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3137" documentId="11_F25DC773A252ABDACC104863C91E5CB45BDE58E9" xr6:coauthVersionLast="47" xr6:coauthVersionMax="47" xr10:uidLastSave="{5D0B6CC7-CB56-474D-839A-4448F20E5440}"/>
  <bookViews>
    <workbookView xWindow="1275" yWindow="-120" windowWidth="37245" windowHeight="21840" tabRatio="758" firstSheet="2" activeTab="5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11 Simulating normal variables" sheetId="19" r:id="rId13"/>
    <sheet name="VGSales" sheetId="10" r:id="rId14"/>
    <sheet name="e00eb4de3c8a421cba9b8f4cb8546ec" sheetId="4" state="veryHidden" r:id="rId15"/>
  </sheets>
  <definedNames>
    <definedName name="_xlchart.v1.0" hidden="1">'10 RANDARRAY function'!$A$11:$ALL$11</definedName>
    <definedName name="DICETHROWS">_xlfn.RANDARRAY(10000, 6, 1, 6, TRUE)</definedName>
    <definedName name="DOTPRODUCT" comment="Calculate the dot product of four cells.">_xlfn.LAMBDA(_xlpm.a,_xlpm.b,_xlpm.c,_xlpm.d, _xlpm.a * _xlpm.b + _xlpm.c * _xlpm.d)</definedName>
    <definedName name="FILTER_" comment="Filter function using lambdas.">_xlfn.LAMBDA(_xlpm.x,_xlpm.y,_xlpm.fun,_xlfn._xlws.FILTER(_xlpm.x, --_xlfn.MAP(_xlpm.y, _xlfn.LAMBDA(_xlpm.z, _xlpm.fun(_xlpm.z)))))</definedName>
    <definedName name="FIND_MAX_GENRE" comment="Find the maximal number of genres.">MAX(_xlfn.MAP(_xlfn.UNIQUE(VGSales[Name]), _xlfn.LAMBDA(_xlpm.x, ROWS(GENRES(_xlpm.x)))))</definedName>
    <definedName name="GENRES" comment="Find all genres associated with a name.">_xlfn.LAMBDA(_xlpm.name, _xlfn.UNIQUE(_xlfn._xlws.FILTER(VGSales[Genre], VGSales[Name] = _xlpm.name)))</definedName>
    <definedName name="GRADES_CUTTOFFS" comment="Array of grade cutoffs.">{91;80;70;50;40;0}</definedName>
    <definedName name="GRADES_LETTERS" comment="Array of letter grades.">{"A";"B";"C";"D";"E";"F"}</definedName>
    <definedName name="NORMALRANDS">_xlfn.NORM.S.INV(_xlfn.RANDARRAY(10000))</definedName>
    <definedName name="PRODUCT2" comment="Calculate the product of all numbers in a range.">_xlfn.LAMBDA(_xlpm.numbers, _xlfn.REDUCE(0, _xlpm.numbers, _xlfn.LAMBDA(_xlpm.x,_xlpm.y, _xlpm.x * _xlpm.y)))</definedName>
    <definedName name="RELEASED_FOR_N_PLATFORMS" comment="Returns the aggregated table for games released for nine platforms.">_xlfn.LAMBDA(_xlpm.n, _xlfn.LET(_xlpm.games, _xlfn.UNIQUE(VGSales[Name]), _xlpm.platforms, _xlfn.LAMBDA(_xlpm.name, ROWS(_xlfn.UNIQUE(_xlfn._xlws.FILTER(VGSales[Platform], VGSales[Name] = _xlpm.name)))), _xlpm.n_platforms, _xlfn.MAP(_xlpm.games, _xlfn.LAMBDA(_xlpm.x, _xlpm.platforms(_xlpm.x))), _xlfn._xlws.FILTER(_xlpm.games, _xlpm.n_platforms = _xlpm.n)))</definedName>
    <definedName name="SUM_2" comment="A new sum function.">_xlfn.LAMBDA(_xlpm.x, _xlfn.REDUCE(0, _xlpm.x, _xlfn.LAMBDA(_xlpm.acc,_xlpm.current, _xlpm.acc + _xlpm.current)))</definedName>
    <definedName name="SUM_N_SQRS" comment="Calculate the sum of squares of the first 'number' numbers.">_xlfn.LAMBDA(_xlpm.number, SUM(_xlfn.MAP(_xlfn.SEQUENCE(_xlpm.number), _xlfn.LAMBDA(_xlpm.x, _xlpm.x ^ 2))))</definedName>
    <definedName name="SUM_N_SQRS_ODD" comment="Calculate the sum of squares of the first 'number' numbers that are odd.">_xlfn.LAMBDA(_xlpm.number, _xlfn.LET(_xlpm.numbers, _xlfn.SEQUENCE(_xlpm.number), _xlpm.odds, _xlfn._xlws.FILTER(_xlpm.numbers, _xlfn.MAP(_xlpm.numbers, _xlfn.LAMBDA(_xlpm.x, MOD(_xlpm.x, 2) = 1))), _xlpm.squares, _xlfn.MAP(_xlpm.odds, _xlfn.LAMBDA(_xlpm.x, _xlpm.x ^ 2)), SUM(_xlpm.squares)))</definedName>
    <definedName name="TWOSUM" comment="Calculate the sum of two elements.">_xlfn.LAMBDA(_xlpm.x,_xlpm.y,_xlpm.x+_xlpm.y)</definedName>
    <definedName name="WORDCOUNT" comment="Count the number of words in a string; ignores punctuation (.,!?;:).">_xlfn.LAMBDA(_xlpm.text, _xlfn.LET(_xlpm.function, _xlfn.LAMBDA(_xlpm.text,_xlpm.x, SUBSTITUTE(_xlpm.text, _xlpm.x, "")), _xlpm.trimmed, TRIM(_xlfn.REDUCE(_xlpm.text, {".";"!";"?";",";":";";"}, _xlpm.function)), LEN(_xlpm.trimmed) - LEN(SUBSTITUTE(_xlpm.trimmed, " ", "")) + 1))</definedName>
    <definedName name="ZUM" comment="My own sum function">_xlfn.LAMBDA(_xlpm.x,_xlfn.REDUCE(0, _xlpm.x, _xlfn.LAMBDA(_xlpm.acc,_xlpm.x, _xlpm.acc + _xlpm.x)))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0" i="15" l="1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I40" i="16"/>
  <c r="I41" i="16"/>
  <c r="I42" i="16"/>
  <c r="I43" i="16"/>
  <c r="I44" i="16"/>
  <c r="I45" i="16"/>
  <c r="I46" i="16"/>
  <c r="I47" i="16"/>
  <c r="I48" i="16"/>
  <c r="I49" i="16"/>
  <c r="I50" i="16"/>
  <c r="I39" i="16"/>
  <c r="I25" i="16"/>
  <c r="I15" i="16"/>
  <c r="I16" i="16"/>
  <c r="I17" i="16"/>
  <c r="I18" i="16"/>
  <c r="I19" i="16"/>
  <c r="I20" i="16"/>
  <c r="I21" i="16"/>
  <c r="I22" i="16"/>
  <c r="I23" i="16"/>
  <c r="I24" i="16"/>
  <c r="I14" i="16"/>
  <c r="B16" i="20"/>
  <c r="B13" i="20"/>
  <c r="B17" i="8" a="1"/>
  <c r="B17" i="8" s="1"/>
  <c r="B14" i="8" a="1"/>
  <c r="B14" i="8" s="1"/>
  <c r="B104" i="17" a="1"/>
  <c r="GC114" i="17" s="1"/>
  <c r="B10165" i="17" a="1"/>
  <c r="B10165" i="17" s="1"/>
  <c r="D10163" i="17" a="1"/>
  <c r="D10163" i="17" s="1"/>
  <c r="E10163" i="17" s="1" a="1"/>
  <c r="E10163" i="17" s="1"/>
  <c r="A10163" i="17" a="1"/>
  <c r="A10163" i="17" s="1"/>
  <c r="B10163" i="17" s="1" a="1"/>
  <c r="B10163" i="17" s="1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G1048" i="17"/>
  <c r="G1049" i="17"/>
  <c r="G1050" i="17"/>
  <c r="G1051" i="17"/>
  <c r="G1052" i="17"/>
  <c r="G1053" i="17"/>
  <c r="G1054" i="17"/>
  <c r="G1055" i="17"/>
  <c r="G1056" i="17"/>
  <c r="G1057" i="17"/>
  <c r="G1058" i="17"/>
  <c r="G1059" i="17"/>
  <c r="G1060" i="17"/>
  <c r="G1061" i="17"/>
  <c r="G1062" i="17"/>
  <c r="G1063" i="17"/>
  <c r="G1064" i="17"/>
  <c r="G1065" i="17"/>
  <c r="G1066" i="17"/>
  <c r="G1067" i="17"/>
  <c r="G1068" i="17"/>
  <c r="G1069" i="17"/>
  <c r="G1070" i="17"/>
  <c r="G1071" i="17"/>
  <c r="G1072" i="17"/>
  <c r="G1073" i="17"/>
  <c r="G1074" i="17"/>
  <c r="G1075" i="17"/>
  <c r="G1076" i="17"/>
  <c r="G1077" i="17"/>
  <c r="G1078" i="17"/>
  <c r="G1079" i="17"/>
  <c r="G1080" i="17"/>
  <c r="G1081" i="17"/>
  <c r="G1082" i="17"/>
  <c r="G1083" i="17"/>
  <c r="G1084" i="17"/>
  <c r="G1085" i="17"/>
  <c r="G1086" i="17"/>
  <c r="G1087" i="17"/>
  <c r="G1088" i="17"/>
  <c r="G1089" i="17"/>
  <c r="G1090" i="17"/>
  <c r="G1091" i="17"/>
  <c r="G1092" i="17"/>
  <c r="G1093" i="17"/>
  <c r="G1094" i="17"/>
  <c r="G1095" i="17"/>
  <c r="G1096" i="17"/>
  <c r="G1097" i="17"/>
  <c r="G1098" i="17"/>
  <c r="G1099" i="17"/>
  <c r="G1100" i="17"/>
  <c r="G1101" i="17"/>
  <c r="G1102" i="17"/>
  <c r="G1103" i="17"/>
  <c r="G1104" i="17"/>
  <c r="G1105" i="17"/>
  <c r="G1106" i="17"/>
  <c r="G1107" i="17"/>
  <c r="G1108" i="17"/>
  <c r="G1109" i="17"/>
  <c r="G1110" i="17"/>
  <c r="G1111" i="17"/>
  <c r="G1112" i="17"/>
  <c r="G1113" i="17"/>
  <c r="G1114" i="17"/>
  <c r="G1115" i="17"/>
  <c r="G1116" i="17"/>
  <c r="G1117" i="17"/>
  <c r="G1118" i="17"/>
  <c r="G1119" i="17"/>
  <c r="G1120" i="17"/>
  <c r="G1121" i="17"/>
  <c r="G1122" i="17"/>
  <c r="G1123" i="17"/>
  <c r="G1124" i="17"/>
  <c r="G1125" i="17"/>
  <c r="G1126" i="17"/>
  <c r="G1127" i="17"/>
  <c r="G1128" i="17"/>
  <c r="G1129" i="17"/>
  <c r="G1130" i="17"/>
  <c r="G1131" i="17"/>
  <c r="G1132" i="17"/>
  <c r="G1133" i="17"/>
  <c r="G1134" i="17"/>
  <c r="G1135" i="17"/>
  <c r="G1136" i="17"/>
  <c r="G1137" i="17"/>
  <c r="G1138" i="17"/>
  <c r="G1139" i="17"/>
  <c r="G1140" i="17"/>
  <c r="G1141" i="17"/>
  <c r="G1142" i="17"/>
  <c r="G1143" i="17"/>
  <c r="G1144" i="17"/>
  <c r="G1145" i="17"/>
  <c r="G1146" i="17"/>
  <c r="G1147" i="17"/>
  <c r="G1148" i="17"/>
  <c r="G1149" i="17"/>
  <c r="G1150" i="17"/>
  <c r="G1151" i="17"/>
  <c r="G1152" i="17"/>
  <c r="G1153" i="17"/>
  <c r="G1154" i="17"/>
  <c r="G1155" i="17"/>
  <c r="G1156" i="17"/>
  <c r="G1157" i="17"/>
  <c r="G1158" i="17"/>
  <c r="G1159" i="17"/>
  <c r="G1160" i="17"/>
  <c r="G1161" i="17"/>
  <c r="G1162" i="17"/>
  <c r="G1163" i="17"/>
  <c r="G1164" i="17"/>
  <c r="G1165" i="17"/>
  <c r="G1166" i="17"/>
  <c r="G1167" i="17"/>
  <c r="G1168" i="17"/>
  <c r="G1169" i="17"/>
  <c r="G1170" i="17"/>
  <c r="G1171" i="17"/>
  <c r="G1172" i="17"/>
  <c r="G1173" i="17"/>
  <c r="G1174" i="17"/>
  <c r="G1175" i="17"/>
  <c r="G1176" i="17"/>
  <c r="G1177" i="17"/>
  <c r="G1178" i="17"/>
  <c r="G1179" i="17"/>
  <c r="G1180" i="17"/>
  <c r="G1181" i="17"/>
  <c r="G1182" i="17"/>
  <c r="G1183" i="17"/>
  <c r="G1184" i="17"/>
  <c r="G1185" i="17"/>
  <c r="G1186" i="17"/>
  <c r="G1187" i="17"/>
  <c r="G1188" i="17"/>
  <c r="G1189" i="17"/>
  <c r="G1190" i="17"/>
  <c r="G1191" i="17"/>
  <c r="G1192" i="17"/>
  <c r="G1193" i="17"/>
  <c r="G1194" i="17"/>
  <c r="G1195" i="17"/>
  <c r="G1196" i="17"/>
  <c r="G1197" i="17"/>
  <c r="G1198" i="17"/>
  <c r="G1199" i="17"/>
  <c r="G1200" i="17"/>
  <c r="G1201" i="17"/>
  <c r="G1202" i="17"/>
  <c r="G1203" i="17"/>
  <c r="G1204" i="17"/>
  <c r="G1205" i="17"/>
  <c r="G1206" i="17"/>
  <c r="G1207" i="17"/>
  <c r="G1208" i="17"/>
  <c r="G1209" i="17"/>
  <c r="G1210" i="17"/>
  <c r="G1211" i="17"/>
  <c r="G1212" i="17"/>
  <c r="G1213" i="17"/>
  <c r="G1214" i="17"/>
  <c r="G1215" i="17"/>
  <c r="G1216" i="17"/>
  <c r="G1217" i="17"/>
  <c r="G1218" i="17"/>
  <c r="G1219" i="17"/>
  <c r="G1220" i="17"/>
  <c r="G1221" i="17"/>
  <c r="G1222" i="17"/>
  <c r="G1223" i="17"/>
  <c r="G1224" i="17"/>
  <c r="G1225" i="17"/>
  <c r="G1226" i="17"/>
  <c r="G1227" i="17"/>
  <c r="G1228" i="17"/>
  <c r="G1229" i="17"/>
  <c r="G1230" i="17"/>
  <c r="G1231" i="17"/>
  <c r="G1232" i="17"/>
  <c r="G1233" i="17"/>
  <c r="G1234" i="17"/>
  <c r="G1235" i="17"/>
  <c r="G1236" i="17"/>
  <c r="G1237" i="17"/>
  <c r="G1238" i="17"/>
  <c r="G1239" i="17"/>
  <c r="G1240" i="17"/>
  <c r="G1241" i="17"/>
  <c r="G1242" i="17"/>
  <c r="G1243" i="17"/>
  <c r="G1244" i="17"/>
  <c r="G1245" i="17"/>
  <c r="G1246" i="17"/>
  <c r="G1247" i="17"/>
  <c r="G1248" i="17"/>
  <c r="G1249" i="17"/>
  <c r="G1250" i="17"/>
  <c r="G1251" i="17"/>
  <c r="G1252" i="17"/>
  <c r="G1253" i="17"/>
  <c r="G1254" i="17"/>
  <c r="G1255" i="17"/>
  <c r="G1256" i="17"/>
  <c r="G1257" i="17"/>
  <c r="G1258" i="17"/>
  <c r="G1259" i="17"/>
  <c r="G1260" i="17"/>
  <c r="G1261" i="17"/>
  <c r="G1262" i="17"/>
  <c r="G1263" i="17"/>
  <c r="G1264" i="17"/>
  <c r="G1265" i="17"/>
  <c r="G1266" i="17"/>
  <c r="G1267" i="17"/>
  <c r="G1268" i="17"/>
  <c r="G1269" i="17"/>
  <c r="G1270" i="17"/>
  <c r="G1271" i="17"/>
  <c r="G1272" i="17"/>
  <c r="G1273" i="17"/>
  <c r="G1274" i="17"/>
  <c r="G1275" i="17"/>
  <c r="G1276" i="17"/>
  <c r="G1277" i="17"/>
  <c r="G1278" i="17"/>
  <c r="G1279" i="17"/>
  <c r="G1280" i="17"/>
  <c r="G1281" i="17"/>
  <c r="G1282" i="17"/>
  <c r="G1283" i="17"/>
  <c r="G1284" i="17"/>
  <c r="G1285" i="17"/>
  <c r="G1286" i="17"/>
  <c r="G1287" i="17"/>
  <c r="G1288" i="17"/>
  <c r="G1289" i="17"/>
  <c r="G1290" i="17"/>
  <c r="G1291" i="17"/>
  <c r="G1292" i="17"/>
  <c r="G1293" i="17"/>
  <c r="G1294" i="17"/>
  <c r="G1295" i="17"/>
  <c r="G1296" i="17"/>
  <c r="G1297" i="17"/>
  <c r="G1298" i="17"/>
  <c r="G1299" i="17"/>
  <c r="G1300" i="17"/>
  <c r="G1301" i="17"/>
  <c r="G1302" i="17"/>
  <c r="G1303" i="17"/>
  <c r="G1304" i="17"/>
  <c r="G1305" i="17"/>
  <c r="G1306" i="17"/>
  <c r="G1307" i="17"/>
  <c r="G1308" i="17"/>
  <c r="G1309" i="17"/>
  <c r="G1310" i="17"/>
  <c r="G1311" i="17"/>
  <c r="G1312" i="17"/>
  <c r="G1313" i="17"/>
  <c r="G1314" i="17"/>
  <c r="G1315" i="17"/>
  <c r="G1316" i="17"/>
  <c r="G1317" i="17"/>
  <c r="G1318" i="17"/>
  <c r="G1319" i="17"/>
  <c r="G1320" i="17"/>
  <c r="G1321" i="17"/>
  <c r="G1322" i="17"/>
  <c r="G1323" i="17"/>
  <c r="G1324" i="17"/>
  <c r="G1325" i="17"/>
  <c r="G1326" i="17"/>
  <c r="G1327" i="17"/>
  <c r="G1328" i="17"/>
  <c r="G1329" i="17"/>
  <c r="G1330" i="17"/>
  <c r="G1331" i="17"/>
  <c r="G1332" i="17"/>
  <c r="G1333" i="17"/>
  <c r="G1334" i="17"/>
  <c r="G1335" i="17"/>
  <c r="G1336" i="17"/>
  <c r="G1337" i="17"/>
  <c r="G1338" i="17"/>
  <c r="G1339" i="17"/>
  <c r="G1340" i="17"/>
  <c r="G1341" i="17"/>
  <c r="G1342" i="17"/>
  <c r="G1343" i="17"/>
  <c r="G1344" i="17"/>
  <c r="G1345" i="17"/>
  <c r="G1346" i="17"/>
  <c r="G1347" i="17"/>
  <c r="G1348" i="17"/>
  <c r="G1349" i="17"/>
  <c r="G1350" i="17"/>
  <c r="G1351" i="17"/>
  <c r="G1352" i="17"/>
  <c r="G1353" i="17"/>
  <c r="G1354" i="17"/>
  <c r="G1355" i="17"/>
  <c r="G1356" i="17"/>
  <c r="G1357" i="17"/>
  <c r="G1358" i="17"/>
  <c r="G1359" i="17"/>
  <c r="G1360" i="17"/>
  <c r="G1361" i="17"/>
  <c r="G1362" i="17"/>
  <c r="G1363" i="17"/>
  <c r="G1364" i="17"/>
  <c r="G1365" i="17"/>
  <c r="G1366" i="17"/>
  <c r="G1367" i="17"/>
  <c r="G1368" i="17"/>
  <c r="G1369" i="17"/>
  <c r="G1370" i="17"/>
  <c r="G1371" i="17"/>
  <c r="G1372" i="17"/>
  <c r="G1373" i="17"/>
  <c r="G1374" i="17"/>
  <c r="G1375" i="17"/>
  <c r="G1376" i="17"/>
  <c r="G1377" i="17"/>
  <c r="G1378" i="17"/>
  <c r="G1379" i="17"/>
  <c r="G1380" i="17"/>
  <c r="G1381" i="17"/>
  <c r="G1382" i="17"/>
  <c r="G1383" i="17"/>
  <c r="G1384" i="17"/>
  <c r="G1385" i="17"/>
  <c r="G1386" i="17"/>
  <c r="G1387" i="17"/>
  <c r="G1388" i="17"/>
  <c r="G1389" i="17"/>
  <c r="G1390" i="17"/>
  <c r="G1391" i="17"/>
  <c r="G1392" i="17"/>
  <c r="G1393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3" i="17"/>
  <c r="G1434" i="17"/>
  <c r="G1435" i="17"/>
  <c r="G1436" i="17"/>
  <c r="G1437" i="17"/>
  <c r="G1438" i="17"/>
  <c r="G1439" i="17"/>
  <c r="G1440" i="17"/>
  <c r="G1441" i="17"/>
  <c r="G1442" i="17"/>
  <c r="G1443" i="17"/>
  <c r="G1444" i="17"/>
  <c r="G1445" i="17"/>
  <c r="G1446" i="17"/>
  <c r="G1447" i="17"/>
  <c r="G1448" i="17"/>
  <c r="G1449" i="17"/>
  <c r="G1450" i="17"/>
  <c r="G1451" i="17"/>
  <c r="G1452" i="17"/>
  <c r="G1453" i="17"/>
  <c r="G1454" i="17"/>
  <c r="G1455" i="17"/>
  <c r="G1456" i="17"/>
  <c r="G1457" i="17"/>
  <c r="G1458" i="17"/>
  <c r="G1459" i="17"/>
  <c r="G1460" i="17"/>
  <c r="G1461" i="17"/>
  <c r="G1462" i="17"/>
  <c r="G1463" i="17"/>
  <c r="G1464" i="17"/>
  <c r="G1465" i="17"/>
  <c r="G1466" i="17"/>
  <c r="G1467" i="17"/>
  <c r="G1468" i="17"/>
  <c r="G1469" i="17"/>
  <c r="G1470" i="17"/>
  <c r="G1471" i="17"/>
  <c r="G1472" i="17"/>
  <c r="G1473" i="17"/>
  <c r="G1474" i="17"/>
  <c r="G1475" i="17"/>
  <c r="G1476" i="17"/>
  <c r="G1477" i="17"/>
  <c r="G1478" i="17"/>
  <c r="G1479" i="17"/>
  <c r="G1480" i="17"/>
  <c r="G1481" i="17"/>
  <c r="G1482" i="17"/>
  <c r="G1483" i="17"/>
  <c r="G1484" i="17"/>
  <c r="G1485" i="17"/>
  <c r="G1486" i="17"/>
  <c r="G1487" i="17"/>
  <c r="G1488" i="17"/>
  <c r="G1489" i="17"/>
  <c r="G1490" i="17"/>
  <c r="G1491" i="17"/>
  <c r="G1492" i="17"/>
  <c r="G1493" i="17"/>
  <c r="G1494" i="17"/>
  <c r="G1495" i="17"/>
  <c r="G1496" i="17"/>
  <c r="G1497" i="17"/>
  <c r="G1498" i="17"/>
  <c r="G1499" i="17"/>
  <c r="G1500" i="17"/>
  <c r="G1501" i="17"/>
  <c r="G1502" i="17"/>
  <c r="G1503" i="17"/>
  <c r="G1504" i="17"/>
  <c r="G1505" i="17"/>
  <c r="G1506" i="17"/>
  <c r="G1507" i="17"/>
  <c r="G1508" i="17"/>
  <c r="G1509" i="17"/>
  <c r="G1510" i="17"/>
  <c r="G1511" i="17"/>
  <c r="G1512" i="17"/>
  <c r="G1513" i="17"/>
  <c r="G1514" i="17"/>
  <c r="G1515" i="17"/>
  <c r="G1516" i="17"/>
  <c r="G1517" i="17"/>
  <c r="G1518" i="17"/>
  <c r="G1519" i="17"/>
  <c r="G1520" i="17"/>
  <c r="G1521" i="17"/>
  <c r="G1522" i="17"/>
  <c r="G1523" i="17"/>
  <c r="G1524" i="17"/>
  <c r="G1525" i="17"/>
  <c r="G1526" i="17"/>
  <c r="G1527" i="17"/>
  <c r="G1528" i="17"/>
  <c r="G1529" i="17"/>
  <c r="G1530" i="17"/>
  <c r="G1531" i="17"/>
  <c r="G1532" i="17"/>
  <c r="G1533" i="17"/>
  <c r="G1534" i="17"/>
  <c r="G1535" i="17"/>
  <c r="G1536" i="17"/>
  <c r="G1537" i="17"/>
  <c r="G1538" i="17"/>
  <c r="G1539" i="17"/>
  <c r="G1540" i="17"/>
  <c r="G1541" i="17"/>
  <c r="G1542" i="17"/>
  <c r="G1543" i="17"/>
  <c r="G1544" i="17"/>
  <c r="G1545" i="17"/>
  <c r="G1546" i="17"/>
  <c r="G1547" i="17"/>
  <c r="G1548" i="17"/>
  <c r="G1549" i="17"/>
  <c r="G1550" i="17"/>
  <c r="G1551" i="17"/>
  <c r="G1552" i="17"/>
  <c r="G1553" i="17"/>
  <c r="G1554" i="17"/>
  <c r="G1555" i="17"/>
  <c r="G1556" i="17"/>
  <c r="G1557" i="17"/>
  <c r="G1558" i="17"/>
  <c r="G1559" i="17"/>
  <c r="G1560" i="17"/>
  <c r="G1561" i="17"/>
  <c r="G1562" i="17"/>
  <c r="G1563" i="17"/>
  <c r="G1564" i="17"/>
  <c r="G1565" i="17"/>
  <c r="G1566" i="17"/>
  <c r="G1567" i="17"/>
  <c r="G1568" i="17"/>
  <c r="G1569" i="17"/>
  <c r="G1570" i="17"/>
  <c r="G1571" i="17"/>
  <c r="G1572" i="17"/>
  <c r="G1573" i="17"/>
  <c r="G1574" i="17"/>
  <c r="G1575" i="17"/>
  <c r="G1576" i="17"/>
  <c r="G1577" i="17"/>
  <c r="G1578" i="17"/>
  <c r="G1579" i="17"/>
  <c r="G1580" i="17"/>
  <c r="G1581" i="17"/>
  <c r="G1582" i="17"/>
  <c r="G1583" i="17"/>
  <c r="G1584" i="17"/>
  <c r="G1585" i="17"/>
  <c r="G1586" i="17"/>
  <c r="G1587" i="17"/>
  <c r="G1588" i="17"/>
  <c r="G1589" i="17"/>
  <c r="G1590" i="17"/>
  <c r="G1591" i="17"/>
  <c r="G1592" i="17"/>
  <c r="G1593" i="17"/>
  <c r="G1594" i="17"/>
  <c r="G1595" i="17"/>
  <c r="G1596" i="17"/>
  <c r="G1597" i="17"/>
  <c r="G1598" i="17"/>
  <c r="G1599" i="17"/>
  <c r="G1600" i="17"/>
  <c r="G1601" i="17"/>
  <c r="G1602" i="17"/>
  <c r="G1603" i="17"/>
  <c r="G1604" i="17"/>
  <c r="G1605" i="17"/>
  <c r="G1606" i="17"/>
  <c r="G1607" i="17"/>
  <c r="G1608" i="17"/>
  <c r="G1609" i="17"/>
  <c r="G1610" i="17"/>
  <c r="G1611" i="17"/>
  <c r="G1612" i="17"/>
  <c r="G1613" i="17"/>
  <c r="G1614" i="17"/>
  <c r="G1615" i="17"/>
  <c r="G1616" i="17"/>
  <c r="G1617" i="17"/>
  <c r="G1618" i="17"/>
  <c r="G1619" i="17"/>
  <c r="G1620" i="17"/>
  <c r="G1621" i="17"/>
  <c r="G1622" i="17"/>
  <c r="G1623" i="17"/>
  <c r="G1624" i="17"/>
  <c r="G1625" i="17"/>
  <c r="G1626" i="17"/>
  <c r="G1627" i="17"/>
  <c r="G1628" i="17"/>
  <c r="G1629" i="17"/>
  <c r="G1630" i="17"/>
  <c r="G1631" i="17"/>
  <c r="G1632" i="17"/>
  <c r="G1633" i="17"/>
  <c r="G1634" i="17"/>
  <c r="G1635" i="17"/>
  <c r="G1636" i="17"/>
  <c r="G1637" i="17"/>
  <c r="G1638" i="17"/>
  <c r="G1639" i="17"/>
  <c r="G1640" i="17"/>
  <c r="G1641" i="17"/>
  <c r="G1642" i="17"/>
  <c r="G1643" i="17"/>
  <c r="G1644" i="17"/>
  <c r="G1645" i="17"/>
  <c r="G1646" i="17"/>
  <c r="G1647" i="17"/>
  <c r="G1648" i="17"/>
  <c r="G1649" i="17"/>
  <c r="G1650" i="17"/>
  <c r="G1651" i="17"/>
  <c r="G1652" i="17"/>
  <c r="G1653" i="17"/>
  <c r="G1654" i="17"/>
  <c r="G1655" i="17"/>
  <c r="G1656" i="17"/>
  <c r="G1657" i="17"/>
  <c r="G1658" i="17"/>
  <c r="G1659" i="17"/>
  <c r="G1660" i="17"/>
  <c r="G1661" i="17"/>
  <c r="G1662" i="17"/>
  <c r="G1663" i="17"/>
  <c r="G1664" i="17"/>
  <c r="G1665" i="17"/>
  <c r="G1666" i="17"/>
  <c r="G1667" i="17"/>
  <c r="G1668" i="17"/>
  <c r="G1669" i="17"/>
  <c r="G1670" i="17"/>
  <c r="G1671" i="17"/>
  <c r="G1672" i="17"/>
  <c r="G1673" i="17"/>
  <c r="G1674" i="17"/>
  <c r="G1675" i="17"/>
  <c r="G1676" i="17"/>
  <c r="G1677" i="17"/>
  <c r="G1678" i="17"/>
  <c r="G1679" i="17"/>
  <c r="G1680" i="17"/>
  <c r="G1681" i="17"/>
  <c r="G1682" i="17"/>
  <c r="G1683" i="17"/>
  <c r="G1684" i="17"/>
  <c r="G1685" i="17"/>
  <c r="G1686" i="17"/>
  <c r="G1687" i="17"/>
  <c r="G1688" i="17"/>
  <c r="G1689" i="17"/>
  <c r="G1690" i="17"/>
  <c r="G1691" i="17"/>
  <c r="G1692" i="17"/>
  <c r="G1693" i="17"/>
  <c r="G1694" i="17"/>
  <c r="G1695" i="17"/>
  <c r="G1696" i="17"/>
  <c r="G1697" i="17"/>
  <c r="G1698" i="17"/>
  <c r="G1699" i="17"/>
  <c r="G1700" i="17"/>
  <c r="G1701" i="17"/>
  <c r="G1702" i="17"/>
  <c r="G1703" i="17"/>
  <c r="G1704" i="17"/>
  <c r="G1705" i="17"/>
  <c r="G1706" i="17"/>
  <c r="G1707" i="17"/>
  <c r="G1708" i="17"/>
  <c r="G1709" i="17"/>
  <c r="G1710" i="17"/>
  <c r="G1711" i="17"/>
  <c r="G1712" i="17"/>
  <c r="G1713" i="17"/>
  <c r="G1714" i="17"/>
  <c r="G1715" i="17"/>
  <c r="G1716" i="17"/>
  <c r="G1717" i="17"/>
  <c r="G1718" i="17"/>
  <c r="G1719" i="17"/>
  <c r="G1720" i="17"/>
  <c r="G1721" i="17"/>
  <c r="G1722" i="17"/>
  <c r="G1723" i="17"/>
  <c r="G1724" i="17"/>
  <c r="G1725" i="17"/>
  <c r="G1726" i="17"/>
  <c r="G1727" i="17"/>
  <c r="G1728" i="17"/>
  <c r="G1729" i="17"/>
  <c r="G1730" i="17"/>
  <c r="G1731" i="17"/>
  <c r="G1732" i="17"/>
  <c r="G1733" i="17"/>
  <c r="G1734" i="17"/>
  <c r="G1735" i="17"/>
  <c r="G1736" i="17"/>
  <c r="G1737" i="17"/>
  <c r="G1738" i="17"/>
  <c r="G1739" i="17"/>
  <c r="G1740" i="17"/>
  <c r="G1741" i="17"/>
  <c r="G1742" i="17"/>
  <c r="G1743" i="17"/>
  <c r="G1744" i="17"/>
  <c r="G1745" i="17"/>
  <c r="G1746" i="17"/>
  <c r="G1747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3" i="17"/>
  <c r="G1764" i="17"/>
  <c r="G1765" i="17"/>
  <c r="G1766" i="17"/>
  <c r="G1767" i="17"/>
  <c r="G1768" i="17"/>
  <c r="G1769" i="17"/>
  <c r="G1770" i="17"/>
  <c r="G1771" i="17"/>
  <c r="G1772" i="17"/>
  <c r="G1773" i="17"/>
  <c r="G1774" i="17"/>
  <c r="G1775" i="17"/>
  <c r="G1776" i="17"/>
  <c r="G1777" i="17"/>
  <c r="G1778" i="17"/>
  <c r="G1779" i="17"/>
  <c r="G1780" i="17"/>
  <c r="G1781" i="17"/>
  <c r="G1782" i="17"/>
  <c r="G1783" i="17"/>
  <c r="G1784" i="17"/>
  <c r="G1785" i="17"/>
  <c r="G1786" i="17"/>
  <c r="G1787" i="17"/>
  <c r="G1788" i="17"/>
  <c r="G1789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01" i="17"/>
  <c r="G1802" i="17"/>
  <c r="G1803" i="17"/>
  <c r="G1804" i="17"/>
  <c r="G1805" i="17"/>
  <c r="G1806" i="17"/>
  <c r="G1807" i="17"/>
  <c r="G1808" i="17"/>
  <c r="G1809" i="17"/>
  <c r="G1810" i="17"/>
  <c r="G1811" i="17"/>
  <c r="G1812" i="17"/>
  <c r="G1813" i="17"/>
  <c r="G1814" i="17"/>
  <c r="G1815" i="17"/>
  <c r="G1816" i="17"/>
  <c r="G1817" i="17"/>
  <c r="G1818" i="17"/>
  <c r="G1819" i="17"/>
  <c r="G1820" i="17"/>
  <c r="G1821" i="17"/>
  <c r="G1822" i="17"/>
  <c r="G1823" i="17"/>
  <c r="G1824" i="17"/>
  <c r="G1825" i="17"/>
  <c r="G1826" i="17"/>
  <c r="G1827" i="17"/>
  <c r="G1828" i="17"/>
  <c r="G1829" i="17"/>
  <c r="G1830" i="17"/>
  <c r="G1831" i="17"/>
  <c r="G1832" i="17"/>
  <c r="G1833" i="17"/>
  <c r="G1834" i="17"/>
  <c r="G1835" i="17"/>
  <c r="G1836" i="17"/>
  <c r="G1837" i="17"/>
  <c r="G1838" i="17"/>
  <c r="G1839" i="17"/>
  <c r="G1840" i="17"/>
  <c r="G1841" i="17"/>
  <c r="G1842" i="17"/>
  <c r="G1843" i="17"/>
  <c r="G1844" i="17"/>
  <c r="G1845" i="17"/>
  <c r="G1846" i="17"/>
  <c r="G1847" i="17"/>
  <c r="G1848" i="17"/>
  <c r="G1849" i="17"/>
  <c r="G1850" i="17"/>
  <c r="G1851" i="17"/>
  <c r="G1852" i="17"/>
  <c r="G1853" i="17"/>
  <c r="G1854" i="17"/>
  <c r="G1855" i="17"/>
  <c r="G1856" i="17"/>
  <c r="G1857" i="17"/>
  <c r="G1858" i="17"/>
  <c r="G1859" i="17"/>
  <c r="G1860" i="17"/>
  <c r="G1861" i="17"/>
  <c r="G1862" i="17"/>
  <c r="G1863" i="17"/>
  <c r="G1864" i="17"/>
  <c r="G1865" i="17"/>
  <c r="G1866" i="17"/>
  <c r="G1867" i="17"/>
  <c r="G1868" i="17"/>
  <c r="G1869" i="17"/>
  <c r="G1870" i="17"/>
  <c r="G1871" i="17"/>
  <c r="G1872" i="17"/>
  <c r="G1873" i="17"/>
  <c r="G1874" i="17"/>
  <c r="G1875" i="17"/>
  <c r="G1876" i="17"/>
  <c r="G1877" i="17"/>
  <c r="G1878" i="17"/>
  <c r="G1879" i="17"/>
  <c r="G1880" i="17"/>
  <c r="G1881" i="17"/>
  <c r="G1882" i="17"/>
  <c r="G1883" i="17"/>
  <c r="G1884" i="17"/>
  <c r="G1885" i="17"/>
  <c r="G1886" i="17"/>
  <c r="G1887" i="17"/>
  <c r="G1888" i="17"/>
  <c r="G1889" i="17"/>
  <c r="G1890" i="17"/>
  <c r="G1891" i="17"/>
  <c r="G1892" i="17"/>
  <c r="G1893" i="17"/>
  <c r="G1894" i="17"/>
  <c r="G1895" i="17"/>
  <c r="G1896" i="17"/>
  <c r="G1897" i="17"/>
  <c r="G1898" i="17"/>
  <c r="G1899" i="17"/>
  <c r="G1900" i="17"/>
  <c r="G1901" i="17"/>
  <c r="G1902" i="17"/>
  <c r="G1903" i="17"/>
  <c r="G1904" i="17"/>
  <c r="G1905" i="17"/>
  <c r="G1906" i="17"/>
  <c r="G1907" i="17"/>
  <c r="G1908" i="17"/>
  <c r="G1909" i="17"/>
  <c r="G1910" i="17"/>
  <c r="G1911" i="17"/>
  <c r="G1912" i="17"/>
  <c r="G1913" i="17"/>
  <c r="G1914" i="17"/>
  <c r="G1915" i="17"/>
  <c r="G1916" i="17"/>
  <c r="G1917" i="17"/>
  <c r="G1918" i="17"/>
  <c r="G1919" i="17"/>
  <c r="G1920" i="17"/>
  <c r="G1921" i="17"/>
  <c r="G1922" i="17"/>
  <c r="G1923" i="17"/>
  <c r="G1924" i="17"/>
  <c r="G1925" i="17"/>
  <c r="G1926" i="17"/>
  <c r="G1927" i="17"/>
  <c r="G1928" i="17"/>
  <c r="G1929" i="17"/>
  <c r="G1930" i="17"/>
  <c r="G1931" i="17"/>
  <c r="G1932" i="17"/>
  <c r="G1933" i="17"/>
  <c r="G1934" i="17"/>
  <c r="G1935" i="17"/>
  <c r="G1936" i="17"/>
  <c r="G1937" i="17"/>
  <c r="G1938" i="17"/>
  <c r="G1939" i="17"/>
  <c r="G1940" i="17"/>
  <c r="G1941" i="17"/>
  <c r="G1942" i="17"/>
  <c r="G1943" i="17"/>
  <c r="G1944" i="17"/>
  <c r="G1945" i="17"/>
  <c r="G1946" i="17"/>
  <c r="G1947" i="17"/>
  <c r="G1948" i="17"/>
  <c r="G1949" i="17"/>
  <c r="G1950" i="17"/>
  <c r="G1951" i="17"/>
  <c r="G1952" i="17"/>
  <c r="G1953" i="17"/>
  <c r="G1954" i="17"/>
  <c r="G1955" i="17"/>
  <c r="G1956" i="17"/>
  <c r="G1957" i="17"/>
  <c r="G1958" i="17"/>
  <c r="G1959" i="17"/>
  <c r="G1960" i="17"/>
  <c r="G1961" i="17"/>
  <c r="G1962" i="17"/>
  <c r="G1963" i="17"/>
  <c r="G1964" i="17"/>
  <c r="G1965" i="17"/>
  <c r="G1966" i="17"/>
  <c r="G1967" i="17"/>
  <c r="G1968" i="17"/>
  <c r="G1969" i="17"/>
  <c r="G1970" i="17"/>
  <c r="G1971" i="17"/>
  <c r="G1972" i="17"/>
  <c r="G1973" i="17"/>
  <c r="G1974" i="17"/>
  <c r="G1975" i="17"/>
  <c r="G1976" i="17"/>
  <c r="G1977" i="17"/>
  <c r="G1978" i="17"/>
  <c r="G1979" i="17"/>
  <c r="G1980" i="17"/>
  <c r="G1981" i="17"/>
  <c r="G1982" i="17"/>
  <c r="G1983" i="17"/>
  <c r="G1984" i="17"/>
  <c r="G1985" i="17"/>
  <c r="G1986" i="17"/>
  <c r="G1987" i="17"/>
  <c r="G1988" i="17"/>
  <c r="G1989" i="17"/>
  <c r="G1990" i="17"/>
  <c r="G1991" i="17"/>
  <c r="G1992" i="17"/>
  <c r="G1993" i="17"/>
  <c r="G1994" i="17"/>
  <c r="G1995" i="17"/>
  <c r="G1996" i="17"/>
  <c r="G1997" i="17"/>
  <c r="G1998" i="17"/>
  <c r="G1999" i="17"/>
  <c r="G2000" i="17"/>
  <c r="G2001" i="17"/>
  <c r="G2002" i="17"/>
  <c r="G2003" i="17"/>
  <c r="G2004" i="17"/>
  <c r="G2005" i="17"/>
  <c r="G2006" i="17"/>
  <c r="G2007" i="17"/>
  <c r="G2008" i="17"/>
  <c r="G2009" i="17"/>
  <c r="G2010" i="17"/>
  <c r="G2011" i="17"/>
  <c r="G2012" i="17"/>
  <c r="G2013" i="17"/>
  <c r="G2014" i="17"/>
  <c r="G2015" i="17"/>
  <c r="G2016" i="17"/>
  <c r="G2017" i="17"/>
  <c r="G2018" i="17"/>
  <c r="G2019" i="17"/>
  <c r="G2020" i="17"/>
  <c r="G2021" i="17"/>
  <c r="G2022" i="17"/>
  <c r="G2023" i="17"/>
  <c r="G2024" i="17"/>
  <c r="G2025" i="17"/>
  <c r="G2026" i="17"/>
  <c r="G2027" i="17"/>
  <c r="G2028" i="17"/>
  <c r="G2029" i="17"/>
  <c r="G2030" i="17"/>
  <c r="G2031" i="17"/>
  <c r="G2032" i="17"/>
  <c r="G2033" i="17"/>
  <c r="G2034" i="17"/>
  <c r="G2035" i="17"/>
  <c r="G2036" i="17"/>
  <c r="G2037" i="17"/>
  <c r="G2038" i="17"/>
  <c r="G2039" i="17"/>
  <c r="G2040" i="17"/>
  <c r="G2041" i="17"/>
  <c r="G2042" i="17"/>
  <c r="G2043" i="17"/>
  <c r="G2044" i="17"/>
  <c r="G2045" i="17"/>
  <c r="G2046" i="17"/>
  <c r="G2047" i="17"/>
  <c r="G2048" i="17"/>
  <c r="G2049" i="17"/>
  <c r="G2050" i="17"/>
  <c r="G2051" i="17"/>
  <c r="G2052" i="17"/>
  <c r="G2053" i="17"/>
  <c r="G2054" i="17"/>
  <c r="G2055" i="17"/>
  <c r="G2056" i="17"/>
  <c r="G2057" i="17"/>
  <c r="G2058" i="17"/>
  <c r="G2059" i="17"/>
  <c r="G2060" i="17"/>
  <c r="G2061" i="17"/>
  <c r="G2062" i="17"/>
  <c r="G2063" i="17"/>
  <c r="G2064" i="17"/>
  <c r="G2065" i="17"/>
  <c r="G2066" i="17"/>
  <c r="G2067" i="17"/>
  <c r="G2068" i="17"/>
  <c r="G2069" i="17"/>
  <c r="G2070" i="17"/>
  <c r="G2071" i="17"/>
  <c r="G2072" i="17"/>
  <c r="G2073" i="17"/>
  <c r="G2074" i="17"/>
  <c r="G2075" i="17"/>
  <c r="G2076" i="17"/>
  <c r="G2077" i="17"/>
  <c r="G2078" i="17"/>
  <c r="G2079" i="17"/>
  <c r="G2080" i="17"/>
  <c r="G2081" i="17"/>
  <c r="G2082" i="17"/>
  <c r="G2083" i="17"/>
  <c r="G2084" i="17"/>
  <c r="G2085" i="17"/>
  <c r="G2086" i="17"/>
  <c r="G2087" i="17"/>
  <c r="G2088" i="17"/>
  <c r="G2089" i="17"/>
  <c r="G2090" i="17"/>
  <c r="G2091" i="17"/>
  <c r="G2092" i="17"/>
  <c r="G2093" i="17"/>
  <c r="G2094" i="17"/>
  <c r="G2095" i="17"/>
  <c r="G2096" i="17"/>
  <c r="G2097" i="17"/>
  <c r="G2098" i="17"/>
  <c r="G2099" i="17"/>
  <c r="G2100" i="17"/>
  <c r="G2101" i="17"/>
  <c r="G2102" i="17"/>
  <c r="G2103" i="17"/>
  <c r="G2104" i="17"/>
  <c r="G2105" i="17"/>
  <c r="G2106" i="17"/>
  <c r="G2107" i="17"/>
  <c r="G2108" i="17"/>
  <c r="G2109" i="17"/>
  <c r="G2110" i="17"/>
  <c r="G2111" i="17"/>
  <c r="G2112" i="17"/>
  <c r="G2113" i="17"/>
  <c r="G2114" i="17"/>
  <c r="G2115" i="17"/>
  <c r="G2116" i="17"/>
  <c r="G2117" i="17"/>
  <c r="G2118" i="17"/>
  <c r="G2119" i="17"/>
  <c r="G2120" i="17"/>
  <c r="G2121" i="17"/>
  <c r="G2122" i="17"/>
  <c r="G2123" i="17"/>
  <c r="G2124" i="17"/>
  <c r="G2125" i="17"/>
  <c r="G2126" i="17"/>
  <c r="G2127" i="17"/>
  <c r="G2128" i="17"/>
  <c r="G2129" i="17"/>
  <c r="G2130" i="17"/>
  <c r="G2131" i="17"/>
  <c r="G2132" i="17"/>
  <c r="G2133" i="17"/>
  <c r="G2134" i="17"/>
  <c r="G2135" i="17"/>
  <c r="G2136" i="17"/>
  <c r="G2137" i="17"/>
  <c r="G2138" i="17"/>
  <c r="G2139" i="17"/>
  <c r="G2140" i="17"/>
  <c r="G2141" i="17"/>
  <c r="G2142" i="17"/>
  <c r="G2143" i="17"/>
  <c r="G2144" i="17"/>
  <c r="G2145" i="17"/>
  <c r="G2146" i="17"/>
  <c r="G2147" i="17"/>
  <c r="G2148" i="17"/>
  <c r="G2149" i="17"/>
  <c r="G2150" i="17"/>
  <c r="G2151" i="17"/>
  <c r="G2152" i="17"/>
  <c r="G2153" i="17"/>
  <c r="G2154" i="17"/>
  <c r="G2155" i="17"/>
  <c r="G2156" i="17"/>
  <c r="G2157" i="17"/>
  <c r="G2158" i="17"/>
  <c r="G2159" i="17"/>
  <c r="G2160" i="17"/>
  <c r="G2161" i="17"/>
  <c r="G2162" i="17"/>
  <c r="G2163" i="17"/>
  <c r="G2164" i="17"/>
  <c r="G2165" i="17"/>
  <c r="G2166" i="17"/>
  <c r="G2167" i="17"/>
  <c r="G2168" i="17"/>
  <c r="G2169" i="17"/>
  <c r="G2170" i="17"/>
  <c r="G2171" i="17"/>
  <c r="G2172" i="17"/>
  <c r="G2173" i="17"/>
  <c r="G2174" i="17"/>
  <c r="G2175" i="17"/>
  <c r="G2176" i="17"/>
  <c r="G2177" i="17"/>
  <c r="G2178" i="17"/>
  <c r="G2179" i="17"/>
  <c r="G2180" i="17"/>
  <c r="G2181" i="17"/>
  <c r="G2182" i="17"/>
  <c r="G2183" i="17"/>
  <c r="G2184" i="17"/>
  <c r="G2185" i="17"/>
  <c r="G2186" i="17"/>
  <c r="G2187" i="17"/>
  <c r="G2188" i="17"/>
  <c r="G2189" i="17"/>
  <c r="G2190" i="17"/>
  <c r="G2191" i="17"/>
  <c r="G2192" i="17"/>
  <c r="G2193" i="17"/>
  <c r="G2194" i="17"/>
  <c r="G2195" i="17"/>
  <c r="G2196" i="17"/>
  <c r="G2197" i="17"/>
  <c r="G2198" i="17"/>
  <c r="G2199" i="17"/>
  <c r="G2200" i="17"/>
  <c r="G2201" i="17"/>
  <c r="G2202" i="17"/>
  <c r="G2203" i="17"/>
  <c r="G2204" i="17"/>
  <c r="G2205" i="17"/>
  <c r="G2206" i="17"/>
  <c r="G2207" i="17"/>
  <c r="G2208" i="17"/>
  <c r="G2209" i="17"/>
  <c r="G2210" i="17"/>
  <c r="G2211" i="17"/>
  <c r="G2212" i="17"/>
  <c r="G2213" i="17"/>
  <c r="G2214" i="17"/>
  <c r="G2215" i="17"/>
  <c r="G2216" i="17"/>
  <c r="G2217" i="17"/>
  <c r="G2218" i="17"/>
  <c r="G2219" i="17"/>
  <c r="G2220" i="17"/>
  <c r="G2221" i="17"/>
  <c r="G2222" i="17"/>
  <c r="G2223" i="17"/>
  <c r="G2224" i="17"/>
  <c r="G2225" i="17"/>
  <c r="G2226" i="17"/>
  <c r="G2227" i="17"/>
  <c r="G2228" i="17"/>
  <c r="G2229" i="17"/>
  <c r="G2230" i="17"/>
  <c r="G2231" i="17"/>
  <c r="G2232" i="17"/>
  <c r="G2233" i="17"/>
  <c r="G2234" i="17"/>
  <c r="G2235" i="17"/>
  <c r="G2236" i="17"/>
  <c r="G2237" i="17"/>
  <c r="G2238" i="17"/>
  <c r="G2239" i="17"/>
  <c r="G2240" i="17"/>
  <c r="G2241" i="17"/>
  <c r="G2242" i="17"/>
  <c r="G2243" i="17"/>
  <c r="G2244" i="17"/>
  <c r="G2245" i="17"/>
  <c r="G2246" i="17"/>
  <c r="G2247" i="17"/>
  <c r="G2248" i="17"/>
  <c r="G2249" i="17"/>
  <c r="G2250" i="17"/>
  <c r="G2251" i="17"/>
  <c r="G2252" i="17"/>
  <c r="G2253" i="17"/>
  <c r="G2254" i="17"/>
  <c r="G2255" i="17"/>
  <c r="G2256" i="17"/>
  <c r="G2257" i="17"/>
  <c r="G2258" i="17"/>
  <c r="G2259" i="17"/>
  <c r="G2260" i="17"/>
  <c r="G2261" i="17"/>
  <c r="G2262" i="17"/>
  <c r="G2263" i="17"/>
  <c r="G2264" i="17"/>
  <c r="G2265" i="17"/>
  <c r="G2266" i="17"/>
  <c r="G2267" i="17"/>
  <c r="G2268" i="17"/>
  <c r="G2269" i="17"/>
  <c r="G2270" i="17"/>
  <c r="G2271" i="17"/>
  <c r="G2272" i="17"/>
  <c r="G2273" i="17"/>
  <c r="G2274" i="17"/>
  <c r="G2275" i="17"/>
  <c r="G2276" i="17"/>
  <c r="G2277" i="17"/>
  <c r="G2278" i="17"/>
  <c r="G2279" i="17"/>
  <c r="G2280" i="17"/>
  <c r="G2281" i="17"/>
  <c r="G2282" i="17"/>
  <c r="G2283" i="17"/>
  <c r="G2284" i="17"/>
  <c r="G2285" i="17"/>
  <c r="G2286" i="17"/>
  <c r="G2287" i="17"/>
  <c r="G2288" i="17"/>
  <c r="G2289" i="17"/>
  <c r="G2290" i="17"/>
  <c r="G2291" i="17"/>
  <c r="G2292" i="17"/>
  <c r="G2293" i="17"/>
  <c r="G2294" i="17"/>
  <c r="G2295" i="17"/>
  <c r="G2296" i="17"/>
  <c r="G2297" i="17"/>
  <c r="G2298" i="17"/>
  <c r="G2299" i="17"/>
  <c r="G2300" i="17"/>
  <c r="G2301" i="17"/>
  <c r="G2302" i="17"/>
  <c r="G2303" i="17"/>
  <c r="G2304" i="17"/>
  <c r="G2305" i="17"/>
  <c r="G2306" i="17"/>
  <c r="G2307" i="17"/>
  <c r="G2308" i="17"/>
  <c r="G2309" i="17"/>
  <c r="G2310" i="17"/>
  <c r="G2311" i="17"/>
  <c r="G2312" i="17"/>
  <c r="G2313" i="17"/>
  <c r="G2314" i="17"/>
  <c r="G2315" i="17"/>
  <c r="G2316" i="17"/>
  <c r="G2317" i="17"/>
  <c r="G2318" i="17"/>
  <c r="G2319" i="17"/>
  <c r="G2320" i="17"/>
  <c r="G2321" i="17"/>
  <c r="G2322" i="17"/>
  <c r="G2323" i="17"/>
  <c r="G2324" i="17"/>
  <c r="G2325" i="17"/>
  <c r="G2326" i="17"/>
  <c r="G2327" i="17"/>
  <c r="G2328" i="17"/>
  <c r="G2329" i="17"/>
  <c r="G2330" i="17"/>
  <c r="G2331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5" i="17"/>
  <c r="G2346" i="17"/>
  <c r="G2347" i="17"/>
  <c r="G2348" i="17"/>
  <c r="G2349" i="17"/>
  <c r="G2350" i="17"/>
  <c r="G2351" i="17"/>
  <c r="G2352" i="17"/>
  <c r="G2353" i="17"/>
  <c r="G2354" i="17"/>
  <c r="G2355" i="17"/>
  <c r="G2356" i="17"/>
  <c r="G2357" i="17"/>
  <c r="G2358" i="17"/>
  <c r="G2359" i="17"/>
  <c r="G2360" i="17"/>
  <c r="G2361" i="17"/>
  <c r="G2362" i="17"/>
  <c r="G2363" i="17"/>
  <c r="G2364" i="17"/>
  <c r="G2365" i="17"/>
  <c r="G2366" i="17"/>
  <c r="G2367" i="17"/>
  <c r="G2368" i="17"/>
  <c r="G2369" i="17"/>
  <c r="G2370" i="17"/>
  <c r="G2371" i="17"/>
  <c r="G2372" i="17"/>
  <c r="G2373" i="17"/>
  <c r="G2374" i="17"/>
  <c r="G2375" i="17"/>
  <c r="G2376" i="17"/>
  <c r="G2377" i="17"/>
  <c r="G2378" i="17"/>
  <c r="G2379" i="17"/>
  <c r="G2380" i="17"/>
  <c r="G2381" i="17"/>
  <c r="G2382" i="17"/>
  <c r="G2383" i="17"/>
  <c r="G2384" i="17"/>
  <c r="G2385" i="17"/>
  <c r="G2386" i="17"/>
  <c r="G2387" i="17"/>
  <c r="G2388" i="17"/>
  <c r="G2389" i="17"/>
  <c r="G2390" i="17"/>
  <c r="G2391" i="17"/>
  <c r="G2392" i="17"/>
  <c r="G2393" i="17"/>
  <c r="G2394" i="17"/>
  <c r="G2395" i="17"/>
  <c r="G2396" i="17"/>
  <c r="G2397" i="17"/>
  <c r="G2398" i="17"/>
  <c r="G2399" i="17"/>
  <c r="G2400" i="17"/>
  <c r="G2401" i="17"/>
  <c r="G2402" i="17"/>
  <c r="G2403" i="17"/>
  <c r="G2404" i="17"/>
  <c r="G2405" i="17"/>
  <c r="G2406" i="17"/>
  <c r="G2407" i="17"/>
  <c r="G2408" i="17"/>
  <c r="G2409" i="17"/>
  <c r="G2410" i="17"/>
  <c r="G2411" i="17"/>
  <c r="G2412" i="17"/>
  <c r="G2413" i="17"/>
  <c r="G2414" i="17"/>
  <c r="G2415" i="17"/>
  <c r="G2416" i="17"/>
  <c r="G2417" i="17"/>
  <c r="G2418" i="17"/>
  <c r="G2419" i="17"/>
  <c r="G2420" i="17"/>
  <c r="G2421" i="17"/>
  <c r="G2422" i="17"/>
  <c r="G2423" i="17"/>
  <c r="G2424" i="17"/>
  <c r="G2425" i="17"/>
  <c r="G2426" i="17"/>
  <c r="G2427" i="17"/>
  <c r="G2428" i="17"/>
  <c r="G2429" i="17"/>
  <c r="G2430" i="17"/>
  <c r="G2431" i="17"/>
  <c r="G2432" i="17"/>
  <c r="G2433" i="17"/>
  <c r="G2434" i="17"/>
  <c r="G2435" i="17"/>
  <c r="G2436" i="17"/>
  <c r="G2437" i="17"/>
  <c r="G2438" i="17"/>
  <c r="G2439" i="17"/>
  <c r="G2440" i="17"/>
  <c r="G2441" i="17"/>
  <c r="G2442" i="17"/>
  <c r="G2443" i="17"/>
  <c r="G2444" i="17"/>
  <c r="G2445" i="17"/>
  <c r="G2446" i="17"/>
  <c r="G2447" i="17"/>
  <c r="G2448" i="17"/>
  <c r="G2449" i="17"/>
  <c r="G2450" i="17"/>
  <c r="G2451" i="17"/>
  <c r="G2452" i="17"/>
  <c r="G2453" i="17"/>
  <c r="G2454" i="17"/>
  <c r="G2455" i="17"/>
  <c r="G2456" i="17"/>
  <c r="G2457" i="17"/>
  <c r="G2458" i="17"/>
  <c r="G2459" i="17"/>
  <c r="G2460" i="17"/>
  <c r="G2461" i="17"/>
  <c r="G2462" i="17"/>
  <c r="G2463" i="17"/>
  <c r="G2464" i="17"/>
  <c r="G2465" i="17"/>
  <c r="G2466" i="17"/>
  <c r="G2467" i="17"/>
  <c r="G2468" i="17"/>
  <c r="G2469" i="17"/>
  <c r="G2470" i="17"/>
  <c r="G2471" i="17"/>
  <c r="G2472" i="17"/>
  <c r="G2473" i="17"/>
  <c r="G2474" i="17"/>
  <c r="G2475" i="17"/>
  <c r="G2476" i="17"/>
  <c r="G2477" i="17"/>
  <c r="G2478" i="17"/>
  <c r="G2479" i="17"/>
  <c r="G2480" i="17"/>
  <c r="G2481" i="17"/>
  <c r="G2482" i="17"/>
  <c r="G2483" i="17"/>
  <c r="G2484" i="17"/>
  <c r="G2485" i="17"/>
  <c r="G2486" i="17"/>
  <c r="G2487" i="17"/>
  <c r="G2488" i="17"/>
  <c r="G2489" i="17"/>
  <c r="G2490" i="17"/>
  <c r="G2491" i="17"/>
  <c r="G2492" i="17"/>
  <c r="G2493" i="17"/>
  <c r="G2494" i="17"/>
  <c r="G2495" i="17"/>
  <c r="G2496" i="17"/>
  <c r="G2497" i="17"/>
  <c r="G2498" i="17"/>
  <c r="G2499" i="17"/>
  <c r="G2500" i="17"/>
  <c r="G2501" i="17"/>
  <c r="G2502" i="17"/>
  <c r="G2503" i="17"/>
  <c r="G2504" i="17"/>
  <c r="G2505" i="17"/>
  <c r="G2506" i="17"/>
  <c r="G2507" i="17"/>
  <c r="G2508" i="17"/>
  <c r="G2509" i="17"/>
  <c r="G2510" i="17"/>
  <c r="G2511" i="17"/>
  <c r="G2512" i="17"/>
  <c r="G2513" i="17"/>
  <c r="G2514" i="17"/>
  <c r="G2515" i="17"/>
  <c r="G2516" i="17"/>
  <c r="G2517" i="17"/>
  <c r="G2518" i="17"/>
  <c r="G2519" i="17"/>
  <c r="G2520" i="17"/>
  <c r="G2521" i="17"/>
  <c r="G2522" i="17"/>
  <c r="G2523" i="17"/>
  <c r="G2524" i="17"/>
  <c r="G2525" i="17"/>
  <c r="G2526" i="17"/>
  <c r="G2527" i="17"/>
  <c r="G2528" i="17"/>
  <c r="G2529" i="17"/>
  <c r="G2530" i="17"/>
  <c r="G2531" i="17"/>
  <c r="G2532" i="17"/>
  <c r="G2533" i="17"/>
  <c r="G2534" i="17"/>
  <c r="G2535" i="17"/>
  <c r="G2536" i="17"/>
  <c r="G2537" i="17"/>
  <c r="G2538" i="17"/>
  <c r="G2539" i="17"/>
  <c r="G2540" i="17"/>
  <c r="G2541" i="17"/>
  <c r="G2542" i="17"/>
  <c r="G2543" i="17"/>
  <c r="G2544" i="17"/>
  <c r="G2545" i="17"/>
  <c r="G2546" i="17"/>
  <c r="G2547" i="17"/>
  <c r="G2548" i="17"/>
  <c r="G2549" i="17"/>
  <c r="G2550" i="17"/>
  <c r="G2551" i="17"/>
  <c r="G2552" i="17"/>
  <c r="G2553" i="17"/>
  <c r="G2554" i="17"/>
  <c r="G2555" i="17"/>
  <c r="G2556" i="17"/>
  <c r="G2557" i="17"/>
  <c r="G2558" i="17"/>
  <c r="G2559" i="17"/>
  <c r="G2560" i="17"/>
  <c r="G2561" i="17"/>
  <c r="G2562" i="17"/>
  <c r="G2563" i="17"/>
  <c r="G2564" i="17"/>
  <c r="G2565" i="17"/>
  <c r="G2566" i="17"/>
  <c r="G2567" i="17"/>
  <c r="G2568" i="17"/>
  <c r="G2569" i="17"/>
  <c r="G2570" i="17"/>
  <c r="G2571" i="17"/>
  <c r="G2572" i="17"/>
  <c r="G2573" i="17"/>
  <c r="G2574" i="17"/>
  <c r="G2575" i="17"/>
  <c r="G2576" i="17"/>
  <c r="G2577" i="17"/>
  <c r="G2578" i="17"/>
  <c r="G2579" i="17"/>
  <c r="G2580" i="17"/>
  <c r="G2581" i="17"/>
  <c r="G2582" i="17"/>
  <c r="G2583" i="17"/>
  <c r="G2584" i="17"/>
  <c r="G2585" i="17"/>
  <c r="G2586" i="17"/>
  <c r="G2587" i="17"/>
  <c r="G2588" i="17"/>
  <c r="G2589" i="17"/>
  <c r="G2590" i="17"/>
  <c r="G2591" i="17"/>
  <c r="G2592" i="17"/>
  <c r="G2593" i="17"/>
  <c r="G2594" i="17"/>
  <c r="G2595" i="17"/>
  <c r="G2596" i="17"/>
  <c r="G2597" i="17"/>
  <c r="G2598" i="17"/>
  <c r="G2599" i="17"/>
  <c r="G2600" i="17"/>
  <c r="G2601" i="17"/>
  <c r="G2602" i="17"/>
  <c r="G2603" i="17"/>
  <c r="G2604" i="17"/>
  <c r="G2605" i="17"/>
  <c r="G2606" i="17"/>
  <c r="G2607" i="17"/>
  <c r="G2608" i="17"/>
  <c r="G2609" i="17"/>
  <c r="G2610" i="17"/>
  <c r="G2611" i="17"/>
  <c r="G2612" i="17"/>
  <c r="G2613" i="17"/>
  <c r="G2614" i="17"/>
  <c r="G2615" i="17"/>
  <c r="G2616" i="17"/>
  <c r="G2617" i="17"/>
  <c r="G2618" i="17"/>
  <c r="G2619" i="17"/>
  <c r="G2620" i="17"/>
  <c r="G2621" i="17"/>
  <c r="G2622" i="17"/>
  <c r="G2623" i="17"/>
  <c r="G2624" i="17"/>
  <c r="G2625" i="17"/>
  <c r="G2626" i="17"/>
  <c r="G2627" i="17"/>
  <c r="G2628" i="17"/>
  <c r="G2629" i="17"/>
  <c r="G2630" i="17"/>
  <c r="G2631" i="17"/>
  <c r="G2632" i="17"/>
  <c r="G2633" i="17"/>
  <c r="G2634" i="17"/>
  <c r="G2635" i="17"/>
  <c r="G2636" i="17"/>
  <c r="G2637" i="17"/>
  <c r="G2638" i="17"/>
  <c r="G2639" i="17"/>
  <c r="G2640" i="17"/>
  <c r="G2641" i="17"/>
  <c r="G2642" i="17"/>
  <c r="G2643" i="17"/>
  <c r="G2644" i="17"/>
  <c r="G2645" i="17"/>
  <c r="G2646" i="17"/>
  <c r="G2647" i="17"/>
  <c r="G2648" i="17"/>
  <c r="G2649" i="17"/>
  <c r="G2650" i="17"/>
  <c r="G2651" i="17"/>
  <c r="G2652" i="17"/>
  <c r="G2653" i="17"/>
  <c r="G2654" i="17"/>
  <c r="G2655" i="17"/>
  <c r="G2656" i="17"/>
  <c r="G2657" i="17"/>
  <c r="G2658" i="17"/>
  <c r="G2659" i="17"/>
  <c r="G2660" i="17"/>
  <c r="G2661" i="17"/>
  <c r="G2662" i="17"/>
  <c r="G2663" i="17"/>
  <c r="G2664" i="17"/>
  <c r="G2665" i="17"/>
  <c r="G2666" i="17"/>
  <c r="G2667" i="17"/>
  <c r="G2668" i="17"/>
  <c r="G2669" i="17"/>
  <c r="G2670" i="17"/>
  <c r="G2671" i="17"/>
  <c r="G2672" i="17"/>
  <c r="G2673" i="17"/>
  <c r="G2674" i="17"/>
  <c r="G2675" i="17"/>
  <c r="G2676" i="17"/>
  <c r="G2677" i="17"/>
  <c r="G2678" i="17"/>
  <c r="G2679" i="17"/>
  <c r="G2680" i="17"/>
  <c r="G2681" i="17"/>
  <c r="G2682" i="17"/>
  <c r="G2683" i="17"/>
  <c r="G2684" i="17"/>
  <c r="G2685" i="17"/>
  <c r="G2686" i="17"/>
  <c r="G2687" i="17"/>
  <c r="G2688" i="17"/>
  <c r="G2689" i="17"/>
  <c r="G2690" i="17"/>
  <c r="G2691" i="17"/>
  <c r="G2692" i="17"/>
  <c r="G2693" i="17"/>
  <c r="G2694" i="17"/>
  <c r="G2695" i="17"/>
  <c r="G2696" i="17"/>
  <c r="G2697" i="17"/>
  <c r="G2698" i="17"/>
  <c r="G2699" i="17"/>
  <c r="G2700" i="17"/>
  <c r="G2701" i="17"/>
  <c r="G2702" i="17"/>
  <c r="G2703" i="17"/>
  <c r="G2704" i="17"/>
  <c r="G2705" i="17"/>
  <c r="G2706" i="17"/>
  <c r="G2707" i="17"/>
  <c r="G2708" i="17"/>
  <c r="G2709" i="17"/>
  <c r="G2710" i="17"/>
  <c r="G2711" i="17"/>
  <c r="G2712" i="17"/>
  <c r="G2713" i="17"/>
  <c r="G2714" i="17"/>
  <c r="G2715" i="17"/>
  <c r="G2716" i="17"/>
  <c r="G2717" i="17"/>
  <c r="G2718" i="17"/>
  <c r="G2719" i="17"/>
  <c r="G2720" i="17"/>
  <c r="G2721" i="17"/>
  <c r="G2722" i="17"/>
  <c r="G2723" i="17"/>
  <c r="G2724" i="17"/>
  <c r="G2725" i="17"/>
  <c r="G2726" i="17"/>
  <c r="G2727" i="17"/>
  <c r="G2728" i="17"/>
  <c r="G2729" i="17"/>
  <c r="G2730" i="17"/>
  <c r="G2731" i="17"/>
  <c r="G2732" i="17"/>
  <c r="G2733" i="17"/>
  <c r="G2734" i="17"/>
  <c r="G2735" i="17"/>
  <c r="G2736" i="17"/>
  <c r="G2737" i="17"/>
  <c r="G2738" i="17"/>
  <c r="G2739" i="17"/>
  <c r="G2740" i="17"/>
  <c r="G2741" i="17"/>
  <c r="G2742" i="17"/>
  <c r="G2743" i="17"/>
  <c r="G2744" i="17"/>
  <c r="G2745" i="17"/>
  <c r="G2746" i="17"/>
  <c r="G2747" i="17"/>
  <c r="G2748" i="17"/>
  <c r="G2749" i="17"/>
  <c r="G2750" i="17"/>
  <c r="G2751" i="17"/>
  <c r="G2752" i="17"/>
  <c r="G2753" i="17"/>
  <c r="G2754" i="17"/>
  <c r="G2755" i="17"/>
  <c r="G2756" i="17"/>
  <c r="G2757" i="17"/>
  <c r="G2758" i="17"/>
  <c r="G2759" i="17"/>
  <c r="G2760" i="17"/>
  <c r="G2761" i="17"/>
  <c r="G2762" i="17"/>
  <c r="G2763" i="17"/>
  <c r="G2764" i="17"/>
  <c r="G2765" i="17"/>
  <c r="G2766" i="17"/>
  <c r="G2767" i="17"/>
  <c r="G2768" i="17"/>
  <c r="G2769" i="17"/>
  <c r="G2770" i="17"/>
  <c r="G2771" i="17"/>
  <c r="G2772" i="17"/>
  <c r="G2773" i="17"/>
  <c r="G2774" i="17"/>
  <c r="G2775" i="17"/>
  <c r="G2776" i="17"/>
  <c r="G2777" i="17"/>
  <c r="G2778" i="17"/>
  <c r="G2779" i="17"/>
  <c r="G2780" i="17"/>
  <c r="G2781" i="17"/>
  <c r="G2782" i="17"/>
  <c r="G2783" i="17"/>
  <c r="G2784" i="17"/>
  <c r="G2785" i="17"/>
  <c r="G2786" i="17"/>
  <c r="G2787" i="17"/>
  <c r="G2788" i="17"/>
  <c r="G2789" i="17"/>
  <c r="G2790" i="17"/>
  <c r="G2791" i="17"/>
  <c r="G2792" i="17"/>
  <c r="G2793" i="17"/>
  <c r="G2794" i="17"/>
  <c r="G2795" i="17"/>
  <c r="G2796" i="17"/>
  <c r="G2797" i="17"/>
  <c r="G2798" i="17"/>
  <c r="G2799" i="17"/>
  <c r="G2800" i="17"/>
  <c r="G2801" i="17"/>
  <c r="G2802" i="17"/>
  <c r="G2803" i="17"/>
  <c r="G2804" i="17"/>
  <c r="G2805" i="17"/>
  <c r="G2806" i="17"/>
  <c r="G2807" i="17"/>
  <c r="G2808" i="17"/>
  <c r="G2809" i="17"/>
  <c r="G2810" i="17"/>
  <c r="G2811" i="17"/>
  <c r="G2812" i="17"/>
  <c r="G2813" i="17"/>
  <c r="G2814" i="17"/>
  <c r="G2815" i="17"/>
  <c r="G2816" i="17"/>
  <c r="G2817" i="17"/>
  <c r="G2818" i="17"/>
  <c r="G2819" i="17"/>
  <c r="G2820" i="17"/>
  <c r="G2821" i="17"/>
  <c r="G2822" i="17"/>
  <c r="G2823" i="17"/>
  <c r="G2824" i="17"/>
  <c r="G2825" i="17"/>
  <c r="G2826" i="17"/>
  <c r="G2827" i="17"/>
  <c r="G2828" i="17"/>
  <c r="G2829" i="17"/>
  <c r="G2830" i="17"/>
  <c r="G2831" i="17"/>
  <c r="G2832" i="17"/>
  <c r="G2833" i="17"/>
  <c r="G2834" i="17"/>
  <c r="G2835" i="17"/>
  <c r="G2836" i="17"/>
  <c r="G2837" i="17"/>
  <c r="G2838" i="17"/>
  <c r="G2839" i="17"/>
  <c r="G2840" i="17"/>
  <c r="G2841" i="17"/>
  <c r="G2842" i="17"/>
  <c r="G2843" i="17"/>
  <c r="G2844" i="17"/>
  <c r="G2845" i="17"/>
  <c r="G2846" i="17"/>
  <c r="G2847" i="17"/>
  <c r="G2848" i="17"/>
  <c r="G2849" i="17"/>
  <c r="G2850" i="17"/>
  <c r="G2851" i="17"/>
  <c r="G2852" i="17"/>
  <c r="G2853" i="17"/>
  <c r="G2854" i="17"/>
  <c r="G2855" i="17"/>
  <c r="G2856" i="17"/>
  <c r="G2857" i="17"/>
  <c r="G2858" i="17"/>
  <c r="G2859" i="17"/>
  <c r="G2860" i="17"/>
  <c r="G2861" i="17"/>
  <c r="G2862" i="17"/>
  <c r="G2863" i="17"/>
  <c r="G2864" i="17"/>
  <c r="G2865" i="17"/>
  <c r="G2866" i="17"/>
  <c r="G2867" i="17"/>
  <c r="G2868" i="17"/>
  <c r="G2869" i="17"/>
  <c r="G2870" i="17"/>
  <c r="G2871" i="17"/>
  <c r="G2872" i="17"/>
  <c r="G2873" i="17"/>
  <c r="G2874" i="17"/>
  <c r="G2875" i="17"/>
  <c r="G2876" i="17"/>
  <c r="G2877" i="17"/>
  <c r="G2878" i="17"/>
  <c r="G2879" i="17"/>
  <c r="G2880" i="17"/>
  <c r="G2881" i="17"/>
  <c r="G2882" i="17"/>
  <c r="G2883" i="17"/>
  <c r="G2884" i="17"/>
  <c r="G2885" i="17"/>
  <c r="G2886" i="17"/>
  <c r="G2887" i="17"/>
  <c r="G2888" i="17"/>
  <c r="G2889" i="17"/>
  <c r="G2890" i="17"/>
  <c r="G2891" i="17"/>
  <c r="G2892" i="17"/>
  <c r="G2893" i="17"/>
  <c r="G2894" i="17"/>
  <c r="G2895" i="17"/>
  <c r="G2896" i="17"/>
  <c r="G2897" i="17"/>
  <c r="G2898" i="17"/>
  <c r="G2899" i="17"/>
  <c r="G2900" i="17"/>
  <c r="G2901" i="17"/>
  <c r="G2902" i="17"/>
  <c r="G2903" i="17"/>
  <c r="G2904" i="17"/>
  <c r="G2905" i="17"/>
  <c r="G2906" i="17"/>
  <c r="G2907" i="17"/>
  <c r="G2908" i="17"/>
  <c r="G2909" i="17"/>
  <c r="G2910" i="17"/>
  <c r="G2911" i="17"/>
  <c r="G2912" i="17"/>
  <c r="G2913" i="17"/>
  <c r="G2914" i="17"/>
  <c r="G2915" i="17"/>
  <c r="G2916" i="17"/>
  <c r="G2917" i="17"/>
  <c r="G2918" i="17"/>
  <c r="G2919" i="17"/>
  <c r="G2920" i="17"/>
  <c r="G2921" i="17"/>
  <c r="G2922" i="17"/>
  <c r="G2923" i="17"/>
  <c r="G2924" i="17"/>
  <c r="G2925" i="17"/>
  <c r="G2926" i="17"/>
  <c r="G2927" i="17"/>
  <c r="G2928" i="17"/>
  <c r="G2929" i="17"/>
  <c r="G2930" i="17"/>
  <c r="G2931" i="17"/>
  <c r="G2932" i="17"/>
  <c r="G2933" i="17"/>
  <c r="G2934" i="17"/>
  <c r="G2935" i="17"/>
  <c r="G2936" i="17"/>
  <c r="G2937" i="17"/>
  <c r="G2938" i="17"/>
  <c r="G2939" i="17"/>
  <c r="G2940" i="17"/>
  <c r="G2941" i="17"/>
  <c r="G2942" i="17"/>
  <c r="G2943" i="17"/>
  <c r="G2944" i="17"/>
  <c r="G2945" i="17"/>
  <c r="G2946" i="17"/>
  <c r="G2947" i="17"/>
  <c r="G2948" i="17"/>
  <c r="G2949" i="17"/>
  <c r="G2950" i="17"/>
  <c r="G2951" i="17"/>
  <c r="G2952" i="17"/>
  <c r="G2953" i="17"/>
  <c r="G2954" i="17"/>
  <c r="G2955" i="17"/>
  <c r="G2956" i="17"/>
  <c r="G2957" i="17"/>
  <c r="G2958" i="17"/>
  <c r="G2959" i="17"/>
  <c r="G2960" i="17"/>
  <c r="G2961" i="17"/>
  <c r="G2962" i="17"/>
  <c r="G2963" i="17"/>
  <c r="G2964" i="17"/>
  <c r="G2965" i="17"/>
  <c r="G2966" i="17"/>
  <c r="G2967" i="17"/>
  <c r="G2968" i="17"/>
  <c r="G2969" i="17"/>
  <c r="G2970" i="17"/>
  <c r="G2971" i="17"/>
  <c r="G2972" i="17"/>
  <c r="G2973" i="17"/>
  <c r="G2974" i="17"/>
  <c r="G2975" i="17"/>
  <c r="G2976" i="17"/>
  <c r="G2977" i="17"/>
  <c r="G2978" i="17"/>
  <c r="G2979" i="17"/>
  <c r="G2980" i="17"/>
  <c r="G2981" i="17"/>
  <c r="G2982" i="17"/>
  <c r="G2983" i="17"/>
  <c r="G2984" i="17"/>
  <c r="G2985" i="17"/>
  <c r="G2986" i="17"/>
  <c r="G2987" i="17"/>
  <c r="G2988" i="17"/>
  <c r="G2989" i="17"/>
  <c r="G2990" i="17"/>
  <c r="G2991" i="17"/>
  <c r="G2992" i="17"/>
  <c r="G2993" i="17"/>
  <c r="G2994" i="17"/>
  <c r="G2995" i="17"/>
  <c r="G2996" i="17"/>
  <c r="G2997" i="17"/>
  <c r="G2998" i="17"/>
  <c r="G2999" i="17"/>
  <c r="G3000" i="17"/>
  <c r="G3001" i="17"/>
  <c r="G3002" i="17"/>
  <c r="G3003" i="17"/>
  <c r="G3004" i="17"/>
  <c r="G3005" i="17"/>
  <c r="G3006" i="17"/>
  <c r="G3007" i="17"/>
  <c r="G3008" i="17"/>
  <c r="G3009" i="17"/>
  <c r="G3010" i="17"/>
  <c r="G3011" i="17"/>
  <c r="G3012" i="17"/>
  <c r="G3013" i="17"/>
  <c r="G3014" i="17"/>
  <c r="G3015" i="17"/>
  <c r="G3016" i="17"/>
  <c r="G3017" i="17"/>
  <c r="G3018" i="17"/>
  <c r="G3019" i="17"/>
  <c r="G3020" i="17"/>
  <c r="G3021" i="17"/>
  <c r="G3022" i="17"/>
  <c r="G3023" i="17"/>
  <c r="G3024" i="17"/>
  <c r="G3025" i="17"/>
  <c r="G3026" i="17"/>
  <c r="G3027" i="17"/>
  <c r="G3028" i="17"/>
  <c r="G3029" i="17"/>
  <c r="G3030" i="17"/>
  <c r="G3031" i="17"/>
  <c r="G3032" i="17"/>
  <c r="G3033" i="17"/>
  <c r="G3034" i="17"/>
  <c r="G3035" i="17"/>
  <c r="G3036" i="17"/>
  <c r="G3037" i="17"/>
  <c r="G3038" i="17"/>
  <c r="G3039" i="17"/>
  <c r="G3040" i="17"/>
  <c r="G3041" i="17"/>
  <c r="G3042" i="17"/>
  <c r="G3043" i="17"/>
  <c r="G3044" i="17"/>
  <c r="G3045" i="17"/>
  <c r="G3046" i="17"/>
  <c r="G3047" i="17"/>
  <c r="G3048" i="17"/>
  <c r="G3049" i="17"/>
  <c r="G3050" i="17"/>
  <c r="G3051" i="17"/>
  <c r="G3052" i="17"/>
  <c r="G3053" i="17"/>
  <c r="G3054" i="17"/>
  <c r="G3055" i="17"/>
  <c r="G3056" i="17"/>
  <c r="G3057" i="17"/>
  <c r="G3058" i="17"/>
  <c r="G3059" i="17"/>
  <c r="G3060" i="17"/>
  <c r="G3061" i="17"/>
  <c r="G3062" i="17"/>
  <c r="G3063" i="17"/>
  <c r="G3064" i="17"/>
  <c r="G3065" i="17"/>
  <c r="G3066" i="17"/>
  <c r="G3067" i="17"/>
  <c r="G3068" i="17"/>
  <c r="G3069" i="17"/>
  <c r="G3070" i="17"/>
  <c r="G3071" i="17"/>
  <c r="G3072" i="17"/>
  <c r="G3073" i="17"/>
  <c r="G3074" i="17"/>
  <c r="G3075" i="17"/>
  <c r="G3076" i="17"/>
  <c r="G3077" i="17"/>
  <c r="G3078" i="17"/>
  <c r="G3079" i="17"/>
  <c r="G3080" i="17"/>
  <c r="G3081" i="17"/>
  <c r="G3082" i="17"/>
  <c r="G3083" i="17"/>
  <c r="G3084" i="17"/>
  <c r="G3085" i="17"/>
  <c r="G3086" i="17"/>
  <c r="G3087" i="17"/>
  <c r="G3088" i="17"/>
  <c r="G3089" i="17"/>
  <c r="G3090" i="17"/>
  <c r="G3091" i="17"/>
  <c r="G3092" i="17"/>
  <c r="G3093" i="17"/>
  <c r="G3094" i="17"/>
  <c r="G3095" i="17"/>
  <c r="G3096" i="17"/>
  <c r="G3097" i="17"/>
  <c r="G3098" i="17"/>
  <c r="G3099" i="17"/>
  <c r="G3100" i="17"/>
  <c r="G3101" i="17"/>
  <c r="G3102" i="17"/>
  <c r="G3103" i="17"/>
  <c r="G3104" i="17"/>
  <c r="G3105" i="17"/>
  <c r="G3106" i="17"/>
  <c r="G3107" i="17"/>
  <c r="G3108" i="17"/>
  <c r="G3109" i="17"/>
  <c r="G3110" i="17"/>
  <c r="G3111" i="17"/>
  <c r="G3112" i="17"/>
  <c r="G3113" i="17"/>
  <c r="G3114" i="17"/>
  <c r="G3115" i="17"/>
  <c r="G3116" i="17"/>
  <c r="G3117" i="17"/>
  <c r="G3118" i="17"/>
  <c r="G3119" i="17"/>
  <c r="G3120" i="17"/>
  <c r="G3121" i="17"/>
  <c r="G3122" i="17"/>
  <c r="G3123" i="17"/>
  <c r="G3124" i="17"/>
  <c r="G3125" i="17"/>
  <c r="G3126" i="17"/>
  <c r="G3127" i="17"/>
  <c r="G3128" i="17"/>
  <c r="G3129" i="17"/>
  <c r="G3130" i="17"/>
  <c r="G3131" i="17"/>
  <c r="G3132" i="17"/>
  <c r="G3133" i="17"/>
  <c r="G3134" i="17"/>
  <c r="G3135" i="17"/>
  <c r="G3136" i="17"/>
  <c r="G3137" i="17"/>
  <c r="G3138" i="17"/>
  <c r="G3139" i="17"/>
  <c r="G3140" i="17"/>
  <c r="G3141" i="17"/>
  <c r="G3142" i="17"/>
  <c r="G3143" i="17"/>
  <c r="G3144" i="17"/>
  <c r="G3145" i="17"/>
  <c r="G3146" i="17"/>
  <c r="G3147" i="17"/>
  <c r="G3148" i="17"/>
  <c r="G3149" i="17"/>
  <c r="G3150" i="17"/>
  <c r="G3151" i="17"/>
  <c r="G3152" i="17"/>
  <c r="G3153" i="17"/>
  <c r="G3154" i="17"/>
  <c r="G3155" i="17"/>
  <c r="G3156" i="17"/>
  <c r="G3157" i="17"/>
  <c r="G3158" i="17"/>
  <c r="G3159" i="17"/>
  <c r="G3160" i="17"/>
  <c r="G3161" i="17"/>
  <c r="G3162" i="17"/>
  <c r="G3163" i="17"/>
  <c r="G3164" i="17"/>
  <c r="G3165" i="17"/>
  <c r="G3166" i="17"/>
  <c r="G3167" i="17"/>
  <c r="G3168" i="17"/>
  <c r="G3169" i="17"/>
  <c r="G3170" i="17"/>
  <c r="G3171" i="17"/>
  <c r="G3172" i="17"/>
  <c r="G3173" i="17"/>
  <c r="G3174" i="17"/>
  <c r="G3175" i="17"/>
  <c r="G3176" i="17"/>
  <c r="G3177" i="17"/>
  <c r="G3178" i="17"/>
  <c r="G3179" i="17"/>
  <c r="G3180" i="17"/>
  <c r="G3181" i="17"/>
  <c r="G3182" i="17"/>
  <c r="G3183" i="17"/>
  <c r="G3184" i="17"/>
  <c r="G3185" i="17"/>
  <c r="G3186" i="17"/>
  <c r="G3187" i="17"/>
  <c r="G3188" i="17"/>
  <c r="G3189" i="17"/>
  <c r="G3190" i="17"/>
  <c r="G3191" i="17"/>
  <c r="G3192" i="17"/>
  <c r="G3193" i="17"/>
  <c r="G3194" i="17"/>
  <c r="G3195" i="17"/>
  <c r="G3196" i="17"/>
  <c r="G3197" i="17"/>
  <c r="G3198" i="17"/>
  <c r="G3199" i="17"/>
  <c r="G3200" i="17"/>
  <c r="G3201" i="17"/>
  <c r="G3202" i="17"/>
  <c r="G3203" i="17"/>
  <c r="G3204" i="17"/>
  <c r="G3205" i="17"/>
  <c r="G3206" i="17"/>
  <c r="G3207" i="17"/>
  <c r="G3208" i="17"/>
  <c r="G3209" i="17"/>
  <c r="G3210" i="17"/>
  <c r="G3211" i="17"/>
  <c r="G3212" i="17"/>
  <c r="G3213" i="17"/>
  <c r="G3214" i="17"/>
  <c r="G3215" i="17"/>
  <c r="G3216" i="17"/>
  <c r="G3217" i="17"/>
  <c r="G3218" i="17"/>
  <c r="G3219" i="17"/>
  <c r="G3220" i="17"/>
  <c r="G3221" i="17"/>
  <c r="G3222" i="17"/>
  <c r="G3223" i="17"/>
  <c r="G3224" i="17"/>
  <c r="G3225" i="17"/>
  <c r="G3226" i="17"/>
  <c r="G3227" i="17"/>
  <c r="G3228" i="17"/>
  <c r="G3229" i="17"/>
  <c r="G3230" i="17"/>
  <c r="G3231" i="17"/>
  <c r="G3232" i="17"/>
  <c r="G3233" i="17"/>
  <c r="G3234" i="17"/>
  <c r="G3235" i="17"/>
  <c r="G3236" i="17"/>
  <c r="G3237" i="17"/>
  <c r="G3238" i="17"/>
  <c r="G3239" i="17"/>
  <c r="G3240" i="17"/>
  <c r="G3241" i="17"/>
  <c r="G3242" i="17"/>
  <c r="G3243" i="17"/>
  <c r="G3244" i="17"/>
  <c r="G3245" i="17"/>
  <c r="G3246" i="17"/>
  <c r="G3247" i="17"/>
  <c r="G3248" i="17"/>
  <c r="G3249" i="17"/>
  <c r="G3250" i="17"/>
  <c r="G3251" i="17"/>
  <c r="G3252" i="17"/>
  <c r="G3253" i="17"/>
  <c r="G3254" i="17"/>
  <c r="G3255" i="17"/>
  <c r="G3256" i="17"/>
  <c r="G3257" i="17"/>
  <c r="G3258" i="17"/>
  <c r="G3259" i="17"/>
  <c r="G3260" i="17"/>
  <c r="G3261" i="17"/>
  <c r="G3262" i="17"/>
  <c r="G3263" i="17"/>
  <c r="G3264" i="17"/>
  <c r="G3265" i="17"/>
  <c r="G3266" i="17"/>
  <c r="G3267" i="17"/>
  <c r="G3268" i="17"/>
  <c r="G3269" i="17"/>
  <c r="G3270" i="17"/>
  <c r="G3271" i="17"/>
  <c r="G3272" i="17"/>
  <c r="G3273" i="17"/>
  <c r="G3274" i="17"/>
  <c r="G3275" i="17"/>
  <c r="G3276" i="17"/>
  <c r="G3277" i="17"/>
  <c r="G3278" i="17"/>
  <c r="G3279" i="17"/>
  <c r="G3280" i="17"/>
  <c r="G3281" i="17"/>
  <c r="G3282" i="17"/>
  <c r="G3283" i="17"/>
  <c r="G3284" i="17"/>
  <c r="G3285" i="17"/>
  <c r="G3286" i="17"/>
  <c r="G3287" i="17"/>
  <c r="G3288" i="17"/>
  <c r="G3289" i="17"/>
  <c r="G3290" i="17"/>
  <c r="G3291" i="17"/>
  <c r="G3292" i="17"/>
  <c r="G3293" i="17"/>
  <c r="G3294" i="17"/>
  <c r="G3295" i="17"/>
  <c r="G3296" i="17"/>
  <c r="G3297" i="17"/>
  <c r="G3298" i="17"/>
  <c r="G3299" i="17"/>
  <c r="G3300" i="17"/>
  <c r="G3301" i="17"/>
  <c r="G3302" i="17"/>
  <c r="G3303" i="17"/>
  <c r="G3304" i="17"/>
  <c r="G3305" i="17"/>
  <c r="G3306" i="17"/>
  <c r="G3307" i="17"/>
  <c r="G3308" i="17"/>
  <c r="G3309" i="17"/>
  <c r="G3310" i="17"/>
  <c r="G3311" i="17"/>
  <c r="G3312" i="17"/>
  <c r="G3313" i="17"/>
  <c r="G3314" i="17"/>
  <c r="G3315" i="17"/>
  <c r="G3316" i="17"/>
  <c r="G3317" i="17"/>
  <c r="G3318" i="17"/>
  <c r="G3319" i="17"/>
  <c r="G3320" i="17"/>
  <c r="G3321" i="17"/>
  <c r="G3322" i="17"/>
  <c r="G3323" i="17"/>
  <c r="G3324" i="17"/>
  <c r="G3325" i="17"/>
  <c r="G3326" i="17"/>
  <c r="G3327" i="17"/>
  <c r="G3328" i="17"/>
  <c r="G3329" i="17"/>
  <c r="G3330" i="17"/>
  <c r="G3331" i="17"/>
  <c r="G3332" i="17"/>
  <c r="G3333" i="17"/>
  <c r="G3334" i="17"/>
  <c r="G3335" i="17"/>
  <c r="G3336" i="17"/>
  <c r="G3337" i="17"/>
  <c r="G3338" i="17"/>
  <c r="G3339" i="17"/>
  <c r="G3340" i="17"/>
  <c r="G3341" i="17"/>
  <c r="G3342" i="17"/>
  <c r="G3343" i="17"/>
  <c r="G3344" i="17"/>
  <c r="G3345" i="17"/>
  <c r="G3346" i="17"/>
  <c r="G3347" i="17"/>
  <c r="G3348" i="17"/>
  <c r="G3349" i="17"/>
  <c r="G3350" i="17"/>
  <c r="G3351" i="17"/>
  <c r="G3352" i="17"/>
  <c r="G3353" i="17"/>
  <c r="G3354" i="17"/>
  <c r="G3355" i="17"/>
  <c r="G3356" i="17"/>
  <c r="G3357" i="17"/>
  <c r="G3358" i="17"/>
  <c r="G3359" i="17"/>
  <c r="G3360" i="17"/>
  <c r="G3361" i="17"/>
  <c r="G3362" i="17"/>
  <c r="G3363" i="17"/>
  <c r="G3364" i="17"/>
  <c r="G3365" i="17"/>
  <c r="G3366" i="17"/>
  <c r="G3367" i="17"/>
  <c r="G3368" i="17"/>
  <c r="G3369" i="17"/>
  <c r="G3370" i="17"/>
  <c r="G3371" i="17"/>
  <c r="G3372" i="17"/>
  <c r="G3373" i="17"/>
  <c r="G3374" i="17"/>
  <c r="G3375" i="17"/>
  <c r="G3376" i="17"/>
  <c r="G3377" i="17"/>
  <c r="G3378" i="17"/>
  <c r="G3379" i="17"/>
  <c r="G3380" i="17"/>
  <c r="G3381" i="17"/>
  <c r="G3382" i="17"/>
  <c r="G3383" i="17"/>
  <c r="G3384" i="17"/>
  <c r="G3385" i="17"/>
  <c r="G3386" i="17"/>
  <c r="G3387" i="17"/>
  <c r="G3388" i="17"/>
  <c r="G3389" i="17"/>
  <c r="G3390" i="17"/>
  <c r="G3391" i="17"/>
  <c r="G3392" i="17"/>
  <c r="G3393" i="17"/>
  <c r="G3394" i="17"/>
  <c r="G3395" i="17"/>
  <c r="G3396" i="17"/>
  <c r="G3397" i="17"/>
  <c r="G3398" i="17"/>
  <c r="G3399" i="17"/>
  <c r="G3400" i="17"/>
  <c r="G3401" i="17"/>
  <c r="G3402" i="17"/>
  <c r="G3403" i="17"/>
  <c r="G3404" i="17"/>
  <c r="G3405" i="17"/>
  <c r="G3406" i="17"/>
  <c r="G3407" i="17"/>
  <c r="G3408" i="17"/>
  <c r="G3409" i="17"/>
  <c r="G3410" i="17"/>
  <c r="G3411" i="17"/>
  <c r="G3412" i="17"/>
  <c r="G3413" i="17"/>
  <c r="G3414" i="17"/>
  <c r="G3415" i="17"/>
  <c r="G3416" i="17"/>
  <c r="G3417" i="17"/>
  <c r="G3418" i="17"/>
  <c r="G3419" i="17"/>
  <c r="G3420" i="17"/>
  <c r="G3421" i="17"/>
  <c r="G3422" i="17"/>
  <c r="G3423" i="17"/>
  <c r="G3424" i="17"/>
  <c r="G3425" i="17"/>
  <c r="G3426" i="17"/>
  <c r="G3427" i="17"/>
  <c r="G3428" i="17"/>
  <c r="G3429" i="17"/>
  <c r="G3430" i="17"/>
  <c r="G3431" i="17"/>
  <c r="G3432" i="17"/>
  <c r="G3433" i="17"/>
  <c r="G3434" i="17"/>
  <c r="G3435" i="17"/>
  <c r="G3436" i="17"/>
  <c r="G3437" i="17"/>
  <c r="G3438" i="17"/>
  <c r="G3439" i="17"/>
  <c r="G3440" i="17"/>
  <c r="G3441" i="17"/>
  <c r="G3442" i="17"/>
  <c r="G3443" i="17"/>
  <c r="G3444" i="17"/>
  <c r="G3445" i="17"/>
  <c r="G3446" i="17"/>
  <c r="G3447" i="17"/>
  <c r="G3448" i="17"/>
  <c r="G3449" i="17"/>
  <c r="G3450" i="17"/>
  <c r="G3451" i="17"/>
  <c r="G3452" i="17"/>
  <c r="G3453" i="17"/>
  <c r="G3454" i="17"/>
  <c r="G3455" i="17"/>
  <c r="G3456" i="17"/>
  <c r="G3457" i="17"/>
  <c r="G3458" i="17"/>
  <c r="G3459" i="17"/>
  <c r="G3460" i="17"/>
  <c r="G3461" i="17"/>
  <c r="G3462" i="17"/>
  <c r="G3463" i="17"/>
  <c r="G3464" i="17"/>
  <c r="G3465" i="17"/>
  <c r="G3466" i="17"/>
  <c r="G3467" i="17"/>
  <c r="G3468" i="17"/>
  <c r="G3469" i="17"/>
  <c r="G3470" i="17"/>
  <c r="G3471" i="17"/>
  <c r="G3472" i="17"/>
  <c r="G3473" i="17"/>
  <c r="G3474" i="17"/>
  <c r="G3475" i="17"/>
  <c r="G3476" i="17"/>
  <c r="G3477" i="17"/>
  <c r="G3478" i="17"/>
  <c r="G3479" i="17"/>
  <c r="G3480" i="17"/>
  <c r="G3481" i="17"/>
  <c r="G3482" i="17"/>
  <c r="G3483" i="17"/>
  <c r="G3484" i="17"/>
  <c r="G3485" i="17"/>
  <c r="G3486" i="17"/>
  <c r="G3487" i="17"/>
  <c r="G3488" i="17"/>
  <c r="G3489" i="17"/>
  <c r="G3490" i="17"/>
  <c r="G3491" i="17"/>
  <c r="G3492" i="17"/>
  <c r="G3493" i="17"/>
  <c r="G3494" i="17"/>
  <c r="G3495" i="17"/>
  <c r="G3496" i="17"/>
  <c r="G3497" i="17"/>
  <c r="G3498" i="17"/>
  <c r="G3499" i="17"/>
  <c r="G3500" i="17"/>
  <c r="G3501" i="17"/>
  <c r="G3502" i="17"/>
  <c r="G3503" i="17"/>
  <c r="G3504" i="17"/>
  <c r="G3505" i="17"/>
  <c r="G3506" i="17"/>
  <c r="G3507" i="17"/>
  <c r="G3508" i="17"/>
  <c r="G3509" i="17"/>
  <c r="G3510" i="17"/>
  <c r="G3511" i="17"/>
  <c r="G3512" i="17"/>
  <c r="G3513" i="17"/>
  <c r="G3514" i="17"/>
  <c r="G3515" i="17"/>
  <c r="G3516" i="17"/>
  <c r="G3517" i="17"/>
  <c r="G3518" i="17"/>
  <c r="G3519" i="17"/>
  <c r="G3520" i="17"/>
  <c r="G3521" i="17"/>
  <c r="G3522" i="17"/>
  <c r="G3523" i="17"/>
  <c r="G3524" i="17"/>
  <c r="G3525" i="17"/>
  <c r="G3526" i="17"/>
  <c r="G3527" i="17"/>
  <c r="G3528" i="17"/>
  <c r="G3529" i="17"/>
  <c r="G3530" i="17"/>
  <c r="G3531" i="17"/>
  <c r="G3532" i="17"/>
  <c r="G3533" i="17"/>
  <c r="G3534" i="17"/>
  <c r="G3535" i="17"/>
  <c r="G3536" i="17"/>
  <c r="G3537" i="17"/>
  <c r="G3538" i="17"/>
  <c r="G3539" i="17"/>
  <c r="G3540" i="17"/>
  <c r="G3541" i="17"/>
  <c r="G3542" i="17"/>
  <c r="G3543" i="17"/>
  <c r="G3544" i="17"/>
  <c r="G3545" i="17"/>
  <c r="G3546" i="17"/>
  <c r="G3547" i="17"/>
  <c r="G3548" i="17"/>
  <c r="G3549" i="17"/>
  <c r="G3550" i="17"/>
  <c r="G3551" i="17"/>
  <c r="G3552" i="17"/>
  <c r="G3553" i="17"/>
  <c r="G3554" i="17"/>
  <c r="G3555" i="17"/>
  <c r="G3556" i="17"/>
  <c r="G3557" i="17"/>
  <c r="G3558" i="17"/>
  <c r="G3559" i="17"/>
  <c r="G3560" i="17"/>
  <c r="G3561" i="17"/>
  <c r="G3562" i="17"/>
  <c r="G3563" i="17"/>
  <c r="G3564" i="17"/>
  <c r="G3565" i="17"/>
  <c r="G3566" i="17"/>
  <c r="G3567" i="17"/>
  <c r="G3568" i="17"/>
  <c r="G3569" i="17"/>
  <c r="G3570" i="17"/>
  <c r="G3571" i="17"/>
  <c r="G3572" i="17"/>
  <c r="G3573" i="17"/>
  <c r="G3574" i="17"/>
  <c r="G3575" i="17"/>
  <c r="G3576" i="17"/>
  <c r="G3577" i="17"/>
  <c r="G3578" i="17"/>
  <c r="G3579" i="17"/>
  <c r="G3580" i="17"/>
  <c r="G3581" i="17"/>
  <c r="G3582" i="17"/>
  <c r="G3583" i="17"/>
  <c r="G3584" i="17"/>
  <c r="G3585" i="17"/>
  <c r="G3586" i="17"/>
  <c r="G3587" i="17"/>
  <c r="G3588" i="17"/>
  <c r="G3589" i="17"/>
  <c r="G3590" i="17"/>
  <c r="G3591" i="17"/>
  <c r="G3592" i="17"/>
  <c r="G3593" i="17"/>
  <c r="G3594" i="17"/>
  <c r="G3595" i="17"/>
  <c r="G3596" i="17"/>
  <c r="G3597" i="17"/>
  <c r="G3598" i="17"/>
  <c r="G3599" i="17"/>
  <c r="G3600" i="17"/>
  <c r="G3601" i="17"/>
  <c r="G3602" i="17"/>
  <c r="G3603" i="17"/>
  <c r="G3604" i="17"/>
  <c r="G3605" i="17"/>
  <c r="G3606" i="17"/>
  <c r="G3607" i="17"/>
  <c r="G3608" i="17"/>
  <c r="G3609" i="17"/>
  <c r="G3610" i="17"/>
  <c r="G3611" i="17"/>
  <c r="G3612" i="17"/>
  <c r="G3613" i="17"/>
  <c r="G3614" i="17"/>
  <c r="G3615" i="17"/>
  <c r="G3616" i="17"/>
  <c r="G3617" i="17"/>
  <c r="G3618" i="17"/>
  <c r="G3619" i="17"/>
  <c r="G3620" i="17"/>
  <c r="G3621" i="17"/>
  <c r="G3622" i="17"/>
  <c r="G3623" i="17"/>
  <c r="G3624" i="17"/>
  <c r="G3625" i="17"/>
  <c r="G3626" i="17"/>
  <c r="G3627" i="17"/>
  <c r="G3628" i="17"/>
  <c r="G3629" i="17"/>
  <c r="G3630" i="17"/>
  <c r="G3631" i="17"/>
  <c r="G3632" i="17"/>
  <c r="G3633" i="17"/>
  <c r="G3634" i="17"/>
  <c r="G3635" i="17"/>
  <c r="G3636" i="17"/>
  <c r="G3637" i="17"/>
  <c r="G3638" i="17"/>
  <c r="G3639" i="17"/>
  <c r="G3640" i="17"/>
  <c r="G3641" i="17"/>
  <c r="G3642" i="17"/>
  <c r="G3643" i="17"/>
  <c r="G3644" i="17"/>
  <c r="G3645" i="17"/>
  <c r="G3646" i="17"/>
  <c r="G3647" i="17"/>
  <c r="G3648" i="17"/>
  <c r="G3649" i="17"/>
  <c r="G3650" i="17"/>
  <c r="G3651" i="17"/>
  <c r="G3652" i="17"/>
  <c r="G3653" i="17"/>
  <c r="G3654" i="17"/>
  <c r="G3655" i="17"/>
  <c r="G3656" i="17"/>
  <c r="G3657" i="17"/>
  <c r="G3658" i="17"/>
  <c r="G3659" i="17"/>
  <c r="G3660" i="17"/>
  <c r="G3661" i="17"/>
  <c r="G3662" i="17"/>
  <c r="G3663" i="17"/>
  <c r="G3664" i="17"/>
  <c r="G3665" i="17"/>
  <c r="G3666" i="17"/>
  <c r="G3667" i="17"/>
  <c r="G3668" i="17"/>
  <c r="G3669" i="17"/>
  <c r="G3670" i="17"/>
  <c r="G3671" i="17"/>
  <c r="G3672" i="17"/>
  <c r="G3673" i="17"/>
  <c r="G3674" i="17"/>
  <c r="G3675" i="17"/>
  <c r="G3676" i="17"/>
  <c r="G3677" i="17"/>
  <c r="G3678" i="17"/>
  <c r="G3679" i="17"/>
  <c r="G3680" i="17"/>
  <c r="G3681" i="17"/>
  <c r="G3682" i="17"/>
  <c r="G3683" i="17"/>
  <c r="G3684" i="17"/>
  <c r="G3685" i="17"/>
  <c r="G3686" i="17"/>
  <c r="G3687" i="17"/>
  <c r="G3688" i="17"/>
  <c r="G3689" i="17"/>
  <c r="G3690" i="17"/>
  <c r="G3691" i="17"/>
  <c r="G3692" i="17"/>
  <c r="G3693" i="17"/>
  <c r="G3694" i="17"/>
  <c r="G3695" i="17"/>
  <c r="G3696" i="17"/>
  <c r="G3697" i="17"/>
  <c r="G3698" i="17"/>
  <c r="G3699" i="17"/>
  <c r="G3700" i="17"/>
  <c r="G3701" i="17"/>
  <c r="G3702" i="17"/>
  <c r="G3703" i="17"/>
  <c r="G3704" i="17"/>
  <c r="G3705" i="17"/>
  <c r="G3706" i="17"/>
  <c r="G3707" i="17"/>
  <c r="G3708" i="17"/>
  <c r="G3709" i="17"/>
  <c r="G3710" i="17"/>
  <c r="G3711" i="17"/>
  <c r="G3712" i="17"/>
  <c r="G3713" i="17"/>
  <c r="G3714" i="17"/>
  <c r="G3715" i="17"/>
  <c r="G3716" i="17"/>
  <c r="G3717" i="17"/>
  <c r="G3718" i="17"/>
  <c r="G3719" i="17"/>
  <c r="G3720" i="17"/>
  <c r="G3721" i="17"/>
  <c r="G3722" i="17"/>
  <c r="G3723" i="17"/>
  <c r="G3724" i="17"/>
  <c r="G3725" i="17"/>
  <c r="G3726" i="17"/>
  <c r="G3727" i="17"/>
  <c r="G3728" i="17"/>
  <c r="G3729" i="17"/>
  <c r="G3730" i="17"/>
  <c r="G3731" i="17"/>
  <c r="G3732" i="17"/>
  <c r="G3733" i="17"/>
  <c r="G3734" i="17"/>
  <c r="G3735" i="17"/>
  <c r="G3736" i="17"/>
  <c r="G3737" i="17"/>
  <c r="G3738" i="17"/>
  <c r="G3739" i="17"/>
  <c r="G3740" i="17"/>
  <c r="G3741" i="17"/>
  <c r="G3742" i="17"/>
  <c r="G3743" i="17"/>
  <c r="G3744" i="17"/>
  <c r="G3745" i="17"/>
  <c r="G3746" i="17"/>
  <c r="G3747" i="17"/>
  <c r="G3748" i="17"/>
  <c r="G3749" i="17"/>
  <c r="G3750" i="17"/>
  <c r="G3751" i="17"/>
  <c r="G3752" i="17"/>
  <c r="G3753" i="17"/>
  <c r="G3754" i="17"/>
  <c r="G3755" i="17"/>
  <c r="G3756" i="17"/>
  <c r="G3757" i="17"/>
  <c r="G3758" i="17"/>
  <c r="G3759" i="17"/>
  <c r="G3760" i="17"/>
  <c r="G3761" i="17"/>
  <c r="G3762" i="17"/>
  <c r="G3763" i="17"/>
  <c r="G3764" i="17"/>
  <c r="G3765" i="17"/>
  <c r="G3766" i="17"/>
  <c r="G3767" i="17"/>
  <c r="G3768" i="17"/>
  <c r="G3769" i="17"/>
  <c r="G3770" i="17"/>
  <c r="G3771" i="17"/>
  <c r="G3772" i="17"/>
  <c r="G3773" i="17"/>
  <c r="G3774" i="17"/>
  <c r="G3775" i="17"/>
  <c r="G3776" i="17"/>
  <c r="G3777" i="17"/>
  <c r="G3778" i="17"/>
  <c r="G3779" i="17"/>
  <c r="G3780" i="17"/>
  <c r="G3781" i="17"/>
  <c r="G3782" i="17"/>
  <c r="G3783" i="17"/>
  <c r="G3784" i="17"/>
  <c r="G3785" i="17"/>
  <c r="G3786" i="17"/>
  <c r="G3787" i="17"/>
  <c r="G3788" i="17"/>
  <c r="G3789" i="17"/>
  <c r="G3790" i="17"/>
  <c r="G3791" i="17"/>
  <c r="G3792" i="17"/>
  <c r="G3793" i="17"/>
  <c r="G3794" i="17"/>
  <c r="G3795" i="17"/>
  <c r="G3796" i="17"/>
  <c r="G3797" i="17"/>
  <c r="G3798" i="17"/>
  <c r="G3799" i="17"/>
  <c r="G3800" i="17"/>
  <c r="G3801" i="17"/>
  <c r="G3802" i="17"/>
  <c r="G3803" i="17"/>
  <c r="G3804" i="17"/>
  <c r="G3805" i="17"/>
  <c r="G3806" i="17"/>
  <c r="G3807" i="17"/>
  <c r="G3808" i="17"/>
  <c r="G3809" i="17"/>
  <c r="G3810" i="17"/>
  <c r="G3811" i="17"/>
  <c r="G3812" i="17"/>
  <c r="G3813" i="17"/>
  <c r="G3814" i="17"/>
  <c r="G3815" i="17"/>
  <c r="G3816" i="17"/>
  <c r="G3817" i="17"/>
  <c r="G3818" i="17"/>
  <c r="G3819" i="17"/>
  <c r="G3820" i="17"/>
  <c r="G3821" i="17"/>
  <c r="G3822" i="17"/>
  <c r="G3823" i="17"/>
  <c r="G3824" i="17"/>
  <c r="G3825" i="17"/>
  <c r="G3826" i="17"/>
  <c r="G3827" i="17"/>
  <c r="G3828" i="17"/>
  <c r="G3829" i="17"/>
  <c r="G3830" i="17"/>
  <c r="G3831" i="17"/>
  <c r="G3832" i="17"/>
  <c r="G3833" i="17"/>
  <c r="G3834" i="17"/>
  <c r="G3835" i="17"/>
  <c r="G3836" i="17"/>
  <c r="G3837" i="17"/>
  <c r="G3838" i="17"/>
  <c r="G3839" i="17"/>
  <c r="G3840" i="17"/>
  <c r="G3841" i="17"/>
  <c r="G3842" i="17"/>
  <c r="G3843" i="17"/>
  <c r="G3844" i="17"/>
  <c r="G3845" i="17"/>
  <c r="G3846" i="17"/>
  <c r="G3847" i="17"/>
  <c r="G3848" i="17"/>
  <c r="G3849" i="17"/>
  <c r="G3850" i="17"/>
  <c r="G3851" i="17"/>
  <c r="G3852" i="17"/>
  <c r="G3853" i="17"/>
  <c r="G3854" i="17"/>
  <c r="G3855" i="17"/>
  <c r="G3856" i="17"/>
  <c r="G3857" i="17"/>
  <c r="G3858" i="17"/>
  <c r="G3859" i="17"/>
  <c r="G3860" i="17"/>
  <c r="G3861" i="17"/>
  <c r="G3862" i="17"/>
  <c r="G3863" i="17"/>
  <c r="G3864" i="17"/>
  <c r="G3865" i="17"/>
  <c r="G3866" i="17"/>
  <c r="G3867" i="17"/>
  <c r="G3868" i="17"/>
  <c r="G3869" i="17"/>
  <c r="G3870" i="17"/>
  <c r="G3871" i="17"/>
  <c r="G3872" i="17"/>
  <c r="G3873" i="17"/>
  <c r="G3874" i="17"/>
  <c r="G3875" i="17"/>
  <c r="G3876" i="17"/>
  <c r="G3877" i="17"/>
  <c r="G3878" i="17"/>
  <c r="G3879" i="17"/>
  <c r="G3880" i="17"/>
  <c r="G3881" i="17"/>
  <c r="G3882" i="17"/>
  <c r="G3883" i="17"/>
  <c r="G3884" i="17"/>
  <c r="G3885" i="17"/>
  <c r="G3886" i="17"/>
  <c r="G3887" i="17"/>
  <c r="G3888" i="17"/>
  <c r="G3889" i="17"/>
  <c r="G3890" i="17"/>
  <c r="G3891" i="17"/>
  <c r="G3892" i="17"/>
  <c r="G3893" i="17"/>
  <c r="G3894" i="17"/>
  <c r="G3895" i="17"/>
  <c r="G3896" i="17"/>
  <c r="G3897" i="17"/>
  <c r="G3898" i="17"/>
  <c r="G3899" i="17"/>
  <c r="G3900" i="17"/>
  <c r="G3901" i="17"/>
  <c r="G3902" i="17"/>
  <c r="G3903" i="17"/>
  <c r="G3904" i="17"/>
  <c r="G3905" i="17"/>
  <c r="G3906" i="17"/>
  <c r="G3907" i="17"/>
  <c r="G3908" i="17"/>
  <c r="G3909" i="17"/>
  <c r="G3910" i="17"/>
  <c r="G3911" i="17"/>
  <c r="G3912" i="17"/>
  <c r="G3913" i="17"/>
  <c r="G3914" i="17"/>
  <c r="G3915" i="17"/>
  <c r="G3916" i="17"/>
  <c r="G3917" i="17"/>
  <c r="G3918" i="17"/>
  <c r="G3919" i="17"/>
  <c r="G3920" i="17"/>
  <c r="G3921" i="17"/>
  <c r="G3922" i="17"/>
  <c r="G3923" i="17"/>
  <c r="G3924" i="17"/>
  <c r="G3925" i="17"/>
  <c r="G3926" i="17"/>
  <c r="G3927" i="17"/>
  <c r="G3928" i="17"/>
  <c r="G3929" i="17"/>
  <c r="G3930" i="17"/>
  <c r="G3931" i="17"/>
  <c r="G3932" i="17"/>
  <c r="G3933" i="17"/>
  <c r="G3934" i="17"/>
  <c r="G3935" i="17"/>
  <c r="G3936" i="17"/>
  <c r="G3937" i="17"/>
  <c r="G3938" i="17"/>
  <c r="G3939" i="17"/>
  <c r="G3940" i="17"/>
  <c r="G3941" i="17"/>
  <c r="G3942" i="17"/>
  <c r="G3943" i="17"/>
  <c r="G3944" i="17"/>
  <c r="G3945" i="17"/>
  <c r="G3946" i="17"/>
  <c r="G3947" i="17"/>
  <c r="G3948" i="17"/>
  <c r="G3949" i="17"/>
  <c r="G3950" i="17"/>
  <c r="G3951" i="17"/>
  <c r="G3952" i="17"/>
  <c r="G3953" i="17"/>
  <c r="G3954" i="17"/>
  <c r="G3955" i="17"/>
  <c r="G3956" i="17"/>
  <c r="G3957" i="17"/>
  <c r="G3958" i="17"/>
  <c r="G3959" i="17"/>
  <c r="G3960" i="17"/>
  <c r="G3961" i="17"/>
  <c r="G3962" i="17"/>
  <c r="G3963" i="17"/>
  <c r="G3964" i="17"/>
  <c r="G3965" i="17"/>
  <c r="G3966" i="17"/>
  <c r="G3967" i="17"/>
  <c r="G3968" i="17"/>
  <c r="G3969" i="17"/>
  <c r="G3970" i="17"/>
  <c r="G3971" i="17"/>
  <c r="G3972" i="17"/>
  <c r="G3973" i="17"/>
  <c r="G3974" i="17"/>
  <c r="G3975" i="17"/>
  <c r="G3976" i="17"/>
  <c r="G3977" i="17"/>
  <c r="G3978" i="17"/>
  <c r="G3979" i="17"/>
  <c r="G3980" i="17"/>
  <c r="G3981" i="17"/>
  <c r="G3982" i="17"/>
  <c r="G3983" i="17"/>
  <c r="G3984" i="17"/>
  <c r="G3985" i="17"/>
  <c r="G3986" i="17"/>
  <c r="G3987" i="17"/>
  <c r="G3988" i="17"/>
  <c r="G3989" i="17"/>
  <c r="G3990" i="17"/>
  <c r="G3991" i="17"/>
  <c r="G3992" i="17"/>
  <c r="G3993" i="17"/>
  <c r="G3994" i="17"/>
  <c r="G3995" i="17"/>
  <c r="G3996" i="17"/>
  <c r="G3997" i="17"/>
  <c r="G3998" i="17"/>
  <c r="G3999" i="17"/>
  <c r="G4000" i="17"/>
  <c r="G4001" i="17"/>
  <c r="G4002" i="17"/>
  <c r="G4003" i="17"/>
  <c r="G4004" i="17"/>
  <c r="G4005" i="17"/>
  <c r="G4006" i="17"/>
  <c r="G4007" i="17"/>
  <c r="G4008" i="17"/>
  <c r="G4009" i="17"/>
  <c r="G4010" i="17"/>
  <c r="G4011" i="17"/>
  <c r="G4012" i="17"/>
  <c r="G4013" i="17"/>
  <c r="G4014" i="17"/>
  <c r="G4015" i="17"/>
  <c r="G4016" i="17"/>
  <c r="G4017" i="17"/>
  <c r="G4018" i="17"/>
  <c r="G4019" i="17"/>
  <c r="G4020" i="17"/>
  <c r="G4021" i="17"/>
  <c r="G4022" i="17"/>
  <c r="G4023" i="17"/>
  <c r="G4024" i="17"/>
  <c r="G4025" i="17"/>
  <c r="G4026" i="17"/>
  <c r="G4027" i="17"/>
  <c r="G4028" i="17"/>
  <c r="G4029" i="17"/>
  <c r="G4030" i="17"/>
  <c r="G4031" i="17"/>
  <c r="G4032" i="17"/>
  <c r="G4033" i="17"/>
  <c r="G4034" i="17"/>
  <c r="G4035" i="17"/>
  <c r="G4036" i="17"/>
  <c r="G4037" i="17"/>
  <c r="G4038" i="17"/>
  <c r="G4039" i="17"/>
  <c r="G4040" i="17"/>
  <c r="G4041" i="17"/>
  <c r="G4042" i="17"/>
  <c r="G4043" i="17"/>
  <c r="G4044" i="17"/>
  <c r="G4045" i="17"/>
  <c r="G4046" i="17"/>
  <c r="G4047" i="17"/>
  <c r="G4048" i="17"/>
  <c r="G4049" i="17"/>
  <c r="G4050" i="17"/>
  <c r="G4051" i="17"/>
  <c r="G4052" i="17"/>
  <c r="G4053" i="17"/>
  <c r="G4054" i="17"/>
  <c r="G4055" i="17"/>
  <c r="G4056" i="17"/>
  <c r="G4057" i="17"/>
  <c r="G4058" i="17"/>
  <c r="G4059" i="17"/>
  <c r="G4060" i="17"/>
  <c r="G4061" i="17"/>
  <c r="G4062" i="17"/>
  <c r="G4063" i="17"/>
  <c r="G4064" i="17"/>
  <c r="G4065" i="17"/>
  <c r="G4066" i="17"/>
  <c r="G4067" i="17"/>
  <c r="G4068" i="17"/>
  <c r="G4069" i="17"/>
  <c r="G4070" i="17"/>
  <c r="G4071" i="17"/>
  <c r="G4072" i="17"/>
  <c r="G4073" i="17"/>
  <c r="G4074" i="17"/>
  <c r="G4075" i="17"/>
  <c r="G4076" i="17"/>
  <c r="G4077" i="17"/>
  <c r="G4078" i="17"/>
  <c r="G4079" i="17"/>
  <c r="G4080" i="17"/>
  <c r="G4081" i="17"/>
  <c r="G4082" i="17"/>
  <c r="G4083" i="17"/>
  <c r="G4084" i="17"/>
  <c r="G4085" i="17"/>
  <c r="G4086" i="17"/>
  <c r="G4087" i="17"/>
  <c r="G4088" i="17"/>
  <c r="G4089" i="17"/>
  <c r="G4090" i="17"/>
  <c r="G4091" i="17"/>
  <c r="G4092" i="17"/>
  <c r="G4093" i="17"/>
  <c r="G4094" i="17"/>
  <c r="G4095" i="17"/>
  <c r="G4096" i="17"/>
  <c r="G4097" i="17"/>
  <c r="G4098" i="17"/>
  <c r="G4099" i="17"/>
  <c r="G4100" i="17"/>
  <c r="G4101" i="17"/>
  <c r="G4102" i="17"/>
  <c r="G4103" i="17"/>
  <c r="G4104" i="17"/>
  <c r="G4105" i="17"/>
  <c r="G4106" i="17"/>
  <c r="G4107" i="17"/>
  <c r="G4108" i="17"/>
  <c r="G4109" i="17"/>
  <c r="G4110" i="17"/>
  <c r="G4111" i="17"/>
  <c r="G4112" i="17"/>
  <c r="G4113" i="17"/>
  <c r="G4114" i="17"/>
  <c r="G4115" i="17"/>
  <c r="G4116" i="17"/>
  <c r="G4117" i="17"/>
  <c r="G4118" i="17"/>
  <c r="G4119" i="17"/>
  <c r="G4120" i="17"/>
  <c r="G4121" i="17"/>
  <c r="G4122" i="17"/>
  <c r="G4123" i="17"/>
  <c r="G4124" i="17"/>
  <c r="G4125" i="17"/>
  <c r="G4126" i="17"/>
  <c r="G4127" i="17"/>
  <c r="G4128" i="17"/>
  <c r="G4129" i="17"/>
  <c r="G4130" i="17"/>
  <c r="G4131" i="17"/>
  <c r="G4132" i="17"/>
  <c r="G4133" i="17"/>
  <c r="G4134" i="17"/>
  <c r="G4135" i="17"/>
  <c r="G4136" i="17"/>
  <c r="G4137" i="17"/>
  <c r="G4138" i="17"/>
  <c r="G4139" i="17"/>
  <c r="G4140" i="17"/>
  <c r="G4141" i="17"/>
  <c r="G4142" i="17"/>
  <c r="G4143" i="17"/>
  <c r="G4144" i="17"/>
  <c r="G4145" i="17"/>
  <c r="G4146" i="17"/>
  <c r="G4147" i="17"/>
  <c r="G4148" i="17"/>
  <c r="G4149" i="17"/>
  <c r="G4150" i="17"/>
  <c r="G4151" i="17"/>
  <c r="G4152" i="17"/>
  <c r="G4153" i="17"/>
  <c r="G4154" i="17"/>
  <c r="G4155" i="17"/>
  <c r="G4156" i="17"/>
  <c r="G4157" i="17"/>
  <c r="G4158" i="17"/>
  <c r="G4159" i="17"/>
  <c r="G4160" i="17"/>
  <c r="G4161" i="17"/>
  <c r="G4162" i="17"/>
  <c r="G4163" i="17"/>
  <c r="G4164" i="17"/>
  <c r="G4165" i="17"/>
  <c r="G4166" i="17"/>
  <c r="G4167" i="17"/>
  <c r="G4168" i="17"/>
  <c r="G4169" i="17"/>
  <c r="G4170" i="17"/>
  <c r="G4171" i="17"/>
  <c r="G4172" i="17"/>
  <c r="G4173" i="17"/>
  <c r="G4174" i="17"/>
  <c r="G4175" i="17"/>
  <c r="G4176" i="17"/>
  <c r="G4177" i="17"/>
  <c r="G4178" i="17"/>
  <c r="G4179" i="17"/>
  <c r="G4180" i="17"/>
  <c r="G4181" i="17"/>
  <c r="G4182" i="17"/>
  <c r="G4183" i="17"/>
  <c r="G4184" i="17"/>
  <c r="G4185" i="17"/>
  <c r="G4186" i="17"/>
  <c r="G4187" i="17"/>
  <c r="G4188" i="17"/>
  <c r="G4189" i="17"/>
  <c r="G4190" i="17"/>
  <c r="G4191" i="17"/>
  <c r="G4192" i="17"/>
  <c r="G4193" i="17"/>
  <c r="G4194" i="17"/>
  <c r="G4195" i="17"/>
  <c r="G4196" i="17"/>
  <c r="G4197" i="17"/>
  <c r="G4198" i="17"/>
  <c r="G4199" i="17"/>
  <c r="G4200" i="17"/>
  <c r="G4201" i="17"/>
  <c r="G4202" i="17"/>
  <c r="G4203" i="17"/>
  <c r="G4204" i="17"/>
  <c r="G4205" i="17"/>
  <c r="G4206" i="17"/>
  <c r="G4207" i="17"/>
  <c r="G4208" i="17"/>
  <c r="G4209" i="17"/>
  <c r="G4210" i="17"/>
  <c r="G4211" i="17"/>
  <c r="G4212" i="17"/>
  <c r="G4213" i="17"/>
  <c r="G4214" i="17"/>
  <c r="G4215" i="17"/>
  <c r="G4216" i="17"/>
  <c r="G4217" i="17"/>
  <c r="G4218" i="17"/>
  <c r="G4219" i="17"/>
  <c r="G4220" i="17"/>
  <c r="G4221" i="17"/>
  <c r="G4222" i="17"/>
  <c r="G4223" i="17"/>
  <c r="G4224" i="17"/>
  <c r="G4225" i="17"/>
  <c r="G4226" i="17"/>
  <c r="G4227" i="17"/>
  <c r="G4228" i="17"/>
  <c r="G4229" i="17"/>
  <c r="G4230" i="17"/>
  <c r="G4231" i="17"/>
  <c r="G4232" i="17"/>
  <c r="G4233" i="17"/>
  <c r="G4234" i="17"/>
  <c r="G4235" i="17"/>
  <c r="G4236" i="17"/>
  <c r="G4237" i="17"/>
  <c r="G4238" i="17"/>
  <c r="G4239" i="17"/>
  <c r="G4240" i="17"/>
  <c r="G4241" i="17"/>
  <c r="G4242" i="17"/>
  <c r="G4243" i="17"/>
  <c r="G4244" i="17"/>
  <c r="G4245" i="17"/>
  <c r="G4246" i="17"/>
  <c r="G4247" i="17"/>
  <c r="G4248" i="17"/>
  <c r="G4249" i="17"/>
  <c r="G4250" i="17"/>
  <c r="G4251" i="17"/>
  <c r="G4252" i="17"/>
  <c r="G4253" i="17"/>
  <c r="G4254" i="17"/>
  <c r="G4255" i="17"/>
  <c r="G4256" i="17"/>
  <c r="G4257" i="17"/>
  <c r="G4258" i="17"/>
  <c r="G4259" i="17"/>
  <c r="G4260" i="17"/>
  <c r="G4261" i="17"/>
  <c r="G4262" i="17"/>
  <c r="G4263" i="17"/>
  <c r="G4264" i="17"/>
  <c r="G4265" i="17"/>
  <c r="G4266" i="17"/>
  <c r="G4267" i="17"/>
  <c r="G4268" i="17"/>
  <c r="G4269" i="17"/>
  <c r="G4270" i="17"/>
  <c r="G4271" i="17"/>
  <c r="G4272" i="17"/>
  <c r="G4273" i="17"/>
  <c r="G4274" i="17"/>
  <c r="G4275" i="17"/>
  <c r="G4276" i="17"/>
  <c r="G4277" i="17"/>
  <c r="G4278" i="17"/>
  <c r="G4279" i="17"/>
  <c r="G4280" i="17"/>
  <c r="G4281" i="17"/>
  <c r="G4282" i="17"/>
  <c r="G4283" i="17"/>
  <c r="G4284" i="17"/>
  <c r="G4285" i="17"/>
  <c r="G4286" i="17"/>
  <c r="G4287" i="17"/>
  <c r="G4288" i="17"/>
  <c r="G4289" i="17"/>
  <c r="G4290" i="17"/>
  <c r="G4291" i="17"/>
  <c r="G4292" i="17"/>
  <c r="G4293" i="17"/>
  <c r="G4294" i="17"/>
  <c r="G4295" i="17"/>
  <c r="G4296" i="17"/>
  <c r="G4297" i="17"/>
  <c r="G4298" i="17"/>
  <c r="G4299" i="17"/>
  <c r="G4300" i="17"/>
  <c r="G4301" i="17"/>
  <c r="G4302" i="17"/>
  <c r="G4303" i="17"/>
  <c r="G4304" i="17"/>
  <c r="G4305" i="17"/>
  <c r="G4306" i="17"/>
  <c r="G4307" i="17"/>
  <c r="G4308" i="17"/>
  <c r="G4309" i="17"/>
  <c r="G4310" i="17"/>
  <c r="G4311" i="17"/>
  <c r="G4312" i="17"/>
  <c r="G4313" i="17"/>
  <c r="G4314" i="17"/>
  <c r="G4315" i="17"/>
  <c r="G4316" i="17"/>
  <c r="G4317" i="17"/>
  <c r="G4318" i="17"/>
  <c r="G4319" i="17"/>
  <c r="G4320" i="17"/>
  <c r="G4321" i="17"/>
  <c r="G4322" i="17"/>
  <c r="G4323" i="17"/>
  <c r="G4324" i="17"/>
  <c r="G4325" i="17"/>
  <c r="G4326" i="17"/>
  <c r="G4327" i="17"/>
  <c r="G4328" i="17"/>
  <c r="G4329" i="17"/>
  <c r="G4330" i="17"/>
  <c r="G4331" i="17"/>
  <c r="G4332" i="17"/>
  <c r="G4333" i="17"/>
  <c r="G4334" i="17"/>
  <c r="G4335" i="17"/>
  <c r="G4336" i="17"/>
  <c r="G4337" i="17"/>
  <c r="G4338" i="17"/>
  <c r="G4339" i="17"/>
  <c r="G4340" i="17"/>
  <c r="G4341" i="17"/>
  <c r="G4342" i="17"/>
  <c r="G4343" i="17"/>
  <c r="G4344" i="17"/>
  <c r="G4345" i="17"/>
  <c r="G4346" i="17"/>
  <c r="G4347" i="17"/>
  <c r="G4348" i="17"/>
  <c r="G4349" i="17"/>
  <c r="G4350" i="17"/>
  <c r="G4351" i="17"/>
  <c r="G4352" i="17"/>
  <c r="G4353" i="17"/>
  <c r="G4354" i="17"/>
  <c r="G4355" i="17"/>
  <c r="G4356" i="17"/>
  <c r="G4357" i="17"/>
  <c r="G4358" i="17"/>
  <c r="G4359" i="17"/>
  <c r="G4360" i="17"/>
  <c r="G4361" i="17"/>
  <c r="G4362" i="17"/>
  <c r="G4363" i="17"/>
  <c r="G4364" i="17"/>
  <c r="G4365" i="17"/>
  <c r="G4366" i="17"/>
  <c r="G4367" i="17"/>
  <c r="G4368" i="17"/>
  <c r="G4369" i="17"/>
  <c r="G4370" i="17"/>
  <c r="G4371" i="17"/>
  <c r="G4372" i="17"/>
  <c r="G4373" i="17"/>
  <c r="G4374" i="17"/>
  <c r="G4375" i="17"/>
  <c r="G4376" i="17"/>
  <c r="G4377" i="17"/>
  <c r="G4378" i="17"/>
  <c r="G4379" i="17"/>
  <c r="G4380" i="17"/>
  <c r="G4381" i="17"/>
  <c r="G4382" i="17"/>
  <c r="G4383" i="17"/>
  <c r="G4384" i="17"/>
  <c r="G4385" i="17"/>
  <c r="G4386" i="17"/>
  <c r="G4387" i="17"/>
  <c r="G4388" i="17"/>
  <c r="G4389" i="17"/>
  <c r="G4390" i="17"/>
  <c r="G4391" i="17"/>
  <c r="G4392" i="17"/>
  <c r="G4393" i="17"/>
  <c r="G4394" i="17"/>
  <c r="G4395" i="17"/>
  <c r="G4396" i="17"/>
  <c r="G4397" i="17"/>
  <c r="G4398" i="17"/>
  <c r="G4399" i="17"/>
  <c r="G4400" i="17"/>
  <c r="G4401" i="17"/>
  <c r="G4402" i="17"/>
  <c r="G4403" i="17"/>
  <c r="G4404" i="17"/>
  <c r="G4405" i="17"/>
  <c r="G4406" i="17"/>
  <c r="G4407" i="17"/>
  <c r="G4408" i="17"/>
  <c r="G4409" i="17"/>
  <c r="G4410" i="17"/>
  <c r="G4411" i="17"/>
  <c r="G4412" i="17"/>
  <c r="G4413" i="17"/>
  <c r="G4414" i="17"/>
  <c r="G4415" i="17"/>
  <c r="G4416" i="17"/>
  <c r="G4417" i="17"/>
  <c r="G4418" i="17"/>
  <c r="G4419" i="17"/>
  <c r="G4420" i="17"/>
  <c r="G4421" i="17"/>
  <c r="G4422" i="17"/>
  <c r="G4423" i="17"/>
  <c r="G4424" i="17"/>
  <c r="G4425" i="17"/>
  <c r="G4426" i="17"/>
  <c r="G4427" i="17"/>
  <c r="G4428" i="17"/>
  <c r="G4429" i="17"/>
  <c r="G4430" i="17"/>
  <c r="G4431" i="17"/>
  <c r="G4432" i="17"/>
  <c r="G4433" i="17"/>
  <c r="G4434" i="17"/>
  <c r="G4435" i="17"/>
  <c r="G4436" i="17"/>
  <c r="G4437" i="17"/>
  <c r="G4438" i="17"/>
  <c r="G4439" i="17"/>
  <c r="G4440" i="17"/>
  <c r="G4441" i="17"/>
  <c r="G4442" i="17"/>
  <c r="G4443" i="17"/>
  <c r="G4444" i="17"/>
  <c r="G4445" i="17"/>
  <c r="G4446" i="17"/>
  <c r="G4447" i="17"/>
  <c r="G4448" i="17"/>
  <c r="G4449" i="17"/>
  <c r="G4450" i="17"/>
  <c r="G4451" i="17"/>
  <c r="G4452" i="17"/>
  <c r="G4453" i="17"/>
  <c r="G4454" i="17"/>
  <c r="G4455" i="17"/>
  <c r="G4456" i="17"/>
  <c r="G4457" i="17"/>
  <c r="G4458" i="17"/>
  <c r="G4459" i="17"/>
  <c r="G4460" i="17"/>
  <c r="G4461" i="17"/>
  <c r="G4462" i="17"/>
  <c r="G4463" i="17"/>
  <c r="G4464" i="17"/>
  <c r="G4465" i="17"/>
  <c r="G4466" i="17"/>
  <c r="G4467" i="17"/>
  <c r="G4468" i="17"/>
  <c r="G4469" i="17"/>
  <c r="G4470" i="17"/>
  <c r="G4471" i="17"/>
  <c r="G4472" i="17"/>
  <c r="G4473" i="17"/>
  <c r="G4474" i="17"/>
  <c r="G4475" i="17"/>
  <c r="G4476" i="17"/>
  <c r="G4477" i="17"/>
  <c r="G4478" i="17"/>
  <c r="G4479" i="17"/>
  <c r="G4480" i="17"/>
  <c r="G4481" i="17"/>
  <c r="G4482" i="17"/>
  <c r="G4483" i="17"/>
  <c r="G4484" i="17"/>
  <c r="G4485" i="17"/>
  <c r="G4486" i="17"/>
  <c r="G4487" i="17"/>
  <c r="G4488" i="17"/>
  <c r="G4489" i="17"/>
  <c r="G4490" i="17"/>
  <c r="G4491" i="17"/>
  <c r="G4492" i="17"/>
  <c r="G4493" i="17"/>
  <c r="G4494" i="17"/>
  <c r="G4495" i="17"/>
  <c r="G4496" i="17"/>
  <c r="G4497" i="17"/>
  <c r="G4498" i="17"/>
  <c r="G4499" i="17"/>
  <c r="G4500" i="17"/>
  <c r="G4501" i="17"/>
  <c r="G4502" i="17"/>
  <c r="G4503" i="17"/>
  <c r="G4504" i="17"/>
  <c r="G4505" i="17"/>
  <c r="G4506" i="17"/>
  <c r="G4507" i="17"/>
  <c r="G4508" i="17"/>
  <c r="G4509" i="17"/>
  <c r="G4510" i="17"/>
  <c r="G4511" i="17"/>
  <c r="G4512" i="17"/>
  <c r="G4513" i="17"/>
  <c r="G4514" i="17"/>
  <c r="G4515" i="17"/>
  <c r="G4516" i="17"/>
  <c r="G4517" i="17"/>
  <c r="G4518" i="17"/>
  <c r="G4519" i="17"/>
  <c r="G4520" i="17"/>
  <c r="G4521" i="17"/>
  <c r="G4522" i="17"/>
  <c r="G4523" i="17"/>
  <c r="G4524" i="17"/>
  <c r="G4525" i="17"/>
  <c r="G4526" i="17"/>
  <c r="G4527" i="17"/>
  <c r="G4528" i="17"/>
  <c r="G4529" i="17"/>
  <c r="G4530" i="17"/>
  <c r="G4531" i="17"/>
  <c r="G4532" i="17"/>
  <c r="G4533" i="17"/>
  <c r="G4534" i="17"/>
  <c r="G4535" i="17"/>
  <c r="G4536" i="17"/>
  <c r="G4537" i="17"/>
  <c r="G4538" i="17"/>
  <c r="G4539" i="17"/>
  <c r="G4540" i="17"/>
  <c r="G4541" i="17"/>
  <c r="G4542" i="17"/>
  <c r="G4543" i="17"/>
  <c r="G4544" i="17"/>
  <c r="G4545" i="17"/>
  <c r="G4546" i="17"/>
  <c r="G4547" i="17"/>
  <c r="G4548" i="17"/>
  <c r="G4549" i="17"/>
  <c r="G4550" i="17"/>
  <c r="G4551" i="17"/>
  <c r="G4552" i="17"/>
  <c r="G4553" i="17"/>
  <c r="G4554" i="17"/>
  <c r="G4555" i="17"/>
  <c r="G4556" i="17"/>
  <c r="G4557" i="17"/>
  <c r="G4558" i="17"/>
  <c r="G4559" i="17"/>
  <c r="G4560" i="17"/>
  <c r="G4561" i="17"/>
  <c r="G4562" i="17"/>
  <c r="G4563" i="17"/>
  <c r="G4564" i="17"/>
  <c r="G4565" i="17"/>
  <c r="G4566" i="17"/>
  <c r="G4567" i="17"/>
  <c r="G4568" i="17"/>
  <c r="G4569" i="17"/>
  <c r="G4570" i="17"/>
  <c r="G4571" i="17"/>
  <c r="G4572" i="17"/>
  <c r="G4573" i="17"/>
  <c r="G4574" i="17"/>
  <c r="G4575" i="17"/>
  <c r="G4576" i="17"/>
  <c r="G4577" i="17"/>
  <c r="G4578" i="17"/>
  <c r="G4579" i="17"/>
  <c r="G4580" i="17"/>
  <c r="G4581" i="17"/>
  <c r="G4582" i="17"/>
  <c r="G4583" i="17"/>
  <c r="G4584" i="17"/>
  <c r="G4585" i="17"/>
  <c r="G4586" i="17"/>
  <c r="G4587" i="17"/>
  <c r="G4588" i="17"/>
  <c r="G4589" i="17"/>
  <c r="G4590" i="17"/>
  <c r="G4591" i="17"/>
  <c r="G4592" i="17"/>
  <c r="G4593" i="17"/>
  <c r="G4594" i="17"/>
  <c r="G4595" i="17"/>
  <c r="G4596" i="17"/>
  <c r="G4597" i="17"/>
  <c r="G4598" i="17"/>
  <c r="G4599" i="17"/>
  <c r="G4600" i="17"/>
  <c r="G4601" i="17"/>
  <c r="G4602" i="17"/>
  <c r="G4603" i="17"/>
  <c r="G4604" i="17"/>
  <c r="G4605" i="17"/>
  <c r="G4606" i="17"/>
  <c r="G4607" i="17"/>
  <c r="G4608" i="17"/>
  <c r="G4609" i="17"/>
  <c r="G4610" i="17"/>
  <c r="G4611" i="17"/>
  <c r="G4612" i="17"/>
  <c r="G4613" i="17"/>
  <c r="G4614" i="17"/>
  <c r="G4615" i="17"/>
  <c r="G4616" i="17"/>
  <c r="G4617" i="17"/>
  <c r="G4618" i="17"/>
  <c r="G4619" i="17"/>
  <c r="G4620" i="17"/>
  <c r="G4621" i="17"/>
  <c r="G4622" i="17"/>
  <c r="G4623" i="17"/>
  <c r="G4624" i="17"/>
  <c r="G4625" i="17"/>
  <c r="G4626" i="17"/>
  <c r="G4627" i="17"/>
  <c r="G4628" i="17"/>
  <c r="G4629" i="17"/>
  <c r="G4630" i="17"/>
  <c r="G4631" i="17"/>
  <c r="G4632" i="17"/>
  <c r="G4633" i="17"/>
  <c r="G4634" i="17"/>
  <c r="G4635" i="17"/>
  <c r="G4636" i="17"/>
  <c r="G4637" i="17"/>
  <c r="G4638" i="17"/>
  <c r="G4639" i="17"/>
  <c r="G4640" i="17"/>
  <c r="G4641" i="17"/>
  <c r="G4642" i="17"/>
  <c r="G4643" i="17"/>
  <c r="G4644" i="17"/>
  <c r="G4645" i="17"/>
  <c r="G4646" i="17"/>
  <c r="G4647" i="17"/>
  <c r="G4648" i="17"/>
  <c r="G4649" i="17"/>
  <c r="G4650" i="17"/>
  <c r="G4651" i="17"/>
  <c r="G4652" i="17"/>
  <c r="G4653" i="17"/>
  <c r="G4654" i="17"/>
  <c r="G4655" i="17"/>
  <c r="G4656" i="17"/>
  <c r="G4657" i="17"/>
  <c r="G4658" i="17"/>
  <c r="G4659" i="17"/>
  <c r="G4660" i="17"/>
  <c r="G4661" i="17"/>
  <c r="G4662" i="17"/>
  <c r="G4663" i="17"/>
  <c r="G4664" i="17"/>
  <c r="G4665" i="17"/>
  <c r="G4666" i="17"/>
  <c r="G4667" i="17"/>
  <c r="G4668" i="17"/>
  <c r="G4669" i="17"/>
  <c r="G4670" i="17"/>
  <c r="G4671" i="17"/>
  <c r="G4672" i="17"/>
  <c r="G4673" i="17"/>
  <c r="G4674" i="17"/>
  <c r="G4675" i="17"/>
  <c r="G4676" i="17"/>
  <c r="G4677" i="17"/>
  <c r="G4678" i="17"/>
  <c r="G4679" i="17"/>
  <c r="G4680" i="17"/>
  <c r="G4681" i="17"/>
  <c r="G4682" i="17"/>
  <c r="G4683" i="17"/>
  <c r="G4684" i="17"/>
  <c r="G4685" i="17"/>
  <c r="G4686" i="17"/>
  <c r="G4687" i="17"/>
  <c r="G4688" i="17"/>
  <c r="G4689" i="17"/>
  <c r="G4690" i="17"/>
  <c r="G4691" i="17"/>
  <c r="G4692" i="17"/>
  <c r="G4693" i="17"/>
  <c r="G4694" i="17"/>
  <c r="G4695" i="17"/>
  <c r="G4696" i="17"/>
  <c r="G4697" i="17"/>
  <c r="G4698" i="17"/>
  <c r="G4699" i="17"/>
  <c r="G4700" i="17"/>
  <c r="G4701" i="17"/>
  <c r="G4702" i="17"/>
  <c r="G4703" i="17"/>
  <c r="G4704" i="17"/>
  <c r="G4705" i="17"/>
  <c r="G4706" i="17"/>
  <c r="G4707" i="17"/>
  <c r="G4708" i="17"/>
  <c r="G4709" i="17"/>
  <c r="G4710" i="17"/>
  <c r="G4711" i="17"/>
  <c r="G4712" i="17"/>
  <c r="G4713" i="17"/>
  <c r="G4714" i="17"/>
  <c r="G4715" i="17"/>
  <c r="G4716" i="17"/>
  <c r="G4717" i="17"/>
  <c r="G4718" i="17"/>
  <c r="G4719" i="17"/>
  <c r="G4720" i="17"/>
  <c r="G4721" i="17"/>
  <c r="G4722" i="17"/>
  <c r="G4723" i="17"/>
  <c r="G4724" i="17"/>
  <c r="G4725" i="17"/>
  <c r="G4726" i="17"/>
  <c r="G4727" i="17"/>
  <c r="G4728" i="17"/>
  <c r="G4729" i="17"/>
  <c r="G4730" i="17"/>
  <c r="G4731" i="17"/>
  <c r="G4732" i="17"/>
  <c r="G4733" i="17"/>
  <c r="G4734" i="17"/>
  <c r="G4735" i="17"/>
  <c r="G4736" i="17"/>
  <c r="G4737" i="17"/>
  <c r="G4738" i="17"/>
  <c r="G4739" i="17"/>
  <c r="G4740" i="17"/>
  <c r="G4741" i="17"/>
  <c r="G4742" i="17"/>
  <c r="G4743" i="17"/>
  <c r="G4744" i="17"/>
  <c r="G4745" i="17"/>
  <c r="G4746" i="17"/>
  <c r="G4747" i="17"/>
  <c r="G4748" i="17"/>
  <c r="G4749" i="17"/>
  <c r="G4750" i="17"/>
  <c r="G4751" i="17"/>
  <c r="G4752" i="17"/>
  <c r="G4753" i="17"/>
  <c r="G4754" i="17"/>
  <c r="G4755" i="17"/>
  <c r="G4756" i="17"/>
  <c r="G4757" i="17"/>
  <c r="G4758" i="17"/>
  <c r="G4759" i="17"/>
  <c r="G4760" i="17"/>
  <c r="G4761" i="17"/>
  <c r="G4762" i="17"/>
  <c r="G4763" i="17"/>
  <c r="G4764" i="17"/>
  <c r="G4765" i="17"/>
  <c r="G4766" i="17"/>
  <c r="G4767" i="17"/>
  <c r="G4768" i="17"/>
  <c r="G4769" i="17"/>
  <c r="G4770" i="17"/>
  <c r="G4771" i="17"/>
  <c r="G4772" i="17"/>
  <c r="G4773" i="17"/>
  <c r="G4774" i="17"/>
  <c r="G4775" i="17"/>
  <c r="G4776" i="17"/>
  <c r="G4777" i="17"/>
  <c r="G4778" i="17"/>
  <c r="G4779" i="17"/>
  <c r="G4780" i="17"/>
  <c r="G4781" i="17"/>
  <c r="G4782" i="17"/>
  <c r="G4783" i="17"/>
  <c r="G4784" i="17"/>
  <c r="G4785" i="17"/>
  <c r="G4786" i="17"/>
  <c r="G4787" i="17"/>
  <c r="G4788" i="17"/>
  <c r="G4789" i="17"/>
  <c r="G4790" i="17"/>
  <c r="G4791" i="17"/>
  <c r="G4792" i="17"/>
  <c r="G4793" i="17"/>
  <c r="G4794" i="17"/>
  <c r="G4795" i="17"/>
  <c r="G4796" i="17"/>
  <c r="G4797" i="17"/>
  <c r="G4798" i="17"/>
  <c r="G4799" i="17"/>
  <c r="G4800" i="17"/>
  <c r="G4801" i="17"/>
  <c r="G4802" i="17"/>
  <c r="G4803" i="17"/>
  <c r="G4804" i="17"/>
  <c r="G4805" i="17"/>
  <c r="G4806" i="17"/>
  <c r="G4807" i="17"/>
  <c r="G4808" i="17"/>
  <c r="G4809" i="17"/>
  <c r="G4810" i="17"/>
  <c r="G4811" i="17"/>
  <c r="G4812" i="17"/>
  <c r="G4813" i="17"/>
  <c r="G4814" i="17"/>
  <c r="G4815" i="17"/>
  <c r="G4816" i="17"/>
  <c r="G4817" i="17"/>
  <c r="G4818" i="17"/>
  <c r="G4819" i="17"/>
  <c r="G4820" i="17"/>
  <c r="G4821" i="17"/>
  <c r="G4822" i="17"/>
  <c r="G4823" i="17"/>
  <c r="G4824" i="17"/>
  <c r="G4825" i="17"/>
  <c r="G4826" i="17"/>
  <c r="G4827" i="17"/>
  <c r="G4828" i="17"/>
  <c r="G4829" i="17"/>
  <c r="G4830" i="17"/>
  <c r="G4831" i="17"/>
  <c r="G4832" i="17"/>
  <c r="G4833" i="17"/>
  <c r="G4834" i="17"/>
  <c r="G4835" i="17"/>
  <c r="G4836" i="17"/>
  <c r="G4837" i="17"/>
  <c r="G4838" i="17"/>
  <c r="G4839" i="17"/>
  <c r="G4840" i="17"/>
  <c r="G4841" i="17"/>
  <c r="G4842" i="17"/>
  <c r="G4843" i="17"/>
  <c r="G4844" i="17"/>
  <c r="G4845" i="17"/>
  <c r="G4846" i="17"/>
  <c r="G4847" i="17"/>
  <c r="G4848" i="17"/>
  <c r="G4849" i="17"/>
  <c r="G4850" i="17"/>
  <c r="G4851" i="17"/>
  <c r="G4852" i="17"/>
  <c r="G4853" i="17"/>
  <c r="G4854" i="17"/>
  <c r="G4855" i="17"/>
  <c r="G4856" i="17"/>
  <c r="G4857" i="17"/>
  <c r="G4858" i="17"/>
  <c r="G4859" i="17"/>
  <c r="G4860" i="17"/>
  <c r="G4861" i="17"/>
  <c r="G4862" i="17"/>
  <c r="G4863" i="17"/>
  <c r="G4864" i="17"/>
  <c r="G4865" i="17"/>
  <c r="G4866" i="17"/>
  <c r="G4867" i="17"/>
  <c r="G4868" i="17"/>
  <c r="G4869" i="17"/>
  <c r="G4870" i="17"/>
  <c r="G4871" i="17"/>
  <c r="G4872" i="17"/>
  <c r="G4873" i="17"/>
  <c r="G4874" i="17"/>
  <c r="G4875" i="17"/>
  <c r="G4876" i="17"/>
  <c r="G4877" i="17"/>
  <c r="G4878" i="17"/>
  <c r="G4879" i="17"/>
  <c r="G4880" i="17"/>
  <c r="G4881" i="17"/>
  <c r="G4882" i="17"/>
  <c r="G4883" i="17"/>
  <c r="G4884" i="17"/>
  <c r="G4885" i="17"/>
  <c r="G4886" i="17"/>
  <c r="G4887" i="17"/>
  <c r="G4888" i="17"/>
  <c r="G4889" i="17"/>
  <c r="G4890" i="17"/>
  <c r="G4891" i="17"/>
  <c r="G4892" i="17"/>
  <c r="G4893" i="17"/>
  <c r="G4894" i="17"/>
  <c r="G4895" i="17"/>
  <c r="G4896" i="17"/>
  <c r="G4897" i="17"/>
  <c r="G4898" i="17"/>
  <c r="G4899" i="17"/>
  <c r="G4900" i="17"/>
  <c r="G4901" i="17"/>
  <c r="G4902" i="17"/>
  <c r="G4903" i="17"/>
  <c r="G4904" i="17"/>
  <c r="G4905" i="17"/>
  <c r="G4906" i="17"/>
  <c r="G4907" i="17"/>
  <c r="G4908" i="17"/>
  <c r="G4909" i="17"/>
  <c r="G4910" i="17"/>
  <c r="G4911" i="17"/>
  <c r="G4912" i="17"/>
  <c r="G4913" i="17"/>
  <c r="G4914" i="17"/>
  <c r="G4915" i="17"/>
  <c r="G4916" i="17"/>
  <c r="G4917" i="17"/>
  <c r="G4918" i="17"/>
  <c r="G4919" i="17"/>
  <c r="G4920" i="17"/>
  <c r="G4921" i="17"/>
  <c r="G4922" i="17"/>
  <c r="G4923" i="17"/>
  <c r="G4924" i="17"/>
  <c r="G4925" i="17"/>
  <c r="G4926" i="17"/>
  <c r="G4927" i="17"/>
  <c r="G4928" i="17"/>
  <c r="G4929" i="17"/>
  <c r="G4930" i="17"/>
  <c r="G4931" i="17"/>
  <c r="G4932" i="17"/>
  <c r="G4933" i="17"/>
  <c r="G4934" i="17"/>
  <c r="G4935" i="17"/>
  <c r="G4936" i="17"/>
  <c r="G4937" i="17"/>
  <c r="G4938" i="17"/>
  <c r="G4939" i="17"/>
  <c r="G4940" i="17"/>
  <c r="G4941" i="17"/>
  <c r="G4942" i="17"/>
  <c r="G4943" i="17"/>
  <c r="G4944" i="17"/>
  <c r="G4945" i="17"/>
  <c r="G4946" i="17"/>
  <c r="G4947" i="17"/>
  <c r="G4948" i="17"/>
  <c r="G4949" i="17"/>
  <c r="G4950" i="17"/>
  <c r="G4951" i="17"/>
  <c r="G4952" i="17"/>
  <c r="G4953" i="17"/>
  <c r="G4954" i="17"/>
  <c r="G4955" i="17"/>
  <c r="G4956" i="17"/>
  <c r="G4957" i="17"/>
  <c r="G4958" i="17"/>
  <c r="G4959" i="17"/>
  <c r="G4960" i="17"/>
  <c r="G4961" i="17"/>
  <c r="G4962" i="17"/>
  <c r="G4963" i="17"/>
  <c r="G4964" i="17"/>
  <c r="G4965" i="17"/>
  <c r="G4966" i="17"/>
  <c r="G4967" i="17"/>
  <c r="G4968" i="17"/>
  <c r="G4969" i="17"/>
  <c r="G4970" i="17"/>
  <c r="G4971" i="17"/>
  <c r="G4972" i="17"/>
  <c r="G4973" i="17"/>
  <c r="G4974" i="17"/>
  <c r="G4975" i="17"/>
  <c r="G4976" i="17"/>
  <c r="G4977" i="17"/>
  <c r="G4978" i="17"/>
  <c r="G4979" i="17"/>
  <c r="G4980" i="17"/>
  <c r="G4981" i="17"/>
  <c r="G4982" i="17"/>
  <c r="G4983" i="17"/>
  <c r="G4984" i="17"/>
  <c r="G4985" i="17"/>
  <c r="G4986" i="17"/>
  <c r="G4987" i="17"/>
  <c r="G4988" i="17"/>
  <c r="G4989" i="17"/>
  <c r="G4990" i="17"/>
  <c r="G4991" i="17"/>
  <c r="G4992" i="17"/>
  <c r="G4993" i="17"/>
  <c r="G4994" i="17"/>
  <c r="G4995" i="17"/>
  <c r="G4996" i="17"/>
  <c r="G4997" i="17"/>
  <c r="G4998" i="17"/>
  <c r="G4999" i="17"/>
  <c r="G5000" i="17"/>
  <c r="G5001" i="17"/>
  <c r="G5002" i="17"/>
  <c r="G5003" i="17"/>
  <c r="G5004" i="17"/>
  <c r="G5005" i="17"/>
  <c r="G5006" i="17"/>
  <c r="G5007" i="17"/>
  <c r="G5008" i="17"/>
  <c r="G5009" i="17"/>
  <c r="G5010" i="17"/>
  <c r="G5011" i="17"/>
  <c r="G5012" i="17"/>
  <c r="G5013" i="17"/>
  <c r="G5014" i="17"/>
  <c r="G5015" i="17"/>
  <c r="G5016" i="17"/>
  <c r="G5017" i="17"/>
  <c r="G5018" i="17"/>
  <c r="G5019" i="17"/>
  <c r="G5020" i="17"/>
  <c r="G5021" i="17"/>
  <c r="G5022" i="17"/>
  <c r="G5023" i="17"/>
  <c r="G5024" i="17"/>
  <c r="G5025" i="17"/>
  <c r="G5026" i="17"/>
  <c r="G5027" i="17"/>
  <c r="G5028" i="17"/>
  <c r="G5029" i="17"/>
  <c r="G5030" i="17"/>
  <c r="G5031" i="17"/>
  <c r="G5032" i="17"/>
  <c r="G5033" i="17"/>
  <c r="G5034" i="17"/>
  <c r="G5035" i="17"/>
  <c r="G5036" i="17"/>
  <c r="G5037" i="17"/>
  <c r="G5038" i="17"/>
  <c r="G5039" i="17"/>
  <c r="G5040" i="17"/>
  <c r="G5041" i="17"/>
  <c r="G5042" i="17"/>
  <c r="G5043" i="17"/>
  <c r="G5044" i="17"/>
  <c r="G5045" i="17"/>
  <c r="G5046" i="17"/>
  <c r="G5047" i="17"/>
  <c r="G5048" i="17"/>
  <c r="G5049" i="17"/>
  <c r="G5050" i="17"/>
  <c r="G5051" i="17"/>
  <c r="G5052" i="17"/>
  <c r="G5053" i="17"/>
  <c r="G5054" i="17"/>
  <c r="G5055" i="17"/>
  <c r="G5056" i="17"/>
  <c r="G5057" i="17"/>
  <c r="G5058" i="17"/>
  <c r="G5059" i="17"/>
  <c r="G5060" i="17"/>
  <c r="G5061" i="17"/>
  <c r="G5062" i="17"/>
  <c r="G5063" i="17"/>
  <c r="G5064" i="17"/>
  <c r="G5065" i="17"/>
  <c r="G5066" i="17"/>
  <c r="G5067" i="17"/>
  <c r="G5068" i="17"/>
  <c r="G5069" i="17"/>
  <c r="G5070" i="17"/>
  <c r="G5071" i="17"/>
  <c r="G5072" i="17"/>
  <c r="G5073" i="17"/>
  <c r="G5074" i="17"/>
  <c r="G5075" i="17"/>
  <c r="G5076" i="17"/>
  <c r="G5077" i="17"/>
  <c r="G5078" i="17"/>
  <c r="G5079" i="17"/>
  <c r="G5080" i="17"/>
  <c r="G5081" i="17"/>
  <c r="G5082" i="17"/>
  <c r="G5083" i="17"/>
  <c r="G5084" i="17"/>
  <c r="G5085" i="17"/>
  <c r="G5086" i="17"/>
  <c r="G5087" i="17"/>
  <c r="G5088" i="17"/>
  <c r="G5089" i="17"/>
  <c r="G5090" i="17"/>
  <c r="G5091" i="17"/>
  <c r="G5092" i="17"/>
  <c r="G5093" i="17"/>
  <c r="G5094" i="17"/>
  <c r="G5095" i="17"/>
  <c r="G5096" i="17"/>
  <c r="G5097" i="17"/>
  <c r="G5098" i="17"/>
  <c r="G5099" i="17"/>
  <c r="G5100" i="17"/>
  <c r="G5101" i="17"/>
  <c r="G5102" i="17"/>
  <c r="G5103" i="17"/>
  <c r="G5104" i="17"/>
  <c r="G5105" i="17"/>
  <c r="G5106" i="17"/>
  <c r="G5107" i="17"/>
  <c r="G5108" i="17"/>
  <c r="G5109" i="17"/>
  <c r="G5110" i="17"/>
  <c r="G5111" i="17"/>
  <c r="G5112" i="17"/>
  <c r="G5113" i="17"/>
  <c r="G5114" i="17"/>
  <c r="G5115" i="17"/>
  <c r="G5116" i="17"/>
  <c r="G5117" i="17"/>
  <c r="G5118" i="17"/>
  <c r="G5119" i="17"/>
  <c r="G5120" i="17"/>
  <c r="G5121" i="17"/>
  <c r="G5122" i="17"/>
  <c r="G5123" i="17"/>
  <c r="G5124" i="17"/>
  <c r="G5125" i="17"/>
  <c r="G5126" i="17"/>
  <c r="G5127" i="17"/>
  <c r="G5128" i="17"/>
  <c r="G5129" i="17"/>
  <c r="G5130" i="17"/>
  <c r="G5131" i="17"/>
  <c r="G5132" i="17"/>
  <c r="G5133" i="17"/>
  <c r="G5134" i="17"/>
  <c r="G5135" i="17"/>
  <c r="G5136" i="17"/>
  <c r="G5137" i="17"/>
  <c r="G5138" i="17"/>
  <c r="G5139" i="17"/>
  <c r="G5140" i="17"/>
  <c r="G5141" i="17"/>
  <c r="G5142" i="17"/>
  <c r="G5143" i="17"/>
  <c r="G5144" i="17"/>
  <c r="G5145" i="17"/>
  <c r="G5146" i="17"/>
  <c r="G5147" i="17"/>
  <c r="G5148" i="17"/>
  <c r="G5149" i="17"/>
  <c r="G5150" i="17"/>
  <c r="G5151" i="17"/>
  <c r="G5152" i="17"/>
  <c r="G5153" i="17"/>
  <c r="G5154" i="17"/>
  <c r="G5155" i="17"/>
  <c r="G5156" i="17"/>
  <c r="G5157" i="17"/>
  <c r="G5158" i="17"/>
  <c r="G5159" i="17"/>
  <c r="G5160" i="17"/>
  <c r="G5161" i="17"/>
  <c r="G5162" i="17"/>
  <c r="G5163" i="17"/>
  <c r="G5164" i="17"/>
  <c r="G5165" i="17"/>
  <c r="G5166" i="17"/>
  <c r="G5167" i="17"/>
  <c r="G5168" i="17"/>
  <c r="G5169" i="17"/>
  <c r="G5170" i="17"/>
  <c r="G5171" i="17"/>
  <c r="G5172" i="17"/>
  <c r="G5173" i="17"/>
  <c r="G5174" i="17"/>
  <c r="G5175" i="17"/>
  <c r="G5176" i="17"/>
  <c r="G5177" i="17"/>
  <c r="G5178" i="17"/>
  <c r="G5179" i="17"/>
  <c r="G5180" i="17"/>
  <c r="G5181" i="17"/>
  <c r="G5182" i="17"/>
  <c r="G5183" i="17"/>
  <c r="G5184" i="17"/>
  <c r="G5185" i="17"/>
  <c r="G5186" i="17"/>
  <c r="G5187" i="17"/>
  <c r="G5188" i="17"/>
  <c r="G5189" i="17"/>
  <c r="G5190" i="17"/>
  <c r="G5191" i="17"/>
  <c r="G5192" i="17"/>
  <c r="G5193" i="17"/>
  <c r="G5194" i="17"/>
  <c r="G5195" i="17"/>
  <c r="G5196" i="17"/>
  <c r="G5197" i="17"/>
  <c r="G5198" i="17"/>
  <c r="G5199" i="17"/>
  <c r="G5200" i="17"/>
  <c r="G5201" i="17"/>
  <c r="G5202" i="17"/>
  <c r="G5203" i="17"/>
  <c r="G5204" i="17"/>
  <c r="G5205" i="17"/>
  <c r="G5206" i="17"/>
  <c r="G5207" i="17"/>
  <c r="G5208" i="17"/>
  <c r="G5209" i="17"/>
  <c r="G5210" i="17"/>
  <c r="G5211" i="17"/>
  <c r="G5212" i="17"/>
  <c r="G5213" i="17"/>
  <c r="G5214" i="17"/>
  <c r="G5215" i="17"/>
  <c r="G5216" i="17"/>
  <c r="G5217" i="17"/>
  <c r="G5218" i="17"/>
  <c r="G5219" i="17"/>
  <c r="G5220" i="17"/>
  <c r="G5221" i="17"/>
  <c r="G5222" i="17"/>
  <c r="G5223" i="17"/>
  <c r="G5224" i="17"/>
  <c r="G5225" i="17"/>
  <c r="G5226" i="17"/>
  <c r="G5227" i="17"/>
  <c r="G5228" i="17"/>
  <c r="G5229" i="17"/>
  <c r="G5230" i="17"/>
  <c r="G5231" i="17"/>
  <c r="G5232" i="17"/>
  <c r="G5233" i="17"/>
  <c r="G5234" i="17"/>
  <c r="G5235" i="17"/>
  <c r="G5236" i="17"/>
  <c r="G5237" i="17"/>
  <c r="G5238" i="17"/>
  <c r="G5239" i="17"/>
  <c r="G5240" i="17"/>
  <c r="G5241" i="17"/>
  <c r="G5242" i="17"/>
  <c r="G5243" i="17"/>
  <c r="G5244" i="17"/>
  <c r="G5245" i="17"/>
  <c r="G5246" i="17"/>
  <c r="G5247" i="17"/>
  <c r="G5248" i="17"/>
  <c r="G5249" i="17"/>
  <c r="G5250" i="17"/>
  <c r="G5251" i="17"/>
  <c r="G5252" i="17"/>
  <c r="G5253" i="17"/>
  <c r="G5254" i="17"/>
  <c r="G5255" i="17"/>
  <c r="G5256" i="17"/>
  <c r="G5257" i="17"/>
  <c r="G5258" i="17"/>
  <c r="G5259" i="17"/>
  <c r="G5260" i="17"/>
  <c r="G5261" i="17"/>
  <c r="G5262" i="17"/>
  <c r="G5263" i="17"/>
  <c r="G5264" i="17"/>
  <c r="G5265" i="17"/>
  <c r="G5266" i="17"/>
  <c r="G5267" i="17"/>
  <c r="G5268" i="17"/>
  <c r="G5269" i="17"/>
  <c r="G5270" i="17"/>
  <c r="G5271" i="17"/>
  <c r="G5272" i="17"/>
  <c r="G5273" i="17"/>
  <c r="G5274" i="17"/>
  <c r="G5275" i="17"/>
  <c r="G5276" i="17"/>
  <c r="G5277" i="17"/>
  <c r="G5278" i="17"/>
  <c r="G5279" i="17"/>
  <c r="G5280" i="17"/>
  <c r="G5281" i="17"/>
  <c r="G5282" i="17"/>
  <c r="G5283" i="17"/>
  <c r="G5284" i="17"/>
  <c r="G5285" i="17"/>
  <c r="G5286" i="17"/>
  <c r="G5287" i="17"/>
  <c r="G5288" i="17"/>
  <c r="G5289" i="17"/>
  <c r="G5290" i="17"/>
  <c r="G5291" i="17"/>
  <c r="G5292" i="17"/>
  <c r="G5293" i="17"/>
  <c r="G5294" i="17"/>
  <c r="G5295" i="17"/>
  <c r="G5296" i="17"/>
  <c r="G5297" i="17"/>
  <c r="G5298" i="17"/>
  <c r="G5299" i="17"/>
  <c r="G5300" i="17"/>
  <c r="G5301" i="17"/>
  <c r="G5302" i="17"/>
  <c r="G5303" i="17"/>
  <c r="G5304" i="17"/>
  <c r="G5305" i="17"/>
  <c r="G5306" i="17"/>
  <c r="G5307" i="17"/>
  <c r="G5308" i="17"/>
  <c r="G5309" i="17"/>
  <c r="G5310" i="17"/>
  <c r="G5311" i="17"/>
  <c r="G5312" i="17"/>
  <c r="G5313" i="17"/>
  <c r="G5314" i="17"/>
  <c r="G5315" i="17"/>
  <c r="G5316" i="17"/>
  <c r="G5317" i="17"/>
  <c r="G5318" i="17"/>
  <c r="G5319" i="17"/>
  <c r="G5320" i="17"/>
  <c r="G5321" i="17"/>
  <c r="G5322" i="17"/>
  <c r="G5323" i="17"/>
  <c r="G5324" i="17"/>
  <c r="G5325" i="17"/>
  <c r="G5326" i="17"/>
  <c r="G5327" i="17"/>
  <c r="G5328" i="17"/>
  <c r="G5329" i="17"/>
  <c r="G5330" i="17"/>
  <c r="G5331" i="17"/>
  <c r="G5332" i="17"/>
  <c r="G5333" i="17"/>
  <c r="G5334" i="17"/>
  <c r="G5335" i="17"/>
  <c r="G5336" i="17"/>
  <c r="G5337" i="17"/>
  <c r="G5338" i="17"/>
  <c r="G5339" i="17"/>
  <c r="G5340" i="17"/>
  <c r="G5341" i="17"/>
  <c r="G5342" i="17"/>
  <c r="G5343" i="17"/>
  <c r="G5344" i="17"/>
  <c r="G5345" i="17"/>
  <c r="G5346" i="17"/>
  <c r="G5347" i="17"/>
  <c r="G5348" i="17"/>
  <c r="G5349" i="17"/>
  <c r="G5350" i="17"/>
  <c r="G5351" i="17"/>
  <c r="G5352" i="17"/>
  <c r="G5353" i="17"/>
  <c r="G5354" i="17"/>
  <c r="G5355" i="17"/>
  <c r="G5356" i="17"/>
  <c r="G5357" i="17"/>
  <c r="G5358" i="17"/>
  <c r="G5359" i="17"/>
  <c r="G5360" i="17"/>
  <c r="G5361" i="17"/>
  <c r="G5362" i="17"/>
  <c r="G5363" i="17"/>
  <c r="G5364" i="17"/>
  <c r="G5365" i="17"/>
  <c r="G5366" i="17"/>
  <c r="G5367" i="17"/>
  <c r="G5368" i="17"/>
  <c r="G5369" i="17"/>
  <c r="G5370" i="17"/>
  <c r="G5371" i="17"/>
  <c r="G5372" i="17"/>
  <c r="G5373" i="17"/>
  <c r="G5374" i="17"/>
  <c r="G5375" i="17"/>
  <c r="G5376" i="17"/>
  <c r="G5377" i="17"/>
  <c r="G5378" i="17"/>
  <c r="G5379" i="17"/>
  <c r="G5380" i="17"/>
  <c r="G5381" i="17"/>
  <c r="G5382" i="17"/>
  <c r="G5383" i="17"/>
  <c r="G5384" i="17"/>
  <c r="G5385" i="17"/>
  <c r="G5386" i="17"/>
  <c r="G5387" i="17"/>
  <c r="G5388" i="17"/>
  <c r="G5389" i="17"/>
  <c r="G5390" i="17"/>
  <c r="G5391" i="17"/>
  <c r="G5392" i="17"/>
  <c r="G5393" i="17"/>
  <c r="G5394" i="17"/>
  <c r="G5395" i="17"/>
  <c r="G5396" i="17"/>
  <c r="G5397" i="17"/>
  <c r="G5398" i="17"/>
  <c r="G5399" i="17"/>
  <c r="G5400" i="17"/>
  <c r="G5401" i="17"/>
  <c r="G5402" i="17"/>
  <c r="G5403" i="17"/>
  <c r="G5404" i="17"/>
  <c r="G5405" i="17"/>
  <c r="G5406" i="17"/>
  <c r="G5407" i="17"/>
  <c r="G5408" i="17"/>
  <c r="G5409" i="17"/>
  <c r="G5410" i="17"/>
  <c r="G5411" i="17"/>
  <c r="G5412" i="17"/>
  <c r="G5413" i="17"/>
  <c r="G5414" i="17"/>
  <c r="G5415" i="17"/>
  <c r="G5416" i="17"/>
  <c r="G5417" i="17"/>
  <c r="G5418" i="17"/>
  <c r="G5419" i="17"/>
  <c r="G5420" i="17"/>
  <c r="G5421" i="17"/>
  <c r="G5422" i="17"/>
  <c r="G5423" i="17"/>
  <c r="G5424" i="17"/>
  <c r="G5425" i="17"/>
  <c r="G5426" i="17"/>
  <c r="G5427" i="17"/>
  <c r="G5428" i="17"/>
  <c r="G5429" i="17"/>
  <c r="G5430" i="17"/>
  <c r="G5431" i="17"/>
  <c r="G5432" i="17"/>
  <c r="G5433" i="17"/>
  <c r="G5434" i="17"/>
  <c r="G5435" i="17"/>
  <c r="G5436" i="17"/>
  <c r="G5437" i="17"/>
  <c r="G5438" i="17"/>
  <c r="G5439" i="17"/>
  <c r="G5440" i="17"/>
  <c r="G5441" i="17"/>
  <c r="G5442" i="17"/>
  <c r="G5443" i="17"/>
  <c r="G5444" i="17"/>
  <c r="G5445" i="17"/>
  <c r="G5446" i="17"/>
  <c r="G5447" i="17"/>
  <c r="G5448" i="17"/>
  <c r="G5449" i="17"/>
  <c r="G5450" i="17"/>
  <c r="G5451" i="17"/>
  <c r="G5452" i="17"/>
  <c r="G5453" i="17"/>
  <c r="G5454" i="17"/>
  <c r="G5455" i="17"/>
  <c r="G5456" i="17"/>
  <c r="G5457" i="17"/>
  <c r="G5458" i="17"/>
  <c r="G5459" i="17"/>
  <c r="G5460" i="17"/>
  <c r="G5461" i="17"/>
  <c r="G5462" i="17"/>
  <c r="G5463" i="17"/>
  <c r="G5464" i="17"/>
  <c r="G5465" i="17"/>
  <c r="G5466" i="17"/>
  <c r="G5467" i="17"/>
  <c r="G5468" i="17"/>
  <c r="G5469" i="17"/>
  <c r="G5470" i="17"/>
  <c r="G5471" i="17"/>
  <c r="G5472" i="17"/>
  <c r="G5473" i="17"/>
  <c r="G5474" i="17"/>
  <c r="G5475" i="17"/>
  <c r="G5476" i="17"/>
  <c r="G5477" i="17"/>
  <c r="G5478" i="17"/>
  <c r="G5479" i="17"/>
  <c r="G5480" i="17"/>
  <c r="G5481" i="17"/>
  <c r="G5482" i="17"/>
  <c r="G5483" i="17"/>
  <c r="G5484" i="17"/>
  <c r="G5485" i="17"/>
  <c r="G5486" i="17"/>
  <c r="G5487" i="17"/>
  <c r="G5488" i="17"/>
  <c r="G5489" i="17"/>
  <c r="G5490" i="17"/>
  <c r="G5491" i="17"/>
  <c r="G5492" i="17"/>
  <c r="G5493" i="17"/>
  <c r="G5494" i="17"/>
  <c r="G5495" i="17"/>
  <c r="G5496" i="17"/>
  <c r="G5497" i="17"/>
  <c r="G5498" i="17"/>
  <c r="G5499" i="17"/>
  <c r="G5500" i="17"/>
  <c r="G5501" i="17"/>
  <c r="G5502" i="17"/>
  <c r="G5503" i="17"/>
  <c r="G5504" i="17"/>
  <c r="G5505" i="17"/>
  <c r="G5506" i="17"/>
  <c r="G5507" i="17"/>
  <c r="G5508" i="17"/>
  <c r="G5509" i="17"/>
  <c r="G5510" i="17"/>
  <c r="G5511" i="17"/>
  <c r="G5512" i="17"/>
  <c r="G5513" i="17"/>
  <c r="G5514" i="17"/>
  <c r="G5515" i="17"/>
  <c r="G5516" i="17"/>
  <c r="G5517" i="17"/>
  <c r="G5518" i="17"/>
  <c r="G5519" i="17"/>
  <c r="G5520" i="17"/>
  <c r="G5521" i="17"/>
  <c r="G5522" i="17"/>
  <c r="G5523" i="17"/>
  <c r="G5524" i="17"/>
  <c r="G5525" i="17"/>
  <c r="G5526" i="17"/>
  <c r="G5527" i="17"/>
  <c r="G5528" i="17"/>
  <c r="G5529" i="17"/>
  <c r="G5530" i="17"/>
  <c r="G5531" i="17"/>
  <c r="G5532" i="17"/>
  <c r="G5533" i="17"/>
  <c r="G5534" i="17"/>
  <c r="G5535" i="17"/>
  <c r="G5536" i="17"/>
  <c r="G5537" i="17"/>
  <c r="G5538" i="17"/>
  <c r="G5539" i="17"/>
  <c r="G5540" i="17"/>
  <c r="G5541" i="17"/>
  <c r="G5542" i="17"/>
  <c r="G5543" i="17"/>
  <c r="G5544" i="17"/>
  <c r="G5545" i="17"/>
  <c r="G5546" i="17"/>
  <c r="G5547" i="17"/>
  <c r="G5548" i="17"/>
  <c r="G5549" i="17"/>
  <c r="G5550" i="17"/>
  <c r="G5551" i="17"/>
  <c r="G5552" i="17"/>
  <c r="G5553" i="17"/>
  <c r="G5554" i="17"/>
  <c r="G5555" i="17"/>
  <c r="G5556" i="17"/>
  <c r="G5557" i="17"/>
  <c r="G5558" i="17"/>
  <c r="G5559" i="17"/>
  <c r="G5560" i="17"/>
  <c r="G5561" i="17"/>
  <c r="G5562" i="17"/>
  <c r="G5563" i="17"/>
  <c r="G5564" i="17"/>
  <c r="G5565" i="17"/>
  <c r="G5566" i="17"/>
  <c r="G5567" i="17"/>
  <c r="G5568" i="17"/>
  <c r="G5569" i="17"/>
  <c r="G5570" i="17"/>
  <c r="G5571" i="17"/>
  <c r="G5572" i="17"/>
  <c r="G5573" i="17"/>
  <c r="G5574" i="17"/>
  <c r="G5575" i="17"/>
  <c r="G5576" i="17"/>
  <c r="G5577" i="17"/>
  <c r="G5578" i="17"/>
  <c r="G5579" i="17"/>
  <c r="G5580" i="17"/>
  <c r="G5581" i="17"/>
  <c r="G5582" i="17"/>
  <c r="G5583" i="17"/>
  <c r="G5584" i="17"/>
  <c r="G5585" i="17"/>
  <c r="G5586" i="17"/>
  <c r="G5587" i="17"/>
  <c r="G5588" i="17"/>
  <c r="G5589" i="17"/>
  <c r="G5590" i="17"/>
  <c r="G5591" i="17"/>
  <c r="G5592" i="17"/>
  <c r="G5593" i="17"/>
  <c r="G5594" i="17"/>
  <c r="G5595" i="17"/>
  <c r="G5596" i="17"/>
  <c r="G5597" i="17"/>
  <c r="G5598" i="17"/>
  <c r="G5599" i="17"/>
  <c r="G5600" i="17"/>
  <c r="G5601" i="17"/>
  <c r="G5602" i="17"/>
  <c r="G5603" i="17"/>
  <c r="G5604" i="17"/>
  <c r="G5605" i="17"/>
  <c r="G5606" i="17"/>
  <c r="G5607" i="17"/>
  <c r="G5608" i="17"/>
  <c r="G5609" i="17"/>
  <c r="G5610" i="17"/>
  <c r="G5611" i="17"/>
  <c r="G5612" i="17"/>
  <c r="G5613" i="17"/>
  <c r="G5614" i="17"/>
  <c r="G5615" i="17"/>
  <c r="G5616" i="17"/>
  <c r="G5617" i="17"/>
  <c r="G5618" i="17"/>
  <c r="G5619" i="17"/>
  <c r="G5620" i="17"/>
  <c r="G5621" i="17"/>
  <c r="G5622" i="17"/>
  <c r="G5623" i="17"/>
  <c r="G5624" i="17"/>
  <c r="G5625" i="17"/>
  <c r="G5626" i="17"/>
  <c r="G5627" i="17"/>
  <c r="G5628" i="17"/>
  <c r="G5629" i="17"/>
  <c r="G5630" i="17"/>
  <c r="G5631" i="17"/>
  <c r="G5632" i="17"/>
  <c r="G5633" i="17"/>
  <c r="G5634" i="17"/>
  <c r="G5635" i="17"/>
  <c r="G5636" i="17"/>
  <c r="G5637" i="17"/>
  <c r="G5638" i="17"/>
  <c r="G5639" i="17"/>
  <c r="G5640" i="17"/>
  <c r="G5641" i="17"/>
  <c r="G5642" i="17"/>
  <c r="G5643" i="17"/>
  <c r="G5644" i="17"/>
  <c r="G5645" i="17"/>
  <c r="G5646" i="17"/>
  <c r="G5647" i="17"/>
  <c r="G5648" i="17"/>
  <c r="G5649" i="17"/>
  <c r="G5650" i="17"/>
  <c r="G5651" i="17"/>
  <c r="G5652" i="17"/>
  <c r="G5653" i="17"/>
  <c r="G5654" i="17"/>
  <c r="G5655" i="17"/>
  <c r="G5656" i="17"/>
  <c r="G5657" i="17"/>
  <c r="G5658" i="17"/>
  <c r="G5659" i="17"/>
  <c r="G5660" i="17"/>
  <c r="G5661" i="17"/>
  <c r="G5662" i="17"/>
  <c r="G5663" i="17"/>
  <c r="G5664" i="17"/>
  <c r="G5665" i="17"/>
  <c r="G5666" i="17"/>
  <c r="G5667" i="17"/>
  <c r="G5668" i="17"/>
  <c r="G5669" i="17"/>
  <c r="G5670" i="17"/>
  <c r="G5671" i="17"/>
  <c r="G5672" i="17"/>
  <c r="G5673" i="17"/>
  <c r="G5674" i="17"/>
  <c r="G5675" i="17"/>
  <c r="G5676" i="17"/>
  <c r="G5677" i="17"/>
  <c r="G5678" i="17"/>
  <c r="G5679" i="17"/>
  <c r="G5680" i="17"/>
  <c r="G5681" i="17"/>
  <c r="G5682" i="17"/>
  <c r="G5683" i="17"/>
  <c r="G5684" i="17"/>
  <c r="G5685" i="17"/>
  <c r="G5686" i="17"/>
  <c r="G5687" i="17"/>
  <c r="G5688" i="17"/>
  <c r="G5689" i="17"/>
  <c r="G5690" i="17"/>
  <c r="G5691" i="17"/>
  <c r="G5692" i="17"/>
  <c r="G5693" i="17"/>
  <c r="G5694" i="17"/>
  <c r="G5695" i="17"/>
  <c r="G5696" i="17"/>
  <c r="G5697" i="17"/>
  <c r="G5698" i="17"/>
  <c r="G5699" i="17"/>
  <c r="G5700" i="17"/>
  <c r="G5701" i="17"/>
  <c r="G5702" i="17"/>
  <c r="G5703" i="17"/>
  <c r="G5704" i="17"/>
  <c r="G5705" i="17"/>
  <c r="G5706" i="17"/>
  <c r="G5707" i="17"/>
  <c r="G5708" i="17"/>
  <c r="G5709" i="17"/>
  <c r="G5710" i="17"/>
  <c r="G5711" i="17"/>
  <c r="G5712" i="17"/>
  <c r="G5713" i="17"/>
  <c r="G5714" i="17"/>
  <c r="G5715" i="17"/>
  <c r="G5716" i="17"/>
  <c r="G5717" i="17"/>
  <c r="G5718" i="17"/>
  <c r="G5719" i="17"/>
  <c r="G5720" i="17"/>
  <c r="G5721" i="17"/>
  <c r="G5722" i="17"/>
  <c r="G5723" i="17"/>
  <c r="G5724" i="17"/>
  <c r="G5725" i="17"/>
  <c r="G5726" i="17"/>
  <c r="G5727" i="17"/>
  <c r="G5728" i="17"/>
  <c r="G5729" i="17"/>
  <c r="G5730" i="17"/>
  <c r="G5731" i="17"/>
  <c r="G5732" i="17"/>
  <c r="G5733" i="17"/>
  <c r="G5734" i="17"/>
  <c r="G5735" i="17"/>
  <c r="G5736" i="17"/>
  <c r="G5737" i="17"/>
  <c r="G5738" i="17"/>
  <c r="G5739" i="17"/>
  <c r="G5740" i="17"/>
  <c r="G5741" i="17"/>
  <c r="G5742" i="17"/>
  <c r="G5743" i="17"/>
  <c r="G5744" i="17"/>
  <c r="G5745" i="17"/>
  <c r="G5746" i="17"/>
  <c r="G5747" i="17"/>
  <c r="G5748" i="17"/>
  <c r="G5749" i="17"/>
  <c r="G5750" i="17"/>
  <c r="G5751" i="17"/>
  <c r="G5752" i="17"/>
  <c r="G5753" i="17"/>
  <c r="G5754" i="17"/>
  <c r="G5755" i="17"/>
  <c r="G5756" i="17"/>
  <c r="G5757" i="17"/>
  <c r="G5758" i="17"/>
  <c r="G5759" i="17"/>
  <c r="G5760" i="17"/>
  <c r="G5761" i="17"/>
  <c r="G5762" i="17"/>
  <c r="G5763" i="17"/>
  <c r="G5764" i="17"/>
  <c r="G5765" i="17"/>
  <c r="G5766" i="17"/>
  <c r="G5767" i="17"/>
  <c r="G5768" i="17"/>
  <c r="G5769" i="17"/>
  <c r="G5770" i="17"/>
  <c r="G5771" i="17"/>
  <c r="G5772" i="17"/>
  <c r="G5773" i="17"/>
  <c r="G5774" i="17"/>
  <c r="G5775" i="17"/>
  <c r="G5776" i="17"/>
  <c r="G5777" i="17"/>
  <c r="G5778" i="17"/>
  <c r="G5779" i="17"/>
  <c r="G5780" i="17"/>
  <c r="G5781" i="17"/>
  <c r="G5782" i="17"/>
  <c r="G5783" i="17"/>
  <c r="G5784" i="17"/>
  <c r="G5785" i="17"/>
  <c r="G5786" i="17"/>
  <c r="G5787" i="17"/>
  <c r="G5788" i="17"/>
  <c r="G5789" i="17"/>
  <c r="G5790" i="17"/>
  <c r="G5791" i="17"/>
  <c r="G5792" i="17"/>
  <c r="G5793" i="17"/>
  <c r="G5794" i="17"/>
  <c r="G5795" i="17"/>
  <c r="G5796" i="17"/>
  <c r="G5797" i="17"/>
  <c r="G5798" i="17"/>
  <c r="G5799" i="17"/>
  <c r="G5800" i="17"/>
  <c r="G5801" i="17"/>
  <c r="G5802" i="17"/>
  <c r="G5803" i="17"/>
  <c r="G5804" i="17"/>
  <c r="G5805" i="17"/>
  <c r="G5806" i="17"/>
  <c r="G5807" i="17"/>
  <c r="G5808" i="17"/>
  <c r="G5809" i="17"/>
  <c r="G5810" i="17"/>
  <c r="G5811" i="17"/>
  <c r="G5812" i="17"/>
  <c r="G5813" i="17"/>
  <c r="G5814" i="17"/>
  <c r="G5815" i="17"/>
  <c r="G5816" i="17"/>
  <c r="G5817" i="17"/>
  <c r="G5818" i="17"/>
  <c r="G5819" i="17"/>
  <c r="G5820" i="17"/>
  <c r="G5821" i="17"/>
  <c r="G5822" i="17"/>
  <c r="G5823" i="17"/>
  <c r="G5824" i="17"/>
  <c r="G5825" i="17"/>
  <c r="G5826" i="17"/>
  <c r="G5827" i="17"/>
  <c r="G5828" i="17"/>
  <c r="G5829" i="17"/>
  <c r="G5830" i="17"/>
  <c r="G5831" i="17"/>
  <c r="G5832" i="17"/>
  <c r="G5833" i="17"/>
  <c r="G5834" i="17"/>
  <c r="G5835" i="17"/>
  <c r="G5836" i="17"/>
  <c r="G5837" i="17"/>
  <c r="G5838" i="17"/>
  <c r="G5839" i="17"/>
  <c r="G5840" i="17"/>
  <c r="G5841" i="17"/>
  <c r="G5842" i="17"/>
  <c r="G5843" i="17"/>
  <c r="G5844" i="17"/>
  <c r="G5845" i="17"/>
  <c r="G5846" i="17"/>
  <c r="G5847" i="17"/>
  <c r="G5848" i="17"/>
  <c r="G5849" i="17"/>
  <c r="G5850" i="17"/>
  <c r="G5851" i="17"/>
  <c r="G5852" i="17"/>
  <c r="G5853" i="17"/>
  <c r="G5854" i="17"/>
  <c r="G5855" i="17"/>
  <c r="G5856" i="17"/>
  <c r="G5857" i="17"/>
  <c r="G5858" i="17"/>
  <c r="G5859" i="17"/>
  <c r="G5860" i="17"/>
  <c r="G5861" i="17"/>
  <c r="G5862" i="17"/>
  <c r="G5863" i="17"/>
  <c r="G5864" i="17"/>
  <c r="G5865" i="17"/>
  <c r="G5866" i="17"/>
  <c r="G5867" i="17"/>
  <c r="G5868" i="17"/>
  <c r="G5869" i="17"/>
  <c r="G5870" i="17"/>
  <c r="G5871" i="17"/>
  <c r="G5872" i="17"/>
  <c r="G5873" i="17"/>
  <c r="G5874" i="17"/>
  <c r="G5875" i="17"/>
  <c r="G5876" i="17"/>
  <c r="G5877" i="17"/>
  <c r="G5878" i="17"/>
  <c r="G5879" i="17"/>
  <c r="G5880" i="17"/>
  <c r="G5881" i="17"/>
  <c r="G5882" i="17"/>
  <c r="G5883" i="17"/>
  <c r="G5884" i="17"/>
  <c r="G5885" i="17"/>
  <c r="G5886" i="17"/>
  <c r="G5887" i="17"/>
  <c r="G5888" i="17"/>
  <c r="G5889" i="17"/>
  <c r="G5890" i="17"/>
  <c r="G5891" i="17"/>
  <c r="G5892" i="17"/>
  <c r="G5893" i="17"/>
  <c r="G5894" i="17"/>
  <c r="G5895" i="17"/>
  <c r="G5896" i="17"/>
  <c r="G5897" i="17"/>
  <c r="G5898" i="17"/>
  <c r="G5899" i="17"/>
  <c r="G5900" i="17"/>
  <c r="G5901" i="17"/>
  <c r="G5902" i="17"/>
  <c r="G5903" i="17"/>
  <c r="G5904" i="17"/>
  <c r="G5905" i="17"/>
  <c r="G5906" i="17"/>
  <c r="G5907" i="17"/>
  <c r="G5908" i="17"/>
  <c r="G5909" i="17"/>
  <c r="G5910" i="17"/>
  <c r="G5911" i="17"/>
  <c r="G5912" i="17"/>
  <c r="G5913" i="17"/>
  <c r="G5914" i="17"/>
  <c r="G5915" i="17"/>
  <c r="G5916" i="17"/>
  <c r="G5917" i="17"/>
  <c r="G5918" i="17"/>
  <c r="G5919" i="17"/>
  <c r="G5920" i="17"/>
  <c r="G5921" i="17"/>
  <c r="G5922" i="17"/>
  <c r="G5923" i="17"/>
  <c r="G5924" i="17"/>
  <c r="G5925" i="17"/>
  <c r="G5926" i="17"/>
  <c r="G5927" i="17"/>
  <c r="G5928" i="17"/>
  <c r="G5929" i="17"/>
  <c r="G5930" i="17"/>
  <c r="G5931" i="17"/>
  <c r="G5932" i="17"/>
  <c r="G5933" i="17"/>
  <c r="G5934" i="17"/>
  <c r="G5935" i="17"/>
  <c r="G5936" i="17"/>
  <c r="G5937" i="17"/>
  <c r="G5938" i="17"/>
  <c r="G5939" i="17"/>
  <c r="G5940" i="17"/>
  <c r="G5941" i="17"/>
  <c r="G5942" i="17"/>
  <c r="G5943" i="17"/>
  <c r="G5944" i="17"/>
  <c r="G5945" i="17"/>
  <c r="G5946" i="17"/>
  <c r="G5947" i="17"/>
  <c r="G5948" i="17"/>
  <c r="G5949" i="17"/>
  <c r="G5950" i="17"/>
  <c r="G5951" i="17"/>
  <c r="G5952" i="17"/>
  <c r="G5953" i="17"/>
  <c r="G5954" i="17"/>
  <c r="G5955" i="17"/>
  <c r="G5956" i="17"/>
  <c r="G5957" i="17"/>
  <c r="G5958" i="17"/>
  <c r="G5959" i="17"/>
  <c r="G5960" i="17"/>
  <c r="G5961" i="17"/>
  <c r="G5962" i="17"/>
  <c r="G5963" i="17"/>
  <c r="G5964" i="17"/>
  <c r="G5965" i="17"/>
  <c r="G5966" i="17"/>
  <c r="G5967" i="17"/>
  <c r="G5968" i="17"/>
  <c r="G5969" i="17"/>
  <c r="G5970" i="17"/>
  <c r="G5971" i="17"/>
  <c r="G5972" i="17"/>
  <c r="G5973" i="17"/>
  <c r="G5974" i="17"/>
  <c r="G5975" i="17"/>
  <c r="G5976" i="17"/>
  <c r="G5977" i="17"/>
  <c r="G5978" i="17"/>
  <c r="G5979" i="17"/>
  <c r="G5980" i="17"/>
  <c r="G5981" i="17"/>
  <c r="G5982" i="17"/>
  <c r="G5983" i="17"/>
  <c r="G5984" i="17"/>
  <c r="G5985" i="17"/>
  <c r="G5986" i="17"/>
  <c r="G5987" i="17"/>
  <c r="G5988" i="17"/>
  <c r="G5989" i="17"/>
  <c r="G5990" i="17"/>
  <c r="G5991" i="17"/>
  <c r="G5992" i="17"/>
  <c r="G5993" i="17"/>
  <c r="G5994" i="17"/>
  <c r="G5995" i="17"/>
  <c r="G5996" i="17"/>
  <c r="G5997" i="17"/>
  <c r="G5998" i="17"/>
  <c r="G5999" i="17"/>
  <c r="G6000" i="17"/>
  <c r="G6001" i="17"/>
  <c r="G6002" i="17"/>
  <c r="G6003" i="17"/>
  <c r="G6004" i="17"/>
  <c r="G6005" i="17"/>
  <c r="G6006" i="17"/>
  <c r="G6007" i="17"/>
  <c r="G6008" i="17"/>
  <c r="G6009" i="17"/>
  <c r="G6010" i="17"/>
  <c r="G6011" i="17"/>
  <c r="G6012" i="17"/>
  <c r="G6013" i="17"/>
  <c r="G6014" i="17"/>
  <c r="G6015" i="17"/>
  <c r="G6016" i="17"/>
  <c r="G6017" i="17"/>
  <c r="G6018" i="17"/>
  <c r="G6019" i="17"/>
  <c r="G6020" i="17"/>
  <c r="G6021" i="17"/>
  <c r="G6022" i="17"/>
  <c r="G6023" i="17"/>
  <c r="G6024" i="17"/>
  <c r="G6025" i="17"/>
  <c r="G6026" i="17"/>
  <c r="G6027" i="17"/>
  <c r="G6028" i="17"/>
  <c r="G6029" i="17"/>
  <c r="G6030" i="17"/>
  <c r="G6031" i="17"/>
  <c r="G6032" i="17"/>
  <c r="G6033" i="17"/>
  <c r="G6034" i="17"/>
  <c r="G6035" i="17"/>
  <c r="G6036" i="17"/>
  <c r="G6037" i="17"/>
  <c r="G6038" i="17"/>
  <c r="G6039" i="17"/>
  <c r="G6040" i="17"/>
  <c r="G6041" i="17"/>
  <c r="G6042" i="17"/>
  <c r="G6043" i="17"/>
  <c r="G6044" i="17"/>
  <c r="G6045" i="17"/>
  <c r="G6046" i="17"/>
  <c r="G6047" i="17"/>
  <c r="G6048" i="17"/>
  <c r="G6049" i="17"/>
  <c r="G6050" i="17"/>
  <c r="G6051" i="17"/>
  <c r="G6052" i="17"/>
  <c r="G6053" i="17"/>
  <c r="G6054" i="17"/>
  <c r="G6055" i="17"/>
  <c r="G6056" i="17"/>
  <c r="G6057" i="17"/>
  <c r="G6058" i="17"/>
  <c r="G6059" i="17"/>
  <c r="G6060" i="17"/>
  <c r="G6061" i="17"/>
  <c r="G6062" i="17"/>
  <c r="G6063" i="17"/>
  <c r="G6064" i="17"/>
  <c r="G6065" i="17"/>
  <c r="G6066" i="17"/>
  <c r="G6067" i="17"/>
  <c r="G6068" i="17"/>
  <c r="G6069" i="17"/>
  <c r="G6070" i="17"/>
  <c r="G6071" i="17"/>
  <c r="G6072" i="17"/>
  <c r="G6073" i="17"/>
  <c r="G6074" i="17"/>
  <c r="G6075" i="17"/>
  <c r="G6076" i="17"/>
  <c r="G6077" i="17"/>
  <c r="G6078" i="17"/>
  <c r="G6079" i="17"/>
  <c r="G6080" i="17"/>
  <c r="G6081" i="17"/>
  <c r="G6082" i="17"/>
  <c r="G6083" i="17"/>
  <c r="G6084" i="17"/>
  <c r="G6085" i="17"/>
  <c r="G6086" i="17"/>
  <c r="G6087" i="17"/>
  <c r="G6088" i="17"/>
  <c r="G6089" i="17"/>
  <c r="G6090" i="17"/>
  <c r="G6091" i="17"/>
  <c r="G6092" i="17"/>
  <c r="G6093" i="17"/>
  <c r="G6094" i="17"/>
  <c r="G6095" i="17"/>
  <c r="G6096" i="17"/>
  <c r="G6097" i="17"/>
  <c r="G6098" i="17"/>
  <c r="G6099" i="17"/>
  <c r="G6100" i="17"/>
  <c r="G6101" i="17"/>
  <c r="G6102" i="17"/>
  <c r="G6103" i="17"/>
  <c r="G6104" i="17"/>
  <c r="G6105" i="17"/>
  <c r="G6106" i="17"/>
  <c r="G6107" i="17"/>
  <c r="G6108" i="17"/>
  <c r="G6109" i="17"/>
  <c r="G6110" i="17"/>
  <c r="G6111" i="17"/>
  <c r="G6112" i="17"/>
  <c r="G6113" i="17"/>
  <c r="G6114" i="17"/>
  <c r="G6115" i="17"/>
  <c r="G6116" i="17"/>
  <c r="G6117" i="17"/>
  <c r="G6118" i="17"/>
  <c r="G6119" i="17"/>
  <c r="G6120" i="17"/>
  <c r="G6121" i="17"/>
  <c r="G6122" i="17"/>
  <c r="G6123" i="17"/>
  <c r="G6124" i="17"/>
  <c r="G6125" i="17"/>
  <c r="G6126" i="17"/>
  <c r="G6127" i="17"/>
  <c r="G6128" i="17"/>
  <c r="G6129" i="17"/>
  <c r="G6130" i="17"/>
  <c r="G6131" i="17"/>
  <c r="G6132" i="17"/>
  <c r="G6133" i="17"/>
  <c r="G6134" i="17"/>
  <c r="G6135" i="17"/>
  <c r="G6136" i="17"/>
  <c r="G6137" i="17"/>
  <c r="G6138" i="17"/>
  <c r="G6139" i="17"/>
  <c r="G6140" i="17"/>
  <c r="G6141" i="17"/>
  <c r="G6142" i="17"/>
  <c r="G6143" i="17"/>
  <c r="G6144" i="17"/>
  <c r="G6145" i="17"/>
  <c r="G6146" i="17"/>
  <c r="G6147" i="17"/>
  <c r="G6148" i="17"/>
  <c r="G6149" i="17"/>
  <c r="G6150" i="17"/>
  <c r="G6151" i="17"/>
  <c r="G6152" i="17"/>
  <c r="G6153" i="17"/>
  <c r="G6154" i="17"/>
  <c r="G6155" i="17"/>
  <c r="G6156" i="17"/>
  <c r="G6157" i="17"/>
  <c r="G6158" i="17"/>
  <c r="G6159" i="17"/>
  <c r="G6160" i="17"/>
  <c r="G6161" i="17"/>
  <c r="G6162" i="17"/>
  <c r="G6163" i="17"/>
  <c r="G6164" i="17"/>
  <c r="G6165" i="17"/>
  <c r="G6166" i="17"/>
  <c r="G6167" i="17"/>
  <c r="G6168" i="17"/>
  <c r="G6169" i="17"/>
  <c r="G6170" i="17"/>
  <c r="G6171" i="17"/>
  <c r="G6172" i="17"/>
  <c r="G6173" i="17"/>
  <c r="G6174" i="17"/>
  <c r="G6175" i="17"/>
  <c r="G6176" i="17"/>
  <c r="G6177" i="17"/>
  <c r="G6178" i="17"/>
  <c r="G6179" i="17"/>
  <c r="G6180" i="17"/>
  <c r="G6181" i="17"/>
  <c r="G6182" i="17"/>
  <c r="G6183" i="17"/>
  <c r="G6184" i="17"/>
  <c r="G6185" i="17"/>
  <c r="G6186" i="17"/>
  <c r="G6187" i="17"/>
  <c r="G6188" i="17"/>
  <c r="G6189" i="17"/>
  <c r="G6190" i="17"/>
  <c r="G6191" i="17"/>
  <c r="G6192" i="17"/>
  <c r="G6193" i="17"/>
  <c r="G6194" i="17"/>
  <c r="G6195" i="17"/>
  <c r="G6196" i="17"/>
  <c r="G6197" i="17"/>
  <c r="G6198" i="17"/>
  <c r="G6199" i="17"/>
  <c r="G6200" i="17"/>
  <c r="G6201" i="17"/>
  <c r="G6202" i="17"/>
  <c r="G6203" i="17"/>
  <c r="G6204" i="17"/>
  <c r="G6205" i="17"/>
  <c r="G6206" i="17"/>
  <c r="G6207" i="17"/>
  <c r="G6208" i="17"/>
  <c r="G6209" i="17"/>
  <c r="G6210" i="17"/>
  <c r="G6211" i="17"/>
  <c r="G6212" i="17"/>
  <c r="G6213" i="17"/>
  <c r="G6214" i="17"/>
  <c r="G6215" i="17"/>
  <c r="G6216" i="17"/>
  <c r="G6217" i="17"/>
  <c r="G6218" i="17"/>
  <c r="G6219" i="17"/>
  <c r="G6220" i="17"/>
  <c r="G6221" i="17"/>
  <c r="G6222" i="17"/>
  <c r="G6223" i="17"/>
  <c r="G6224" i="17"/>
  <c r="G6225" i="17"/>
  <c r="G6226" i="17"/>
  <c r="G6227" i="17"/>
  <c r="G6228" i="17"/>
  <c r="G6229" i="17"/>
  <c r="G6230" i="17"/>
  <c r="G6231" i="17"/>
  <c r="G6232" i="17"/>
  <c r="G6233" i="17"/>
  <c r="G6234" i="17"/>
  <c r="G6235" i="17"/>
  <c r="G6236" i="17"/>
  <c r="G6237" i="17"/>
  <c r="G6238" i="17"/>
  <c r="G6239" i="17"/>
  <c r="G6240" i="17"/>
  <c r="G6241" i="17"/>
  <c r="G6242" i="17"/>
  <c r="G6243" i="17"/>
  <c r="G6244" i="17"/>
  <c r="G6245" i="17"/>
  <c r="G6246" i="17"/>
  <c r="G6247" i="17"/>
  <c r="G6248" i="17"/>
  <c r="G6249" i="17"/>
  <c r="G6250" i="17"/>
  <c r="G6251" i="17"/>
  <c r="G6252" i="17"/>
  <c r="G6253" i="17"/>
  <c r="G6254" i="17"/>
  <c r="G6255" i="17"/>
  <c r="G6256" i="17"/>
  <c r="G6257" i="17"/>
  <c r="G6258" i="17"/>
  <c r="G6259" i="17"/>
  <c r="G6260" i="17"/>
  <c r="G6261" i="17"/>
  <c r="G6262" i="17"/>
  <c r="G6263" i="17"/>
  <c r="G6264" i="17"/>
  <c r="G6265" i="17"/>
  <c r="G6266" i="17"/>
  <c r="G6267" i="17"/>
  <c r="G6268" i="17"/>
  <c r="G6269" i="17"/>
  <c r="G6270" i="17"/>
  <c r="G6271" i="17"/>
  <c r="G6272" i="17"/>
  <c r="G6273" i="17"/>
  <c r="G6274" i="17"/>
  <c r="G6275" i="17"/>
  <c r="G6276" i="17"/>
  <c r="G6277" i="17"/>
  <c r="G6278" i="17"/>
  <c r="G6279" i="17"/>
  <c r="G6280" i="17"/>
  <c r="G6281" i="17"/>
  <c r="G6282" i="17"/>
  <c r="G6283" i="17"/>
  <c r="G6284" i="17"/>
  <c r="G6285" i="17"/>
  <c r="G6286" i="17"/>
  <c r="G6287" i="17"/>
  <c r="G6288" i="17"/>
  <c r="G6289" i="17"/>
  <c r="G6290" i="17"/>
  <c r="G6291" i="17"/>
  <c r="G6292" i="17"/>
  <c r="G6293" i="17"/>
  <c r="G6294" i="17"/>
  <c r="G6295" i="17"/>
  <c r="G6296" i="17"/>
  <c r="G6297" i="17"/>
  <c r="G6298" i="17"/>
  <c r="G6299" i="17"/>
  <c r="G6300" i="17"/>
  <c r="G6301" i="17"/>
  <c r="G6302" i="17"/>
  <c r="G6303" i="17"/>
  <c r="G6304" i="17"/>
  <c r="G6305" i="17"/>
  <c r="G6306" i="17"/>
  <c r="G6307" i="17"/>
  <c r="G6308" i="17"/>
  <c r="G6309" i="17"/>
  <c r="G6310" i="17"/>
  <c r="G6311" i="17"/>
  <c r="G6312" i="17"/>
  <c r="G6313" i="17"/>
  <c r="G6314" i="17"/>
  <c r="G6315" i="17"/>
  <c r="G6316" i="17"/>
  <c r="G6317" i="17"/>
  <c r="G6318" i="17"/>
  <c r="G6319" i="17"/>
  <c r="G6320" i="17"/>
  <c r="G6321" i="17"/>
  <c r="G6322" i="17"/>
  <c r="G6323" i="17"/>
  <c r="G6324" i="17"/>
  <c r="G6325" i="17"/>
  <c r="G6326" i="17"/>
  <c r="G6327" i="17"/>
  <c r="G6328" i="17"/>
  <c r="G6329" i="17"/>
  <c r="G6330" i="17"/>
  <c r="G6331" i="17"/>
  <c r="G6332" i="17"/>
  <c r="G6333" i="17"/>
  <c r="G6334" i="17"/>
  <c r="G6335" i="17"/>
  <c r="G6336" i="17"/>
  <c r="G6337" i="17"/>
  <c r="G6338" i="17"/>
  <c r="G6339" i="17"/>
  <c r="G6340" i="17"/>
  <c r="G6341" i="17"/>
  <c r="G6342" i="17"/>
  <c r="G6343" i="17"/>
  <c r="G6344" i="17"/>
  <c r="G6345" i="17"/>
  <c r="G6346" i="17"/>
  <c r="G6347" i="17"/>
  <c r="G6348" i="17"/>
  <c r="G6349" i="17"/>
  <c r="G6350" i="17"/>
  <c r="G6351" i="17"/>
  <c r="G6352" i="17"/>
  <c r="G6353" i="17"/>
  <c r="G6354" i="17"/>
  <c r="G6355" i="17"/>
  <c r="G6356" i="17"/>
  <c r="G6357" i="17"/>
  <c r="G6358" i="17"/>
  <c r="G6359" i="17"/>
  <c r="G6360" i="17"/>
  <c r="G6361" i="17"/>
  <c r="G6362" i="17"/>
  <c r="G6363" i="17"/>
  <c r="G6364" i="17"/>
  <c r="G6365" i="17"/>
  <c r="G6366" i="17"/>
  <c r="G6367" i="17"/>
  <c r="G6368" i="17"/>
  <c r="G6369" i="17"/>
  <c r="G6370" i="17"/>
  <c r="G6371" i="17"/>
  <c r="G6372" i="17"/>
  <c r="G6373" i="17"/>
  <c r="G6374" i="17"/>
  <c r="G6375" i="17"/>
  <c r="G6376" i="17"/>
  <c r="G6377" i="17"/>
  <c r="G6378" i="17"/>
  <c r="G6379" i="17"/>
  <c r="G6380" i="17"/>
  <c r="G6381" i="17"/>
  <c r="G6382" i="17"/>
  <c r="G6383" i="17"/>
  <c r="G6384" i="17"/>
  <c r="G6385" i="17"/>
  <c r="G6386" i="17"/>
  <c r="G6387" i="17"/>
  <c r="G6388" i="17"/>
  <c r="G6389" i="17"/>
  <c r="G6390" i="17"/>
  <c r="G6391" i="17"/>
  <c r="G6392" i="17"/>
  <c r="G6393" i="17"/>
  <c r="G6394" i="17"/>
  <c r="G6395" i="17"/>
  <c r="G6396" i="17"/>
  <c r="G6397" i="17"/>
  <c r="G6398" i="17"/>
  <c r="G6399" i="17"/>
  <c r="G6400" i="17"/>
  <c r="G6401" i="17"/>
  <c r="G6402" i="17"/>
  <c r="G6403" i="17"/>
  <c r="G6404" i="17"/>
  <c r="G6405" i="17"/>
  <c r="G6406" i="17"/>
  <c r="G6407" i="17"/>
  <c r="G6408" i="17"/>
  <c r="G6409" i="17"/>
  <c r="G6410" i="17"/>
  <c r="G6411" i="17"/>
  <c r="G6412" i="17"/>
  <c r="G6413" i="17"/>
  <c r="G6414" i="17"/>
  <c r="G6415" i="17"/>
  <c r="G6416" i="17"/>
  <c r="G6417" i="17"/>
  <c r="G6418" i="17"/>
  <c r="G6419" i="17"/>
  <c r="G6420" i="17"/>
  <c r="G6421" i="17"/>
  <c r="G6422" i="17"/>
  <c r="G6423" i="17"/>
  <c r="G6424" i="17"/>
  <c r="G6425" i="17"/>
  <c r="G6426" i="17"/>
  <c r="G6427" i="17"/>
  <c r="G6428" i="17"/>
  <c r="G6429" i="17"/>
  <c r="G6430" i="17"/>
  <c r="G6431" i="17"/>
  <c r="G6432" i="17"/>
  <c r="G6433" i="17"/>
  <c r="G6434" i="17"/>
  <c r="G6435" i="17"/>
  <c r="G6436" i="17"/>
  <c r="G6437" i="17"/>
  <c r="G6438" i="17"/>
  <c r="G6439" i="17"/>
  <c r="G6440" i="17"/>
  <c r="G6441" i="17"/>
  <c r="G6442" i="17"/>
  <c r="G6443" i="17"/>
  <c r="G6444" i="17"/>
  <c r="G6445" i="17"/>
  <c r="G6446" i="17"/>
  <c r="G6447" i="17"/>
  <c r="G6448" i="17"/>
  <c r="G6449" i="17"/>
  <c r="G6450" i="17"/>
  <c r="G6451" i="17"/>
  <c r="G6452" i="17"/>
  <c r="G6453" i="17"/>
  <c r="G6454" i="17"/>
  <c r="G6455" i="17"/>
  <c r="G6456" i="17"/>
  <c r="G6457" i="17"/>
  <c r="G6458" i="17"/>
  <c r="G6459" i="17"/>
  <c r="G6460" i="17"/>
  <c r="G6461" i="17"/>
  <c r="G6462" i="17"/>
  <c r="G6463" i="17"/>
  <c r="G6464" i="17"/>
  <c r="G6465" i="17"/>
  <c r="G6466" i="17"/>
  <c r="G6467" i="17"/>
  <c r="G6468" i="17"/>
  <c r="G6469" i="17"/>
  <c r="G6470" i="17"/>
  <c r="G6471" i="17"/>
  <c r="G6472" i="17"/>
  <c r="G6473" i="17"/>
  <c r="G6474" i="17"/>
  <c r="G6475" i="17"/>
  <c r="G6476" i="17"/>
  <c r="G6477" i="17"/>
  <c r="G6478" i="17"/>
  <c r="G6479" i="17"/>
  <c r="G6480" i="17"/>
  <c r="G6481" i="17"/>
  <c r="G6482" i="17"/>
  <c r="G6483" i="17"/>
  <c r="G6484" i="17"/>
  <c r="G6485" i="17"/>
  <c r="G6486" i="17"/>
  <c r="G6487" i="17"/>
  <c r="G6488" i="17"/>
  <c r="G6489" i="17"/>
  <c r="G6490" i="17"/>
  <c r="G6491" i="17"/>
  <c r="G6492" i="17"/>
  <c r="G6493" i="17"/>
  <c r="G6494" i="17"/>
  <c r="G6495" i="17"/>
  <c r="G6496" i="17"/>
  <c r="G6497" i="17"/>
  <c r="G6498" i="17"/>
  <c r="G6499" i="17"/>
  <c r="G6500" i="17"/>
  <c r="G6501" i="17"/>
  <c r="G6502" i="17"/>
  <c r="G6503" i="17"/>
  <c r="G6504" i="17"/>
  <c r="G6505" i="17"/>
  <c r="G6506" i="17"/>
  <c r="G6507" i="17"/>
  <c r="G6508" i="17"/>
  <c r="G6509" i="17"/>
  <c r="G6510" i="17"/>
  <c r="G6511" i="17"/>
  <c r="G6512" i="17"/>
  <c r="G6513" i="17"/>
  <c r="G6514" i="17"/>
  <c r="G6515" i="17"/>
  <c r="G6516" i="17"/>
  <c r="G6517" i="17"/>
  <c r="G6518" i="17"/>
  <c r="G6519" i="17"/>
  <c r="G6520" i="17"/>
  <c r="G6521" i="17"/>
  <c r="G6522" i="17"/>
  <c r="G6523" i="17"/>
  <c r="G6524" i="17"/>
  <c r="G6525" i="17"/>
  <c r="G6526" i="17"/>
  <c r="G6527" i="17"/>
  <c r="G6528" i="17"/>
  <c r="G6529" i="17"/>
  <c r="G6530" i="17"/>
  <c r="G6531" i="17"/>
  <c r="G6532" i="17"/>
  <c r="G6533" i="17"/>
  <c r="G6534" i="17"/>
  <c r="G6535" i="17"/>
  <c r="G6536" i="17"/>
  <c r="G6537" i="17"/>
  <c r="G6538" i="17"/>
  <c r="G6539" i="17"/>
  <c r="G6540" i="17"/>
  <c r="G6541" i="17"/>
  <c r="G6542" i="17"/>
  <c r="G6543" i="17"/>
  <c r="G6544" i="17"/>
  <c r="G6545" i="17"/>
  <c r="G6546" i="17"/>
  <c r="G6547" i="17"/>
  <c r="G6548" i="17"/>
  <c r="G6549" i="17"/>
  <c r="G6550" i="17"/>
  <c r="G6551" i="17"/>
  <c r="G6552" i="17"/>
  <c r="G6553" i="17"/>
  <c r="G6554" i="17"/>
  <c r="G6555" i="17"/>
  <c r="G6556" i="17"/>
  <c r="G6557" i="17"/>
  <c r="G6558" i="17"/>
  <c r="G6559" i="17"/>
  <c r="G6560" i="17"/>
  <c r="G6561" i="17"/>
  <c r="G6562" i="17"/>
  <c r="G6563" i="17"/>
  <c r="G6564" i="17"/>
  <c r="G6565" i="17"/>
  <c r="G6566" i="17"/>
  <c r="G6567" i="17"/>
  <c r="G6568" i="17"/>
  <c r="G6569" i="17"/>
  <c r="G6570" i="17"/>
  <c r="G6571" i="17"/>
  <c r="G6572" i="17"/>
  <c r="G6573" i="17"/>
  <c r="G6574" i="17"/>
  <c r="G6575" i="17"/>
  <c r="G6576" i="17"/>
  <c r="G6577" i="17"/>
  <c r="G6578" i="17"/>
  <c r="G6579" i="17"/>
  <c r="G6580" i="17"/>
  <c r="G6581" i="17"/>
  <c r="G6582" i="17"/>
  <c r="G6583" i="17"/>
  <c r="G6584" i="17"/>
  <c r="G6585" i="17"/>
  <c r="G6586" i="17"/>
  <c r="G6587" i="17"/>
  <c r="G6588" i="17"/>
  <c r="G6589" i="17"/>
  <c r="G6590" i="17"/>
  <c r="G6591" i="17"/>
  <c r="G6592" i="17"/>
  <c r="G6593" i="17"/>
  <c r="G6594" i="17"/>
  <c r="G6595" i="17"/>
  <c r="G6596" i="17"/>
  <c r="G6597" i="17"/>
  <c r="G6598" i="17"/>
  <c r="G6599" i="17"/>
  <c r="G6600" i="17"/>
  <c r="G6601" i="17"/>
  <c r="G6602" i="17"/>
  <c r="G6603" i="17"/>
  <c r="G6604" i="17"/>
  <c r="G6605" i="17"/>
  <c r="G6606" i="17"/>
  <c r="G6607" i="17"/>
  <c r="G6608" i="17"/>
  <c r="G6609" i="17"/>
  <c r="G6610" i="17"/>
  <c r="G6611" i="17"/>
  <c r="G6612" i="17"/>
  <c r="G6613" i="17"/>
  <c r="G6614" i="17"/>
  <c r="G6615" i="17"/>
  <c r="G6616" i="17"/>
  <c r="G6617" i="17"/>
  <c r="G6618" i="17"/>
  <c r="G6619" i="17"/>
  <c r="G6620" i="17"/>
  <c r="G6621" i="17"/>
  <c r="G6622" i="17"/>
  <c r="G6623" i="17"/>
  <c r="G6624" i="17"/>
  <c r="G6625" i="17"/>
  <c r="G6626" i="17"/>
  <c r="G6627" i="17"/>
  <c r="G6628" i="17"/>
  <c r="G6629" i="17"/>
  <c r="G6630" i="17"/>
  <c r="G6631" i="17"/>
  <c r="G6632" i="17"/>
  <c r="G6633" i="17"/>
  <c r="G6634" i="17"/>
  <c r="G6635" i="17"/>
  <c r="G6636" i="17"/>
  <c r="G6637" i="17"/>
  <c r="G6638" i="17"/>
  <c r="G6639" i="17"/>
  <c r="G6640" i="17"/>
  <c r="G6641" i="17"/>
  <c r="G6642" i="17"/>
  <c r="G6643" i="17"/>
  <c r="G6644" i="17"/>
  <c r="G6645" i="17"/>
  <c r="G6646" i="17"/>
  <c r="G6647" i="17"/>
  <c r="G6648" i="17"/>
  <c r="G6649" i="17"/>
  <c r="G6650" i="17"/>
  <c r="G6651" i="17"/>
  <c r="G6652" i="17"/>
  <c r="G6653" i="17"/>
  <c r="G6654" i="17"/>
  <c r="G6655" i="17"/>
  <c r="G6656" i="17"/>
  <c r="G6657" i="17"/>
  <c r="G6658" i="17"/>
  <c r="G6659" i="17"/>
  <c r="G6660" i="17"/>
  <c r="G6661" i="17"/>
  <c r="G6662" i="17"/>
  <c r="G6663" i="17"/>
  <c r="G6664" i="17"/>
  <c r="G6665" i="17"/>
  <c r="G6666" i="17"/>
  <c r="G6667" i="17"/>
  <c r="G6668" i="17"/>
  <c r="G6669" i="17"/>
  <c r="G6670" i="17"/>
  <c r="G6671" i="17"/>
  <c r="G6672" i="17"/>
  <c r="G6673" i="17"/>
  <c r="G6674" i="17"/>
  <c r="G6675" i="17"/>
  <c r="G6676" i="17"/>
  <c r="G6677" i="17"/>
  <c r="G6678" i="17"/>
  <c r="G6679" i="17"/>
  <c r="G6680" i="17"/>
  <c r="G6681" i="17"/>
  <c r="G6682" i="17"/>
  <c r="G6683" i="17"/>
  <c r="G6684" i="17"/>
  <c r="G6685" i="17"/>
  <c r="G6686" i="17"/>
  <c r="G6687" i="17"/>
  <c r="G6688" i="17"/>
  <c r="G6689" i="17"/>
  <c r="G6690" i="17"/>
  <c r="G6691" i="17"/>
  <c r="G6692" i="17"/>
  <c r="G6693" i="17"/>
  <c r="G6694" i="17"/>
  <c r="G6695" i="17"/>
  <c r="G6696" i="17"/>
  <c r="G6697" i="17"/>
  <c r="G6698" i="17"/>
  <c r="G6699" i="17"/>
  <c r="G6700" i="17"/>
  <c r="G6701" i="17"/>
  <c r="G6702" i="17"/>
  <c r="G6703" i="17"/>
  <c r="G6704" i="17"/>
  <c r="G6705" i="17"/>
  <c r="G6706" i="17"/>
  <c r="G6707" i="17"/>
  <c r="G6708" i="17"/>
  <c r="G6709" i="17"/>
  <c r="G6710" i="17"/>
  <c r="G6711" i="17"/>
  <c r="G6712" i="17"/>
  <c r="G6713" i="17"/>
  <c r="G6714" i="17"/>
  <c r="G6715" i="17"/>
  <c r="G6716" i="17"/>
  <c r="G6717" i="17"/>
  <c r="G6718" i="17"/>
  <c r="G6719" i="17"/>
  <c r="G6720" i="17"/>
  <c r="G6721" i="17"/>
  <c r="G6722" i="17"/>
  <c r="G6723" i="17"/>
  <c r="G6724" i="17"/>
  <c r="G6725" i="17"/>
  <c r="G6726" i="17"/>
  <c r="G6727" i="17"/>
  <c r="G6728" i="17"/>
  <c r="G6729" i="17"/>
  <c r="G6730" i="17"/>
  <c r="G6731" i="17"/>
  <c r="G6732" i="17"/>
  <c r="G6733" i="17"/>
  <c r="G6734" i="17"/>
  <c r="G6735" i="17"/>
  <c r="G6736" i="17"/>
  <c r="G6737" i="17"/>
  <c r="G6738" i="17"/>
  <c r="G6739" i="17"/>
  <c r="G6740" i="17"/>
  <c r="G6741" i="17"/>
  <c r="G6742" i="17"/>
  <c r="G6743" i="17"/>
  <c r="G6744" i="17"/>
  <c r="G6745" i="17"/>
  <c r="G6746" i="17"/>
  <c r="G6747" i="17"/>
  <c r="G6748" i="17"/>
  <c r="G6749" i="17"/>
  <c r="G6750" i="17"/>
  <c r="G6751" i="17"/>
  <c r="G6752" i="17"/>
  <c r="G6753" i="17"/>
  <c r="G6754" i="17"/>
  <c r="G6755" i="17"/>
  <c r="G6756" i="17"/>
  <c r="G6757" i="17"/>
  <c r="G6758" i="17"/>
  <c r="G6759" i="17"/>
  <c r="G6760" i="17"/>
  <c r="G6761" i="17"/>
  <c r="G6762" i="17"/>
  <c r="G6763" i="17"/>
  <c r="G6764" i="17"/>
  <c r="G6765" i="17"/>
  <c r="G6766" i="17"/>
  <c r="G6767" i="17"/>
  <c r="G6768" i="17"/>
  <c r="G6769" i="17"/>
  <c r="G6770" i="17"/>
  <c r="G6771" i="17"/>
  <c r="G6772" i="17"/>
  <c r="G6773" i="17"/>
  <c r="G6774" i="17"/>
  <c r="G6775" i="17"/>
  <c r="G6776" i="17"/>
  <c r="G6777" i="17"/>
  <c r="G6778" i="17"/>
  <c r="G6779" i="17"/>
  <c r="G6780" i="17"/>
  <c r="G6781" i="17"/>
  <c r="G6782" i="17"/>
  <c r="G6783" i="17"/>
  <c r="G6784" i="17"/>
  <c r="G6785" i="17"/>
  <c r="G6786" i="17"/>
  <c r="G6787" i="17"/>
  <c r="G6788" i="17"/>
  <c r="G6789" i="17"/>
  <c r="G6790" i="17"/>
  <c r="G6791" i="17"/>
  <c r="G6792" i="17"/>
  <c r="G6793" i="17"/>
  <c r="G6794" i="17"/>
  <c r="G6795" i="17"/>
  <c r="G6796" i="17"/>
  <c r="G6797" i="17"/>
  <c r="G6798" i="17"/>
  <c r="G6799" i="17"/>
  <c r="G6800" i="17"/>
  <c r="G6801" i="17"/>
  <c r="G6802" i="17"/>
  <c r="G6803" i="17"/>
  <c r="G6804" i="17"/>
  <c r="G6805" i="17"/>
  <c r="G6806" i="17"/>
  <c r="G6807" i="17"/>
  <c r="G6808" i="17"/>
  <c r="G6809" i="17"/>
  <c r="G6810" i="17"/>
  <c r="G6811" i="17"/>
  <c r="G6812" i="17"/>
  <c r="G6813" i="17"/>
  <c r="G6814" i="17"/>
  <c r="G6815" i="17"/>
  <c r="G6816" i="17"/>
  <c r="G6817" i="17"/>
  <c r="G6818" i="17"/>
  <c r="G6819" i="17"/>
  <c r="G6820" i="17"/>
  <c r="G6821" i="17"/>
  <c r="G6822" i="17"/>
  <c r="G6823" i="17"/>
  <c r="G6824" i="17"/>
  <c r="G6825" i="17"/>
  <c r="G6826" i="17"/>
  <c r="G6827" i="17"/>
  <c r="G6828" i="17"/>
  <c r="G6829" i="17"/>
  <c r="G6830" i="17"/>
  <c r="G6831" i="17"/>
  <c r="G6832" i="17"/>
  <c r="G6833" i="17"/>
  <c r="G6834" i="17"/>
  <c r="G6835" i="17"/>
  <c r="G6836" i="17"/>
  <c r="G6837" i="17"/>
  <c r="G6838" i="17"/>
  <c r="G6839" i="17"/>
  <c r="G6840" i="17"/>
  <c r="G6841" i="17"/>
  <c r="G6842" i="17"/>
  <c r="G6843" i="17"/>
  <c r="G6844" i="17"/>
  <c r="G6845" i="17"/>
  <c r="G6846" i="17"/>
  <c r="G6847" i="17"/>
  <c r="G6848" i="17"/>
  <c r="G6849" i="17"/>
  <c r="G6850" i="17"/>
  <c r="G6851" i="17"/>
  <c r="G6852" i="17"/>
  <c r="G6853" i="17"/>
  <c r="G6854" i="17"/>
  <c r="G6855" i="17"/>
  <c r="G6856" i="17"/>
  <c r="G6857" i="17"/>
  <c r="G6858" i="17"/>
  <c r="G6859" i="17"/>
  <c r="G6860" i="17"/>
  <c r="G6861" i="17"/>
  <c r="G6862" i="17"/>
  <c r="G6863" i="17"/>
  <c r="G6864" i="17"/>
  <c r="G6865" i="17"/>
  <c r="G6866" i="17"/>
  <c r="G6867" i="17"/>
  <c r="G6868" i="17"/>
  <c r="G6869" i="17"/>
  <c r="G6870" i="17"/>
  <c r="G6871" i="17"/>
  <c r="G6872" i="17"/>
  <c r="G6873" i="17"/>
  <c r="G6874" i="17"/>
  <c r="G6875" i="17"/>
  <c r="G6876" i="17"/>
  <c r="G6877" i="17"/>
  <c r="G6878" i="17"/>
  <c r="G6879" i="17"/>
  <c r="G6880" i="17"/>
  <c r="G6881" i="17"/>
  <c r="G6882" i="17"/>
  <c r="G6883" i="17"/>
  <c r="G6884" i="17"/>
  <c r="G6885" i="17"/>
  <c r="G6886" i="17"/>
  <c r="G6887" i="17"/>
  <c r="G6888" i="17"/>
  <c r="G6889" i="17"/>
  <c r="G6890" i="17"/>
  <c r="G6891" i="17"/>
  <c r="G6892" i="17"/>
  <c r="G6893" i="17"/>
  <c r="G6894" i="17"/>
  <c r="G6895" i="17"/>
  <c r="G6896" i="17"/>
  <c r="G6897" i="17"/>
  <c r="G6898" i="17"/>
  <c r="G6899" i="17"/>
  <c r="G6900" i="17"/>
  <c r="G6901" i="17"/>
  <c r="G6902" i="17"/>
  <c r="G6903" i="17"/>
  <c r="G6904" i="17"/>
  <c r="G6905" i="17"/>
  <c r="G6906" i="17"/>
  <c r="G6907" i="17"/>
  <c r="G6908" i="17"/>
  <c r="G6909" i="17"/>
  <c r="G6910" i="17"/>
  <c r="G6911" i="17"/>
  <c r="G6912" i="17"/>
  <c r="G6913" i="17"/>
  <c r="G6914" i="17"/>
  <c r="G6915" i="17"/>
  <c r="G6916" i="17"/>
  <c r="G6917" i="17"/>
  <c r="G6918" i="17"/>
  <c r="G6919" i="17"/>
  <c r="G6920" i="17"/>
  <c r="G6921" i="17"/>
  <c r="G6922" i="17"/>
  <c r="G6923" i="17"/>
  <c r="G6924" i="17"/>
  <c r="G6925" i="17"/>
  <c r="G6926" i="17"/>
  <c r="G6927" i="17"/>
  <c r="G6928" i="17"/>
  <c r="G6929" i="17"/>
  <c r="G6930" i="17"/>
  <c r="G6931" i="17"/>
  <c r="G6932" i="17"/>
  <c r="G6933" i="17"/>
  <c r="G6934" i="17"/>
  <c r="G6935" i="17"/>
  <c r="G6936" i="17"/>
  <c r="G6937" i="17"/>
  <c r="G6938" i="17"/>
  <c r="G6939" i="17"/>
  <c r="G6940" i="17"/>
  <c r="G6941" i="17"/>
  <c r="G6942" i="17"/>
  <c r="G6943" i="17"/>
  <c r="G6944" i="17"/>
  <c r="G6945" i="17"/>
  <c r="G6946" i="17"/>
  <c r="G6947" i="17"/>
  <c r="G6948" i="17"/>
  <c r="G6949" i="17"/>
  <c r="G6950" i="17"/>
  <c r="G6951" i="17"/>
  <c r="G6952" i="17"/>
  <c r="G6953" i="17"/>
  <c r="G6954" i="17"/>
  <c r="G6955" i="17"/>
  <c r="G6956" i="17"/>
  <c r="G6957" i="17"/>
  <c r="G6958" i="17"/>
  <c r="G6959" i="17"/>
  <c r="G6960" i="17"/>
  <c r="G6961" i="17"/>
  <c r="G6962" i="17"/>
  <c r="G6963" i="17"/>
  <c r="G6964" i="17"/>
  <c r="G6965" i="17"/>
  <c r="G6966" i="17"/>
  <c r="G6967" i="17"/>
  <c r="G6968" i="17"/>
  <c r="G6969" i="17"/>
  <c r="G6970" i="17"/>
  <c r="G6971" i="17"/>
  <c r="G6972" i="17"/>
  <c r="G6973" i="17"/>
  <c r="G6974" i="17"/>
  <c r="G6975" i="17"/>
  <c r="G6976" i="17"/>
  <c r="G6977" i="17"/>
  <c r="G6978" i="17"/>
  <c r="G6979" i="17"/>
  <c r="G6980" i="17"/>
  <c r="G6981" i="17"/>
  <c r="G6982" i="17"/>
  <c r="G6983" i="17"/>
  <c r="G6984" i="17"/>
  <c r="G6985" i="17"/>
  <c r="G6986" i="17"/>
  <c r="G6987" i="17"/>
  <c r="G6988" i="17"/>
  <c r="G6989" i="17"/>
  <c r="G6990" i="17"/>
  <c r="G6991" i="17"/>
  <c r="G6992" i="17"/>
  <c r="G6993" i="17"/>
  <c r="G6994" i="17"/>
  <c r="G6995" i="17"/>
  <c r="G6996" i="17"/>
  <c r="G6997" i="17"/>
  <c r="G6998" i="17"/>
  <c r="G6999" i="17"/>
  <c r="G7000" i="17"/>
  <c r="G7001" i="17"/>
  <c r="G7002" i="17"/>
  <c r="G7003" i="17"/>
  <c r="G7004" i="17"/>
  <c r="G7005" i="17"/>
  <c r="G7006" i="17"/>
  <c r="G7007" i="17"/>
  <c r="G7008" i="17"/>
  <c r="G7009" i="17"/>
  <c r="G7010" i="17"/>
  <c r="G7011" i="17"/>
  <c r="G7012" i="17"/>
  <c r="G7013" i="17"/>
  <c r="G7014" i="17"/>
  <c r="G7015" i="17"/>
  <c r="G7016" i="17"/>
  <c r="G7017" i="17"/>
  <c r="G7018" i="17"/>
  <c r="G7019" i="17"/>
  <c r="G7020" i="17"/>
  <c r="G7021" i="17"/>
  <c r="G7022" i="17"/>
  <c r="G7023" i="17"/>
  <c r="G7024" i="17"/>
  <c r="G7025" i="17"/>
  <c r="G7026" i="17"/>
  <c r="G7027" i="17"/>
  <c r="G7028" i="17"/>
  <c r="G7029" i="17"/>
  <c r="G7030" i="17"/>
  <c r="G7031" i="17"/>
  <c r="G7032" i="17"/>
  <c r="G7033" i="17"/>
  <c r="G7034" i="17"/>
  <c r="G7035" i="17"/>
  <c r="G7036" i="17"/>
  <c r="G7037" i="17"/>
  <c r="G7038" i="17"/>
  <c r="G7039" i="17"/>
  <c r="G7040" i="17"/>
  <c r="G7041" i="17"/>
  <c r="G7042" i="17"/>
  <c r="G7043" i="17"/>
  <c r="G7044" i="17"/>
  <c r="G7045" i="17"/>
  <c r="G7046" i="17"/>
  <c r="G7047" i="17"/>
  <c r="G7048" i="17"/>
  <c r="G7049" i="17"/>
  <c r="G7050" i="17"/>
  <c r="G7051" i="17"/>
  <c r="G7052" i="17"/>
  <c r="G7053" i="17"/>
  <c r="G7054" i="17"/>
  <c r="G7055" i="17"/>
  <c r="G7056" i="17"/>
  <c r="G7057" i="17"/>
  <c r="G7058" i="17"/>
  <c r="G7059" i="17"/>
  <c r="G7060" i="17"/>
  <c r="G7061" i="17"/>
  <c r="G7062" i="17"/>
  <c r="G7063" i="17"/>
  <c r="G7064" i="17"/>
  <c r="G7065" i="17"/>
  <c r="G7066" i="17"/>
  <c r="G7067" i="17"/>
  <c r="G7068" i="17"/>
  <c r="G7069" i="17"/>
  <c r="G7070" i="17"/>
  <c r="G7071" i="17"/>
  <c r="G7072" i="17"/>
  <c r="G7073" i="17"/>
  <c r="G7074" i="17"/>
  <c r="G7075" i="17"/>
  <c r="G7076" i="17"/>
  <c r="G7077" i="17"/>
  <c r="G7078" i="17"/>
  <c r="G7079" i="17"/>
  <c r="G7080" i="17"/>
  <c r="G7081" i="17"/>
  <c r="G7082" i="17"/>
  <c r="G7083" i="17"/>
  <c r="G7084" i="17"/>
  <c r="G7085" i="17"/>
  <c r="G7086" i="17"/>
  <c r="G7087" i="17"/>
  <c r="G7088" i="17"/>
  <c r="G7089" i="17"/>
  <c r="G7090" i="17"/>
  <c r="G7091" i="17"/>
  <c r="G7092" i="17"/>
  <c r="G7093" i="17"/>
  <c r="G7094" i="17"/>
  <c r="G7095" i="17"/>
  <c r="G7096" i="17"/>
  <c r="G7097" i="17"/>
  <c r="G7098" i="17"/>
  <c r="G7099" i="17"/>
  <c r="G7100" i="17"/>
  <c r="G7101" i="17"/>
  <c r="G7102" i="17"/>
  <c r="G7103" i="17"/>
  <c r="G7104" i="17"/>
  <c r="G7105" i="17"/>
  <c r="G7106" i="17"/>
  <c r="G7107" i="17"/>
  <c r="G7108" i="17"/>
  <c r="G7109" i="17"/>
  <c r="G7110" i="17"/>
  <c r="G7111" i="17"/>
  <c r="G7112" i="17"/>
  <c r="G7113" i="17"/>
  <c r="G7114" i="17"/>
  <c r="G7115" i="17"/>
  <c r="G7116" i="17"/>
  <c r="G7117" i="17"/>
  <c r="G7118" i="17"/>
  <c r="G7119" i="17"/>
  <c r="G7120" i="17"/>
  <c r="G7121" i="17"/>
  <c r="G7122" i="17"/>
  <c r="G7123" i="17"/>
  <c r="G7124" i="17"/>
  <c r="G7125" i="17"/>
  <c r="G7126" i="17"/>
  <c r="G7127" i="17"/>
  <c r="G7128" i="17"/>
  <c r="G7129" i="17"/>
  <c r="G7130" i="17"/>
  <c r="G7131" i="17"/>
  <c r="G7132" i="17"/>
  <c r="G7133" i="17"/>
  <c r="G7134" i="17"/>
  <c r="G7135" i="17"/>
  <c r="G7136" i="17"/>
  <c r="G7137" i="17"/>
  <c r="G7138" i="17"/>
  <c r="G7139" i="17"/>
  <c r="G7140" i="17"/>
  <c r="G7141" i="17"/>
  <c r="G7142" i="17"/>
  <c r="G7143" i="17"/>
  <c r="G7144" i="17"/>
  <c r="G7145" i="17"/>
  <c r="G7146" i="17"/>
  <c r="G7147" i="17"/>
  <c r="G7148" i="17"/>
  <c r="G7149" i="17"/>
  <c r="G7150" i="17"/>
  <c r="G7151" i="17"/>
  <c r="G7152" i="17"/>
  <c r="G7153" i="17"/>
  <c r="G7154" i="17"/>
  <c r="G7155" i="17"/>
  <c r="G7156" i="17"/>
  <c r="G7157" i="17"/>
  <c r="G7158" i="17"/>
  <c r="G7159" i="17"/>
  <c r="G7160" i="17"/>
  <c r="G7161" i="17"/>
  <c r="G7162" i="17"/>
  <c r="G7163" i="17"/>
  <c r="G7164" i="17"/>
  <c r="G7165" i="17"/>
  <c r="G7166" i="17"/>
  <c r="G7167" i="17"/>
  <c r="G7168" i="17"/>
  <c r="G7169" i="17"/>
  <c r="G7170" i="17"/>
  <c r="G7171" i="17"/>
  <c r="G7172" i="17"/>
  <c r="G7173" i="17"/>
  <c r="G7174" i="17"/>
  <c r="G7175" i="17"/>
  <c r="G7176" i="17"/>
  <c r="G7177" i="17"/>
  <c r="G7178" i="17"/>
  <c r="G7179" i="17"/>
  <c r="G7180" i="17"/>
  <c r="G7181" i="17"/>
  <c r="G7182" i="17"/>
  <c r="G7183" i="17"/>
  <c r="G7184" i="17"/>
  <c r="G7185" i="17"/>
  <c r="G7186" i="17"/>
  <c r="G7187" i="17"/>
  <c r="G7188" i="17"/>
  <c r="G7189" i="17"/>
  <c r="G7190" i="17"/>
  <c r="G7191" i="17"/>
  <c r="G7192" i="17"/>
  <c r="G7193" i="17"/>
  <c r="G7194" i="17"/>
  <c r="G7195" i="17"/>
  <c r="G7196" i="17"/>
  <c r="G7197" i="17"/>
  <c r="G7198" i="17"/>
  <c r="G7199" i="17"/>
  <c r="G7200" i="17"/>
  <c r="G7201" i="17"/>
  <c r="G7202" i="17"/>
  <c r="G7203" i="17"/>
  <c r="G7204" i="17"/>
  <c r="G7205" i="17"/>
  <c r="G7206" i="17"/>
  <c r="G7207" i="17"/>
  <c r="G7208" i="17"/>
  <c r="G7209" i="17"/>
  <c r="G7210" i="17"/>
  <c r="G7211" i="17"/>
  <c r="G7212" i="17"/>
  <c r="G7213" i="17"/>
  <c r="G7214" i="17"/>
  <c r="G7215" i="17"/>
  <c r="G7216" i="17"/>
  <c r="G7217" i="17"/>
  <c r="G7218" i="17"/>
  <c r="G7219" i="17"/>
  <c r="G7220" i="17"/>
  <c r="G7221" i="17"/>
  <c r="G7222" i="17"/>
  <c r="G7223" i="17"/>
  <c r="G7224" i="17"/>
  <c r="G7225" i="17"/>
  <c r="G7226" i="17"/>
  <c r="G7227" i="17"/>
  <c r="G7228" i="17"/>
  <c r="G7229" i="17"/>
  <c r="G7230" i="17"/>
  <c r="G7231" i="17"/>
  <c r="G7232" i="17"/>
  <c r="G7233" i="17"/>
  <c r="G7234" i="17"/>
  <c r="G7235" i="17"/>
  <c r="G7236" i="17"/>
  <c r="G7237" i="17"/>
  <c r="G7238" i="17"/>
  <c r="G7239" i="17"/>
  <c r="G7240" i="17"/>
  <c r="G7241" i="17"/>
  <c r="G7242" i="17"/>
  <c r="G7243" i="17"/>
  <c r="G7244" i="17"/>
  <c r="G7245" i="17"/>
  <c r="G7246" i="17"/>
  <c r="G7247" i="17"/>
  <c r="G7248" i="17"/>
  <c r="G7249" i="17"/>
  <c r="G7250" i="17"/>
  <c r="G7251" i="17"/>
  <c r="G7252" i="17"/>
  <c r="G7253" i="17"/>
  <c r="G7254" i="17"/>
  <c r="G7255" i="17"/>
  <c r="G7256" i="17"/>
  <c r="G7257" i="17"/>
  <c r="G7258" i="17"/>
  <c r="G7259" i="17"/>
  <c r="G7260" i="17"/>
  <c r="G7261" i="17"/>
  <c r="G7262" i="17"/>
  <c r="G7263" i="17"/>
  <c r="G7264" i="17"/>
  <c r="G7265" i="17"/>
  <c r="G7266" i="17"/>
  <c r="G7267" i="17"/>
  <c r="G7268" i="17"/>
  <c r="G7269" i="17"/>
  <c r="G7270" i="17"/>
  <c r="G7271" i="17"/>
  <c r="G7272" i="17"/>
  <c r="G7273" i="17"/>
  <c r="G7274" i="17"/>
  <c r="G7275" i="17"/>
  <c r="G7276" i="17"/>
  <c r="G7277" i="17"/>
  <c r="G7278" i="17"/>
  <c r="G7279" i="17"/>
  <c r="G7280" i="17"/>
  <c r="G7281" i="17"/>
  <c r="G7282" i="17"/>
  <c r="G7283" i="17"/>
  <c r="G7284" i="17"/>
  <c r="G7285" i="17"/>
  <c r="G7286" i="17"/>
  <c r="G7287" i="17"/>
  <c r="G7288" i="17"/>
  <c r="G7289" i="17"/>
  <c r="G7290" i="17"/>
  <c r="G7291" i="17"/>
  <c r="G7292" i="17"/>
  <c r="G7293" i="17"/>
  <c r="G7294" i="17"/>
  <c r="G7295" i="17"/>
  <c r="G7296" i="17"/>
  <c r="G7297" i="17"/>
  <c r="G7298" i="17"/>
  <c r="G7299" i="17"/>
  <c r="G7300" i="17"/>
  <c r="G7301" i="17"/>
  <c r="G7302" i="17"/>
  <c r="G7303" i="17"/>
  <c r="G7304" i="17"/>
  <c r="G7305" i="17"/>
  <c r="G7306" i="17"/>
  <c r="G7307" i="17"/>
  <c r="G7308" i="17"/>
  <c r="G7309" i="17"/>
  <c r="G7310" i="17"/>
  <c r="G7311" i="17"/>
  <c r="G7312" i="17"/>
  <c r="G7313" i="17"/>
  <c r="G7314" i="17"/>
  <c r="G7315" i="17"/>
  <c r="G7316" i="17"/>
  <c r="G7317" i="17"/>
  <c r="G7318" i="17"/>
  <c r="G7319" i="17"/>
  <c r="G7320" i="17"/>
  <c r="G7321" i="17"/>
  <c r="G7322" i="17"/>
  <c r="G7323" i="17"/>
  <c r="G7324" i="17"/>
  <c r="G7325" i="17"/>
  <c r="G7326" i="17"/>
  <c r="G7327" i="17"/>
  <c r="G7328" i="17"/>
  <c r="G7329" i="17"/>
  <c r="G7330" i="17"/>
  <c r="G7331" i="17"/>
  <c r="G7332" i="17"/>
  <c r="G7333" i="17"/>
  <c r="G7334" i="17"/>
  <c r="G7335" i="17"/>
  <c r="G7336" i="17"/>
  <c r="G7337" i="17"/>
  <c r="G7338" i="17"/>
  <c r="G7339" i="17"/>
  <c r="G7340" i="17"/>
  <c r="G7341" i="17"/>
  <c r="G7342" i="17"/>
  <c r="G7343" i="17"/>
  <c r="G7344" i="17"/>
  <c r="G7345" i="17"/>
  <c r="G7346" i="17"/>
  <c r="G7347" i="17"/>
  <c r="G7348" i="17"/>
  <c r="G7349" i="17"/>
  <c r="G7350" i="17"/>
  <c r="G7351" i="17"/>
  <c r="G7352" i="17"/>
  <c r="G7353" i="17"/>
  <c r="G7354" i="17"/>
  <c r="G7355" i="17"/>
  <c r="G7356" i="17"/>
  <c r="G7357" i="17"/>
  <c r="G7358" i="17"/>
  <c r="G7359" i="17"/>
  <c r="G7360" i="17"/>
  <c r="G7361" i="17"/>
  <c r="G7362" i="17"/>
  <c r="G7363" i="17"/>
  <c r="G7364" i="17"/>
  <c r="G7365" i="17"/>
  <c r="G7366" i="17"/>
  <c r="G7367" i="17"/>
  <c r="G7368" i="17"/>
  <c r="G7369" i="17"/>
  <c r="G7370" i="17"/>
  <c r="G7371" i="17"/>
  <c r="G7372" i="17"/>
  <c r="G7373" i="17"/>
  <c r="G7374" i="17"/>
  <c r="G7375" i="17"/>
  <c r="G7376" i="17"/>
  <c r="G7377" i="17"/>
  <c r="G7378" i="17"/>
  <c r="G7379" i="17"/>
  <c r="G7380" i="17"/>
  <c r="G7381" i="17"/>
  <c r="G7382" i="17"/>
  <c r="G7383" i="17"/>
  <c r="G7384" i="17"/>
  <c r="G7385" i="17"/>
  <c r="G7386" i="17"/>
  <c r="G7387" i="17"/>
  <c r="G7388" i="17"/>
  <c r="G7389" i="17"/>
  <c r="G7390" i="17"/>
  <c r="G7391" i="17"/>
  <c r="G7392" i="17"/>
  <c r="G7393" i="17"/>
  <c r="G7394" i="17"/>
  <c r="G7395" i="17"/>
  <c r="G7396" i="17"/>
  <c r="G7397" i="17"/>
  <c r="G7398" i="17"/>
  <c r="G7399" i="17"/>
  <c r="G7400" i="17"/>
  <c r="G7401" i="17"/>
  <c r="G7402" i="17"/>
  <c r="G7403" i="17"/>
  <c r="G7404" i="17"/>
  <c r="G7405" i="17"/>
  <c r="G7406" i="17"/>
  <c r="G7407" i="17"/>
  <c r="G7408" i="17"/>
  <c r="G7409" i="17"/>
  <c r="G7410" i="17"/>
  <c r="G7411" i="17"/>
  <c r="G7412" i="17"/>
  <c r="G7413" i="17"/>
  <c r="G7414" i="17"/>
  <c r="G7415" i="17"/>
  <c r="G7416" i="17"/>
  <c r="G7417" i="17"/>
  <c r="G7418" i="17"/>
  <c r="G7419" i="17"/>
  <c r="G7420" i="17"/>
  <c r="G7421" i="17"/>
  <c r="G7422" i="17"/>
  <c r="G7423" i="17"/>
  <c r="G7424" i="17"/>
  <c r="G7425" i="17"/>
  <c r="G7426" i="17"/>
  <c r="G7427" i="17"/>
  <c r="G7428" i="17"/>
  <c r="G7429" i="17"/>
  <c r="G7430" i="17"/>
  <c r="G7431" i="17"/>
  <c r="G7432" i="17"/>
  <c r="G7433" i="17"/>
  <c r="G7434" i="17"/>
  <c r="G7435" i="17"/>
  <c r="G7436" i="17"/>
  <c r="G7437" i="17"/>
  <c r="G7438" i="17"/>
  <c r="G7439" i="17"/>
  <c r="G7440" i="17"/>
  <c r="G7441" i="17"/>
  <c r="G7442" i="17"/>
  <c r="G7443" i="17"/>
  <c r="G7444" i="17"/>
  <c r="G7445" i="17"/>
  <c r="G7446" i="17"/>
  <c r="G7447" i="17"/>
  <c r="G7448" i="17"/>
  <c r="G7449" i="17"/>
  <c r="G7450" i="17"/>
  <c r="G7451" i="17"/>
  <c r="G7452" i="17"/>
  <c r="G7453" i="17"/>
  <c r="G7454" i="17"/>
  <c r="G7455" i="17"/>
  <c r="G7456" i="17"/>
  <c r="G7457" i="17"/>
  <c r="G7458" i="17"/>
  <c r="G7459" i="17"/>
  <c r="G7460" i="17"/>
  <c r="G7461" i="17"/>
  <c r="G7462" i="17"/>
  <c r="G7463" i="17"/>
  <c r="G7464" i="17"/>
  <c r="G7465" i="17"/>
  <c r="G7466" i="17"/>
  <c r="G7467" i="17"/>
  <c r="G7468" i="17"/>
  <c r="G7469" i="17"/>
  <c r="G7470" i="17"/>
  <c r="G7471" i="17"/>
  <c r="G7472" i="17"/>
  <c r="G7473" i="17"/>
  <c r="G7474" i="17"/>
  <c r="G7475" i="17"/>
  <c r="G7476" i="17"/>
  <c r="G7477" i="17"/>
  <c r="G7478" i="17"/>
  <c r="G7479" i="17"/>
  <c r="G7480" i="17"/>
  <c r="G7481" i="17"/>
  <c r="G7482" i="17"/>
  <c r="G7483" i="17"/>
  <c r="G7484" i="17"/>
  <c r="G7485" i="17"/>
  <c r="G7486" i="17"/>
  <c r="G7487" i="17"/>
  <c r="G7488" i="17"/>
  <c r="G7489" i="17"/>
  <c r="G7490" i="17"/>
  <c r="G7491" i="17"/>
  <c r="G7492" i="17"/>
  <c r="G7493" i="17"/>
  <c r="G7494" i="17"/>
  <c r="G7495" i="17"/>
  <c r="G7496" i="17"/>
  <c r="G7497" i="17"/>
  <c r="G7498" i="17"/>
  <c r="G7499" i="17"/>
  <c r="G7500" i="17"/>
  <c r="G7501" i="17"/>
  <c r="G7502" i="17"/>
  <c r="G7503" i="17"/>
  <c r="G7504" i="17"/>
  <c r="G7505" i="17"/>
  <c r="G7506" i="17"/>
  <c r="G7507" i="17"/>
  <c r="G7508" i="17"/>
  <c r="G7509" i="17"/>
  <c r="G7510" i="17"/>
  <c r="G7511" i="17"/>
  <c r="G7512" i="17"/>
  <c r="G7513" i="17"/>
  <c r="G7514" i="17"/>
  <c r="G7515" i="17"/>
  <c r="G7516" i="17"/>
  <c r="G7517" i="17"/>
  <c r="G7518" i="17"/>
  <c r="G7519" i="17"/>
  <c r="G7520" i="17"/>
  <c r="G7521" i="17"/>
  <c r="G7522" i="17"/>
  <c r="G7523" i="17"/>
  <c r="G7524" i="17"/>
  <c r="G7525" i="17"/>
  <c r="G7526" i="17"/>
  <c r="G7527" i="17"/>
  <c r="G7528" i="17"/>
  <c r="G7529" i="17"/>
  <c r="G7530" i="17"/>
  <c r="G7531" i="17"/>
  <c r="G7532" i="17"/>
  <c r="G7533" i="17"/>
  <c r="G7534" i="17"/>
  <c r="G7535" i="17"/>
  <c r="G7536" i="17"/>
  <c r="G7537" i="17"/>
  <c r="G7538" i="17"/>
  <c r="G7539" i="17"/>
  <c r="G7540" i="17"/>
  <c r="G7541" i="17"/>
  <c r="G7542" i="17"/>
  <c r="G7543" i="17"/>
  <c r="G7544" i="17"/>
  <c r="G7545" i="17"/>
  <c r="G7546" i="17"/>
  <c r="G7547" i="17"/>
  <c r="G7548" i="17"/>
  <c r="G7549" i="17"/>
  <c r="G7550" i="17"/>
  <c r="G7551" i="17"/>
  <c r="G7552" i="17"/>
  <c r="G7553" i="17"/>
  <c r="G7554" i="17"/>
  <c r="G7555" i="17"/>
  <c r="G7556" i="17"/>
  <c r="G7557" i="17"/>
  <c r="G7558" i="17"/>
  <c r="G7559" i="17"/>
  <c r="G7560" i="17"/>
  <c r="G7561" i="17"/>
  <c r="G7562" i="17"/>
  <c r="G7563" i="17"/>
  <c r="G7564" i="17"/>
  <c r="G7565" i="17"/>
  <c r="G7566" i="17"/>
  <c r="G7567" i="17"/>
  <c r="G7568" i="17"/>
  <c r="G7569" i="17"/>
  <c r="G7570" i="17"/>
  <c r="G7571" i="17"/>
  <c r="G7572" i="17"/>
  <c r="G7573" i="17"/>
  <c r="G7574" i="17"/>
  <c r="G7575" i="17"/>
  <c r="G7576" i="17"/>
  <c r="G7577" i="17"/>
  <c r="G7578" i="17"/>
  <c r="G7579" i="17"/>
  <c r="G7580" i="17"/>
  <c r="G7581" i="17"/>
  <c r="G7582" i="17"/>
  <c r="G7583" i="17"/>
  <c r="G7584" i="17"/>
  <c r="G7585" i="17"/>
  <c r="G7586" i="17"/>
  <c r="G7587" i="17"/>
  <c r="G7588" i="17"/>
  <c r="G7589" i="17"/>
  <c r="G7590" i="17"/>
  <c r="G7591" i="17"/>
  <c r="G7592" i="17"/>
  <c r="G7593" i="17"/>
  <c r="G7594" i="17"/>
  <c r="G7595" i="17"/>
  <c r="G7596" i="17"/>
  <c r="G7597" i="17"/>
  <c r="G7598" i="17"/>
  <c r="G7599" i="17"/>
  <c r="G7600" i="17"/>
  <c r="G7601" i="17"/>
  <c r="G7602" i="17"/>
  <c r="G7603" i="17"/>
  <c r="G7604" i="17"/>
  <c r="G7605" i="17"/>
  <c r="G7606" i="17"/>
  <c r="G7607" i="17"/>
  <c r="G7608" i="17"/>
  <c r="G7609" i="17"/>
  <c r="G7610" i="17"/>
  <c r="G7611" i="17"/>
  <c r="G7612" i="17"/>
  <c r="G7613" i="17"/>
  <c r="G7614" i="17"/>
  <c r="G7615" i="17"/>
  <c r="G7616" i="17"/>
  <c r="G7617" i="17"/>
  <c r="G7618" i="17"/>
  <c r="G7619" i="17"/>
  <c r="G7620" i="17"/>
  <c r="G7621" i="17"/>
  <c r="G7622" i="17"/>
  <c r="G7623" i="17"/>
  <c r="G7624" i="17"/>
  <c r="G7625" i="17"/>
  <c r="G7626" i="17"/>
  <c r="G7627" i="17"/>
  <c r="G7628" i="17"/>
  <c r="G7629" i="17"/>
  <c r="G7630" i="17"/>
  <c r="G7631" i="17"/>
  <c r="G7632" i="17"/>
  <c r="G7633" i="17"/>
  <c r="G7634" i="17"/>
  <c r="G7635" i="17"/>
  <c r="G7636" i="17"/>
  <c r="G7637" i="17"/>
  <c r="G7638" i="17"/>
  <c r="G7639" i="17"/>
  <c r="G7640" i="17"/>
  <c r="G7641" i="17"/>
  <c r="G7642" i="17"/>
  <c r="G7643" i="17"/>
  <c r="G7644" i="17"/>
  <c r="G7645" i="17"/>
  <c r="G7646" i="17"/>
  <c r="G7647" i="17"/>
  <c r="G7648" i="17"/>
  <c r="G7649" i="17"/>
  <c r="G7650" i="17"/>
  <c r="G7651" i="17"/>
  <c r="G7652" i="17"/>
  <c r="G7653" i="17"/>
  <c r="G7654" i="17"/>
  <c r="G7655" i="17"/>
  <c r="G7656" i="17"/>
  <c r="G7657" i="17"/>
  <c r="G7658" i="17"/>
  <c r="G7659" i="17"/>
  <c r="G7660" i="17"/>
  <c r="G7661" i="17"/>
  <c r="G7662" i="17"/>
  <c r="G7663" i="17"/>
  <c r="G7664" i="17"/>
  <c r="G7665" i="17"/>
  <c r="G7666" i="17"/>
  <c r="G7667" i="17"/>
  <c r="G7668" i="17"/>
  <c r="G7669" i="17"/>
  <c r="G7670" i="17"/>
  <c r="G7671" i="17"/>
  <c r="G7672" i="17"/>
  <c r="G7673" i="17"/>
  <c r="G7674" i="17"/>
  <c r="G7675" i="17"/>
  <c r="G7676" i="17"/>
  <c r="G7677" i="17"/>
  <c r="G7678" i="17"/>
  <c r="G7679" i="17"/>
  <c r="G7680" i="17"/>
  <c r="G7681" i="17"/>
  <c r="G7682" i="17"/>
  <c r="G7683" i="17"/>
  <c r="G7684" i="17"/>
  <c r="G7685" i="17"/>
  <c r="G7686" i="17"/>
  <c r="G7687" i="17"/>
  <c r="G7688" i="17"/>
  <c r="G7689" i="17"/>
  <c r="G7690" i="17"/>
  <c r="G7691" i="17"/>
  <c r="G7692" i="17"/>
  <c r="G7693" i="17"/>
  <c r="G7694" i="17"/>
  <c r="G7695" i="17"/>
  <c r="G7696" i="17"/>
  <c r="G7697" i="17"/>
  <c r="G7698" i="17"/>
  <c r="G7699" i="17"/>
  <c r="G7700" i="17"/>
  <c r="G7701" i="17"/>
  <c r="G7702" i="17"/>
  <c r="G7703" i="17"/>
  <c r="G7704" i="17"/>
  <c r="G7705" i="17"/>
  <c r="G7706" i="17"/>
  <c r="G7707" i="17"/>
  <c r="G7708" i="17"/>
  <c r="G7709" i="17"/>
  <c r="G7710" i="17"/>
  <c r="G7711" i="17"/>
  <c r="G7712" i="17"/>
  <c r="G7713" i="17"/>
  <c r="G7714" i="17"/>
  <c r="G7715" i="17"/>
  <c r="G7716" i="17"/>
  <c r="G7717" i="17"/>
  <c r="G7718" i="17"/>
  <c r="G7719" i="17"/>
  <c r="G7720" i="17"/>
  <c r="G7721" i="17"/>
  <c r="G7722" i="17"/>
  <c r="G7723" i="17"/>
  <c r="G7724" i="17"/>
  <c r="G7725" i="17"/>
  <c r="G7726" i="17"/>
  <c r="G7727" i="17"/>
  <c r="G7728" i="17"/>
  <c r="G7729" i="17"/>
  <c r="G7730" i="17"/>
  <c r="G7731" i="17"/>
  <c r="G7732" i="17"/>
  <c r="G7733" i="17"/>
  <c r="G7734" i="17"/>
  <c r="G7735" i="17"/>
  <c r="G7736" i="17"/>
  <c r="G7737" i="17"/>
  <c r="G7738" i="17"/>
  <c r="G7739" i="17"/>
  <c r="G7740" i="17"/>
  <c r="G7741" i="17"/>
  <c r="G7742" i="17"/>
  <c r="G7743" i="17"/>
  <c r="G7744" i="17"/>
  <c r="G7745" i="17"/>
  <c r="G7746" i="17"/>
  <c r="G7747" i="17"/>
  <c r="G7748" i="17"/>
  <c r="G7749" i="17"/>
  <c r="G7750" i="17"/>
  <c r="G7751" i="17"/>
  <c r="G7752" i="17"/>
  <c r="G7753" i="17"/>
  <c r="G7754" i="17"/>
  <c r="G7755" i="17"/>
  <c r="G7756" i="17"/>
  <c r="G7757" i="17"/>
  <c r="G7758" i="17"/>
  <c r="G7759" i="17"/>
  <c r="G7760" i="17"/>
  <c r="G7761" i="17"/>
  <c r="G7762" i="17"/>
  <c r="G7763" i="17"/>
  <c r="G7764" i="17"/>
  <c r="G7765" i="17"/>
  <c r="G7766" i="17"/>
  <c r="G7767" i="17"/>
  <c r="G7768" i="17"/>
  <c r="G7769" i="17"/>
  <c r="G7770" i="17"/>
  <c r="G7771" i="17"/>
  <c r="G7772" i="17"/>
  <c r="G7773" i="17"/>
  <c r="G7774" i="17"/>
  <c r="G7775" i="17"/>
  <c r="G7776" i="17"/>
  <c r="G7777" i="17"/>
  <c r="G7778" i="17"/>
  <c r="G7779" i="17"/>
  <c r="G7780" i="17"/>
  <c r="G7781" i="17"/>
  <c r="G7782" i="17"/>
  <c r="G7783" i="17"/>
  <c r="G7784" i="17"/>
  <c r="G7785" i="17"/>
  <c r="G7786" i="17"/>
  <c r="G7787" i="17"/>
  <c r="G7788" i="17"/>
  <c r="G7789" i="17"/>
  <c r="G7790" i="17"/>
  <c r="G7791" i="17"/>
  <c r="G7792" i="17"/>
  <c r="G7793" i="17"/>
  <c r="G7794" i="17"/>
  <c r="G7795" i="17"/>
  <c r="G7796" i="17"/>
  <c r="G7797" i="17"/>
  <c r="G7798" i="17"/>
  <c r="G7799" i="17"/>
  <c r="G7800" i="17"/>
  <c r="G7801" i="17"/>
  <c r="G7802" i="17"/>
  <c r="G7803" i="17"/>
  <c r="G7804" i="17"/>
  <c r="G7805" i="17"/>
  <c r="G7806" i="17"/>
  <c r="G7807" i="17"/>
  <c r="G7808" i="17"/>
  <c r="G7809" i="17"/>
  <c r="G7810" i="17"/>
  <c r="G7811" i="17"/>
  <c r="G7812" i="17"/>
  <c r="G7813" i="17"/>
  <c r="G7814" i="17"/>
  <c r="G7815" i="17"/>
  <c r="G7816" i="17"/>
  <c r="G7817" i="17"/>
  <c r="G7818" i="17"/>
  <c r="G7819" i="17"/>
  <c r="G7820" i="17"/>
  <c r="G7821" i="17"/>
  <c r="G7822" i="17"/>
  <c r="G7823" i="17"/>
  <c r="G7824" i="17"/>
  <c r="G7825" i="17"/>
  <c r="G7826" i="17"/>
  <c r="G7827" i="17"/>
  <c r="G7828" i="17"/>
  <c r="G7829" i="17"/>
  <c r="G7830" i="17"/>
  <c r="G7831" i="17"/>
  <c r="G7832" i="17"/>
  <c r="G7833" i="17"/>
  <c r="G7834" i="17"/>
  <c r="G7835" i="17"/>
  <c r="G7836" i="17"/>
  <c r="G7837" i="17"/>
  <c r="G7838" i="17"/>
  <c r="G7839" i="17"/>
  <c r="G7840" i="17"/>
  <c r="G7841" i="17"/>
  <c r="G7842" i="17"/>
  <c r="G7843" i="17"/>
  <c r="G7844" i="17"/>
  <c r="G7845" i="17"/>
  <c r="G7846" i="17"/>
  <c r="G7847" i="17"/>
  <c r="G7848" i="17"/>
  <c r="G7849" i="17"/>
  <c r="G7850" i="17"/>
  <c r="G7851" i="17"/>
  <c r="G7852" i="17"/>
  <c r="G7853" i="17"/>
  <c r="G7854" i="17"/>
  <c r="G7855" i="17"/>
  <c r="G7856" i="17"/>
  <c r="G7857" i="17"/>
  <c r="G7858" i="17"/>
  <c r="G7859" i="17"/>
  <c r="G7860" i="17"/>
  <c r="G7861" i="17"/>
  <c r="G7862" i="17"/>
  <c r="G7863" i="17"/>
  <c r="G7864" i="17"/>
  <c r="G7865" i="17"/>
  <c r="G7866" i="17"/>
  <c r="G7867" i="17"/>
  <c r="G7868" i="17"/>
  <c r="G7869" i="17"/>
  <c r="G7870" i="17"/>
  <c r="G7871" i="17"/>
  <c r="G7872" i="17"/>
  <c r="G7873" i="17"/>
  <c r="G7874" i="17"/>
  <c r="G7875" i="17"/>
  <c r="G7876" i="17"/>
  <c r="G7877" i="17"/>
  <c r="G7878" i="17"/>
  <c r="G7879" i="17"/>
  <c r="G7880" i="17"/>
  <c r="G7881" i="17"/>
  <c r="G7882" i="17"/>
  <c r="G7883" i="17"/>
  <c r="G7884" i="17"/>
  <c r="G7885" i="17"/>
  <c r="G7886" i="17"/>
  <c r="G7887" i="17"/>
  <c r="G7888" i="17"/>
  <c r="G7889" i="17"/>
  <c r="G7890" i="17"/>
  <c r="G7891" i="17"/>
  <c r="G7892" i="17"/>
  <c r="G7893" i="17"/>
  <c r="G7894" i="17"/>
  <c r="G7895" i="17"/>
  <c r="G7896" i="17"/>
  <c r="G7897" i="17"/>
  <c r="G7898" i="17"/>
  <c r="G7899" i="17"/>
  <c r="G7900" i="17"/>
  <c r="G7901" i="17"/>
  <c r="G7902" i="17"/>
  <c r="G7903" i="17"/>
  <c r="G7904" i="17"/>
  <c r="G7905" i="17"/>
  <c r="G7906" i="17"/>
  <c r="G7907" i="17"/>
  <c r="G7908" i="17"/>
  <c r="G7909" i="17"/>
  <c r="G7910" i="17"/>
  <c r="G7911" i="17"/>
  <c r="G7912" i="17"/>
  <c r="G7913" i="17"/>
  <c r="G7914" i="17"/>
  <c r="G7915" i="17"/>
  <c r="G7916" i="17"/>
  <c r="G7917" i="17"/>
  <c r="G7918" i="17"/>
  <c r="G7919" i="17"/>
  <c r="G7920" i="17"/>
  <c r="G7921" i="17"/>
  <c r="G7922" i="17"/>
  <c r="G7923" i="17"/>
  <c r="G7924" i="17"/>
  <c r="G7925" i="17"/>
  <c r="G7926" i="17"/>
  <c r="G7927" i="17"/>
  <c r="G7928" i="17"/>
  <c r="G7929" i="17"/>
  <c r="G7930" i="17"/>
  <c r="G7931" i="17"/>
  <c r="G7932" i="17"/>
  <c r="G7933" i="17"/>
  <c r="G7934" i="17"/>
  <c r="G7935" i="17"/>
  <c r="G7936" i="17"/>
  <c r="G7937" i="17"/>
  <c r="G7938" i="17"/>
  <c r="G7939" i="17"/>
  <c r="G7940" i="17"/>
  <c r="G7941" i="17"/>
  <c r="G7942" i="17"/>
  <c r="G7943" i="17"/>
  <c r="G7944" i="17"/>
  <c r="G7945" i="17"/>
  <c r="G7946" i="17"/>
  <c r="G7947" i="17"/>
  <c r="G7948" i="17"/>
  <c r="G7949" i="17"/>
  <c r="G7950" i="17"/>
  <c r="G7951" i="17"/>
  <c r="G7952" i="17"/>
  <c r="G7953" i="17"/>
  <c r="G7954" i="17"/>
  <c r="G7955" i="17"/>
  <c r="G7956" i="17"/>
  <c r="G7957" i="17"/>
  <c r="G7958" i="17"/>
  <c r="G7959" i="17"/>
  <c r="G7960" i="17"/>
  <c r="G7961" i="17"/>
  <c r="G7962" i="17"/>
  <c r="G7963" i="17"/>
  <c r="G7964" i="17"/>
  <c r="G7965" i="17"/>
  <c r="G7966" i="17"/>
  <c r="G7967" i="17"/>
  <c r="G7968" i="17"/>
  <c r="G7969" i="17"/>
  <c r="G7970" i="17"/>
  <c r="G7971" i="17"/>
  <c r="G7972" i="17"/>
  <c r="G7973" i="17"/>
  <c r="G7974" i="17"/>
  <c r="G7975" i="17"/>
  <c r="G7976" i="17"/>
  <c r="G7977" i="17"/>
  <c r="G7978" i="17"/>
  <c r="G7979" i="17"/>
  <c r="G7980" i="17"/>
  <c r="G7981" i="17"/>
  <c r="G7982" i="17"/>
  <c r="G7983" i="17"/>
  <c r="G7984" i="17"/>
  <c r="G7985" i="17"/>
  <c r="G7986" i="17"/>
  <c r="G7987" i="17"/>
  <c r="G7988" i="17"/>
  <c r="G7989" i="17"/>
  <c r="G7990" i="17"/>
  <c r="G7991" i="17"/>
  <c r="G7992" i="17"/>
  <c r="G7993" i="17"/>
  <c r="G7994" i="17"/>
  <c r="G7995" i="17"/>
  <c r="G7996" i="17"/>
  <c r="G7997" i="17"/>
  <c r="G7998" i="17"/>
  <c r="G7999" i="17"/>
  <c r="G8000" i="17"/>
  <c r="G8001" i="17"/>
  <c r="G8002" i="17"/>
  <c r="G8003" i="17"/>
  <c r="G8004" i="17"/>
  <c r="G8005" i="17"/>
  <c r="G8006" i="17"/>
  <c r="G8007" i="17"/>
  <c r="G8008" i="17"/>
  <c r="G8009" i="17"/>
  <c r="G8010" i="17"/>
  <c r="G8011" i="17"/>
  <c r="G8012" i="17"/>
  <c r="G8013" i="17"/>
  <c r="G8014" i="17"/>
  <c r="G8015" i="17"/>
  <c r="G8016" i="17"/>
  <c r="G8017" i="17"/>
  <c r="G8018" i="17"/>
  <c r="G8019" i="17"/>
  <c r="G8020" i="17"/>
  <c r="G8021" i="17"/>
  <c r="G8022" i="17"/>
  <c r="G8023" i="17"/>
  <c r="G8024" i="17"/>
  <c r="G8025" i="17"/>
  <c r="G8026" i="17"/>
  <c r="G8027" i="17"/>
  <c r="G8028" i="17"/>
  <c r="G8029" i="17"/>
  <c r="G8030" i="17"/>
  <c r="G8031" i="17"/>
  <c r="G8032" i="17"/>
  <c r="G8033" i="17"/>
  <c r="G8034" i="17"/>
  <c r="G8035" i="17"/>
  <c r="G8036" i="17"/>
  <c r="G8037" i="17"/>
  <c r="G8038" i="17"/>
  <c r="G8039" i="17"/>
  <c r="G8040" i="17"/>
  <c r="G8041" i="17"/>
  <c r="G8042" i="17"/>
  <c r="G8043" i="17"/>
  <c r="G8044" i="17"/>
  <c r="G8045" i="17"/>
  <c r="G8046" i="17"/>
  <c r="G8047" i="17"/>
  <c r="G8048" i="17"/>
  <c r="G8049" i="17"/>
  <c r="G8050" i="17"/>
  <c r="G8051" i="17"/>
  <c r="G8052" i="17"/>
  <c r="G8053" i="17"/>
  <c r="G8054" i="17"/>
  <c r="G8055" i="17"/>
  <c r="G8056" i="17"/>
  <c r="G8057" i="17"/>
  <c r="G8058" i="17"/>
  <c r="G8059" i="17"/>
  <c r="G8060" i="17"/>
  <c r="G8061" i="17"/>
  <c r="G8062" i="17"/>
  <c r="G8063" i="17"/>
  <c r="G8064" i="17"/>
  <c r="G8065" i="17"/>
  <c r="G8066" i="17"/>
  <c r="G8067" i="17"/>
  <c r="G8068" i="17"/>
  <c r="G8069" i="17"/>
  <c r="G8070" i="17"/>
  <c r="G8071" i="17"/>
  <c r="G8072" i="17"/>
  <c r="G8073" i="17"/>
  <c r="G8074" i="17"/>
  <c r="G8075" i="17"/>
  <c r="G8076" i="17"/>
  <c r="G8077" i="17"/>
  <c r="G8078" i="17"/>
  <c r="G8079" i="17"/>
  <c r="G8080" i="17"/>
  <c r="G8081" i="17"/>
  <c r="G8082" i="17"/>
  <c r="G8083" i="17"/>
  <c r="G8084" i="17"/>
  <c r="G8085" i="17"/>
  <c r="G8086" i="17"/>
  <c r="G8087" i="17"/>
  <c r="G8088" i="17"/>
  <c r="G8089" i="17"/>
  <c r="G8090" i="17"/>
  <c r="G8091" i="17"/>
  <c r="G8092" i="17"/>
  <c r="G8093" i="17"/>
  <c r="G8094" i="17"/>
  <c r="G8095" i="17"/>
  <c r="G8096" i="17"/>
  <c r="G8097" i="17"/>
  <c r="G8098" i="17"/>
  <c r="G8099" i="17"/>
  <c r="G8100" i="17"/>
  <c r="G8101" i="17"/>
  <c r="G8102" i="17"/>
  <c r="G8103" i="17"/>
  <c r="G8104" i="17"/>
  <c r="G8105" i="17"/>
  <c r="G8106" i="17"/>
  <c r="G8107" i="17"/>
  <c r="G8108" i="17"/>
  <c r="G8109" i="17"/>
  <c r="G8110" i="17"/>
  <c r="G8111" i="17"/>
  <c r="G8112" i="17"/>
  <c r="G8113" i="17"/>
  <c r="G8114" i="17"/>
  <c r="G8115" i="17"/>
  <c r="G8116" i="17"/>
  <c r="G8117" i="17"/>
  <c r="G8118" i="17"/>
  <c r="G8119" i="17"/>
  <c r="G8120" i="17"/>
  <c r="G8121" i="17"/>
  <c r="G8122" i="17"/>
  <c r="G8123" i="17"/>
  <c r="G8124" i="17"/>
  <c r="G8125" i="17"/>
  <c r="G8126" i="17"/>
  <c r="G8127" i="17"/>
  <c r="G8128" i="17"/>
  <c r="G8129" i="17"/>
  <c r="G8130" i="17"/>
  <c r="G8131" i="17"/>
  <c r="G8132" i="17"/>
  <c r="G8133" i="17"/>
  <c r="G8134" i="17"/>
  <c r="G8135" i="17"/>
  <c r="G8136" i="17"/>
  <c r="G8137" i="17"/>
  <c r="G8138" i="17"/>
  <c r="G8139" i="17"/>
  <c r="G8140" i="17"/>
  <c r="G8141" i="17"/>
  <c r="G8142" i="17"/>
  <c r="G8143" i="17"/>
  <c r="G8144" i="17"/>
  <c r="G8145" i="17"/>
  <c r="G8146" i="17"/>
  <c r="G8147" i="17"/>
  <c r="G8148" i="17"/>
  <c r="G8149" i="17"/>
  <c r="G8150" i="17"/>
  <c r="G8151" i="17"/>
  <c r="G8152" i="17"/>
  <c r="G8153" i="17"/>
  <c r="G8154" i="17"/>
  <c r="G8155" i="17"/>
  <c r="G8156" i="17"/>
  <c r="G8157" i="17"/>
  <c r="G8158" i="17"/>
  <c r="G8159" i="17"/>
  <c r="G8160" i="17"/>
  <c r="G8161" i="17"/>
  <c r="G8162" i="17"/>
  <c r="G8163" i="17"/>
  <c r="G8164" i="17"/>
  <c r="G8165" i="17"/>
  <c r="G8166" i="17"/>
  <c r="G8167" i="17"/>
  <c r="G8168" i="17"/>
  <c r="G8169" i="17"/>
  <c r="G8170" i="17"/>
  <c r="G8171" i="17"/>
  <c r="G8172" i="17"/>
  <c r="G8173" i="17"/>
  <c r="G8174" i="17"/>
  <c r="G8175" i="17"/>
  <c r="G8176" i="17"/>
  <c r="G8177" i="17"/>
  <c r="G8178" i="17"/>
  <c r="G8179" i="17"/>
  <c r="G8180" i="17"/>
  <c r="G8181" i="17"/>
  <c r="G8182" i="17"/>
  <c r="G8183" i="17"/>
  <c r="G8184" i="17"/>
  <c r="G8185" i="17"/>
  <c r="G8186" i="17"/>
  <c r="G8187" i="17"/>
  <c r="G8188" i="17"/>
  <c r="G8189" i="17"/>
  <c r="G8190" i="17"/>
  <c r="G8191" i="17"/>
  <c r="G8192" i="17"/>
  <c r="G8193" i="17"/>
  <c r="G8194" i="17"/>
  <c r="G8195" i="17"/>
  <c r="G8196" i="17"/>
  <c r="G8197" i="17"/>
  <c r="G8198" i="17"/>
  <c r="G8199" i="17"/>
  <c r="G8200" i="17"/>
  <c r="G8201" i="17"/>
  <c r="G8202" i="17"/>
  <c r="G8203" i="17"/>
  <c r="G8204" i="17"/>
  <c r="G8205" i="17"/>
  <c r="G8206" i="17"/>
  <c r="G8207" i="17"/>
  <c r="G8208" i="17"/>
  <c r="G8209" i="17"/>
  <c r="G8210" i="17"/>
  <c r="G8211" i="17"/>
  <c r="G8212" i="17"/>
  <c r="G8213" i="17"/>
  <c r="G8214" i="17"/>
  <c r="G8215" i="17"/>
  <c r="G8216" i="17"/>
  <c r="G8217" i="17"/>
  <c r="G8218" i="17"/>
  <c r="G8219" i="17"/>
  <c r="G8220" i="17"/>
  <c r="G8221" i="17"/>
  <c r="G8222" i="17"/>
  <c r="G8223" i="17"/>
  <c r="G8224" i="17"/>
  <c r="G8225" i="17"/>
  <c r="G8226" i="17"/>
  <c r="G8227" i="17"/>
  <c r="G8228" i="17"/>
  <c r="G8229" i="17"/>
  <c r="G8230" i="17"/>
  <c r="G8231" i="17"/>
  <c r="G8232" i="17"/>
  <c r="G8233" i="17"/>
  <c r="G8234" i="17"/>
  <c r="G8235" i="17"/>
  <c r="G8236" i="17"/>
  <c r="G8237" i="17"/>
  <c r="G8238" i="17"/>
  <c r="G8239" i="17"/>
  <c r="G8240" i="17"/>
  <c r="G8241" i="17"/>
  <c r="G8242" i="17"/>
  <c r="G8243" i="17"/>
  <c r="G8244" i="17"/>
  <c r="G8245" i="17"/>
  <c r="G8246" i="17"/>
  <c r="G8247" i="17"/>
  <c r="G8248" i="17"/>
  <c r="G8249" i="17"/>
  <c r="G8250" i="17"/>
  <c r="G8251" i="17"/>
  <c r="G8252" i="17"/>
  <c r="G8253" i="17"/>
  <c r="G8254" i="17"/>
  <c r="G8255" i="17"/>
  <c r="G8256" i="17"/>
  <c r="G8257" i="17"/>
  <c r="G8258" i="17"/>
  <c r="G8259" i="17"/>
  <c r="G8260" i="17"/>
  <c r="G8261" i="17"/>
  <c r="G8262" i="17"/>
  <c r="G8263" i="17"/>
  <c r="G8264" i="17"/>
  <c r="G8265" i="17"/>
  <c r="G8266" i="17"/>
  <c r="G8267" i="17"/>
  <c r="G8268" i="17"/>
  <c r="G8269" i="17"/>
  <c r="G8270" i="17"/>
  <c r="G8271" i="17"/>
  <c r="G8272" i="17"/>
  <c r="G8273" i="17"/>
  <c r="G8274" i="17"/>
  <c r="G8275" i="17"/>
  <c r="G8276" i="17"/>
  <c r="G8277" i="17"/>
  <c r="G8278" i="17"/>
  <c r="G8279" i="17"/>
  <c r="G8280" i="17"/>
  <c r="G8281" i="17"/>
  <c r="G8282" i="17"/>
  <c r="G8283" i="17"/>
  <c r="G8284" i="17"/>
  <c r="G8285" i="17"/>
  <c r="G8286" i="17"/>
  <c r="G8287" i="17"/>
  <c r="G8288" i="17"/>
  <c r="G8289" i="17"/>
  <c r="G8290" i="17"/>
  <c r="G8291" i="17"/>
  <c r="G8292" i="17"/>
  <c r="G8293" i="17"/>
  <c r="G8294" i="17"/>
  <c r="G8295" i="17"/>
  <c r="G8296" i="17"/>
  <c r="G8297" i="17"/>
  <c r="G8298" i="17"/>
  <c r="G8299" i="17"/>
  <c r="G8300" i="17"/>
  <c r="G8301" i="17"/>
  <c r="G8302" i="17"/>
  <c r="G8303" i="17"/>
  <c r="G8304" i="17"/>
  <c r="G8305" i="17"/>
  <c r="G8306" i="17"/>
  <c r="G8307" i="17"/>
  <c r="G8308" i="17"/>
  <c r="G8309" i="17"/>
  <c r="G8310" i="17"/>
  <c r="G8311" i="17"/>
  <c r="G8312" i="17"/>
  <c r="G8313" i="17"/>
  <c r="G8314" i="17"/>
  <c r="G8315" i="17"/>
  <c r="G8316" i="17"/>
  <c r="G8317" i="17"/>
  <c r="G8318" i="17"/>
  <c r="G8319" i="17"/>
  <c r="G8320" i="17"/>
  <c r="G8321" i="17"/>
  <c r="G8322" i="17"/>
  <c r="G8323" i="17"/>
  <c r="G8324" i="17"/>
  <c r="G8325" i="17"/>
  <c r="G8326" i="17"/>
  <c r="G8327" i="17"/>
  <c r="G8328" i="17"/>
  <c r="G8329" i="17"/>
  <c r="G8330" i="17"/>
  <c r="G8331" i="17"/>
  <c r="G8332" i="17"/>
  <c r="G8333" i="17"/>
  <c r="G8334" i="17"/>
  <c r="G8335" i="17"/>
  <c r="G8336" i="17"/>
  <c r="G8337" i="17"/>
  <c r="G8338" i="17"/>
  <c r="G8339" i="17"/>
  <c r="G8340" i="17"/>
  <c r="G8341" i="17"/>
  <c r="G8342" i="17"/>
  <c r="G8343" i="17"/>
  <c r="G8344" i="17"/>
  <c r="G8345" i="17"/>
  <c r="G8346" i="17"/>
  <c r="G8347" i="17"/>
  <c r="G8348" i="17"/>
  <c r="G8349" i="17"/>
  <c r="G8350" i="17"/>
  <c r="G8351" i="17"/>
  <c r="G8352" i="17"/>
  <c r="G8353" i="17"/>
  <c r="G8354" i="17"/>
  <c r="G8355" i="17"/>
  <c r="G8356" i="17"/>
  <c r="G8357" i="17"/>
  <c r="G8358" i="17"/>
  <c r="G8359" i="17"/>
  <c r="G8360" i="17"/>
  <c r="G8361" i="17"/>
  <c r="G8362" i="17"/>
  <c r="G8363" i="17"/>
  <c r="G8364" i="17"/>
  <c r="G8365" i="17"/>
  <c r="G8366" i="17"/>
  <c r="G8367" i="17"/>
  <c r="G8368" i="17"/>
  <c r="G8369" i="17"/>
  <c r="G8370" i="17"/>
  <c r="G8371" i="17"/>
  <c r="G8372" i="17"/>
  <c r="G8373" i="17"/>
  <c r="G8374" i="17"/>
  <c r="G8375" i="17"/>
  <c r="G8376" i="17"/>
  <c r="G8377" i="17"/>
  <c r="G8378" i="17"/>
  <c r="G8379" i="17"/>
  <c r="G8380" i="17"/>
  <c r="G8381" i="17"/>
  <c r="G8382" i="17"/>
  <c r="G8383" i="17"/>
  <c r="G8384" i="17"/>
  <c r="G8385" i="17"/>
  <c r="G8386" i="17"/>
  <c r="G8387" i="17"/>
  <c r="G8388" i="17"/>
  <c r="G8389" i="17"/>
  <c r="G8390" i="17"/>
  <c r="G8391" i="17"/>
  <c r="G8392" i="17"/>
  <c r="G8393" i="17"/>
  <c r="G8394" i="17"/>
  <c r="G8395" i="17"/>
  <c r="G8396" i="17"/>
  <c r="G8397" i="17"/>
  <c r="G8398" i="17"/>
  <c r="G8399" i="17"/>
  <c r="G8400" i="17"/>
  <c r="G8401" i="17"/>
  <c r="G8402" i="17"/>
  <c r="G8403" i="17"/>
  <c r="G8404" i="17"/>
  <c r="G8405" i="17"/>
  <c r="G8406" i="17"/>
  <c r="G8407" i="17"/>
  <c r="G8408" i="17"/>
  <c r="G8409" i="17"/>
  <c r="G8410" i="17"/>
  <c r="G8411" i="17"/>
  <c r="G8412" i="17"/>
  <c r="G8413" i="17"/>
  <c r="G8414" i="17"/>
  <c r="G8415" i="17"/>
  <c r="G8416" i="17"/>
  <c r="G8417" i="17"/>
  <c r="G8418" i="17"/>
  <c r="G8419" i="17"/>
  <c r="G8420" i="17"/>
  <c r="G8421" i="17"/>
  <c r="G8422" i="17"/>
  <c r="G8423" i="17"/>
  <c r="G8424" i="17"/>
  <c r="G8425" i="17"/>
  <c r="G8426" i="17"/>
  <c r="G8427" i="17"/>
  <c r="G8428" i="17"/>
  <c r="G8429" i="17"/>
  <c r="G8430" i="17"/>
  <c r="G8431" i="17"/>
  <c r="G8432" i="17"/>
  <c r="G8433" i="17"/>
  <c r="G8434" i="17"/>
  <c r="G8435" i="17"/>
  <c r="G8436" i="17"/>
  <c r="G8437" i="17"/>
  <c r="G8438" i="17"/>
  <c r="G8439" i="17"/>
  <c r="G8440" i="17"/>
  <c r="G8441" i="17"/>
  <c r="G8442" i="17"/>
  <c r="G8443" i="17"/>
  <c r="G8444" i="17"/>
  <c r="G8445" i="17"/>
  <c r="G8446" i="17"/>
  <c r="G8447" i="17"/>
  <c r="G8448" i="17"/>
  <c r="G8449" i="17"/>
  <c r="G8450" i="17"/>
  <c r="G8451" i="17"/>
  <c r="G8452" i="17"/>
  <c r="G8453" i="17"/>
  <c r="G8454" i="17"/>
  <c r="G8455" i="17"/>
  <c r="G8456" i="17"/>
  <c r="G8457" i="17"/>
  <c r="G8458" i="17"/>
  <c r="G8459" i="17"/>
  <c r="G8460" i="17"/>
  <c r="G8461" i="17"/>
  <c r="G8462" i="17"/>
  <c r="G8463" i="17"/>
  <c r="G8464" i="17"/>
  <c r="G8465" i="17"/>
  <c r="G8466" i="17"/>
  <c r="G8467" i="17"/>
  <c r="G8468" i="17"/>
  <c r="G8469" i="17"/>
  <c r="G8470" i="17"/>
  <c r="G8471" i="17"/>
  <c r="G8472" i="17"/>
  <c r="G8473" i="17"/>
  <c r="G8474" i="17"/>
  <c r="G8475" i="17"/>
  <c r="G8476" i="17"/>
  <c r="G8477" i="17"/>
  <c r="G8478" i="17"/>
  <c r="G8479" i="17"/>
  <c r="G8480" i="17"/>
  <c r="G8481" i="17"/>
  <c r="G8482" i="17"/>
  <c r="G8483" i="17"/>
  <c r="G8484" i="17"/>
  <c r="G8485" i="17"/>
  <c r="G8486" i="17"/>
  <c r="G8487" i="17"/>
  <c r="G8488" i="17"/>
  <c r="G8489" i="17"/>
  <c r="G8490" i="17"/>
  <c r="G8491" i="17"/>
  <c r="G8492" i="17"/>
  <c r="G8493" i="17"/>
  <c r="G8494" i="17"/>
  <c r="G8495" i="17"/>
  <c r="G8496" i="17"/>
  <c r="G8497" i="17"/>
  <c r="G8498" i="17"/>
  <c r="G8499" i="17"/>
  <c r="G8500" i="17"/>
  <c r="G8501" i="17"/>
  <c r="G8502" i="17"/>
  <c r="G8503" i="17"/>
  <c r="G8504" i="17"/>
  <c r="G8505" i="17"/>
  <c r="G8506" i="17"/>
  <c r="G8507" i="17"/>
  <c r="G8508" i="17"/>
  <c r="G8509" i="17"/>
  <c r="G8510" i="17"/>
  <c r="G8511" i="17"/>
  <c r="G8512" i="17"/>
  <c r="G8513" i="17"/>
  <c r="G8514" i="17"/>
  <c r="G8515" i="17"/>
  <c r="G8516" i="17"/>
  <c r="G8517" i="17"/>
  <c r="G8518" i="17"/>
  <c r="G8519" i="17"/>
  <c r="G8520" i="17"/>
  <c r="G8521" i="17"/>
  <c r="G8522" i="17"/>
  <c r="G8523" i="17"/>
  <c r="G8524" i="17"/>
  <c r="G8525" i="17"/>
  <c r="G8526" i="17"/>
  <c r="G8527" i="17"/>
  <c r="G8528" i="17"/>
  <c r="G8529" i="17"/>
  <c r="G8530" i="17"/>
  <c r="G8531" i="17"/>
  <c r="G8532" i="17"/>
  <c r="G8533" i="17"/>
  <c r="G8534" i="17"/>
  <c r="G8535" i="17"/>
  <c r="G8536" i="17"/>
  <c r="G8537" i="17"/>
  <c r="G8538" i="17"/>
  <c r="G8539" i="17"/>
  <c r="G8540" i="17"/>
  <c r="G8541" i="17"/>
  <c r="G8542" i="17"/>
  <c r="G8543" i="17"/>
  <c r="G8544" i="17"/>
  <c r="G8545" i="17"/>
  <c r="G8546" i="17"/>
  <c r="G8547" i="17"/>
  <c r="G8548" i="17"/>
  <c r="G8549" i="17"/>
  <c r="G8550" i="17"/>
  <c r="G8551" i="17"/>
  <c r="G8552" i="17"/>
  <c r="G8553" i="17"/>
  <c r="G8554" i="17"/>
  <c r="G8555" i="17"/>
  <c r="G8556" i="17"/>
  <c r="G8557" i="17"/>
  <c r="G8558" i="17"/>
  <c r="G8559" i="17"/>
  <c r="G8560" i="17"/>
  <c r="G8561" i="17"/>
  <c r="G8562" i="17"/>
  <c r="G8563" i="17"/>
  <c r="G8564" i="17"/>
  <c r="G8565" i="17"/>
  <c r="G8566" i="17"/>
  <c r="G8567" i="17"/>
  <c r="G8568" i="17"/>
  <c r="G8569" i="17"/>
  <c r="G8570" i="17"/>
  <c r="G8571" i="17"/>
  <c r="G8572" i="17"/>
  <c r="G8573" i="17"/>
  <c r="G8574" i="17"/>
  <c r="G8575" i="17"/>
  <c r="G8576" i="17"/>
  <c r="G8577" i="17"/>
  <c r="G8578" i="17"/>
  <c r="G8579" i="17"/>
  <c r="G8580" i="17"/>
  <c r="G8581" i="17"/>
  <c r="G8582" i="17"/>
  <c r="G8583" i="17"/>
  <c r="G8584" i="17"/>
  <c r="G8585" i="17"/>
  <c r="G8586" i="17"/>
  <c r="G8587" i="17"/>
  <c r="G8588" i="17"/>
  <c r="G8589" i="17"/>
  <c r="G8590" i="17"/>
  <c r="G8591" i="17"/>
  <c r="G8592" i="17"/>
  <c r="G8593" i="17"/>
  <c r="G8594" i="17"/>
  <c r="G8595" i="17"/>
  <c r="G8596" i="17"/>
  <c r="G8597" i="17"/>
  <c r="G8598" i="17"/>
  <c r="G8599" i="17"/>
  <c r="G8600" i="17"/>
  <c r="G8601" i="17"/>
  <c r="G8602" i="17"/>
  <c r="G8603" i="17"/>
  <c r="G8604" i="17"/>
  <c r="G8605" i="17"/>
  <c r="G8606" i="17"/>
  <c r="G8607" i="17"/>
  <c r="G8608" i="17"/>
  <c r="G8609" i="17"/>
  <c r="G8610" i="17"/>
  <c r="G8611" i="17"/>
  <c r="G8612" i="17"/>
  <c r="G8613" i="17"/>
  <c r="G8614" i="17"/>
  <c r="G8615" i="17"/>
  <c r="G8616" i="17"/>
  <c r="G8617" i="17"/>
  <c r="G8618" i="17"/>
  <c r="G8619" i="17"/>
  <c r="G8620" i="17"/>
  <c r="G8621" i="17"/>
  <c r="G8622" i="17"/>
  <c r="G8623" i="17"/>
  <c r="G8624" i="17"/>
  <c r="G8625" i="17"/>
  <c r="G8626" i="17"/>
  <c r="G8627" i="17"/>
  <c r="G8628" i="17"/>
  <c r="G8629" i="17"/>
  <c r="G8630" i="17"/>
  <c r="G8631" i="17"/>
  <c r="G8632" i="17"/>
  <c r="G8633" i="17"/>
  <c r="G8634" i="17"/>
  <c r="G8635" i="17"/>
  <c r="G8636" i="17"/>
  <c r="G8637" i="17"/>
  <c r="G8638" i="17"/>
  <c r="G8639" i="17"/>
  <c r="G8640" i="17"/>
  <c r="G8641" i="17"/>
  <c r="G8642" i="17"/>
  <c r="G8643" i="17"/>
  <c r="G8644" i="17"/>
  <c r="G8645" i="17"/>
  <c r="G8646" i="17"/>
  <c r="G8647" i="17"/>
  <c r="G8648" i="17"/>
  <c r="G8649" i="17"/>
  <c r="G8650" i="17"/>
  <c r="G8651" i="17"/>
  <c r="G8652" i="17"/>
  <c r="G8653" i="17"/>
  <c r="G8654" i="17"/>
  <c r="G8655" i="17"/>
  <c r="G8656" i="17"/>
  <c r="G8657" i="17"/>
  <c r="G8658" i="17"/>
  <c r="G8659" i="17"/>
  <c r="G8660" i="17"/>
  <c r="G8661" i="17"/>
  <c r="G8662" i="17"/>
  <c r="G8663" i="17"/>
  <c r="G8664" i="17"/>
  <c r="G8665" i="17"/>
  <c r="G8666" i="17"/>
  <c r="G8667" i="17"/>
  <c r="G8668" i="17"/>
  <c r="G8669" i="17"/>
  <c r="G8670" i="17"/>
  <c r="G8671" i="17"/>
  <c r="G8672" i="17"/>
  <c r="G8673" i="17"/>
  <c r="G8674" i="17"/>
  <c r="G8675" i="17"/>
  <c r="G8676" i="17"/>
  <c r="G8677" i="17"/>
  <c r="G8678" i="17"/>
  <c r="G8679" i="17"/>
  <c r="G8680" i="17"/>
  <c r="G8681" i="17"/>
  <c r="G8682" i="17"/>
  <c r="G8683" i="17"/>
  <c r="G8684" i="17"/>
  <c r="G8685" i="17"/>
  <c r="G8686" i="17"/>
  <c r="G8687" i="17"/>
  <c r="G8688" i="17"/>
  <c r="G8689" i="17"/>
  <c r="G8690" i="17"/>
  <c r="G8691" i="17"/>
  <c r="G8692" i="17"/>
  <c r="G8693" i="17"/>
  <c r="G8694" i="17"/>
  <c r="G8695" i="17"/>
  <c r="G8696" i="17"/>
  <c r="G8697" i="17"/>
  <c r="G8698" i="17"/>
  <c r="G8699" i="17"/>
  <c r="G8700" i="17"/>
  <c r="G8701" i="17"/>
  <c r="G8702" i="17"/>
  <c r="G8703" i="17"/>
  <c r="G8704" i="17"/>
  <c r="G8705" i="17"/>
  <c r="G8706" i="17"/>
  <c r="G8707" i="17"/>
  <c r="G8708" i="17"/>
  <c r="G8709" i="17"/>
  <c r="G8710" i="17"/>
  <c r="G8711" i="17"/>
  <c r="G8712" i="17"/>
  <c r="G8713" i="17"/>
  <c r="G8714" i="17"/>
  <c r="G8715" i="17"/>
  <c r="G8716" i="17"/>
  <c r="G8717" i="17"/>
  <c r="G8718" i="17"/>
  <c r="G8719" i="17"/>
  <c r="G8720" i="17"/>
  <c r="G8721" i="17"/>
  <c r="G8722" i="17"/>
  <c r="G8723" i="17"/>
  <c r="G8724" i="17"/>
  <c r="G8725" i="17"/>
  <c r="G8726" i="17"/>
  <c r="G8727" i="17"/>
  <c r="G8728" i="17"/>
  <c r="G8729" i="17"/>
  <c r="G8730" i="17"/>
  <c r="G8731" i="17"/>
  <c r="G8732" i="17"/>
  <c r="G8733" i="17"/>
  <c r="G8734" i="17"/>
  <c r="G8735" i="17"/>
  <c r="G8736" i="17"/>
  <c r="G8737" i="17"/>
  <c r="G8738" i="17"/>
  <c r="G8739" i="17"/>
  <c r="G8740" i="17"/>
  <c r="G8741" i="17"/>
  <c r="G8742" i="17"/>
  <c r="G8743" i="17"/>
  <c r="G8744" i="17"/>
  <c r="G8745" i="17"/>
  <c r="G8746" i="17"/>
  <c r="G8747" i="17"/>
  <c r="G8748" i="17"/>
  <c r="G8749" i="17"/>
  <c r="G8750" i="17"/>
  <c r="G8751" i="17"/>
  <c r="G8752" i="17"/>
  <c r="G8753" i="17"/>
  <c r="G8754" i="17"/>
  <c r="G8755" i="17"/>
  <c r="G8756" i="17"/>
  <c r="G8757" i="17"/>
  <c r="G8758" i="17"/>
  <c r="G8759" i="17"/>
  <c r="G8760" i="17"/>
  <c r="G8761" i="17"/>
  <c r="G8762" i="17"/>
  <c r="G8763" i="17"/>
  <c r="G8764" i="17"/>
  <c r="G8765" i="17"/>
  <c r="G8766" i="17"/>
  <c r="G8767" i="17"/>
  <c r="G8768" i="17"/>
  <c r="G8769" i="17"/>
  <c r="G8770" i="17"/>
  <c r="G8771" i="17"/>
  <c r="G8772" i="17"/>
  <c r="G8773" i="17"/>
  <c r="G8774" i="17"/>
  <c r="G8775" i="17"/>
  <c r="G8776" i="17"/>
  <c r="G8777" i="17"/>
  <c r="G8778" i="17"/>
  <c r="G8779" i="17"/>
  <c r="G8780" i="17"/>
  <c r="G8781" i="17"/>
  <c r="G8782" i="17"/>
  <c r="G8783" i="17"/>
  <c r="G8784" i="17"/>
  <c r="G8785" i="17"/>
  <c r="G8786" i="17"/>
  <c r="G8787" i="17"/>
  <c r="G8788" i="17"/>
  <c r="G8789" i="17"/>
  <c r="G8790" i="17"/>
  <c r="G8791" i="17"/>
  <c r="G8792" i="17"/>
  <c r="G8793" i="17"/>
  <c r="G8794" i="17"/>
  <c r="G8795" i="17"/>
  <c r="G8796" i="17"/>
  <c r="G8797" i="17"/>
  <c r="G8798" i="17"/>
  <c r="G8799" i="17"/>
  <c r="G8800" i="17"/>
  <c r="G8801" i="17"/>
  <c r="G8802" i="17"/>
  <c r="G8803" i="17"/>
  <c r="G8804" i="17"/>
  <c r="G8805" i="17"/>
  <c r="G8806" i="17"/>
  <c r="G8807" i="17"/>
  <c r="G8808" i="17"/>
  <c r="G8809" i="17"/>
  <c r="G8810" i="17"/>
  <c r="G8811" i="17"/>
  <c r="G8812" i="17"/>
  <c r="G8813" i="17"/>
  <c r="G8814" i="17"/>
  <c r="G8815" i="17"/>
  <c r="G8816" i="17"/>
  <c r="G8817" i="17"/>
  <c r="G8818" i="17"/>
  <c r="G8819" i="17"/>
  <c r="G8820" i="17"/>
  <c r="G8821" i="17"/>
  <c r="G8822" i="17"/>
  <c r="G8823" i="17"/>
  <c r="G8824" i="17"/>
  <c r="G8825" i="17"/>
  <c r="G8826" i="17"/>
  <c r="G8827" i="17"/>
  <c r="G8828" i="17"/>
  <c r="G8829" i="17"/>
  <c r="G8830" i="17"/>
  <c r="G8831" i="17"/>
  <c r="G8832" i="17"/>
  <c r="G8833" i="17"/>
  <c r="G8834" i="17"/>
  <c r="G8835" i="17"/>
  <c r="G8836" i="17"/>
  <c r="G8837" i="17"/>
  <c r="G8838" i="17"/>
  <c r="G8839" i="17"/>
  <c r="G8840" i="17"/>
  <c r="G8841" i="17"/>
  <c r="G8842" i="17"/>
  <c r="G8843" i="17"/>
  <c r="G8844" i="17"/>
  <c r="G8845" i="17"/>
  <c r="G8846" i="17"/>
  <c r="G8847" i="17"/>
  <c r="G8848" i="17"/>
  <c r="G8849" i="17"/>
  <c r="G8850" i="17"/>
  <c r="G8851" i="17"/>
  <c r="G8852" i="17"/>
  <c r="G8853" i="17"/>
  <c r="G8854" i="17"/>
  <c r="G8855" i="17"/>
  <c r="G8856" i="17"/>
  <c r="G8857" i="17"/>
  <c r="G8858" i="17"/>
  <c r="G8859" i="17"/>
  <c r="G8860" i="17"/>
  <c r="G8861" i="17"/>
  <c r="G8862" i="17"/>
  <c r="G8863" i="17"/>
  <c r="G8864" i="17"/>
  <c r="G8865" i="17"/>
  <c r="G8866" i="17"/>
  <c r="G8867" i="17"/>
  <c r="G8868" i="17"/>
  <c r="G8869" i="17"/>
  <c r="G8870" i="17"/>
  <c r="G8871" i="17"/>
  <c r="G8872" i="17"/>
  <c r="G8873" i="17"/>
  <c r="G8874" i="17"/>
  <c r="G8875" i="17"/>
  <c r="G8876" i="17"/>
  <c r="G8877" i="17"/>
  <c r="G8878" i="17"/>
  <c r="G8879" i="17"/>
  <c r="G8880" i="17"/>
  <c r="G8881" i="17"/>
  <c r="G8882" i="17"/>
  <c r="G8883" i="17"/>
  <c r="G8884" i="17"/>
  <c r="G8885" i="17"/>
  <c r="G8886" i="17"/>
  <c r="G8887" i="17"/>
  <c r="G8888" i="17"/>
  <c r="G8889" i="17"/>
  <c r="G8890" i="17"/>
  <c r="G8891" i="17"/>
  <c r="G8892" i="17"/>
  <c r="G8893" i="17"/>
  <c r="G8894" i="17"/>
  <c r="G8895" i="17"/>
  <c r="G8896" i="17"/>
  <c r="G8897" i="17"/>
  <c r="G8898" i="17"/>
  <c r="G8899" i="17"/>
  <c r="G8900" i="17"/>
  <c r="G8901" i="17"/>
  <c r="G8902" i="17"/>
  <c r="G8903" i="17"/>
  <c r="G8904" i="17"/>
  <c r="G8905" i="17"/>
  <c r="G8906" i="17"/>
  <c r="G8907" i="17"/>
  <c r="G8908" i="17"/>
  <c r="G8909" i="17"/>
  <c r="G8910" i="17"/>
  <c r="G8911" i="17"/>
  <c r="G8912" i="17"/>
  <c r="G8913" i="17"/>
  <c r="G8914" i="17"/>
  <c r="G8915" i="17"/>
  <c r="G8916" i="17"/>
  <c r="G8917" i="17"/>
  <c r="G8918" i="17"/>
  <c r="G8919" i="17"/>
  <c r="G8920" i="17"/>
  <c r="G8921" i="17"/>
  <c r="G8922" i="17"/>
  <c r="G8923" i="17"/>
  <c r="G8924" i="17"/>
  <c r="G8925" i="17"/>
  <c r="G8926" i="17"/>
  <c r="G8927" i="17"/>
  <c r="G8928" i="17"/>
  <c r="G8929" i="17"/>
  <c r="G8930" i="17"/>
  <c r="G8931" i="17"/>
  <c r="G8932" i="17"/>
  <c r="G8933" i="17"/>
  <c r="G8934" i="17"/>
  <c r="G8935" i="17"/>
  <c r="G8936" i="17"/>
  <c r="G8937" i="17"/>
  <c r="G8938" i="17"/>
  <c r="G8939" i="17"/>
  <c r="G8940" i="17"/>
  <c r="G8941" i="17"/>
  <c r="G8942" i="17"/>
  <c r="G8943" i="17"/>
  <c r="G8944" i="17"/>
  <c r="G8945" i="17"/>
  <c r="G8946" i="17"/>
  <c r="G8947" i="17"/>
  <c r="G8948" i="17"/>
  <c r="G8949" i="17"/>
  <c r="G8950" i="17"/>
  <c r="G8951" i="17"/>
  <c r="G8952" i="17"/>
  <c r="G8953" i="17"/>
  <c r="G8954" i="17"/>
  <c r="G8955" i="17"/>
  <c r="G8956" i="17"/>
  <c r="G8957" i="17"/>
  <c r="G8958" i="17"/>
  <c r="G8959" i="17"/>
  <c r="G8960" i="17"/>
  <c r="G8961" i="17"/>
  <c r="G8962" i="17"/>
  <c r="G8963" i="17"/>
  <c r="G8964" i="17"/>
  <c r="G8965" i="17"/>
  <c r="G8966" i="17"/>
  <c r="G8967" i="17"/>
  <c r="G8968" i="17"/>
  <c r="G8969" i="17"/>
  <c r="G8970" i="17"/>
  <c r="G8971" i="17"/>
  <c r="G8972" i="17"/>
  <c r="G8973" i="17"/>
  <c r="G8974" i="17"/>
  <c r="G8975" i="17"/>
  <c r="G8976" i="17"/>
  <c r="G8977" i="17"/>
  <c r="G8978" i="17"/>
  <c r="G8979" i="17"/>
  <c r="G8980" i="17"/>
  <c r="G8981" i="17"/>
  <c r="G8982" i="17"/>
  <c r="G8983" i="17"/>
  <c r="G8984" i="17"/>
  <c r="G8985" i="17"/>
  <c r="G8986" i="17"/>
  <c r="G8987" i="17"/>
  <c r="G8988" i="17"/>
  <c r="G8989" i="17"/>
  <c r="G8990" i="17"/>
  <c r="G8991" i="17"/>
  <c r="G8992" i="17"/>
  <c r="G8993" i="17"/>
  <c r="G8994" i="17"/>
  <c r="G8995" i="17"/>
  <c r="G8996" i="17"/>
  <c r="G8997" i="17"/>
  <c r="G8998" i="17"/>
  <c r="G8999" i="17"/>
  <c r="G9000" i="17"/>
  <c r="G9001" i="17"/>
  <c r="G9002" i="17"/>
  <c r="G9003" i="17"/>
  <c r="G9004" i="17"/>
  <c r="G9005" i="17"/>
  <c r="G9006" i="17"/>
  <c r="G9007" i="17"/>
  <c r="G9008" i="17"/>
  <c r="G9009" i="17"/>
  <c r="G9010" i="17"/>
  <c r="G9011" i="17"/>
  <c r="G9012" i="17"/>
  <c r="G9013" i="17"/>
  <c r="G9014" i="17"/>
  <c r="G9015" i="17"/>
  <c r="G9016" i="17"/>
  <c r="G9017" i="17"/>
  <c r="G9018" i="17"/>
  <c r="G9019" i="17"/>
  <c r="G9020" i="17"/>
  <c r="G9021" i="17"/>
  <c r="G9022" i="17"/>
  <c r="G9023" i="17"/>
  <c r="G9024" i="17"/>
  <c r="G9025" i="17"/>
  <c r="G9026" i="17"/>
  <c r="G9027" i="17"/>
  <c r="G9028" i="17"/>
  <c r="G9029" i="17"/>
  <c r="G9030" i="17"/>
  <c r="G9031" i="17"/>
  <c r="G9032" i="17"/>
  <c r="G9033" i="17"/>
  <c r="G9034" i="17"/>
  <c r="G9035" i="17"/>
  <c r="G9036" i="17"/>
  <c r="G9037" i="17"/>
  <c r="G9038" i="17"/>
  <c r="G9039" i="17"/>
  <c r="G9040" i="17"/>
  <c r="G9041" i="17"/>
  <c r="G9042" i="17"/>
  <c r="G9043" i="17"/>
  <c r="G9044" i="17"/>
  <c r="G9045" i="17"/>
  <c r="G9046" i="17"/>
  <c r="G9047" i="17"/>
  <c r="G9048" i="17"/>
  <c r="G9049" i="17"/>
  <c r="G9050" i="17"/>
  <c r="G9051" i="17"/>
  <c r="G9052" i="17"/>
  <c r="G9053" i="17"/>
  <c r="G9054" i="17"/>
  <c r="G9055" i="17"/>
  <c r="G9056" i="17"/>
  <c r="G9057" i="17"/>
  <c r="G9058" i="17"/>
  <c r="G9059" i="17"/>
  <c r="G9060" i="17"/>
  <c r="G9061" i="17"/>
  <c r="G9062" i="17"/>
  <c r="G9063" i="17"/>
  <c r="G9064" i="17"/>
  <c r="G9065" i="17"/>
  <c r="G9066" i="17"/>
  <c r="G9067" i="17"/>
  <c r="G9068" i="17"/>
  <c r="G9069" i="17"/>
  <c r="G9070" i="17"/>
  <c r="G9071" i="17"/>
  <c r="G9072" i="17"/>
  <c r="G9073" i="17"/>
  <c r="G9074" i="17"/>
  <c r="G9075" i="17"/>
  <c r="G9076" i="17"/>
  <c r="G9077" i="17"/>
  <c r="G9078" i="17"/>
  <c r="G9079" i="17"/>
  <c r="G9080" i="17"/>
  <c r="G9081" i="17"/>
  <c r="G9082" i="17"/>
  <c r="G9083" i="17"/>
  <c r="G9084" i="17"/>
  <c r="G9085" i="17"/>
  <c r="G9086" i="17"/>
  <c r="G9087" i="17"/>
  <c r="G9088" i="17"/>
  <c r="G9089" i="17"/>
  <c r="G9090" i="17"/>
  <c r="G9091" i="17"/>
  <c r="G9092" i="17"/>
  <c r="G9093" i="17"/>
  <c r="G9094" i="17"/>
  <c r="G9095" i="17"/>
  <c r="G9096" i="17"/>
  <c r="G9097" i="17"/>
  <c r="G9098" i="17"/>
  <c r="G9099" i="17"/>
  <c r="G9100" i="17"/>
  <c r="G9101" i="17"/>
  <c r="G9102" i="17"/>
  <c r="G9103" i="17"/>
  <c r="G9104" i="17"/>
  <c r="G9105" i="17"/>
  <c r="G9106" i="17"/>
  <c r="G9107" i="17"/>
  <c r="G9108" i="17"/>
  <c r="G9109" i="17"/>
  <c r="G9110" i="17"/>
  <c r="G9111" i="17"/>
  <c r="G9112" i="17"/>
  <c r="G9113" i="17"/>
  <c r="G9114" i="17"/>
  <c r="G9115" i="17"/>
  <c r="G9116" i="17"/>
  <c r="G9117" i="17"/>
  <c r="G9118" i="17"/>
  <c r="G9119" i="17"/>
  <c r="G9120" i="17"/>
  <c r="G9121" i="17"/>
  <c r="G9122" i="17"/>
  <c r="G9123" i="17"/>
  <c r="G9124" i="17"/>
  <c r="G9125" i="17"/>
  <c r="G9126" i="17"/>
  <c r="G9127" i="17"/>
  <c r="G9128" i="17"/>
  <c r="G9129" i="17"/>
  <c r="G9130" i="17"/>
  <c r="G9131" i="17"/>
  <c r="G9132" i="17"/>
  <c r="G9133" i="17"/>
  <c r="G9134" i="17"/>
  <c r="G9135" i="17"/>
  <c r="G9136" i="17"/>
  <c r="G9137" i="17"/>
  <c r="G9138" i="17"/>
  <c r="G9139" i="17"/>
  <c r="G9140" i="17"/>
  <c r="G9141" i="17"/>
  <c r="G9142" i="17"/>
  <c r="G9143" i="17"/>
  <c r="G9144" i="17"/>
  <c r="G9145" i="17"/>
  <c r="G9146" i="17"/>
  <c r="G9147" i="17"/>
  <c r="G9148" i="17"/>
  <c r="G9149" i="17"/>
  <c r="G9150" i="17"/>
  <c r="G9151" i="17"/>
  <c r="G9152" i="17"/>
  <c r="G9153" i="17"/>
  <c r="G9154" i="17"/>
  <c r="G9155" i="17"/>
  <c r="G9156" i="17"/>
  <c r="G9157" i="17"/>
  <c r="G9158" i="17"/>
  <c r="G9159" i="17"/>
  <c r="G9160" i="17"/>
  <c r="G9161" i="17"/>
  <c r="G9162" i="17"/>
  <c r="G9163" i="17"/>
  <c r="G9164" i="17"/>
  <c r="G9165" i="17"/>
  <c r="G9166" i="17"/>
  <c r="G9167" i="17"/>
  <c r="G9168" i="17"/>
  <c r="G9169" i="17"/>
  <c r="G9170" i="17"/>
  <c r="G9171" i="17"/>
  <c r="G9172" i="17"/>
  <c r="G9173" i="17"/>
  <c r="G9174" i="17"/>
  <c r="G9175" i="17"/>
  <c r="G9176" i="17"/>
  <c r="G9177" i="17"/>
  <c r="G9178" i="17"/>
  <c r="G9179" i="17"/>
  <c r="G9180" i="17"/>
  <c r="G9181" i="17"/>
  <c r="G9182" i="17"/>
  <c r="G9183" i="17"/>
  <c r="G9184" i="17"/>
  <c r="G9185" i="17"/>
  <c r="G9186" i="17"/>
  <c r="G9187" i="17"/>
  <c r="G9188" i="17"/>
  <c r="G9189" i="17"/>
  <c r="G9190" i="17"/>
  <c r="G9191" i="17"/>
  <c r="G9192" i="17"/>
  <c r="G9193" i="17"/>
  <c r="G9194" i="17"/>
  <c r="G9195" i="17"/>
  <c r="G9196" i="17"/>
  <c r="G9197" i="17"/>
  <c r="G9198" i="17"/>
  <c r="G9199" i="17"/>
  <c r="G9200" i="17"/>
  <c r="G9201" i="17"/>
  <c r="G9202" i="17"/>
  <c r="G9203" i="17"/>
  <c r="G9204" i="17"/>
  <c r="G9205" i="17"/>
  <c r="G9206" i="17"/>
  <c r="G9207" i="17"/>
  <c r="G9208" i="17"/>
  <c r="G9209" i="17"/>
  <c r="G9210" i="17"/>
  <c r="G9211" i="17"/>
  <c r="G9212" i="17"/>
  <c r="G9213" i="17"/>
  <c r="G9214" i="17"/>
  <c r="G9215" i="17"/>
  <c r="G9216" i="17"/>
  <c r="G9217" i="17"/>
  <c r="G9218" i="17"/>
  <c r="G9219" i="17"/>
  <c r="G9220" i="17"/>
  <c r="G9221" i="17"/>
  <c r="G9222" i="17"/>
  <c r="G9223" i="17"/>
  <c r="G9224" i="17"/>
  <c r="G9225" i="17"/>
  <c r="G9226" i="17"/>
  <c r="G9227" i="17"/>
  <c r="G9228" i="17"/>
  <c r="G9229" i="17"/>
  <c r="G9230" i="17"/>
  <c r="G9231" i="17"/>
  <c r="G9232" i="17"/>
  <c r="G9233" i="17"/>
  <c r="G9234" i="17"/>
  <c r="G9235" i="17"/>
  <c r="G9236" i="17"/>
  <c r="G9237" i="17"/>
  <c r="G9238" i="17"/>
  <c r="G9239" i="17"/>
  <c r="G9240" i="17"/>
  <c r="G9241" i="17"/>
  <c r="G9242" i="17"/>
  <c r="G9243" i="17"/>
  <c r="G9244" i="17"/>
  <c r="G9245" i="17"/>
  <c r="G9246" i="17"/>
  <c r="G9247" i="17"/>
  <c r="G9248" i="17"/>
  <c r="G9249" i="17"/>
  <c r="G9250" i="17"/>
  <c r="G9251" i="17"/>
  <c r="G9252" i="17"/>
  <c r="G9253" i="17"/>
  <c r="G9254" i="17"/>
  <c r="G9255" i="17"/>
  <c r="G9256" i="17"/>
  <c r="G9257" i="17"/>
  <c r="G9258" i="17"/>
  <c r="G9259" i="17"/>
  <c r="G9260" i="17"/>
  <c r="G9261" i="17"/>
  <c r="G9262" i="17"/>
  <c r="G9263" i="17"/>
  <c r="G9264" i="17"/>
  <c r="G9265" i="17"/>
  <c r="G9266" i="17"/>
  <c r="G9267" i="17"/>
  <c r="G9268" i="17"/>
  <c r="G9269" i="17"/>
  <c r="G9270" i="17"/>
  <c r="G9271" i="17"/>
  <c r="G9272" i="17"/>
  <c r="G9273" i="17"/>
  <c r="G9274" i="17"/>
  <c r="G9275" i="17"/>
  <c r="G9276" i="17"/>
  <c r="G9277" i="17"/>
  <c r="G9278" i="17"/>
  <c r="G9279" i="17"/>
  <c r="G9280" i="17"/>
  <c r="G9281" i="17"/>
  <c r="G9282" i="17"/>
  <c r="G9283" i="17"/>
  <c r="G9284" i="17"/>
  <c r="G9285" i="17"/>
  <c r="G9286" i="17"/>
  <c r="G9287" i="17"/>
  <c r="G9288" i="17"/>
  <c r="G9289" i="17"/>
  <c r="G9290" i="17"/>
  <c r="G9291" i="17"/>
  <c r="G9292" i="17"/>
  <c r="G9293" i="17"/>
  <c r="G9294" i="17"/>
  <c r="G9295" i="17"/>
  <c r="G9296" i="17"/>
  <c r="G9297" i="17"/>
  <c r="G9298" i="17"/>
  <c r="G9299" i="17"/>
  <c r="G9300" i="17"/>
  <c r="G9301" i="17"/>
  <c r="G9302" i="17"/>
  <c r="G9303" i="17"/>
  <c r="G9304" i="17"/>
  <c r="G9305" i="17"/>
  <c r="G9306" i="17"/>
  <c r="G9307" i="17"/>
  <c r="G9308" i="17"/>
  <c r="G9309" i="17"/>
  <c r="G9310" i="17"/>
  <c r="G9311" i="17"/>
  <c r="G9312" i="17"/>
  <c r="G9313" i="17"/>
  <c r="G9314" i="17"/>
  <c r="G9315" i="17"/>
  <c r="G9316" i="17"/>
  <c r="G9317" i="17"/>
  <c r="G9318" i="17"/>
  <c r="G9319" i="17"/>
  <c r="G9320" i="17"/>
  <c r="G9321" i="17"/>
  <c r="G9322" i="17"/>
  <c r="G9323" i="17"/>
  <c r="G9324" i="17"/>
  <c r="G9325" i="17"/>
  <c r="G9326" i="17"/>
  <c r="G9327" i="17"/>
  <c r="G9328" i="17"/>
  <c r="G9329" i="17"/>
  <c r="G9330" i="17"/>
  <c r="G9331" i="17"/>
  <c r="G9332" i="17"/>
  <c r="G9333" i="17"/>
  <c r="G9334" i="17"/>
  <c r="G9335" i="17"/>
  <c r="G9336" i="17"/>
  <c r="G9337" i="17"/>
  <c r="G9338" i="17"/>
  <c r="G9339" i="17"/>
  <c r="G9340" i="17"/>
  <c r="G9341" i="17"/>
  <c r="G9342" i="17"/>
  <c r="G9343" i="17"/>
  <c r="G9344" i="17"/>
  <c r="G9345" i="17"/>
  <c r="G9346" i="17"/>
  <c r="G9347" i="17"/>
  <c r="G9348" i="17"/>
  <c r="G9349" i="17"/>
  <c r="G9350" i="17"/>
  <c r="G9351" i="17"/>
  <c r="G9352" i="17"/>
  <c r="G9353" i="17"/>
  <c r="G9354" i="17"/>
  <c r="G9355" i="17"/>
  <c r="G9356" i="17"/>
  <c r="G9357" i="17"/>
  <c r="G9358" i="17"/>
  <c r="G9359" i="17"/>
  <c r="G9360" i="17"/>
  <c r="G9361" i="17"/>
  <c r="G9362" i="17"/>
  <c r="G9363" i="17"/>
  <c r="G9364" i="17"/>
  <c r="G9365" i="17"/>
  <c r="G9366" i="17"/>
  <c r="G9367" i="17"/>
  <c r="G9368" i="17"/>
  <c r="G9369" i="17"/>
  <c r="G9370" i="17"/>
  <c r="G9371" i="17"/>
  <c r="G9372" i="17"/>
  <c r="G9373" i="17"/>
  <c r="G9374" i="17"/>
  <c r="G9375" i="17"/>
  <c r="G9376" i="17"/>
  <c r="G9377" i="17"/>
  <c r="G9378" i="17"/>
  <c r="G9379" i="17"/>
  <c r="G9380" i="17"/>
  <c r="G9381" i="17"/>
  <c r="G9382" i="17"/>
  <c r="G9383" i="17"/>
  <c r="G9384" i="17"/>
  <c r="G9385" i="17"/>
  <c r="G9386" i="17"/>
  <c r="G9387" i="17"/>
  <c r="G9388" i="17"/>
  <c r="G9389" i="17"/>
  <c r="G9390" i="17"/>
  <c r="G9391" i="17"/>
  <c r="G9392" i="17"/>
  <c r="G9393" i="17"/>
  <c r="G9394" i="17"/>
  <c r="G9395" i="17"/>
  <c r="G9396" i="17"/>
  <c r="G9397" i="17"/>
  <c r="G9398" i="17"/>
  <c r="G9399" i="17"/>
  <c r="G9400" i="17"/>
  <c r="G9401" i="17"/>
  <c r="G9402" i="17"/>
  <c r="G9403" i="17"/>
  <c r="G9404" i="17"/>
  <c r="G9405" i="17"/>
  <c r="G9406" i="17"/>
  <c r="G9407" i="17"/>
  <c r="G9408" i="17"/>
  <c r="G9409" i="17"/>
  <c r="G9410" i="17"/>
  <c r="G9411" i="17"/>
  <c r="G9412" i="17"/>
  <c r="G9413" i="17"/>
  <c r="G9414" i="17"/>
  <c r="G9415" i="17"/>
  <c r="G9416" i="17"/>
  <c r="G9417" i="17"/>
  <c r="G9418" i="17"/>
  <c r="G9419" i="17"/>
  <c r="G9420" i="17"/>
  <c r="G9421" i="17"/>
  <c r="G9422" i="17"/>
  <c r="G9423" i="17"/>
  <c r="G9424" i="17"/>
  <c r="G9425" i="17"/>
  <c r="G9426" i="17"/>
  <c r="G9427" i="17"/>
  <c r="G9428" i="17"/>
  <c r="G9429" i="17"/>
  <c r="G9430" i="17"/>
  <c r="G9431" i="17"/>
  <c r="G9432" i="17"/>
  <c r="G9433" i="17"/>
  <c r="G9434" i="17"/>
  <c r="G9435" i="17"/>
  <c r="G9436" i="17"/>
  <c r="G9437" i="17"/>
  <c r="G9438" i="17"/>
  <c r="G9439" i="17"/>
  <c r="G9440" i="17"/>
  <c r="G9441" i="17"/>
  <c r="G9442" i="17"/>
  <c r="G9443" i="17"/>
  <c r="G9444" i="17"/>
  <c r="G9445" i="17"/>
  <c r="G9446" i="17"/>
  <c r="G9447" i="17"/>
  <c r="G9448" i="17"/>
  <c r="G9449" i="17"/>
  <c r="G9450" i="17"/>
  <c r="G9451" i="17"/>
  <c r="G9452" i="17"/>
  <c r="G9453" i="17"/>
  <c r="G9454" i="17"/>
  <c r="G9455" i="17"/>
  <c r="G9456" i="17"/>
  <c r="G9457" i="17"/>
  <c r="G9458" i="17"/>
  <c r="G9459" i="17"/>
  <c r="G9460" i="17"/>
  <c r="G9461" i="17"/>
  <c r="G9462" i="17"/>
  <c r="G9463" i="17"/>
  <c r="G9464" i="17"/>
  <c r="G9465" i="17"/>
  <c r="G9466" i="17"/>
  <c r="G9467" i="17"/>
  <c r="G9468" i="17"/>
  <c r="G9469" i="17"/>
  <c r="G9470" i="17"/>
  <c r="G9471" i="17"/>
  <c r="G9472" i="17"/>
  <c r="G9473" i="17"/>
  <c r="G9474" i="17"/>
  <c r="G9475" i="17"/>
  <c r="G9476" i="17"/>
  <c r="G9477" i="17"/>
  <c r="G9478" i="17"/>
  <c r="G9479" i="17"/>
  <c r="G9480" i="17"/>
  <c r="G9481" i="17"/>
  <c r="G9482" i="17"/>
  <c r="G9483" i="17"/>
  <c r="G9484" i="17"/>
  <c r="G9485" i="17"/>
  <c r="G9486" i="17"/>
  <c r="G9487" i="17"/>
  <c r="G9488" i="17"/>
  <c r="G9489" i="17"/>
  <c r="G9490" i="17"/>
  <c r="G9491" i="17"/>
  <c r="G9492" i="17"/>
  <c r="G9493" i="17"/>
  <c r="G9494" i="17"/>
  <c r="G9495" i="17"/>
  <c r="G9496" i="17"/>
  <c r="G9497" i="17"/>
  <c r="G9498" i="17"/>
  <c r="G9499" i="17"/>
  <c r="G9500" i="17"/>
  <c r="G9501" i="17"/>
  <c r="G9502" i="17"/>
  <c r="G9503" i="17"/>
  <c r="G9504" i="17"/>
  <c r="G9505" i="17"/>
  <c r="G9506" i="17"/>
  <c r="G9507" i="17"/>
  <c r="G9508" i="17"/>
  <c r="G9509" i="17"/>
  <c r="G9510" i="17"/>
  <c r="G9511" i="17"/>
  <c r="G9512" i="17"/>
  <c r="G9513" i="17"/>
  <c r="G9514" i="17"/>
  <c r="G9515" i="17"/>
  <c r="G9516" i="17"/>
  <c r="G9517" i="17"/>
  <c r="G9518" i="17"/>
  <c r="G9519" i="17"/>
  <c r="G9520" i="17"/>
  <c r="G9521" i="17"/>
  <c r="G9522" i="17"/>
  <c r="G9523" i="17"/>
  <c r="G9524" i="17"/>
  <c r="G9525" i="17"/>
  <c r="G9526" i="17"/>
  <c r="G9527" i="17"/>
  <c r="G9528" i="17"/>
  <c r="G9529" i="17"/>
  <c r="G9530" i="17"/>
  <c r="G9531" i="17"/>
  <c r="G9532" i="17"/>
  <c r="G9533" i="17"/>
  <c r="G9534" i="17"/>
  <c r="G9535" i="17"/>
  <c r="G9536" i="17"/>
  <c r="G9537" i="17"/>
  <c r="G9538" i="17"/>
  <c r="G9539" i="17"/>
  <c r="G9540" i="17"/>
  <c r="G9541" i="17"/>
  <c r="G9542" i="17"/>
  <c r="G9543" i="17"/>
  <c r="G9544" i="17"/>
  <c r="G9545" i="17"/>
  <c r="G9546" i="17"/>
  <c r="G9547" i="17"/>
  <c r="G9548" i="17"/>
  <c r="G9549" i="17"/>
  <c r="G9550" i="17"/>
  <c r="G9551" i="17"/>
  <c r="G9552" i="17"/>
  <c r="G9553" i="17"/>
  <c r="G9554" i="17"/>
  <c r="G9555" i="17"/>
  <c r="G9556" i="17"/>
  <c r="G9557" i="17"/>
  <c r="G9558" i="17"/>
  <c r="G9559" i="17"/>
  <c r="G9560" i="17"/>
  <c r="G9561" i="17"/>
  <c r="G9562" i="17"/>
  <c r="G9563" i="17"/>
  <c r="G9564" i="17"/>
  <c r="G9565" i="17"/>
  <c r="G9566" i="17"/>
  <c r="G9567" i="17"/>
  <c r="G9568" i="17"/>
  <c r="G9569" i="17"/>
  <c r="G9570" i="17"/>
  <c r="G9571" i="17"/>
  <c r="G9572" i="17"/>
  <c r="G9573" i="17"/>
  <c r="G9574" i="17"/>
  <c r="G9575" i="17"/>
  <c r="G9576" i="17"/>
  <c r="G9577" i="17"/>
  <c r="G9578" i="17"/>
  <c r="G9579" i="17"/>
  <c r="G9580" i="17"/>
  <c r="G9581" i="17"/>
  <c r="G9582" i="17"/>
  <c r="G9583" i="17"/>
  <c r="G9584" i="17"/>
  <c r="G9585" i="17"/>
  <c r="G9586" i="17"/>
  <c r="G9587" i="17"/>
  <c r="G9588" i="17"/>
  <c r="G9589" i="17"/>
  <c r="G9590" i="17"/>
  <c r="G9591" i="17"/>
  <c r="G9592" i="17"/>
  <c r="G9593" i="17"/>
  <c r="G9594" i="17"/>
  <c r="G9595" i="17"/>
  <c r="G9596" i="17"/>
  <c r="G9597" i="17"/>
  <c r="G9598" i="17"/>
  <c r="G9599" i="17"/>
  <c r="G9600" i="17"/>
  <c r="G9601" i="17"/>
  <c r="G9602" i="17"/>
  <c r="G9603" i="17"/>
  <c r="G9604" i="17"/>
  <c r="G9605" i="17"/>
  <c r="G9606" i="17"/>
  <c r="G9607" i="17"/>
  <c r="G9608" i="17"/>
  <c r="G9609" i="17"/>
  <c r="G9610" i="17"/>
  <c r="G9611" i="17"/>
  <c r="G9612" i="17"/>
  <c r="G9613" i="17"/>
  <c r="G9614" i="17"/>
  <c r="G9615" i="17"/>
  <c r="G9616" i="17"/>
  <c r="G9617" i="17"/>
  <c r="G9618" i="17"/>
  <c r="G9619" i="17"/>
  <c r="G9620" i="17"/>
  <c r="G9621" i="17"/>
  <c r="G9622" i="17"/>
  <c r="G9623" i="17"/>
  <c r="G9624" i="17"/>
  <c r="G9625" i="17"/>
  <c r="G9626" i="17"/>
  <c r="G9627" i="17"/>
  <c r="G9628" i="17"/>
  <c r="G9629" i="17"/>
  <c r="G9630" i="17"/>
  <c r="G9631" i="17"/>
  <c r="G9632" i="17"/>
  <c r="G9633" i="17"/>
  <c r="G9634" i="17"/>
  <c r="G9635" i="17"/>
  <c r="G9636" i="17"/>
  <c r="G9637" i="17"/>
  <c r="G9638" i="17"/>
  <c r="G9639" i="17"/>
  <c r="G9640" i="17"/>
  <c r="G9641" i="17"/>
  <c r="G9642" i="17"/>
  <c r="G9643" i="17"/>
  <c r="G9644" i="17"/>
  <c r="G9645" i="17"/>
  <c r="G9646" i="17"/>
  <c r="G9647" i="17"/>
  <c r="G9648" i="17"/>
  <c r="G9649" i="17"/>
  <c r="G9650" i="17"/>
  <c r="G9651" i="17"/>
  <c r="G9652" i="17"/>
  <c r="G9653" i="17"/>
  <c r="G9654" i="17"/>
  <c r="G9655" i="17"/>
  <c r="G9656" i="17"/>
  <c r="G9657" i="17"/>
  <c r="G9658" i="17"/>
  <c r="G9659" i="17"/>
  <c r="G9660" i="17"/>
  <c r="G9661" i="17"/>
  <c r="G9662" i="17"/>
  <c r="G9663" i="17"/>
  <c r="G9664" i="17"/>
  <c r="G9665" i="17"/>
  <c r="G9666" i="17"/>
  <c r="G9667" i="17"/>
  <c r="G9668" i="17"/>
  <c r="G9669" i="17"/>
  <c r="G9670" i="17"/>
  <c r="G9671" i="17"/>
  <c r="G9672" i="17"/>
  <c r="G9673" i="17"/>
  <c r="G9674" i="17"/>
  <c r="G9675" i="17"/>
  <c r="G9676" i="17"/>
  <c r="G9677" i="17"/>
  <c r="G9678" i="17"/>
  <c r="G9679" i="17"/>
  <c r="G9680" i="17"/>
  <c r="G9681" i="17"/>
  <c r="G9682" i="17"/>
  <c r="G9683" i="17"/>
  <c r="G9684" i="17"/>
  <c r="G9685" i="17"/>
  <c r="G9686" i="17"/>
  <c r="G9687" i="17"/>
  <c r="G9688" i="17"/>
  <c r="G9689" i="17"/>
  <c r="G9690" i="17"/>
  <c r="G9691" i="17"/>
  <c r="G9692" i="17"/>
  <c r="G9693" i="17"/>
  <c r="G9694" i="17"/>
  <c r="G9695" i="17"/>
  <c r="G9696" i="17"/>
  <c r="G9697" i="17"/>
  <c r="G9698" i="17"/>
  <c r="G9699" i="17"/>
  <c r="G9700" i="17"/>
  <c r="G9701" i="17"/>
  <c r="G9702" i="17"/>
  <c r="G9703" i="17"/>
  <c r="G9704" i="17"/>
  <c r="G9705" i="17"/>
  <c r="G9706" i="17"/>
  <c r="G9707" i="17"/>
  <c r="G9708" i="17"/>
  <c r="G9709" i="17"/>
  <c r="G9710" i="17"/>
  <c r="G9711" i="17"/>
  <c r="G9712" i="17"/>
  <c r="G9713" i="17"/>
  <c r="G9714" i="17"/>
  <c r="G9715" i="17"/>
  <c r="G9716" i="17"/>
  <c r="G9717" i="17"/>
  <c r="G9718" i="17"/>
  <c r="G9719" i="17"/>
  <c r="G9720" i="17"/>
  <c r="G9721" i="17"/>
  <c r="G9722" i="17"/>
  <c r="G9723" i="17"/>
  <c r="G9724" i="17"/>
  <c r="G9725" i="17"/>
  <c r="G9726" i="17"/>
  <c r="G9727" i="17"/>
  <c r="G9728" i="17"/>
  <c r="G9729" i="17"/>
  <c r="G9730" i="17"/>
  <c r="G9731" i="17"/>
  <c r="G9732" i="17"/>
  <c r="G9733" i="17"/>
  <c r="G9734" i="17"/>
  <c r="G9735" i="17"/>
  <c r="G9736" i="17"/>
  <c r="G9737" i="17"/>
  <c r="G9738" i="17"/>
  <c r="G9739" i="17"/>
  <c r="G9740" i="17"/>
  <c r="G9741" i="17"/>
  <c r="G9742" i="17"/>
  <c r="G9743" i="17"/>
  <c r="G9744" i="17"/>
  <c r="G9745" i="17"/>
  <c r="G9746" i="17"/>
  <c r="G9747" i="17"/>
  <c r="G9748" i="17"/>
  <c r="G9749" i="17"/>
  <c r="G9750" i="17"/>
  <c r="G9751" i="17"/>
  <c r="G9752" i="17"/>
  <c r="G9753" i="17"/>
  <c r="G9754" i="17"/>
  <c r="G9755" i="17"/>
  <c r="G9756" i="17"/>
  <c r="G9757" i="17"/>
  <c r="G9758" i="17"/>
  <c r="G9759" i="17"/>
  <c r="G9760" i="17"/>
  <c r="G9761" i="17"/>
  <c r="G9762" i="17"/>
  <c r="G9763" i="17"/>
  <c r="G9764" i="17"/>
  <c r="G9765" i="17"/>
  <c r="G9766" i="17"/>
  <c r="G9767" i="17"/>
  <c r="G9768" i="17"/>
  <c r="G9769" i="17"/>
  <c r="G9770" i="17"/>
  <c r="G9771" i="17"/>
  <c r="G9772" i="17"/>
  <c r="G9773" i="17"/>
  <c r="G9774" i="17"/>
  <c r="G9775" i="17"/>
  <c r="G9776" i="17"/>
  <c r="G9777" i="17"/>
  <c r="G9778" i="17"/>
  <c r="G9779" i="17"/>
  <c r="G9780" i="17"/>
  <c r="G9781" i="17"/>
  <c r="G9782" i="17"/>
  <c r="G9783" i="17"/>
  <c r="G9784" i="17"/>
  <c r="G9785" i="17"/>
  <c r="G9786" i="17"/>
  <c r="G9787" i="17"/>
  <c r="G9788" i="17"/>
  <c r="G9789" i="17"/>
  <c r="G9790" i="17"/>
  <c r="G9791" i="17"/>
  <c r="G9792" i="17"/>
  <c r="G9793" i="17"/>
  <c r="G9794" i="17"/>
  <c r="G9795" i="17"/>
  <c r="G9796" i="17"/>
  <c r="G9797" i="17"/>
  <c r="G9798" i="17"/>
  <c r="G9799" i="17"/>
  <c r="G9800" i="17"/>
  <c r="G9801" i="17"/>
  <c r="G9802" i="17"/>
  <c r="G9803" i="17"/>
  <c r="G9804" i="17"/>
  <c r="G9805" i="17"/>
  <c r="G9806" i="17"/>
  <c r="G9807" i="17"/>
  <c r="G9808" i="17"/>
  <c r="G9809" i="17"/>
  <c r="G9810" i="17"/>
  <c r="G9811" i="17"/>
  <c r="G9812" i="17"/>
  <c r="G9813" i="17"/>
  <c r="G9814" i="17"/>
  <c r="G9815" i="17"/>
  <c r="G9816" i="17"/>
  <c r="G9817" i="17"/>
  <c r="G9818" i="17"/>
  <c r="G9819" i="17"/>
  <c r="G9820" i="17"/>
  <c r="G9821" i="17"/>
  <c r="G9822" i="17"/>
  <c r="G9823" i="17"/>
  <c r="G9824" i="17"/>
  <c r="G9825" i="17"/>
  <c r="G9826" i="17"/>
  <c r="G9827" i="17"/>
  <c r="G9828" i="17"/>
  <c r="G9829" i="17"/>
  <c r="G9830" i="17"/>
  <c r="G9831" i="17"/>
  <c r="G9832" i="17"/>
  <c r="G9833" i="17"/>
  <c r="G9834" i="17"/>
  <c r="G9835" i="17"/>
  <c r="G9836" i="17"/>
  <c r="G9837" i="17"/>
  <c r="G9838" i="17"/>
  <c r="G9839" i="17"/>
  <c r="G9840" i="17"/>
  <c r="G9841" i="17"/>
  <c r="G9842" i="17"/>
  <c r="G9843" i="17"/>
  <c r="G9844" i="17"/>
  <c r="G9845" i="17"/>
  <c r="G9846" i="17"/>
  <c r="G9847" i="17"/>
  <c r="G9848" i="17"/>
  <c r="G9849" i="17"/>
  <c r="G9850" i="17"/>
  <c r="G9851" i="17"/>
  <c r="G9852" i="17"/>
  <c r="G9853" i="17"/>
  <c r="G9854" i="17"/>
  <c r="G9855" i="17"/>
  <c r="G9856" i="17"/>
  <c r="G9857" i="17"/>
  <c r="G9858" i="17"/>
  <c r="G9859" i="17"/>
  <c r="G9860" i="17"/>
  <c r="G9861" i="17"/>
  <c r="G9862" i="17"/>
  <c r="G9863" i="17"/>
  <c r="G9864" i="17"/>
  <c r="G9865" i="17"/>
  <c r="G9866" i="17"/>
  <c r="G9867" i="17"/>
  <c r="G9868" i="17"/>
  <c r="G9869" i="17"/>
  <c r="G9870" i="17"/>
  <c r="G9871" i="17"/>
  <c r="G9872" i="17"/>
  <c r="G9873" i="17"/>
  <c r="G9874" i="17"/>
  <c r="G9875" i="17"/>
  <c r="G9876" i="17"/>
  <c r="G9877" i="17"/>
  <c r="G9878" i="17"/>
  <c r="G9879" i="17"/>
  <c r="G9880" i="17"/>
  <c r="G9881" i="17"/>
  <c r="G9882" i="17"/>
  <c r="G9883" i="17"/>
  <c r="G9884" i="17"/>
  <c r="G9885" i="17"/>
  <c r="G9886" i="17"/>
  <c r="G9887" i="17"/>
  <c r="G9888" i="17"/>
  <c r="G9889" i="17"/>
  <c r="G9890" i="17"/>
  <c r="G9891" i="17"/>
  <c r="G9892" i="17"/>
  <c r="G9893" i="17"/>
  <c r="G9894" i="17"/>
  <c r="G9895" i="17"/>
  <c r="G9896" i="17"/>
  <c r="G9897" i="17"/>
  <c r="G9898" i="17"/>
  <c r="G9899" i="17"/>
  <c r="G9900" i="17"/>
  <c r="G9901" i="17"/>
  <c r="G9902" i="17"/>
  <c r="G9903" i="17"/>
  <c r="G9904" i="17"/>
  <c r="G9905" i="17"/>
  <c r="G9906" i="17"/>
  <c r="G9907" i="17"/>
  <c r="G9908" i="17"/>
  <c r="G9909" i="17"/>
  <c r="G9910" i="17"/>
  <c r="G9911" i="17"/>
  <c r="G9912" i="17"/>
  <c r="G9913" i="17"/>
  <c r="G9914" i="17"/>
  <c r="G9915" i="17"/>
  <c r="G9916" i="17"/>
  <c r="G9917" i="17"/>
  <c r="G9918" i="17"/>
  <c r="G9919" i="17"/>
  <c r="G9920" i="17"/>
  <c r="G9921" i="17"/>
  <c r="G9922" i="17"/>
  <c r="G9923" i="17"/>
  <c r="G9924" i="17"/>
  <c r="G9925" i="17"/>
  <c r="G9926" i="17"/>
  <c r="G9927" i="17"/>
  <c r="G9928" i="17"/>
  <c r="G9929" i="17"/>
  <c r="G9930" i="17"/>
  <c r="G9931" i="17"/>
  <c r="G9932" i="17"/>
  <c r="G9933" i="17"/>
  <c r="G9934" i="17"/>
  <c r="G9935" i="17"/>
  <c r="G9936" i="17"/>
  <c r="G9937" i="17"/>
  <c r="G9938" i="17"/>
  <c r="G9939" i="17"/>
  <c r="G9940" i="17"/>
  <c r="G9941" i="17"/>
  <c r="G9942" i="17"/>
  <c r="G9943" i="17"/>
  <c r="G9944" i="17"/>
  <c r="G9945" i="17"/>
  <c r="G9946" i="17"/>
  <c r="G9947" i="17"/>
  <c r="G9948" i="17"/>
  <c r="G9949" i="17"/>
  <c r="G9950" i="17"/>
  <c r="G9951" i="17"/>
  <c r="G9952" i="17"/>
  <c r="G9953" i="17"/>
  <c r="G9954" i="17"/>
  <c r="G9955" i="17"/>
  <c r="G9956" i="17"/>
  <c r="G9957" i="17"/>
  <c r="G9958" i="17"/>
  <c r="G9959" i="17"/>
  <c r="G9960" i="17"/>
  <c r="G9961" i="17"/>
  <c r="G9962" i="17"/>
  <c r="G9963" i="17"/>
  <c r="G9964" i="17"/>
  <c r="G9965" i="17"/>
  <c r="G9966" i="17"/>
  <c r="G9967" i="17"/>
  <c r="G9968" i="17"/>
  <c r="G9969" i="17"/>
  <c r="G9970" i="17"/>
  <c r="G9971" i="17"/>
  <c r="G9972" i="17"/>
  <c r="G9973" i="17"/>
  <c r="G9974" i="17"/>
  <c r="G9975" i="17"/>
  <c r="G9976" i="17"/>
  <c r="G9977" i="17"/>
  <c r="G9978" i="17"/>
  <c r="G9979" i="17"/>
  <c r="G9980" i="17"/>
  <c r="G9981" i="17"/>
  <c r="G9982" i="17"/>
  <c r="G9983" i="17"/>
  <c r="G9984" i="17"/>
  <c r="G9985" i="17"/>
  <c r="G9986" i="17"/>
  <c r="G9987" i="17"/>
  <c r="G9988" i="17"/>
  <c r="G9989" i="17"/>
  <c r="G9990" i="17"/>
  <c r="G9991" i="17"/>
  <c r="G9992" i="17"/>
  <c r="G9993" i="17"/>
  <c r="G9994" i="17"/>
  <c r="G9995" i="17"/>
  <c r="G9996" i="17"/>
  <c r="G9997" i="17"/>
  <c r="G9998" i="17"/>
  <c r="G9999" i="17"/>
  <c r="G10000" i="17"/>
  <c r="G10001" i="17"/>
  <c r="G10002" i="17"/>
  <c r="G10003" i="17"/>
  <c r="G10004" i="17"/>
  <c r="G10005" i="17"/>
  <c r="G10006" i="17"/>
  <c r="G10007" i="17"/>
  <c r="G10008" i="17"/>
  <c r="G10009" i="17"/>
  <c r="G10010" i="17"/>
  <c r="G10011" i="17"/>
  <c r="G10012" i="17"/>
  <c r="G10013" i="17"/>
  <c r="G10014" i="17"/>
  <c r="G10015" i="17"/>
  <c r="G10016" i="17"/>
  <c r="G10017" i="17"/>
  <c r="G10018" i="17"/>
  <c r="G10019" i="17"/>
  <c r="G10020" i="17"/>
  <c r="G10021" i="17"/>
  <c r="G10022" i="17"/>
  <c r="G10023" i="17"/>
  <c r="G10024" i="17"/>
  <c r="G10025" i="17"/>
  <c r="G10026" i="17"/>
  <c r="G10027" i="17"/>
  <c r="G10028" i="17"/>
  <c r="G10029" i="17"/>
  <c r="G10030" i="17"/>
  <c r="G10031" i="17"/>
  <c r="G10032" i="17"/>
  <c r="G10033" i="17"/>
  <c r="G10034" i="17"/>
  <c r="G10035" i="17"/>
  <c r="G10036" i="17"/>
  <c r="G10037" i="17"/>
  <c r="G10038" i="17"/>
  <c r="G10039" i="17"/>
  <c r="G10040" i="17"/>
  <c r="G10041" i="17"/>
  <c r="G10042" i="17"/>
  <c r="G10043" i="17"/>
  <c r="G10044" i="17"/>
  <c r="G10045" i="17"/>
  <c r="G10046" i="17"/>
  <c r="G10047" i="17"/>
  <c r="G10048" i="17"/>
  <c r="G10049" i="17"/>
  <c r="G10050" i="17"/>
  <c r="G10051" i="17"/>
  <c r="G10052" i="17"/>
  <c r="G10053" i="17"/>
  <c r="G10054" i="17"/>
  <c r="G10055" i="17"/>
  <c r="G10056" i="17"/>
  <c r="G10057" i="17"/>
  <c r="G10058" i="17"/>
  <c r="G10059" i="17"/>
  <c r="G10060" i="17"/>
  <c r="G10061" i="17"/>
  <c r="G10062" i="17"/>
  <c r="G10063" i="17"/>
  <c r="G10064" i="17"/>
  <c r="G10065" i="17"/>
  <c r="G10066" i="17"/>
  <c r="G10067" i="17"/>
  <c r="G10068" i="17"/>
  <c r="G10069" i="17"/>
  <c r="G10070" i="17"/>
  <c r="G10071" i="17"/>
  <c r="G10072" i="17"/>
  <c r="G10073" i="17"/>
  <c r="G10074" i="17"/>
  <c r="G10075" i="17"/>
  <c r="G10076" i="17"/>
  <c r="G10077" i="17"/>
  <c r="G10078" i="17"/>
  <c r="G10079" i="17"/>
  <c r="G10080" i="17"/>
  <c r="G10081" i="17"/>
  <c r="G10082" i="17"/>
  <c r="G10083" i="17"/>
  <c r="G10084" i="17"/>
  <c r="G10085" i="17"/>
  <c r="G10086" i="17"/>
  <c r="G10087" i="17"/>
  <c r="G10088" i="17"/>
  <c r="G10089" i="17"/>
  <c r="G10090" i="17"/>
  <c r="G10091" i="17"/>
  <c r="G10092" i="17"/>
  <c r="G10093" i="17"/>
  <c r="G10094" i="17"/>
  <c r="G10095" i="17"/>
  <c r="G10096" i="17"/>
  <c r="G10097" i="17"/>
  <c r="G10098" i="17"/>
  <c r="G10099" i="17"/>
  <c r="G10100" i="17"/>
  <c r="G10101" i="17"/>
  <c r="G10102" i="17"/>
  <c r="G10103" i="17"/>
  <c r="G10104" i="17"/>
  <c r="G10105" i="17"/>
  <c r="G10106" i="17"/>
  <c r="G10107" i="17"/>
  <c r="G10108" i="17"/>
  <c r="G10109" i="17"/>
  <c r="G10110" i="17"/>
  <c r="G10111" i="17"/>
  <c r="G10112" i="17"/>
  <c r="G10113" i="17"/>
  <c r="G10114" i="17"/>
  <c r="G10115" i="17"/>
  <c r="G10116" i="17"/>
  <c r="G10117" i="17"/>
  <c r="G10118" i="17"/>
  <c r="G10119" i="17"/>
  <c r="G10120" i="17"/>
  <c r="G10121" i="17"/>
  <c r="G10122" i="17"/>
  <c r="G10123" i="17"/>
  <c r="G10124" i="17"/>
  <c r="G10125" i="17"/>
  <c r="G10126" i="17"/>
  <c r="G10127" i="17"/>
  <c r="G10128" i="17"/>
  <c r="G10129" i="17"/>
  <c r="G10130" i="17"/>
  <c r="G10131" i="17"/>
  <c r="G10132" i="17"/>
  <c r="G10133" i="17"/>
  <c r="G10134" i="17"/>
  <c r="G10135" i="17"/>
  <c r="G10136" i="17"/>
  <c r="G10137" i="17"/>
  <c r="G10138" i="17"/>
  <c r="G10139" i="17"/>
  <c r="G10140" i="17"/>
  <c r="G10141" i="17"/>
  <c r="G10142" i="17"/>
  <c r="G10143" i="17"/>
  <c r="G10144" i="17"/>
  <c r="G10145" i="17"/>
  <c r="G10146" i="17"/>
  <c r="G10147" i="17"/>
  <c r="G10148" i="17"/>
  <c r="G10149" i="17"/>
  <c r="G10150" i="17"/>
  <c r="G151" i="17"/>
  <c r="A3" i="4"/>
  <c r="B3" i="4"/>
  <c r="C3" i="4"/>
  <c r="A1" i="4"/>
  <c r="B1" i="4" a="1"/>
  <c r="B1" i="4" s="1"/>
  <c r="C1" i="4"/>
  <c r="D1" i="4"/>
  <c r="E1" i="4"/>
  <c r="A33" i="17" a="1"/>
  <c r="A33" i="17" s="1"/>
  <c r="A40" i="8" a="1"/>
  <c r="A40" i="8" s="1"/>
  <c r="A41" i="8" a="1"/>
  <c r="A41" i="8"/>
  <c r="A42" i="8" a="1"/>
  <c r="A42" i="8" s="1"/>
  <c r="A43" i="8" a="1"/>
  <c r="A43" i="8" s="1"/>
  <c r="A39" i="8" a="1"/>
  <c r="A39" i="8" s="1"/>
  <c r="J14" i="16" a="1"/>
  <c r="J14" i="16" s="1"/>
  <c r="J39" i="16" a="1"/>
  <c r="J39" i="16" s="1"/>
  <c r="A18" i="15" a="1"/>
  <c r="A18" i="15" s="1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A50" i="14"/>
  <c r="B51" i="14" s="1"/>
  <c r="A55" i="14" a="1"/>
  <c r="A55" i="14" s="1"/>
  <c r="A38" i="14" a="1"/>
  <c r="A38" i="14" s="1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A27" i="14" a="1"/>
  <c r="A27" i="14" s="1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A18" i="14" a="1"/>
  <c r="A18" i="14" s="1"/>
  <c r="A17" i="14" a="1"/>
  <c r="A17" i="14" s="1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A24" i="13"/>
  <c r="A21" i="13" a="1"/>
  <c r="A21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20" i="13"/>
  <c r="A16" i="13"/>
  <c r="C8" i="6" a="1"/>
  <c r="C8" i="6" s="1"/>
  <c r="C7" i="6" a="1"/>
  <c r="C7" i="6" s="1"/>
  <c r="B8" i="6"/>
  <c r="B7" i="6"/>
  <c r="E56" i="6" a="1"/>
  <c r="E56" i="6" s="1"/>
  <c r="E55" i="6" a="1"/>
  <c r="E55" i="6" s="1"/>
  <c r="D56" i="6" a="1"/>
  <c r="D56" i="6" s="1"/>
  <c r="C56" i="6"/>
  <c r="D55" i="6" a="1"/>
  <c r="D55" i="6" s="1"/>
  <c r="C55" i="6"/>
  <c r="D31" i="6" a="1"/>
  <c r="D31" i="6" s="1"/>
  <c r="C31" i="6"/>
  <c r="D30" i="6" a="1"/>
  <c r="D30" i="6" s="1"/>
  <c r="C30" i="6"/>
  <c r="A9" i="13"/>
  <c r="A5" i="13"/>
  <c r="A24" i="11" a="1"/>
  <c r="A24" i="11" s="1"/>
  <c r="G12" i="11" a="1"/>
  <c r="G12" i="11" s="1"/>
  <c r="C12" i="11" a="1"/>
  <c r="C12" i="11" s="1"/>
  <c r="A12" i="11" a="1"/>
  <c r="A12" i="1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84" i="1" a="1"/>
  <c r="F84" i="1" s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84" i="1"/>
  <c r="A15" i="15" l="1"/>
  <c r="AGE114" i="17"/>
  <c r="AEY114" i="17"/>
  <c r="AJB115" i="17"/>
  <c r="LB114" i="17"/>
  <c r="AJA115" i="17"/>
  <c r="ACS115" i="17"/>
  <c r="UU115" i="17"/>
  <c r="KV115" i="17"/>
  <c r="BU115" i="17"/>
  <c r="AES114" i="17"/>
  <c r="VB114" i="17"/>
  <c r="KS114" i="17"/>
  <c r="AIZ115" i="17"/>
  <c r="ACP115" i="17"/>
  <c r="TQ115" i="17"/>
  <c r="KR115" i="17"/>
  <c r="BS115" i="17"/>
  <c r="AER114" i="17"/>
  <c r="UV114" i="17"/>
  <c r="KR114" i="17"/>
  <c r="AIW115" i="17"/>
  <c r="ABS115" i="17"/>
  <c r="TP115" i="17"/>
  <c r="KQ115" i="17"/>
  <c r="BI115" i="17"/>
  <c r="AEO114" i="17"/>
  <c r="UT114" i="17"/>
  <c r="KM114" i="17"/>
  <c r="AJM115" i="17"/>
  <c r="VJ115" i="17"/>
  <c r="MO115" i="17"/>
  <c r="AJK115" i="17"/>
  <c r="VH115" i="17"/>
  <c r="DL115" i="17"/>
  <c r="LE114" i="17"/>
  <c r="ADC115" i="17"/>
  <c r="ML115" i="17"/>
  <c r="VL114" i="17"/>
  <c r="VJ114" i="17"/>
  <c r="AEV114" i="17"/>
  <c r="AIA115" i="17"/>
  <c r="ABR115" i="17"/>
  <c r="TO115" i="17"/>
  <c r="KP115" i="17"/>
  <c r="BF115" i="17"/>
  <c r="AEN114" i="17"/>
  <c r="US114" i="17"/>
  <c r="JS114" i="17"/>
  <c r="AHN115" i="17"/>
  <c r="AAZ115" i="17"/>
  <c r="SK115" i="17"/>
  <c r="JK115" i="17"/>
  <c r="AJ115" i="17"/>
  <c r="ADC114" i="17"/>
  <c r="TD114" i="17"/>
  <c r="JP114" i="17"/>
  <c r="AGP115" i="17"/>
  <c r="ZE115" i="17"/>
  <c r="QS115" i="17"/>
  <c r="HP115" i="17"/>
  <c r="AKL114" i="17"/>
  <c r="ABF114" i="17"/>
  <c r="RL114" i="17"/>
  <c r="HL114" i="17"/>
  <c r="AFY115" i="17"/>
  <c r="ZD115" i="17"/>
  <c r="QP115" i="17"/>
  <c r="HB115" i="17"/>
  <c r="AKK114" i="17"/>
  <c r="ABD114" i="17"/>
  <c r="RK114" i="17"/>
  <c r="GN114" i="17"/>
  <c r="AFU115" i="17"/>
  <c r="ZB115" i="17"/>
  <c r="QI115" i="17"/>
  <c r="HA115" i="17"/>
  <c r="AKJ114" i="17"/>
  <c r="ABA114" i="17"/>
  <c r="RJ114" i="17"/>
  <c r="GI114" i="17"/>
  <c r="AFT115" i="17"/>
  <c r="YW115" i="17"/>
  <c r="QH115" i="17"/>
  <c r="GZ115" i="17"/>
  <c r="AKD114" i="17"/>
  <c r="AAW114" i="17"/>
  <c r="RH114" i="17"/>
  <c r="B104" i="17"/>
  <c r="B114" i="17" s="1"/>
  <c r="G114" i="17"/>
  <c r="AA114" i="17"/>
  <c r="AU114" i="17"/>
  <c r="BO114" i="17"/>
  <c r="CI114" i="17"/>
  <c r="DC114" i="17"/>
  <c r="DW114" i="17"/>
  <c r="EQ114" i="17"/>
  <c r="FK114" i="17"/>
  <c r="GE114" i="17"/>
  <c r="GY114" i="17"/>
  <c r="HS114" i="17"/>
  <c r="IM114" i="17"/>
  <c r="JG114" i="17"/>
  <c r="KA114" i="17"/>
  <c r="KU114" i="17"/>
  <c r="LO114" i="17"/>
  <c r="MI114" i="17"/>
  <c r="NC114" i="17"/>
  <c r="NW114" i="17"/>
  <c r="OQ114" i="17"/>
  <c r="PK114" i="17"/>
  <c r="QE114" i="17"/>
  <c r="QY114" i="17"/>
  <c r="RS114" i="17"/>
  <c r="SM114" i="17"/>
  <c r="TG114" i="17"/>
  <c r="UA114" i="17"/>
  <c r="UU114" i="17"/>
  <c r="VO114" i="17"/>
  <c r="WI114" i="17"/>
  <c r="XC114" i="17"/>
  <c r="XW114" i="17"/>
  <c r="YQ114" i="17"/>
  <c r="ZK114" i="17"/>
  <c r="AAE114" i="17"/>
  <c r="AAY114" i="17"/>
  <c r="ABS114" i="17"/>
  <c r="ACM114" i="17"/>
  <c r="ADG114" i="17"/>
  <c r="AEA114" i="17"/>
  <c r="AEU114" i="17"/>
  <c r="AFO114" i="17"/>
  <c r="AGI114" i="17"/>
  <c r="AHC114" i="17"/>
  <c r="AHW114" i="17"/>
  <c r="AIQ114" i="17"/>
  <c r="AJK114" i="17"/>
  <c r="AKE114" i="17"/>
  <c r="AKY114" i="17"/>
  <c r="L115" i="17"/>
  <c r="AF115" i="17"/>
  <c r="AZ115" i="17"/>
  <c r="BT115" i="17"/>
  <c r="CN115" i="17"/>
  <c r="DH115" i="17"/>
  <c r="EB115" i="17"/>
  <c r="EV115" i="17"/>
  <c r="FP115" i="17"/>
  <c r="GJ115" i="17"/>
  <c r="HD115" i="17"/>
  <c r="HX115" i="17"/>
  <c r="IR115" i="17"/>
  <c r="JL115" i="17"/>
  <c r="KF115" i="17"/>
  <c r="KZ115" i="17"/>
  <c r="LT115" i="17"/>
  <c r="MN115" i="17"/>
  <c r="NH115" i="17"/>
  <c r="OB115" i="17"/>
  <c r="OV115" i="17"/>
  <c r="PP115" i="17"/>
  <c r="QJ115" i="17"/>
  <c r="RD115" i="17"/>
  <c r="RX115" i="17"/>
  <c r="SR115" i="17"/>
  <c r="TL115" i="17"/>
  <c r="UF115" i="17"/>
  <c r="UZ115" i="17"/>
  <c r="VT115" i="17"/>
  <c r="WN115" i="17"/>
  <c r="XH115" i="17"/>
  <c r="YB115" i="17"/>
  <c r="YV115" i="17"/>
  <c r="ZP115" i="17"/>
  <c r="H114" i="17"/>
  <c r="AB114" i="17"/>
  <c r="I114" i="17"/>
  <c r="AC114" i="17"/>
  <c r="AW114" i="17"/>
  <c r="J114" i="17"/>
  <c r="K114" i="17"/>
  <c r="L114" i="17"/>
  <c r="AF114" i="17"/>
  <c r="AZ114" i="17"/>
  <c r="BT114" i="17"/>
  <c r="CN114" i="17"/>
  <c r="DH114" i="17"/>
  <c r="EB114" i="17"/>
  <c r="EV114" i="17"/>
  <c r="FP114" i="17"/>
  <c r="GJ114" i="17"/>
  <c r="HD114" i="17"/>
  <c r="HX114" i="17"/>
  <c r="IR114" i="17"/>
  <c r="JL114" i="17"/>
  <c r="KF114" i="17"/>
  <c r="KZ114" i="17"/>
  <c r="LT114" i="17"/>
  <c r="MN114" i="17"/>
  <c r="NH114" i="17"/>
  <c r="OB114" i="17"/>
  <c r="OV114" i="17"/>
  <c r="PP114" i="17"/>
  <c r="QJ114" i="17"/>
  <c r="M114" i="17"/>
  <c r="AG114" i="17"/>
  <c r="BA114" i="17"/>
  <c r="BU114" i="17"/>
  <c r="CO114" i="17"/>
  <c r="DI114" i="17"/>
  <c r="EC114" i="17"/>
  <c r="EW114" i="17"/>
  <c r="FQ114" i="17"/>
  <c r="GK114" i="17"/>
  <c r="HE114" i="17"/>
  <c r="HY114" i="17"/>
  <c r="IS114" i="17"/>
  <c r="JM114" i="17"/>
  <c r="KG114" i="17"/>
  <c r="LA114" i="17"/>
  <c r="LU114" i="17"/>
  <c r="MO114" i="17"/>
  <c r="NI114" i="17"/>
  <c r="OC114" i="17"/>
  <c r="OW114" i="17"/>
  <c r="PQ114" i="17"/>
  <c r="QK114" i="17"/>
  <c r="N114" i="17"/>
  <c r="O114" i="17"/>
  <c r="AN114" i="17"/>
  <c r="BL114" i="17"/>
  <c r="CJ114" i="17"/>
  <c r="DG114" i="17"/>
  <c r="EF114" i="17"/>
  <c r="FC114" i="17"/>
  <c r="FZ114" i="17"/>
  <c r="GW114" i="17"/>
  <c r="HU114" i="17"/>
  <c r="IT114" i="17"/>
  <c r="JQ114" i="17"/>
  <c r="KN114" i="17"/>
  <c r="LK114" i="17"/>
  <c r="MH114" i="17"/>
  <c r="NF114" i="17"/>
  <c r="OE114" i="17"/>
  <c r="PB114" i="17"/>
  <c r="PY114" i="17"/>
  <c r="QV114" i="17"/>
  <c r="RQ114" i="17"/>
  <c r="SL114" i="17"/>
  <c r="TH114" i="17"/>
  <c r="UC114" i="17"/>
  <c r="UX114" i="17"/>
  <c r="VS114" i="17"/>
  <c r="WN114" i="17"/>
  <c r="XI114" i="17"/>
  <c r="YD114" i="17"/>
  <c r="YY114" i="17"/>
  <c r="ZT114" i="17"/>
  <c r="AAO114" i="17"/>
  <c r="ABJ114" i="17"/>
  <c r="ACE114" i="17"/>
  <c r="ACZ114" i="17"/>
  <c r="ADU114" i="17"/>
  <c r="AEP114" i="17"/>
  <c r="AFK114" i="17"/>
  <c r="AGF114" i="17"/>
  <c r="AHA114" i="17"/>
  <c r="AHV114" i="17"/>
  <c r="AIR114" i="17"/>
  <c r="AJM114" i="17"/>
  <c r="AKH114" i="17"/>
  <c r="ALC114" i="17"/>
  <c r="Q115" i="17"/>
  <c r="AL115" i="17"/>
  <c r="BG115" i="17"/>
  <c r="CB115" i="17"/>
  <c r="CW115" i="17"/>
  <c r="DR115" i="17"/>
  <c r="EM115" i="17"/>
  <c r="FH115" i="17"/>
  <c r="GC115" i="17"/>
  <c r="GX115" i="17"/>
  <c r="HS115" i="17"/>
  <c r="IN115" i="17"/>
  <c r="JI115" i="17"/>
  <c r="KD115" i="17"/>
  <c r="KY115" i="17"/>
  <c r="LU115" i="17"/>
  <c r="MP115" i="17"/>
  <c r="NK115" i="17"/>
  <c r="OF115" i="17"/>
  <c r="PA115" i="17"/>
  <c r="PV115" i="17"/>
  <c r="QQ115" i="17"/>
  <c r="RL115" i="17"/>
  <c r="SG115" i="17"/>
  <c r="TB115" i="17"/>
  <c r="TW115" i="17"/>
  <c r="UR115" i="17"/>
  <c r="VM115" i="17"/>
  <c r="WH115" i="17"/>
  <c r="XC115" i="17"/>
  <c r="XX115" i="17"/>
  <c r="YS115" i="17"/>
  <c r="ZN115" i="17"/>
  <c r="AAI115" i="17"/>
  <c r="P114" i="17"/>
  <c r="AO114" i="17"/>
  <c r="BM114" i="17"/>
  <c r="CK114" i="17"/>
  <c r="DJ114" i="17"/>
  <c r="EG114" i="17"/>
  <c r="FD114" i="17"/>
  <c r="GA114" i="17"/>
  <c r="GX114" i="17"/>
  <c r="HV114" i="17"/>
  <c r="IU114" i="17"/>
  <c r="JR114" i="17"/>
  <c r="KO114" i="17"/>
  <c r="LL114" i="17"/>
  <c r="MJ114" i="17"/>
  <c r="NG114" i="17"/>
  <c r="OF114" i="17"/>
  <c r="PC114" i="17"/>
  <c r="PZ114" i="17"/>
  <c r="QW114" i="17"/>
  <c r="RR114" i="17"/>
  <c r="SN114" i="17"/>
  <c r="TI114" i="17"/>
  <c r="UD114" i="17"/>
  <c r="UY114" i="17"/>
  <c r="VT114" i="17"/>
  <c r="WO114" i="17"/>
  <c r="XJ114" i="17"/>
  <c r="YE114" i="17"/>
  <c r="YZ114" i="17"/>
  <c r="ZU114" i="17"/>
  <c r="AAP114" i="17"/>
  <c r="ABK114" i="17"/>
  <c r="ACF114" i="17"/>
  <c r="ADA114" i="17"/>
  <c r="ADV114" i="17"/>
  <c r="AEQ114" i="17"/>
  <c r="AFL114" i="17"/>
  <c r="AGG114" i="17"/>
  <c r="AHB114" i="17"/>
  <c r="AHX114" i="17"/>
  <c r="AIS114" i="17"/>
  <c r="AJN114" i="17"/>
  <c r="AKI114" i="17"/>
  <c r="ALD114" i="17"/>
  <c r="R115" i="17"/>
  <c r="AM115" i="17"/>
  <c r="BH115" i="17"/>
  <c r="CC115" i="17"/>
  <c r="CX115" i="17"/>
  <c r="DS115" i="17"/>
  <c r="EN115" i="17"/>
  <c r="FI115" i="17"/>
  <c r="GD115" i="17"/>
  <c r="GY115" i="17"/>
  <c r="HT115" i="17"/>
  <c r="IO115" i="17"/>
  <c r="JJ115" i="17"/>
  <c r="KE115" i="17"/>
  <c r="LA115" i="17"/>
  <c r="LV115" i="17"/>
  <c r="MQ115" i="17"/>
  <c r="NL115" i="17"/>
  <c r="OG115" i="17"/>
  <c r="PB115" i="17"/>
  <c r="PW115" i="17"/>
  <c r="QR115" i="17"/>
  <c r="RM115" i="17"/>
  <c r="SH115" i="17"/>
  <c r="TC115" i="17"/>
  <c r="TX115" i="17"/>
  <c r="US115" i="17"/>
  <c r="VN115" i="17"/>
  <c r="WI115" i="17"/>
  <c r="XD115" i="17"/>
  <c r="XY115" i="17"/>
  <c r="YT115" i="17"/>
  <c r="ZO115" i="17"/>
  <c r="AAJ115" i="17"/>
  <c r="U114" i="17"/>
  <c r="AT114" i="17"/>
  <c r="BS114" i="17"/>
  <c r="CR114" i="17"/>
  <c r="DO114" i="17"/>
  <c r="EL114" i="17"/>
  <c r="FI114" i="17"/>
  <c r="GG114" i="17"/>
  <c r="HF114" i="17"/>
  <c r="IC114" i="17"/>
  <c r="IZ114" i="17"/>
  <c r="JW114" i="17"/>
  <c r="KT114" i="17"/>
  <c r="LR114" i="17"/>
  <c r="MQ114" i="17"/>
  <c r="NN114" i="17"/>
  <c r="OK114" i="17"/>
  <c r="PH114" i="17"/>
  <c r="QF114" i="17"/>
  <c r="RC114" i="17"/>
  <c r="RX114" i="17"/>
  <c r="SS114" i="17"/>
  <c r="TN114" i="17"/>
  <c r="UI114" i="17"/>
  <c r="VD114" i="17"/>
  <c r="VY114" i="17"/>
  <c r="WT114" i="17"/>
  <c r="XO114" i="17"/>
  <c r="YJ114" i="17"/>
  <c r="ZE114" i="17"/>
  <c r="ZZ114" i="17"/>
  <c r="AAU114" i="17"/>
  <c r="ABP114" i="17"/>
  <c r="ACK114" i="17"/>
  <c r="ADF114" i="17"/>
  <c r="AEB114" i="17"/>
  <c r="AEW114" i="17"/>
  <c r="AFR114" i="17"/>
  <c r="AGM114" i="17"/>
  <c r="AHH114" i="17"/>
  <c r="AIC114" i="17"/>
  <c r="AIX114" i="17"/>
  <c r="AJS114" i="17"/>
  <c r="AKN114" i="17"/>
  <c r="ALI114" i="17"/>
  <c r="W115" i="17"/>
  <c r="AR115" i="17"/>
  <c r="BM115" i="17"/>
  <c r="CH115" i="17"/>
  <c r="DC115" i="17"/>
  <c r="DX115" i="17"/>
  <c r="ES115" i="17"/>
  <c r="FN115" i="17"/>
  <c r="GI115" i="17"/>
  <c r="HE115" i="17"/>
  <c r="HZ115" i="17"/>
  <c r="IU115" i="17"/>
  <c r="JP115" i="17"/>
  <c r="KK115" i="17"/>
  <c r="LF115" i="17"/>
  <c r="MA115" i="17"/>
  <c r="MV115" i="17"/>
  <c r="NQ115" i="17"/>
  <c r="OL115" i="17"/>
  <c r="PG115" i="17"/>
  <c r="QB115" i="17"/>
  <c r="QW115" i="17"/>
  <c r="RR115" i="17"/>
  <c r="SM115" i="17"/>
  <c r="TH115" i="17"/>
  <c r="UC115" i="17"/>
  <c r="UX115" i="17"/>
  <c r="VS115" i="17"/>
  <c r="WO115" i="17"/>
  <c r="XJ115" i="17"/>
  <c r="YE115" i="17"/>
  <c r="YZ115" i="17"/>
  <c r="ZU115" i="17"/>
  <c r="AAO115" i="17"/>
  <c r="V114" i="17"/>
  <c r="AV114" i="17"/>
  <c r="BV114" i="17"/>
  <c r="CS114" i="17"/>
  <c r="DP114" i="17"/>
  <c r="EM114" i="17"/>
  <c r="FJ114" i="17"/>
  <c r="GH114" i="17"/>
  <c r="HG114" i="17"/>
  <c r="ID114" i="17"/>
  <c r="JA114" i="17"/>
  <c r="JX114" i="17"/>
  <c r="KV114" i="17"/>
  <c r="LS114" i="17"/>
  <c r="MR114" i="17"/>
  <c r="NO114" i="17"/>
  <c r="OL114" i="17"/>
  <c r="PI114" i="17"/>
  <c r="QG114" i="17"/>
  <c r="RD114" i="17"/>
  <c r="RY114" i="17"/>
  <c r="ST114" i="17"/>
  <c r="TO114" i="17"/>
  <c r="UJ114" i="17"/>
  <c r="VE114" i="17"/>
  <c r="VZ114" i="17"/>
  <c r="WU114" i="17"/>
  <c r="XP114" i="17"/>
  <c r="YK114" i="17"/>
  <c r="ZF114" i="17"/>
  <c r="AAA114" i="17"/>
  <c r="AAV114" i="17"/>
  <c r="ABQ114" i="17"/>
  <c r="ACL114" i="17"/>
  <c r="ADH114" i="17"/>
  <c r="AEC114" i="17"/>
  <c r="AEX114" i="17"/>
  <c r="AFS114" i="17"/>
  <c r="AGN114" i="17"/>
  <c r="AHI114" i="17"/>
  <c r="AID114" i="17"/>
  <c r="AIY114" i="17"/>
  <c r="AJT114" i="17"/>
  <c r="AKO114" i="17"/>
  <c r="ALJ114" i="17"/>
  <c r="X115" i="17"/>
  <c r="AS115" i="17"/>
  <c r="BN115" i="17"/>
  <c r="CI115" i="17"/>
  <c r="DD115" i="17"/>
  <c r="DY115" i="17"/>
  <c r="ET115" i="17"/>
  <c r="FO115" i="17"/>
  <c r="GK115" i="17"/>
  <c r="HF115" i="17"/>
  <c r="IA115" i="17"/>
  <c r="IV115" i="17"/>
  <c r="JQ115" i="17"/>
  <c r="KL115" i="17"/>
  <c r="LG115" i="17"/>
  <c r="MB115" i="17"/>
  <c r="MW115" i="17"/>
  <c r="NR115" i="17"/>
  <c r="OM115" i="17"/>
  <c r="PH115" i="17"/>
  <c r="QC115" i="17"/>
  <c r="QX115" i="17"/>
  <c r="RS115" i="17"/>
  <c r="SN115" i="17"/>
  <c r="TI115" i="17"/>
  <c r="UD115" i="17"/>
  <c r="UY115" i="17"/>
  <c r="VU115" i="17"/>
  <c r="WP115" i="17"/>
  <c r="XK115" i="17"/>
  <c r="YF115" i="17"/>
  <c r="ZA115" i="17"/>
  <c r="ZV115" i="17"/>
  <c r="AAP115" i="17"/>
  <c r="X114" i="17"/>
  <c r="AY114" i="17"/>
  <c r="BX114" i="17"/>
  <c r="CU114" i="17"/>
  <c r="DR114" i="17"/>
  <c r="EO114" i="17"/>
  <c r="FM114" i="17"/>
  <c r="GL114" i="17"/>
  <c r="HI114" i="17"/>
  <c r="IF114" i="17"/>
  <c r="JC114" i="17"/>
  <c r="JZ114" i="17"/>
  <c r="KX114" i="17"/>
  <c r="LW114" i="17"/>
  <c r="MT114" i="17"/>
  <c r="NQ114" i="17"/>
  <c r="ON114" i="17"/>
  <c r="PL114" i="17"/>
  <c r="QI114" i="17"/>
  <c r="RF114" i="17"/>
  <c r="SA114" i="17"/>
  <c r="SV114" i="17"/>
  <c r="TQ114" i="17"/>
  <c r="UL114" i="17"/>
  <c r="VG114" i="17"/>
  <c r="WB114" i="17"/>
  <c r="WW114" i="17"/>
  <c r="XR114" i="17"/>
  <c r="YM114" i="17"/>
  <c r="ZH114" i="17"/>
  <c r="AAC114" i="17"/>
  <c r="AAX114" i="17"/>
  <c r="ABT114" i="17"/>
  <c r="ACO114" i="17"/>
  <c r="ADJ114" i="17"/>
  <c r="AEE114" i="17"/>
  <c r="AEZ114" i="17"/>
  <c r="AFU114" i="17"/>
  <c r="AGP114" i="17"/>
  <c r="AHK114" i="17"/>
  <c r="AIF114" i="17"/>
  <c r="AJA114" i="17"/>
  <c r="AJV114" i="17"/>
  <c r="AKQ114" i="17"/>
  <c r="ALL114" i="17"/>
  <c r="Z115" i="17"/>
  <c r="AU115" i="17"/>
  <c r="BP115" i="17"/>
  <c r="CK115" i="17"/>
  <c r="DF115" i="17"/>
  <c r="EA115" i="17"/>
  <c r="EW115" i="17"/>
  <c r="FR115" i="17"/>
  <c r="GM115" i="17"/>
  <c r="HH115" i="17"/>
  <c r="IC115" i="17"/>
  <c r="IX115" i="17"/>
  <c r="JS115" i="17"/>
  <c r="KN115" i="17"/>
  <c r="LI115" i="17"/>
  <c r="MD115" i="17"/>
  <c r="MY115" i="17"/>
  <c r="NT115" i="17"/>
  <c r="OO115" i="17"/>
  <c r="PJ115" i="17"/>
  <c r="QE115" i="17"/>
  <c r="QZ115" i="17"/>
  <c r="RU115" i="17"/>
  <c r="SP115" i="17"/>
  <c r="TK115" i="17"/>
  <c r="UG115" i="17"/>
  <c r="VB115" i="17"/>
  <c r="VW115" i="17"/>
  <c r="WR115" i="17"/>
  <c r="XM115" i="17"/>
  <c r="YH115" i="17"/>
  <c r="ZC115" i="17"/>
  <c r="ZX115" i="17"/>
  <c r="AAR115" i="17"/>
  <c r="ABL115" i="17"/>
  <c r="ACF115" i="17"/>
  <c r="ACZ115" i="17"/>
  <c r="ADT115" i="17"/>
  <c r="AEN115" i="17"/>
  <c r="AFH115" i="17"/>
  <c r="Y114" i="17"/>
  <c r="BB114" i="17"/>
  <c r="BY114" i="17"/>
  <c r="CV114" i="17"/>
  <c r="DS114" i="17"/>
  <c r="EP114" i="17"/>
  <c r="FN114" i="17"/>
  <c r="GM114" i="17"/>
  <c r="HJ114" i="17"/>
  <c r="IG114" i="17"/>
  <c r="JD114" i="17"/>
  <c r="KB114" i="17"/>
  <c r="KY114" i="17"/>
  <c r="LX114" i="17"/>
  <c r="MU114" i="17"/>
  <c r="NR114" i="17"/>
  <c r="OO114" i="17"/>
  <c r="PM114" i="17"/>
  <c r="QL114" i="17"/>
  <c r="RG114" i="17"/>
  <c r="SB114" i="17"/>
  <c r="SW114" i="17"/>
  <c r="TR114" i="17"/>
  <c r="UM114" i="17"/>
  <c r="VH114" i="17"/>
  <c r="WC114" i="17"/>
  <c r="WX114" i="17"/>
  <c r="XS114" i="17"/>
  <c r="YN114" i="17"/>
  <c r="ZI114" i="17"/>
  <c r="AAD114" i="17"/>
  <c r="AAZ114" i="17"/>
  <c r="ABU114" i="17"/>
  <c r="ACP114" i="17"/>
  <c r="ADK114" i="17"/>
  <c r="AEF114" i="17"/>
  <c r="AFA114" i="17"/>
  <c r="AFV114" i="17"/>
  <c r="AGQ114" i="17"/>
  <c r="AHL114" i="17"/>
  <c r="AIG114" i="17"/>
  <c r="AJB114" i="17"/>
  <c r="AJW114" i="17"/>
  <c r="AKR114" i="17"/>
  <c r="ALM114" i="17"/>
  <c r="AA115" i="17"/>
  <c r="AV115" i="17"/>
  <c r="BQ115" i="17"/>
  <c r="CL115" i="17"/>
  <c r="DG115" i="17"/>
  <c r="EC115" i="17"/>
  <c r="EX115" i="17"/>
  <c r="FS115" i="17"/>
  <c r="GN115" i="17"/>
  <c r="HI115" i="17"/>
  <c r="ID115" i="17"/>
  <c r="IY115" i="17"/>
  <c r="JT115" i="17"/>
  <c r="KO115" i="17"/>
  <c r="LJ115" i="17"/>
  <c r="ME115" i="17"/>
  <c r="MZ115" i="17"/>
  <c r="NU115" i="17"/>
  <c r="OP115" i="17"/>
  <c r="PK115" i="17"/>
  <c r="QF115" i="17"/>
  <c r="RA115" i="17"/>
  <c r="Q114" i="17"/>
  <c r="BD114" i="17"/>
  <c r="CG114" i="17"/>
  <c r="DQ114" i="17"/>
  <c r="EY114" i="17"/>
  <c r="GD114" i="17"/>
  <c r="HN114" i="17"/>
  <c r="IV114" i="17"/>
  <c r="KD114" i="17"/>
  <c r="LI114" i="17"/>
  <c r="MS114" i="17"/>
  <c r="NY114" i="17"/>
  <c r="PF114" i="17"/>
  <c r="QP114" i="17"/>
  <c r="RT114" i="17"/>
  <c r="SY114" i="17"/>
  <c r="TZ114" i="17"/>
  <c r="VF114" i="17"/>
  <c r="WJ114" i="17"/>
  <c r="XM114" i="17"/>
  <c r="YS114" i="17"/>
  <c r="ZV114" i="17"/>
  <c r="ABB114" i="17"/>
  <c r="ACC114" i="17"/>
  <c r="ADI114" i="17"/>
  <c r="AEL114" i="17"/>
  <c r="AFP114" i="17"/>
  <c r="AGU114" i="17"/>
  <c r="AHY114" i="17"/>
  <c r="AJD114" i="17"/>
  <c r="AKF114" i="17"/>
  <c r="ALK114" i="17"/>
  <c r="AH115" i="17"/>
  <c r="BK115" i="17"/>
  <c r="CQ115" i="17"/>
  <c r="DT115" i="17"/>
  <c r="EZ115" i="17"/>
  <c r="GA115" i="17"/>
  <c r="HG115" i="17"/>
  <c r="IJ115" i="17"/>
  <c r="JN115" i="17"/>
  <c r="KS115" i="17"/>
  <c r="LW115" i="17"/>
  <c r="NB115" i="17"/>
  <c r="OD115" i="17"/>
  <c r="PI115" i="17"/>
  <c r="QM115" i="17"/>
  <c r="RP115" i="17"/>
  <c r="ST115" i="17"/>
  <c r="TT115" i="17"/>
  <c r="UV115" i="17"/>
  <c r="VZ115" i="17"/>
  <c r="WZ115" i="17"/>
  <c r="YC115" i="17"/>
  <c r="ZF115" i="17"/>
  <c r="AAF115" i="17"/>
  <c r="ABE115" i="17"/>
  <c r="ABZ115" i="17"/>
  <c r="ACU115" i="17"/>
  <c r="ADP115" i="17"/>
  <c r="AEK115" i="17"/>
  <c r="AFF115" i="17"/>
  <c r="AGA115" i="17"/>
  <c r="AGU115" i="17"/>
  <c r="AHO115" i="17"/>
  <c r="AII115" i="17"/>
  <c r="AJC115" i="17"/>
  <c r="AJW115" i="17"/>
  <c r="AKQ115" i="17"/>
  <c r="ALK115" i="17"/>
  <c r="R114" i="17"/>
  <c r="BE114" i="17"/>
  <c r="CH114" i="17"/>
  <c r="DT114" i="17"/>
  <c r="EZ114" i="17"/>
  <c r="GF114" i="17"/>
  <c r="HO114" i="17"/>
  <c r="IW114" i="17"/>
  <c r="KE114" i="17"/>
  <c r="LJ114" i="17"/>
  <c r="MV114" i="17"/>
  <c r="NZ114" i="17"/>
  <c r="PG114" i="17"/>
  <c r="QQ114" i="17"/>
  <c r="RU114" i="17"/>
  <c r="SZ114" i="17"/>
  <c r="UB114" i="17"/>
  <c r="VI114" i="17"/>
  <c r="WK114" i="17"/>
  <c r="XN114" i="17"/>
  <c r="YT114" i="17"/>
  <c r="ZW114" i="17"/>
  <c r="ABC114" i="17"/>
  <c r="ACD114" i="17"/>
  <c r="ADL114" i="17"/>
  <c r="AEM114" i="17"/>
  <c r="AFQ114" i="17"/>
  <c r="AGV114" i="17"/>
  <c r="AHZ114" i="17"/>
  <c r="AJE114" i="17"/>
  <c r="AKG114" i="17"/>
  <c r="G115" i="17"/>
  <c r="AI115" i="17"/>
  <c r="BL115" i="17"/>
  <c r="CR115" i="17"/>
  <c r="DU115" i="17"/>
  <c r="FA115" i="17"/>
  <c r="GB115" i="17"/>
  <c r="HJ115" i="17"/>
  <c r="IK115" i="17"/>
  <c r="JO115" i="17"/>
  <c r="KT115" i="17"/>
  <c r="LX115" i="17"/>
  <c r="NC115" i="17"/>
  <c r="OE115" i="17"/>
  <c r="PL115" i="17"/>
  <c r="QN115" i="17"/>
  <c r="RQ115" i="17"/>
  <c r="SU115" i="17"/>
  <c r="TU115" i="17"/>
  <c r="UW115" i="17"/>
  <c r="WA115" i="17"/>
  <c r="XA115" i="17"/>
  <c r="YD115" i="17"/>
  <c r="ZG115" i="17"/>
  <c r="AAG115" i="17"/>
  <c r="ABF115" i="17"/>
  <c r="ACA115" i="17"/>
  <c r="ACV115" i="17"/>
  <c r="ADQ115" i="17"/>
  <c r="AEL115" i="17"/>
  <c r="AFG115" i="17"/>
  <c r="AGB115" i="17"/>
  <c r="AGV115" i="17"/>
  <c r="AHP115" i="17"/>
  <c r="AIJ115" i="17"/>
  <c r="AJD115" i="17"/>
  <c r="AJX115" i="17"/>
  <c r="AKR115" i="17"/>
  <c r="ALL115" i="17"/>
  <c r="AD114" i="17"/>
  <c r="BJ114" i="17"/>
  <c r="CT114" i="17"/>
  <c r="DZ114" i="17"/>
  <c r="FG114" i="17"/>
  <c r="GQ114" i="17"/>
  <c r="HW114" i="17"/>
  <c r="JF114" i="17"/>
  <c r="KL114" i="17"/>
  <c r="LV114" i="17"/>
  <c r="NA114" i="17"/>
  <c r="OI114" i="17"/>
  <c r="PS114" i="17"/>
  <c r="QX114" i="17"/>
  <c r="SD114" i="17"/>
  <c r="TE114" i="17"/>
  <c r="UK114" i="17"/>
  <c r="VN114" i="17"/>
  <c r="WR114" i="17"/>
  <c r="XX114" i="17"/>
  <c r="ZA114" i="17"/>
  <c r="AAG114" i="17"/>
  <c r="ABH114" i="17"/>
  <c r="ACN114" i="17"/>
  <c r="ADQ114" i="17"/>
  <c r="AET114" i="17"/>
  <c r="AFZ114" i="17"/>
  <c r="AHD114" i="17"/>
  <c r="AII114" i="17"/>
  <c r="AJJ114" i="17"/>
  <c r="AKP114" i="17"/>
  <c r="M115" i="17"/>
  <c r="AP115" i="17"/>
  <c r="BV115" i="17"/>
  <c r="CY115" i="17"/>
  <c r="EE115" i="17"/>
  <c r="FF115" i="17"/>
  <c r="GL115" i="17"/>
  <c r="HO115" i="17"/>
  <c r="IS115" i="17"/>
  <c r="JX115" i="17"/>
  <c r="LB115" i="17"/>
  <c r="MG115" i="17"/>
  <c r="NI115" i="17"/>
  <c r="ON115" i="17"/>
  <c r="PR115" i="17"/>
  <c r="QU115" i="17"/>
  <c r="RZ115" i="17"/>
  <c r="SZ115" i="17"/>
  <c r="UB115" i="17"/>
  <c r="VF115" i="17"/>
  <c r="WF115" i="17"/>
  <c r="XI115" i="17"/>
  <c r="YL115" i="17"/>
  <c r="ZL115" i="17"/>
  <c r="AAN115" i="17"/>
  <c r="ABK115" i="17"/>
  <c r="ACG115" i="17"/>
  <c r="ADB115" i="17"/>
  <c r="ADW115" i="17"/>
  <c r="AER115" i="17"/>
  <c r="AFM115" i="17"/>
  <c r="AGG115" i="17"/>
  <c r="AHA115" i="17"/>
  <c r="AHU115" i="17"/>
  <c r="AIO115" i="17"/>
  <c r="AJI115" i="17"/>
  <c r="AKC115" i="17"/>
  <c r="AKW115" i="17"/>
  <c r="AI114" i="17"/>
  <c r="BP114" i="17"/>
  <c r="CY114" i="17"/>
  <c r="EE114" i="17"/>
  <c r="FO114" i="17"/>
  <c r="GT114" i="17"/>
  <c r="IB114" i="17"/>
  <c r="JJ114" i="17"/>
  <c r="KQ114" i="17"/>
  <c r="MA114" i="17"/>
  <c r="NE114" i="17"/>
  <c r="OP114" i="17"/>
  <c r="PV114" i="17"/>
  <c r="RB114" i="17"/>
  <c r="SG114" i="17"/>
  <c r="TK114" i="17"/>
  <c r="UP114" i="17"/>
  <c r="VR114" i="17"/>
  <c r="WY114" i="17"/>
  <c r="YA114" i="17"/>
  <c r="ZD114" i="17"/>
  <c r="AAJ114" i="17"/>
  <c r="ABM114" i="17"/>
  <c r="ACS114" i="17"/>
  <c r="ADT114" i="17"/>
  <c r="AFB114" i="17"/>
  <c r="AGC114" i="17"/>
  <c r="AHG114" i="17"/>
  <c r="AIL114" i="17"/>
  <c r="AJP114" i="17"/>
  <c r="AKU114" i="17"/>
  <c r="P115" i="17"/>
  <c r="AW115" i="17"/>
  <c r="BY115" i="17"/>
  <c r="DB115" i="17"/>
  <c r="EH115" i="17"/>
  <c r="FK115" i="17"/>
  <c r="GQ115" i="17"/>
  <c r="HR115" i="17"/>
  <c r="IZ115" i="17"/>
  <c r="KA115" i="17"/>
  <c r="LE115" i="17"/>
  <c r="MJ115" i="17"/>
  <c r="NN115" i="17"/>
  <c r="OS115" i="17"/>
  <c r="PU115" i="17"/>
  <c r="RB115" i="17"/>
  <c r="SC115" i="17"/>
  <c r="TE115" i="17"/>
  <c r="UI115" i="17"/>
  <c r="VI115" i="17"/>
  <c r="WK115" i="17"/>
  <c r="XO115" i="17"/>
  <c r="YO115" i="17"/>
  <c r="ZR115" i="17"/>
  <c r="AAT115" i="17"/>
  <c r="ABO115" i="17"/>
  <c r="ACJ115" i="17"/>
  <c r="ADE115" i="17"/>
  <c r="ADZ115" i="17"/>
  <c r="AEU115" i="17"/>
  <c r="AFP115" i="17"/>
  <c r="AGJ115" i="17"/>
  <c r="AHD115" i="17"/>
  <c r="AHX115" i="17"/>
  <c r="AIR115" i="17"/>
  <c r="AJL115" i="17"/>
  <c r="AKF115" i="17"/>
  <c r="AKZ115" i="17"/>
  <c r="AJ114" i="17"/>
  <c r="BQ114" i="17"/>
  <c r="CZ114" i="17"/>
  <c r="EH114" i="17"/>
  <c r="FR114" i="17"/>
  <c r="GU114" i="17"/>
  <c r="IE114" i="17"/>
  <c r="S114" i="17"/>
  <c r="BN114" i="17"/>
  <c r="DF114" i="17"/>
  <c r="FA114" i="17"/>
  <c r="GS114" i="17"/>
  <c r="IL114" i="17"/>
  <c r="KC114" i="17"/>
  <c r="LQ114" i="17"/>
  <c r="NK114" i="17"/>
  <c r="OY114" i="17"/>
  <c r="QO114" i="17"/>
  <c r="SC114" i="17"/>
  <c r="TM114" i="17"/>
  <c r="UW114" i="17"/>
  <c r="WH114" i="17"/>
  <c r="XV114" i="17"/>
  <c r="ZJ114" i="17"/>
  <c r="AAR114" i="17"/>
  <c r="ACB114" i="17"/>
  <c r="ADP114" i="17"/>
  <c r="AFD114" i="17"/>
  <c r="AGL114" i="17"/>
  <c r="AHU114" i="17"/>
  <c r="AJI114" i="17"/>
  <c r="AKW114" i="17"/>
  <c r="AB115" i="17"/>
  <c r="BJ115" i="17"/>
  <c r="CV115" i="17"/>
  <c r="EJ115" i="17"/>
  <c r="FV115" i="17"/>
  <c r="HC115" i="17"/>
  <c r="IQ115" i="17"/>
  <c r="KC115" i="17"/>
  <c r="LO115" i="17"/>
  <c r="NA115" i="17"/>
  <c r="OK115" i="17"/>
  <c r="PY115" i="17"/>
  <c r="RI115" i="17"/>
  <c r="SS115" i="17"/>
  <c r="UA115" i="17"/>
  <c r="VK115" i="17"/>
  <c r="WU115" i="17"/>
  <c r="YA115" i="17"/>
  <c r="ZK115" i="17"/>
  <c r="AAV115" i="17"/>
  <c r="ABU115" i="17"/>
  <c r="ACT115" i="17"/>
  <c r="ADV115" i="17"/>
  <c r="AEW115" i="17"/>
  <c r="AFV115" i="17"/>
  <c r="AGT115" i="17"/>
  <c r="AHT115" i="17"/>
  <c r="AIT115" i="17"/>
  <c r="AJR115" i="17"/>
  <c r="AKP115" i="17"/>
  <c r="T114" i="17"/>
  <c r="BR114" i="17"/>
  <c r="DK114" i="17"/>
  <c r="FB114" i="17"/>
  <c r="GV114" i="17"/>
  <c r="IN114" i="17"/>
  <c r="KH114" i="17"/>
  <c r="LY114" i="17"/>
  <c r="NL114" i="17"/>
  <c r="OZ114" i="17"/>
  <c r="QR114" i="17"/>
  <c r="SE114" i="17"/>
  <c r="TP114" i="17"/>
  <c r="UZ114" i="17"/>
  <c r="WL114" i="17"/>
  <c r="XY114" i="17"/>
  <c r="ZL114" i="17"/>
  <c r="AAS114" i="17"/>
  <c r="ACG114" i="17"/>
  <c r="ADR114" i="17"/>
  <c r="AFE114" i="17"/>
  <c r="AGO114" i="17"/>
  <c r="AIA114" i="17"/>
  <c r="AJL114" i="17"/>
  <c r="AKX114" i="17"/>
  <c r="AC115" i="17"/>
  <c r="BO115" i="17"/>
  <c r="CZ115" i="17"/>
  <c r="EK115" i="17"/>
  <c r="FW115" i="17"/>
  <c r="HK115" i="17"/>
  <c r="IT115" i="17"/>
  <c r="KG115" i="17"/>
  <c r="LP115" i="17"/>
  <c r="ND115" i="17"/>
  <c r="OQ115" i="17"/>
  <c r="PZ115" i="17"/>
  <c r="RJ115" i="17"/>
  <c r="SV115" i="17"/>
  <c r="UE115" i="17"/>
  <c r="VL115" i="17"/>
  <c r="WV115" i="17"/>
  <c r="YG115" i="17"/>
  <c r="ZM115" i="17"/>
  <c r="AAW115" i="17"/>
  <c r="ABV115" i="17"/>
  <c r="ACW115" i="17"/>
  <c r="ADX115" i="17"/>
  <c r="AEX115" i="17"/>
  <c r="AFW115" i="17"/>
  <c r="AGW115" i="17"/>
  <c r="AHV115" i="17"/>
  <c r="AIU115" i="17"/>
  <c r="AJS115" i="17"/>
  <c r="AKS115" i="17"/>
  <c r="W114" i="17"/>
  <c r="BW114" i="17"/>
  <c r="DL114" i="17"/>
  <c r="FE114" i="17"/>
  <c r="GZ114" i="17"/>
  <c r="IO114" i="17"/>
  <c r="KI114" i="17"/>
  <c r="LZ114" i="17"/>
  <c r="NM114" i="17"/>
  <c r="PA114" i="17"/>
  <c r="QS114" i="17"/>
  <c r="SF114" i="17"/>
  <c r="TS114" i="17"/>
  <c r="VA114" i="17"/>
  <c r="WM114" i="17"/>
  <c r="XZ114" i="17"/>
  <c r="ZM114" i="17"/>
  <c r="AAT114" i="17"/>
  <c r="ACH114" i="17"/>
  <c r="ADS114" i="17"/>
  <c r="AFF114" i="17"/>
  <c r="AGR114" i="17"/>
  <c r="AIB114" i="17"/>
  <c r="AJO114" i="17"/>
  <c r="AKZ114" i="17"/>
  <c r="AD115" i="17"/>
  <c r="BR115" i="17"/>
  <c r="DA115" i="17"/>
  <c r="EL115" i="17"/>
  <c r="FX115" i="17"/>
  <c r="HL115" i="17"/>
  <c r="IW115" i="17"/>
  <c r="KH115" i="17"/>
  <c r="LQ115" i="17"/>
  <c r="NE115" i="17"/>
  <c r="OR115" i="17"/>
  <c r="QA115" i="17"/>
  <c r="RK115" i="17"/>
  <c r="SW115" i="17"/>
  <c r="UH115" i="17"/>
  <c r="VO115" i="17"/>
  <c r="WW115" i="17"/>
  <c r="YI115" i="17"/>
  <c r="ZQ115" i="17"/>
  <c r="AAX115" i="17"/>
  <c r="ABW115" i="17"/>
  <c r="ACX115" i="17"/>
  <c r="ADY115" i="17"/>
  <c r="AEY115" i="17"/>
  <c r="AFX115" i="17"/>
  <c r="AGX115" i="17"/>
  <c r="AHW115" i="17"/>
  <c r="AIV115" i="17"/>
  <c r="AJT115" i="17"/>
  <c r="AKT115" i="17"/>
  <c r="AK114" i="17"/>
  <c r="CC114" i="17"/>
  <c r="DV114" i="17"/>
  <c r="FS114" i="17"/>
  <c r="HH114" i="17"/>
  <c r="IY114" i="17"/>
  <c r="KP114" i="17"/>
  <c r="ME114" i="17"/>
  <c r="NU114" i="17"/>
  <c r="PN114" i="17"/>
  <c r="RA114" i="17"/>
  <c r="SK114" i="17"/>
  <c r="TW114" i="17"/>
  <c r="VK114" i="17"/>
  <c r="WV114" i="17"/>
  <c r="YG114" i="17"/>
  <c r="ZQ114" i="17"/>
  <c r="ABE114" i="17"/>
  <c r="ACR114" i="17"/>
  <c r="ADZ114" i="17"/>
  <c r="AP114" i="17"/>
  <c r="CF114" i="17"/>
  <c r="EA114" i="17"/>
  <c r="FV114" i="17"/>
  <c r="HM114" i="17"/>
  <c r="JH114" i="17"/>
  <c r="KW114" i="17"/>
  <c r="MK114" i="17"/>
  <c r="OA114" i="17"/>
  <c r="PT114" i="17"/>
  <c r="RI114" i="17"/>
  <c r="SQ114" i="17"/>
  <c r="UE114" i="17"/>
  <c r="VP114" i="17"/>
  <c r="XB114" i="17"/>
  <c r="YL114" i="17"/>
  <c r="ZX114" i="17"/>
  <c r="ABI114" i="17"/>
  <c r="ACV114" i="17"/>
  <c r="AEH114" i="17"/>
  <c r="AFT114" i="17"/>
  <c r="AHE114" i="17"/>
  <c r="AIO114" i="17"/>
  <c r="AKA114" i="17"/>
  <c r="H115" i="17"/>
  <c r="AQ115" i="17"/>
  <c r="CD115" i="17"/>
  <c r="DN115" i="17"/>
  <c r="FB115" i="17"/>
  <c r="GO115" i="17"/>
  <c r="HW115" i="17"/>
  <c r="JG115" i="17"/>
  <c r="KU115" i="17"/>
  <c r="MH115" i="17"/>
  <c r="NS115" i="17"/>
  <c r="PC115" i="17"/>
  <c r="QO115" i="17"/>
  <c r="SA115" i="17"/>
  <c r="TJ115" i="17"/>
  <c r="UP115" i="17"/>
  <c r="WB115" i="17"/>
  <c r="XL115" i="17"/>
  <c r="YR115" i="17"/>
  <c r="AAB115" i="17"/>
  <c r="ABG115" i="17"/>
  <c r="ACH115" i="17"/>
  <c r="ADH115" i="17"/>
  <c r="AEG115" i="17"/>
  <c r="AFI115" i="17"/>
  <c r="AGH115" i="17"/>
  <c r="AHG115" i="17"/>
  <c r="AIE115" i="17"/>
  <c r="AJE115" i="17"/>
  <c r="AKD115" i="17"/>
  <c r="ALC115" i="17"/>
  <c r="Z114" i="17"/>
  <c r="CL114" i="17"/>
  <c r="ER114" i="17"/>
  <c r="HA114" i="17"/>
  <c r="JI114" i="17"/>
  <c r="LG114" i="17"/>
  <c r="NP114" i="17"/>
  <c r="PU114" i="17"/>
  <c r="RO114" i="17"/>
  <c r="TT114" i="17"/>
  <c r="VQ114" i="17"/>
  <c r="XK114" i="17"/>
  <c r="ZN114" i="17"/>
  <c r="ABL114" i="17"/>
  <c r="ADD114" i="17"/>
  <c r="AFG114" i="17"/>
  <c r="AGY114" i="17"/>
  <c r="AIU114" i="17"/>
  <c r="AKM114" i="17"/>
  <c r="AE115" i="17"/>
  <c r="BZ115" i="17"/>
  <c r="DQ115" i="17"/>
  <c r="FM115" i="17"/>
  <c r="HM115" i="17"/>
  <c r="JE115" i="17"/>
  <c r="KX115" i="17"/>
  <c r="MS115" i="17"/>
  <c r="OT115" i="17"/>
  <c r="QK115" i="17"/>
  <c r="SE115" i="17"/>
  <c r="TS115" i="17"/>
  <c r="VP115" i="17"/>
  <c r="XF115" i="17"/>
  <c r="YX115" i="17"/>
  <c r="AAM115" i="17"/>
  <c r="ABX115" i="17"/>
  <c r="ADF115" i="17"/>
  <c r="AEJ115" i="17"/>
  <c r="AFR115" i="17"/>
  <c r="AGY115" i="17"/>
  <c r="AIC115" i="17"/>
  <c r="AJH115" i="17"/>
  <c r="AKL115" i="17"/>
  <c r="AE114" i="17"/>
  <c r="CM114" i="17"/>
  <c r="ES114" i="17"/>
  <c r="HB114" i="17"/>
  <c r="JK114" i="17"/>
  <c r="LH114" i="17"/>
  <c r="NS114" i="17"/>
  <c r="PW114" i="17"/>
  <c r="RP114" i="17"/>
  <c r="TU114" i="17"/>
  <c r="VU114" i="17"/>
  <c r="XL114" i="17"/>
  <c r="ZO114" i="17"/>
  <c r="ABN114" i="17"/>
  <c r="ADE114" i="17"/>
  <c r="AFH114" i="17"/>
  <c r="AGZ114" i="17"/>
  <c r="AIV114" i="17"/>
  <c r="AKS114" i="17"/>
  <c r="AG115" i="17"/>
  <c r="CA115" i="17"/>
  <c r="DV115" i="17"/>
  <c r="FQ115" i="17"/>
  <c r="HN115" i="17"/>
  <c r="JF115" i="17"/>
  <c r="LC115" i="17"/>
  <c r="MT115" i="17"/>
  <c r="OU115" i="17"/>
  <c r="QL115" i="17"/>
  <c r="SF115" i="17"/>
  <c r="TV115" i="17"/>
  <c r="VQ115" i="17"/>
  <c r="XG115" i="17"/>
  <c r="YY115" i="17"/>
  <c r="AAQ115" i="17"/>
  <c r="ABY115" i="17"/>
  <c r="ADG115" i="17"/>
  <c r="AEM115" i="17"/>
  <c r="AFS115" i="17"/>
  <c r="AGZ115" i="17"/>
  <c r="AID115" i="17"/>
  <c r="AJJ115" i="17"/>
  <c r="AKM115" i="17"/>
  <c r="AR114" i="17"/>
  <c r="DA114" i="17"/>
  <c r="FH114" i="17"/>
  <c r="HQ114" i="17"/>
  <c r="JT114" i="17"/>
  <c r="MC114" i="17"/>
  <c r="OG114" i="17"/>
  <c r="QD114" i="17"/>
  <c r="SI114" i="17"/>
  <c r="UG114" i="17"/>
  <c r="WD114" i="17"/>
  <c r="YC114" i="17"/>
  <c r="AAB114" i="17"/>
  <c r="ABX114" i="17"/>
  <c r="ADX114" i="17"/>
  <c r="AFW114" i="17"/>
  <c r="AHO114" i="17"/>
  <c r="AJG114" i="17"/>
  <c r="ALE114" i="17"/>
  <c r="AT115" i="17"/>
  <c r="CM115" i="17"/>
  <c r="EG115" i="17"/>
  <c r="GE115" i="17"/>
  <c r="HY115" i="17"/>
  <c r="JU115" i="17"/>
  <c r="LM115" i="17"/>
  <c r="NJ115" i="17"/>
  <c r="PD115" i="17"/>
  <c r="QY115" i="17"/>
  <c r="SO115" i="17"/>
  <c r="UL115" i="17"/>
  <c r="WC115" i="17"/>
  <c r="XS115" i="17"/>
  <c r="ZI115" i="17"/>
  <c r="ABA115" i="17"/>
  <c r="ACI115" i="17"/>
  <c r="ADM115" i="17"/>
  <c r="AET115" i="17"/>
  <c r="AGC115" i="17"/>
  <c r="AHH115" i="17"/>
  <c r="AIL115" i="17"/>
  <c r="AJP115" i="17"/>
  <c r="AKX115" i="17"/>
  <c r="AS114" i="17"/>
  <c r="DB114" i="17"/>
  <c r="FL114" i="17"/>
  <c r="HR114" i="17"/>
  <c r="JU114" i="17"/>
  <c r="MD114" i="17"/>
  <c r="OH114" i="17"/>
  <c r="QH114" i="17"/>
  <c r="SJ114" i="17"/>
  <c r="UH114" i="17"/>
  <c r="WE114" i="17"/>
  <c r="YF114" i="17"/>
  <c r="AAF114" i="17"/>
  <c r="ABY114" i="17"/>
  <c r="ADY114" i="17"/>
  <c r="AFX114" i="17"/>
  <c r="AHP114" i="17"/>
  <c r="AJH114" i="17"/>
  <c r="ALF114" i="17"/>
  <c r="AX115" i="17"/>
  <c r="CO115" i="17"/>
  <c r="EI115" i="17"/>
  <c r="GF115" i="17"/>
  <c r="IB115" i="17"/>
  <c r="JV115" i="17"/>
  <c r="LN115" i="17"/>
  <c r="NM115" i="17"/>
  <c r="PE115" i="17"/>
  <c r="RC115" i="17"/>
  <c r="SQ115" i="17"/>
  <c r="UM115" i="17"/>
  <c r="WD115" i="17"/>
  <c r="XT115" i="17"/>
  <c r="ZJ115" i="17"/>
  <c r="ABB115" i="17"/>
  <c r="ACK115" i="17"/>
  <c r="ADN115" i="17"/>
  <c r="AEV115" i="17"/>
  <c r="AGD115" i="17"/>
  <c r="AHI115" i="17"/>
  <c r="AIM115" i="17"/>
  <c r="AJQ115" i="17"/>
  <c r="AKY115" i="17"/>
  <c r="AX114" i="17"/>
  <c r="DD114" i="17"/>
  <c r="FT114" i="17"/>
  <c r="HT114" i="17"/>
  <c r="JV114" i="17"/>
  <c r="MF114" i="17"/>
  <c r="OJ114" i="17"/>
  <c r="QM114" i="17"/>
  <c r="SO114" i="17"/>
  <c r="UN114" i="17"/>
  <c r="WF114" i="17"/>
  <c r="YH114" i="17"/>
  <c r="AAH114" i="17"/>
  <c r="ABZ114" i="17"/>
  <c r="AED114" i="17"/>
  <c r="AFY114" i="17"/>
  <c r="AHQ114" i="17"/>
  <c r="AJQ114" i="17"/>
  <c r="ALG114" i="17"/>
  <c r="AY115" i="17"/>
  <c r="CP115" i="17"/>
  <c r="EO115" i="17"/>
  <c r="GG115" i="17"/>
  <c r="IE115" i="17"/>
  <c r="JW115" i="17"/>
  <c r="LR115" i="17"/>
  <c r="NO115" i="17"/>
  <c r="PF115" i="17"/>
  <c r="RE115" i="17"/>
  <c r="SX115" i="17"/>
  <c r="UN115" i="17"/>
  <c r="WE115" i="17"/>
  <c r="XU115" i="17"/>
  <c r="ZS115" i="17"/>
  <c r="ABC115" i="17"/>
  <c r="ACL115" i="17"/>
  <c r="ADO115" i="17"/>
  <c r="AEZ115" i="17"/>
  <c r="AGE115" i="17"/>
  <c r="AHJ115" i="17"/>
  <c r="AIN115" i="17"/>
  <c r="AJU115" i="17"/>
  <c r="ALA115" i="17"/>
  <c r="BC114" i="17"/>
  <c r="DE114" i="17"/>
  <c r="FU114" i="17"/>
  <c r="HZ114" i="17"/>
  <c r="JY114" i="17"/>
  <c r="MG114" i="17"/>
  <c r="OM114" i="17"/>
  <c r="QN114" i="17"/>
  <c r="SP114" i="17"/>
  <c r="UO114" i="17"/>
  <c r="WG114" i="17"/>
  <c r="YI114" i="17"/>
  <c r="AAI114" i="17"/>
  <c r="ACA114" i="17"/>
  <c r="AEG114" i="17"/>
  <c r="AGA114" i="17"/>
  <c r="AHR114" i="17"/>
  <c r="AJR114" i="17"/>
  <c r="ALH114" i="17"/>
  <c r="BA115" i="17"/>
  <c r="CS115" i="17"/>
  <c r="EP115" i="17"/>
  <c r="GH115" i="17"/>
  <c r="IF115" i="17"/>
  <c r="JY115" i="17"/>
  <c r="LS115" i="17"/>
  <c r="NP115" i="17"/>
  <c r="PM115" i="17"/>
  <c r="RF115" i="17"/>
  <c r="SY115" i="17"/>
  <c r="UO115" i="17"/>
  <c r="WG115" i="17"/>
  <c r="XV115" i="17"/>
  <c r="ZT115" i="17"/>
  <c r="ABD115" i="17"/>
  <c r="ACM115" i="17"/>
  <c r="ADR115" i="17"/>
  <c r="AFA115" i="17"/>
  <c r="AGF115" i="17"/>
  <c r="AHK115" i="17"/>
  <c r="AIP115" i="17"/>
  <c r="AJV115" i="17"/>
  <c r="ALB115" i="17"/>
  <c r="BG114" i="17"/>
  <c r="FX114" i="17"/>
  <c r="IH114" i="17"/>
  <c r="KK114" i="17"/>
  <c r="MM114" i="17"/>
  <c r="OS114" i="17"/>
  <c r="QU114" i="17"/>
  <c r="SU114" i="17"/>
  <c r="UR114" i="17"/>
  <c r="WQ114" i="17"/>
  <c r="YP114" i="17"/>
  <c r="AAL114" i="17"/>
  <c r="ACJ114" i="17"/>
  <c r="AEJ114" i="17"/>
  <c r="AGD114" i="17"/>
  <c r="AHT114" i="17"/>
  <c r="AJX114" i="17"/>
  <c r="J115" i="17"/>
  <c r="BC115" i="17"/>
  <c r="CU115" i="17"/>
  <c r="ER115" i="17"/>
  <c r="GR115" i="17"/>
  <c r="IH115" i="17"/>
  <c r="KB115" i="17"/>
  <c r="LZ115" i="17"/>
  <c r="NW115" i="17"/>
  <c r="PO115" i="17"/>
  <c r="RH115" i="17"/>
  <c r="TD115" i="17"/>
  <c r="UT115" i="17"/>
  <c r="WL115" i="17"/>
  <c r="XZ115" i="17"/>
  <c r="ZY115" i="17"/>
  <c r="ABI115" i="17"/>
  <c r="ACO115" i="17"/>
  <c r="ADU115" i="17"/>
  <c r="AFC115" i="17"/>
  <c r="AGK115" i="17"/>
  <c r="AHM115" i="17"/>
  <c r="AIS115" i="17"/>
  <c r="AJZ115" i="17"/>
  <c r="ALE115" i="17"/>
  <c r="BF114" i="17"/>
  <c r="DM114" i="17"/>
  <c r="FW114" i="17"/>
  <c r="IA114" i="17"/>
  <c r="KJ114" i="17"/>
  <c r="ML114" i="17"/>
  <c r="OR114" i="17"/>
  <c r="QT114" i="17"/>
  <c r="SR114" i="17"/>
  <c r="UQ114" i="17"/>
  <c r="WP114" i="17"/>
  <c r="YO114" i="17"/>
  <c r="AAK114" i="17"/>
  <c r="ACI114" i="17"/>
  <c r="AEI114" i="17"/>
  <c r="AGB114" i="17"/>
  <c r="AHS114" i="17"/>
  <c r="AJU114" i="17"/>
  <c r="I115" i="17"/>
  <c r="BB115" i="17"/>
  <c r="CT115" i="17"/>
  <c r="EQ115" i="17"/>
  <c r="GP115" i="17"/>
  <c r="IG115" i="17"/>
  <c r="JZ115" i="17"/>
  <c r="LY115" i="17"/>
  <c r="NV115" i="17"/>
  <c r="PN115" i="17"/>
  <c r="RG115" i="17"/>
  <c r="TA115" i="17"/>
  <c r="UQ115" i="17"/>
  <c r="WJ115" i="17"/>
  <c r="XW115" i="17"/>
  <c r="ZW115" i="17"/>
  <c r="ABH115" i="17"/>
  <c r="ACN115" i="17"/>
  <c r="ADS115" i="17"/>
  <c r="AFB115" i="17"/>
  <c r="AGI115" i="17"/>
  <c r="AHL115" i="17"/>
  <c r="AIQ115" i="17"/>
  <c r="AJY115" i="17"/>
  <c r="ALD115" i="17"/>
  <c r="AH114" i="17"/>
  <c r="ED114" i="17"/>
  <c r="HP114" i="17"/>
  <c r="LF114" i="17"/>
  <c r="PD114" i="17"/>
  <c r="SH114" i="17"/>
  <c r="VM114" i="17"/>
  <c r="YW114" i="17"/>
  <c r="ABW114" i="17"/>
  <c r="AFC114" i="17"/>
  <c r="AIK114" i="17"/>
  <c r="ALB114" i="17"/>
  <c r="BX115" i="17"/>
  <c r="FD115" i="17"/>
  <c r="HV115" i="17"/>
  <c r="KW115" i="17"/>
  <c r="OA115" i="17"/>
  <c r="QV115" i="17"/>
  <c r="TR115" i="17"/>
  <c r="WT115" i="17"/>
  <c r="ZH115" i="17"/>
  <c r="ABT115" i="17"/>
  <c r="AED115" i="17"/>
  <c r="AFZ115" i="17"/>
  <c r="AIB115" i="17"/>
  <c r="AKG115" i="17"/>
  <c r="AL114" i="17"/>
  <c r="EI114" i="17"/>
  <c r="II114" i="17"/>
  <c r="LM114" i="17"/>
  <c r="PE114" i="17"/>
  <c r="SX114" i="17"/>
  <c r="VV114" i="17"/>
  <c r="YX114" i="17"/>
  <c r="ACQ114" i="17"/>
  <c r="AFI114" i="17"/>
  <c r="AIM114" i="17"/>
  <c r="K115" i="17"/>
  <c r="CE115" i="17"/>
  <c r="FE115" i="17"/>
  <c r="II115" i="17"/>
  <c r="LD115" i="17"/>
  <c r="OC115" i="17"/>
  <c r="RN115" i="17"/>
  <c r="TY115" i="17"/>
  <c r="WX115" i="17"/>
  <c r="ZZ115" i="17"/>
  <c r="ACB115" i="17"/>
  <c r="AEE115" i="17"/>
  <c r="AGL115" i="17"/>
  <c r="AIF115" i="17"/>
  <c r="AKH115" i="17"/>
  <c r="AM114" i="17"/>
  <c r="EJ114" i="17"/>
  <c r="IJ114" i="17"/>
  <c r="LN114" i="17"/>
  <c r="PJ114" i="17"/>
  <c r="TA114" i="17"/>
  <c r="VW114" i="17"/>
  <c r="ZB114" i="17"/>
  <c r="ACT114" i="17"/>
  <c r="AFJ114" i="17"/>
  <c r="AIN114" i="17"/>
  <c r="N115" i="17"/>
  <c r="CF115" i="17"/>
  <c r="FG115" i="17"/>
  <c r="IL115" i="17"/>
  <c r="LH115" i="17"/>
  <c r="OH115" i="17"/>
  <c r="RO115" i="17"/>
  <c r="TZ115" i="17"/>
  <c r="WY115" i="17"/>
  <c r="AAA115" i="17"/>
  <c r="ACC115" i="17"/>
  <c r="AEF115" i="17"/>
  <c r="AGM115" i="17"/>
  <c r="AIG115" i="17"/>
  <c r="AKI115" i="17"/>
  <c r="AQ114" i="17"/>
  <c r="EK114" i="17"/>
  <c r="IK114" i="17"/>
  <c r="LP114" i="17"/>
  <c r="PO114" i="17"/>
  <c r="TB114" i="17"/>
  <c r="VX114" i="17"/>
  <c r="ZC114" i="17"/>
  <c r="ACU114" i="17"/>
  <c r="AFM114" i="17"/>
  <c r="AIP114" i="17"/>
  <c r="O115" i="17"/>
  <c r="CG115" i="17"/>
  <c r="FJ115" i="17"/>
  <c r="IM115" i="17"/>
  <c r="LK115" i="17"/>
  <c r="OI115" i="17"/>
  <c r="RT115" i="17"/>
  <c r="UJ115" i="17"/>
  <c r="XB115" i="17"/>
  <c r="AAC115" i="17"/>
  <c r="ACD115" i="17"/>
  <c r="AEH115" i="17"/>
  <c r="AGN115" i="17"/>
  <c r="AIH115" i="17"/>
  <c r="AKJ115" i="17"/>
  <c r="BH114" i="17"/>
  <c r="EN114" i="17"/>
  <c r="IP114" i="17"/>
  <c r="MB114" i="17"/>
  <c r="PR114" i="17"/>
  <c r="TC114" i="17"/>
  <c r="WA114" i="17"/>
  <c r="ZG114" i="17"/>
  <c r="ACW114" i="17"/>
  <c r="AFN114" i="17"/>
  <c r="AIT114" i="17"/>
  <c r="S115" i="17"/>
  <c r="CJ115" i="17"/>
  <c r="FL115" i="17"/>
  <c r="IP115" i="17"/>
  <c r="LL115" i="17"/>
  <c r="OJ115" i="17"/>
  <c r="RV115" i="17"/>
  <c r="UK115" i="17"/>
  <c r="XE115" i="17"/>
  <c r="AAD115" i="17"/>
  <c r="ACE115" i="17"/>
  <c r="AEI115" i="17"/>
  <c r="AGO115" i="17"/>
  <c r="AIK115" i="17"/>
  <c r="AKK115" i="17"/>
  <c r="BK114" i="17"/>
  <c r="EU114" i="17"/>
  <c r="IX114" i="17"/>
  <c r="MW114" i="17"/>
  <c r="QA114" i="17"/>
  <c r="TF114" i="17"/>
  <c r="WZ114" i="17"/>
  <c r="ZR114" i="17"/>
  <c r="ACY114" i="17"/>
  <c r="AGH114" i="17"/>
  <c r="AIZ114" i="17"/>
  <c r="U115" i="17"/>
  <c r="DI115" i="17"/>
  <c r="FU115" i="17"/>
  <c r="JB115" i="17"/>
  <c r="MF115" i="17"/>
  <c r="OX115" i="17"/>
  <c r="RY115" i="17"/>
  <c r="VA115" i="17"/>
  <c r="XP115" i="17"/>
  <c r="AAH115" i="17"/>
  <c r="ACQ115" i="17"/>
  <c r="AEP115" i="17"/>
  <c r="AGQ115" i="17"/>
  <c r="AIX115" i="17"/>
  <c r="AKO115" i="17"/>
  <c r="BZ114" i="17"/>
  <c r="EX114" i="17"/>
  <c r="JB114" i="17"/>
  <c r="MX114" i="17"/>
  <c r="QB114" i="17"/>
  <c r="TJ114" i="17"/>
  <c r="XA114" i="17"/>
  <c r="ZS114" i="17"/>
  <c r="ADB114" i="17"/>
  <c r="AGJ114" i="17"/>
  <c r="AJC114" i="17"/>
  <c r="V115" i="17"/>
  <c r="DJ115" i="17"/>
  <c r="FY115" i="17"/>
  <c r="JC115" i="17"/>
  <c r="MI115" i="17"/>
  <c r="OY115" i="17"/>
  <c r="SB115" i="17"/>
  <c r="VC115" i="17"/>
  <c r="XQ115" i="17"/>
  <c r="AAK115" i="17"/>
  <c r="ACR115" i="17"/>
  <c r="AEQ115" i="17"/>
  <c r="AGR115" i="17"/>
  <c r="AIY115" i="17"/>
  <c r="AKU115" i="17"/>
  <c r="BI114" i="17"/>
  <c r="GO114" i="17"/>
  <c r="MY114" i="17"/>
  <c r="RM114" i="17"/>
  <c r="XE114" i="17"/>
  <c r="ABG114" i="17"/>
  <c r="AGT114" i="17"/>
  <c r="AKT114" i="17"/>
  <c r="DO115" i="17"/>
  <c r="HQ115" i="17"/>
  <c r="MR115" i="17"/>
  <c r="QT115" i="17"/>
  <c r="VR115" i="17"/>
  <c r="AAE115" i="17"/>
  <c r="ADJ115" i="17"/>
  <c r="AGS115" i="17"/>
  <c r="AJN115" i="17"/>
  <c r="CA114" i="17"/>
  <c r="GP114" i="17"/>
  <c r="MZ114" i="17"/>
  <c r="RN114" i="17"/>
  <c r="XF114" i="17"/>
  <c r="ABO114" i="17"/>
  <c r="AGW114" i="17"/>
  <c r="AKV114" i="17"/>
  <c r="DP115" i="17"/>
  <c r="HU115" i="17"/>
  <c r="MU115" i="17"/>
  <c r="RW115" i="17"/>
  <c r="VV115" i="17"/>
  <c r="AAL115" i="17"/>
  <c r="ADK115" i="17"/>
  <c r="AHB115" i="17"/>
  <c r="AJO115" i="17"/>
  <c r="CD114" i="17"/>
  <c r="RW114" i="17"/>
  <c r="ABV114" i="17"/>
  <c r="T115" i="17"/>
  <c r="JD115" i="17"/>
  <c r="SI115" i="17"/>
  <c r="AAU115" i="17"/>
  <c r="AHE115" i="17"/>
  <c r="HK114" i="17"/>
  <c r="RZ114" i="17"/>
  <c r="ACX114" i="17"/>
  <c r="AHJ114" i="17"/>
  <c r="ED115" i="17"/>
  <c r="NG115" i="17"/>
  <c r="WM115" i="17"/>
  <c r="AEB115" i="17"/>
  <c r="AKE115" i="17"/>
  <c r="CB114" i="17"/>
  <c r="GR114" i="17"/>
  <c r="NB114" i="17"/>
  <c r="RV114" i="17"/>
  <c r="XG114" i="17"/>
  <c r="ABR114" i="17"/>
  <c r="AGX114" i="17"/>
  <c r="ALA114" i="17"/>
  <c r="DW115" i="17"/>
  <c r="JA115" i="17"/>
  <c r="MX115" i="17"/>
  <c r="SD115" i="17"/>
  <c r="VX115" i="17"/>
  <c r="AAS115" i="17"/>
  <c r="ADL115" i="17"/>
  <c r="AHC115" i="17"/>
  <c r="AKA115" i="17"/>
  <c r="HC114" i="17"/>
  <c r="ND114" i="17"/>
  <c r="XH114" i="17"/>
  <c r="AHF114" i="17"/>
  <c r="DZ115" i="17"/>
  <c r="NF115" i="17"/>
  <c r="VY115" i="17"/>
  <c r="AEA115" i="17"/>
  <c r="AKB115" i="17"/>
  <c r="CE114" i="17"/>
  <c r="NJ114" i="17"/>
  <c r="XQ114" i="17"/>
  <c r="Y115" i="17"/>
  <c r="JH115" i="17"/>
  <c r="SJ115" i="17"/>
  <c r="AAY115" i="17"/>
  <c r="AHF115" i="17"/>
  <c r="CQ114" i="17"/>
  <c r="IQ114" i="17"/>
  <c r="NV114" i="17"/>
  <c r="TL114" i="17"/>
  <c r="XU114" i="17"/>
  <c r="ADM114" i="17"/>
  <c r="AHN114" i="17"/>
  <c r="AK115" i="17"/>
  <c r="EU115" i="17"/>
  <c r="JM115" i="17"/>
  <c r="NY115" i="17"/>
  <c r="SL115" i="17"/>
  <c r="WS115" i="17"/>
  <c r="ABJ115" i="17"/>
  <c r="AEO115" i="17"/>
  <c r="AHQ115" i="17"/>
  <c r="AKV115" i="17"/>
  <c r="JN114" i="17"/>
  <c r="CW114" i="17"/>
  <c r="JE114" i="17"/>
  <c r="NX114" i="17"/>
  <c r="TV114" i="17"/>
  <c r="YB114" i="17"/>
  <c r="ADN114" i="17"/>
  <c r="AIE114" i="17"/>
  <c r="AN115" i="17"/>
  <c r="EY115" i="17"/>
  <c r="JR115" i="17"/>
  <c r="NZ115" i="17"/>
  <c r="TF115" i="17"/>
  <c r="XN115" i="17"/>
  <c r="ABM115" i="17"/>
  <c r="AES115" i="17"/>
  <c r="AHR115" i="17"/>
  <c r="ALF115" i="17"/>
  <c r="CX114" i="17"/>
  <c r="OD114" i="17"/>
  <c r="TX114" i="17"/>
  <c r="YR114" i="17"/>
  <c r="ADO114" i="17"/>
  <c r="AIH114" i="17"/>
  <c r="AO115" i="17"/>
  <c r="FC115" i="17"/>
  <c r="KI115" i="17"/>
  <c r="OW115" i="17"/>
  <c r="TG115" i="17"/>
  <c r="XR115" i="17"/>
  <c r="ABN115" i="17"/>
  <c r="AFD115" i="17"/>
  <c r="AHS115" i="17"/>
  <c r="ALG115" i="17"/>
  <c r="DU114" i="17"/>
  <c r="OU114" i="17"/>
  <c r="UF114" i="17"/>
  <c r="YV114" i="17"/>
  <c r="AEK114" i="17"/>
  <c r="AIW114" i="17"/>
  <c r="BE115" i="17"/>
  <c r="FZ115" i="17"/>
  <c r="KM115" i="17"/>
  <c r="PQ115" i="17"/>
  <c r="TN115" i="17"/>
  <c r="YK115" i="17"/>
  <c r="ABQ115" i="17"/>
  <c r="AFJ115" i="17"/>
  <c r="AHZ115" i="17"/>
  <c r="ALI115" i="17"/>
  <c r="DN114" i="17"/>
  <c r="JO114" i="17"/>
  <c r="OT114" i="17"/>
  <c r="TY114" i="17"/>
  <c r="YU114" i="17"/>
  <c r="ADW114" i="17"/>
  <c r="AIJ114" i="17"/>
  <c r="BD115" i="17"/>
  <c r="FT115" i="17"/>
  <c r="KJ115" i="17"/>
  <c r="OZ115" i="17"/>
  <c r="TM115" i="17"/>
  <c r="YJ115" i="17"/>
  <c r="ABP115" i="17"/>
  <c r="AFE115" i="17"/>
  <c r="AHY115" i="17"/>
  <c r="ALH115" i="17"/>
  <c r="AFQ115" i="17"/>
  <c r="YU115" i="17"/>
  <c r="QG115" i="17"/>
  <c r="GW115" i="17"/>
  <c r="AKC114" i="17"/>
  <c r="AAQ114" i="17"/>
  <c r="RE114" i="17"/>
  <c r="GB114" i="17"/>
  <c r="ADI115" i="17"/>
  <c r="DM115" i="17"/>
  <c r="ADD115" i="17"/>
  <c r="MM115" i="17"/>
  <c r="AGK114" i="17"/>
  <c r="WS114" i="17"/>
  <c r="AJG115" i="17"/>
  <c r="VG115" i="17"/>
  <c r="DK115" i="17"/>
  <c r="LD114" i="17"/>
  <c r="AJF115" i="17"/>
  <c r="LC114" i="17"/>
  <c r="VC114" i="17"/>
  <c r="AFO115" i="17"/>
  <c r="YQ115" i="17"/>
  <c r="QD115" i="17"/>
  <c r="GV115" i="17"/>
  <c r="AKB114" i="17"/>
  <c r="AAN114" i="17"/>
  <c r="QZ114" i="17"/>
  <c r="FY114" i="17"/>
  <c r="MK115" i="17"/>
  <c r="MC115" i="17"/>
  <c r="AFN115" i="17"/>
  <c r="YP115" i="17"/>
  <c r="PX115" i="17"/>
  <c r="GU115" i="17"/>
  <c r="AJZ114" i="17"/>
  <c r="AAM114" i="17"/>
  <c r="QC114" i="17"/>
  <c r="FF114" i="17"/>
  <c r="VE115" i="17"/>
  <c r="BW115" i="17"/>
  <c r="ALM115" i="17"/>
  <c r="AFL115" i="17"/>
  <c r="YN115" i="17"/>
  <c r="PT115" i="17"/>
  <c r="GT115" i="17"/>
  <c r="AJY114" i="17"/>
  <c r="ZY114" i="17"/>
  <c r="PX114" i="17"/>
  <c r="ET114" i="17"/>
  <c r="ADA115" i="17"/>
  <c r="ACY115" i="17"/>
  <c r="ALJ115" i="17"/>
  <c r="AFK115" i="17"/>
  <c r="YM115" i="17"/>
  <c r="PS115" i="17"/>
  <c r="GS115" i="17"/>
  <c r="AJF114" i="17"/>
  <c r="ZP114" i="17"/>
  <c r="OX114" i="17"/>
  <c r="DY114" i="17"/>
  <c r="DE115" i="17"/>
  <c r="VD115" i="17"/>
  <c r="AKN115" i="17"/>
  <c r="AEC115" i="17"/>
  <c r="WQ115" i="17"/>
  <c r="NX115" i="17"/>
  <c r="EF115" i="17"/>
  <c r="AHM114" i="17"/>
  <c r="XT114" i="17"/>
  <c r="NT114" i="17"/>
  <c r="DX114" i="17"/>
  <c r="AGS114" i="17"/>
  <c r="XD114" i="17"/>
  <c r="MP114" i="17"/>
  <c r="CP114" i="17"/>
  <c r="F115" i="17"/>
  <c r="F114" i="17"/>
  <c r="E115" i="17"/>
  <c r="E114" i="17"/>
  <c r="D115" i="17"/>
  <c r="D114" i="17"/>
  <c r="C115" i="17"/>
  <c r="C114" i="17"/>
  <c r="B10164" i="17"/>
  <c r="I151" i="17"/>
  <c r="G51" i="14"/>
  <c r="H51" i="14"/>
  <c r="J51" i="14"/>
  <c r="A51" i="14"/>
  <c r="I51" i="14"/>
  <c r="F51" i="14"/>
  <c r="E51" i="14"/>
  <c r="D51" i="14"/>
  <c r="C51" i="14"/>
  <c r="A24" i="14"/>
  <c r="A35" i="14" a="1"/>
  <c r="A35" i="14" s="1"/>
  <c r="A64" i="1"/>
  <c r="A63" i="1"/>
  <c r="A62" i="1"/>
  <c r="F27" i="1"/>
  <c r="F28" i="1"/>
  <c r="F29" i="1"/>
  <c r="E27" i="1" a="1"/>
  <c r="E27" i="1" s="1"/>
  <c r="E28" i="1" a="1"/>
  <c r="E28" i="1" s="1"/>
  <c r="E29" i="1" a="1"/>
  <c r="E29" i="1" s="1"/>
  <c r="F26" i="1"/>
  <c r="E26" i="1" a="1"/>
  <c r="E26" i="1" s="1"/>
  <c r="XD116" i="17" l="1"/>
  <c r="ABO116" i="17"/>
  <c r="B115" i="17"/>
  <c r="B116" i="17" s="1"/>
  <c r="AKC116" i="17"/>
  <c r="JO116" i="17"/>
  <c r="NB116" i="17"/>
  <c r="HZ116" i="17"/>
  <c r="OJ116" i="17"/>
  <c r="UH116" i="17"/>
  <c r="AAB116" i="17"/>
  <c r="AFH116" i="17"/>
  <c r="AKM116" i="17"/>
  <c r="VK116" i="17"/>
  <c r="NM116" i="17"/>
  <c r="AJL116" i="17"/>
  <c r="ACB116" i="17"/>
  <c r="GU116" i="17"/>
  <c r="SG116" i="17"/>
  <c r="ACN116" i="17"/>
  <c r="DZ116" i="17"/>
  <c r="ACC116" i="17"/>
  <c r="DQ116" i="17"/>
  <c r="AAD116" i="17"/>
  <c r="JD116" i="17"/>
  <c r="NQ116" i="17"/>
  <c r="MR116" i="17"/>
  <c r="ACK116" i="17"/>
  <c r="LR116" i="17"/>
  <c r="KO116" i="17"/>
  <c r="AAO116" i="17"/>
  <c r="JQ116" i="17"/>
  <c r="LA116" i="17"/>
  <c r="NH116" i="17"/>
  <c r="J116" i="17"/>
  <c r="GY116" i="17"/>
  <c r="VJ116" i="17"/>
  <c r="UV116" i="17"/>
  <c r="C116" i="17"/>
  <c r="QA116" i="17"/>
  <c r="FU116" i="17"/>
  <c r="MF116" i="17"/>
  <c r="SJ116" i="17"/>
  <c r="YC116" i="17"/>
  <c r="ADE116" i="17"/>
  <c r="AIU116" i="17"/>
  <c r="LZ116" i="17"/>
  <c r="AIA116" i="17"/>
  <c r="AAR116" i="17"/>
  <c r="FR116" i="17"/>
  <c r="CT116" i="17"/>
  <c r="ABB116" i="17"/>
  <c r="IG116" i="17"/>
  <c r="LS116" i="17"/>
  <c r="KT116" i="17"/>
  <c r="AAP116" i="17"/>
  <c r="IT116" i="17"/>
  <c r="MN116" i="17"/>
  <c r="AW116" i="17"/>
  <c r="ABA116" i="17"/>
  <c r="VL116" i="17"/>
  <c r="AER116" i="17"/>
  <c r="KG116" i="17"/>
  <c r="ACL116" i="17"/>
  <c r="LN116" i="17"/>
  <c r="AFI116" i="17"/>
  <c r="BG116" i="17"/>
  <c r="VP116" i="17"/>
  <c r="FB116" i="17"/>
  <c r="QQ116" i="17"/>
  <c r="AEE116" i="17"/>
  <c r="ADH116" i="17"/>
  <c r="ABK116" i="17"/>
  <c r="RJ116" i="17"/>
  <c r="DN116" i="17"/>
  <c r="AIT116" i="17"/>
  <c r="IJ116" i="17"/>
  <c r="ACQ116" i="17"/>
  <c r="AJU116" i="17"/>
  <c r="UE116" i="17"/>
  <c r="DK116" i="17"/>
  <c r="RB116" i="17"/>
  <c r="ABH116" i="17"/>
  <c r="PG116" i="17"/>
  <c r="CG116" i="17"/>
  <c r="MT116" i="17"/>
  <c r="ABP116" i="17"/>
  <c r="ZT116" i="17"/>
  <c r="AKY116" i="17"/>
  <c r="VO116" i="17"/>
  <c r="GE116" i="17"/>
  <c r="AHN116" i="17"/>
  <c r="AHF116" i="17"/>
  <c r="CB116" i="17"/>
  <c r="MW116" i="17"/>
  <c r="AFN116" i="17"/>
  <c r="EJ116" i="17"/>
  <c r="YX116" i="17"/>
  <c r="DE116" i="17"/>
  <c r="JV116" i="17"/>
  <c r="QH116" i="17"/>
  <c r="WD116" i="17"/>
  <c r="SK116" i="17"/>
  <c r="KI116" i="17"/>
  <c r="AGO116" i="17"/>
  <c r="ZJ116" i="17"/>
  <c r="PV116" i="17"/>
  <c r="AAG116" i="17"/>
  <c r="BJ116" i="17"/>
  <c r="ZV116" i="17"/>
  <c r="BD116" i="17"/>
  <c r="HJ116" i="17"/>
  <c r="ABQ116" i="17"/>
  <c r="KV116" i="17"/>
  <c r="AAU116" i="17"/>
  <c r="ZU116" i="17"/>
  <c r="IU116" i="17"/>
  <c r="HU116" i="17"/>
  <c r="LT116" i="17"/>
  <c r="AC116" i="17"/>
  <c r="AKE116" i="17"/>
  <c r="FK116" i="17"/>
  <c r="AKJ116" i="17"/>
  <c r="D116" i="17"/>
  <c r="ADM116" i="17"/>
  <c r="XH116" i="17"/>
  <c r="ACW116" i="17"/>
  <c r="VV116" i="17"/>
  <c r="AGB116" i="17"/>
  <c r="HT116" i="17"/>
  <c r="ZO116" i="17"/>
  <c r="AFG116" i="17"/>
  <c r="RA116" i="17"/>
  <c r="IO116" i="17"/>
  <c r="T116" i="17"/>
  <c r="XV116" i="17"/>
  <c r="CZ116" i="17"/>
  <c r="ZA116" i="17"/>
  <c r="MV116" i="17"/>
  <c r="YS116" i="17"/>
  <c r="ABT116" i="17"/>
  <c r="KX116" i="17"/>
  <c r="AAV116" i="17"/>
  <c r="ZZ116" i="17"/>
  <c r="IZ116" i="17"/>
  <c r="YZ116" i="17"/>
  <c r="IS116" i="17"/>
  <c r="EQ116" i="17"/>
  <c r="JP116" i="17"/>
  <c r="UG116" i="17"/>
  <c r="KZ116" i="17"/>
  <c r="UU116" i="17"/>
  <c r="ACO116" i="17"/>
  <c r="AM116" i="17"/>
  <c r="OH116" i="17"/>
  <c r="AFE116" i="17"/>
  <c r="OP116" i="17"/>
  <c r="Q116" i="17"/>
  <c r="AJK116" i="17"/>
  <c r="TW116" i="17"/>
  <c r="AKG116" i="17"/>
  <c r="DY116" i="17"/>
  <c r="ND116" i="17"/>
  <c r="SX116" i="17"/>
  <c r="FT116" i="17"/>
  <c r="SI116" i="17"/>
  <c r="XL116" i="17"/>
  <c r="PN116" i="17"/>
  <c r="GZ116" i="17"/>
  <c r="WH116" i="17"/>
  <c r="NE116" i="17"/>
  <c r="XX116" i="17"/>
  <c r="JA116" i="17"/>
  <c r="XU116" i="17"/>
  <c r="AEI116" i="17"/>
  <c r="MD116" i="17"/>
  <c r="ADD116" i="17"/>
  <c r="AKU116" i="17"/>
  <c r="LJ116" i="17"/>
  <c r="JZ116" i="17"/>
  <c r="YE116" i="17"/>
  <c r="AJX116" i="17"/>
  <c r="AKZ116" i="17"/>
  <c r="ADR116" i="17"/>
  <c r="GX116" i="17"/>
  <c r="HY116" i="17"/>
  <c r="KF116" i="17"/>
  <c r="AB116" i="17"/>
  <c r="AIQ116" i="17"/>
  <c r="TD116" i="17"/>
  <c r="LE116" i="17"/>
  <c r="WS116" i="17"/>
  <c r="AFY116" i="17"/>
  <c r="DW116" i="17"/>
  <c r="MY116" i="17"/>
  <c r="MP116" i="17"/>
  <c r="YR116" i="17"/>
  <c r="RZ116" i="17"/>
  <c r="AGW116" i="17"/>
  <c r="AGJ116" i="17"/>
  <c r="SR116" i="17"/>
  <c r="YP116" i="17"/>
  <c r="ACA116" i="17"/>
  <c r="AHQ116" i="17"/>
  <c r="FV116" i="17"/>
  <c r="FS116" i="17"/>
  <c r="UZ116" i="17"/>
  <c r="NK116" i="17"/>
  <c r="ADT116" i="17"/>
  <c r="QX116" i="17"/>
  <c r="ACD116" i="17"/>
  <c r="WX116" i="17"/>
  <c r="XI116" i="17"/>
  <c r="OX116" i="17"/>
  <c r="HC116" i="17"/>
  <c r="BK116" i="17"/>
  <c r="ACI116" i="17"/>
  <c r="DD116" i="17"/>
  <c r="NU116" i="17"/>
  <c r="FE116" i="17"/>
  <c r="ACG116" i="17"/>
  <c r="AJP116" i="17"/>
  <c r="KE116" i="17"/>
  <c r="AAC116" i="17"/>
  <c r="ID116" i="17"/>
  <c r="GA116" i="17"/>
  <c r="WN116" i="17"/>
  <c r="H116" i="17"/>
  <c r="YB116" i="17"/>
  <c r="AKT116" i="17"/>
  <c r="F116" i="17"/>
  <c r="QC116" i="17"/>
  <c r="LD116" i="17"/>
  <c r="IQ116" i="17"/>
  <c r="AGT116" i="17"/>
  <c r="PR116" i="17"/>
  <c r="II116" i="17"/>
  <c r="AHR116" i="17"/>
  <c r="FL116" i="17"/>
  <c r="MC116" i="17"/>
  <c r="RP116" i="17"/>
  <c r="KP116" i="17"/>
  <c r="AGR116" i="17"/>
  <c r="ZL116" i="17"/>
  <c r="SC116" i="17"/>
  <c r="JJ116" i="17"/>
  <c r="CV116" i="17"/>
  <c r="HI116" i="17"/>
  <c r="WT116" i="17"/>
  <c r="VT116" i="17"/>
  <c r="EG116" i="17"/>
  <c r="HX116" i="17"/>
  <c r="BO116" i="17"/>
  <c r="GN116" i="17"/>
  <c r="FZ116" i="17"/>
  <c r="LC116" i="17"/>
  <c r="ADN116" i="17"/>
  <c r="TL116" i="17"/>
  <c r="ABL116" i="17"/>
  <c r="AJ116" i="17"/>
  <c r="MA116" i="17"/>
  <c r="ZF116" i="17"/>
  <c r="YJ116" i="17"/>
  <c r="AHW116" i="17"/>
  <c r="ZP116" i="17"/>
  <c r="NV116" i="17"/>
  <c r="FF116" i="17"/>
  <c r="LM116" i="17"/>
  <c r="AGD116" i="17"/>
  <c r="AX116" i="17"/>
  <c r="HR116" i="17"/>
  <c r="OG116" i="17"/>
  <c r="ZN116" i="17"/>
  <c r="MK116" i="17"/>
  <c r="ME116" i="17"/>
  <c r="AIB116" i="17"/>
  <c r="AAS116" i="17"/>
  <c r="TM116" i="17"/>
  <c r="AIL116" i="17"/>
  <c r="KQ116" i="17"/>
  <c r="NX116" i="17"/>
  <c r="CQ116" i="17"/>
  <c r="ABG116" i="17"/>
  <c r="MB116" i="17"/>
  <c r="EI116" i="17"/>
  <c r="YW116" i="17"/>
  <c r="ALG116" i="17"/>
  <c r="JH116" i="17"/>
  <c r="PU116" i="17"/>
  <c r="TP116" i="17"/>
  <c r="LQ116" i="17"/>
  <c r="ABC116" i="17"/>
  <c r="AHV116" i="17"/>
  <c r="EE116" i="17"/>
  <c r="AIO116" i="17"/>
  <c r="PS116" i="17"/>
  <c r="VG116" i="17"/>
  <c r="IX116" i="17"/>
  <c r="XJ116" i="17"/>
  <c r="AAK116" i="17"/>
  <c r="TV116" i="17"/>
  <c r="UK116" i="17"/>
  <c r="HO116" i="17"/>
  <c r="TZ116" i="17"/>
  <c r="AKR116" i="17"/>
  <c r="UM116" i="17"/>
  <c r="YM116" i="17"/>
  <c r="ALC116" i="17"/>
  <c r="FQ116" i="17"/>
  <c r="AIH116" i="17"/>
  <c r="ACJ116" i="17"/>
  <c r="JT116" i="17"/>
  <c r="IY116" i="17"/>
  <c r="ADJ116" i="17"/>
  <c r="UA116" i="17"/>
  <c r="ZG116" i="17"/>
  <c r="OA116" i="17"/>
  <c r="HE116" i="17"/>
  <c r="AJR116" i="17"/>
  <c r="ZC116" i="17"/>
  <c r="FH116" i="17"/>
  <c r="HK116" i="17"/>
  <c r="BH116" i="17"/>
  <c r="WQ116" i="17"/>
  <c r="AAI116" i="17"/>
  <c r="ALF116" i="17"/>
  <c r="DV116" i="17"/>
  <c r="AAT116" i="17"/>
  <c r="ACS116" i="17"/>
  <c r="PF116" i="17"/>
  <c r="AHL116" i="17"/>
  <c r="UJ116" i="17"/>
  <c r="SN116" i="17"/>
  <c r="RQ116" i="17"/>
  <c r="ZI116" i="17"/>
  <c r="AHS116" i="17"/>
  <c r="AGY116" i="17"/>
  <c r="RM116" i="17"/>
  <c r="TF116" i="17"/>
  <c r="WI116" i="17"/>
  <c r="GR116" i="17"/>
  <c r="EH116" i="17"/>
  <c r="DL116" i="17"/>
  <c r="JM116" i="17"/>
  <c r="AJY116" i="17"/>
  <c r="AAN116" i="17"/>
  <c r="RE116" i="17"/>
  <c r="EX116" i="17"/>
  <c r="TA116" i="17"/>
  <c r="BF116" i="17"/>
  <c r="YF116" i="17"/>
  <c r="ADX116" i="17"/>
  <c r="AIV116" i="17"/>
  <c r="Z116" i="17"/>
  <c r="IN116" i="17"/>
  <c r="XM116" i="17"/>
  <c r="FN116" i="17"/>
  <c r="AAX116" i="17"/>
  <c r="AAA116" i="17"/>
  <c r="ZE116" i="17"/>
  <c r="IC116" i="17"/>
  <c r="TG116" i="17"/>
  <c r="E116" i="17"/>
  <c r="WA116" i="17"/>
  <c r="PE116" i="17"/>
  <c r="AIK116" i="17"/>
  <c r="AHT116" i="17"/>
  <c r="ALH116" i="17"/>
  <c r="JU116" i="17"/>
  <c r="QD116" i="17"/>
  <c r="VU116" i="17"/>
  <c r="AJO116" i="17"/>
  <c r="UW116" i="17"/>
  <c r="WR116" i="17"/>
  <c r="AHZ116" i="17"/>
  <c r="WJ116" i="17"/>
  <c r="WC116" i="17"/>
  <c r="EP116" i="17"/>
  <c r="JC116" i="17"/>
  <c r="HF116" i="17"/>
  <c r="FC116" i="17"/>
  <c r="JL116" i="17"/>
  <c r="SM116" i="17"/>
  <c r="DC116" i="17"/>
  <c r="ADC116" i="17"/>
  <c r="BQ116" i="17"/>
  <c r="ABW116" i="17"/>
  <c r="BR116" i="17"/>
  <c r="YN116" i="17"/>
  <c r="JW116" i="17"/>
  <c r="JX116" i="17"/>
  <c r="HV116" i="17"/>
  <c r="AJF116" i="17"/>
  <c r="BW116" i="17"/>
  <c r="AHG116" i="17"/>
  <c r="AFQ116" i="17"/>
  <c r="DB116" i="17"/>
  <c r="VQ116" i="17"/>
  <c r="RO116" i="17"/>
  <c r="ACH116" i="17"/>
  <c r="ADB116" i="17"/>
  <c r="VX116" i="17"/>
  <c r="CH116" i="17"/>
  <c r="RG116" i="17"/>
  <c r="CS116" i="17"/>
  <c r="AJS116" i="17"/>
  <c r="TN116" i="17"/>
  <c r="AIS116" i="17"/>
  <c r="AO116" i="17"/>
  <c r="O116" i="17"/>
  <c r="AGI116" i="17"/>
  <c r="WP116" i="17"/>
  <c r="EA116" i="17"/>
  <c r="BS116" i="17"/>
  <c r="SQ116" i="17"/>
  <c r="I116" i="17"/>
  <c r="YO116" i="17"/>
  <c r="QY116" i="17"/>
  <c r="LW116" i="17"/>
  <c r="YY116" i="17"/>
  <c r="GW116" i="17"/>
  <c r="VC116" i="17"/>
  <c r="AJE116" i="17"/>
  <c r="AIP116" i="17"/>
  <c r="KW116" i="17"/>
  <c r="AFM116" i="17"/>
  <c r="LH116" i="17"/>
  <c r="FO116" i="17"/>
  <c r="DA116" i="17"/>
  <c r="AKO116" i="17"/>
  <c r="ABN116" i="17"/>
  <c r="NZ116" i="17"/>
  <c r="YD116" i="17"/>
  <c r="TU116" i="17"/>
  <c r="FI116" i="17"/>
  <c r="DG116" i="17"/>
  <c r="KS116" i="17"/>
  <c r="AHJ116" i="17"/>
  <c r="EN116" i="17"/>
  <c r="TX116" i="17"/>
  <c r="QT116" i="17"/>
  <c r="JK116" i="17"/>
  <c r="DR116" i="17"/>
  <c r="JR116" i="17"/>
  <c r="RI116" i="17"/>
  <c r="AIE116" i="17"/>
  <c r="EU116" i="17"/>
  <c r="GH116" i="17"/>
  <c r="AFF116" i="17"/>
  <c r="SH116" i="17"/>
  <c r="AKA116" i="17"/>
  <c r="JN116" i="17"/>
  <c r="PD116" i="17"/>
  <c r="ALL116" i="17"/>
  <c r="AD116" i="17"/>
  <c r="XS116" i="17"/>
  <c r="ALB116" i="17"/>
  <c r="PT116" i="17"/>
  <c r="AEJ116" i="17"/>
  <c r="BC116" i="17"/>
  <c r="GM116" i="17"/>
  <c r="TC116" i="17"/>
  <c r="AFC116" i="17"/>
  <c r="XK116" i="17"/>
  <c r="XP116" i="17"/>
  <c r="UX116" i="17"/>
  <c r="AAM116" i="17"/>
  <c r="AGA116" i="17"/>
  <c r="PW116" i="17"/>
  <c r="CW116" i="17"/>
  <c r="TY116" i="17"/>
  <c r="XG116" i="17"/>
  <c r="RW116" i="17"/>
  <c r="ZR116" i="17"/>
  <c r="IH116" i="17"/>
  <c r="MG116" i="17"/>
  <c r="SO116" i="17"/>
  <c r="YL116" i="17"/>
  <c r="YG116" i="17"/>
  <c r="QS116" i="17"/>
  <c r="AFD116" i="17"/>
  <c r="S116" i="17"/>
  <c r="UP116" i="17"/>
  <c r="AET116" i="17"/>
  <c r="GQ116" i="17"/>
  <c r="SZ116" i="17"/>
  <c r="AEL116" i="17"/>
  <c r="GD116" i="17"/>
  <c r="ABU116" i="17"/>
  <c r="KY116" i="17"/>
  <c r="AFU116" i="17"/>
  <c r="PL116" i="17"/>
  <c r="AEX116" i="17"/>
  <c r="OL116" i="17"/>
  <c r="AEB116" i="17"/>
  <c r="NN116" i="17"/>
  <c r="GC116" i="17"/>
  <c r="VN116" i="17"/>
  <c r="AGV116" i="17"/>
  <c r="IW116" i="17"/>
  <c r="VF116" i="17"/>
  <c r="ALM116" i="17"/>
  <c r="VH116" i="17"/>
  <c r="DS116" i="17"/>
  <c r="ZH116" i="17"/>
  <c r="IF116" i="17"/>
  <c r="YK116" i="17"/>
  <c r="HG116" i="17"/>
  <c r="XO116" i="17"/>
  <c r="GG116" i="17"/>
  <c r="WO116" i="17"/>
  <c r="FD116" i="17"/>
  <c r="VS116" i="17"/>
  <c r="EF116" i="17"/>
  <c r="GK116" i="17"/>
  <c r="IR116" i="17"/>
  <c r="AHC116" i="17"/>
  <c r="RS116" i="17"/>
  <c r="CI116" i="17"/>
  <c r="W116" i="17"/>
  <c r="XY116" i="17"/>
  <c r="QO116" i="17"/>
  <c r="AGC116" i="17"/>
  <c r="IB116" i="17"/>
  <c r="TE116" i="17"/>
  <c r="AEM116" i="17"/>
  <c r="GF116" i="17"/>
  <c r="SY116" i="17"/>
  <c r="AJW116" i="17"/>
  <c r="TR116" i="17"/>
  <c r="BY116" i="17"/>
  <c r="XR116" i="17"/>
  <c r="GL116" i="17"/>
  <c r="WU116" i="17"/>
  <c r="FJ116" i="17"/>
  <c r="VY116" i="17"/>
  <c r="EL116" i="17"/>
  <c r="ALD116" i="17"/>
  <c r="UY116" i="17"/>
  <c r="DJ116" i="17"/>
  <c r="AKH116" i="17"/>
  <c r="UC116" i="17"/>
  <c r="CJ116" i="17"/>
  <c r="EW116" i="17"/>
  <c r="HD116" i="17"/>
  <c r="AFO116" i="17"/>
  <c r="QE116" i="17"/>
  <c r="AU116" i="17"/>
  <c r="RK116" i="17"/>
  <c r="VB116" i="17"/>
  <c r="CP116" i="17"/>
  <c r="AJZ116" i="17"/>
  <c r="ADO116" i="17"/>
  <c r="JE116" i="17"/>
  <c r="ACX116" i="17"/>
  <c r="AKV116" i="17"/>
  <c r="XE116" i="17"/>
  <c r="AJC116" i="17"/>
  <c r="IP116" i="17"/>
  <c r="ACU116" i="17"/>
  <c r="AL116" i="17"/>
  <c r="VM116" i="17"/>
  <c r="UQ116" i="17"/>
  <c r="AAL116" i="17"/>
  <c r="AEG116" i="17"/>
  <c r="AJQ116" i="17"/>
  <c r="AS116" i="17"/>
  <c r="HQ116" i="17"/>
  <c r="NS116" i="17"/>
  <c r="TT116" i="17"/>
  <c r="HM116" i="17"/>
  <c r="HH116" i="17"/>
  <c r="ADS116" i="17"/>
  <c r="WL116" i="17"/>
  <c r="OY116" i="17"/>
  <c r="AFB116" i="17"/>
  <c r="GT116" i="17"/>
  <c r="SD116" i="17"/>
  <c r="ADL116" i="17"/>
  <c r="EZ116" i="17"/>
  <c r="RT116" i="17"/>
  <c r="AJB116" i="17"/>
  <c r="SW116" i="17"/>
  <c r="BB116" i="17"/>
  <c r="WW116" i="17"/>
  <c r="FM116" i="17"/>
  <c r="VZ116" i="17"/>
  <c r="EM116" i="17"/>
  <c r="ALI116" i="17"/>
  <c r="VD116" i="17"/>
  <c r="DO116" i="17"/>
  <c r="AKI116" i="17"/>
  <c r="UD116" i="17"/>
  <c r="CK116" i="17"/>
  <c r="AJM116" i="17"/>
  <c r="TH116" i="17"/>
  <c r="BL116" i="17"/>
  <c r="EC116" i="17"/>
  <c r="GJ116" i="17"/>
  <c r="AEU116" i="17"/>
  <c r="PK116" i="17"/>
  <c r="AA116" i="17"/>
  <c r="ABD116" i="17"/>
  <c r="AES116" i="17"/>
  <c r="DT116" i="17"/>
  <c r="QP116" i="17"/>
  <c r="AIG116" i="17"/>
  <c r="SB116" i="17"/>
  <c r="Y116" i="17"/>
  <c r="WB116" i="17"/>
  <c r="EO116" i="17"/>
  <c r="ALJ116" i="17"/>
  <c r="VE116" i="17"/>
  <c r="DP116" i="17"/>
  <c r="AKN116" i="17"/>
  <c r="UI116" i="17"/>
  <c r="CR116" i="17"/>
  <c r="AJN116" i="17"/>
  <c r="TI116" i="17"/>
  <c r="BM116" i="17"/>
  <c r="AIR116" i="17"/>
  <c r="SL116" i="17"/>
  <c r="AN116" i="17"/>
  <c r="DI116" i="17"/>
  <c r="FP116" i="17"/>
  <c r="AEA116" i="17"/>
  <c r="OQ116" i="17"/>
  <c r="G116" i="17"/>
  <c r="AKK116" i="17"/>
  <c r="CF116" i="17"/>
  <c r="ABM116" i="17"/>
  <c r="BE116" i="17"/>
  <c r="AT116" i="17"/>
  <c r="RH116" i="17"/>
  <c r="RN116" i="17"/>
  <c r="ABZ116" i="17"/>
  <c r="AHP116" i="17"/>
  <c r="ES116" i="17"/>
  <c r="LG116" i="17"/>
  <c r="AFT116" i="17"/>
  <c r="AP116" i="17"/>
  <c r="AK116" i="17"/>
  <c r="XZ116" i="17"/>
  <c r="QR116" i="17"/>
  <c r="IL116" i="17"/>
  <c r="AAJ116" i="17"/>
  <c r="BP116" i="17"/>
  <c r="AKP116" i="17"/>
  <c r="NA116" i="17"/>
  <c r="YT116" i="17"/>
  <c r="R116" i="17"/>
  <c r="AKF116" i="17"/>
  <c r="MS116" i="17"/>
  <c r="AFV116" i="17"/>
  <c r="PM116" i="17"/>
  <c r="AJV116" i="17"/>
  <c r="TQ116" i="17"/>
  <c r="BX116" i="17"/>
  <c r="AIY116" i="17"/>
  <c r="ST116" i="17"/>
  <c r="AV116" i="17"/>
  <c r="AIC116" i="17"/>
  <c r="RX116" i="17"/>
  <c r="U116" i="17"/>
  <c r="AHB116" i="17"/>
  <c r="QW116" i="17"/>
  <c r="AGF116" i="17"/>
  <c r="PY116" i="17"/>
  <c r="QK116" i="17"/>
  <c r="BA116" i="17"/>
  <c r="DH116" i="17"/>
  <c r="ABS116" i="17"/>
  <c r="MI116" i="17"/>
  <c r="AAW116" i="17"/>
  <c r="AEN116" i="17"/>
  <c r="AEO116" i="17"/>
  <c r="EV116" i="17"/>
  <c r="NW116" i="17"/>
  <c r="AGS116" i="17"/>
  <c r="AIW116" i="17"/>
  <c r="ZS116" i="17"/>
  <c r="AHE116" i="17"/>
  <c r="KC116" i="17"/>
  <c r="ZW116" i="17"/>
  <c r="AGQ116" i="17"/>
  <c r="UL116" i="17"/>
  <c r="AJT116" i="17"/>
  <c r="N116" i="17"/>
  <c r="NC116" i="17"/>
  <c r="HP116" i="17"/>
  <c r="ML116" i="17"/>
  <c r="NT116" i="17"/>
  <c r="YV116" i="17"/>
  <c r="XQ116" i="17"/>
  <c r="MZ116" i="17"/>
  <c r="TJ116" i="17"/>
  <c r="LP116" i="17"/>
  <c r="AFJ116" i="17"/>
  <c r="ED116" i="17"/>
  <c r="KJ116" i="17"/>
  <c r="QU116" i="17"/>
  <c r="UO116" i="17"/>
  <c r="AAH116" i="17"/>
  <c r="AFX116" i="17"/>
  <c r="ALE116" i="17"/>
  <c r="CM116" i="17"/>
  <c r="JI116" i="17"/>
  <c r="AEH116" i="17"/>
  <c r="ADZ116" i="17"/>
  <c r="WM116" i="17"/>
  <c r="OZ116" i="17"/>
  <c r="AKW116" i="17"/>
  <c r="GS116" i="17"/>
  <c r="ZD116" i="17"/>
  <c r="AI116" i="17"/>
  <c r="AJJ116" i="17"/>
  <c r="LV116" i="17"/>
  <c r="XN116" i="17"/>
  <c r="AJD116" i="17"/>
  <c r="LI116" i="17"/>
  <c r="AFA116" i="17"/>
  <c r="OO116" i="17"/>
  <c r="AJA116" i="17"/>
  <c r="SV116" i="17"/>
  <c r="AY116" i="17"/>
  <c r="AID116" i="17"/>
  <c r="RY116" i="17"/>
  <c r="V116" i="17"/>
  <c r="AHH116" i="17"/>
  <c r="RC116" i="17"/>
  <c r="AGG116" i="17"/>
  <c r="PZ116" i="17"/>
  <c r="AFK116" i="17"/>
  <c r="PB116" i="17"/>
  <c r="PQ116" i="17"/>
  <c r="AG116" i="17"/>
  <c r="CN116" i="17"/>
  <c r="AAY116" i="17"/>
  <c r="LO116" i="17"/>
  <c r="AKD116" i="17"/>
  <c r="ADG116" i="17"/>
  <c r="GO116" i="17"/>
  <c r="UR116" i="17"/>
  <c r="AED116" i="17"/>
  <c r="CC116" i="17"/>
  <c r="OI116" i="17"/>
  <c r="QL116" i="17"/>
  <c r="AIX116" i="17"/>
  <c r="AHX116" i="17"/>
  <c r="QV116" i="17"/>
  <c r="ACM116" i="17"/>
  <c r="CX116" i="17"/>
  <c r="XA116" i="17"/>
  <c r="AIN116" i="17"/>
  <c r="XT116" i="17"/>
  <c r="ET116" i="17"/>
  <c r="AIJ116" i="17"/>
  <c r="UF116" i="17"/>
  <c r="NJ116" i="17"/>
  <c r="ALA116" i="17"/>
  <c r="GP116" i="17"/>
  <c r="QB116" i="17"/>
  <c r="AIZ116" i="17"/>
  <c r="IK116" i="17"/>
  <c r="ACT116" i="17"/>
  <c r="AH116" i="17"/>
  <c r="IA116" i="17"/>
  <c r="OS116" i="17"/>
  <c r="SP116" i="17"/>
  <c r="YH116" i="17"/>
  <c r="ADY116" i="17"/>
  <c r="AJG116" i="17"/>
  <c r="AE116" i="17"/>
  <c r="HA116" i="17"/>
  <c r="ACV116" i="17"/>
  <c r="ACR116" i="17"/>
  <c r="VA116" i="17"/>
  <c r="NL116" i="17"/>
  <c r="AJI116" i="17"/>
  <c r="FA116" i="17"/>
  <c r="YA116" i="17"/>
  <c r="AII116" i="17"/>
  <c r="KL116" i="17"/>
  <c r="WK116" i="17"/>
  <c r="AHY116" i="17"/>
  <c r="KD116" i="17"/>
  <c r="AEF116" i="17"/>
  <c r="NR116" i="17"/>
  <c r="AIF116" i="17"/>
  <c r="SA116" i="17"/>
  <c r="X116" i="17"/>
  <c r="AHI116" i="17"/>
  <c r="RD116" i="17"/>
  <c r="AGM116" i="17"/>
  <c r="QF116" i="17"/>
  <c r="AFL116" i="17"/>
  <c r="PC116" i="17"/>
  <c r="AEP116" i="17"/>
  <c r="OE116" i="17"/>
  <c r="OW116" i="17"/>
  <c r="M116" i="17"/>
  <c r="BT116" i="17"/>
  <c r="AAE116" i="17"/>
  <c r="KU116" i="17"/>
  <c r="HL116" i="17"/>
  <c r="LB116" i="17"/>
  <c r="CO116" i="17"/>
  <c r="KM116" i="17"/>
  <c r="AGK116" i="17"/>
  <c r="LF116" i="17"/>
  <c r="YI116" i="17"/>
  <c r="AR116" i="17"/>
  <c r="NP116" i="17"/>
  <c r="SE116" i="17"/>
  <c r="NY116" i="17"/>
  <c r="AKQ116" i="17"/>
  <c r="TO116" i="17"/>
  <c r="SS116" i="17"/>
  <c r="RR116" i="17"/>
  <c r="AHA116" i="17"/>
  <c r="BU116" i="17"/>
  <c r="US116" i="17"/>
  <c r="AEK116" i="17"/>
  <c r="BI116" i="17"/>
  <c r="PO116" i="17"/>
  <c r="SU116" i="17"/>
  <c r="AHM116" i="17"/>
  <c r="PX116" i="17"/>
  <c r="FY116" i="17"/>
  <c r="ADW116" i="17"/>
  <c r="OU116" i="17"/>
  <c r="CE116" i="17"/>
  <c r="AGX116" i="17"/>
  <c r="CA116" i="17"/>
  <c r="MX116" i="17"/>
  <c r="AGH116" i="17"/>
  <c r="EK116" i="17"/>
  <c r="ZB116" i="17"/>
  <c r="FW116" i="17"/>
  <c r="MM116" i="17"/>
  <c r="QN116" i="17"/>
  <c r="WF116" i="17"/>
  <c r="ABY116" i="17"/>
  <c r="AHO116" i="17"/>
  <c r="ER116" i="17"/>
  <c r="ABI116" i="17"/>
  <c r="ABE116" i="17"/>
  <c r="TS116" i="17"/>
  <c r="LY116" i="17"/>
  <c r="AHU116" i="17"/>
  <c r="DF116" i="17"/>
  <c r="WY116" i="17"/>
  <c r="AHD116" i="17"/>
  <c r="JF116" i="17"/>
  <c r="VI116" i="17"/>
  <c r="AGU116" i="17"/>
  <c r="IV116" i="17"/>
  <c r="ADK116" i="17"/>
  <c r="MU116" i="17"/>
  <c r="AHK116" i="17"/>
  <c r="RF116" i="17"/>
  <c r="AGN116" i="17"/>
  <c r="QG116" i="17"/>
  <c r="AFR116" i="17"/>
  <c r="PH116" i="17"/>
  <c r="AEQ116" i="17"/>
  <c r="OF116" i="17"/>
  <c r="ADU116" i="17"/>
  <c r="NF116" i="17"/>
  <c r="OC116" i="17"/>
  <c r="QJ116" i="17"/>
  <c r="AZ116" i="17"/>
  <c r="ZK116" i="17"/>
  <c r="KA116" i="17"/>
  <c r="RL116" i="17"/>
  <c r="JS116" i="17"/>
  <c r="OD116" i="17"/>
  <c r="XF116" i="17"/>
  <c r="TB116" i="17"/>
  <c r="OR116" i="17"/>
  <c r="AJH116" i="17"/>
  <c r="HB116" i="17"/>
  <c r="ZM116" i="17"/>
  <c r="CY116" i="17"/>
  <c r="ALK116" i="17"/>
  <c r="CU116" i="17"/>
  <c r="BV116" i="17"/>
  <c r="P116" i="17"/>
  <c r="EB116" i="17"/>
  <c r="UT116" i="17"/>
  <c r="DX116" i="17"/>
  <c r="WG116" i="17"/>
  <c r="ZY116" i="17"/>
  <c r="QZ116" i="17"/>
  <c r="GB116" i="17"/>
  <c r="YU116" i="17"/>
  <c r="DU116" i="17"/>
  <c r="ABR116" i="17"/>
  <c r="ABV116" i="17"/>
  <c r="JB116" i="17"/>
  <c r="ACY116" i="17"/>
  <c r="AQ116" i="17"/>
  <c r="VW116" i="17"/>
  <c r="DM116" i="17"/>
  <c r="KK116" i="17"/>
  <c r="OM116" i="17"/>
  <c r="UN116" i="17"/>
  <c r="AAF116" i="17"/>
  <c r="AFW116" i="17"/>
  <c r="AKS116" i="17"/>
  <c r="CL116" i="17"/>
  <c r="ZX116" i="17"/>
  <c r="ZQ116" i="17"/>
  <c r="SF116" i="17"/>
  <c r="KH116" i="17"/>
  <c r="AGL116" i="17"/>
  <c r="BN116" i="17"/>
  <c r="VR116" i="17"/>
  <c r="AFZ116" i="17"/>
  <c r="HW116" i="17"/>
  <c r="UB116" i="17"/>
  <c r="AFP116" i="17"/>
  <c r="HN116" i="17"/>
  <c r="ACP116" i="17"/>
  <c r="LX116" i="17"/>
  <c r="AGP116" i="17"/>
  <c r="QI116" i="17"/>
  <c r="AFS116" i="17"/>
  <c r="PI116" i="17"/>
  <c r="AEW116" i="17"/>
  <c r="OK116" i="17"/>
  <c r="ADV116" i="17"/>
  <c r="NG116" i="17"/>
  <c r="ACZ116" i="17"/>
  <c r="MH116" i="17"/>
  <c r="NI116" i="17"/>
  <c r="PP116" i="17"/>
  <c r="AF116" i="17"/>
  <c r="YQ116" i="17"/>
  <c r="JG116" i="17"/>
  <c r="ABF116" i="17"/>
  <c r="AEY116" i="17"/>
  <c r="ADA116" i="17"/>
  <c r="MJ116" i="17"/>
  <c r="ACE116" i="17"/>
  <c r="LK116" i="17"/>
  <c r="MO116" i="17"/>
  <c r="OV116" i="17"/>
  <c r="L116" i="17"/>
  <c r="XW116" i="17"/>
  <c r="IM116" i="17"/>
  <c r="AKL116" i="17"/>
  <c r="AGE116" i="17"/>
  <c r="AKB116" i="17"/>
  <c r="AAQ116" i="17"/>
  <c r="OT116" i="17"/>
  <c r="RV116" i="17"/>
  <c r="CD116" i="17"/>
  <c r="BZ116" i="17"/>
  <c r="WZ116" i="17"/>
  <c r="PJ116" i="17"/>
  <c r="AIM116" i="17"/>
  <c r="FX116" i="17"/>
  <c r="JY116" i="17"/>
  <c r="QM116" i="17"/>
  <c r="WE116" i="17"/>
  <c r="ABX116" i="17"/>
  <c r="AGZ116" i="17"/>
  <c r="XB116" i="17"/>
  <c r="WV116" i="17"/>
  <c r="PA116" i="17"/>
  <c r="AKX116" i="17"/>
  <c r="GV116" i="17"/>
  <c r="ADP116" i="17"/>
  <c r="IE116" i="17"/>
  <c r="TK116" i="17"/>
  <c r="ADQ116" i="17"/>
  <c r="FG116" i="17"/>
  <c r="RU116" i="17"/>
  <c r="ADI116" i="17"/>
  <c r="EY116" i="17"/>
  <c r="AAZ116" i="17"/>
  <c r="KB116" i="17"/>
  <c r="AEZ116" i="17"/>
  <c r="ON116" i="17"/>
  <c r="AEC116" i="17"/>
  <c r="NO116" i="17"/>
  <c r="ADF116" i="17"/>
  <c r="MQ116" i="17"/>
  <c r="ACF116" i="17"/>
  <c r="LL116" i="17"/>
  <c r="ABJ116" i="17"/>
  <c r="KN116" i="17"/>
  <c r="LU116" i="17"/>
  <c r="OB116" i="17"/>
  <c r="K116" i="17"/>
  <c r="XC116" i="17"/>
  <c r="HS116" i="17"/>
  <c r="GI116" i="17"/>
  <c r="AEV116" i="17"/>
  <c r="KR116" i="17"/>
  <c r="A52" i="14"/>
  <c r="B190" i="6" a="1"/>
  <c r="B190" i="6" s="1"/>
  <c r="A123" i="6" l="1" a="1"/>
  <c r="A123" i="6" s="1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120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B119" i="6"/>
  <c r="C119" i="6"/>
  <c r="D119" i="6"/>
  <c r="E119" i="6"/>
  <c r="A119" i="6"/>
  <c r="A114" i="6" a="1"/>
  <c r="A114" i="6" s="1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A96" i="6"/>
  <c r="A92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101" i="6"/>
  <c r="A104" i="6" a="1"/>
  <c r="A104" i="6" s="1"/>
  <c r="A103" i="6" a="1"/>
  <c r="A103" i="6" s="1"/>
  <c r="B180" i="6" a="1"/>
  <c r="B180" i="6" s="1"/>
  <c r="F168" i="6" a="1"/>
  <c r="F168" i="6" s="1"/>
  <c r="A121" i="6" l="1" a="1"/>
  <c r="A121" i="6" s="1"/>
  <c r="A111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<sst xmlns="http://schemas.openxmlformats.org/spreadsheetml/2006/main" count="52549" uniqueCount="10413">
  <si>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</si>
  <si>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</si>
  <si>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</si>
  <si>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</si>
  <si>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</si>
  <si>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</si>
  <si>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</si>
  <si>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</si>
  <si>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</si>
  <si>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</si>
  <si>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</si>
  <si>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</si>
  <si>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</si>
  <si>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2011</t>
  </si>
  <si>
    <t>2012</t>
  </si>
  <si>
    <t>2013</t>
  </si>
  <si>
    <t>2014</t>
  </si>
  <si>
    <t>5.2 Summing only odd rows</t>
  </si>
  <si>
    <t>Total</t>
  </si>
  <si>
    <r>
      <t xml:space="preserve">5.1 Summing using </t>
    </r>
    <r>
      <rPr>
        <b/>
        <sz val="13"/>
        <color theme="3"/>
        <rFont val="Courier New"/>
        <family val="3"/>
      </rPr>
      <t>BYROW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BYCOL</t>
    </r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</si>
  <si>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</si>
  <si>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</si>
  <si>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</si>
  <si>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</si>
  <si>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</si>
  <si>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</si>
  <si>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</si>
  <si>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</si>
  <si>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</si>
  <si>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</si>
  <si>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</si>
  <si>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r>
      <t xml:space="preserve">5.3 Using </t>
    </r>
    <r>
      <rPr>
        <b/>
        <sz val="13"/>
        <color theme="3"/>
        <rFont val="Courier New"/>
        <family val="3"/>
      </rPr>
      <t>MAKEARRAY</t>
    </r>
  </si>
  <si>
    <t>Make an array containing all the powers from 1 … 6 of all numbers 1 … 10.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</si>
  <si>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</si>
  <si>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</si>
  <si>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</si>
  <si>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</si>
  <si>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</si>
  <si>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</si>
  <si>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</si>
  <si>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</si>
  <si>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</si>
  <si>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</si>
  <si>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</si>
  <si>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</si>
  <si>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</si>
  <si>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</si>
  <si>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</si>
  <si>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</si>
  <si>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</si>
  <si>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</si>
  <si>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</si>
  <si>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</si>
  <si>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</si>
  <si>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</si>
  <si>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</si>
  <si>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</si>
  <si>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</si>
  <si>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</si>
  <si>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</si>
  <si>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</si>
  <si>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</si>
  <si>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</si>
  <si>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</si>
  <si>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</si>
  <si>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</si>
  <si>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</si>
  <si>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</si>
  <si>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</si>
  <si>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</si>
  <si>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</si>
  <si>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</si>
  <si>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</si>
  <si>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</si>
  <si>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</si>
  <si>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</si>
  <si>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</si>
  <si>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</si>
  <si>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</si>
  <si>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</si>
  <si>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</si>
  <si>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</si>
  <si>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</si>
  <si>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</si>
  <si>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</si>
  <si>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</si>
  <si>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</si>
  <si>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</si>
  <si>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</si>
  <si>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</si>
  <si>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</si>
  <si>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</si>
  <si>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</si>
  <si>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</si>
  <si>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</si>
  <si>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</si>
  <si>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</si>
  <si>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</si>
  <si>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</si>
  <si>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</si>
  <si>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</si>
  <si>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</si>
  <si>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</si>
  <si>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</si>
  <si>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</si>
  <si>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</si>
  <si>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</si>
  <si>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</si>
  <si>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</si>
  <si>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</si>
  <si>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</si>
  <si>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</si>
  <si>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</si>
  <si>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</si>
  <si>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</si>
  <si>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</si>
  <si>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</si>
  <si>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</si>
  <si>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</si>
  <si>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</si>
  <si>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</si>
  <si>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</si>
  <si>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</si>
  <si>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</si>
  <si>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</si>
  <si>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</si>
  <si>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</si>
  <si>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</si>
  <si>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</si>
  <si>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</si>
  <si>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</si>
  <si>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</si>
  <si>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</si>
  <si>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</si>
  <si>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</si>
  <si>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</si>
  <si>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</si>
  <si>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</si>
  <si>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</si>
  <si>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</si>
  <si>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</si>
  <si>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</si>
  <si>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</si>
  <si>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</si>
  <si>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</si>
  <si>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</si>
  <si>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</si>
  <si>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</si>
  <si>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</si>
  <si>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</si>
  <si>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</si>
  <si>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</si>
  <si>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</si>
  <si>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</si>
  <si>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</si>
  <si>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</si>
  <si>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</si>
  <si>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</si>
  <si>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</si>
  <si>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</si>
  <si>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</si>
  <si>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</si>
  <si>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</si>
  <si>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</si>
  <si>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</si>
  <si>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</si>
  <si>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</si>
  <si>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</si>
  <si>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</si>
  <si>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</si>
  <si>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</si>
  <si>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</si>
  <si>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</si>
  <si>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</si>
  <si>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</si>
  <si>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</si>
  <si>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</si>
  <si>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</si>
  <si>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</si>
  <si>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</si>
  <si>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</si>
  <si>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</si>
  <si>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</si>
  <si>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</si>
  <si>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</si>
  <si>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</si>
  <si>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</si>
  <si>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</si>
  <si>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</si>
  <si>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</si>
  <si>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</si>
  <si>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</si>
  <si>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</si>
  <si>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</si>
  <si>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</si>
  <si>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</si>
  <si>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</si>
  <si>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</si>
  <si>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</si>
  <si>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</si>
  <si>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</si>
  <si>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</si>
  <si>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</si>
  <si>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</si>
  <si>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</si>
  <si>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</si>
  <si>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</si>
  <si>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</si>
  <si>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</si>
  <si>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</si>
  <si>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</si>
  <si>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</si>
  <si>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</si>
  <si>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</si>
  <si>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</si>
  <si>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</si>
  <si>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</si>
  <si>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</si>
  <si>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</si>
  <si>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</si>
  <si>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</si>
  <si>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</si>
  <si>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</si>
  <si>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</si>
  <si>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</si>
  <si>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</si>
  <si>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</si>
  <si>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</si>
  <si>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</si>
  <si>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</si>
  <si>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</si>
  <si>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</si>
  <si>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</si>
  <si>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</si>
  <si>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</si>
  <si>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</si>
  <si>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</si>
  <si>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</si>
  <si>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</si>
  <si>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</si>
  <si>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</si>
  <si>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</si>
  <si>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</si>
  <si>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</si>
  <si>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</si>
  <si>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</si>
  <si>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</si>
  <si>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</si>
  <si>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</si>
  <si>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</si>
  <si>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</si>
  <si>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</si>
  <si>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</si>
  <si>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</si>
  <si>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</si>
  <si>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</si>
  <si>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</si>
  <si>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</si>
  <si>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</si>
  <si>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</si>
  <si>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</si>
  <si>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</si>
  <si>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</si>
  <si>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</si>
  <si>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</si>
  <si>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</si>
  <si>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</si>
  <si>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</si>
  <si>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</si>
  <si>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</si>
  <si>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</si>
  <si>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</si>
  <si>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</si>
  <si>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</si>
  <si>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</si>
  <si>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</si>
  <si>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</si>
  <si>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</si>
  <si>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</si>
  <si>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</si>
  <si>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</si>
  <si>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</si>
  <si>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</si>
  <si>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</si>
  <si>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</si>
  <si>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</si>
  <si>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</si>
  <si>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</si>
  <si>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</si>
  <si>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</si>
  <si>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</si>
  <si>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</si>
  <si>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</si>
  <si>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</si>
  <si>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</si>
  <si>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</si>
  <si>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</si>
  <si>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</si>
  <si>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</si>
  <si>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</si>
  <si>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</si>
  <si>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</si>
  <si>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</si>
  <si>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</si>
  <si>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</si>
  <si>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</si>
  <si>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</si>
  <si>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</si>
  <si>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</si>
  <si>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</si>
  <si>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</si>
  <si>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</si>
  <si>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</si>
  <si>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</si>
  <si>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</si>
  <si>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</si>
  <si>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</si>
  <si>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</si>
  <si>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</si>
  <si>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</si>
  <si>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</si>
  <si>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</si>
  <si>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</si>
  <si>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</si>
  <si>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</si>
  <si>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</si>
  <si>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</si>
  <si>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</si>
  <si>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</si>
  <si>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</si>
  <si>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</si>
  <si>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</si>
  <si>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</si>
  <si>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</si>
  <si>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</si>
  <si>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</si>
  <si>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</si>
  <si>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</si>
  <si>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</si>
  <si>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</si>
  <si>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</si>
  <si>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</si>
  <si>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</si>
  <si>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</si>
  <si>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</si>
  <si>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</si>
  <si>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</si>
  <si>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</si>
  <si>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</si>
  <si>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</si>
  <si>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</si>
  <si>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</si>
  <si>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</si>
  <si>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</si>
  <si>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</si>
  <si>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</si>
  <si>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</si>
  <si>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</si>
  <si>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</si>
  <si>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</si>
  <si>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</si>
  <si>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</si>
  <si>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</si>
  <si>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</si>
  <si>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</si>
  <si>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</si>
  <si>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</si>
  <si>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</si>
  <si>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</si>
  <si>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</si>
  <si>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</si>
  <si>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</si>
  <si>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</si>
  <si>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</si>
  <si>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</si>
  <si>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</si>
  <si>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</si>
  <si>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</si>
  <si>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</si>
  <si>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</si>
  <si>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</si>
  <si>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</si>
  <si>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</si>
  <si>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</si>
  <si>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</si>
  <si>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</si>
  <si>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</si>
  <si>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</si>
  <si>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</si>
  <si>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</si>
  <si>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</si>
  <si>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</si>
  <si>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</si>
  <si>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</si>
  <si>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</si>
  <si>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</si>
  <si>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</si>
  <si>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</si>
  <si>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</si>
  <si>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</si>
  <si>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</si>
  <si>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</si>
  <si>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</si>
  <si>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</si>
  <si>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</si>
  <si>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</si>
  <si>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</si>
  <si>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</si>
  <si>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</si>
  <si>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</si>
  <si>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</si>
  <si>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</si>
  <si>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</si>
  <si>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</si>
  <si>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</si>
  <si>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</si>
  <si>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</si>
  <si>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</si>
  <si>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</si>
  <si>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</si>
  <si>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</si>
  <si>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</si>
  <si>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</si>
  <si>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</si>
  <si>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</si>
  <si>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</si>
  <si>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</si>
  <si>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</si>
  <si>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</si>
  <si>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</si>
  <si>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</si>
  <si>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</si>
  <si>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</si>
  <si>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</si>
  <si>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</si>
  <si>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</si>
  <si>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</si>
  <si>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</si>
  <si>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</si>
  <si>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</si>
  <si>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</si>
  <si>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</si>
  <si>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</si>
  <si>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</si>
  <si>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</si>
  <si>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</si>
  <si>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</si>
  <si>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</si>
  <si>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</si>
  <si>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</si>
  <si>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</si>
  <si>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</si>
  <si>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</si>
  <si>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</si>
  <si>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</si>
  <si>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</si>
  <si>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</si>
  <si>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</si>
  <si>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</si>
  <si>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</si>
  <si>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</si>
  <si>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</si>
  <si>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</si>
  <si>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</si>
  <si>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</si>
  <si>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</si>
  <si>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</si>
  <si>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</si>
  <si>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</si>
  <si>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</si>
  <si>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</si>
  <si>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</si>
  <si>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</si>
  <si>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</si>
  <si>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</si>
  <si>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</si>
  <si>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</si>
  <si>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</si>
  <si>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</si>
  <si>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</si>
  <si>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</si>
  <si>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</si>
  <si>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</si>
  <si>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</si>
  <si>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</si>
  <si>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</si>
  <si>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</si>
  <si>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</si>
  <si>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</si>
  <si>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</si>
  <si>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</si>
  <si>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</si>
  <si>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</si>
  <si>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</si>
  <si>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</si>
  <si>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</si>
  <si>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</si>
  <si>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</si>
  <si>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</si>
  <si>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</si>
  <si>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</si>
  <si>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</si>
  <si>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</si>
  <si>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</si>
  <si>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</si>
  <si>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</si>
  <si>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</si>
  <si>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</si>
  <si>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</si>
  <si>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</si>
  <si>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</si>
  <si>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</si>
  <si>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</si>
  <si>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</si>
  <si>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</si>
  <si>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</si>
  <si>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</si>
  <si>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</si>
  <si>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</si>
  <si>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</si>
  <si>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</si>
  <si>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</si>
  <si>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</si>
  <si>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</si>
  <si>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</si>
  <si>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</si>
  <si>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</si>
  <si>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</si>
  <si>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</si>
  <si>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</si>
  <si>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</si>
  <si>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</si>
  <si>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</si>
  <si>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</si>
  <si>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</si>
  <si>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</si>
  <si>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</si>
  <si>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</si>
  <si>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</si>
  <si>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</si>
  <si>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</si>
  <si>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</si>
  <si>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</si>
  <si>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</si>
  <si>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</si>
  <si>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</si>
  <si>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</si>
  <si>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</si>
  <si>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</si>
  <si>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</si>
  <si>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</si>
  <si>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</si>
  <si>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</si>
  <si>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</si>
  <si>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</si>
  <si>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</si>
  <si>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</si>
  <si>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</si>
  <si>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</si>
  <si>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</si>
  <si>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</si>
  <si>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</si>
  <si>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</si>
  <si>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</si>
  <si>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</si>
  <si>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</si>
  <si>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</si>
  <si>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</si>
  <si>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</si>
  <si>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</si>
  <si>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</si>
  <si>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</si>
  <si>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</si>
  <si>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</si>
  <si>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</si>
  <si>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</si>
  <si>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</si>
  <si>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</si>
  <si>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</si>
  <si>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</si>
  <si>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</si>
  <si>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</si>
  <si>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</si>
  <si>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</si>
  <si>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</si>
  <si>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</si>
  <si>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</si>
  <si>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</si>
  <si>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</si>
  <si>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</si>
  <si>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</si>
  <si>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</si>
  <si>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</si>
  <si>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</si>
  <si>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</si>
  <si>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</si>
  <si>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</si>
  <si>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</si>
  <si>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</si>
  <si>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</si>
  <si>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</si>
  <si>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</si>
  <si>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</si>
  <si>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</si>
  <si>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</si>
  <si>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</si>
  <si>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</si>
  <si>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</si>
  <si>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</si>
  <si>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</si>
  <si>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</si>
  <si>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</si>
  <si>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</si>
  <si>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</si>
  <si>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</si>
  <si>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</si>
  <si>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</si>
  <si>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</si>
  <si>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</si>
  <si>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</si>
  <si>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</si>
  <si>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</si>
  <si>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</si>
  <si>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</si>
  <si>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</si>
  <si>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</si>
  <si>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</si>
  <si>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</si>
  <si>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</si>
  <si>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</si>
  <si>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</si>
  <si>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</si>
  <si>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</si>
  <si>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</si>
  <si>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</si>
  <si>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</si>
  <si>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</si>
  <si>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</si>
  <si>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</si>
  <si>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</si>
  <si>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</si>
  <si>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</si>
  <si>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</si>
  <si>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</si>
  <si>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</si>
  <si>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</si>
  <si>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</si>
  <si>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</si>
  <si>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</si>
  <si>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</si>
  <si>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</si>
  <si>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</si>
  <si>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</si>
  <si>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</si>
  <si>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</si>
  <si>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</si>
  <si>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</si>
  <si>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</si>
  <si>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</si>
  <si>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</si>
  <si>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</si>
  <si>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</si>
  <si>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</si>
  <si>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</si>
  <si>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</si>
  <si>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</si>
  <si>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</si>
  <si>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</si>
  <si>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</si>
  <si>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</si>
  <si>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</si>
  <si>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</si>
  <si>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</si>
  <si>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</si>
  <si>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</si>
  <si>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</si>
  <si>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</si>
  <si>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</si>
  <si>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</si>
  <si>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</si>
  <si>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</si>
  <si>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</si>
  <si>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</si>
  <si>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</si>
  <si>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</si>
  <si>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</si>
  <si>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</si>
  <si>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</si>
  <si>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</si>
  <si>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</si>
  <si>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</si>
  <si>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</si>
  <si>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</si>
  <si>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</si>
  <si>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</si>
  <si>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</si>
  <si>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</si>
  <si>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</si>
  <si>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</si>
  <si>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</si>
  <si>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</si>
  <si>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</si>
  <si>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</si>
  <si>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</si>
  <si>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</si>
  <si>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</si>
  <si>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</si>
  <si>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</si>
  <si>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</si>
  <si>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</si>
  <si>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</si>
  <si>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</si>
  <si>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</si>
  <si>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</si>
  <si>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</si>
  <si>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</si>
  <si>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</si>
  <si>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</si>
  <si>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</si>
  <si>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</si>
  <si>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</si>
  <si>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</si>
  <si>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</si>
  <si>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</si>
  <si>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</si>
  <si>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</si>
  <si>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</si>
  <si>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</si>
  <si>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</si>
  <si>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</si>
  <si>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</si>
  <si>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</si>
  <si>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</si>
  <si>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</si>
  <si>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</si>
  <si>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</si>
  <si>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</si>
  <si>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</si>
  <si>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</si>
  <si>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</si>
  <si>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</si>
  <si>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</si>
  <si>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</si>
  <si>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</si>
  <si>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</si>
  <si>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</si>
  <si>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</si>
  <si>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</si>
  <si>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</si>
  <si>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</si>
  <si>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</si>
  <si>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</si>
  <si>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</si>
  <si>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</si>
  <si>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</si>
  <si>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</si>
  <si>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</si>
  <si>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</si>
  <si>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</si>
  <si>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</si>
  <si>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</si>
  <si>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</si>
  <si>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</si>
  <si>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</si>
  <si>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</si>
  <si>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</si>
  <si>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</si>
  <si>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</si>
  <si>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</si>
  <si>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</si>
  <si>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</si>
  <si>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</si>
  <si>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</si>
  <si>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</si>
  <si>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</si>
  <si>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</si>
  <si>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</si>
  <si>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</si>
  <si>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</si>
  <si>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</si>
  <si>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</si>
  <si>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</si>
  <si>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</si>
  <si>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</si>
  <si>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</si>
  <si>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</si>
  <si>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</si>
  <si>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</si>
  <si>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</si>
  <si>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</si>
  <si>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</si>
  <si>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</si>
  <si>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</si>
  <si>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</si>
  <si>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</si>
  <si>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</si>
  <si>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</si>
  <si>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</si>
  <si>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</si>
  <si>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</si>
  <si>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</si>
  <si>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</si>
  <si>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</si>
  <si>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</si>
  <si>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</si>
  <si>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</si>
  <si>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</si>
  <si>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</si>
  <si>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</si>
  <si>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</si>
  <si>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</si>
  <si>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</si>
  <si>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</si>
  <si>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</si>
  <si>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</si>
  <si>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</si>
  <si>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</si>
  <si>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</si>
  <si>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</si>
  <si>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</si>
  <si>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</si>
  <si>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</si>
  <si>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</si>
  <si>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</si>
  <si>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</si>
  <si>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</si>
  <si>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</si>
  <si>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</si>
  <si>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</si>
  <si>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</si>
  <si>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</si>
  <si>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</si>
  <si>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</si>
  <si>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</si>
  <si>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</si>
  <si>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</si>
  <si>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</si>
  <si>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</si>
  <si>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</si>
  <si>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</si>
  <si>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</si>
  <si>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</si>
  <si>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</si>
  <si>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</si>
  <si>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</si>
  <si>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</si>
  <si>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</si>
  <si>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</si>
  <si>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</si>
  <si>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</si>
  <si>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</si>
  <si>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</si>
  <si>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</si>
  <si>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</si>
  <si>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</si>
  <si>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</si>
  <si>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</si>
  <si>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</si>
  <si>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</si>
  <si>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</si>
  <si>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</si>
  <si>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</si>
  <si>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</si>
  <si>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</si>
  <si>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</si>
  <si>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</si>
  <si>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</si>
  <si>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</si>
  <si>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</si>
  <si>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</si>
  <si>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</si>
  <si>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</si>
  <si>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</si>
  <si>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</si>
  <si>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</si>
  <si>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</si>
  <si>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</si>
  <si>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</si>
  <si>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</si>
  <si>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</si>
  <si>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</si>
  <si>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</si>
  <si>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</si>
  <si>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</si>
  <si>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</si>
  <si>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</si>
  <si>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</si>
  <si>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</si>
  <si>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</si>
  <si>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</si>
  <si>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</si>
  <si>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</si>
  <si>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</si>
  <si>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</si>
  <si>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</si>
  <si>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</si>
  <si>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</si>
  <si>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</si>
  <si>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</si>
  <si>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</si>
  <si>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</si>
  <si>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</si>
  <si>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</si>
  <si>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</si>
  <si>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</si>
  <si>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</si>
  <si>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</si>
  <si>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</si>
  <si>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</si>
  <si>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</si>
  <si>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</si>
  <si>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</si>
  <si>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</si>
  <si>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</si>
  <si>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</si>
  <si>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</si>
  <si>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</si>
  <si>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</si>
  <si>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</si>
  <si>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</si>
  <si>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</si>
  <si>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</si>
  <si>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</si>
  <si>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</si>
  <si>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</si>
  <si>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</si>
  <si>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</si>
  <si>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</si>
  <si>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</si>
  <si>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</si>
  <si>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</si>
  <si>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</si>
  <si>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</si>
  <si>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</si>
  <si>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</si>
  <si>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</si>
  <si>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</si>
  <si>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</si>
  <si>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</si>
  <si>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</si>
  <si>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</si>
  <si>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</si>
  <si>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</si>
  <si>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</si>
  <si>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</si>
  <si>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</si>
  <si>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</si>
  <si>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</si>
  <si>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</si>
  <si>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</si>
  <si>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</si>
  <si>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</si>
  <si>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</si>
  <si>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</si>
  <si>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</si>
  <si>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</si>
  <si>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</si>
  <si>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</si>
  <si>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</si>
  <si>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</si>
  <si>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</si>
  <si>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</si>
  <si>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</si>
  <si>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</si>
  <si>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</si>
  <si>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</si>
  <si>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</si>
  <si>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</si>
  <si>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</si>
  <si>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</si>
  <si>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</si>
  <si>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</si>
  <si>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</si>
  <si>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</si>
  <si>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</si>
  <si>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</si>
  <si>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</si>
  <si>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</si>
  <si>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</si>
  <si>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</si>
  <si>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</si>
  <si>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</si>
  <si>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</si>
  <si>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</si>
  <si>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</si>
  <si>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</si>
  <si>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</si>
  <si>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</si>
  <si>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</si>
  <si>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</si>
  <si>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</si>
  <si>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</si>
  <si>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</si>
  <si>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</si>
  <si>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</si>
  <si>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</si>
  <si>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</si>
  <si>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</si>
  <si>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</si>
  <si>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</si>
  <si>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</si>
  <si>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</si>
  <si>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</si>
  <si>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</si>
  <si>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</si>
  <si>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</si>
  <si>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</si>
  <si>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</si>
  <si>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</si>
  <si>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</si>
  <si>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</si>
  <si>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</si>
  <si>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</si>
  <si>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</si>
  <si>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</si>
  <si>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</si>
  <si>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</si>
  <si>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</si>
  <si>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</si>
  <si>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</si>
  <si>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</si>
  <si>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</si>
  <si>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</si>
  <si>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</si>
  <si>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</si>
  <si>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</si>
  <si>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</si>
  <si>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</si>
  <si>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</si>
  <si>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</si>
  <si>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</si>
  <si>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</si>
  <si>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</si>
  <si>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</si>
  <si>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</si>
  <si>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</si>
  <si>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</si>
  <si>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</si>
  <si>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</si>
  <si>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</si>
  <si>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</si>
  <si>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</si>
  <si>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</si>
  <si>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</si>
  <si>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</si>
  <si>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</si>
  <si>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</si>
  <si>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</si>
  <si>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</si>
  <si>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</si>
  <si>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</si>
  <si>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</si>
  <si>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</si>
  <si>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</si>
  <si>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</si>
  <si>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</si>
  <si>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</si>
  <si>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</si>
  <si>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</si>
  <si>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</si>
  <si>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</si>
  <si>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</si>
  <si>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</si>
  <si>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</si>
  <si>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</si>
  <si>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</si>
  <si>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</si>
  <si>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</si>
  <si>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</si>
  <si>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</si>
  <si>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</si>
  <si>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</si>
  <si>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</si>
  <si>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</si>
  <si>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</si>
  <si>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</si>
  <si>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</si>
  <si>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</si>
  <si>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</si>
  <si>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</si>
  <si>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</si>
  <si>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</si>
  <si>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</si>
  <si>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</si>
  <si>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</si>
  <si>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</si>
  <si>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</si>
  <si>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</si>
  <si>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</si>
  <si>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</si>
  <si>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</si>
  <si>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</si>
  <si>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</si>
  <si>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</si>
  <si>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</si>
  <si>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</si>
  <si>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</si>
  <si>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</si>
  <si>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</si>
  <si>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</si>
  <si>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</si>
  <si>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</si>
  <si>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</si>
  <si>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</si>
  <si>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</si>
  <si>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</si>
  <si>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</si>
  <si>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</si>
  <si>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</si>
  <si>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</si>
  <si>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</si>
  <si>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</si>
  <si>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</si>
  <si>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</si>
  <si>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</si>
  <si>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</si>
  <si>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</si>
  <si>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</si>
  <si>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</si>
  <si>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</si>
  <si>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</si>
  <si>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</si>
  <si>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</si>
  <si>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</si>
  <si>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</si>
  <si>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</si>
  <si>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</si>
  <si>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</si>
  <si>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</si>
  <si>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</si>
  <si>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</si>
  <si>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</si>
  <si>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</si>
  <si>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</si>
  <si>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</si>
  <si>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</si>
  <si>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</si>
  <si>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</si>
  <si>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</si>
  <si>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</si>
  <si>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</si>
  <si>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</si>
  <si>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</si>
  <si>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</si>
  <si>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</si>
  <si>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</si>
  <si>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</si>
  <si>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</si>
  <si>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</si>
  <si>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</si>
  <si>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</si>
  <si>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</si>
  <si>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</si>
  <si>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</si>
  <si>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</si>
  <si>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</si>
  <si>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</si>
  <si>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</si>
  <si>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</si>
  <si>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</si>
  <si>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</si>
  <si>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</si>
  <si>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</si>
  <si>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</si>
  <si>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</si>
  <si>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</si>
  <si>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</si>
  <si>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</si>
  <si>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</si>
  <si>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</si>
  <si>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</si>
  <si>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</si>
  <si>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</si>
  <si>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</si>
  <si>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</si>
  <si>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</si>
  <si>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</si>
  <si>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</si>
  <si>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</si>
  <si>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</si>
  <si>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</si>
  <si>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</si>
  <si>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</si>
  <si>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</si>
  <si>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</si>
  <si>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</si>
  <si>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</si>
  <si>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</si>
  <si>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</si>
  <si>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</si>
  <si>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</si>
  <si>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</si>
  <si>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</si>
  <si>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</si>
  <si>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</si>
  <si>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</si>
  <si>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</si>
  <si>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</si>
  <si>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</si>
  <si>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</si>
  <si>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</si>
  <si>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</si>
  <si>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</si>
  <si>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</si>
  <si>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</si>
  <si>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</si>
  <si>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</si>
  <si>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</si>
  <si>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</si>
  <si>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</si>
  <si>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</si>
  <si>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</si>
  <si>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</si>
  <si>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</si>
  <si>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</si>
  <si>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</si>
  <si>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</si>
  <si>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</si>
  <si>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</si>
  <si>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</si>
  <si>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</si>
  <si>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</si>
  <si>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</si>
  <si>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</si>
  <si>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</si>
  <si>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</si>
  <si>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</si>
  <si>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</si>
  <si>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</si>
  <si>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</si>
  <si>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</si>
  <si>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</si>
  <si>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</si>
  <si>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</si>
  <si>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</si>
  <si>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</si>
  <si>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</si>
  <si>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</si>
  <si>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</si>
  <si>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</si>
  <si>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</si>
  <si>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</si>
  <si>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</si>
  <si>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</si>
  <si>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</si>
  <si>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</si>
  <si>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</si>
  <si>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</si>
  <si>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</si>
  <si>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</si>
  <si>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</si>
  <si>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</si>
  <si>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</si>
  <si>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</si>
  <si>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</si>
  <si>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</si>
  <si>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</si>
  <si>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</si>
  <si>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</si>
  <si>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</si>
  <si>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</si>
  <si>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</si>
  <si>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</si>
  <si>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</si>
  <si>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</si>
  <si>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</si>
  <si>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</si>
  <si>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</si>
  <si>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</si>
  <si>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</si>
  <si>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</si>
  <si>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</si>
  <si>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</si>
  <si>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</si>
  <si>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</si>
  <si>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</si>
  <si>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</si>
  <si>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</si>
  <si>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</si>
  <si>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</si>
  <si>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</si>
  <si>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</si>
  <si>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</si>
  <si>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</si>
  <si>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</si>
  <si>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</si>
  <si>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</si>
  <si>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</si>
  <si>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</si>
  <si>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</si>
  <si>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</si>
  <si>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</si>
  <si>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</si>
  <si>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</si>
  <si>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</si>
  <si>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</si>
  <si>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</si>
  <si>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</si>
  <si>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</si>
  <si>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</si>
  <si>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</si>
  <si>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</si>
  <si>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</si>
  <si>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</si>
  <si>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</si>
  <si>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</si>
  <si>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</si>
  <si>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</si>
  <si>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</si>
  <si>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</si>
  <si>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</si>
  <si>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</si>
  <si>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</si>
  <si>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</si>
  <si>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</si>
  <si>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</si>
  <si>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</si>
  <si>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</si>
  <si>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</si>
  <si>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</si>
  <si>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</si>
  <si>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</si>
  <si>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</si>
  <si>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</si>
  <si>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</si>
  <si>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</si>
  <si>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</si>
  <si>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</si>
  <si>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</si>
  <si>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</si>
  <si>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</si>
  <si>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</si>
  <si>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</si>
  <si>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</si>
  <si>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</si>
  <si>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</si>
  <si>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</si>
  <si>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</si>
  <si>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</si>
  <si>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</si>
  <si>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</si>
  <si>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</si>
  <si>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</si>
  <si>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</si>
  <si>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</si>
  <si>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</si>
  <si>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</si>
  <si>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</si>
  <si>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</si>
  <si>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</si>
  <si>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</si>
  <si>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</si>
  <si>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</si>
  <si>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</si>
  <si>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</si>
  <si>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</si>
  <si>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</si>
  <si>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</si>
  <si>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</si>
  <si>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</si>
  <si>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</si>
  <si>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</si>
  <si>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</si>
  <si>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</si>
  <si>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</si>
  <si>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</si>
  <si>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</si>
  <si>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</si>
  <si>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</si>
  <si>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</si>
  <si>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</si>
  <si>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</si>
  <si>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</si>
  <si>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</si>
  <si>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</si>
  <si>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</si>
  <si>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</si>
  <si>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</si>
  <si>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</si>
  <si>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</si>
  <si>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</si>
  <si>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</si>
  <si>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</si>
  <si>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</si>
  <si>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</si>
  <si>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</si>
  <si>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</si>
  <si>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</si>
  <si>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</si>
  <si>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</si>
  <si>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</si>
  <si>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</si>
  <si>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</si>
  <si>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</si>
  <si>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</si>
  <si>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</si>
  <si>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</si>
  <si>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</si>
  <si>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</si>
  <si>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</si>
  <si>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</si>
  <si>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</si>
  <si>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</si>
  <si>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</si>
  <si>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</si>
  <si>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</si>
  <si>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</si>
  <si>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</si>
  <si>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</si>
  <si>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</si>
  <si>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</si>
  <si>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</si>
  <si>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</si>
  <si>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</si>
  <si>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</si>
  <si>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</si>
  <si>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</si>
  <si>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</si>
  <si>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</si>
  <si>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</si>
  <si>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</si>
  <si>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</si>
  <si>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</si>
  <si>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</si>
  <si>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</si>
  <si>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</si>
  <si>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</si>
  <si>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</si>
  <si>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</si>
  <si>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</si>
  <si>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</si>
  <si>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</si>
  <si>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</si>
  <si>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</si>
  <si>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</si>
  <si>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</si>
  <si>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</si>
  <si>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</si>
  <si>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</si>
  <si>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</si>
  <si>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</si>
  <si>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</si>
  <si>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</si>
  <si>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</si>
  <si>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</si>
  <si>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</si>
  <si>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</si>
  <si>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</si>
  <si>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</si>
  <si>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</si>
  <si>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</si>
  <si>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</si>
  <si>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</si>
  <si>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</si>
  <si>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</si>
  <si>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</si>
  <si>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</si>
  <si>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</si>
  <si>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</si>
  <si>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</si>
  <si>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</si>
  <si>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</si>
  <si>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</si>
  <si>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</si>
  <si>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</si>
  <si>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</si>
  <si>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</si>
  <si>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</si>
  <si>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</si>
  <si>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</si>
  <si>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</si>
  <si>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</si>
  <si>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</si>
  <si>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</si>
  <si>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</si>
  <si>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</si>
  <si>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</si>
  <si>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</si>
  <si>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</si>
  <si>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</si>
  <si>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</si>
  <si>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</si>
  <si>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</si>
  <si>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</si>
  <si>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</si>
  <si>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</si>
  <si>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</si>
  <si>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</si>
  <si>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</si>
  <si>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</si>
  <si>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</si>
  <si>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</si>
  <si>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</si>
  <si>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</si>
  <si>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</si>
  <si>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</si>
  <si>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</si>
  <si>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</si>
  <si>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</si>
  <si>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</si>
  <si>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</si>
  <si>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</si>
  <si>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</si>
  <si>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</si>
  <si>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</si>
  <si>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</si>
  <si>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</si>
  <si>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</si>
  <si>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</si>
  <si>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</si>
  <si>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</si>
  <si>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</si>
  <si>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</si>
  <si>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</si>
  <si>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</si>
  <si>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</si>
  <si>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</si>
  <si>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</si>
  <si>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</si>
  <si>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</si>
  <si>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</si>
  <si>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</si>
  <si>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</si>
  <si>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</si>
  <si>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</si>
  <si>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</si>
  <si>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</si>
  <si>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</si>
  <si>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</si>
  <si>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</si>
  <si>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</si>
  <si>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</si>
  <si>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</si>
  <si>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</si>
  <si>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</si>
  <si>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</si>
  <si>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</si>
  <si>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</si>
  <si>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</si>
  <si>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</si>
  <si>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</si>
  <si>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</si>
  <si>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</si>
  <si>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</si>
  <si>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</si>
  <si>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</si>
  <si>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</si>
  <si>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</si>
  <si>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</si>
  <si>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</si>
  <si>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</si>
  <si>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</si>
  <si>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</si>
  <si>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</si>
  <si>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</si>
  <si>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</si>
  <si>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</si>
  <si>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</si>
  <si>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</si>
  <si>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</si>
  <si>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</si>
  <si>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</si>
  <si>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</si>
  <si>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</si>
  <si>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</si>
  <si>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</si>
  <si>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</si>
  <si>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</si>
  <si>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</si>
  <si>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</si>
  <si>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</si>
  <si>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</si>
  <si>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</si>
  <si>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</si>
  <si>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</si>
  <si>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</si>
  <si>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</si>
  <si>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</si>
  <si>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</si>
  <si>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</si>
  <si>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</si>
  <si>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</si>
  <si>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</si>
  <si>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</si>
  <si>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</si>
  <si>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</si>
  <si>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</si>
  <si>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</si>
  <si>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</si>
  <si>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</si>
  <si>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</si>
  <si>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</si>
  <si>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</si>
  <si>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</si>
  <si>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</si>
  <si>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</si>
  <si>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</si>
  <si>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</si>
  <si>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</si>
  <si>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</si>
  <si>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</si>
  <si>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</si>
  <si>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</si>
  <si>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</si>
  <si>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</si>
  <si>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</si>
  <si>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</si>
  <si>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</si>
  <si>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</si>
  <si>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</si>
  <si>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</si>
  <si>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</si>
  <si>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</si>
  <si>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</si>
  <si>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</si>
  <si>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</si>
  <si>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</si>
  <si>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</si>
  <si>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</si>
  <si>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</si>
  <si>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</si>
  <si>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</si>
  <si>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</si>
  <si>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</si>
  <si>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</si>
  <si>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</si>
  <si>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</si>
  <si>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</si>
  <si>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</si>
  <si>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</si>
  <si>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</si>
  <si>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</si>
  <si>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</si>
  <si>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</si>
  <si>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</si>
  <si>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</si>
  <si>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</si>
  <si>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</si>
  <si>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</si>
  <si>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</si>
  <si>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</si>
  <si>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</si>
  <si>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</si>
  <si>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</si>
  <si>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</si>
  <si>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</si>
  <si>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</si>
  <si>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</si>
  <si>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</si>
  <si>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</si>
  <si>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</si>
  <si>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</si>
  <si>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</si>
  <si>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</si>
  <si>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</si>
  <si>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</si>
  <si>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</si>
  <si>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</si>
  <si>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</si>
  <si>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</si>
  <si>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</si>
  <si>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</si>
  <si>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</si>
  <si>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</si>
  <si>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</si>
  <si>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</si>
  <si>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</si>
  <si>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</si>
  <si>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</si>
  <si>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</si>
  <si>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</si>
  <si>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</si>
  <si>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</si>
  <si>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</si>
  <si>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</si>
  <si>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</si>
  <si>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</si>
  <si>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</si>
  <si>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</si>
  <si>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</si>
  <si>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</si>
  <si>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</si>
  <si>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</si>
  <si>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</si>
  <si>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</si>
  <si>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</si>
  <si>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</si>
  <si>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</si>
  <si>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</si>
  <si>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</si>
  <si>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</si>
  <si>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</si>
  <si>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</si>
  <si>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</si>
  <si>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</si>
  <si>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</si>
  <si>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</si>
  <si>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</si>
  <si>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</si>
  <si>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</si>
  <si>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</si>
  <si>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</si>
  <si>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</si>
  <si>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</si>
  <si>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</si>
  <si>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</si>
  <si>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</si>
  <si>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</si>
  <si>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</si>
  <si>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</si>
  <si>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</si>
  <si>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</si>
  <si>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</si>
  <si>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</si>
  <si>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</si>
  <si>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</si>
  <si>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</si>
  <si>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</si>
  <si>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</si>
  <si>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</si>
  <si>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</si>
  <si>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</si>
  <si>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</si>
  <si>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</si>
  <si>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</si>
  <si>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</si>
  <si>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</si>
  <si>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</si>
  <si>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</si>
  <si>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</si>
  <si>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</si>
  <si>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</si>
  <si>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</si>
  <si>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</si>
  <si>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</si>
  <si>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</si>
  <si>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</si>
  <si>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</si>
  <si>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</si>
  <si>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</si>
  <si>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</si>
  <si>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</si>
  <si>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</si>
  <si>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</si>
  <si>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</si>
  <si>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</si>
  <si>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</si>
  <si>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</si>
  <si>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</si>
  <si>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</si>
  <si>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</si>
  <si>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</si>
  <si>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</si>
  <si>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</si>
  <si>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</si>
  <si>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</si>
  <si>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</si>
  <si>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</si>
  <si>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</si>
  <si>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</si>
  <si>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</si>
  <si>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</si>
  <si>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</si>
  <si>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</si>
  <si>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</si>
  <si>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</si>
  <si>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</si>
  <si>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</si>
  <si>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</si>
  <si>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</si>
  <si>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</si>
  <si>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</si>
  <si>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</si>
  <si>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</si>
  <si>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</si>
  <si>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</si>
  <si>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</si>
  <si>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</si>
  <si>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</si>
  <si>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</si>
  <si>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</si>
  <si>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</si>
  <si>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</si>
  <si>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</si>
  <si>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</si>
  <si>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</si>
  <si>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</si>
  <si>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</si>
  <si>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</si>
  <si>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</si>
  <si>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</si>
  <si>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</si>
  <si>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</si>
  <si>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</si>
  <si>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</si>
  <si>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</si>
  <si>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</si>
  <si>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</si>
  <si>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</si>
  <si>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</si>
  <si>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</si>
  <si>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</si>
  <si>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</si>
  <si>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</si>
  <si>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</si>
  <si>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</si>
  <si>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</si>
  <si>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</si>
  <si>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</si>
  <si>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</si>
  <si>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</si>
  <si>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</si>
  <si>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</si>
  <si>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</si>
  <si>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</si>
  <si>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</si>
  <si>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</si>
  <si>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</si>
  <si>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</si>
  <si>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</si>
  <si>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</si>
  <si>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</si>
  <si>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</si>
  <si>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</si>
  <si>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</si>
  <si>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</si>
  <si>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</si>
  <si>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</si>
  <si>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</si>
  <si>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</si>
  <si>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</si>
  <si>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</si>
  <si>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</si>
  <si>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</si>
  <si>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</si>
  <si>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</si>
  <si>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</si>
  <si>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</si>
  <si>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</si>
  <si>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</si>
  <si>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</si>
  <si>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</si>
  <si>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</si>
  <si>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</si>
  <si>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</si>
  <si>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</si>
  <si>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</si>
  <si>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</si>
  <si>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</si>
  <si>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</si>
  <si>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</si>
  <si>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</si>
  <si>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</si>
  <si>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</si>
  <si>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</si>
  <si>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</si>
  <si>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</si>
  <si>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</si>
  <si>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</si>
  <si>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</si>
  <si>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</si>
  <si>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</si>
  <si>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</si>
  <si>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</si>
  <si>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</si>
  <si>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</si>
  <si>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</si>
  <si>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</si>
  <si>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</si>
  <si>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</si>
  <si>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</si>
  <si>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</si>
  <si>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</si>
  <si>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</si>
  <si>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</si>
  <si>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</si>
  <si>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</si>
  <si>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</si>
  <si>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</si>
  <si>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</si>
  <si>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</si>
  <si>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</si>
  <si>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</si>
  <si>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</si>
  <si>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</si>
  <si>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</si>
  <si>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</si>
  <si>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</si>
  <si>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</si>
  <si>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</si>
  <si>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</si>
  <si>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</si>
  <si>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</si>
  <si>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</si>
  <si>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</si>
  <si>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</si>
  <si>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</si>
  <si>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</si>
  <si>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</si>
  <si>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</si>
  <si>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</si>
  <si>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</si>
  <si>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</si>
  <si>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</si>
  <si>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</si>
  <si>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</si>
  <si>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</si>
  <si>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</si>
  <si>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</si>
  <si>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</si>
  <si>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</si>
  <si>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</si>
  <si>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</si>
  <si>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</si>
  <si>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</si>
  <si>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</si>
  <si>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</si>
  <si>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</si>
  <si>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</si>
  <si>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</si>
  <si>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</si>
  <si>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</si>
  <si>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</si>
  <si>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</si>
  <si>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</si>
  <si>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</si>
  <si>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</si>
  <si>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</si>
  <si>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</si>
  <si>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</si>
  <si>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</si>
  <si>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</si>
  <si>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</si>
  <si>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</si>
  <si>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</si>
  <si>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</si>
  <si>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</si>
  <si>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</si>
  <si>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</si>
  <si>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</si>
  <si>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</si>
  <si>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</si>
  <si>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</si>
  <si>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</si>
  <si>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</si>
  <si>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</si>
  <si>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</si>
  <si>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</si>
  <si>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</si>
  <si>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</si>
  <si>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</si>
  <si>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</si>
  <si>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</si>
  <si>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</si>
  <si>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</si>
  <si>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</si>
  <si>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</si>
  <si>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</si>
  <si>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</si>
  <si>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</si>
  <si>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</si>
  <si>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</si>
  <si>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</si>
  <si>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</si>
  <si>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</si>
  <si>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</si>
  <si>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</si>
  <si>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</si>
  <si>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</si>
  <si>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</si>
  <si>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</si>
  <si>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</si>
  <si>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</si>
  <si>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</si>
  <si>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</si>
  <si>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</si>
  <si>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</si>
  <si>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</si>
  <si>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</si>
  <si>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</si>
  <si>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</si>
  <si>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</si>
  <si>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</si>
  <si>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</si>
  <si>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</si>
  <si>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</si>
  <si>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</si>
  <si>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</si>
  <si>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</si>
  <si>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</si>
  <si>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</si>
  <si>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</si>
  <si>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</si>
  <si>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</si>
  <si>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</si>
  <si>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</si>
  <si>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</si>
  <si>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</si>
  <si>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</si>
  <si>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</si>
  <si>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</si>
  <si>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</si>
  <si>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</si>
  <si>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</si>
  <si>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</si>
  <si>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</si>
  <si>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</si>
  <si>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</si>
  <si>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</si>
  <si>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</si>
  <si>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</si>
  <si>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</si>
  <si>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</si>
  <si>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</si>
  <si>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</si>
  <si>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</si>
  <si>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</si>
  <si>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</si>
  <si>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</si>
  <si>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</si>
  <si>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</si>
  <si>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</si>
  <si>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</si>
  <si>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</si>
  <si>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</si>
  <si>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</si>
  <si>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</si>
  <si>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</si>
  <si>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</si>
  <si>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</si>
  <si>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</si>
  <si>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</si>
  <si>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</si>
  <si>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</si>
  <si>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</si>
  <si>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</si>
  <si>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</si>
  <si>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</si>
  <si>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</si>
  <si>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</si>
  <si>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</si>
  <si>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</si>
  <si>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</si>
  <si>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</si>
  <si>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</si>
  <si>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</si>
  <si>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</si>
  <si>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</si>
  <si>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</si>
  <si>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</si>
  <si>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</si>
  <si>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</si>
  <si>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</si>
  <si>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</si>
  <si>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</si>
  <si>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</si>
  <si>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</si>
  <si>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</si>
  <si>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</si>
  <si>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</si>
  <si>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</si>
  <si>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</si>
  <si>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</si>
  <si>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</si>
  <si>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</si>
  <si>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</si>
  <si>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</si>
  <si>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</si>
  <si>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</si>
  <si>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</si>
  <si>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</si>
  <si>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</si>
  <si>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</si>
  <si>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</si>
  <si>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</si>
  <si>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</si>
  <si>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</si>
  <si>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</si>
  <si>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</si>
  <si>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</si>
  <si>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</si>
  <si>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</si>
  <si>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</si>
  <si>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</si>
  <si>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</si>
  <si>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</si>
  <si>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</si>
  <si>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</si>
  <si>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</si>
  <si>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</si>
  <si>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</si>
  <si>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</si>
  <si>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</si>
  <si>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</si>
  <si>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</si>
  <si>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</si>
  <si>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</si>
  <si>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</si>
  <si>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</si>
  <si>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</si>
  <si>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</si>
  <si>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</si>
  <si>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</si>
  <si>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</si>
  <si>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</si>
  <si>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</si>
  <si>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</si>
  <si>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</si>
  <si>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</si>
  <si>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</si>
  <si>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</si>
  <si>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</si>
  <si>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</si>
  <si>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</si>
  <si>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</si>
  <si>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</si>
  <si>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</si>
  <si>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</si>
  <si>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</si>
  <si>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</si>
  <si>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</si>
  <si>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</si>
  <si>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</si>
  <si>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</si>
  <si>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</si>
  <si>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</si>
  <si>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</si>
  <si>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</si>
  <si>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</si>
  <si>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</si>
  <si>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</si>
  <si>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</si>
  <si>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</si>
  <si>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</si>
  <si>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</si>
  <si>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</si>
  <si>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</si>
  <si>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</si>
  <si>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</si>
  <si>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</si>
  <si>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</si>
  <si>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</si>
  <si>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</si>
  <si>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</si>
  <si>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</si>
  <si>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</si>
  <si>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</si>
  <si>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</si>
  <si>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</si>
  <si>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</si>
  <si>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</si>
  <si>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</si>
  <si>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</si>
  <si>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</si>
  <si>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</si>
  <si>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</si>
  <si>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</si>
  <si>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</si>
  <si>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</si>
  <si>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</si>
  <si>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</si>
  <si>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</si>
  <si>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</si>
  <si>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</si>
  <si>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</si>
  <si>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</si>
  <si>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</si>
  <si>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</si>
  <si>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</si>
  <si>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</si>
  <si>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</si>
  <si>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</si>
  <si>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</si>
  <si>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</si>
  <si>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</si>
  <si>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</si>
  <si>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</si>
  <si>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</si>
  <si>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</si>
  <si>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</si>
  <si>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</si>
  <si>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</si>
  <si>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</si>
  <si>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</si>
  <si>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</si>
  <si>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</si>
  <si>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</si>
  <si>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</si>
  <si>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</si>
  <si>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</si>
  <si>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</si>
  <si>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</si>
  <si>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</si>
  <si>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</si>
  <si>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</si>
  <si>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</si>
  <si>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</si>
  <si>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</si>
  <si>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</si>
  <si>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</si>
  <si>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</si>
  <si>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</si>
  <si>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</si>
  <si>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</si>
  <si>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</si>
  <si>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</si>
  <si>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</si>
  <si>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</si>
  <si>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</si>
  <si>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</si>
  <si>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</si>
  <si>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</si>
  <si>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</si>
  <si>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</si>
  <si>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</si>
  <si>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</si>
  <si>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</si>
  <si>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</si>
  <si>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</si>
  <si>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</si>
  <si>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</si>
  <si>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</si>
  <si>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</si>
  <si>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</si>
  <si>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</si>
  <si>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</si>
  <si>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</si>
  <si>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</si>
  <si>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</si>
  <si>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</si>
  <si>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</si>
  <si>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</si>
  <si>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</si>
  <si>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</si>
  <si>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</si>
  <si>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</si>
  <si>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</si>
  <si>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</si>
  <si>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</si>
  <si>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</si>
  <si>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</si>
  <si>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</si>
  <si>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</si>
  <si>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</si>
  <si>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</si>
  <si>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</si>
  <si>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</si>
  <si>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</si>
  <si>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</si>
  <si>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</si>
  <si>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</si>
  <si>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</si>
  <si>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</si>
  <si>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</si>
  <si>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</si>
  <si>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</si>
  <si>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</si>
  <si>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</si>
  <si>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</si>
  <si>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</si>
  <si>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</si>
  <si>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</si>
  <si>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</si>
  <si>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</si>
  <si>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</si>
  <si>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</si>
  <si>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</si>
  <si>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</si>
  <si>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</si>
  <si>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</si>
  <si>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</si>
  <si>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</si>
  <si>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</si>
  <si>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</si>
  <si>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</si>
  <si>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</si>
  <si>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</si>
  <si>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</si>
  <si>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</si>
  <si>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</si>
  <si>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</si>
  <si>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</si>
  <si>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</si>
  <si>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</si>
  <si>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</si>
  <si>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</si>
  <si>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</si>
  <si>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</si>
  <si>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</si>
  <si>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</si>
  <si>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</si>
  <si>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</si>
  <si>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</si>
  <si>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</si>
  <si>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</si>
  <si>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</si>
  <si>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</si>
  <si>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</si>
  <si>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</si>
  <si>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</si>
  <si>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</si>
  <si>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</si>
  <si>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</si>
  <si>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</si>
  <si>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</si>
  <si>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</si>
  <si>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</si>
  <si>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</si>
  <si>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</si>
  <si>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</si>
  <si>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</si>
  <si>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</si>
  <si>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</si>
  <si>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</si>
  <si>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</si>
  <si>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</si>
  <si>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</si>
  <si>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</si>
  <si>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</si>
  <si>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</si>
  <si>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</si>
  <si>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</si>
  <si>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</si>
  <si>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</si>
  <si>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</si>
  <si>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</si>
  <si>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</si>
  <si>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</si>
  <si>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</si>
  <si>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</si>
  <si>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</si>
  <si>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</si>
  <si>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</si>
  <si>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</si>
  <si>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</si>
  <si>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</si>
  <si>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</si>
  <si>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</si>
  <si>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</si>
  <si>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</si>
  <si>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</si>
  <si>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</si>
  <si>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</si>
  <si>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</si>
  <si>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</si>
  <si>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</si>
  <si>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</si>
  <si>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</si>
  <si>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</si>
  <si>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</si>
  <si>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</si>
  <si>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</si>
  <si>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</si>
  <si>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</si>
  <si>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</si>
  <si>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</si>
  <si>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</si>
  <si>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</si>
  <si>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</si>
  <si>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</si>
  <si>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</si>
  <si>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</si>
  <si>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</si>
  <si>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</si>
  <si>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</si>
  <si>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</si>
  <si>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</si>
  <si>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</si>
  <si>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</si>
  <si>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</si>
  <si>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</si>
  <si>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</si>
  <si>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</si>
  <si>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</si>
  <si>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</si>
  <si>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</si>
  <si>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</si>
  <si>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</si>
  <si>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</si>
  <si>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</si>
  <si>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</si>
  <si>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</si>
  <si>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</si>
  <si>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</si>
  <si>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</si>
  <si>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</si>
  <si>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</si>
  <si>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</si>
  <si>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</si>
  <si>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</si>
  <si>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</si>
  <si>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</si>
  <si>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</si>
  <si>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</si>
  <si>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</si>
  <si>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</si>
  <si>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</si>
  <si>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</si>
  <si>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</si>
  <si>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</si>
  <si>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</si>
  <si>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</si>
  <si>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</si>
  <si>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</si>
  <si>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</si>
  <si>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</si>
  <si>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</si>
  <si>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</si>
  <si>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</si>
  <si>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</si>
  <si>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</si>
  <si>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</si>
  <si>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</si>
  <si>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</si>
  <si>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</si>
  <si>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</si>
  <si>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</si>
  <si>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</si>
  <si>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</si>
  <si>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</si>
  <si>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</si>
  <si>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</si>
  <si>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</si>
  <si>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</si>
  <si>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</si>
  <si>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</si>
  <si>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</si>
  <si>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</si>
  <si>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</si>
  <si>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</si>
  <si>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</si>
  <si>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</si>
  <si>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</si>
  <si>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</si>
  <si>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</si>
  <si>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</si>
  <si>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</si>
  <si>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</si>
  <si>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</si>
  <si>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</si>
  <si>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</si>
  <si>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</si>
  <si>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</si>
  <si>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</si>
  <si>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</si>
  <si>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</si>
  <si>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</si>
  <si>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</si>
  <si>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</si>
  <si>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</si>
  <si>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</si>
  <si>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</si>
  <si>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</si>
  <si>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</si>
  <si>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</si>
  <si>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</si>
  <si>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</si>
  <si>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</si>
  <si>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</si>
  <si>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</si>
  <si>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</si>
  <si>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</si>
  <si>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</si>
  <si>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</si>
  <si>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</si>
  <si>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</si>
  <si>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</si>
  <si>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</si>
  <si>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</si>
  <si>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</si>
  <si>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</si>
  <si>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</si>
  <si>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</si>
  <si>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</si>
  <si>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</si>
  <si>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</si>
  <si>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</si>
  <si>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</si>
  <si>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</si>
  <si>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</si>
  <si>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</si>
  <si>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</si>
  <si>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</si>
  <si>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</si>
  <si>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</si>
  <si>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</si>
  <si>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</si>
  <si>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</si>
  <si>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</si>
  <si>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</si>
  <si>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</si>
  <si>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</si>
  <si>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</si>
  <si>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</si>
  <si>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</si>
  <si>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</si>
  <si>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</si>
  <si>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</si>
  <si>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</si>
  <si>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</si>
  <si>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</si>
  <si>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</si>
  <si>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</si>
  <si>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</si>
  <si>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</si>
  <si>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</si>
  <si>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</si>
  <si>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</si>
  <si>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</si>
  <si>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</si>
  <si>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</si>
  <si>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</si>
  <si>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</si>
  <si>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</si>
  <si>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</si>
  <si>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</si>
  <si>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</si>
  <si>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</si>
  <si>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</si>
  <si>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</si>
  <si>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</si>
  <si>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</si>
  <si>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</si>
  <si>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</si>
  <si>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</si>
  <si>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</si>
  <si>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</si>
  <si>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</si>
  <si>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</si>
  <si>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</si>
  <si>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</si>
  <si>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</si>
  <si>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</si>
  <si>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</si>
  <si>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</si>
  <si>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</si>
  <si>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</si>
  <si>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</si>
  <si>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</si>
  <si>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</si>
  <si>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</si>
  <si>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</si>
  <si>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</si>
  <si>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</si>
  <si>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</si>
  <si>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</si>
  <si>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</si>
  <si>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</si>
  <si>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</si>
  <si>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</si>
  <si>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</si>
  <si>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</si>
  <si>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</si>
  <si>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</si>
  <si>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</si>
  <si>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</si>
  <si>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</si>
  <si>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</si>
  <si>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</si>
  <si>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</si>
  <si>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</si>
  <si>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</si>
  <si>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</si>
  <si>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</si>
  <si>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</si>
  <si>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</si>
  <si>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</si>
  <si>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</si>
  <si>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</si>
  <si>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</si>
  <si>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</si>
  <si>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</si>
  <si>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</si>
  <si>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</si>
  <si>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</si>
  <si>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</si>
  <si>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</si>
  <si>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</si>
  <si>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</si>
  <si>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</si>
  <si>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</si>
  <si>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</si>
  <si>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</si>
  <si>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</si>
  <si>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</si>
  <si>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</si>
  <si>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</si>
  <si>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</si>
  <si>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</si>
  <si>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</si>
  <si>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</si>
  <si>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</si>
  <si>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</si>
  <si>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</si>
  <si>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</si>
  <si>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</si>
  <si>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</si>
  <si>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</si>
  <si>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</si>
  <si>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</si>
  <si>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</si>
  <si>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</si>
  <si>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</si>
  <si>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</si>
  <si>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</si>
  <si>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</si>
  <si>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</si>
  <si>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</si>
  <si>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</si>
  <si>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</si>
  <si>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</si>
  <si>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</si>
  <si>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</si>
  <si>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</si>
  <si>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</si>
  <si>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</si>
  <si>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</si>
  <si>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</si>
  <si>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</si>
  <si>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</si>
  <si>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</si>
  <si>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</si>
  <si>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</si>
  <si>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</si>
  <si>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</si>
  <si>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</si>
  <si>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</si>
  <si>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</si>
  <si>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</si>
  <si>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</si>
  <si>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</si>
  <si>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</si>
  <si>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</si>
  <si>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</si>
  <si>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</si>
  <si>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</si>
  <si>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</si>
  <si>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</si>
  <si>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</si>
  <si>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</si>
  <si>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</si>
  <si>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</si>
  <si>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</si>
  <si>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</si>
  <si>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</si>
  <si>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</si>
  <si>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</si>
  <si>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</si>
  <si>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</si>
  <si>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</si>
  <si>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</si>
  <si>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</si>
  <si>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</si>
  <si>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</si>
  <si>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</si>
  <si>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</si>
  <si>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</si>
  <si>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</si>
  <si>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</si>
  <si>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</si>
  <si>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</si>
  <si>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</si>
  <si>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</si>
  <si>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</si>
  <si>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</si>
  <si>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</si>
  <si>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</si>
  <si>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</si>
  <si>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</si>
  <si>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</si>
  <si>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</si>
  <si>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</si>
  <si>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</si>
  <si>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</si>
  <si>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</si>
  <si>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</si>
  <si>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</si>
  <si>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</si>
  <si>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</si>
  <si>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</si>
  <si>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</si>
  <si>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</si>
  <si>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</si>
  <si>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</si>
  <si>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</si>
  <si>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</si>
  <si>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</si>
  <si>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</si>
  <si>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</si>
  <si>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</si>
  <si>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</si>
  <si>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</si>
  <si>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</si>
  <si>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</si>
  <si>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</si>
  <si>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</si>
  <si>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</si>
  <si>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</si>
  <si>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</si>
  <si>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</si>
  <si>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</si>
  <si>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</si>
  <si>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</si>
  <si>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</si>
  <si>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</si>
  <si>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</si>
  <si>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</si>
  <si>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</si>
  <si>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</si>
  <si>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</si>
  <si>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</si>
  <si>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</si>
  <si>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</si>
  <si>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</si>
  <si>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</si>
  <si>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</si>
  <si>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</si>
  <si>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</si>
  <si>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</si>
  <si>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</si>
  <si>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</si>
  <si>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</si>
  <si>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</si>
  <si>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</si>
  <si>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</si>
  <si>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</si>
  <si>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</si>
  <si>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</si>
  <si>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</si>
  <si>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</si>
  <si>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</si>
  <si>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</si>
  <si>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</si>
  <si>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</si>
  <si>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</si>
  <si>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</si>
  <si>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</si>
  <si>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</si>
  <si>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</si>
  <si>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</si>
  <si>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</si>
  <si>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</si>
  <si>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</si>
  <si>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</si>
  <si>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</si>
  <si>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</si>
  <si>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</si>
  <si>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</si>
  <si>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</si>
  <si>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</si>
  <si>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</si>
  <si>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</si>
  <si>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</si>
  <si>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</si>
  <si>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</si>
  <si>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</si>
  <si>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</si>
  <si>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</si>
  <si>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</si>
  <si>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</si>
  <si>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</si>
  <si>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</si>
  <si>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</si>
  <si>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</si>
  <si>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</si>
  <si>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</si>
  <si>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</si>
  <si>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</si>
  <si>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</si>
  <si>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</si>
  <si>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</si>
  <si>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</si>
  <si>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</si>
  <si>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</si>
  <si>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</si>
  <si>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</si>
  <si>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</si>
  <si>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</si>
  <si>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</si>
  <si>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</si>
  <si>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</si>
  <si>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</si>
  <si>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</si>
  <si>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</si>
  <si>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</si>
  <si>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</si>
  <si>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</si>
  <si>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</si>
  <si>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</si>
  <si>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</si>
  <si>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</si>
  <si>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</si>
  <si>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</si>
  <si>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</si>
  <si>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</si>
  <si>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</si>
  <si>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</si>
  <si>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</si>
  <si>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</si>
  <si>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</si>
  <si>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</si>
  <si>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</si>
  <si>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</si>
  <si>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</si>
  <si>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</si>
  <si>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</si>
  <si>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</si>
  <si>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</si>
  <si>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</si>
  <si>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</si>
  <si>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</si>
  <si>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</si>
  <si>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</si>
  <si>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</si>
  <si>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</si>
  <si>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</si>
  <si>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</si>
  <si>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</si>
  <si>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</si>
  <si>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</si>
  <si>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</si>
  <si>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</si>
  <si>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</si>
  <si>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</si>
  <si>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</si>
  <si>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</si>
  <si>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</si>
  <si>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</si>
  <si>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</si>
  <si>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</si>
  <si>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</si>
  <si>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</si>
  <si>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</si>
  <si>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</si>
  <si>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</si>
  <si>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</si>
  <si>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</si>
  <si>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</si>
  <si>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</si>
  <si>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</si>
  <si>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</si>
  <si>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</si>
  <si>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</si>
  <si>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</si>
  <si>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</si>
  <si>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</si>
  <si>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</si>
  <si>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</si>
  <si>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</si>
  <si>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</si>
  <si>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</si>
  <si>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</si>
  <si>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</si>
  <si>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</si>
  <si>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</si>
  <si>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</si>
  <si>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</si>
  <si>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</si>
  <si>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</si>
  <si>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</si>
  <si>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</si>
  <si>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</si>
  <si>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</si>
  <si>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</si>
  <si>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</si>
  <si>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</si>
  <si>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</si>
  <si>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</si>
  <si>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</si>
  <si>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</si>
  <si>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</si>
  <si>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</si>
  <si>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</si>
  <si>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</si>
  <si>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</si>
  <si>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</si>
  <si>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</si>
  <si>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</si>
  <si>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</si>
  <si>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</si>
  <si>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</si>
  <si>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</si>
  <si>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</si>
  <si>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</si>
  <si>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</si>
  <si>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</si>
  <si>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</si>
  <si>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</si>
  <si>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</si>
  <si>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</si>
  <si>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</si>
  <si>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</si>
  <si>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</si>
  <si>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</si>
  <si>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</si>
  <si>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</si>
  <si>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</si>
  <si>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</si>
  <si>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</si>
  <si>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</si>
  <si>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</si>
  <si>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</si>
  <si>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</si>
  <si>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</si>
  <si>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</si>
  <si>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</si>
  <si>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</si>
  <si>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</si>
  <si>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</si>
  <si>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</si>
  <si>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</si>
  <si>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</si>
  <si>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</si>
  <si>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</si>
  <si>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</si>
  <si>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</si>
  <si>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</si>
  <si>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</si>
  <si>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</si>
  <si>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</si>
  <si>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</si>
  <si>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</si>
  <si>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</si>
  <si>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</si>
  <si>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</si>
  <si>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</si>
  <si>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</si>
  <si>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</si>
  <si>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</si>
  <si>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</si>
  <si>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</si>
  <si>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</si>
  <si>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</si>
  <si>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</si>
  <si>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</si>
  <si>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</si>
  <si>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</si>
  <si>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</si>
  <si>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</si>
  <si>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</si>
  <si>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</si>
  <si>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</si>
  <si>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</si>
  <si>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</si>
  <si>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</si>
  <si>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</si>
  <si>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</si>
  <si>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</si>
  <si>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</si>
  <si>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</si>
  <si>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</si>
  <si>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</si>
  <si>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</si>
  <si>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</si>
  <si>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</si>
  <si>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</si>
  <si>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</si>
  <si>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</si>
  <si>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</si>
  <si>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</si>
  <si>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</si>
  <si>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</si>
  <si>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</si>
  <si>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</si>
  <si>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</si>
  <si>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</si>
  <si>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</si>
  <si>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</si>
  <si>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</si>
  <si>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</si>
  <si>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</si>
  <si>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</si>
  <si>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</si>
  <si>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</si>
  <si>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</si>
  <si>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</si>
  <si>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</si>
  <si>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</si>
  <si>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</si>
  <si>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</si>
  <si>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</si>
  <si>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</si>
  <si>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</si>
  <si>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</si>
  <si>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</si>
  <si>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</si>
  <si>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</si>
  <si>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</si>
  <si>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</si>
  <si>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</si>
  <si>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</si>
  <si>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</si>
  <si>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</si>
  <si>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</si>
  <si>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</si>
  <si>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</si>
  <si>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</si>
  <si>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</si>
  <si>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</si>
  <si>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</si>
  <si>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</si>
  <si>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</si>
  <si>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</si>
  <si>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</si>
  <si>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</si>
  <si>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</si>
  <si>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</si>
  <si>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</si>
  <si>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</si>
  <si>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</si>
  <si>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</si>
  <si>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</si>
  <si>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</si>
  <si>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</si>
  <si>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</si>
  <si>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</si>
  <si>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</si>
  <si>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</si>
  <si>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</si>
  <si>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</si>
  <si>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</si>
  <si>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</si>
  <si>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</si>
  <si>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</si>
  <si>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</si>
  <si>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</si>
  <si>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</si>
  <si>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</si>
  <si>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</si>
  <si>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</si>
  <si>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</si>
  <si>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</si>
  <si>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</si>
  <si>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</si>
  <si>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</si>
  <si>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</si>
  <si>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</si>
  <si>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</si>
  <si>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</si>
  <si>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</si>
  <si>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</si>
  <si>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</si>
  <si>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</si>
  <si>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</si>
  <si>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</si>
  <si>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</si>
  <si>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</si>
  <si>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</si>
  <si>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</si>
  <si>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</si>
  <si>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</si>
  <si>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</si>
  <si>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</si>
  <si>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</si>
  <si>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</si>
  <si>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</si>
  <si>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</si>
  <si>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</si>
  <si>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</si>
  <si>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</si>
  <si>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</si>
  <si>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</si>
  <si>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</si>
  <si>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</si>
  <si>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</si>
  <si>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</si>
  <si>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</si>
  <si>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</si>
  <si>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</si>
  <si>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</si>
  <si>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</si>
  <si>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</si>
  <si>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</si>
  <si>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</si>
  <si>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</si>
  <si>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</si>
  <si>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</si>
  <si>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</si>
  <si>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</si>
  <si>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</si>
  <si>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</si>
  <si>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</si>
  <si>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</si>
  <si>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</si>
  <si>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</si>
  <si>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</si>
  <si>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</si>
  <si>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</si>
  <si>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</si>
  <si>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</si>
  <si>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</si>
  <si>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</si>
  <si>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</si>
  <si>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</si>
  <si>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</si>
  <si>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</si>
  <si>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</si>
  <si>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</si>
  <si>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</si>
  <si>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</si>
  <si>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</si>
  <si>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</si>
  <si>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</si>
  <si>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</si>
  <si>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</si>
  <si>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</si>
  <si>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</si>
  <si>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</si>
  <si>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</si>
  <si>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</si>
  <si>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</si>
  <si>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</si>
  <si>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</si>
  <si>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</si>
  <si>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</si>
  <si>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</si>
  <si>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</si>
  <si>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</si>
  <si>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</si>
  <si>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</si>
  <si>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</si>
  <si>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</si>
  <si>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</si>
  <si>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</si>
  <si>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</si>
  <si>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</si>
  <si>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</si>
  <si>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</si>
  <si>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</si>
  <si>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</si>
  <si>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</si>
  <si>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</si>
  <si>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</si>
  <si>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</si>
  <si>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</si>
  <si>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</si>
  <si>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</si>
  <si>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</si>
  <si>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</si>
  <si>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</si>
  <si>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</si>
  <si>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</si>
  <si>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</si>
  <si>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</si>
  <si>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</si>
  <si>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</si>
  <si>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</si>
  <si>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</si>
  <si>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</si>
  <si>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</si>
  <si>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</si>
  <si>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</si>
  <si>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</si>
  <si>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</si>
  <si>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</si>
  <si>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</si>
  <si>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</si>
  <si>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</si>
  <si>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</si>
  <si>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</si>
  <si>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</si>
  <si>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</si>
  <si>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</si>
  <si>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</si>
  <si>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</si>
  <si>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</si>
  <si>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</si>
  <si>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</si>
  <si>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</si>
  <si>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</si>
  <si>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</si>
  <si>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</si>
  <si>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</si>
  <si>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</si>
  <si>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</si>
  <si>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</si>
  <si>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</si>
  <si>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</si>
  <si>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</si>
  <si>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</si>
  <si>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</si>
  <si>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</si>
  <si>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</si>
  <si>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</si>
  <si>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</si>
  <si>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</si>
  <si>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</si>
  <si>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</si>
  <si>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</si>
  <si>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</si>
  <si>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</si>
  <si>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</si>
  <si>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</si>
  <si>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</si>
  <si>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</si>
  <si>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</si>
  <si>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</si>
  <si>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</si>
  <si>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</si>
  <si>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</si>
  <si>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</si>
  <si>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</si>
  <si>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</si>
  <si>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</si>
  <si>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</si>
  <si>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</si>
  <si>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</si>
  <si>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</si>
  <si>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</si>
  <si>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</si>
  <si>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</si>
  <si>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</si>
  <si>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</si>
  <si>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</si>
  <si>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</si>
  <si>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</si>
  <si>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</si>
  <si>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</si>
  <si>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</si>
  <si>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</si>
  <si>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</si>
  <si>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</si>
  <si>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</si>
  <si>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</si>
  <si>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</si>
  <si>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</si>
  <si>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</si>
  <si>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</si>
  <si>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</si>
  <si>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</si>
  <si>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</si>
  <si>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</si>
  <si>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</si>
  <si>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</si>
  <si>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</si>
  <si>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</si>
  <si>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</si>
  <si>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</si>
  <si>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</si>
  <si>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</si>
  <si>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</si>
  <si>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</si>
  <si>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</si>
  <si>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</si>
  <si>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</si>
  <si>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</si>
  <si>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</si>
  <si>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</si>
  <si>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</si>
  <si>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</si>
  <si>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</si>
  <si>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</si>
  <si>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</si>
  <si>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</si>
  <si>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</si>
  <si>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</si>
  <si>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</si>
  <si>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</si>
  <si>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</si>
  <si>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</si>
  <si>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</si>
  <si>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</si>
  <si>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</si>
  <si>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</si>
  <si>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</si>
  <si>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</si>
  <si>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</si>
  <si>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</si>
  <si>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</si>
  <si>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</si>
  <si>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</si>
  <si>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</si>
  <si>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</si>
  <si>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</si>
  <si>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</si>
  <si>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</si>
  <si>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</si>
  <si>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</si>
  <si>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</si>
  <si>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</si>
  <si>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</si>
  <si>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</si>
  <si>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</si>
  <si>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</si>
  <si>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</si>
  <si>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</si>
  <si>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</si>
  <si>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</si>
  <si>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</si>
  <si>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</si>
  <si>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</si>
  <si>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</si>
  <si>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</si>
  <si>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</si>
  <si>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</si>
  <si>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</si>
  <si>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</si>
  <si>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</si>
  <si>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</si>
  <si>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</si>
  <si>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</si>
  <si>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</si>
  <si>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</si>
  <si>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</si>
  <si>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</si>
  <si>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</si>
  <si>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</si>
  <si>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</si>
  <si>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</si>
  <si>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</si>
  <si>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</si>
  <si>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</si>
  <si>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</si>
  <si>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</si>
  <si>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</si>
  <si>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</si>
  <si>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</si>
  <si>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</si>
  <si>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</si>
  <si>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</si>
  <si>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</si>
  <si>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</si>
  <si>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</si>
  <si>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</si>
  <si>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</si>
  <si>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</si>
  <si>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</si>
  <si>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</si>
  <si>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</si>
  <si>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</si>
  <si>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</si>
  <si>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</si>
  <si>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</si>
  <si>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</si>
  <si>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</si>
  <si>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</si>
  <si>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</si>
  <si>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</si>
  <si>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</si>
  <si>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</si>
  <si>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</si>
  <si>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</si>
  <si>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</si>
  <si>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</si>
  <si>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</si>
  <si>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</si>
  <si>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</si>
  <si>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</si>
  <si>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</si>
  <si>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</si>
  <si>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</si>
  <si>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</si>
  <si>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</si>
  <si>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</si>
  <si>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</si>
  <si>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</si>
  <si>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</si>
  <si>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</si>
  <si>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</si>
  <si>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</si>
  <si>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</si>
  <si>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</si>
  <si>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</si>
  <si>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</si>
  <si>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</si>
  <si>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</si>
  <si>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</si>
  <si>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</si>
  <si>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</si>
  <si>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</si>
  <si>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</si>
  <si>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</si>
  <si>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</si>
  <si>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</si>
  <si>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</si>
  <si>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</si>
  <si>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</si>
  <si>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</si>
  <si>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</si>
  <si>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</si>
  <si>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</si>
  <si>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</si>
  <si>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</si>
  <si>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</si>
  <si>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</si>
  <si>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</si>
  <si>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</si>
  <si>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</si>
  <si>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</si>
  <si>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</si>
  <si>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</si>
  <si>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</si>
  <si>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</si>
  <si>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</si>
  <si>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</si>
  <si>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</si>
  <si>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</si>
  <si>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</si>
  <si>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</si>
  <si>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</si>
  <si>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</si>
  <si>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</si>
  <si>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</si>
  <si>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</si>
  <si>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</si>
  <si>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</si>
  <si>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</si>
  <si>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</si>
  <si>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</si>
  <si>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</si>
  <si>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</si>
  <si>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</si>
  <si>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</si>
  <si>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</si>
  <si>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</si>
  <si>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</si>
  <si>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</si>
  <si>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</si>
  <si>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</si>
  <si>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</si>
  <si>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</si>
  <si>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</si>
  <si>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</si>
  <si>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</si>
  <si>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</si>
  <si>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</si>
  <si>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</si>
  <si>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</si>
  <si>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</si>
  <si>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</si>
  <si>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</si>
  <si>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</si>
  <si>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</si>
  <si>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</si>
  <si>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</si>
  <si>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</si>
  <si>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</si>
  <si>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</si>
  <si>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</si>
  <si>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</si>
  <si>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</si>
  <si>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</si>
  <si>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</si>
  <si>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</si>
  <si>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</si>
  <si>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</si>
  <si>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</si>
  <si>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</si>
  <si>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</si>
  <si>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</si>
  <si>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</si>
  <si>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</si>
  <si>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</si>
  <si>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</si>
  <si>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</si>
  <si>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</si>
  <si>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</si>
  <si>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</si>
  <si>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</si>
  <si>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</si>
  <si>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</si>
  <si>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</si>
  <si>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</si>
  <si>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</si>
  <si>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</si>
  <si>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</si>
  <si>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</si>
  <si>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</si>
  <si>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</si>
  <si>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</si>
  <si>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</si>
  <si>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</si>
  <si>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</si>
  <si>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</si>
  <si>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</si>
  <si>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</si>
  <si>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</si>
  <si>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</si>
  <si>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</si>
  <si>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</si>
  <si>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</si>
  <si>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</si>
  <si>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</si>
  <si>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</si>
  <si>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</si>
  <si>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</si>
  <si>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</si>
  <si>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</si>
  <si>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</si>
  <si>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</si>
  <si>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</si>
  <si>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</si>
  <si>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</si>
  <si>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</si>
  <si>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</si>
  <si>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</si>
  <si>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</si>
  <si>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</si>
  <si>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</si>
  <si>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</si>
  <si>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</si>
  <si>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</si>
  <si>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</si>
  <si>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</si>
  <si>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</si>
  <si>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</si>
  <si>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</si>
  <si>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</si>
  <si>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</si>
  <si>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</si>
  <si>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</si>
  <si>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</si>
  <si>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</si>
  <si>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</si>
  <si>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</si>
  <si>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</si>
  <si>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</si>
  <si>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</si>
  <si>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</si>
  <si>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</si>
  <si>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</si>
  <si>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</si>
  <si>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</si>
  <si>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</si>
  <si>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</si>
  <si>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</si>
  <si>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</si>
  <si>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</si>
  <si>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</si>
  <si>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</si>
  <si>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</si>
  <si>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</si>
  <si>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</si>
  <si>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</si>
  <si>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</si>
  <si>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</si>
  <si>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</si>
  <si>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</si>
  <si>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</si>
  <si>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</si>
  <si>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</si>
  <si>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</si>
  <si>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</si>
  <si>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</si>
  <si>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</si>
  <si>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</si>
  <si>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</si>
  <si>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</si>
  <si>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</si>
  <si>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</si>
  <si>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</si>
  <si>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</si>
  <si>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</si>
  <si>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</si>
  <si>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</si>
  <si>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</si>
  <si>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</si>
  <si>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</si>
  <si>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</si>
  <si>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</si>
  <si>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</si>
  <si>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</si>
  <si>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</si>
  <si>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</si>
  <si>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</si>
  <si>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</si>
  <si>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</si>
  <si>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</si>
  <si>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</si>
  <si>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</si>
  <si>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</si>
  <si>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</si>
  <si>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</si>
  <si>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</si>
  <si>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</si>
  <si>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</si>
  <si>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</si>
  <si>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</si>
  <si>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</si>
  <si>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</si>
  <si>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</si>
  <si>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</si>
  <si>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</si>
  <si>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</si>
  <si>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</si>
  <si>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</si>
  <si>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</si>
  <si>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</si>
  <si>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</si>
  <si>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</si>
  <si>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</si>
  <si>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</si>
  <si>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</si>
  <si>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</si>
  <si>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</si>
  <si>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</si>
  <si>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</si>
  <si>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</si>
  <si>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</si>
  <si>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</si>
  <si>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</si>
  <si>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</si>
  <si>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</si>
  <si>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</si>
  <si>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</si>
  <si>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</si>
  <si>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</si>
  <si>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</si>
  <si>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</si>
  <si>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</si>
  <si>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</si>
  <si>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</si>
  <si>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</si>
  <si>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</si>
  <si>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</si>
  <si>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</si>
  <si>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</si>
  <si>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</si>
  <si>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</si>
  <si>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</si>
  <si>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</si>
  <si>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</si>
  <si>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</si>
  <si>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</si>
  <si>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</si>
  <si>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</si>
  <si>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</si>
  <si>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</si>
  <si>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</si>
  <si>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</si>
  <si>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</si>
  <si>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</si>
  <si>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</si>
  <si>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</si>
  <si>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</si>
  <si>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</si>
  <si>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</si>
  <si>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</si>
  <si>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</si>
  <si>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</si>
  <si>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</si>
  <si>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</si>
  <si>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</si>
  <si>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</si>
  <si>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</si>
  <si>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</si>
  <si>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</si>
  <si>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</si>
  <si>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</si>
  <si>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</si>
  <si>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</si>
  <si>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</si>
  <si>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</si>
  <si>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</si>
  <si>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</si>
  <si>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</si>
  <si>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</si>
  <si>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</si>
  <si>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</si>
  <si>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</si>
  <si>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</si>
  <si>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</si>
  <si>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</si>
  <si>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</si>
  <si>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</si>
  <si>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</si>
  <si>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</si>
  <si>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</si>
  <si>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</si>
  <si>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</si>
  <si>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</si>
  <si>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</si>
  <si>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</si>
  <si>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</si>
  <si>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</si>
  <si>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</si>
  <si>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</si>
  <si>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</si>
  <si>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</si>
  <si>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</si>
  <si>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</si>
  <si>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</si>
  <si>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</si>
  <si>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</si>
  <si>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</si>
  <si>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</si>
  <si>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</si>
  <si>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</si>
  <si>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</si>
  <si>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</si>
  <si>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</si>
  <si>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</si>
  <si>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</si>
  <si>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</si>
  <si>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</si>
  <si>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</si>
  <si>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</si>
  <si>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</si>
  <si>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</si>
  <si>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</si>
  <si>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</si>
  <si>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</si>
  <si>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</si>
  <si>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</si>
  <si>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</si>
  <si>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</si>
  <si>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</si>
  <si>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</si>
  <si>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</si>
  <si>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</si>
  <si>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</si>
  <si>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</si>
  <si>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</si>
  <si>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</si>
  <si>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</si>
  <si>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</si>
  <si>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</si>
  <si>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</si>
  <si>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</si>
  <si>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</si>
  <si>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</si>
  <si>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</si>
  <si>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</si>
  <si>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</si>
  <si>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</si>
  <si>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</si>
  <si>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</si>
  <si>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</si>
  <si>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</si>
  <si>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</si>
  <si>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</si>
  <si>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</si>
  <si>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</si>
  <si>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</si>
  <si>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</si>
  <si>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</si>
  <si>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</si>
  <si>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</si>
  <si>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</si>
  <si>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</si>
  <si>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</si>
  <si>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</si>
  <si>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</si>
  <si>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</si>
  <si>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</si>
  <si>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</si>
  <si>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</si>
  <si>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</si>
  <si>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</si>
  <si>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</si>
  <si>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</si>
  <si>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</si>
  <si>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</si>
  <si>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</si>
  <si>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</si>
  <si>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</si>
  <si>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</si>
  <si>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</si>
  <si>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</si>
  <si>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</si>
  <si>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</si>
  <si>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</si>
  <si>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</si>
  <si>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</si>
  <si>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</si>
  <si>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</si>
  <si>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</si>
  <si>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</si>
  <si>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</si>
  <si>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</si>
  <si>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</si>
  <si>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</si>
  <si>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</si>
  <si>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</si>
  <si>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</si>
  <si>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</si>
  <si>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</si>
  <si>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</si>
  <si>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</si>
  <si>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</si>
  <si>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</si>
  <si>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</si>
  <si>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</si>
  <si>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</si>
  <si>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</si>
  <si>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</si>
  <si>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</si>
  <si>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</si>
  <si>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</si>
  <si>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</si>
  <si>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</si>
  <si>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</si>
  <si>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</si>
  <si>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</si>
  <si>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</si>
  <si>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</si>
  <si>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</si>
  <si>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</si>
  <si>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</si>
  <si>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</si>
  <si>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</si>
  <si>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</si>
  <si>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</si>
  <si>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</si>
  <si>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</si>
  <si>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</si>
  <si>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</si>
  <si>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</si>
  <si>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</si>
  <si>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</si>
  <si>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</si>
  <si>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</si>
  <si>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</si>
  <si>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</si>
  <si>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</si>
  <si>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</si>
  <si>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</si>
  <si>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</si>
  <si>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</si>
  <si>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</si>
  <si>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</si>
  <si>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</si>
  <si>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</si>
  <si>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</si>
  <si>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</si>
  <si>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</si>
  <si>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</si>
  <si>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</si>
  <si>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</si>
  <si>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</si>
  <si>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</si>
  <si>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</si>
  <si>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</si>
  <si>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</si>
  <si>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</si>
  <si>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</si>
  <si>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</si>
  <si>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</si>
  <si>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</si>
  <si>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</si>
  <si>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</si>
  <si>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</si>
  <si>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</si>
  <si>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</si>
  <si>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</si>
  <si>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</si>
  <si>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</si>
  <si>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</si>
  <si>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</si>
  <si>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</si>
  <si>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</si>
  <si>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</si>
  <si>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</si>
  <si>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</si>
  <si>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</si>
  <si>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</si>
  <si>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</si>
  <si>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</si>
  <si>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</si>
  <si>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</si>
  <si>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</si>
  <si>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</si>
  <si>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</si>
  <si>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</si>
  <si>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</si>
  <si>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</si>
  <si>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</si>
  <si>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</si>
  <si>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</si>
  <si>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</si>
  <si>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</si>
  <si>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</si>
  <si>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</si>
  <si>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</si>
  <si>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</si>
  <si>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</si>
  <si>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</si>
  <si>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</si>
  <si>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</si>
  <si>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</si>
  <si>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</si>
  <si>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</si>
  <si>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</si>
  <si>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</si>
  <si>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</si>
  <si>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</si>
  <si>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</si>
  <si>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</si>
  <si>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</si>
  <si>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</si>
  <si>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</si>
  <si>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</si>
  <si>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</si>
  <si>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</si>
  <si>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</si>
  <si>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</si>
  <si>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</si>
  <si>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</si>
  <si>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</si>
  <si>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</si>
  <si>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</si>
  <si>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</si>
  <si>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</si>
  <si>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</si>
  <si>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</si>
  <si>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</si>
  <si>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</si>
  <si>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</si>
  <si>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</si>
  <si>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</si>
  <si>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</si>
  <si>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</si>
  <si>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</si>
  <si>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</si>
  <si>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</si>
  <si>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</si>
  <si>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</si>
  <si>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</si>
  <si>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</si>
  <si>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</si>
  <si>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</si>
  <si>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</si>
  <si>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</si>
  <si>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</si>
  <si>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</si>
  <si>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</si>
  <si>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</si>
  <si>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</si>
  <si>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</si>
  <si>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</si>
  <si>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</si>
  <si>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</si>
  <si>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</si>
  <si>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</si>
  <si>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</si>
  <si>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</si>
  <si>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</si>
  <si>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</si>
  <si>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</si>
  <si>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</si>
  <si>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</si>
  <si>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</si>
  <si>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</si>
  <si>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</si>
  <si>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</si>
  <si>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</si>
  <si>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</si>
  <si>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</si>
  <si>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</si>
  <si>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</si>
  <si>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</si>
  <si>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</si>
  <si>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</si>
  <si>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</si>
  <si>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</si>
  <si>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</si>
  <si>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</si>
  <si>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</si>
  <si>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</si>
  <si>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</si>
  <si>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</si>
  <si>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</si>
  <si>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</si>
  <si>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</si>
  <si>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</si>
  <si>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</si>
  <si>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</si>
  <si>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</si>
  <si>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</si>
  <si>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</si>
  <si>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</si>
  <si>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</si>
  <si>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</si>
  <si>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</si>
  <si>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</si>
  <si>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</si>
  <si>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</si>
  <si>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</si>
  <si>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</si>
  <si>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</si>
  <si>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</si>
  <si>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</si>
  <si>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</si>
  <si>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</si>
  <si>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</si>
  <si>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</si>
  <si>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</si>
  <si>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</si>
  <si>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</si>
  <si>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</si>
  <si>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</si>
  <si>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</si>
  <si>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</si>
  <si>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</si>
  <si>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</si>
  <si>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</si>
  <si>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</si>
  <si>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</si>
  <si>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</si>
  <si>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</si>
  <si>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</si>
  <si>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</si>
  <si>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</si>
  <si>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</si>
  <si>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</si>
  <si>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</si>
  <si>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</si>
  <si>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</si>
  <si>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</si>
  <si>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</si>
  <si>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</si>
  <si>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</si>
  <si>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</si>
  <si>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</si>
  <si>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</si>
  <si>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</si>
  <si>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</si>
  <si>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</si>
  <si>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</si>
  <si>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</si>
  <si>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</si>
  <si>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</si>
  <si>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</si>
  <si>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</si>
  <si>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</si>
  <si>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</si>
  <si>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</si>
  <si>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</si>
  <si>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</si>
  <si>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</si>
  <si>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</si>
  <si>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</si>
  <si>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</si>
  <si>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</si>
  <si>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</si>
  <si>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</si>
  <si>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</si>
  <si>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</si>
  <si>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</si>
  <si>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</si>
  <si>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</si>
  <si>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</si>
  <si>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</si>
  <si>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</si>
  <si>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</si>
  <si>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</si>
  <si>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</si>
  <si>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</si>
  <si>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</si>
  <si>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</si>
  <si>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</si>
  <si>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</si>
  <si>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</si>
  <si>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</si>
  <si>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</si>
  <si>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</si>
  <si>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</si>
  <si>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</si>
  <si>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</si>
  <si>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</si>
  <si>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</si>
  <si>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</si>
  <si>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</si>
  <si>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</si>
  <si>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</si>
  <si>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</si>
  <si>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</si>
  <si>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</si>
  <si>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</si>
  <si>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</si>
  <si>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</si>
  <si>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</si>
  <si>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</si>
  <si>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</si>
  <si>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</si>
  <si>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</si>
  <si>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</si>
  <si>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</si>
  <si>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</si>
  <si>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</si>
  <si>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</si>
  <si>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</si>
  <si>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</si>
  <si>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</si>
  <si>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</si>
  <si>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</si>
  <si>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</si>
  <si>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</si>
  <si>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</si>
  <si>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</si>
  <si>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</si>
  <si>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</si>
  <si>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</si>
  <si>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</si>
  <si>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</si>
  <si>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</si>
  <si>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</si>
  <si>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</si>
  <si>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</si>
  <si>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</si>
  <si>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</si>
  <si>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</si>
  <si>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</si>
  <si>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</si>
  <si>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</si>
  <si>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</si>
  <si>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</si>
  <si>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</si>
  <si>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</si>
  <si>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</si>
  <si>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</si>
  <si>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</si>
  <si>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</si>
  <si>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</si>
  <si>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</si>
  <si>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</si>
  <si>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</si>
  <si>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</si>
  <si>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</si>
  <si>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</si>
  <si>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</si>
  <si>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</si>
  <si>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</si>
  <si>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</si>
  <si>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</si>
  <si>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</si>
  <si>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</si>
  <si>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</si>
  <si>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</si>
  <si>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</si>
  <si>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</si>
  <si>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</si>
  <si>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</si>
  <si>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</si>
  <si>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</si>
  <si>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</si>
  <si>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</si>
  <si>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</si>
  <si>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</si>
  <si>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</si>
  <si>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</si>
  <si>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</si>
  <si>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</si>
  <si>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</si>
  <si>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</si>
  <si>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</si>
  <si>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</si>
  <si>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</si>
  <si>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</si>
  <si>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</si>
  <si>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</si>
  <si>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</si>
  <si>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</si>
  <si>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</si>
  <si>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</si>
  <si>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</si>
  <si>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</si>
  <si>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</si>
  <si>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</si>
  <si>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</si>
  <si>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</si>
  <si>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</si>
  <si>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</si>
  <si>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</si>
  <si>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</si>
  <si>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</si>
  <si>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</si>
  <si>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</si>
  <si>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</si>
  <si>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</si>
  <si>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</si>
  <si>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</si>
  <si>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</si>
  <si>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</si>
  <si>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</si>
  <si>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</si>
  <si>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</si>
  <si>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</si>
  <si>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</si>
  <si>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</si>
  <si>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</si>
  <si>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</si>
  <si>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</si>
  <si>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</si>
  <si>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</si>
  <si>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</si>
  <si>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</si>
  <si>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</si>
  <si>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</si>
  <si>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</si>
  <si>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</si>
  <si>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</si>
  <si>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</si>
  <si>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</si>
  <si>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</si>
  <si>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</si>
  <si>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</si>
  <si>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</si>
  <si>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</si>
  <si>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</si>
  <si>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</si>
  <si>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</si>
  <si>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</si>
  <si>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</si>
  <si>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</si>
  <si>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</si>
  <si>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</si>
  <si>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</si>
  <si>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</si>
  <si>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</si>
  <si>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</si>
  <si>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</si>
  <si>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</si>
  <si>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</si>
  <si>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</si>
  <si>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</si>
  <si>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</si>
  <si>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</si>
  <si>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</si>
  <si>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</si>
  <si>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</si>
  <si>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</si>
  <si>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</si>
  <si>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</si>
  <si>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</si>
  <si>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</si>
  <si>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</si>
  <si>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</si>
  <si>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</si>
  <si>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</si>
  <si>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</si>
  <si>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</si>
  <si>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</si>
  <si>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</si>
  <si>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</si>
  <si>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</si>
  <si>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</si>
  <si>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</si>
  <si>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</si>
  <si>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</si>
  <si>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</si>
  <si>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</si>
  <si>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</si>
  <si>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</si>
  <si>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</si>
  <si>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</si>
  <si>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</si>
  <si>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</si>
  <si>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</si>
  <si>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</si>
  <si>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</si>
  <si>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</si>
  <si>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</si>
  <si>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</si>
  <si>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</si>
  <si>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</si>
  <si>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</si>
  <si>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</si>
  <si>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</si>
  <si>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</si>
  <si>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</si>
  <si>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</si>
  <si>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</si>
  <si>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</si>
  <si>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</si>
  <si>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</si>
  <si>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</si>
  <si>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</si>
  <si>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</si>
  <si>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</si>
  <si>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</si>
  <si>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</si>
  <si>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</si>
  <si>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</si>
  <si>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</si>
  <si>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</si>
  <si>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</si>
  <si>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</si>
  <si>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</si>
  <si>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</si>
  <si>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</si>
  <si>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</si>
  <si>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</si>
  <si>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</si>
  <si>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</si>
  <si>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</si>
  <si>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</si>
  <si>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</si>
  <si>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</si>
  <si>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</si>
  <si>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</si>
  <si>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</si>
  <si>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</si>
  <si>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</si>
  <si>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</si>
  <si>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</si>
  <si>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</si>
  <si>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</si>
  <si>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</si>
  <si>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</si>
  <si>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</si>
  <si>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</si>
  <si>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</si>
  <si>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</si>
  <si>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</si>
  <si>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</si>
  <si>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</si>
  <si>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</si>
  <si>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</si>
  <si>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</si>
  <si>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</si>
  <si>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</si>
  <si>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</si>
  <si>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</si>
  <si>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</si>
  <si>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</si>
  <si>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</si>
  <si>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</si>
  <si>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</si>
  <si>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</si>
  <si>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</si>
  <si>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</si>
  <si>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</si>
  <si>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</si>
  <si>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</si>
  <si>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</si>
  <si>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</si>
  <si>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</si>
  <si>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</si>
  <si>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</si>
  <si>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</si>
  <si>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</si>
  <si>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</si>
  <si>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</si>
  <si>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</si>
  <si>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</si>
  <si>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</si>
  <si>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</si>
  <si>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</si>
  <si>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</si>
  <si>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</si>
  <si>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</si>
  <si>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</si>
  <si>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</si>
  <si>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</si>
  <si>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</si>
  <si>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</si>
  <si>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</si>
  <si>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</si>
  <si>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</si>
  <si>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</si>
  <si>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</si>
  <si>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</si>
  <si>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</si>
  <si>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</si>
  <si>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</si>
  <si>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</si>
  <si>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</si>
  <si>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</si>
  <si>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</si>
  <si>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</si>
  <si>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</si>
  <si>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</si>
  <si>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</si>
  <si>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</si>
  <si>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</si>
  <si>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</si>
  <si>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</si>
  <si>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</si>
  <si>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</si>
  <si>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</si>
  <si>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</si>
  <si>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</si>
  <si>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</si>
  <si>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</si>
  <si>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</si>
  <si>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</si>
  <si>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</si>
  <si>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</si>
  <si>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</si>
  <si>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</si>
  <si>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</si>
  <si>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</si>
  <si>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</si>
  <si>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</si>
  <si>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</si>
  <si>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</si>
  <si>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</si>
  <si>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</si>
  <si>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</si>
  <si>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</si>
  <si>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</si>
  <si>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</si>
  <si>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</si>
  <si>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</si>
  <si>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</si>
  <si>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</si>
  <si>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</si>
  <si>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</si>
  <si>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</si>
  <si>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</si>
  <si>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</si>
  <si>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</si>
  <si>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</si>
  <si>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</si>
  <si>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</si>
  <si>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</si>
  <si>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</si>
  <si>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</si>
  <si>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</si>
  <si>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</si>
  <si>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</si>
  <si>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</si>
  <si>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</si>
  <si>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</si>
  <si>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</si>
  <si>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</si>
  <si>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</si>
  <si>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</si>
  <si>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</si>
  <si>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</si>
  <si>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</si>
  <si>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</si>
  <si>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</si>
  <si>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</si>
  <si>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</si>
  <si>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</si>
  <si>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</si>
  <si>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</si>
  <si>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</si>
  <si>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</si>
  <si>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</si>
  <si>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</si>
  <si>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</si>
  <si>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</si>
  <si>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</si>
  <si>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</si>
  <si>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</si>
  <si>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</si>
  <si>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</si>
  <si>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</si>
  <si>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</si>
  <si>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</si>
  <si>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</si>
  <si>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</si>
  <si>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</si>
  <si>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</si>
  <si>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</si>
  <si>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</si>
  <si>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</si>
  <si>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</si>
  <si>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</si>
  <si>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</si>
  <si>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</si>
  <si>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</si>
  <si>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</si>
  <si>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</si>
  <si>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</si>
  <si>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</si>
  <si>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</si>
  <si>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</si>
  <si>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</si>
  <si>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</si>
  <si>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</si>
  <si>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</si>
  <si>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</si>
  <si>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</si>
  <si>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</si>
  <si>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</si>
  <si>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</si>
  <si>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</si>
  <si>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</si>
  <si>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</si>
  <si>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</si>
  <si>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</si>
  <si>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</si>
  <si>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</si>
  <si>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</si>
  <si>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</si>
  <si>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</si>
  <si>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</si>
  <si>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</si>
  <si>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</si>
  <si>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</si>
  <si>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</si>
  <si>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</si>
  <si>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</si>
  <si>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</si>
  <si>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</si>
  <si>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</si>
  <si>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</si>
  <si>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</si>
  <si>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</si>
  <si>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</si>
  <si>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</si>
  <si>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</si>
  <si>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</si>
  <si>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</si>
  <si>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</si>
  <si>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</si>
  <si>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</si>
  <si>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</si>
  <si>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</si>
  <si>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</si>
  <si>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</si>
  <si>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</si>
  <si>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</si>
  <si>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</si>
  <si>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</si>
  <si>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</si>
  <si>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</si>
  <si>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</si>
  <si>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</si>
  <si>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</si>
  <si>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</si>
  <si>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</si>
  <si>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</si>
  <si>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</si>
  <si>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</si>
  <si>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</si>
  <si>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</si>
  <si>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</si>
  <si>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</si>
  <si>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</si>
  <si>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</si>
  <si>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</si>
  <si>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</si>
  <si>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</si>
  <si>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</si>
  <si>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</si>
  <si>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</si>
  <si>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</si>
  <si>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</si>
  <si>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</si>
  <si>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</si>
  <si>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</si>
  <si>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</si>
  <si>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</si>
  <si>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</si>
  <si>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</si>
  <si>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</si>
  <si>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</si>
  <si>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</si>
  <si>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</si>
  <si>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</si>
  <si>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</si>
  <si>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</si>
  <si>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</si>
  <si>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</si>
  <si>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</si>
  <si>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</si>
  <si>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</si>
  <si>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</si>
  <si>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</si>
  <si>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</si>
  <si>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</si>
  <si>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</si>
  <si>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</si>
  <si>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</si>
  <si>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</si>
  <si>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</si>
  <si>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</si>
  <si>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</si>
  <si>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</si>
  <si>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</si>
  <si>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</si>
  <si>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</si>
  <si>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</si>
  <si>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</si>
  <si>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</si>
  <si>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</si>
  <si>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</si>
  <si>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</si>
  <si>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</si>
  <si>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</si>
  <si>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</si>
  <si>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</si>
  <si>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</si>
  <si>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</si>
  <si>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</si>
  <si>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</si>
  <si>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</si>
  <si>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</si>
  <si>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</si>
  <si>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</si>
  <si>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</si>
  <si>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</si>
  <si>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</si>
  <si>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</si>
  <si>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</si>
  <si>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</si>
  <si>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</si>
  <si>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</si>
  <si>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</si>
  <si>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</si>
  <si>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</si>
  <si>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</si>
  <si>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</si>
  <si>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</si>
  <si>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</si>
  <si>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</si>
  <si>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</si>
  <si>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</si>
  <si>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</si>
  <si>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</si>
  <si>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</si>
  <si>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</si>
  <si>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</si>
  <si>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</si>
  <si>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</si>
  <si>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</si>
  <si>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</si>
  <si>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</si>
  <si>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</si>
  <si>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</si>
  <si>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</si>
  <si>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</si>
  <si>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</si>
  <si>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</si>
  <si>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</si>
  <si>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</si>
  <si>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</si>
  <si>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</si>
  <si>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</si>
  <si>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</si>
  <si>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</si>
  <si>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</si>
  <si>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</si>
  <si>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</si>
  <si>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</si>
  <si>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</si>
  <si>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</si>
  <si>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</si>
  <si>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</si>
  <si>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</si>
  <si>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</si>
  <si>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</si>
  <si>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</si>
  <si>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</si>
  <si>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</si>
  <si>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</si>
  <si>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</si>
  <si>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</si>
  <si>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</si>
  <si>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</si>
  <si>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</si>
  <si>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</si>
  <si>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</si>
  <si>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</si>
  <si>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</si>
  <si>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</si>
  <si>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</si>
  <si>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</si>
  <si>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</si>
  <si>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</si>
  <si>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</si>
  <si>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</si>
  <si>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</si>
  <si>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</si>
  <si>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</si>
  <si>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</si>
  <si>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</si>
  <si>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</si>
  <si>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</si>
  <si>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</si>
  <si>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</si>
  <si>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</si>
  <si>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</si>
  <si>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</si>
  <si>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</si>
  <si>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</si>
  <si>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</si>
  <si>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</si>
  <si>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</si>
  <si>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</si>
  <si>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</si>
  <si>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</si>
  <si>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</si>
  <si>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</si>
  <si>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</si>
  <si>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</si>
  <si>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</si>
  <si>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</si>
  <si>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</si>
  <si>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</si>
  <si>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</si>
  <si>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</si>
  <si>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</si>
  <si>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</si>
  <si>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</si>
  <si>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</si>
  <si>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</si>
  <si>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</si>
  <si>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</si>
  <si>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</si>
  <si>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</si>
  <si>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</si>
  <si>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</si>
  <si>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</si>
  <si>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</si>
  <si>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</si>
  <si>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</si>
  <si>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</si>
  <si>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</si>
  <si>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</si>
  <si>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</si>
  <si>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</si>
  <si>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</si>
  <si>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</si>
  <si>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</si>
  <si>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</si>
  <si>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</si>
  <si>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</si>
  <si>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</si>
  <si>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</si>
  <si>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</si>
  <si>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</si>
  <si>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</si>
  <si>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</si>
  <si>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</si>
  <si>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</si>
  <si>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</si>
  <si>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</si>
  <si>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</si>
  <si>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</si>
  <si>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</si>
  <si>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</si>
  <si>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</si>
  <si>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</si>
  <si>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</si>
  <si>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</si>
  <si>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</si>
  <si>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</si>
  <si>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</si>
  <si>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</si>
  <si>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</si>
  <si>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</si>
  <si>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</si>
  <si>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</si>
  <si>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</si>
  <si>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</si>
  <si>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</si>
  <si>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</si>
  <si>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</si>
  <si>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</si>
  <si>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</si>
  <si>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</si>
  <si>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</si>
  <si>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</si>
  <si>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</si>
  <si>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</si>
  <si>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</si>
  <si>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</si>
  <si>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</si>
  <si>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</si>
  <si>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</si>
  <si>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</si>
  <si>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</si>
  <si>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</si>
  <si>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</si>
  <si>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</si>
  <si>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</si>
  <si>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</si>
  <si>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</si>
  <si>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</si>
  <si>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</si>
  <si>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</si>
  <si>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</si>
  <si>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</si>
  <si>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</si>
  <si>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</si>
  <si>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</si>
  <si>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</si>
  <si>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</si>
  <si>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</si>
  <si>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</si>
  <si>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</si>
  <si>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</si>
  <si>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</si>
  <si>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</si>
  <si>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</si>
  <si>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</si>
  <si>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</si>
  <si>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</si>
  <si>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</si>
  <si>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</si>
  <si>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</si>
  <si>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</si>
  <si>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</si>
  <si>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</si>
  <si>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</si>
  <si>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</si>
  <si>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</si>
  <si>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</si>
  <si>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</si>
  <si>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</si>
  <si>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</si>
  <si>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</si>
  <si>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</si>
  <si>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</si>
  <si>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</si>
  <si>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</si>
  <si>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</si>
  <si>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</si>
  <si>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</si>
  <si>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</si>
  <si>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</si>
  <si>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</si>
  <si>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</si>
  <si>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</si>
  <si>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</si>
  <si>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</si>
  <si>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</si>
  <si>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</si>
  <si>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</si>
  <si>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</si>
  <si>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</si>
  <si>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</si>
  <si>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</si>
  <si>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</si>
  <si>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</si>
  <si>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</si>
  <si>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</si>
  <si>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</si>
  <si>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</si>
  <si>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</si>
  <si>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</si>
  <si>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</si>
  <si>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</si>
  <si>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</si>
  <si>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</si>
  <si>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</si>
  <si>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</si>
  <si>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</si>
  <si>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</si>
  <si>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</si>
  <si>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</si>
  <si>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</si>
  <si>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</si>
  <si>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</si>
  <si>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</si>
  <si>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</si>
  <si>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</si>
  <si>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</si>
  <si>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</si>
  <si>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</si>
  <si>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</si>
  <si>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</si>
  <si>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</si>
  <si>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</si>
  <si>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</si>
  <si>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</si>
  <si>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</si>
  <si>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</si>
  <si>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</si>
  <si>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</si>
  <si>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</si>
  <si>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</si>
  <si>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</si>
  <si>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</si>
  <si>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</si>
  <si>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</si>
  <si>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</si>
  <si>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</si>
  <si>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</si>
  <si>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</si>
  <si>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</si>
  <si>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</si>
  <si>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</si>
  <si>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</si>
  <si>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</si>
  <si>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</si>
  <si>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</si>
  <si>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</si>
  <si>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</si>
  <si>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</si>
  <si>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</si>
  <si>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</si>
  <si>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</si>
  <si>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</si>
  <si>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</si>
  <si>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</si>
  <si>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</si>
  <si>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</si>
  <si>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</si>
  <si>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</si>
  <si>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</si>
  <si>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</si>
  <si>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</si>
  <si>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</si>
  <si>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</si>
  <si>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</si>
  <si>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</si>
  <si>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</si>
  <si>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</si>
  <si>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</si>
  <si>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</si>
  <si>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</si>
  <si>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</si>
  <si>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</si>
  <si>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</si>
  <si>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</si>
  <si>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</si>
  <si>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</si>
  <si>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</si>
  <si>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</si>
  <si>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</si>
  <si>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</si>
  <si>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</si>
  <si>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</si>
  <si>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</si>
  <si>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</si>
  <si>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</si>
  <si>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</si>
  <si>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</si>
  <si>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</si>
  <si>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</si>
  <si>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</si>
  <si>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</si>
  <si>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</si>
  <si>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</si>
  <si>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</si>
  <si>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</si>
  <si>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</si>
  <si>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</si>
  <si>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</si>
  <si>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</si>
  <si>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</si>
  <si>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</si>
  <si>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</si>
  <si>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</si>
  <si>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</si>
  <si>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</si>
  <si>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</si>
  <si>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</si>
  <si>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</si>
  <si>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</si>
  <si>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</si>
  <si>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</si>
  <si>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</si>
  <si>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</si>
  <si>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</si>
  <si>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</si>
  <si>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</si>
  <si>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</si>
  <si>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</si>
  <si>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</si>
  <si>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</si>
  <si>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</si>
  <si>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</si>
  <si>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</si>
  <si>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</si>
  <si>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</si>
  <si>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</si>
  <si>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</si>
  <si>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</si>
  <si>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</si>
  <si>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</si>
  <si>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</si>
  <si>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</si>
  <si>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</si>
  <si>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</si>
  <si>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</si>
  <si>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</si>
  <si>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</si>
  <si>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</si>
  <si>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</si>
  <si>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</si>
  <si>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</si>
  <si>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</si>
  <si>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</si>
  <si>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</si>
  <si>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</si>
  <si>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</si>
  <si>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</si>
  <si>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</si>
  <si>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</si>
  <si>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</si>
  <si>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</si>
  <si>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</si>
  <si>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</si>
  <si>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</si>
  <si>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</si>
  <si>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</si>
  <si>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</si>
  <si>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</si>
  <si>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</si>
  <si>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</si>
  <si>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</si>
  <si>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</si>
  <si>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</si>
  <si>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</si>
  <si>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</si>
  <si>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</si>
  <si>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</si>
  <si>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</si>
  <si>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</si>
  <si>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</si>
  <si>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</si>
  <si>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</si>
  <si>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</si>
  <si>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</si>
  <si>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</si>
  <si>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</si>
  <si>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</si>
  <si>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</si>
  <si>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</si>
  <si>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</si>
  <si>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</si>
  <si>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</si>
  <si>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</si>
  <si>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</si>
  <si>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</si>
  <si>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</si>
  <si>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</si>
  <si>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</si>
  <si>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</si>
  <si>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</si>
  <si>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</si>
  <si>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</si>
  <si>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</si>
  <si>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</si>
  <si>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</si>
  <si>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</si>
  <si>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</si>
  <si>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</si>
  <si>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</si>
  <si>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</si>
  <si>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</si>
  <si>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</si>
  <si>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</si>
  <si>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</si>
  <si>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</si>
  <si>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</si>
  <si>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</si>
  <si>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</si>
  <si>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</si>
  <si>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</si>
  <si>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</si>
  <si>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</si>
  <si>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</si>
  <si>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</si>
  <si>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</si>
  <si>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</si>
  <si>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</si>
  <si>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</si>
  <si>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</si>
  <si>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</si>
  <si>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</si>
  <si>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</si>
  <si>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</si>
  <si>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</si>
  <si>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</si>
  <si>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</si>
  <si>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</si>
  <si>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</si>
  <si>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</si>
  <si>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</si>
  <si>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</si>
  <si>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</si>
  <si>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</si>
  <si>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</si>
  <si>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</si>
  <si>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</si>
  <si>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</si>
  <si>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</si>
  <si>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</si>
  <si>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</si>
  <si>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</si>
  <si>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</si>
  <si>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</si>
  <si>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</si>
  <si>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</si>
  <si>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</si>
  <si>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</si>
  <si>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</si>
  <si>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</si>
  <si>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</si>
  <si>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</si>
  <si>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</si>
  <si>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</si>
  <si>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</si>
  <si>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</si>
  <si>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</si>
  <si>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</si>
  <si>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</si>
  <si>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</si>
  <si>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</si>
  <si>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</si>
  <si>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</si>
  <si>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</si>
  <si>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</si>
  <si>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</si>
  <si>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</si>
  <si>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</si>
  <si>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</si>
  <si>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</si>
  <si>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</si>
  <si>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</si>
  <si>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</si>
  <si>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</si>
  <si>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</si>
  <si>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</si>
  <si>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</si>
  <si>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</si>
  <si>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</si>
  <si>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</si>
  <si>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</si>
  <si>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</si>
  <si>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</si>
  <si>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</si>
  <si>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</si>
  <si>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</si>
  <si>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</si>
  <si>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</si>
  <si>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</si>
  <si>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</si>
  <si>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</si>
  <si>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</si>
  <si>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</si>
  <si>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</si>
  <si>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</si>
  <si>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</si>
  <si>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</si>
  <si>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</si>
  <si>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</si>
  <si>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</si>
  <si>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</si>
  <si>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</si>
  <si>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</si>
  <si>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</si>
  <si>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</si>
  <si>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</si>
  <si>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</si>
  <si>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</si>
  <si>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</si>
  <si>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</si>
  <si>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</si>
  <si>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</si>
  <si>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</si>
  <si>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</si>
  <si>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</si>
  <si>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</si>
  <si>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</si>
  <si>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</si>
  <si>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</si>
  <si>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</si>
  <si>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</si>
  <si>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</si>
  <si>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</si>
  <si>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</si>
  <si>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</si>
  <si>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</si>
  <si>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</si>
  <si>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</si>
  <si>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</si>
  <si>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</si>
  <si>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</si>
  <si>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</si>
  <si>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</si>
  <si>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</si>
  <si>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</si>
  <si>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</si>
  <si>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</si>
  <si>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</si>
  <si>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</si>
  <si>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</si>
  <si>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</si>
  <si>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</si>
  <si>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</si>
  <si>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</si>
  <si>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</si>
  <si>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</si>
  <si>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</si>
  <si>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</si>
  <si>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</si>
  <si>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</si>
  <si>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</si>
  <si>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</si>
  <si>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</si>
  <si>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</si>
  <si>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</si>
  <si>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</si>
  <si>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</si>
  <si>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</si>
  <si>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</si>
  <si>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</si>
  <si>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</si>
  <si>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</si>
  <si>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</si>
  <si>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</si>
  <si>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</si>
  <si>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</si>
  <si>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</si>
  <si>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</si>
  <si>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</si>
  <si>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</si>
  <si>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</si>
  <si>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</si>
  <si>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</si>
  <si>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</si>
  <si>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</si>
  <si>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</si>
  <si>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</si>
  <si>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</si>
  <si>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</si>
  <si>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</si>
  <si>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</si>
  <si>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</si>
  <si>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</si>
  <si>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</si>
  <si>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</si>
  <si>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</si>
  <si>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</si>
  <si>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</si>
  <si>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</si>
  <si>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</si>
  <si>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</si>
  <si>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</si>
  <si>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</si>
  <si>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</si>
  <si>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</si>
  <si>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</si>
  <si>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</si>
  <si>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</si>
  <si>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</si>
  <si>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</si>
  <si>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</si>
  <si>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</si>
  <si>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</si>
  <si>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</si>
  <si>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</si>
  <si>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</si>
  <si>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</si>
  <si>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</si>
  <si>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</si>
  <si>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</si>
  <si>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</si>
  <si>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</si>
  <si>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</si>
  <si>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</si>
  <si>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</si>
  <si>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</si>
  <si>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</si>
  <si>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</si>
  <si>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</si>
  <si>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</si>
  <si>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</si>
  <si>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</si>
  <si>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</si>
  <si>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</si>
  <si>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</si>
  <si>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</si>
  <si>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</si>
  <si>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</si>
  <si>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</si>
  <si>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</si>
  <si>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</si>
  <si>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</si>
  <si>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</si>
  <si>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</si>
  <si>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</si>
  <si>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</si>
  <si>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</si>
  <si>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</si>
  <si>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</si>
  <si>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</si>
  <si>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</si>
  <si>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</si>
  <si>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</si>
  <si>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</si>
  <si>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</si>
  <si>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</si>
  <si>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</si>
  <si>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</si>
  <si>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</si>
  <si>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</si>
  <si>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</si>
  <si>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</si>
  <si>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</si>
  <si>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</si>
  <si>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</si>
  <si>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</si>
  <si>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</si>
  <si>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</si>
  <si>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</si>
  <si>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</si>
  <si>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</si>
  <si>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</si>
  <si>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</si>
  <si>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</si>
  <si>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</si>
  <si>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</si>
  <si>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</si>
  <si>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</si>
  <si>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</si>
  <si>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</si>
  <si>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</si>
  <si>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</si>
  <si>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</si>
  <si>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</si>
  <si>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</si>
  <si>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</si>
  <si>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</si>
  <si>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</si>
  <si>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</si>
  <si>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</si>
  <si>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</si>
  <si>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</si>
  <si>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</si>
  <si>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</si>
  <si>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</si>
  <si>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</si>
  <si>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</si>
  <si>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</si>
  <si>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</si>
  <si>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</si>
  <si>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</si>
  <si>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</si>
  <si>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</si>
  <si>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</si>
  <si>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</si>
  <si>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</si>
  <si>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</si>
  <si>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</si>
  <si>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</si>
  <si>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</si>
  <si>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</si>
  <si>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</si>
  <si>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</si>
  <si>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</si>
  <si>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</si>
  <si>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</si>
  <si>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</si>
  <si>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</si>
  <si>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</si>
  <si>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</si>
  <si>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</si>
  <si>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</si>
  <si>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</si>
  <si>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</si>
  <si>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</si>
  <si>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</si>
  <si>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</si>
  <si>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</si>
  <si>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</si>
  <si>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</si>
  <si>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</si>
  <si>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</si>
  <si>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</si>
  <si>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</si>
  <si>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</si>
  <si>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</si>
  <si>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</si>
  <si>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</si>
  <si>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</si>
  <si>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</si>
  <si>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</si>
  <si>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</si>
  <si>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</si>
  <si>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</si>
  <si>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</si>
  <si>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</si>
  <si>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</si>
  <si>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</si>
  <si>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</si>
  <si>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</si>
  <si>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</si>
  <si>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</si>
  <si>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</si>
  <si>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</si>
  <si>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</si>
  <si>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</si>
  <si>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</si>
  <si>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</si>
  <si>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</si>
  <si>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</si>
  <si>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</si>
  <si>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</si>
  <si>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</si>
  <si>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</si>
  <si>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</si>
  <si>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</si>
  <si>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</si>
  <si>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</si>
  <si>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</si>
  <si>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</si>
  <si>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</si>
  <si>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</si>
  <si>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</si>
  <si>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</si>
  <si>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</si>
  <si>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</si>
  <si>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</si>
  <si>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</si>
  <si>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</si>
  <si>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</si>
  <si>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</si>
  <si>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</si>
  <si>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</si>
  <si>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</si>
  <si>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</si>
  <si>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</si>
  <si>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</si>
  <si>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</si>
  <si>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</si>
  <si>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</si>
  <si>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</si>
  <si>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</si>
  <si>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</si>
  <si>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</si>
  <si>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</si>
  <si>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</si>
  <si>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</si>
  <si>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</si>
  <si>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</si>
  <si>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</si>
  <si>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</si>
  <si>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</si>
  <si>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</si>
  <si>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</si>
  <si>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</si>
  <si>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</si>
  <si>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</si>
  <si>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</si>
  <si>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</si>
  <si>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</si>
  <si>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</si>
  <si>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</si>
  <si>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</si>
  <si>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</si>
  <si>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</si>
  <si>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</si>
  <si>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</si>
  <si>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</si>
  <si>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</si>
  <si>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</si>
  <si>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</si>
  <si>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</si>
  <si>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</si>
  <si>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</si>
  <si>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</si>
  <si>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</si>
  <si>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</si>
  <si>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</si>
  <si>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</si>
  <si>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</si>
  <si>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</si>
  <si>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</si>
  <si>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</si>
  <si>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</si>
  <si>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</si>
  <si>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</si>
  <si>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</si>
  <si>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</si>
  <si>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</si>
  <si>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</si>
  <si>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</si>
  <si>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</si>
  <si>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</si>
  <si>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</si>
  <si>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</si>
  <si>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</si>
  <si>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</si>
  <si>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</si>
  <si>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</si>
  <si>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</si>
  <si>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</si>
  <si>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</si>
  <si>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</si>
  <si>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</si>
  <si>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</si>
  <si>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</si>
  <si>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</si>
  <si>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</si>
  <si>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</si>
  <si>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</si>
  <si>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</si>
  <si>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</si>
  <si>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</si>
  <si>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</si>
  <si>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</si>
  <si>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</si>
  <si>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</si>
  <si>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</si>
  <si>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</si>
  <si>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</si>
  <si>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</si>
  <si>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</si>
  <si>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</si>
  <si>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</si>
  <si>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</si>
  <si>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</si>
  <si>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</si>
  <si>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</si>
  <si>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</si>
  <si>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</si>
  <si>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</si>
  <si>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</si>
  <si>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</si>
  <si>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</si>
  <si>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</si>
  <si>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</si>
  <si>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</si>
  <si>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</si>
  <si>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</si>
  <si>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</si>
  <si>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</si>
  <si>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</si>
  <si>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</si>
  <si>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</si>
  <si>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</si>
  <si>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</si>
  <si>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</si>
  <si>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</si>
  <si>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</si>
  <si>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</si>
  <si>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</si>
  <si>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</si>
  <si>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</si>
  <si>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</si>
  <si>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</si>
  <si>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</si>
  <si>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</si>
  <si>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</si>
  <si>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</si>
  <si>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</si>
  <si>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</si>
  <si>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</si>
  <si>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</si>
  <si>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</si>
  <si>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</si>
  <si>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</si>
  <si>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</si>
  <si>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</si>
  <si>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</si>
  <si>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</si>
  <si>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</si>
  <si>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</si>
  <si>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</si>
  <si>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</si>
  <si>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</si>
  <si>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</si>
  <si>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</si>
  <si>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</si>
  <si>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</si>
  <si>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</si>
  <si>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</si>
  <si>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</si>
  <si>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</si>
  <si>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</si>
  <si>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</si>
  <si>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</si>
  <si>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</si>
  <si>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</si>
  <si>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</si>
  <si>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</si>
  <si>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</si>
  <si>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</si>
  <si>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</si>
  <si>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</si>
  <si>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</si>
  <si>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</si>
  <si>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</si>
  <si>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</si>
  <si>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</si>
  <si>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</si>
  <si>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</si>
  <si>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</si>
  <si>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</si>
  <si>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</si>
  <si>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</si>
  <si>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</si>
  <si>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</si>
  <si>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</si>
  <si>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</si>
  <si>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</si>
  <si>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</si>
  <si>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</si>
  <si>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</si>
  <si>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</si>
  <si>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</si>
  <si>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</si>
  <si>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</si>
  <si>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</si>
  <si>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</si>
  <si>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</si>
  <si>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</si>
  <si>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</si>
  <si>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</si>
  <si>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</si>
  <si>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</si>
  <si>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</si>
  <si>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</si>
  <si>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</si>
  <si>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</si>
  <si>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</si>
  <si>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</si>
  <si>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</si>
  <si>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</si>
  <si>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</si>
  <si>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</si>
  <si>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</si>
  <si>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</si>
  <si>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</si>
  <si>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</si>
  <si>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</si>
  <si>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</si>
  <si>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</si>
  <si>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</si>
  <si>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</si>
  <si>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</si>
  <si>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</si>
  <si>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</si>
  <si>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</si>
  <si>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</si>
  <si>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</si>
  <si>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</si>
  <si>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</si>
  <si>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</si>
  <si>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</si>
  <si>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</si>
  <si>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</si>
  <si>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</si>
  <si>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</si>
  <si>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</si>
  <si>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</si>
  <si>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</si>
  <si>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</si>
  <si>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</si>
  <si>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</si>
  <si>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</si>
  <si>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</si>
  <si>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</si>
  <si>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</si>
  <si>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</si>
  <si>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</si>
  <si>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</si>
  <si>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</si>
  <si>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</si>
  <si>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</si>
  <si>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</si>
  <si>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</si>
  <si>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</si>
  <si>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</si>
  <si>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</si>
  <si>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</si>
  <si>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</si>
  <si>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</si>
  <si>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</si>
  <si>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</si>
  <si>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</si>
  <si>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</si>
  <si>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</si>
  <si>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</si>
  <si>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</si>
  <si>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</si>
  <si>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</si>
  <si>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</si>
  <si>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</si>
  <si>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</si>
  <si>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</si>
  <si>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</si>
  <si>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</si>
  <si>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</si>
  <si>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</si>
  <si>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</si>
  <si>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</si>
  <si>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</si>
  <si>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</si>
  <si>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</si>
  <si>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</si>
  <si>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</si>
  <si>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</si>
  <si>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</si>
  <si>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</si>
  <si>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</si>
  <si>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</si>
  <si>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</si>
  <si>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</si>
  <si>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</si>
  <si>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</si>
  <si>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</si>
  <si>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</si>
  <si>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</si>
  <si>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</si>
  <si>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</si>
  <si>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</si>
  <si>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</si>
  <si>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</si>
  <si>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</si>
  <si>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</si>
  <si>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</si>
  <si>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</si>
  <si>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</si>
  <si>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</si>
  <si>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</si>
  <si>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</si>
  <si>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</si>
  <si>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</si>
  <si>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</si>
  <si>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</si>
  <si>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</si>
  <si>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</si>
  <si>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</si>
  <si>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</si>
  <si>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</si>
  <si>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</si>
  <si>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</si>
  <si>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</si>
  <si>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</si>
  <si>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</si>
  <si>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</si>
  <si>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</si>
  <si>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</si>
  <si>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</si>
  <si>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</si>
  <si>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</si>
  <si>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</si>
  <si>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</si>
  <si>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</si>
  <si>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</si>
  <si>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</si>
  <si>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</si>
  <si>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</si>
  <si>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</si>
  <si>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</si>
  <si>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</si>
  <si>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</si>
  <si>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</si>
  <si>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</si>
  <si>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</si>
  <si>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</si>
  <si>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</si>
  <si>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</si>
  <si>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</si>
  <si>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</si>
  <si>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</si>
  <si>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</si>
  <si>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</si>
  <si>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</si>
  <si>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</si>
  <si>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</si>
  <si>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</si>
  <si>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</si>
  <si>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</si>
  <si>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</si>
  <si>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</si>
  <si>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</si>
  <si>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</si>
  <si>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</si>
  <si>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</si>
  <si>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</si>
  <si>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</si>
  <si>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</si>
  <si>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</si>
  <si>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</si>
  <si>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</si>
  <si>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</si>
  <si>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</si>
  <si>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</si>
  <si>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</si>
  <si>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</si>
  <si>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</si>
  <si>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</si>
  <si>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</si>
  <si>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</si>
  <si>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</si>
  <si>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</si>
  <si>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</si>
  <si>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</si>
  <si>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</si>
  <si>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</si>
  <si>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</si>
  <si>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</si>
  <si>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</si>
  <si>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</si>
  <si>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</si>
  <si>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</si>
  <si>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</si>
  <si>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</si>
  <si>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</si>
  <si>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</si>
  <si>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</si>
  <si>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</si>
  <si>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</si>
  <si>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</si>
  <si>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</si>
  <si>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</si>
  <si>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</si>
  <si>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</si>
  <si>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</si>
  <si>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</si>
  <si>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</si>
  <si>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</si>
  <si>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</si>
  <si>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</si>
  <si>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</si>
  <si>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</si>
  <si>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</si>
  <si>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</si>
  <si>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</si>
  <si>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</si>
  <si>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</si>
  <si>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</si>
  <si>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</si>
  <si>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</si>
  <si>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</si>
  <si>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</si>
  <si>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</si>
  <si>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</si>
  <si>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</si>
  <si>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</si>
  <si>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</si>
  <si>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</si>
  <si>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</si>
  <si>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</si>
  <si>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</si>
  <si>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</si>
  <si>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</si>
  <si>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</si>
  <si>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</si>
  <si>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</si>
  <si>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</si>
  <si>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</si>
  <si>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</si>
  <si>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</si>
  <si>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</si>
  <si>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</si>
  <si>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</si>
  <si>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</si>
  <si>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</si>
  <si>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</si>
  <si>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</si>
  <si>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</si>
  <si>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</si>
  <si>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</si>
  <si>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</si>
  <si>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</si>
  <si>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</si>
  <si>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</si>
  <si>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</si>
  <si>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</si>
  <si>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</si>
  <si>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</si>
  <si>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</si>
  <si>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</si>
  <si>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</si>
  <si>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</si>
  <si>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</si>
  <si>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</si>
  <si>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</si>
  <si>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</si>
  <si>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</si>
  <si>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</si>
  <si>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</si>
  <si>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</si>
  <si>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</si>
  <si>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</si>
  <si>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</si>
  <si>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</si>
  <si>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</si>
  <si>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</si>
  <si>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</si>
  <si>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</si>
  <si>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</si>
  <si>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</si>
  <si>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</si>
  <si>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</si>
  <si>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</si>
  <si>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</si>
  <si>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</si>
  <si>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</si>
  <si>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</si>
  <si>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</si>
  <si>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</si>
  <si>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</si>
  <si>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</si>
  <si>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</si>
  <si>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</si>
  <si>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</si>
  <si>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</si>
  <si>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</si>
  <si>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</si>
  <si>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</si>
  <si>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</si>
  <si>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</si>
  <si>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</si>
  <si>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</si>
  <si>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</si>
  <si>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</si>
  <si>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</si>
  <si>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</si>
  <si>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</si>
  <si>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</si>
  <si>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</si>
  <si>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</si>
  <si>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</si>
  <si>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</si>
  <si>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</si>
  <si>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</si>
  <si>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</si>
  <si>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</si>
  <si>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</si>
  <si>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</si>
  <si>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</si>
  <si>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</si>
  <si>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</si>
  <si>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</si>
  <si>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</si>
  <si>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</si>
  <si>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</si>
  <si>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</si>
  <si>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</si>
  <si>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</si>
  <si>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</si>
  <si>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</si>
  <si>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</si>
  <si>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</si>
  <si>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</si>
  <si>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</si>
  <si>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</si>
  <si>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</si>
  <si>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</si>
  <si>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</si>
  <si>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</si>
  <si>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</si>
  <si>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</si>
  <si>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</si>
  <si>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</si>
  <si>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</si>
  <si>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</si>
  <si>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</si>
  <si>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</si>
  <si>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</si>
  <si>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</si>
  <si>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</si>
  <si>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</si>
  <si>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</si>
  <si>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</si>
  <si>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</si>
  <si>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</si>
  <si>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</si>
  <si>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</si>
  <si>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</si>
  <si>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</si>
  <si>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</si>
  <si>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</si>
  <si>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</si>
  <si>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</si>
  <si>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</si>
  <si>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</si>
  <si>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</si>
  <si>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</si>
  <si>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</si>
  <si>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</si>
  <si>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</si>
  <si>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</si>
  <si>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</si>
  <si>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</si>
  <si>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</si>
  <si>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</si>
  <si>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</si>
  <si>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</si>
  <si>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</si>
  <si>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</si>
  <si>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</si>
  <si>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</si>
  <si>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</si>
  <si>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</si>
  <si>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</si>
  <si>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</si>
  <si>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</si>
  <si>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</si>
  <si>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</si>
  <si>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</si>
  <si>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</si>
  <si>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</si>
  <si>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</si>
  <si>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</si>
  <si>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</si>
  <si>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</si>
  <si>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</si>
  <si>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</si>
  <si>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</si>
  <si>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</si>
  <si>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</si>
  <si>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</si>
  <si>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</si>
  <si>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</si>
  <si>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</si>
  <si>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</si>
  <si>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</si>
  <si>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</si>
  <si>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</si>
  <si>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</si>
  <si>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</si>
  <si>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</si>
  <si>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</si>
  <si>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</si>
  <si>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</si>
  <si>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</si>
  <si>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</si>
  <si>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</si>
  <si>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</si>
  <si>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</si>
  <si>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</si>
  <si>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</si>
  <si>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</si>
  <si>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</si>
  <si>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</si>
  <si>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</si>
  <si>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</si>
  <si>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</si>
  <si>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</si>
  <si>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</si>
  <si>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</si>
  <si>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</si>
  <si>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</si>
  <si>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</si>
  <si>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</si>
  <si>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</si>
  <si>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</si>
  <si>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</si>
  <si>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</si>
  <si>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</si>
  <si>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</si>
  <si>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</si>
  <si>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</si>
  <si>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</si>
  <si>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</si>
  <si>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</si>
  <si>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</si>
  <si>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</si>
  <si>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</si>
  <si>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</si>
  <si>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</si>
  <si>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</si>
  <si>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</si>
  <si>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</si>
  <si>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</si>
  <si>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</si>
  <si>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</si>
  <si>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</si>
  <si>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</si>
  <si>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</si>
  <si>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</si>
  <si>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</si>
  <si>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</si>
  <si>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</si>
  <si>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</si>
  <si>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</si>
  <si>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</si>
  <si>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</si>
  <si>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</si>
  <si>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</si>
  <si>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</si>
  <si>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</si>
  <si>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</si>
  <si>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</si>
  <si>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</si>
  <si>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</si>
  <si>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</si>
  <si>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</si>
  <si>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</si>
  <si>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</si>
  <si>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</si>
  <si>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</si>
  <si>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</si>
  <si>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</si>
  <si>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</si>
  <si>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</si>
  <si>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</si>
  <si>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</si>
  <si>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</si>
  <si>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</si>
  <si>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</si>
  <si>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</si>
  <si>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</si>
  <si>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</si>
  <si>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</si>
  <si>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</si>
  <si>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</si>
  <si>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</si>
  <si>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</si>
  <si>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</si>
  <si>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</si>
  <si>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</si>
  <si>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</si>
  <si>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</si>
  <si>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</si>
  <si>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</si>
  <si>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</si>
  <si>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</si>
  <si>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</si>
  <si>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</si>
  <si>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</si>
  <si>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</si>
  <si>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</si>
  <si>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</si>
  <si>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</si>
  <si>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</si>
  <si>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</si>
  <si>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</si>
  <si>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</si>
  <si>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</si>
  <si>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</si>
  <si>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</si>
  <si>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</si>
  <si>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</si>
  <si>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</si>
  <si>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</si>
  <si>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</si>
  <si>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</si>
  <si>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</si>
  <si>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</si>
  <si>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</si>
  <si>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</si>
  <si>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</si>
  <si>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</si>
  <si>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</si>
  <si>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</si>
  <si>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</si>
  <si>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</si>
  <si>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</si>
  <si>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</si>
  <si>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</si>
  <si>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</si>
  <si>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</si>
  <si>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</si>
  <si>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</si>
  <si>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</si>
  <si>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</si>
  <si>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</si>
  <si>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</si>
  <si>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</si>
  <si>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</si>
  <si>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</si>
  <si>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</si>
  <si>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</si>
  <si>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</si>
  <si>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</si>
  <si>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</si>
  <si>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</si>
  <si>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</si>
  <si>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</si>
  <si>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</si>
  <si>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</si>
  <si>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</si>
  <si>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</si>
  <si>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</si>
  <si>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</si>
  <si>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</si>
  <si>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</si>
  <si>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</si>
  <si>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</si>
  <si>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</si>
  <si>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</si>
  <si>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</si>
  <si>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</si>
  <si>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</si>
  <si>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</si>
  <si>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</si>
  <si>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</si>
  <si>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</si>
  <si>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</si>
  <si>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</si>
  <si>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</si>
  <si>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</si>
  <si>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</si>
  <si>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</si>
  <si>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</si>
  <si>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</si>
  <si>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</si>
  <si>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</si>
  <si>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</si>
  <si>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</si>
  <si>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</si>
  <si>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</si>
  <si>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</si>
  <si>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</si>
  <si>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</si>
  <si>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</si>
  <si>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</si>
  <si>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</si>
  <si>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</si>
  <si>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</si>
  <si>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</si>
  <si>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</si>
  <si>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</si>
  <si>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</si>
  <si>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</si>
  <si>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</si>
  <si>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</si>
  <si>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</si>
  <si>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</si>
  <si>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</si>
  <si>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</si>
  <si>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</si>
  <si>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</si>
  <si>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</si>
  <si>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</si>
  <si>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</si>
  <si>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</si>
  <si>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</si>
  <si>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</si>
  <si>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</si>
  <si>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</si>
  <si>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</si>
  <si>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</si>
  <si>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</si>
  <si>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</si>
  <si>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</si>
  <si>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</si>
  <si>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</si>
  <si>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</si>
  <si>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</si>
  <si>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</si>
  <si>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</si>
  <si>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</si>
  <si>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</si>
  <si>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</si>
  <si>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</si>
  <si>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</si>
  <si>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</si>
  <si>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</si>
  <si>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</si>
  <si>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</si>
  <si>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</si>
  <si>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</si>
  <si>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</si>
  <si>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</si>
  <si>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</si>
  <si>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</si>
  <si>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</si>
  <si>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</si>
  <si>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</si>
  <si>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</si>
  <si>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</si>
  <si>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</si>
  <si>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</si>
  <si>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</si>
  <si>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</si>
  <si>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</si>
  <si>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</si>
  <si>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</si>
  <si>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</si>
  <si>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</si>
  <si>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</si>
  <si>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</si>
  <si>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</si>
  <si>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</si>
  <si>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</si>
  <si>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</si>
  <si>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</si>
  <si>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</si>
  <si>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</si>
  <si>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</si>
  <si>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</si>
  <si>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</si>
  <si>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</si>
  <si>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</si>
  <si>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</si>
  <si>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</si>
  <si>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</si>
  <si>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</si>
  <si>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</si>
  <si>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</si>
  <si>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</si>
  <si>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</si>
  <si>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</si>
  <si>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</si>
  <si>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</si>
  <si>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</si>
  <si>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</si>
  <si>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</si>
  <si>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</si>
  <si>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</si>
  <si>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</si>
  <si>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</si>
  <si>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</si>
  <si>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</si>
  <si>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</si>
  <si>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</si>
  <si>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</si>
  <si>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</si>
  <si>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</si>
  <si>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</si>
  <si>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</si>
  <si>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</si>
  <si>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</si>
  <si>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</si>
  <si>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</si>
  <si>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</si>
  <si>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</si>
  <si>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</si>
  <si>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</si>
  <si>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</si>
  <si>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</si>
  <si>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</si>
  <si>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</si>
  <si>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</si>
  <si>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</si>
  <si>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</si>
  <si>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</si>
  <si>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</si>
  <si>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</si>
  <si>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</si>
  <si>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</si>
  <si>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</si>
  <si>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</si>
  <si>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</si>
  <si>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</si>
  <si>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</si>
  <si>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</si>
  <si>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</si>
  <si>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</si>
  <si>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</si>
  <si>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</si>
  <si>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</si>
  <si>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</si>
  <si>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</si>
  <si>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</si>
  <si>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</si>
  <si>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</si>
  <si>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</si>
  <si>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</si>
  <si>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</si>
  <si>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</si>
  <si>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</si>
  <si>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</si>
  <si>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</si>
  <si>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</si>
  <si>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</si>
  <si>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</si>
  <si>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</si>
  <si>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</si>
  <si>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</si>
  <si>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</si>
  <si>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</si>
  <si>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</si>
  <si>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</si>
  <si>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</si>
  <si>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</si>
  <si>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</si>
  <si>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</si>
  <si>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</si>
  <si>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</si>
  <si>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</si>
  <si>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</si>
  <si>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</si>
  <si>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</si>
  <si>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</si>
  <si>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</si>
  <si>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</si>
  <si>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</si>
  <si>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</si>
  <si>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</si>
  <si>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</si>
  <si>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</si>
  <si>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</si>
  <si>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</si>
  <si>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</si>
  <si>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</si>
  <si>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</si>
  <si>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</si>
  <si>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</si>
  <si>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</si>
  <si>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</si>
  <si>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</si>
  <si>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</si>
  <si>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</si>
  <si>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</si>
  <si>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</si>
  <si>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</si>
  <si>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</si>
  <si>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</si>
  <si>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</si>
  <si>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</si>
  <si>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</si>
  <si>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</si>
  <si>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</si>
  <si>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</si>
  <si>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</si>
  <si>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</si>
  <si>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</si>
  <si>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</si>
  <si>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</si>
  <si>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</si>
  <si>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</si>
  <si>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</si>
  <si>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</si>
  <si>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</si>
  <si>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</si>
  <si>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</si>
  <si>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</si>
  <si>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</si>
  <si>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</si>
  <si>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</si>
  <si>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</si>
  <si>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</si>
  <si>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</si>
  <si>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</si>
  <si>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</si>
  <si>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</si>
  <si>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</si>
  <si>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</si>
  <si>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</si>
  <si>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</si>
  <si>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</si>
  <si>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</si>
  <si>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</si>
  <si>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</si>
  <si>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</si>
  <si>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</si>
  <si>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</si>
  <si>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</si>
  <si>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</si>
  <si>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</si>
  <si>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</si>
  <si>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</si>
  <si>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</si>
  <si>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</si>
  <si>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</si>
  <si>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</si>
  <si>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</si>
  <si>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</si>
  <si>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</si>
  <si>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</si>
  <si>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</si>
  <si>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</si>
  <si>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</si>
  <si>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</si>
  <si>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</si>
  <si>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</si>
  <si>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</si>
  <si>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</si>
  <si>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</si>
  <si>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</si>
  <si>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</si>
  <si>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</si>
  <si>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</si>
  <si>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</si>
  <si>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</si>
  <si>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</si>
  <si>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</si>
  <si>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</si>
  <si>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</si>
  <si>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</si>
  <si>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</si>
  <si>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</si>
  <si>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</si>
  <si>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</si>
  <si>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</si>
  <si>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</si>
  <si>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</si>
  <si>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</si>
  <si>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</si>
  <si>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</si>
  <si>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</si>
  <si>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</si>
  <si>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</si>
  <si>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</si>
  <si>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</si>
  <si>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</si>
  <si>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</si>
  <si>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</si>
  <si>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</si>
  <si>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</si>
  <si>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</si>
  <si>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</si>
  <si>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</si>
  <si>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</si>
  <si>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</si>
  <si>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</si>
  <si>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</si>
  <si>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</si>
  <si>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</si>
  <si>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</si>
  <si>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</si>
  <si>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</si>
  <si>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</si>
  <si>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</si>
  <si>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</si>
  <si>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</si>
  <si>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</si>
  <si>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</si>
  <si>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</si>
  <si>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</si>
  <si>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</si>
  <si>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</si>
  <si>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</si>
  <si>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</si>
  <si>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</si>
  <si>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</si>
  <si>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</si>
  <si>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</si>
  <si>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</si>
  <si>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</si>
  <si>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</si>
  <si>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</si>
  <si>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</si>
  <si>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</si>
  <si>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</si>
  <si>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</si>
  <si>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</si>
  <si>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</si>
  <si>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</si>
  <si>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</si>
  <si>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</si>
  <si>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</si>
  <si>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</si>
  <si>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</si>
  <si>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</si>
  <si>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</si>
  <si>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</si>
  <si>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</si>
  <si>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</si>
  <si>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</si>
  <si>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</si>
  <si>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</si>
  <si>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</si>
  <si>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</si>
  <si>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</si>
  <si>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</si>
  <si>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</si>
  <si>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</si>
  <si>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</si>
  <si>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</si>
  <si>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</si>
  <si>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</si>
  <si>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</si>
  <si>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</si>
  <si>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</si>
  <si>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</si>
  <si>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</si>
  <si>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</si>
  <si>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</si>
  <si>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</si>
  <si>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</si>
  <si>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</si>
  <si>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</si>
  <si>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</si>
  <si>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</si>
  <si>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</si>
  <si>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</si>
  <si>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</si>
  <si>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</si>
  <si>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</si>
  <si>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</si>
  <si>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</si>
  <si>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</si>
  <si>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</si>
  <si>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</si>
  <si>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</si>
  <si>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</si>
  <si>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</si>
  <si>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</si>
  <si>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</si>
  <si>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</si>
  <si>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</si>
  <si>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</si>
  <si>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</si>
  <si>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</si>
  <si>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</si>
  <si>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</si>
  <si>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</si>
  <si>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</si>
  <si>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</si>
  <si>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</si>
  <si>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</si>
  <si>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</si>
  <si>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</si>
  <si>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</si>
  <si>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</si>
  <si>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</si>
  <si>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</si>
  <si>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</si>
  <si>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</si>
  <si>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</si>
  <si>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</si>
  <si>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</si>
  <si>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</si>
  <si>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</si>
  <si>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</si>
  <si>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</si>
  <si>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</si>
  <si>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</si>
  <si>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</si>
  <si>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</si>
  <si>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</si>
  <si>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</si>
  <si>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</si>
  <si>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</si>
  <si>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</si>
  <si>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</si>
  <si>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</si>
  <si>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</si>
  <si>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</si>
  <si>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</si>
  <si>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</si>
  <si>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</si>
  <si>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</si>
  <si>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</si>
  <si>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</si>
  <si>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</si>
  <si>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</si>
  <si>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</si>
  <si>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</si>
  <si>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</si>
  <si>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</si>
  <si>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</si>
  <si>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</si>
  <si>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</si>
  <si>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</si>
  <si>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</si>
  <si>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</si>
  <si>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</si>
  <si>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</si>
  <si>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</si>
  <si>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</si>
  <si>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</si>
  <si>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</si>
  <si>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</si>
  <si>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</si>
  <si>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</si>
  <si>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</si>
  <si>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</si>
  <si>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</si>
  <si>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</si>
  <si>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</si>
  <si>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</si>
  <si>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</si>
  <si>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</si>
  <si>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</si>
  <si>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</si>
  <si>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</si>
  <si>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</si>
  <si>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</si>
  <si>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</si>
  <si>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</si>
  <si>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</si>
  <si>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</si>
  <si>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</si>
  <si>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</si>
  <si>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</si>
  <si>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</si>
  <si>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</si>
  <si>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</si>
  <si>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</si>
  <si>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</si>
  <si>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</si>
  <si>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</si>
  <si>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</si>
  <si>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</si>
  <si>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</si>
  <si>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</si>
  <si>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</si>
  <si>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</si>
  <si>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</si>
  <si>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</si>
  <si>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</si>
  <si>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</si>
  <si>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</si>
  <si>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</si>
  <si>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</si>
  <si>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</si>
  <si>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</si>
  <si>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</si>
  <si>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</si>
  <si>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</si>
  <si>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</si>
  <si>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</si>
  <si>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</si>
  <si>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</si>
  <si>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</si>
  <si>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</si>
  <si>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</si>
  <si>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</si>
  <si>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</si>
  <si>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</si>
  <si>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</si>
  <si>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</si>
  <si>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</si>
  <si>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</si>
  <si>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</si>
  <si>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</si>
  <si>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</si>
  <si>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</si>
  <si>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</si>
  <si>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</si>
  <si>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</si>
  <si>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</si>
  <si>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</si>
  <si>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</si>
  <si>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</si>
  <si>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</si>
  <si>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</si>
  <si>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</si>
  <si>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</si>
  <si>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</si>
  <si>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</si>
  <si>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</si>
  <si>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</si>
  <si>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</si>
  <si>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</si>
  <si>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</si>
  <si>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</si>
  <si>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</si>
  <si>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</si>
  <si>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</si>
  <si>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</si>
  <si>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</si>
  <si>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</si>
  <si>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</si>
  <si>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</si>
  <si>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</si>
  <si>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</si>
  <si>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</si>
  <si>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</si>
  <si>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</si>
  <si>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</si>
  <si>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</si>
  <si>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</si>
  <si>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</si>
  <si>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</si>
  <si>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</si>
  <si>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</si>
  <si>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</si>
  <si>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</si>
  <si>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</si>
  <si>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</si>
  <si>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</si>
  <si>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</si>
  <si>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</si>
  <si>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</si>
  <si>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</si>
  <si>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</si>
  <si>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</si>
  <si>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</si>
  <si>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</si>
  <si>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</si>
  <si>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</si>
  <si>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</si>
  <si>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</si>
  <si>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</si>
  <si>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</si>
  <si>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</si>
  <si>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</si>
  <si>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</si>
  <si>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</si>
  <si>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</si>
  <si>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</si>
  <si>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</si>
  <si>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</si>
  <si>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</si>
  <si>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</si>
  <si>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</si>
  <si>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</si>
  <si>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</si>
  <si>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</si>
  <si>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</si>
  <si>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</si>
  <si>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</si>
  <si>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</si>
  <si>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</si>
  <si>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</si>
  <si>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</si>
  <si>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</si>
  <si>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</si>
  <si>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</si>
  <si>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</si>
  <si>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</si>
  <si>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</si>
  <si>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</si>
  <si>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</si>
  <si>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</si>
  <si>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</si>
  <si>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</si>
  <si>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</si>
  <si>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</si>
  <si>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</si>
  <si>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</si>
  <si>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</si>
  <si>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</si>
  <si>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</si>
  <si>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</si>
  <si>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</si>
  <si>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</si>
  <si>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</si>
  <si>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</si>
  <si>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</si>
  <si>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</si>
  <si>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</si>
  <si>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</si>
  <si>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</si>
  <si>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</si>
  <si>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</si>
  <si>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</si>
  <si>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</si>
  <si>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</si>
  <si>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</si>
  <si>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</si>
  <si>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</si>
  <si>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</si>
  <si>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</si>
  <si>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</si>
  <si>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</si>
  <si>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</si>
  <si>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</si>
  <si>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</si>
  <si>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</si>
  <si>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</si>
  <si>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</si>
  <si>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</si>
  <si>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</si>
  <si>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</si>
  <si>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</si>
  <si>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</si>
  <si>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</si>
  <si>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</si>
  <si>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</si>
  <si>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</si>
  <si>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</si>
  <si>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</si>
  <si>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</si>
  <si>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</si>
  <si>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</si>
  <si>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</si>
  <si>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</si>
  <si>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</si>
  <si>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</si>
  <si>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</si>
  <si>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</si>
  <si>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</si>
  <si>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</si>
  <si>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</si>
  <si>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</si>
  <si>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</si>
  <si>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</si>
  <si>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</si>
  <si>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</si>
  <si>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</si>
  <si>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</si>
  <si>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</si>
  <si>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</si>
  <si>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</si>
  <si>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</si>
  <si>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</si>
  <si>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</si>
  <si>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</si>
  <si>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</si>
  <si>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</si>
  <si>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</si>
  <si>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</si>
  <si>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</si>
  <si>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</si>
  <si>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</si>
  <si>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</si>
  <si>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</si>
  <si>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</si>
  <si>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</si>
  <si>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</si>
  <si>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</si>
  <si>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</si>
  <si>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</si>
  <si>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</si>
  <si>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</si>
  <si>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</si>
  <si>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</si>
  <si>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</si>
  <si>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</si>
  <si>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</si>
  <si>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</si>
  <si>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</si>
  <si>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</si>
  <si>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</si>
  <si>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</si>
  <si>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</si>
  <si>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</si>
  <si>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</si>
  <si>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</si>
  <si>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</si>
  <si>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</si>
  <si>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</si>
  <si>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</si>
  <si>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</si>
  <si>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</si>
  <si>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</si>
  <si>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</si>
  <si>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</si>
  <si>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</si>
  <si>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</si>
  <si>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</si>
  <si>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</si>
  <si>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</si>
  <si>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</si>
  <si>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</si>
  <si>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</si>
  <si>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</si>
  <si>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</si>
  <si>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</si>
  <si>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</si>
  <si>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</si>
  <si>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</si>
  <si>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</si>
  <si>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</si>
  <si>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</si>
  <si>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</si>
  <si>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</si>
  <si>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</si>
  <si>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</si>
  <si>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</si>
  <si>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</si>
  <si>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</si>
  <si>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</si>
  <si>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</si>
  <si>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</si>
  <si>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</si>
  <si>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</si>
  <si>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</si>
  <si>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</si>
  <si>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</si>
  <si>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</si>
  <si>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</si>
  <si>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</si>
  <si>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</si>
  <si>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</si>
  <si>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</si>
  <si>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</si>
  <si>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</si>
  <si>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</si>
  <si>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</si>
  <si>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</si>
  <si>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</si>
  <si>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</si>
  <si>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</si>
  <si>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</si>
  <si>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</si>
  <si>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</si>
  <si>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</si>
  <si>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</si>
  <si>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</si>
  <si>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</si>
  <si>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</si>
  <si>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</si>
  <si>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</si>
  <si>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</si>
  <si>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</si>
  <si>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</si>
  <si>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</si>
  <si>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</si>
  <si>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</si>
  <si>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</si>
  <si>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</si>
  <si>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</si>
  <si>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</si>
  <si>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</si>
  <si>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</si>
  <si>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</si>
  <si>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</si>
  <si>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</si>
  <si>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</si>
  <si>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</si>
  <si>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</si>
  <si>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</si>
  <si>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</si>
  <si>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</si>
  <si>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</si>
  <si>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</si>
  <si>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</si>
  <si>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</si>
  <si>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</si>
  <si>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</si>
  <si>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</si>
  <si>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</si>
  <si>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</si>
  <si>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</si>
  <si>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</si>
  <si>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</si>
  <si>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</si>
  <si>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</si>
  <si>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</si>
  <si>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</si>
  <si>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</si>
  <si>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</si>
  <si>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</si>
  <si>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</si>
  <si>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</si>
  <si>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</si>
  <si>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</si>
  <si>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</si>
  <si>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</si>
  <si>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</si>
  <si>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</si>
  <si>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</si>
  <si>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</si>
  <si>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</si>
  <si>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</si>
  <si>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</si>
  <si>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</si>
  <si>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</si>
  <si>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</si>
  <si>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</si>
  <si>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</si>
  <si>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</si>
  <si>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</si>
  <si>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</si>
  <si>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</si>
  <si>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</si>
  <si>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</si>
  <si>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</si>
  <si>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</si>
  <si>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</si>
  <si>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</si>
  <si>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</si>
  <si>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</si>
  <si>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</si>
  <si>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</si>
  <si>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</si>
  <si>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</si>
  <si>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</si>
  <si>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</si>
  <si>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</si>
  <si>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</si>
  <si>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</si>
  <si>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</si>
  <si>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</si>
  <si>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</si>
  <si>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</si>
  <si>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</si>
  <si>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</si>
  <si>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</si>
  <si>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</si>
  <si>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</si>
  <si>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</si>
  <si>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</si>
  <si>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</si>
  <si>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</si>
  <si>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</si>
  <si>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</si>
  <si>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</si>
  <si>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</si>
  <si>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</si>
  <si>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</si>
  <si>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</si>
  <si>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</si>
  <si>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</si>
  <si>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</si>
  <si>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</si>
  <si>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</si>
  <si>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</si>
  <si>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</si>
  <si>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</si>
  <si>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</si>
  <si>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</si>
  <si>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</si>
  <si>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</si>
  <si>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</si>
  <si>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</si>
  <si>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</si>
  <si>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</si>
  <si>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</si>
  <si>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</si>
  <si>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</si>
  <si>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</si>
  <si>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</si>
  <si>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</si>
  <si>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</si>
  <si>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</si>
  <si>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</si>
  <si>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</si>
  <si>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</si>
  <si>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</si>
  <si>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</si>
  <si>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</si>
  <si>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</si>
  <si>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</si>
  <si>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</si>
  <si>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</si>
  <si>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</si>
  <si>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</si>
  <si>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</si>
  <si>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</si>
  <si>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</si>
  <si>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</si>
  <si>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</si>
  <si>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</si>
  <si>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</si>
  <si>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</si>
  <si>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</si>
  <si>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</si>
  <si>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</si>
  <si>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</si>
  <si>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</si>
  <si>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</si>
  <si>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</si>
  <si>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</si>
  <si>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</si>
  <si>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</si>
  <si>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</si>
  <si>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</si>
  <si>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</si>
  <si>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</si>
  <si>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</si>
  <si>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</si>
  <si>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</si>
  <si>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</si>
  <si>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</si>
  <si>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</si>
  <si>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</si>
  <si>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</si>
  <si>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</si>
  <si>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</si>
  <si>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</si>
  <si>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</si>
  <si>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</si>
  <si>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</si>
  <si>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</si>
  <si>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</si>
  <si>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</si>
  <si>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</si>
  <si>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</si>
  <si>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</si>
  <si>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</si>
  <si>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</si>
  <si>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</si>
  <si>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</si>
  <si>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</si>
  <si>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</si>
  <si>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</si>
  <si>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</si>
  <si>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</si>
  <si>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</si>
  <si>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</si>
  <si>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</si>
  <si>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</si>
  <si>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</si>
  <si>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</si>
  <si>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</si>
  <si>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</si>
  <si>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</si>
  <si>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</si>
  <si>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</si>
  <si>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</si>
  <si>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</si>
  <si>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</si>
  <si>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</si>
  <si>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</si>
  <si>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</si>
  <si>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</si>
  <si>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</si>
  <si>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</si>
  <si>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</si>
  <si>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</si>
  <si>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</si>
  <si>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</si>
  <si>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</si>
  <si>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</si>
  <si>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</si>
  <si>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</si>
  <si>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</si>
  <si>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</si>
  <si>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</si>
  <si>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</si>
  <si>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</si>
  <si>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</si>
  <si>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</si>
  <si>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</si>
  <si>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</si>
  <si>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</si>
  <si>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</si>
  <si>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</si>
  <si>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</si>
  <si>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</si>
  <si>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</si>
  <si>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</si>
  <si>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</si>
  <si>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</si>
  <si>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</si>
  <si>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</si>
  <si>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</si>
  <si>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</si>
  <si>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</si>
  <si>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</si>
  <si>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</si>
  <si>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</si>
  <si>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</si>
  <si>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</si>
  <si>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</si>
  <si>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</si>
  <si>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</si>
  <si>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</si>
  <si>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</si>
  <si>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</si>
  <si>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</si>
  <si>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</si>
  <si>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</si>
  <si>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</si>
  <si>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</si>
  <si>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</si>
  <si>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</si>
  <si>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</si>
  <si>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</si>
  <si>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</si>
  <si>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</si>
  <si>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</si>
  <si>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</si>
  <si>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</si>
  <si>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</si>
  <si>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</si>
  <si>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</si>
  <si>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</si>
  <si>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</si>
  <si>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</si>
  <si>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</si>
  <si>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</si>
  <si>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</si>
  <si>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</si>
  <si>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</si>
  <si>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</si>
  <si>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</si>
  <si>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</si>
  <si>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</si>
  <si>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</si>
  <si>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</si>
  <si>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</si>
  <si>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</si>
  <si>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</si>
  <si>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</si>
  <si>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</si>
  <si>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</si>
  <si>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</si>
  <si>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</si>
  <si>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</si>
  <si>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</si>
  <si>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</si>
  <si>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</si>
  <si>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</si>
  <si>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</si>
  <si>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</si>
  <si>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</si>
  <si>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</si>
  <si>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</si>
  <si>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</si>
  <si>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</si>
  <si>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</si>
  <si>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</si>
  <si>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</si>
  <si>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</si>
  <si>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</si>
  <si>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</si>
  <si>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</si>
  <si>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</si>
  <si>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</si>
  <si>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</si>
  <si>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</si>
  <si>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</si>
  <si>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</si>
  <si>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</si>
  <si>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</si>
  <si>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</si>
  <si>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</si>
  <si>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</si>
  <si>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</si>
  <si>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</si>
  <si>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</si>
  <si>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</si>
  <si>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</si>
  <si>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</si>
  <si>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</si>
  <si>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</si>
  <si>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</si>
  <si>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</si>
  <si>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</si>
  <si>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</si>
  <si>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</si>
  <si>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</si>
  <si>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</si>
  <si>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</si>
  <si>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</si>
  <si>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</si>
  <si>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</si>
  <si>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</si>
  <si>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</si>
  <si>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</si>
  <si>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</si>
  <si>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</si>
  <si>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</si>
  <si>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</si>
  <si>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</si>
  <si>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</si>
  <si>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</si>
  <si>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</si>
  <si>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</si>
  <si>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</si>
  <si>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</si>
  <si>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</si>
  <si>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</si>
  <si>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</si>
  <si>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</si>
  <si>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</si>
  <si>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</si>
  <si>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</si>
  <si>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</si>
  <si>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</si>
  <si>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</si>
  <si>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</si>
  <si>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</si>
  <si>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</si>
  <si>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</si>
  <si>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</si>
  <si>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</si>
  <si>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</si>
  <si>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</si>
  <si>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</si>
  <si>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</si>
  <si>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</si>
  <si>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</si>
  <si>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</si>
  <si>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</si>
  <si>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</si>
  <si>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</si>
  <si>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</si>
  <si>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</si>
  <si>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</si>
  <si>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</si>
  <si>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</si>
  <si>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</si>
  <si>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</si>
  <si>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</si>
  <si>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</si>
  <si>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</si>
  <si>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</si>
  <si>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</si>
  <si>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</si>
  <si>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</si>
  <si>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</si>
  <si>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</si>
  <si>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</si>
  <si>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</si>
  <si>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</si>
  <si>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</si>
  <si>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</si>
  <si>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</si>
  <si>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</si>
  <si>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</si>
  <si>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</si>
  <si>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</si>
  <si>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</si>
  <si>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</si>
  <si>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</si>
  <si>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</si>
  <si>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</si>
  <si>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</si>
  <si>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</si>
  <si>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</si>
  <si>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</si>
  <si>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</si>
  <si>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</si>
  <si>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</si>
  <si>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</si>
  <si>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</si>
  <si>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</si>
  <si>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</si>
  <si>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</si>
  <si>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</si>
  <si>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</si>
  <si>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</si>
  <si>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</si>
  <si>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</si>
  <si>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</si>
  <si>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</si>
  <si>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</si>
  <si>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</si>
  <si>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</si>
  <si>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</si>
  <si>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</si>
  <si>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</si>
  <si>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</si>
  <si>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</si>
  <si>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</si>
  <si>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</si>
  <si>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</si>
  <si>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</si>
  <si>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</si>
  <si>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</si>
  <si>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</si>
  <si>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</si>
  <si>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</si>
  <si>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</si>
  <si>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</si>
  <si>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</si>
  <si>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</si>
  <si>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</si>
  <si>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</si>
  <si>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</si>
  <si>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</si>
  <si>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</si>
  <si>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</si>
  <si>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</si>
  <si>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</si>
  <si>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</si>
  <si>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</si>
  <si>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</si>
  <si>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</si>
  <si>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</si>
  <si>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</si>
  <si>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</si>
  <si>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</si>
  <si>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</si>
  <si>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</si>
  <si>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</si>
  <si>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</si>
  <si>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</si>
  <si>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</si>
  <si>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</si>
  <si>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</si>
  <si>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</si>
  <si>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</si>
  <si>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</si>
  <si>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</si>
  <si>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</si>
  <si>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</si>
  <si>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</si>
  <si>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</si>
  <si>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</si>
  <si>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</si>
  <si>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</si>
  <si>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</si>
  <si>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</si>
  <si>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</si>
  <si>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</si>
  <si>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</si>
  <si>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</si>
  <si>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</si>
  <si>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</si>
  <si>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</si>
  <si>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</si>
  <si>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</si>
  <si>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</si>
  <si>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</si>
  <si>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</si>
  <si>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</si>
  <si>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</si>
  <si>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</si>
  <si>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</si>
  <si>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</si>
  <si>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</si>
  <si>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</si>
  <si>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</si>
  <si>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</si>
  <si>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</si>
  <si>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</si>
  <si>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</si>
  <si>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</si>
  <si>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</si>
  <si>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</si>
  <si>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</si>
  <si>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</si>
  <si>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</si>
  <si>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</si>
  <si>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</si>
  <si>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</si>
  <si>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</si>
  <si>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</si>
  <si>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</si>
  <si>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</si>
  <si>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</si>
  <si>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</si>
  <si>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</si>
  <si>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</si>
  <si>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</si>
  <si>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</si>
  <si>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</si>
  <si>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</si>
  <si>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</si>
  <si>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</si>
  <si>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</si>
  <si>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</si>
  <si>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</si>
  <si>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</si>
  <si>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</si>
  <si>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</si>
  <si>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</si>
  <si>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</si>
  <si>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</si>
  <si>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</si>
  <si>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</si>
  <si>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</si>
  <si>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</si>
  <si>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</si>
  <si>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</si>
  <si>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</si>
  <si>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</si>
  <si>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</si>
  <si>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</si>
  <si>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</si>
  <si>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</si>
  <si>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</si>
  <si>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</si>
  <si>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</si>
  <si>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</si>
  <si>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</si>
  <si>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</si>
  <si>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</si>
  <si>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</si>
  <si>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</si>
  <si>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</si>
  <si>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</si>
  <si>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</si>
  <si>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</si>
  <si>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</si>
  <si>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</si>
  <si>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</si>
  <si>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</si>
  <si>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</si>
  <si>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</si>
  <si>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</si>
  <si>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</si>
  <si>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</si>
  <si>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</si>
  <si>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</si>
  <si>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</si>
  <si>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</si>
  <si>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</si>
  <si>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</si>
  <si>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</si>
  <si>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</si>
  <si>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</si>
  <si>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</si>
  <si>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</si>
  <si>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</si>
  <si>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</si>
  <si>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</si>
  <si>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</si>
  <si>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</si>
  <si>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</si>
  <si>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</si>
  <si>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</si>
  <si>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</si>
  <si>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</si>
  <si>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</si>
  <si>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</si>
  <si>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</si>
  <si>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</si>
  <si>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</si>
  <si>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</si>
  <si>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</si>
  <si>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</si>
  <si>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</si>
  <si>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</si>
  <si>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</si>
  <si>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</si>
  <si>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</si>
  <si>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</si>
  <si>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</si>
  <si>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</si>
  <si>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</si>
  <si>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</si>
  <si>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</si>
  <si>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</si>
  <si>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</si>
  <si>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</si>
  <si>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</si>
  <si>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</si>
  <si>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</si>
  <si>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</si>
  <si>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</si>
  <si>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</si>
  <si>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</si>
  <si>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</si>
  <si>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</si>
  <si>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</si>
  <si>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</si>
  <si>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</si>
  <si>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</si>
  <si>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</si>
  <si>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</si>
  <si>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</si>
  <si>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</si>
  <si>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</si>
  <si>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</si>
  <si>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</si>
  <si>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</si>
  <si>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</si>
  <si>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</si>
  <si>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</si>
  <si>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</si>
  <si>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</si>
  <si>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</si>
  <si>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</si>
  <si>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</si>
  <si>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</si>
  <si>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</si>
  <si>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</si>
  <si>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</si>
  <si>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</si>
  <si>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</si>
  <si>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</si>
  <si>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</si>
  <si>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</si>
  <si>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</si>
  <si>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</si>
  <si>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</si>
  <si>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</si>
  <si>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</si>
  <si>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</si>
  <si>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</si>
  <si>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</si>
  <si>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</si>
  <si>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</si>
  <si>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</si>
  <si>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</si>
  <si>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</si>
  <si>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</si>
  <si>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</si>
  <si>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</si>
  <si>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</si>
  <si>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</si>
  <si>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</si>
  <si>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</si>
  <si>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</si>
  <si>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</si>
  <si>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</si>
  <si>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</si>
  <si>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</si>
  <si>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</si>
  <si>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</si>
  <si>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</si>
  <si>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</si>
  <si>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</si>
  <si>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</si>
  <si>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</si>
  <si>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</si>
  <si>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</si>
  <si>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</si>
  <si>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</si>
  <si>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</si>
  <si>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</si>
  <si>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</si>
  <si>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</si>
  <si>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</si>
  <si>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</si>
  <si>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</si>
  <si>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</si>
  <si>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</si>
  <si>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</si>
  <si>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</si>
  <si>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</si>
  <si>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</si>
  <si>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</si>
  <si>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</si>
  <si>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</si>
  <si>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</si>
  <si>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</si>
  <si>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</si>
  <si>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</si>
  <si>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</si>
  <si>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</si>
  <si>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</si>
  <si>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</si>
  <si>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</si>
  <si>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</si>
  <si>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</si>
  <si>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</si>
  <si>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</si>
  <si>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</si>
  <si>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</si>
  <si>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</si>
  <si>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</si>
  <si>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</si>
  <si>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</si>
  <si>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</si>
  <si>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</si>
  <si>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</si>
  <si>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</si>
  <si>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</si>
  <si>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</si>
  <si>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</si>
  <si>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</si>
  <si>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</si>
  <si>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</si>
  <si>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</si>
  <si>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</si>
  <si>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</si>
  <si>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</si>
  <si>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</si>
  <si>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</si>
  <si>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</si>
  <si>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</si>
  <si>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</si>
  <si>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</si>
  <si>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</si>
  <si>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</si>
  <si>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</si>
  <si>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</si>
  <si>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</si>
  <si>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</si>
  <si>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</si>
  <si>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</si>
  <si>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</si>
  <si>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</si>
  <si>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</si>
  <si>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</si>
  <si>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</si>
  <si>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</si>
  <si>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</si>
  <si>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</si>
  <si>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</si>
  <si>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</si>
  <si>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</si>
  <si>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</si>
  <si>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</si>
  <si>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</si>
  <si>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</si>
  <si>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</si>
  <si>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</si>
  <si>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</si>
  <si>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</si>
  <si>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</si>
  <si>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</si>
  <si>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</si>
  <si>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</si>
  <si>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</si>
  <si>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</si>
  <si>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</si>
  <si>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</si>
  <si>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</si>
  <si>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</si>
  <si>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</si>
  <si>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</si>
  <si>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</si>
  <si>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</si>
  <si>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</si>
  <si>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</si>
  <si>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</si>
  <si>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</si>
  <si>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</si>
  <si>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</si>
  <si>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</si>
  <si>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</si>
  <si>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</si>
  <si>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</si>
  <si>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</si>
  <si>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</si>
  <si>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</si>
  <si>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</si>
  <si>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</si>
  <si>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</si>
  <si>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</si>
  <si>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</si>
  <si>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</si>
  <si>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</si>
  <si>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</si>
  <si>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</si>
  <si>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</si>
  <si>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</si>
  <si>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</si>
  <si>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</si>
  <si>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</si>
  <si>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</si>
  <si>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</si>
  <si>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</si>
  <si>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</si>
  <si>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</si>
  <si>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</si>
  <si>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</si>
  <si>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</si>
  <si>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</si>
  <si>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</si>
  <si>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</si>
  <si>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</si>
  <si>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</si>
  <si>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</si>
  <si>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</si>
  <si>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</si>
  <si>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</si>
  <si>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</si>
  <si>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</si>
  <si>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</si>
  <si>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</si>
  <si>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</si>
  <si>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</si>
  <si>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</si>
  <si>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</si>
  <si>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</si>
  <si>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</si>
  <si>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</si>
  <si>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</si>
  <si>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</si>
  <si>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</si>
  <si>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</si>
  <si>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</si>
  <si>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</si>
  <si>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</si>
  <si>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</si>
  <si>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</si>
  <si>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</si>
  <si>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</si>
  <si>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</si>
  <si>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</si>
  <si>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</si>
  <si>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</si>
  <si>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</si>
  <si>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</si>
  <si>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</si>
  <si>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</si>
  <si>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</si>
  <si>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</si>
  <si>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</si>
  <si>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</si>
  <si>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</si>
  <si>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</si>
  <si>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</si>
  <si>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</si>
  <si>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</si>
  <si>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</si>
  <si>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</si>
  <si>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</si>
  <si>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</si>
  <si>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</si>
  <si>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</si>
  <si>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</si>
  <si>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</si>
  <si>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</si>
  <si>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</si>
  <si>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</si>
  <si>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</si>
  <si>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</si>
  <si>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</si>
  <si>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</si>
  <si>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</si>
  <si>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</si>
  <si>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</si>
  <si>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</si>
  <si>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</si>
  <si>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</si>
  <si>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</si>
  <si>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</si>
  <si>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</si>
  <si>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</si>
  <si>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</si>
  <si>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</si>
  <si>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</si>
  <si>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</si>
  <si>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</si>
  <si>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</si>
  <si>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</si>
  <si>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</si>
  <si>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</si>
  <si>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</si>
  <si>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</si>
  <si>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</si>
  <si>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</si>
  <si>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</si>
  <si>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</si>
  <si>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</si>
  <si>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</si>
  <si>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</si>
  <si>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</si>
  <si>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</si>
  <si>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</si>
  <si>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</si>
  <si>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</si>
  <si>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</si>
  <si>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</si>
  <si>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</si>
  <si>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</si>
  <si>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</si>
  <si>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</si>
  <si>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</si>
  <si>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</si>
  <si>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</si>
  <si>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</si>
  <si>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</si>
  <si>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</si>
  <si>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</si>
  <si>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</si>
  <si>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</si>
  <si>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</si>
  <si>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</si>
  <si>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</si>
  <si>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</si>
  <si>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</si>
  <si>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</si>
  <si>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</si>
  <si>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</si>
  <si>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</si>
  <si>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</si>
  <si>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</si>
  <si>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</si>
  <si>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</si>
  <si>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</si>
  <si>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</si>
  <si>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</si>
  <si>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</si>
  <si>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</si>
  <si>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</si>
  <si>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</si>
  <si>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</si>
  <si>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</si>
  <si>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</si>
  <si>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</si>
  <si>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</si>
  <si>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</si>
  <si>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</si>
  <si>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</si>
  <si>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</si>
  <si>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</si>
  <si>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</si>
  <si>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</si>
  <si>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</si>
  <si>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</si>
  <si>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</si>
  <si>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</si>
  <si>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</si>
  <si>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</si>
  <si>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</si>
  <si>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</si>
  <si>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</si>
  <si>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</si>
  <si>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</si>
  <si>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</si>
  <si>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</si>
  <si>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</si>
  <si>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</si>
  <si>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</si>
  <si>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</si>
  <si>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</si>
  <si>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</si>
  <si>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</si>
  <si>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</si>
  <si>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</si>
  <si>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</si>
  <si>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</si>
  <si>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</si>
  <si>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</si>
  <si>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</si>
  <si>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</si>
  <si>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</si>
  <si>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</si>
  <si>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</si>
  <si>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</si>
  <si>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</si>
  <si>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</si>
  <si>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</si>
  <si>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</si>
  <si>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</si>
  <si>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</si>
  <si>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</si>
  <si>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</si>
  <si>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</si>
  <si>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</si>
  <si>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</si>
  <si>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</si>
  <si>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</si>
  <si>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</si>
  <si>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</si>
  <si>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</si>
  <si>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</si>
  <si>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</si>
  <si>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</si>
  <si>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</si>
  <si>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</si>
  <si>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</si>
  <si>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</si>
  <si>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</si>
  <si>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</si>
  <si>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</si>
  <si>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</si>
  <si>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</si>
  <si>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</si>
  <si>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</si>
  <si>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</si>
  <si>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</si>
  <si>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</si>
  <si>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</si>
  <si>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</si>
  <si>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</si>
  <si>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</si>
  <si>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</si>
  <si>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</si>
  <si>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</si>
  <si>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</si>
  <si>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</si>
  <si>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</si>
  <si>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</si>
  <si>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</si>
  <si>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</si>
  <si>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</si>
  <si>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</si>
  <si>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</si>
  <si>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</si>
  <si>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</si>
  <si>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</si>
  <si>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</si>
  <si>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</si>
  <si>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</si>
  <si>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</si>
  <si>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</si>
  <si>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</si>
  <si>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</si>
  <si>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</si>
  <si>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</si>
  <si>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</si>
  <si>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</si>
  <si>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</si>
  <si>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</si>
  <si>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</si>
  <si>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</si>
  <si>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</si>
  <si>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</si>
  <si>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</si>
  <si>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</si>
  <si>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</si>
  <si>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</si>
  <si>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</si>
  <si>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</si>
  <si>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</si>
  <si>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</si>
  <si>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</si>
  <si>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</si>
  <si>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</si>
  <si>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</si>
  <si>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</si>
  <si>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</si>
  <si>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</si>
  <si>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</si>
  <si>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</si>
  <si>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</si>
  <si>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</si>
  <si>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</si>
  <si>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</si>
  <si>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</si>
  <si>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</si>
  <si>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</si>
  <si>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</si>
  <si>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</si>
  <si>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</si>
  <si>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</si>
  <si>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</si>
  <si>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</si>
  <si>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</si>
  <si>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</si>
  <si>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</si>
  <si>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</si>
  <si>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</si>
  <si>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</si>
  <si>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</si>
  <si>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</si>
  <si>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</si>
  <si>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</si>
  <si>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</si>
  <si>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</si>
  <si>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</si>
  <si>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</si>
  <si>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</si>
  <si>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</si>
  <si>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</si>
  <si>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</si>
  <si>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</si>
  <si>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</si>
  <si>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</si>
  <si>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</si>
  <si>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</si>
  <si>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</si>
  <si>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</si>
  <si>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</si>
  <si>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</si>
  <si>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</si>
  <si>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</si>
  <si>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</si>
  <si>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</si>
  <si>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</si>
  <si>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</si>
  <si>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</si>
  <si>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</si>
  <si>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</si>
  <si>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</si>
  <si>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</si>
  <si>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</si>
  <si>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</si>
  <si>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</si>
  <si>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</si>
  <si>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</si>
  <si>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</si>
  <si>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</si>
  <si>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</si>
  <si>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</si>
  <si>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</si>
  <si>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</si>
  <si>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</si>
  <si>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</si>
  <si>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</si>
  <si>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</si>
  <si>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</si>
  <si>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</si>
  <si>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</si>
  <si>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</si>
  <si>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</si>
  <si>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</si>
  <si>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</si>
  <si>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</si>
  <si>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</si>
  <si>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</si>
  <si>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</si>
  <si>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</si>
  <si>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</si>
  <si>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</si>
  <si>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</si>
  <si>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</si>
  <si>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</si>
  <si>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</si>
  <si>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</si>
  <si>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</si>
  <si>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</si>
  <si>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</si>
  <si>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</si>
  <si>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</si>
  <si>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</si>
  <si>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</si>
  <si>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</si>
  <si>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</si>
  <si>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</si>
  <si>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</si>
  <si>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</si>
  <si>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</si>
  <si>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</si>
  <si>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</si>
  <si>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</si>
  <si>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</si>
  <si>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</si>
  <si>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</si>
  <si>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</si>
  <si>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</si>
  <si>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</si>
  <si>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</si>
  <si>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</si>
  <si>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</si>
  <si>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</si>
  <si>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</si>
  <si>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</si>
  <si>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</si>
  <si>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</si>
  <si>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</si>
  <si>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</si>
  <si>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</si>
  <si>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</si>
  <si>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</si>
  <si>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</si>
  <si>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</si>
  <si>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</si>
  <si>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</si>
  <si>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</si>
  <si>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</si>
  <si>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</si>
  <si>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</si>
  <si>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</si>
  <si>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</si>
  <si>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</si>
  <si>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</si>
  <si>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</si>
  <si>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</si>
  <si>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</si>
  <si>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</si>
  <si>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</si>
  <si>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</si>
  <si>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</si>
  <si>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</si>
  <si>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</si>
  <si>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</si>
  <si>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</si>
  <si>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</si>
  <si>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</si>
  <si>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</si>
  <si>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</si>
  <si>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</si>
  <si>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</si>
  <si>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</si>
  <si>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</si>
  <si>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</si>
  <si>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</si>
  <si>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</si>
  <si>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</si>
  <si>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</si>
  <si>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</si>
  <si>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</si>
  <si>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</si>
  <si>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</si>
  <si>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</si>
  <si>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</si>
  <si>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</si>
  <si>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</si>
  <si>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</si>
  <si>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</si>
  <si>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</si>
  <si>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</si>
  <si>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</si>
  <si>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</si>
  <si>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</si>
  <si>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</si>
  <si>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</si>
  <si>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</si>
  <si>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</si>
  <si>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</si>
  <si>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</si>
  <si>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</si>
  <si>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</si>
  <si>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</si>
  <si>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</si>
  <si>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</si>
  <si>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</si>
  <si>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</si>
  <si>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</si>
  <si>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</si>
  <si>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</si>
  <si>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</si>
  <si>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</si>
  <si>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</si>
  <si>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</si>
  <si>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</si>
  <si>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</si>
  <si>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</si>
  <si>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</si>
  <si>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</si>
  <si>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</si>
  <si>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</si>
  <si>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</si>
  <si>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</si>
  <si>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</si>
  <si>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</si>
  <si>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</si>
  <si>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</si>
  <si>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</si>
  <si>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</si>
  <si>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</si>
  <si>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</si>
  <si>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</si>
  <si>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</si>
  <si>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</si>
  <si>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</si>
  <si>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</si>
  <si>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</si>
  <si>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</si>
  <si>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</si>
  <si>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</si>
  <si>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</si>
  <si>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</si>
  <si>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</si>
  <si>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</si>
  <si>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</si>
  <si>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</si>
  <si>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</si>
  <si>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</si>
  <si>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</si>
  <si>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</si>
  <si>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</si>
  <si>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</si>
  <si>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</si>
  <si>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</si>
  <si>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</si>
  <si>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</si>
  <si>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</si>
  <si>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</si>
  <si>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</si>
  <si>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</si>
  <si>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</si>
  <si>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</si>
  <si>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</si>
  <si>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</si>
  <si>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</si>
  <si>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</si>
  <si>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</si>
  <si>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</si>
  <si>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</si>
  <si>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</si>
  <si>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</si>
  <si>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</si>
  <si>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</si>
  <si>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</si>
  <si>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</si>
  <si>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</si>
  <si>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</si>
  <si>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</si>
  <si>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</si>
  <si>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</si>
  <si>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</si>
  <si>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</si>
  <si>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</si>
  <si>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</si>
  <si>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</si>
  <si>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</si>
  <si>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</si>
  <si>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</si>
  <si>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</si>
  <si>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</si>
  <si>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</si>
  <si>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</si>
  <si>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</si>
  <si>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</si>
  <si>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</si>
  <si>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</si>
  <si>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</si>
  <si>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</si>
  <si>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</si>
  <si>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</si>
  <si>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</si>
  <si>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</si>
  <si>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</si>
  <si>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</si>
  <si>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</si>
  <si>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</si>
  <si>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</si>
  <si>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</si>
  <si>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</si>
  <si>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</si>
  <si>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</si>
  <si>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</si>
  <si>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</si>
  <si>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</si>
  <si>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</si>
  <si>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</si>
  <si>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</si>
  <si>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</si>
  <si>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</si>
  <si>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</si>
  <si>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</si>
  <si>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</si>
  <si>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</si>
  <si>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</si>
  <si>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</si>
  <si>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</si>
  <si>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</si>
  <si>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</si>
  <si>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</si>
  <si>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</si>
  <si>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</si>
  <si>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</si>
  <si>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</si>
  <si>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</si>
  <si>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</si>
  <si>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</si>
  <si>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</si>
  <si>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</si>
  <si>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</si>
  <si>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</si>
  <si>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</si>
  <si>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</si>
  <si>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</si>
  <si>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</si>
  <si>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</si>
  <si>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</si>
  <si>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</si>
  <si>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</si>
  <si>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</si>
  <si>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</si>
  <si>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</si>
  <si>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</si>
  <si>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</si>
  <si>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</si>
  <si>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</si>
  <si>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</si>
  <si>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</si>
  <si>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</si>
  <si>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</si>
  <si>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</si>
  <si>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</si>
  <si>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</si>
  <si>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</si>
  <si>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</si>
  <si>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</si>
  <si>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</si>
  <si>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</si>
  <si>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</si>
  <si>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</si>
  <si>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</si>
  <si>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</si>
  <si>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</si>
  <si>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</si>
  <si>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</si>
  <si>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</si>
  <si>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</si>
  <si>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</si>
  <si>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</si>
  <si>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</si>
  <si>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</si>
  <si>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</si>
  <si>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</si>
  <si>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</si>
  <si>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</si>
  <si>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</si>
  <si>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</si>
  <si>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</si>
  <si>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</si>
  <si>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</si>
  <si>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</si>
  <si>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</si>
  <si>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</si>
  <si>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</si>
  <si>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</si>
  <si>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</si>
  <si>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</si>
  <si>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</si>
  <si>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</si>
  <si>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</si>
  <si>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</si>
  <si>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</si>
  <si>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</si>
  <si>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</si>
  <si>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</si>
  <si>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</si>
  <si>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</si>
  <si>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</si>
  <si>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</si>
  <si>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</si>
  <si>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</si>
  <si>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</si>
  <si>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</si>
  <si>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</si>
  <si>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</si>
  <si>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</si>
  <si>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</si>
  <si>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</si>
  <si>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</si>
  <si>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</si>
  <si>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</si>
  <si>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</si>
  <si>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</si>
  <si>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</si>
  <si>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</si>
  <si>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</si>
  <si>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</si>
  <si>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</si>
  <si>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</si>
  <si>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</si>
  <si>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</si>
  <si>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</si>
  <si>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</si>
  <si>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</si>
  <si>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</si>
  <si>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</si>
  <si>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</si>
  <si>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</si>
  <si>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</si>
  <si>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</si>
  <si>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</si>
  <si>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</si>
  <si>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</si>
  <si>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</si>
  <si>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</si>
  <si>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</si>
  <si>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</si>
  <si>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</si>
  <si>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</si>
  <si>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</si>
  <si>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</si>
  <si>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</si>
  <si>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</si>
  <si>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</si>
  <si>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</si>
  <si>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</si>
  <si>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</si>
  <si>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</si>
  <si>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</si>
  <si>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</si>
  <si>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</si>
  <si>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</si>
  <si>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</si>
  <si>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</si>
  <si>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</si>
  <si>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</si>
  <si>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</si>
  <si>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</si>
  <si>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</si>
  <si>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</si>
  <si>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</si>
  <si>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</si>
  <si>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</si>
  <si>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</si>
  <si>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</si>
  <si>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</si>
  <si>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</si>
  <si>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</si>
  <si>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</si>
  <si>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</si>
  <si>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</si>
  <si>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</si>
  <si>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</si>
  <si>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</si>
  <si>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</si>
  <si>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</si>
  <si>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</si>
  <si>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</si>
  <si>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</si>
  <si>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</si>
  <si>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</si>
  <si>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</si>
  <si>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</si>
  <si>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</si>
  <si>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</si>
  <si>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</si>
  <si>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</si>
  <si>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</si>
  <si>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</si>
  <si>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</si>
  <si>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</si>
  <si>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</si>
  <si>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</si>
  <si>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</si>
  <si>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</si>
  <si>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</si>
  <si>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</si>
  <si>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</si>
  <si>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</si>
  <si>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</si>
  <si>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</si>
  <si>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</si>
  <si>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</si>
  <si>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</si>
  <si>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</si>
  <si>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</si>
  <si>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</si>
  <si>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</si>
  <si>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</si>
  <si>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</si>
  <si>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</si>
  <si>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</si>
  <si>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</si>
  <si>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</si>
  <si>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</si>
  <si>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</si>
  <si>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</si>
  <si>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</si>
  <si>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</si>
  <si>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</si>
  <si>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</si>
  <si>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</si>
  <si>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</si>
  <si>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</si>
  <si>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</si>
  <si>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</si>
  <si>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</si>
  <si>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</si>
  <si>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</si>
  <si>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</si>
  <si>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</si>
  <si>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</si>
  <si>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</si>
  <si>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</si>
  <si>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</si>
  <si>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</si>
  <si>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</si>
  <si>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</si>
  <si>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</si>
  <si>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</si>
  <si>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</si>
  <si>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</si>
  <si>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</si>
  <si>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</si>
  <si>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</si>
  <si>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</si>
  <si>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</si>
  <si>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</si>
  <si>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</si>
  <si>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</si>
  <si>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</si>
  <si>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</si>
  <si>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</si>
  <si>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</si>
  <si>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</si>
  <si>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</si>
  <si>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</si>
  <si>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</si>
  <si>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</si>
  <si>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</si>
  <si>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</si>
  <si>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</si>
  <si>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</si>
  <si>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</si>
  <si>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</si>
  <si>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</si>
  <si>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</si>
  <si>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</si>
  <si>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</si>
  <si>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</si>
  <si>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</si>
  <si>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</si>
  <si>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</si>
  <si>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</si>
  <si>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</si>
  <si>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</si>
  <si>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</si>
  <si>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</si>
  <si>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</si>
  <si>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</si>
  <si>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</si>
  <si>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</si>
  <si>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</si>
  <si>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</si>
  <si>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</si>
  <si>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</si>
  <si>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</si>
  <si>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</si>
  <si>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</si>
  <si>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</si>
  <si>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</si>
  <si>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</si>
  <si>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</si>
  <si>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</si>
  <si>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</si>
  <si>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</si>
  <si>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</si>
  <si>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</si>
  <si>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</si>
  <si>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</si>
  <si>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</si>
  <si>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</si>
  <si>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</si>
  <si>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</si>
  <si>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</si>
  <si>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</si>
  <si>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</si>
  <si>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</si>
  <si>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</si>
  <si>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</si>
  <si>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</si>
  <si>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</si>
  <si>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</si>
  <si>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</si>
  <si>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</si>
  <si>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</si>
  <si>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</si>
  <si>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</si>
  <si>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</si>
  <si>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</si>
  <si>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</si>
  <si>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</si>
  <si>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</si>
  <si>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</si>
  <si>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</si>
  <si>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</si>
  <si>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</si>
  <si>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</si>
  <si>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</si>
  <si>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</si>
  <si>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</si>
  <si>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</si>
  <si>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</si>
  <si>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</si>
  <si>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</si>
  <si>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</si>
  <si>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</si>
  <si>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</si>
  <si>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</si>
  <si>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</si>
  <si>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</si>
  <si>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</si>
  <si>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</si>
  <si>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</si>
  <si>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</si>
  <si>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</si>
  <si>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</si>
  <si>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</si>
  <si>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</si>
  <si>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</si>
  <si>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</si>
  <si>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</si>
  <si>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</si>
  <si>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</si>
  <si>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</si>
  <si>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</si>
  <si>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</si>
  <si>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</si>
  <si>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</si>
  <si>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</si>
  <si>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</si>
  <si>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</si>
  <si>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</si>
  <si>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</si>
  <si>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</si>
  <si>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</si>
  <si>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</si>
  <si>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</si>
  <si>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</si>
  <si>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</si>
  <si>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</si>
  <si>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</si>
  <si>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</si>
  <si>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</si>
  <si>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</si>
  <si>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</si>
  <si>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</si>
  <si>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</si>
  <si>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</si>
  <si>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</si>
  <si>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</si>
  <si>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</si>
  <si>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</si>
  <si>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</si>
  <si>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</si>
  <si>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</si>
  <si>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</si>
  <si>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</si>
  <si>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</si>
  <si>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</si>
  <si>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</si>
  <si>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</si>
  <si>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</si>
  <si>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</si>
  <si>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</si>
  <si>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</si>
  <si>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</si>
  <si>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</si>
  <si>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</si>
  <si>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</si>
  <si>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</si>
  <si>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</si>
  <si>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</si>
  <si>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</si>
  <si>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</si>
  <si>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</si>
  <si>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</si>
  <si>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</si>
  <si>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</si>
  <si>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</si>
  <si>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</si>
  <si>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</si>
  <si>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</si>
  <si>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</si>
  <si>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</si>
  <si>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</si>
  <si>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</si>
  <si>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</si>
  <si>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</si>
  <si>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</si>
  <si>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</si>
  <si>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</si>
  <si>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</si>
  <si>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</si>
  <si>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</si>
  <si>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</si>
  <si>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</si>
  <si>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</si>
  <si>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</si>
  <si>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</si>
  <si>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</si>
  <si>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</si>
  <si>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</si>
  <si>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</si>
  <si>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</si>
  <si>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</si>
  <si>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</si>
  <si>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</si>
  <si>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</si>
  <si>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</si>
  <si>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</si>
  <si>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</si>
  <si>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</si>
  <si>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</si>
  <si>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</si>
  <si>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</si>
  <si>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</si>
  <si>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</si>
  <si>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</si>
  <si>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</si>
  <si>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</si>
  <si>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</si>
  <si>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</si>
  <si>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</si>
  <si>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</si>
  <si>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</si>
  <si>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</si>
  <si>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</si>
  <si>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</si>
  <si>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</si>
  <si>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</si>
  <si>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</si>
  <si>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</si>
  <si>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</si>
  <si>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</si>
  <si>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</si>
  <si>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</si>
  <si>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</si>
  <si>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</si>
  <si>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</si>
  <si>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</si>
  <si>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</si>
  <si>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</si>
  <si>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</si>
  <si>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</si>
  <si>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</si>
  <si>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</si>
  <si>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</si>
  <si>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</si>
  <si>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</si>
  <si>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</si>
  <si>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</si>
  <si>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</si>
  <si>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</si>
  <si>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</si>
  <si>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</si>
  <si>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</si>
  <si>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</si>
  <si>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</si>
  <si>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</si>
  <si>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</si>
  <si>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</si>
  <si>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</si>
  <si>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</si>
  <si>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</si>
  <si>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</si>
  <si>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</si>
  <si>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</si>
  <si>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</si>
  <si>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</si>
  <si>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</si>
  <si>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</si>
  <si>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</si>
  <si>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</si>
  <si>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</si>
  <si>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</si>
  <si>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</si>
  <si>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</si>
  <si>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</si>
  <si>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</si>
  <si>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</si>
  <si>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</si>
  <si>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</si>
  <si>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</si>
  <si>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</si>
  <si>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</si>
  <si>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</si>
  <si>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</si>
  <si>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</si>
  <si>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</si>
  <si>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</si>
  <si>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</si>
  <si>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</si>
  <si>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</si>
  <si>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</si>
  <si>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</si>
  <si>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</si>
  <si>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</si>
  <si>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</si>
  <si>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</si>
  <si>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</si>
  <si>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</si>
  <si>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</si>
  <si>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</si>
  <si>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</si>
  <si>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</si>
  <si>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</si>
  <si>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</si>
  <si>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</si>
  <si>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</si>
  <si>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</si>
  <si>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</si>
  <si>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</si>
  <si>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</si>
  <si>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</si>
  <si>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</si>
  <si>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</si>
  <si>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</si>
  <si>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</si>
  <si>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</si>
  <si>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</si>
  <si>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</si>
  <si>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</si>
  <si>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</si>
  <si>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</si>
  <si>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</si>
  <si>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</si>
  <si>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</si>
  <si>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</si>
  <si>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</si>
  <si>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</si>
  <si>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</si>
  <si>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</si>
  <si>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</si>
  <si>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</si>
  <si>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</si>
  <si>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</si>
  <si>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</si>
  <si>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</si>
  <si>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</si>
  <si>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</si>
  <si>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</si>
  <si>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</si>
  <si>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</si>
  <si>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</si>
  <si>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</si>
  <si>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</si>
  <si>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</si>
  <si>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</si>
  <si>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</si>
  <si>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</si>
  <si>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</si>
  <si>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</si>
  <si>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</si>
  <si>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</si>
  <si>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</si>
  <si>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</si>
  <si>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</si>
  <si>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</si>
  <si>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</si>
  <si>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</si>
  <si>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</si>
  <si>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</si>
  <si>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</si>
  <si>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</si>
  <si>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</si>
  <si>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</si>
  <si>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</si>
  <si>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</si>
  <si>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</si>
  <si>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</si>
  <si>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</si>
  <si>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</si>
  <si>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</si>
  <si>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</si>
  <si>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</si>
  <si>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</si>
  <si>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</si>
  <si>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</si>
  <si>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</si>
  <si>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</si>
  <si>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</si>
  <si>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</si>
  <si>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</si>
  <si>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</si>
  <si>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</si>
  <si>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</si>
  <si>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</si>
  <si>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</si>
  <si>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</si>
  <si>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</si>
  <si>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</si>
  <si>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</si>
  <si>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</si>
  <si>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</si>
  <si>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</si>
  <si>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</si>
  <si>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</si>
  <si>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</si>
  <si>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</si>
  <si>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</si>
  <si>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</si>
  <si>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</si>
  <si>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</si>
  <si>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</si>
  <si>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</si>
  <si>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</si>
  <si>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</si>
  <si>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</si>
  <si>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</si>
  <si>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</si>
  <si>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</si>
  <si>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</si>
  <si>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</si>
  <si>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</si>
  <si>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</si>
  <si>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</si>
  <si>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</si>
  <si>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</si>
  <si>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</si>
  <si>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</si>
  <si>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</si>
  <si>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</si>
  <si>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</si>
  <si>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</si>
  <si>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</si>
  <si>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</si>
  <si>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</si>
  <si>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</si>
  <si>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</si>
  <si>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</si>
  <si>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</si>
  <si>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</si>
  <si>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</si>
  <si>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</si>
  <si>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</si>
  <si>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</si>
  <si>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</si>
  <si>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</si>
  <si>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</si>
  <si>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</si>
  <si>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</si>
  <si>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</si>
  <si>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</si>
  <si>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</si>
  <si>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</si>
  <si>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</si>
  <si>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</si>
  <si>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</si>
  <si>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</si>
  <si>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</si>
  <si>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</si>
  <si>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</si>
  <si>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</si>
  <si>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</si>
  <si>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</si>
  <si>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</si>
  <si>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</si>
  <si>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</si>
  <si>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</si>
  <si>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</si>
  <si>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</si>
  <si>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</si>
  <si>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</si>
  <si>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</si>
  <si>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</si>
  <si>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</si>
  <si>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</si>
  <si>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</si>
  <si>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</si>
  <si>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</si>
  <si>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</si>
  <si>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</si>
  <si>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</si>
  <si>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</si>
  <si>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</si>
  <si>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</si>
  <si>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</si>
  <si>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</si>
  <si>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</si>
  <si>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</si>
  <si>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</si>
  <si>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</si>
  <si>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</si>
  <si>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</si>
  <si>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</si>
  <si>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</si>
  <si>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</si>
  <si>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</si>
  <si>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</si>
  <si>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</si>
  <si>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</si>
  <si>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</si>
  <si>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</si>
  <si>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</si>
  <si>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</si>
  <si>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</si>
  <si>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</si>
  <si>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</si>
  <si>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</si>
  <si>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</si>
  <si>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</si>
  <si>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</si>
  <si>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</si>
  <si>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</si>
  <si>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</si>
  <si>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</si>
  <si>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</si>
  <si>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</si>
  <si>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</si>
  <si>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</si>
  <si>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</si>
  <si>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</si>
  <si>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</si>
  <si>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</si>
  <si>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</si>
  <si>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</si>
  <si>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</si>
  <si>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</si>
  <si>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</si>
  <si>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</si>
  <si>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</si>
  <si>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</si>
  <si>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</si>
  <si>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</si>
  <si>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</si>
  <si>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</si>
  <si>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</si>
  <si>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</si>
  <si>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</si>
  <si>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</si>
  <si>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</si>
  <si>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</si>
  <si>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</si>
  <si>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</si>
  <si>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</si>
  <si>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</si>
  <si>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</si>
  <si>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</si>
  <si>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</si>
  <si>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</si>
  <si>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</si>
  <si>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</si>
  <si>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</si>
  <si>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</si>
  <si>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</si>
  <si>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</si>
  <si>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</si>
  <si>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</si>
  <si>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</si>
  <si>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</si>
  <si>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</si>
  <si>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</si>
  <si>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</si>
  <si>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</si>
  <si>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</si>
  <si>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</si>
  <si>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</si>
  <si>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</si>
  <si>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</si>
  <si>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</si>
  <si>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</si>
  <si>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</si>
  <si>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</si>
  <si>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</si>
  <si>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</si>
  <si>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</si>
  <si>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</si>
  <si>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</si>
  <si>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</si>
  <si>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</si>
  <si>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</si>
  <si>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</si>
  <si>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</si>
  <si>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</si>
  <si>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</si>
  <si>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</si>
  <si>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</si>
  <si>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</si>
  <si>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</si>
  <si>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</si>
  <si>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</si>
  <si>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</si>
  <si>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</si>
  <si>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</si>
  <si>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</si>
  <si>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</si>
  <si>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</si>
  <si>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</si>
  <si>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</si>
  <si>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</si>
  <si>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</si>
  <si>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</si>
  <si>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</si>
  <si>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</si>
  <si>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</si>
  <si>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</si>
  <si>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</si>
  <si>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</si>
  <si>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</si>
  <si>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</si>
  <si>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</si>
  <si>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</si>
  <si>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</si>
  <si>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</si>
  <si>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</si>
  <si>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</si>
  <si>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</si>
  <si>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</si>
  <si>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</si>
  <si>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</si>
  <si>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</si>
  <si>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</si>
  <si>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</si>
  <si>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</si>
  <si>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</si>
  <si>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</si>
  <si>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</si>
  <si>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</si>
  <si>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</si>
  <si>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</si>
  <si>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</si>
  <si>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</si>
  <si>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</si>
  <si>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</si>
  <si>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</si>
  <si>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</si>
  <si>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</si>
  <si>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</si>
  <si>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</si>
  <si>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</si>
  <si>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</si>
  <si>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</si>
  <si>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</si>
  <si>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</si>
  <si>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</si>
  <si>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</si>
  <si>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</si>
  <si>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</si>
  <si>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</si>
  <si>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</si>
  <si>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</si>
  <si>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</si>
  <si>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</si>
  <si>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</si>
  <si>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</si>
  <si>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</si>
  <si>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</si>
  <si>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</si>
  <si>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</si>
  <si>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</si>
  <si>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</si>
  <si>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</si>
  <si>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</si>
  <si>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</si>
  <si>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</si>
  <si>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</si>
  <si>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</si>
  <si>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</si>
  <si>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</si>
  <si>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</si>
  <si>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</si>
  <si>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</si>
  <si>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</si>
  <si>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</si>
  <si>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</si>
  <si>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</si>
  <si>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</si>
  <si>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</si>
  <si>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</si>
  <si>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</si>
  <si>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</si>
  <si>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</si>
  <si>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</si>
  <si>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</si>
  <si>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</si>
  <si>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</si>
  <si>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</si>
  <si>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</si>
  <si>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</si>
  <si>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</si>
  <si>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</si>
  <si>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</si>
  <si>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</si>
  <si>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</si>
  <si>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</si>
  <si>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</si>
  <si>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</si>
  <si>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</si>
  <si>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</si>
  <si>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</si>
  <si>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</si>
  <si>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</si>
  <si>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</si>
  <si>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</si>
  <si>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</si>
  <si>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</si>
  <si>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</si>
  <si>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</si>
  <si>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</si>
  <si>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</si>
  <si>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</si>
  <si>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</si>
  <si>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</si>
  <si>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</si>
  <si>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</si>
  <si>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</si>
  <si>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</si>
  <si>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</si>
  <si>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</si>
  <si>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</si>
  <si>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</si>
  <si>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</si>
  <si>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</si>
  <si>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</si>
  <si>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</si>
  <si>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</si>
  <si>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</si>
  <si>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</si>
  <si>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</si>
  <si>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</si>
  <si>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</si>
  <si>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</si>
  <si>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</si>
  <si>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</si>
  <si>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</si>
  <si>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</si>
  <si>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</si>
  <si>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</si>
  <si>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</si>
  <si>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</si>
  <si>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</si>
  <si>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</si>
  <si>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</si>
  <si>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</si>
  <si>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</si>
  <si>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</si>
  <si>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</si>
  <si>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</si>
  <si>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</si>
  <si>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</si>
  <si>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</si>
  <si>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</si>
  <si>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</si>
  <si>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</si>
  <si>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</si>
  <si>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</si>
  <si>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</si>
  <si>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</si>
  <si>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</si>
  <si>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</si>
  <si>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</si>
  <si>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</si>
  <si>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</si>
  <si>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</si>
  <si>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</si>
  <si>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</si>
  <si>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</si>
  <si>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</si>
  <si>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</si>
  <si>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</si>
  <si>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</si>
  <si>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</si>
  <si>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</si>
  <si>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</si>
  <si>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</si>
  <si>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</si>
  <si>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</si>
  <si>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</si>
  <si>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</si>
  <si>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</si>
  <si>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</si>
  <si>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</si>
  <si>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</si>
  <si>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</si>
  <si>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</si>
  <si>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</si>
  <si>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</si>
  <si>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</si>
  <si>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</si>
  <si>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</si>
  <si>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</si>
  <si>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</si>
  <si>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</si>
  <si>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</si>
  <si>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</si>
  <si>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</si>
  <si>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</si>
  <si>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</si>
  <si>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</si>
  <si>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</si>
  <si>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</si>
  <si>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</si>
  <si>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</si>
  <si>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</si>
  <si>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</si>
  <si>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</si>
  <si>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</si>
  <si>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</si>
  <si>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</si>
  <si>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</si>
  <si>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</si>
  <si>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</si>
  <si>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</si>
  <si>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</si>
  <si>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</si>
  <si>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</si>
  <si>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</si>
  <si>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</si>
  <si>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</si>
  <si>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</si>
  <si>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</si>
  <si>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</si>
  <si>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</si>
  <si>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</si>
  <si>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</si>
  <si>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</si>
  <si>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</si>
  <si>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</si>
  <si>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</si>
  <si>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</si>
  <si>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</si>
  <si>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</si>
  <si>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</si>
  <si>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</si>
  <si>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</si>
  <si>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</si>
  <si>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</si>
  <si>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</si>
  <si>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</si>
  <si>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</si>
  <si>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</si>
  <si>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</si>
  <si>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</si>
  <si>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</si>
  <si>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</si>
  <si>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</si>
  <si>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</si>
  <si>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</si>
  <si>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</si>
  <si>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</si>
  <si>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</si>
  <si>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</si>
  <si>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</si>
  <si>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</si>
  <si>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</si>
  <si>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</si>
  <si>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</si>
  <si>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</si>
  <si>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</si>
  <si>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</si>
  <si>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</si>
  <si>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</si>
  <si>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</si>
  <si>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</si>
  <si>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</si>
  <si>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</si>
  <si>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</si>
  <si>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</si>
  <si>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</si>
  <si>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</si>
  <si>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</si>
  <si>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</si>
  <si>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</si>
  <si>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</si>
  <si>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</si>
  <si>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</si>
  <si>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</si>
  <si>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</si>
  <si>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</si>
  <si>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</si>
  <si>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</si>
  <si>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</si>
  <si>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</si>
  <si>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</si>
  <si>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</si>
  <si>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</si>
  <si>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</si>
  <si>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</si>
  <si>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</si>
  <si>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</si>
  <si>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</si>
  <si>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</si>
  <si>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</si>
  <si>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</si>
  <si>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</si>
  <si>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</si>
  <si>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</si>
  <si>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</si>
  <si>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</si>
  <si>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</si>
  <si>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</si>
  <si>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</si>
  <si>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</si>
  <si>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</si>
  <si>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</si>
  <si>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</si>
  <si>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</si>
  <si>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</si>
  <si>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</si>
  <si>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</si>
  <si>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</si>
  <si>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</si>
  <si>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</si>
  <si>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</si>
  <si>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</si>
  <si>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</si>
  <si>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</si>
  <si>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</si>
  <si>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</si>
  <si>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</si>
  <si>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</si>
  <si>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</si>
  <si>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</si>
  <si>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</si>
  <si>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</si>
  <si>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</si>
  <si>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</si>
  <si>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</si>
  <si>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</si>
  <si>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</si>
  <si>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</si>
  <si>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</si>
  <si>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</si>
  <si>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</si>
  <si>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</si>
  <si>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</si>
  <si>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</si>
  <si>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</si>
  <si>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</si>
  <si>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</si>
  <si>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</si>
  <si>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</si>
  <si>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</si>
  <si>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</si>
  <si>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</si>
  <si>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</si>
  <si>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</si>
  <si>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</si>
  <si>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</si>
  <si>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</si>
  <si>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</si>
  <si>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</si>
  <si>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</si>
  <si>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</si>
  <si>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</si>
  <si>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</si>
  <si>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</si>
  <si>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</si>
  <si>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</si>
  <si>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</si>
  <si>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</si>
  <si>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</si>
  <si>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</si>
  <si>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</si>
  <si>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</si>
  <si>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</si>
  <si>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</si>
  <si>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</si>
  <si>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</si>
  <si>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</si>
  <si>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</si>
  <si>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</si>
  <si>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</si>
  <si>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</si>
  <si>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</si>
  <si>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</si>
  <si>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</si>
  <si>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</si>
  <si>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</si>
  <si>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</si>
  <si>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</si>
  <si>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</si>
  <si>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</si>
  <si>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</si>
  <si>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</si>
  <si>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</si>
  <si>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</si>
  <si>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</si>
  <si>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</si>
  <si>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</si>
  <si>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</si>
  <si>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</si>
  <si>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</si>
  <si>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</si>
  <si>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</si>
  <si>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</si>
  <si>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</si>
  <si>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</si>
  <si>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</si>
  <si>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</si>
  <si>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</si>
  <si>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</si>
  <si>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</si>
  <si>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</si>
  <si>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</si>
  <si>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</si>
  <si>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</si>
  <si>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</si>
  <si>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</si>
  <si>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</si>
  <si>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</si>
  <si>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</si>
  <si>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</si>
  <si>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</si>
  <si>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</si>
  <si>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</si>
  <si>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</si>
  <si>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</si>
  <si>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</si>
  <si>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</si>
  <si>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</si>
  <si>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</si>
  <si>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</si>
  <si>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</si>
  <si>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</si>
  <si>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</si>
  <si>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</si>
  <si>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</si>
  <si>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</si>
  <si>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</si>
  <si>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</si>
  <si>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</si>
  <si>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</si>
  <si>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</si>
  <si>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</si>
  <si>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</si>
  <si>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</si>
  <si>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</si>
  <si>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</si>
  <si>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</si>
  <si>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</si>
  <si>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</si>
  <si>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</si>
  <si>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</si>
  <si>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</si>
  <si>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</si>
  <si>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</si>
  <si>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</si>
  <si>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</si>
  <si>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</si>
  <si>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</si>
  <si>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</si>
  <si>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</si>
  <si>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</si>
  <si>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</si>
  <si>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</si>
  <si>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</si>
  <si>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</si>
  <si>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</si>
  <si>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</si>
  <si>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</si>
  <si>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</si>
  <si>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</si>
  <si>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</si>
  <si>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</si>
  <si>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</si>
  <si>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</si>
  <si>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</si>
  <si>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</si>
  <si>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</si>
  <si>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</si>
  <si>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</si>
  <si>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</si>
  <si>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</si>
  <si>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</si>
  <si>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</si>
  <si>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</si>
  <si>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</si>
  <si>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</si>
  <si>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</si>
  <si>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</si>
  <si>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</si>
  <si>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</si>
  <si>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</si>
  <si>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</si>
  <si>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</si>
  <si>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</si>
  <si>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</si>
  <si>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</si>
  <si>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</si>
  <si>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</si>
  <si>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</si>
  <si>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</si>
  <si>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</si>
  <si>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</si>
  <si>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</si>
  <si>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</si>
  <si>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</si>
  <si>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</si>
  <si>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</si>
  <si>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</si>
  <si>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</si>
  <si>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</si>
  <si>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</si>
  <si>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</si>
  <si>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</si>
  <si>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</si>
  <si>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</si>
  <si>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</si>
  <si>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</si>
  <si>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</si>
  <si>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</si>
  <si>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</si>
  <si>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</si>
  <si>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</si>
  <si>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</si>
  <si>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</si>
  <si>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</si>
  <si>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</si>
  <si>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</si>
  <si>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</si>
  <si>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</si>
  <si>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</si>
  <si>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</si>
  <si>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</si>
  <si>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</si>
  <si>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</si>
  <si>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</si>
  <si>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</si>
  <si>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</si>
  <si>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</si>
  <si>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</si>
  <si>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</si>
  <si>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</si>
  <si>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</si>
  <si>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</si>
  <si>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</si>
  <si>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</si>
  <si>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</si>
  <si>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</si>
  <si>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</si>
  <si>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</si>
  <si>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</si>
  <si>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</si>
  <si>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</si>
  <si>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</si>
  <si>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</si>
  <si>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</si>
  <si>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</si>
  <si>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</si>
  <si>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</si>
  <si>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</si>
  <si>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</si>
  <si>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</si>
  <si>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</si>
  <si>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</si>
  <si>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</si>
  <si>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</si>
  <si>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</si>
  <si>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</si>
  <si>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</si>
  <si>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</si>
  <si>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</si>
  <si>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</si>
  <si>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</si>
  <si>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</si>
  <si>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</si>
  <si>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</si>
  <si>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</si>
  <si>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</si>
  <si>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</si>
  <si>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</si>
  <si>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</si>
  <si>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</si>
  <si>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</si>
  <si>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</si>
  <si>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</si>
  <si>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</si>
  <si>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</si>
  <si>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</si>
  <si>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</si>
  <si>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</si>
  <si>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</si>
  <si>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</si>
  <si>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</si>
  <si>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</si>
  <si>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</si>
  <si>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</si>
  <si>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</si>
  <si>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</si>
  <si>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</si>
  <si>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</si>
  <si>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</si>
  <si>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</si>
  <si>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</si>
  <si>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</si>
  <si>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</si>
  <si>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</si>
  <si>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</si>
  <si>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</si>
  <si>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</si>
  <si>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</si>
  <si>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</si>
  <si>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</si>
  <si>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</si>
  <si>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</si>
  <si>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</si>
  <si>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</si>
  <si>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</si>
  <si>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</si>
  <si>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</si>
  <si>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</si>
  <si>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</si>
  <si>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</si>
  <si>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</si>
  <si>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</si>
  <si>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</si>
  <si>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</si>
  <si>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</si>
  <si>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</si>
  <si>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</si>
  <si>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</si>
  <si>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</si>
  <si>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</si>
  <si>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</si>
  <si>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</si>
  <si>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</si>
  <si>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</si>
  <si>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</si>
  <si>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</si>
  <si>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</si>
  <si>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</si>
  <si>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</si>
  <si>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</si>
  <si>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</si>
  <si>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</si>
  <si>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</si>
  <si>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</si>
  <si>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</si>
  <si>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</si>
  <si>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</si>
  <si>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</si>
  <si>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</si>
  <si>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</si>
  <si>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</si>
  <si>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</si>
  <si>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</si>
  <si>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</si>
  <si>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</si>
  <si>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</si>
  <si>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</si>
  <si>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</si>
  <si>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</si>
  <si>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</si>
  <si>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</si>
  <si>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</si>
  <si>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</si>
  <si>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</si>
  <si>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</si>
  <si>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</si>
  <si>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</si>
  <si>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</si>
  <si>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</si>
  <si>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</si>
  <si>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</si>
  <si>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</si>
  <si>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</si>
  <si>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</si>
  <si>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</si>
  <si>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</si>
  <si>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</si>
  <si>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</si>
  <si>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</si>
  <si>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</si>
  <si>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</si>
  <si>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</si>
  <si>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</si>
  <si>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</si>
  <si>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</si>
  <si>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</si>
  <si>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</si>
  <si>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</si>
  <si>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</si>
  <si>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</si>
  <si>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</si>
  <si>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</si>
  <si>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</si>
  <si>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</si>
  <si>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</si>
  <si>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</si>
  <si>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</si>
  <si>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</si>
  <si>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</si>
  <si>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</si>
  <si>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</si>
  <si>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</si>
  <si>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</si>
  <si>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</si>
  <si>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</si>
  <si>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</si>
  <si>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</si>
  <si>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</si>
  <si>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</si>
  <si>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</si>
  <si>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</si>
  <si>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</si>
  <si>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</si>
  <si>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</si>
  <si>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</si>
  <si>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</si>
  <si>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</si>
  <si>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</si>
  <si>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</si>
  <si>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</si>
  <si>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</si>
  <si>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</si>
  <si>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</si>
  <si>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</si>
  <si>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</si>
  <si>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</si>
  <si>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</si>
  <si>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</si>
  <si>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</si>
  <si>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</si>
  <si>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</si>
  <si>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</si>
  <si>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</si>
  <si>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</si>
  <si>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</si>
  <si>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</si>
  <si>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</si>
  <si>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</si>
  <si>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</si>
  <si>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</si>
  <si>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</si>
  <si>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</si>
  <si>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</si>
  <si>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</si>
  <si>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</si>
  <si>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</si>
  <si>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</si>
  <si>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</si>
  <si>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</si>
  <si>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</si>
  <si>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</si>
  <si>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</si>
  <si>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</si>
  <si>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</si>
  <si>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</si>
  <si>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</si>
  <si>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</si>
  <si>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</si>
  <si>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</si>
  <si>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</si>
  <si>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</si>
  <si>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</si>
  <si>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</si>
  <si>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</si>
  <si>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</si>
  <si>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</si>
  <si>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</si>
  <si>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</si>
  <si>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</si>
  <si>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</si>
  <si>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</si>
  <si>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</si>
  <si>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</si>
  <si>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</si>
  <si>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</si>
  <si>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</si>
  <si>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</si>
  <si>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</si>
  <si>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</si>
  <si>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</si>
  <si>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</si>
  <si>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</si>
  <si>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</si>
  <si>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</si>
  <si>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</si>
  <si>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</si>
  <si>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</si>
  <si>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</si>
  <si>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</si>
  <si>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</si>
  <si>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</si>
  <si>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</si>
  <si>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</si>
  <si>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</si>
  <si>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</si>
  <si>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</si>
  <si>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</si>
  <si>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</si>
  <si>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</si>
  <si>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</si>
  <si>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</si>
  <si>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</si>
  <si>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</si>
  <si>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</si>
  <si>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</si>
  <si>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</si>
  <si>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</si>
  <si>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</si>
  <si>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</si>
  <si>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</si>
  <si>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</si>
  <si>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</si>
  <si>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</si>
  <si>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</si>
  <si>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</si>
  <si>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</si>
  <si>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</si>
  <si>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</si>
  <si>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</si>
  <si>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</si>
  <si>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</si>
  <si>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</si>
  <si>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</si>
  <si>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</si>
  <si>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</si>
  <si>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</si>
  <si>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</si>
  <si>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</si>
  <si>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</si>
  <si>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</si>
  <si>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</si>
  <si>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</si>
  <si>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</si>
  <si>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</si>
  <si>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</si>
  <si>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</si>
  <si>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</si>
  <si>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</si>
  <si>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</si>
  <si>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</si>
  <si>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</si>
  <si>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</si>
  <si>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</si>
  <si>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</si>
  <si>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</si>
  <si>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</si>
  <si>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</si>
  <si>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</si>
  <si>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</si>
  <si>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</si>
  <si>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</si>
  <si>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</si>
  <si>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</si>
  <si>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</si>
  <si>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</si>
  <si>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</si>
  <si>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</si>
  <si>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</si>
  <si>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</si>
  <si>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</si>
  <si>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</si>
  <si>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</si>
  <si>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</si>
  <si>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</si>
  <si>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</si>
  <si>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</si>
  <si>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</si>
  <si>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</si>
  <si>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</si>
  <si>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</si>
  <si>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</si>
  <si>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</si>
  <si>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</si>
  <si>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</si>
  <si>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</si>
  <si>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</si>
  <si>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</si>
  <si>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</si>
  <si>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</si>
  <si>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</si>
  <si>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</si>
  <si>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</si>
  <si>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</si>
  <si>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</si>
  <si>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</si>
  <si>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</si>
  <si>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</si>
  <si>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</si>
  <si>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</si>
  <si>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</si>
  <si>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</si>
  <si>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</si>
  <si>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</si>
  <si>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</si>
  <si>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</si>
  <si>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</si>
  <si>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</si>
  <si>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</si>
  <si>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</si>
  <si>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</si>
  <si>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</si>
  <si>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</si>
  <si>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</si>
  <si>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</si>
  <si>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</si>
  <si>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</si>
  <si>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</si>
  <si>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</si>
  <si>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</si>
  <si>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</si>
  <si>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</si>
  <si>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</si>
  <si>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</si>
  <si>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</si>
  <si>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</si>
  <si>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</si>
  <si>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</si>
  <si>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</si>
  <si>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</si>
  <si>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</si>
  <si>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</si>
  <si>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</si>
  <si>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</si>
  <si>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</si>
  <si>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</si>
  <si>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</si>
  <si>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</si>
  <si>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</si>
  <si>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</si>
  <si>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</si>
  <si>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</si>
  <si>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</si>
  <si>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</si>
  <si>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</si>
  <si>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</si>
  <si>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</si>
  <si>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</si>
  <si>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</si>
  <si>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</si>
  <si>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</si>
  <si>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</si>
  <si>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</si>
  <si>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</si>
  <si>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</si>
  <si>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</si>
  <si>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</si>
  <si>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</si>
  <si>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</si>
  <si>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</si>
  <si>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</si>
  <si>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</si>
  <si>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</si>
  <si>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</si>
  <si>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</si>
  <si>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</si>
  <si>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</si>
  <si>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</si>
  <si>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</si>
  <si>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</si>
  <si>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</si>
  <si>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</si>
  <si>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</si>
  <si>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</si>
  <si>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</si>
  <si>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</si>
  <si>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</si>
  <si>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</si>
  <si>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</si>
  <si>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</si>
  <si>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</si>
  <si>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</si>
  <si>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</si>
  <si>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</si>
  <si>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</si>
  <si>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</si>
  <si>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</si>
  <si>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</si>
  <si>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</si>
  <si>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</si>
  <si>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</si>
  <si>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</si>
  <si>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</si>
  <si>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</si>
  <si>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</si>
  <si>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</si>
  <si>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</si>
  <si>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</si>
  <si>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</si>
  <si>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</si>
  <si>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</si>
  <si>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</si>
  <si>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</si>
  <si>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</si>
  <si>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</si>
  <si>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</si>
  <si>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</si>
  <si>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</si>
  <si>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</si>
  <si>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</si>
  <si>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</si>
  <si>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</si>
  <si>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</si>
  <si>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</si>
  <si>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</si>
  <si>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</si>
  <si>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</si>
  <si>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</si>
  <si>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</si>
  <si>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</si>
  <si>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</si>
  <si>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</si>
  <si>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</si>
  <si>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</si>
  <si>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</si>
  <si>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</si>
  <si>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</si>
  <si>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</si>
  <si>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</si>
  <si>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</si>
  <si>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</si>
  <si>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</si>
  <si>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</si>
  <si>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</si>
  <si>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</si>
  <si>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</si>
  <si>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</si>
  <si>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</si>
  <si>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</si>
  <si>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</si>
  <si>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</si>
  <si>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</si>
  <si>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</si>
  <si>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</si>
  <si>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</si>
  <si>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</si>
  <si>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</si>
  <si>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</si>
  <si>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</si>
  <si>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</si>
  <si>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</si>
  <si>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</si>
  <si>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</si>
  <si>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</si>
  <si>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</si>
  <si>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</si>
  <si>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</si>
  <si>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</si>
  <si>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</si>
  <si>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</si>
  <si>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</si>
  <si>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</si>
  <si>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</si>
  <si>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</si>
  <si>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</si>
  <si>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</si>
  <si>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</si>
  <si>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</si>
  <si>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</si>
  <si>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</si>
  <si>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</si>
  <si>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</si>
  <si>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</si>
  <si>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</si>
  <si>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</si>
  <si>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</si>
  <si>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</si>
  <si>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</si>
  <si>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</si>
  <si>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</si>
  <si>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</si>
  <si>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</si>
  <si>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</si>
  <si>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</si>
  <si>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</si>
  <si>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</si>
  <si>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</si>
  <si>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</si>
  <si>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</si>
  <si>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</si>
  <si>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</si>
  <si>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</si>
  <si>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</si>
  <si>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</si>
  <si>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</si>
  <si>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</si>
  <si>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</si>
  <si>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</si>
  <si>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</si>
  <si>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</si>
  <si>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</si>
  <si>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</si>
  <si>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</si>
  <si>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</si>
  <si>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</si>
  <si>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</si>
  <si>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</si>
  <si>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</si>
  <si>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</si>
  <si>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</si>
  <si>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</si>
  <si>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</si>
  <si>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</si>
  <si>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</si>
  <si>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</si>
  <si>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</si>
  <si>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</si>
  <si>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</si>
  <si>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</si>
  <si>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</si>
  <si>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</si>
  <si>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</si>
  <si>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</si>
  <si>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</si>
  <si>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</si>
  <si>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</si>
  <si>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</si>
  <si>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</si>
  <si>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</si>
  <si>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</si>
  <si>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</si>
  <si>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</si>
  <si>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</si>
  <si>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</si>
  <si>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</si>
  <si>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</si>
  <si>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</si>
  <si>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</si>
  <si>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</si>
  <si>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</si>
  <si>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</si>
  <si>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</si>
  <si>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</si>
  <si>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</si>
  <si>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</si>
  <si>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</si>
  <si>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</si>
  <si>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</si>
  <si>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</si>
  <si>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</si>
  <si>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</si>
  <si>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</si>
  <si>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</si>
  <si>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</si>
  <si>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</si>
  <si>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</si>
  <si>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</si>
  <si>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</si>
  <si>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</si>
  <si>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</si>
  <si>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</si>
  <si>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</si>
  <si>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</si>
  <si>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</si>
  <si>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</si>
  <si>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</si>
  <si>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</si>
  <si>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</si>
  <si>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</si>
  <si>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</si>
  <si>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</si>
  <si>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</si>
  <si>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</si>
  <si>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</si>
  <si>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</si>
  <si>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</si>
  <si>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</si>
  <si>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</si>
  <si>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</si>
  <si>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</si>
  <si>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</si>
  <si>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</si>
  <si>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</si>
  <si>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</si>
  <si>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</si>
  <si>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</si>
  <si>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1.1 Advanced Formula Environment</t>
  </si>
  <si>
    <t>1.1 Defining your own functions</t>
  </si>
  <si>
    <t>Cell 1</t>
  </si>
  <si>
    <t>Cell 2</t>
  </si>
  <si>
    <t>Cell 3</t>
  </si>
  <si>
    <t>Cell 4</t>
  </si>
  <si>
    <t>DOTPRODUCT</t>
  </si>
  <si>
    <t>Manual</t>
  </si>
  <si>
    <t>1.3 Why?</t>
  </si>
  <si>
    <t>1.4.1 A SUM3 function</t>
  </si>
  <si>
    <t>1.4 Examples</t>
  </si>
  <si>
    <t>που αναπτύχθηκε και κυκλοφόρησε στις 29 Νοεμβρίου του</t>
  </si>
  <si>
    <t>SUM3</t>
  </si>
  <si>
    <t>WORDCOUNT</t>
  </si>
  <si>
    <t>1.4.2 Counting number of words</t>
  </si>
  <si>
    <t>Grades cutoffs</t>
  </si>
  <si>
    <t>Cutoff</t>
  </si>
  <si>
    <t>Grade</t>
  </si>
  <si>
    <t>A</t>
  </si>
  <si>
    <t>B</t>
  </si>
  <si>
    <t>C</t>
  </si>
  <si>
    <t>E</t>
  </si>
  <si>
    <t>F</t>
  </si>
  <si>
    <t>Grades</t>
  </si>
  <si>
    <t>Score</t>
  </si>
  <si>
    <t>1.5 Defining your own arrays</t>
  </si>
  <si>
    <r>
      <t xml:space="preserve">2.1 Summing all numbers from 1 to 30 using </t>
    </r>
    <r>
      <rPr>
        <b/>
        <sz val="13"/>
        <color theme="3"/>
        <rFont val="Courier New"/>
        <family val="3"/>
      </rPr>
      <t>SEQUENCE</t>
    </r>
  </si>
  <si>
    <t>2.2 Squaring all numbers from 1 to 30</t>
  </si>
  <si>
    <t>2.3 Summing all squared numbers from 1 to 30</t>
  </si>
  <si>
    <t>2.4 Summing the squares of all odd numbers from 1 to 30</t>
  </si>
  <si>
    <t>2.5 Making your own mean absolute deviation from the median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</si>
  <si>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</si>
  <si>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</si>
  <si>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</si>
  <si>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</si>
  <si>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</si>
  <si>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</si>
  <si>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r>
      <t xml:space="preserve">2.2 Summing all odd numbers from 1 to 30 using </t>
    </r>
    <r>
      <rPr>
        <b/>
        <sz val="13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</si>
  <si>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</si>
  <si>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</si>
  <si>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</si>
  <si>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</si>
  <si>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</si>
  <si>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 xml:space="preserve">Input 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</si>
  <si>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</si>
  <si>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</si>
  <si>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</si>
  <si>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</si>
  <si>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New way (1):</t>
  </si>
  <si>
    <t>6 Advanced formula environment</t>
  </si>
  <si>
    <t>2.1 Squaring all numbers from 1 to 30</t>
  </si>
  <si>
    <t>2.2 Summing all squared numbers from 1 to 30</t>
  </si>
  <si>
    <t>2.3 Summing the squares of all odd numbers from 1 to 30</t>
  </si>
  <si>
    <t>2.4 Making your own mean absolute deviation from the median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</si>
  <si>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</si>
  <si>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</si>
  <si>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</si>
  <si>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</si>
  <si>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</si>
  <si>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</si>
  <si>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</si>
  <si>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</si>
  <si>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</si>
  <si>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</si>
  <si>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</si>
  <si>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</si>
  <si>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t>Obs. 1</t>
  </si>
  <si>
    <t>Obs. 2</t>
  </si>
  <si>
    <t>Obs. 3</t>
  </si>
  <si>
    <t>Obs. 4</t>
  </si>
  <si>
    <t>Obs. 5</t>
  </si>
  <si>
    <t>Obs. 6</t>
  </si>
  <si>
    <t>Obs. 7</t>
  </si>
  <si>
    <t>Obs. 8</t>
  </si>
  <si>
    <t>Obs. 9</t>
  </si>
  <si>
    <t>Obs. 10</t>
  </si>
  <si>
    <t>Mean</t>
  </si>
  <si>
    <t>SD</t>
  </si>
  <si>
    <t xml:space="preserve">t </t>
  </si>
  <si>
    <t>10 Simulating normal variables</t>
  </si>
  <si>
    <t>11 Simulating normal variables</t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</si>
  <si>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</si>
  <si>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</si>
  <si>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</si>
  <si>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</si>
  <si>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</si>
  <si>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</si>
  <si>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</si>
  <si>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</si>
  <si>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</si>
  <si>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</si>
  <si>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</si>
  <si>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</si>
  <si>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</si>
  <si>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</si>
  <si>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</si>
  <si>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</si>
  <si>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</si>
  <si>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</si>
  <si>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</si>
  <si>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</si>
  <si>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</si>
  <si>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</si>
  <si>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</si>
  <si>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</si>
  <si>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8 The </t>
    </r>
    <r>
      <rPr>
        <b/>
        <sz val="15"/>
        <color theme="3"/>
        <rFont val="Courier New"/>
        <family val="3"/>
      </rPr>
      <t xml:space="preserve">BYROW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BYCOL</t>
    </r>
    <r>
      <rPr>
        <b/>
        <sz val="15"/>
        <color theme="3"/>
        <rFont val="Calibri"/>
        <family val="2"/>
        <scheme val="minor"/>
      </rPr>
      <t xml:space="preserve"> functions</t>
    </r>
  </si>
  <si>
    <r>
      <t xml:space="preserve">7 Uses of </t>
    </r>
    <r>
      <rPr>
        <b/>
        <sz val="15"/>
        <color theme="3"/>
        <rFont val="Courier New"/>
        <family val="3"/>
      </rPr>
      <t>MAP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</si>
</sst>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3"/>
      <name val="Courier New"/>
      <family val="3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sz val="11"/>
      <color rgb="FF202122"/>
      <name val="Arial"/>
      <family val="2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3D8B"/>
      <name val="Consolas"/>
      <family val="3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5B9BD5"/>
        <bgColor rgb="FFFFFFFF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6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4" fillId="6" borderId="0" applyNumberFormat="0" applyBorder="0" applyAlignment="0" applyProtection="0"/>
  </cellStyleXfs>
  <cellXfs count="39">
    <xf numFmtId="0" fontId="0" fillId="0" borderId="0" xfId="0"/>
    <xf numFmtId="14" fontId="0" fillId="0" borderId="0" xfId="0" applyNumberFormat="1"/>
    <xf numFmtId="0" fontId="4" fillId="0" borderId="0" xfId="0" applyFont="1"/>
    <xf numFmtId="0" fontId="5" fillId="3" borderId="0" xfId="3" applyFont="1" applyFill="1" applyBorder="1"/>
    <xf numFmtId="0" fontId="5" fillId="3" borderId="0" xfId="3" quotePrefix="1" applyFont="1" applyFill="1" applyBorder="1"/>
    <xf numFmtId="0" fontId="7" fillId="2" borderId="0" xfId="3" applyFont="1"/>
    <xf numFmtId="0" fontId="4" fillId="0" borderId="4" xfId="0" applyFont="1" applyBorder="1"/>
    <xf numFmtId="0" fontId="0" fillId="0" borderId="0" xfId="0" quotePrefix="1"/>
    <xf numFmtId="0" fontId="6" fillId="0" borderId="3" xfId="4" applyAlignment="1">
      <alignment horizontal="center"/>
    </xf>
    <xf numFmtId="0" fontId="0" fillId="4" borderId="5" xfId="0" applyFill="1" applyBorder="1"/>
    <xf numFmtId="0" fontId="0" fillId="0" borderId="5" xfId="0" applyBorder="1"/>
    <xf numFmtId="2" fontId="0" fillId="0" borderId="5" xfId="0" applyNumberFormat="1" applyBorder="1"/>
    <xf numFmtId="2" fontId="0" fillId="4" borderId="5" xfId="0" applyNumberFormat="1" applyFill="1" applyBorder="1"/>
    <xf numFmtId="0" fontId="7" fillId="5" borderId="6" xfId="0" applyFont="1" applyFill="1" applyBorder="1"/>
    <xf numFmtId="0" fontId="0" fillId="0" borderId="7" xfId="0" applyBorder="1"/>
    <xf numFmtId="0" fontId="10" fillId="2" borderId="0" xfId="3" applyFont="1"/>
    <xf numFmtId="0" fontId="11" fillId="0" borderId="0" xfId="0" applyFont="1"/>
    <xf numFmtId="0" fontId="12" fillId="0" borderId="0" xfId="5"/>
    <xf numFmtId="0" fontId="13" fillId="2" borderId="0" xfId="3" applyFont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7" fillId="8" borderId="12" xfId="0" applyFont="1" applyFill="1" applyBorder="1"/>
    <xf numFmtId="0" fontId="7" fillId="8" borderId="13" xfId="0" applyFont="1" applyFill="1" applyBorder="1"/>
    <xf numFmtId="0" fontId="7" fillId="8" borderId="14" xfId="0" applyFont="1" applyFill="1" applyBorder="1"/>
    <xf numFmtId="0" fontId="0" fillId="7" borderId="12" xfId="0" applyFill="1" applyBorder="1"/>
    <xf numFmtId="0" fontId="0" fillId="7" borderId="13" xfId="0" applyFill="1" applyBorder="1"/>
    <xf numFmtId="0" fontId="0" fillId="7" borderId="14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3" fillId="2" borderId="0" xfId="3"/>
    <xf numFmtId="0" fontId="16" fillId="0" borderId="0" xfId="0" applyFont="1" applyAlignment="1">
      <alignment vertical="center"/>
    </xf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5" fillId="6" borderId="0" xfId="6" applyFont="1" applyAlignment="1">
      <alignment horizontal="center"/>
    </xf>
    <xf numFmtId="0" fontId="6" fillId="0" borderId="3" xfId="4" applyAlignment="1">
      <alignment horizontal="center"/>
    </xf>
    <xf numFmtId="0" fontId="6" fillId="0" borderId="0" xfId="4" applyBorder="1" applyAlignment="1">
      <alignment horizontal="center"/>
    </xf>
    <xf numFmtId="0" fontId="6" fillId="0" borderId="8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27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FFFFFF"/>
          <bgColor rgb="FF5B9BD5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Historgram of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Historgram of normal distribution</a:t>
          </a:r>
        </a:p>
      </cx:txPr>
    </cx:title>
    <cx:plotArea>
      <cx:plotAreaRegion>
        <cx:series layoutId="clusteredColumn" uniqueId="{78D15C1D-4C6C-46D4-88E9-B9E12E31624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181841</xdr:rowOff>
    </xdr:from>
    <xdr:to>
      <xdr:col>9</xdr:col>
      <xdr:colOff>575830</xdr:colOff>
      <xdr:row>22</xdr:row>
      <xdr:rowOff>95250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322C640-1023-40BD-8092-AF06E1D9015A}"/>
            </a:ext>
          </a:extLst>
        </xdr:cNvPr>
        <xdr:cNvSpPr txBox="1"/>
      </xdr:nvSpPr>
      <xdr:spPr>
        <a:xfrm>
          <a:off x="47625" y="437284"/>
          <a:ext cx="6022398" cy="392256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400" b="0" i="0" baseline="0">
              <a:solidFill>
                <a:sysClr val="windowText" lastClr="000000"/>
              </a:solidFill>
              <a:latin typeface="+mn-lt"/>
            </a:rPr>
            <a:t>Using dynamic arrays as ranges.</a:t>
          </a:r>
        </a:p>
        <a:p>
          <a:pPr marL="0" indent="0" algn="ctr">
            <a:buFont typeface="Arial" panose="020B0604020202020204" pitchFamily="34" charset="0"/>
            <a:buNone/>
          </a:pPr>
          <a:br>
            <a:rPr lang="en-GB" sz="1400" b="0" i="0" baseline="0">
              <a:solidFill>
                <a:sysClr val="windowText" lastClr="000000"/>
              </a:solidFill>
              <a:latin typeface="+mn-lt"/>
            </a:rPr>
          </a:br>
          <a:r>
            <a:rPr lang="en-GB" sz="1400" b="0" i="0" baseline="0">
              <a:solidFill>
                <a:sysClr val="windowText" lastClr="000000"/>
              </a:solidFill>
              <a:latin typeface="+mn-lt"/>
            </a:rPr>
            <a:t>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400" b="0" i="0" baseline="0">
              <a:solidFill>
                <a:sysClr val="windowText" lastClr="000000"/>
              </a:solidFill>
              <a:latin typeface="+mn-lt"/>
            </a:rPr>
            <a:t>A dynamic array is a rectangular collection of values stored inside single cell!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400" b="0" i="0" baseline="0">
              <a:solidFill>
                <a:sysClr val="windowText" lastClr="000000"/>
              </a:solidFill>
              <a:latin typeface="+mn-lt"/>
            </a:rPr>
            <a:t>Not every function accepts dynamic arrays as input.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4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COUNTIFS </a:t>
          </a:r>
          <a:r>
            <a:rPr lang="en-GB" sz="14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does not accept dynamic arrays.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4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</a:t>
          </a:r>
          <a:r>
            <a:rPr lang="en-GB" sz="14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XLOOKUP </a:t>
          </a:r>
          <a:r>
            <a:rPr lang="en-GB" sz="14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does!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4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Read the documentation and experiment to figure out what works and what doesn't.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400" b="0" i="0" baseline="0">
            <a:solidFill>
              <a:sysClr val="windowText" lastClr="000000"/>
            </a:solidFill>
          </a:endParaRP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9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285750" indent="-285750">
            <a:buFont typeface="Arial" panose="020B0604020202020204" pitchFamily="34" charset="0"/>
            <a:buChar char="•"/>
          </a:pPr>
          <a:r>
            <a:rPr lang="en-GB" sz="14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400" b="0" i="0">
              <a:solidFill>
                <a:sysClr val="windowText" lastClr="000000"/>
              </a:solidFill>
            </a:rPr>
            <a:t> generates</a:t>
          </a:r>
          <a:r>
            <a:rPr lang="en-GB" sz="14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285750" indent="-285750">
            <a:buFont typeface="Arial" panose="020B0604020202020204" pitchFamily="34" charset="0"/>
            <a:buChar char="•"/>
          </a:pPr>
          <a:endParaRPr lang="en-GB" sz="1400" b="0" i="0" baseline="0">
            <a:solidFill>
              <a:sysClr val="windowText" lastClr="000000"/>
            </a:solidFill>
          </a:endParaRPr>
        </a:p>
        <a:p>
          <a:pPr marL="285750" indent="-285750">
            <a:buFont typeface="Arial" panose="020B0604020202020204" pitchFamily="34" charset="0"/>
            <a:buChar char="•"/>
          </a:pPr>
          <a:r>
            <a:rPr lang="en-GB" sz="1400" b="0" i="0" baseline="0">
              <a:solidFill>
                <a:sysClr val="windowText" lastClr="000000"/>
              </a:solidFill>
            </a:rPr>
            <a:t>It is very similar to the range function in Python.</a:t>
          </a:r>
        </a:p>
        <a:p>
          <a:pPr marL="285750" indent="-285750">
            <a:buFont typeface="Arial" panose="020B0604020202020204" pitchFamily="34" charset="0"/>
            <a:buChar char="•"/>
          </a:pPr>
          <a:endParaRPr lang="en-GB" sz="1400" b="0" i="0" baseline="0">
            <a:solidFill>
              <a:sysClr val="windowText" lastClr="000000"/>
            </a:solidFill>
          </a:endParaRPr>
        </a:p>
        <a:p>
          <a:pPr marL="285750" indent="-285750">
            <a:buFont typeface="Arial" panose="020B0604020202020204" pitchFamily="34" charset="0"/>
            <a:buChar char="•"/>
          </a:pPr>
          <a:r>
            <a:rPr lang="en-GB" sz="1400" b="0" i="0" baseline="0">
              <a:solidFill>
                <a:sysClr val="windowText" lastClr="000000"/>
              </a:solidFill>
            </a:rPr>
            <a:t>Can also accept the step argument.</a:t>
          </a:r>
          <a:endParaRPr lang="en-GB" sz="1100" b="0" i="0" baseline="0">
            <a:solidFill>
              <a:sysClr val="windowText" lastClr="000000"/>
            </a:solidFill>
          </a:endParaRP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23</xdr:row>
      <xdr:rowOff>92927</xdr:rowOff>
    </xdr:from>
    <xdr:to>
      <xdr:col>9</xdr:col>
      <xdr:colOff>585439</xdr:colOff>
      <xdr:row>27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45</xdr:row>
      <xdr:rowOff>26473</xdr:rowOff>
    </xdr:from>
    <xdr:to>
      <xdr:col>9</xdr:col>
      <xdr:colOff>576372</xdr:colOff>
      <xdr:row>51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56284</xdr:colOff>
      <xdr:row>70</xdr:row>
      <xdr:rowOff>47625</xdr:rowOff>
    </xdr:from>
    <xdr:to>
      <xdr:col>9</xdr:col>
      <xdr:colOff>605572</xdr:colOff>
      <xdr:row>76</xdr:row>
      <xdr:rowOff>166107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AC339A-51AA-4B93-983E-529C44CE7339}"/>
            </a:ext>
          </a:extLst>
        </xdr:cNvPr>
        <xdr:cNvSpPr txBox="1"/>
      </xdr:nvSpPr>
      <xdr:spPr>
        <a:xfrm>
          <a:off x="56284" y="9295534"/>
          <a:ext cx="7238436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4</xdr:row>
      <xdr:rowOff>64943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57768"/>
          <a:ext cx="7238436" cy="5557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anonymous functions.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55145</xdr:colOff>
      <xdr:row>1</xdr:row>
      <xdr:rowOff>30079</xdr:rowOff>
    </xdr:from>
    <xdr:to>
      <xdr:col>9</xdr:col>
      <xdr:colOff>581527</xdr:colOff>
      <xdr:row>9</xdr:row>
      <xdr:rowOff>20053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B23345D-D8C5-4B95-B710-01DBE3A162C9}"/>
            </a:ext>
          </a:extLst>
        </xdr:cNvPr>
        <xdr:cNvSpPr txBox="1"/>
      </xdr:nvSpPr>
      <xdr:spPr>
        <a:xfrm>
          <a:off x="55145" y="220579"/>
          <a:ext cx="6030829" cy="15139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function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applies a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over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It's one the three basic functions of functional programming.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others are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50132</xdr:colOff>
      <xdr:row>3</xdr:row>
      <xdr:rowOff>72066</xdr:rowOff>
    </xdr:from>
    <xdr:to>
      <xdr:col>9</xdr:col>
      <xdr:colOff>586539</xdr:colOff>
      <xdr:row>13</xdr:row>
      <xdr:rowOff>100263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0132" y="783934"/>
          <a:ext cx="6532144" cy="194322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Advanced</a:t>
          </a:r>
          <a:r>
            <a:rPr lang="en-GB" sz="1400" baseline="0"/>
            <a:t> Formula Environment (AFE) is an official Excel addin.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It can be used to manage named references, but most importantly, it helps in making functions.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Install it by going to Insert -&gt; Get Add-ins -&gt; Advanced Formula Environment.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Open the Advanced Formula Environment in the "Formula" part of the ribbon.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We will use mostly the "Modules" part of the AFE.</a:t>
          </a:r>
        </a:p>
      </xdr:txBody>
    </xdr:sp>
    <xdr:clientData/>
  </xdr:twoCellAnchor>
  <xdr:twoCellAnchor>
    <xdr:from>
      <xdr:col>0</xdr:col>
      <xdr:colOff>351986</xdr:colOff>
      <xdr:row>15</xdr:row>
      <xdr:rowOff>59030</xdr:rowOff>
    </xdr:from>
    <xdr:to>
      <xdr:col>9</xdr:col>
      <xdr:colOff>586539</xdr:colOff>
      <xdr:row>23</xdr:row>
      <xdr:rowOff>5013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351986" y="3132096"/>
          <a:ext cx="6230290" cy="14800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You can use the LAMBDA</a:t>
          </a:r>
          <a:r>
            <a:rPr lang="en-GB" sz="1400" baseline="0"/>
            <a:t> function in Excel to define your own function.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This is similar to either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400" baseline="0"/>
            <a:t> or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def</a:t>
          </a:r>
          <a:r>
            <a:rPr lang="en-GB" sz="1400" baseline="0"/>
            <a:t> in Python, or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function</a:t>
          </a:r>
          <a:r>
            <a:rPr lang="en-GB" sz="1400" baseline="0"/>
            <a:t> in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</a:t>
          </a:r>
          <a:r>
            <a:rPr lang="en-GB" sz="1400" baseline="0"/>
            <a:t>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Write documentation for your functions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="1" baseline="0"/>
            <a:t>Example:</a:t>
          </a:r>
          <a:r>
            <a:rPr lang="en-GB" sz="1400" baseline="0"/>
            <a:t> Write a function calculating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400" baseline="0"/>
            <a:t>, where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400" baseline="0"/>
            <a:t>are cells in the sheet. Call the function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400" baseline="0"/>
            <a:t>.</a:t>
          </a:r>
        </a:p>
      </xdr:txBody>
    </xdr:sp>
    <xdr:clientData/>
  </xdr:twoCellAnchor>
  <xdr:twoCellAnchor>
    <xdr:from>
      <xdr:col>0</xdr:col>
      <xdr:colOff>328926</xdr:colOff>
      <xdr:row>31</xdr:row>
      <xdr:rowOff>71063</xdr:rowOff>
    </xdr:from>
    <xdr:to>
      <xdr:col>9</xdr:col>
      <xdr:colOff>364958</xdr:colOff>
      <xdr:row>40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Document what formulas do. They are generally hard to read.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Save time and reuse your code.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Possible to construct complicated formulas.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Reduce clutter in the Excel sheet.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400" baseline="0"/>
            <a:t>s make Excel programming </a:t>
          </a:r>
          <a:r>
            <a:rPr lang="en-GB" sz="1400" i="1" baseline="0"/>
            <a:t>Turing complete</a:t>
          </a:r>
          <a:r>
            <a:rPr lang="en-GB" sz="1400" baseline="0"/>
            <a:t>. This means you can do anything in Excel that you could do in a general programming language. (In principle!)</a:t>
          </a:r>
        </a:p>
      </xdr:txBody>
    </xdr:sp>
    <xdr:clientData/>
  </xdr:twoCellAnchor>
  <xdr:twoCellAnchor>
    <xdr:from>
      <xdr:col>0</xdr:col>
      <xdr:colOff>265760</xdr:colOff>
      <xdr:row>44</xdr:row>
      <xdr:rowOff>83094</xdr:rowOff>
    </xdr:from>
    <xdr:to>
      <xdr:col>9</xdr:col>
      <xdr:colOff>301792</xdr:colOff>
      <xdr:row>47</xdr:row>
      <xdr:rowOff>70185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265760" y="8435015"/>
          <a:ext cx="5816203" cy="5686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buFont typeface="Arial" panose="020B0604020202020204" pitchFamily="34" charset="0"/>
            <a:buNone/>
          </a:pPr>
          <a:r>
            <a:rPr lang="en-GB" sz="1400" baseline="0"/>
            <a:t>Make a function that sums the three numbers a, b, and c. Call it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SUM3</a:t>
          </a:r>
          <a:r>
            <a:rPr lang="en-GB" sz="1400" baseline="0">
              <a:latin typeface="+mn-lt"/>
              <a:cs typeface="Courier New" panose="02070309020205020404" pitchFamily="49" charset="0"/>
            </a:rPr>
            <a:t> and describe it as "A summer function for three numbers.</a:t>
          </a:r>
          <a:endParaRPr lang="en-GB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265760</xdr:colOff>
      <xdr:row>55</xdr:row>
      <xdr:rowOff>133226</xdr:rowOff>
    </xdr:from>
    <xdr:to>
      <xdr:col>9</xdr:col>
      <xdr:colOff>301792</xdr:colOff>
      <xdr:row>58</xdr:row>
      <xdr:rowOff>110291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95A87F-7517-4310-94E2-2697B5CBA7B4}"/>
            </a:ext>
          </a:extLst>
        </xdr:cNvPr>
        <xdr:cNvSpPr txBox="1"/>
      </xdr:nvSpPr>
      <xdr:spPr>
        <a:xfrm>
          <a:off x="265760" y="10069305"/>
          <a:ext cx="5816203" cy="55859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buFont typeface="Arial" panose="020B0604020202020204" pitchFamily="34" charset="0"/>
            <a:buNone/>
          </a:pPr>
          <a:r>
            <a:rPr lang="en-GB" sz="1400" baseline="0"/>
            <a:t>Make a function WORDCOUNT that counts the number of words in a text. Ignore punctuation and extra whitespace.</a:t>
          </a:r>
          <a:endParaRPr lang="en-GB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386076</xdr:colOff>
      <xdr:row>68</xdr:row>
      <xdr:rowOff>118185</xdr:rowOff>
    </xdr:from>
    <xdr:to>
      <xdr:col>9</xdr:col>
      <xdr:colOff>422108</xdr:colOff>
      <xdr:row>79</xdr:row>
      <xdr:rowOff>60157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386076" y="13563474"/>
          <a:ext cx="6031769" cy="20474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define your own ranges using squiggly brackets, e..g, {1,2,3}.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These can be used inside of formulas, or defined in the advanced formula environment.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use this feature to hide constants, essentially keeping your worksheet clean.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0" indent="0" algn="l">
            <a:buFont typeface="Arial" panose="020B0604020202020204" pitchFamily="34" charset="0"/>
            <a:buNone/>
          </a:pPr>
          <a:r>
            <a:rPr lang="en-GB" sz="11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1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101813</xdr:colOff>
      <xdr:row>49</xdr:row>
      <xdr:rowOff>43704</xdr:rowOff>
    </xdr:from>
    <xdr:to>
      <xdr:col>9</xdr:col>
      <xdr:colOff>552998</xdr:colOff>
      <xdr:row>58</xdr:row>
      <xdr:rowOff>133942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1813" y="9187704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26</xdr:row>
      <xdr:rowOff>22057</xdr:rowOff>
    </xdr:from>
    <xdr:to>
      <xdr:col>9</xdr:col>
      <xdr:colOff>478257</xdr:colOff>
      <xdr:row>35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366427</xdr:colOff>
      <xdr:row>33</xdr:row>
      <xdr:rowOff>76770</xdr:rowOff>
    </xdr:from>
    <xdr:to>
      <xdr:col>8</xdr:col>
      <xdr:colOff>627257</xdr:colOff>
      <xdr:row>48</xdr:row>
      <xdr:rowOff>13939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E62B9CB-48C5-4893-B053-4DE2A970A9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9202" y="6220395"/>
              <a:ext cx="4772505" cy="26486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22599</xdr:colOff>
      <xdr:row>49</xdr:row>
      <xdr:rowOff>30729</xdr:rowOff>
    </xdr:from>
    <xdr:to>
      <xdr:col>9</xdr:col>
      <xdr:colOff>455833</xdr:colOff>
      <xdr:row>58</xdr:row>
      <xdr:rowOff>120967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22599" y="9523205"/>
          <a:ext cx="637125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36453</xdr:colOff>
      <xdr:row>125</xdr:row>
      <xdr:rowOff>106042</xdr:rowOff>
    </xdr:from>
    <xdr:to>
      <xdr:col>9</xdr:col>
      <xdr:colOff>469687</xdr:colOff>
      <xdr:row>135</xdr:row>
      <xdr:rowOff>5780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2A834AC-43DF-4680-9E5A-38FB62C48D1C}"/>
            </a:ext>
          </a:extLst>
        </xdr:cNvPr>
        <xdr:cNvSpPr txBox="1"/>
      </xdr:nvSpPr>
      <xdr:spPr>
        <a:xfrm>
          <a:off x="36453" y="16837518"/>
          <a:ext cx="637125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Another option is to copy the formula and paste as values.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122959</xdr:colOff>
      <xdr:row>139</xdr:row>
      <xdr:rowOff>6061</xdr:rowOff>
    </xdr:from>
    <xdr:to>
      <xdr:col>9</xdr:col>
      <xdr:colOff>557988</xdr:colOff>
      <xdr:row>148</xdr:row>
      <xdr:rowOff>96299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7674430-898B-40F6-BFE6-1850D4D218C7}"/>
            </a:ext>
          </a:extLst>
        </xdr:cNvPr>
        <xdr:cNvSpPr txBox="1"/>
      </xdr:nvSpPr>
      <xdr:spPr>
        <a:xfrm>
          <a:off x="122959" y="13414663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10150</xdr:row>
      <xdr:rowOff>177512</xdr:rowOff>
    </xdr:from>
    <xdr:to>
      <xdr:col>9</xdr:col>
      <xdr:colOff>517291</xdr:colOff>
      <xdr:row>10160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1</xdr:row>
      <xdr:rowOff>38964</xdr:rowOff>
    </xdr:from>
    <xdr:to>
      <xdr:col>9</xdr:col>
      <xdr:colOff>521621</xdr:colOff>
      <xdr:row>12</xdr:row>
      <xdr:rowOff>99578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307396"/>
          <a:ext cx="6383824" cy="22427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121229</xdr:colOff>
      <xdr:row>17</xdr:row>
      <xdr:rowOff>12986</xdr:rowOff>
    </xdr:from>
    <xdr:to>
      <xdr:col>9</xdr:col>
      <xdr:colOff>556258</xdr:colOff>
      <xdr:row>30</xdr:row>
      <xdr:rowOff>148683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random variables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GB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X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X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𝑄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𝑈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𝑄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𝑈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random variables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X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X∼𝑄(𝑈)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𝑄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𝑈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179646</xdr:colOff>
      <xdr:row>91</xdr:row>
      <xdr:rowOff>1921</xdr:rowOff>
    </xdr:from>
    <xdr:to>
      <xdr:col>10</xdr:col>
      <xdr:colOff>4209</xdr:colOff>
      <xdr:row>102</xdr:row>
      <xdr:rowOff>69695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DEF611ED-9114-4E00-914A-63053758059C}"/>
                </a:ext>
              </a:extLst>
            </xdr:cNvPr>
            <xdr:cNvSpPr txBox="1"/>
          </xdr:nvSpPr>
          <xdr:spPr>
            <a:xfrm>
              <a:off x="179646" y="12542397"/>
              <a:ext cx="6371258" cy="2163274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Let </a:t>
              </a:r>
              <a14:m>
                <m:oMath xmlns:m="http://schemas.openxmlformats.org/officeDocument/2006/math">
                  <m:sSub>
                    <m:sSubPr>
                      <m:ctrlP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</m:ctrlPr>
                    </m:sSubPr>
                    <m:e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𝑋</m:t>
                      </m:r>
                    </m:e>
                    <m:sub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𝑖</m:t>
                      </m:r>
                    </m:sub>
                  </m:sSub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𝑁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𝜇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,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𝜎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are n iid observations from a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Then the standardized mean is </a:t>
              </a:r>
              <a:r>
                <a:rPr lang="en-GB" sz="1800" b="0" i="1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t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-distributed with n-1 degrees of freedom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</m:ctrlPr>
                    </m:radPr>
                    <m:deg/>
                    <m:e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𝑛</m:t>
                      </m:r>
                    </m:e>
                  </m:rad>
                  <m:f>
                    <m:fPr>
                      <m:ctrlP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</m:ctrlPr>
                    </m:fPr>
                    <m:num>
                      <m:acc>
                        <m:accPr>
                          <m:chr m:val="̅"/>
                          <m:ctrlPr>
                            <a:rPr lang="en-GB" sz="1800" b="0" i="1" baseline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cs typeface="Courier New" panose="02070309020205020404" pitchFamily="49" charset="0"/>
                            </a:rPr>
                          </m:ctrlPr>
                        </m:accPr>
                        <m:e>
                          <m:r>
                            <a:rPr lang="en-GB" sz="1800" b="0" i="1" baseline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cs typeface="Courier New" panose="02070309020205020404" pitchFamily="49" charset="0"/>
                            </a:rPr>
                            <m:t>𝑥</m:t>
                          </m:r>
                        </m:e>
                      </m:acc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−</m:t>
                      </m:r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𝜇</m:t>
                      </m:r>
                    </m:num>
                    <m:den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𝑠</m:t>
                      </m:r>
                    </m:den>
                  </m:f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𝑡</m:t>
                  </m:r>
                  <m:d>
                    <m:dPr>
                      <m:ctrlP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</m:ctrlPr>
                    </m:dPr>
                    <m:e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𝑛</m:t>
                      </m:r>
                      <m:r>
                        <a:rPr lang="en-GB" sz="1800" b="0" i="1" baseline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  <a:cs typeface="Courier New" panose="02070309020205020404" pitchFamily="49" charset="0"/>
                        </a:rPr>
                        <m:t>−1</m:t>
                      </m:r>
                    </m:e>
                  </m:d>
                  <m: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.</m:t>
                  </m:r>
                </m:oMath>
              </a14:m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You have learned this in your statistics class.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DEF611ED-9114-4E00-914A-63053758059C}"/>
                </a:ext>
              </a:extLst>
            </xdr:cNvPr>
            <xdr:cNvSpPr txBox="1"/>
          </xdr:nvSpPr>
          <xdr:spPr>
            <a:xfrm>
              <a:off x="179646" y="12542397"/>
              <a:ext cx="6371258" cy="2163274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Let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𝑋_𝑖∼𝑁(𝜇,𝜎)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are n iid observations from a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Then the standardized mean is </a:t>
              </a:r>
              <a:r>
                <a:rPr lang="en-GB" sz="1800" b="0" i="1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t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-distributed with n-1 degrees of freedom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√𝑛  (𝑥 ̅−𝜇)/𝑠∼𝑡(𝑛−1).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You have learned this in your statistics class.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8C3701-739D-430C-A3FF-43BB37E8D635}" name="Sales" displayName="Sales" ref="A167:E179" headerRowDxfId="26" dataDxfId="25" headerRowCellStyle="Accent1">
  <autoFilter ref="A167:E179" xr:uid="{998C3701-739D-430C-A3FF-43BB37E8D635}"/>
  <tableColumns count="5">
    <tableColumn id="1" xr3:uid="{0DD7B571-298A-48A7-8013-DEC2DF1C434C}" name="Genre" dataDxfId="24" totalsRowDxfId="23"/>
    <tableColumn id="2" xr3:uid="{4C2A1C61-AB36-4C25-8868-A6363E6BCE1A}" name="2011" dataDxfId="22"/>
    <tableColumn id="3" xr3:uid="{AB6D3DBB-3F02-4825-941E-90F7452F335F}" name="2012" dataDxfId="21" totalsRowDxfId="20"/>
    <tableColumn id="4" xr3:uid="{E30238FC-1456-42B2-9716-521C47E0AC9F}" name="2013" dataDxfId="19" totalsRowDxfId="18"/>
    <tableColumn id="5" xr3:uid="{9216B1BE-1A65-408F-B993-5F80C261A961}" name="2014" dataDxfId="17" totalsRow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2AB99-7F69-4A94-AC3B-630CCD2ED51B}" name="Table26" displayName="Table26" ref="A83:B89" totalsRowShown="0" headerRowDxfId="15" headerRowCellStyle="Accent1">
  <autoFilter ref="A83:B89" xr:uid="{83D2AB99-7F69-4A94-AC3B-630CCD2ED51B}"/>
  <tableColumns count="2">
    <tableColumn id="1" xr3:uid="{C3875F98-A468-4740-84DE-4429A3D993D1}" name="Cutoff"/>
    <tableColumn id="2" xr3:uid="{C62E69FB-1F09-40FA-A3B2-CC577CC5A9BC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J2"/>
  <sheetViews>
    <sheetView topLeftCell="A2" zoomScale="220" zoomScaleNormal="220" workbookViewId="0">
      <selection activeCell="B23" sqref="B23"/>
    </sheetView>
  </sheetViews>
  <sheetFormatPr defaultRowHeight="14.5" x14ac:dyDescent="0.35"/>
  <sheetData>
    <row r="1" spans="1:10" ht="20" thickBot="1" x14ac:dyDescent="0.5">
      <c r="A1" s="33" t="s">
        <v>10341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</sheetData>
  <mergeCells count="1">
    <mergeCell ref="A1:J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4"/>
  <sheetViews>
    <sheetView topLeftCell="A2" zoomScale="220" zoomScaleNormal="220" workbookViewId="0">
      <selection activeCell="K3" sqref="K3"/>
    </sheetView>
  </sheetViews>
  <sheetFormatPr defaultRowHeight="14.5" x14ac:dyDescent="0.35"/>
  <cols>
    <col min="1" max="1" width="14.453125" customWidth="1"/>
  </cols>
  <sheetData>
    <row r="1" spans="1:10" ht="20.5" thickBot="1" x14ac:dyDescent="0.55000000000000004">
      <c r="A1" s="33" t="s">
        <v>10342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  <row r="11" spans="1:10" x14ac:dyDescent="0.35">
      <c r="A11" s="7" t="s">
        <v>10337</v>
      </c>
      <c r="C11" s="7" t="s">
        <v>10338</v>
      </c>
      <c r="G11" s="7" t="s">
        <v>10339</v>
      </c>
    </row>
    <row r="12" spans="1:10" x14ac:dyDescent="0.35">
      <c r="A12" s="17" cm="1">
        <f t="array" ref="A12:A16">_xlfn.SEQUENCE(5)</f>
        <v>1</v>
      </c>
      <c r="B12" s="17"/>
      <c r="C12" s="17" cm="1">
        <f t="array" ref="C12:E16">_xlfn.SEQUENCE(5,3)</f>
        <v>1</v>
      </c>
      <c r="D12" s="17">
        <v>2</v>
      </c>
      <c r="E12" s="17">
        <v>3</v>
      </c>
      <c r="F12" s="17"/>
      <c r="G12" s="17" cm="1">
        <f t="array" ref="G12:G21">_xlfn.SEQUENCE(10,1,1,2)</f>
        <v>1</v>
      </c>
      <c r="H12" s="17"/>
    </row>
    <row r="13" spans="1:10" x14ac:dyDescent="0.35">
      <c r="A13" s="17">
        <v>2</v>
      </c>
      <c r="B13" s="17"/>
      <c r="C13" s="17">
        <v>4</v>
      </c>
      <c r="D13" s="17">
        <v>5</v>
      </c>
      <c r="E13" s="17">
        <v>6</v>
      </c>
      <c r="F13" s="17"/>
      <c r="G13" s="17">
        <v>3</v>
      </c>
      <c r="H13" s="17"/>
    </row>
    <row r="14" spans="1:10" x14ac:dyDescent="0.35">
      <c r="A14" s="17">
        <v>3</v>
      </c>
      <c r="B14" s="17"/>
      <c r="C14" s="17">
        <v>7</v>
      </c>
      <c r="D14" s="17">
        <v>8</v>
      </c>
      <c r="E14" s="17">
        <v>9</v>
      </c>
      <c r="F14" s="17"/>
      <c r="G14" s="17">
        <v>5</v>
      </c>
      <c r="H14" s="17"/>
    </row>
    <row r="15" spans="1:10" x14ac:dyDescent="0.35">
      <c r="A15" s="17">
        <v>4</v>
      </c>
      <c r="B15" s="17"/>
      <c r="C15" s="17">
        <v>10</v>
      </c>
      <c r="D15" s="17">
        <v>11</v>
      </c>
      <c r="E15" s="17">
        <v>12</v>
      </c>
      <c r="F15" s="17"/>
      <c r="G15" s="17">
        <v>7</v>
      </c>
      <c r="H15" s="17"/>
    </row>
    <row r="16" spans="1:10" x14ac:dyDescent="0.35">
      <c r="A16" s="17">
        <v>5</v>
      </c>
      <c r="B16" s="17"/>
      <c r="C16" s="17">
        <v>13</v>
      </c>
      <c r="D16" s="17">
        <v>14</v>
      </c>
      <c r="E16" s="17">
        <v>15</v>
      </c>
      <c r="F16" s="17"/>
      <c r="G16" s="17">
        <v>9</v>
      </c>
      <c r="H16" s="17"/>
    </row>
    <row r="17" spans="1:10" x14ac:dyDescent="0.35">
      <c r="A17" s="17"/>
      <c r="B17" s="17"/>
      <c r="C17" s="17"/>
      <c r="D17" s="17"/>
      <c r="E17" s="17"/>
      <c r="F17" s="17"/>
      <c r="G17" s="17">
        <v>11</v>
      </c>
      <c r="H17" s="17"/>
    </row>
    <row r="18" spans="1:10" x14ac:dyDescent="0.35">
      <c r="A18" s="17"/>
      <c r="B18" s="17"/>
      <c r="C18" s="17"/>
      <c r="D18" s="17"/>
      <c r="E18" s="17"/>
      <c r="F18" s="17"/>
      <c r="G18" s="17">
        <v>13</v>
      </c>
      <c r="H18" s="17"/>
    </row>
    <row r="19" spans="1:10" x14ac:dyDescent="0.35">
      <c r="A19" s="17"/>
      <c r="B19" s="17"/>
      <c r="C19" s="17"/>
      <c r="D19" s="17"/>
      <c r="E19" s="17"/>
      <c r="F19" s="17"/>
      <c r="G19" s="17">
        <v>15</v>
      </c>
      <c r="H19" s="17"/>
    </row>
    <row r="20" spans="1:10" x14ac:dyDescent="0.35">
      <c r="A20" s="17"/>
      <c r="B20" s="17"/>
      <c r="C20" s="17"/>
      <c r="D20" s="17"/>
      <c r="E20" s="17"/>
      <c r="F20" s="17"/>
      <c r="G20" s="17">
        <v>17</v>
      </c>
      <c r="H20" s="17"/>
    </row>
    <row r="21" spans="1:10" x14ac:dyDescent="0.35">
      <c r="A21" s="17"/>
      <c r="B21" s="17"/>
      <c r="C21" s="17"/>
      <c r="D21" s="17"/>
      <c r="E21" s="17"/>
      <c r="F21" s="17"/>
      <c r="G21" s="17">
        <v>19</v>
      </c>
      <c r="H21" s="17"/>
    </row>
    <row r="23" spans="1:10" x14ac:dyDescent="0.35">
      <c r="A23" s="7" t="s">
        <v>10340</v>
      </c>
    </row>
    <row r="24" spans="1:10" x14ac:dyDescent="0.35">
      <c r="A24" s="17" cm="1">
        <f t="array" ref="A24:J24">_xlfn.SEQUENCE(1,10)</f>
        <v>1</v>
      </c>
      <c r="B24" s="17">
        <v>2</v>
      </c>
      <c r="C24" s="17">
        <v>3</v>
      </c>
      <c r="D24" s="17">
        <v>4</v>
      </c>
      <c r="E24" s="17">
        <v>5</v>
      </c>
      <c r="F24" s="17">
        <v>6</v>
      </c>
      <c r="G24" s="17">
        <v>7</v>
      </c>
      <c r="H24" s="17">
        <v>8</v>
      </c>
      <c r="I24" s="17">
        <v>9</v>
      </c>
      <c r="J24" s="17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24"/>
  <sheetViews>
    <sheetView zoomScale="220" zoomScaleNormal="220" workbookViewId="0">
      <selection activeCell="A11" sqref="A11"/>
    </sheetView>
  </sheetViews>
  <sheetFormatPr defaultRowHeight="14.5" x14ac:dyDescent="0.35"/>
  <cols>
    <col min="1" max="1" width="12.54296875" bestFit="1" customWidth="1"/>
  </cols>
  <sheetData>
    <row r="1" spans="1:30" ht="18" thickBot="1" x14ac:dyDescent="0.5">
      <c r="A1" s="34" t="s">
        <v>10332</v>
      </c>
      <c r="B1" s="34"/>
      <c r="C1" s="34"/>
      <c r="D1" s="34"/>
      <c r="E1" s="34"/>
      <c r="F1" s="34"/>
      <c r="G1" s="34"/>
      <c r="H1" s="34"/>
      <c r="I1" s="34"/>
      <c r="J1" s="34"/>
    </row>
    <row r="2" spans="1:30" ht="15" thickTop="1" x14ac:dyDescent="0.35"/>
    <row r="3" spans="1:30" x14ac:dyDescent="0.35">
      <c r="A3" s="5" t="s">
        <v>20</v>
      </c>
    </row>
    <row r="4" spans="1:30" x14ac:dyDescent="0.35">
      <c r="A4" s="17">
        <v>1</v>
      </c>
      <c r="B4" s="17">
        <v>2</v>
      </c>
      <c r="C4" s="17">
        <v>3</v>
      </c>
      <c r="D4" s="17">
        <v>4</v>
      </c>
      <c r="E4" s="17">
        <v>5</v>
      </c>
      <c r="F4" s="17">
        <v>6</v>
      </c>
      <c r="G4" s="17">
        <v>7</v>
      </c>
      <c r="H4" s="17">
        <v>8</v>
      </c>
      <c r="I4" s="17">
        <v>9</v>
      </c>
      <c r="J4" s="17">
        <v>10</v>
      </c>
      <c r="K4" s="17">
        <v>11</v>
      </c>
      <c r="L4" s="17">
        <v>12</v>
      </c>
      <c r="M4" s="17">
        <v>13</v>
      </c>
      <c r="N4" s="17">
        <v>14</v>
      </c>
      <c r="O4" s="17">
        <v>15</v>
      </c>
      <c r="P4" s="17">
        <v>16</v>
      </c>
      <c r="Q4" s="17">
        <v>17</v>
      </c>
      <c r="R4" s="17">
        <v>18</v>
      </c>
      <c r="S4" s="17">
        <v>19</v>
      </c>
      <c r="T4" s="17">
        <v>20</v>
      </c>
      <c r="U4" s="17">
        <v>21</v>
      </c>
      <c r="V4" s="17">
        <v>22</v>
      </c>
      <c r="W4" s="17">
        <v>23</v>
      </c>
      <c r="X4" s="17">
        <v>24</v>
      </c>
      <c r="Y4" s="17">
        <v>25</v>
      </c>
      <c r="Z4" s="17">
        <v>26</v>
      </c>
      <c r="AA4" s="17">
        <v>27</v>
      </c>
      <c r="AB4" s="17">
        <v>28</v>
      </c>
      <c r="AC4" s="17">
        <v>29</v>
      </c>
      <c r="AD4" s="17">
        <v>30</v>
      </c>
    </row>
    <row r="5" spans="1:30" x14ac:dyDescent="0.35">
      <c r="A5" s="17">
        <f>SUM(A4:AD4)</f>
        <v>465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8" spans="1:30" x14ac:dyDescent="0.35">
      <c r="A8" s="5" t="s">
        <v>21</v>
      </c>
    </row>
    <row r="9" spans="1:30" x14ac:dyDescent="0.35">
      <c r="A9" s="17">
        <f>SUM(_xlfn.SEQUENCE(30))</f>
        <v>465</v>
      </c>
    </row>
    <row r="12" spans="1:30" ht="18" thickBot="1" x14ac:dyDescent="0.5">
      <c r="A12" s="34" t="s">
        <v>10343</v>
      </c>
      <c r="B12" s="34"/>
      <c r="C12" s="34"/>
      <c r="D12" s="34"/>
      <c r="E12" s="34"/>
      <c r="F12" s="34"/>
      <c r="G12" s="34"/>
      <c r="H12" s="34"/>
      <c r="I12" s="34"/>
      <c r="J12" s="34"/>
    </row>
    <row r="13" spans="1:30" ht="15" thickTop="1" x14ac:dyDescent="0.35"/>
    <row r="14" spans="1:30" x14ac:dyDescent="0.35">
      <c r="A14" s="5" t="s">
        <v>20</v>
      </c>
    </row>
    <row r="15" spans="1:30" x14ac:dyDescent="0.35">
      <c r="A15" s="17">
        <v>1</v>
      </c>
      <c r="B15" s="17">
        <v>3</v>
      </c>
      <c r="C15" s="17">
        <v>5</v>
      </c>
      <c r="D15" s="17">
        <v>7</v>
      </c>
      <c r="E15" s="17">
        <v>9</v>
      </c>
      <c r="F15" s="17">
        <v>11</v>
      </c>
      <c r="G15" s="17">
        <v>13</v>
      </c>
      <c r="H15" s="17">
        <v>15</v>
      </c>
      <c r="I15" s="17">
        <v>17</v>
      </c>
      <c r="J15" s="17">
        <v>19</v>
      </c>
      <c r="K15" s="17">
        <v>21</v>
      </c>
      <c r="L15" s="17">
        <v>23</v>
      </c>
      <c r="M15" s="17">
        <v>25</v>
      </c>
      <c r="N15" s="17">
        <v>27</v>
      </c>
      <c r="O15" s="17">
        <v>29</v>
      </c>
    </row>
    <row r="16" spans="1:30" x14ac:dyDescent="0.35">
      <c r="A16" s="17">
        <f>SUM(A15:O15)</f>
        <v>225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8" spans="1:30" x14ac:dyDescent="0.35">
      <c r="A18" s="5" t="s">
        <v>10353</v>
      </c>
    </row>
    <row r="19" spans="1:30" x14ac:dyDescent="0.35">
      <c r="A19" s="17">
        <v>1</v>
      </c>
      <c r="B19" s="17">
        <v>2</v>
      </c>
      <c r="C19" s="17">
        <v>3</v>
      </c>
      <c r="D19" s="17">
        <v>4</v>
      </c>
      <c r="E19" s="17">
        <v>5</v>
      </c>
      <c r="F19" s="17">
        <v>6</v>
      </c>
      <c r="G19" s="17">
        <v>7</v>
      </c>
      <c r="H19" s="17">
        <v>8</v>
      </c>
      <c r="I19" s="17">
        <v>9</v>
      </c>
      <c r="J19" s="17">
        <v>10</v>
      </c>
      <c r="K19" s="17">
        <v>11</v>
      </c>
      <c r="L19" s="17">
        <v>12</v>
      </c>
      <c r="M19" s="17">
        <v>13</v>
      </c>
      <c r="N19" s="17">
        <v>14</v>
      </c>
      <c r="O19" s="17">
        <v>15</v>
      </c>
      <c r="P19" s="17">
        <v>16</v>
      </c>
      <c r="Q19" s="17">
        <v>17</v>
      </c>
      <c r="R19" s="17">
        <v>18</v>
      </c>
      <c r="S19" s="17">
        <v>19</v>
      </c>
      <c r="T19" s="17">
        <v>20</v>
      </c>
      <c r="U19" s="17">
        <v>21</v>
      </c>
      <c r="V19" s="17">
        <v>22</v>
      </c>
      <c r="W19" s="17">
        <v>23</v>
      </c>
      <c r="X19" s="17">
        <v>24</v>
      </c>
      <c r="Y19" s="17">
        <v>25</v>
      </c>
      <c r="Z19" s="17">
        <v>26</v>
      </c>
      <c r="AA19" s="17">
        <v>27</v>
      </c>
      <c r="AB19" s="17">
        <v>28</v>
      </c>
      <c r="AC19" s="17">
        <v>29</v>
      </c>
      <c r="AD19" s="17">
        <v>30</v>
      </c>
    </row>
    <row r="20" spans="1:30" x14ac:dyDescent="0.35">
      <c r="A20" s="17" t="b">
        <f>MOD(A19,2)=1</f>
        <v>1</v>
      </c>
      <c r="B20" s="17" t="b">
        <f t="shared" ref="B20:AD20" si="0">MOD(B19,2)=1</f>
        <v>0</v>
      </c>
      <c r="C20" s="17" t="b">
        <f t="shared" si="0"/>
        <v>1</v>
      </c>
      <c r="D20" s="17" t="b">
        <f t="shared" si="0"/>
        <v>0</v>
      </c>
      <c r="E20" s="17" t="b">
        <f t="shared" si="0"/>
        <v>1</v>
      </c>
      <c r="F20" s="17" t="b">
        <f t="shared" si="0"/>
        <v>0</v>
      </c>
      <c r="G20" s="17" t="b">
        <f t="shared" si="0"/>
        <v>1</v>
      </c>
      <c r="H20" s="17" t="b">
        <f t="shared" si="0"/>
        <v>0</v>
      </c>
      <c r="I20" s="17" t="b">
        <f t="shared" si="0"/>
        <v>1</v>
      </c>
      <c r="J20" s="17" t="b">
        <f t="shared" si="0"/>
        <v>0</v>
      </c>
      <c r="K20" s="17" t="b">
        <f t="shared" si="0"/>
        <v>1</v>
      </c>
      <c r="L20" s="17" t="b">
        <f t="shared" si="0"/>
        <v>0</v>
      </c>
      <c r="M20" s="17" t="b">
        <f t="shared" si="0"/>
        <v>1</v>
      </c>
      <c r="N20" s="17" t="b">
        <f t="shared" si="0"/>
        <v>0</v>
      </c>
      <c r="O20" s="17" t="b">
        <f t="shared" si="0"/>
        <v>1</v>
      </c>
      <c r="P20" s="17" t="b">
        <f t="shared" si="0"/>
        <v>0</v>
      </c>
      <c r="Q20" s="17" t="b">
        <f t="shared" si="0"/>
        <v>1</v>
      </c>
      <c r="R20" s="17" t="b">
        <f t="shared" si="0"/>
        <v>0</v>
      </c>
      <c r="S20" s="17" t="b">
        <f t="shared" si="0"/>
        <v>1</v>
      </c>
      <c r="T20" s="17" t="b">
        <f t="shared" si="0"/>
        <v>0</v>
      </c>
      <c r="U20" s="17" t="b">
        <f t="shared" si="0"/>
        <v>1</v>
      </c>
      <c r="V20" s="17" t="b">
        <f t="shared" si="0"/>
        <v>0</v>
      </c>
      <c r="W20" s="17" t="b">
        <f t="shared" si="0"/>
        <v>1</v>
      </c>
      <c r="X20" s="17" t="b">
        <f t="shared" si="0"/>
        <v>0</v>
      </c>
      <c r="Y20" s="17" t="b">
        <f t="shared" si="0"/>
        <v>1</v>
      </c>
      <c r="Z20" s="17" t="b">
        <f t="shared" si="0"/>
        <v>0</v>
      </c>
      <c r="AA20" s="17" t="b">
        <f t="shared" si="0"/>
        <v>1</v>
      </c>
      <c r="AB20" s="17" t="b">
        <f t="shared" si="0"/>
        <v>0</v>
      </c>
      <c r="AC20" s="17" t="b">
        <f t="shared" si="0"/>
        <v>1</v>
      </c>
      <c r="AD20" s="17" t="b">
        <f t="shared" si="0"/>
        <v>0</v>
      </c>
    </row>
    <row r="21" spans="1:30" x14ac:dyDescent="0.35">
      <c r="A21" s="17" cm="1">
        <f t="array" ref="A21">SUM(A19:AD19*(1*A20:AD20))</f>
        <v>225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3" spans="1:30" x14ac:dyDescent="0.35">
      <c r="A23" s="5" t="s">
        <v>10354</v>
      </c>
    </row>
    <row r="24" spans="1:30" x14ac:dyDescent="0.35">
      <c r="A24" s="17">
        <f>SUM(_xlfn.SEQUENCE(15,1,1,2))</f>
        <v>225</v>
      </c>
    </row>
  </sheetData>
  <mergeCells count="2">
    <mergeCell ref="A1:J1"/>
    <mergeCell ref="A12:J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AD199"/>
  <sheetViews>
    <sheetView topLeftCell="A57" zoomScale="220" zoomScaleNormal="220" workbookViewId="0">
      <selection activeCell="A98" sqref="A98:AD128"/>
    </sheetView>
  </sheetViews>
  <sheetFormatPr defaultRowHeight="14.5" x14ac:dyDescent="0.35"/>
  <cols>
    <col min="1" max="1" width="12.81640625" customWidth="1"/>
    <col min="2" max="2" width="16.7265625" customWidth="1"/>
    <col min="3" max="3" width="11.7265625" customWidth="1"/>
    <col min="4" max="4" width="12.7265625" bestFit="1" customWidth="1"/>
    <col min="6" max="6" width="12.26953125" bestFit="1" customWidth="1"/>
  </cols>
  <sheetData>
    <row r="1" spans="1:10" ht="20.5" thickBot="1" x14ac:dyDescent="0.55000000000000004">
      <c r="A1" s="33" t="s">
        <v>10352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  <row r="6" spans="1:10" ht="15" x14ac:dyDescent="0.4">
      <c r="A6" s="5" t="s">
        <v>10349</v>
      </c>
      <c r="B6" s="5" t="s">
        <v>10350</v>
      </c>
      <c r="C6" s="18" t="s">
        <v>10351</v>
      </c>
    </row>
    <row r="7" spans="1:10" x14ac:dyDescent="0.35">
      <c r="A7">
        <v>7</v>
      </c>
      <c r="B7">
        <f>1+A7</f>
        <v>8</v>
      </c>
      <c r="C7" cm="1">
        <f t="array" ref="C7">_xlfn.LAMBDA(_xlpm.x,1+_xlpm.x)(A7)</f>
        <v>8</v>
      </c>
    </row>
    <row r="8" spans="1:10" x14ac:dyDescent="0.35">
      <c r="A8">
        <v>9</v>
      </c>
      <c r="B8">
        <f>1+A8</f>
        <v>10</v>
      </c>
      <c r="C8" cm="1">
        <f t="array" ref="C8">_xlfn.LAMBDA(_xlpm.x,1+_xlpm.x)(A8)</f>
        <v>10</v>
      </c>
    </row>
    <row r="29" spans="1:4" ht="15" x14ac:dyDescent="0.4">
      <c r="A29" s="5" t="s">
        <v>10344</v>
      </c>
      <c r="B29" s="5" t="s">
        <v>10345</v>
      </c>
      <c r="C29" s="5" t="s">
        <v>10346</v>
      </c>
      <c r="D29" s="18" t="s">
        <v>10347</v>
      </c>
    </row>
    <row r="30" spans="1:4" x14ac:dyDescent="0.35">
      <c r="A30" s="17">
        <v>4</v>
      </c>
      <c r="B30" s="17">
        <v>6</v>
      </c>
      <c r="C30" s="17">
        <f>A30+B30</f>
        <v>10</v>
      </c>
      <c r="D30" s="17" cm="1">
        <f t="array" ref="D30">_xlfn.LAMBDA(_xlpm.x,_xlpm.y,_xlpm.x+_xlpm.y)(A30,B30)</f>
        <v>10</v>
      </c>
    </row>
    <row r="31" spans="1:4" x14ac:dyDescent="0.35">
      <c r="A31" s="17">
        <v>3</v>
      </c>
      <c r="B31" s="17">
        <v>9</v>
      </c>
      <c r="C31" s="17">
        <f>A31+B31</f>
        <v>12</v>
      </c>
      <c r="D31" s="17" cm="1">
        <f t="array" ref="D31">_xlfn.LAMBDA(_xlpm.x,_xlpm.y,_xlpm.x+_xlpm.y)(A31,B31)</f>
        <v>12</v>
      </c>
    </row>
    <row r="54" spans="1:5" ht="15" x14ac:dyDescent="0.4">
      <c r="A54" s="5" t="s">
        <v>10344</v>
      </c>
      <c r="B54" s="5" t="s">
        <v>10345</v>
      </c>
      <c r="C54" s="5" t="s">
        <v>10346</v>
      </c>
      <c r="D54" s="18" t="s">
        <v>10347</v>
      </c>
      <c r="E54" s="15" t="s">
        <v>10348</v>
      </c>
    </row>
    <row r="55" spans="1:5" x14ac:dyDescent="0.35">
      <c r="A55" s="17">
        <v>4</v>
      </c>
      <c r="B55" s="17">
        <v>6</v>
      </c>
      <c r="C55" s="17">
        <f>A55+B55</f>
        <v>10</v>
      </c>
      <c r="D55" s="17" cm="1">
        <f t="array" ref="D55">_xlfn.LAMBDA(_xlpm.x,_xlpm.y,_xlpm.x+_xlpm.y)(A55,B55)</f>
        <v>10</v>
      </c>
      <c r="E55" s="17" cm="1">
        <f t="array" ref="E55">TWOSUM(A55,B55)</f>
        <v>10</v>
      </c>
    </row>
    <row r="56" spans="1:5" x14ac:dyDescent="0.35">
      <c r="A56" s="17">
        <v>3</v>
      </c>
      <c r="B56" s="17">
        <v>9</v>
      </c>
      <c r="C56" s="17">
        <f>A56+B56</f>
        <v>12</v>
      </c>
      <c r="D56" s="17" cm="1">
        <f t="array" ref="D56">_xlfn.LAMBDA(_xlpm.x,_xlpm.y,_xlpm.x+_xlpm.y)(A56,B56)</f>
        <v>12</v>
      </c>
      <c r="E56" s="17" cm="1">
        <f t="array" ref="E56">TWOSUM(A56,B56)</f>
        <v>12</v>
      </c>
    </row>
    <row r="90" spans="1:30" x14ac:dyDescent="0.35">
      <c r="A90" s="5" t="s">
        <v>20</v>
      </c>
    </row>
    <row r="91" spans="1:30" x14ac:dyDescent="0.35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7</v>
      </c>
      <c r="H91">
        <v>8</v>
      </c>
      <c r="I91">
        <v>9</v>
      </c>
      <c r="J91">
        <v>10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17</v>
      </c>
      <c r="R91">
        <v>18</v>
      </c>
      <c r="S91">
        <v>19</v>
      </c>
      <c r="T91">
        <v>20</v>
      </c>
      <c r="U91">
        <v>21</v>
      </c>
      <c r="V91">
        <v>22</v>
      </c>
      <c r="W91">
        <v>23</v>
      </c>
      <c r="X91">
        <v>24</v>
      </c>
      <c r="Y91">
        <v>25</v>
      </c>
      <c r="Z91">
        <v>26</v>
      </c>
      <c r="AA91">
        <v>27</v>
      </c>
      <c r="AB91">
        <v>28</v>
      </c>
      <c r="AC91">
        <v>29</v>
      </c>
      <c r="AD91">
        <v>30</v>
      </c>
    </row>
    <row r="92" spans="1:30" x14ac:dyDescent="0.35">
      <c r="A92">
        <f>SUM(A91:AD91)</f>
        <v>465</v>
      </c>
    </row>
    <row r="95" spans="1:30" x14ac:dyDescent="0.35">
      <c r="A95" s="5" t="s">
        <v>21</v>
      </c>
    </row>
    <row r="96" spans="1:30" x14ac:dyDescent="0.35">
      <c r="A96">
        <f>SUM(_xlfn.SEQUENCE(30))</f>
        <v>465</v>
      </c>
    </row>
    <row r="98" spans="1:30" ht="17.5" thickBot="1" x14ac:dyDescent="0.45">
      <c r="A98" s="34" t="s">
        <v>10333</v>
      </c>
      <c r="B98" s="34"/>
      <c r="C98" s="34"/>
      <c r="D98" s="34"/>
      <c r="E98" s="34"/>
      <c r="F98" s="34"/>
      <c r="G98" s="34"/>
      <c r="H98" s="34"/>
      <c r="I98" s="34"/>
      <c r="J98" s="34"/>
    </row>
    <row r="99" spans="1:30" ht="15" thickTop="1" x14ac:dyDescent="0.35">
      <c r="A99" s="5" t="s">
        <v>20</v>
      </c>
    </row>
    <row r="100" spans="1:30" x14ac:dyDescent="0.35">
      <c r="A100">
        <v>1</v>
      </c>
      <c r="B100">
        <v>2</v>
      </c>
      <c r="C100">
        <v>3</v>
      </c>
      <c r="D100">
        <v>4</v>
      </c>
      <c r="E100">
        <v>5</v>
      </c>
      <c r="F100">
        <v>6</v>
      </c>
      <c r="G100">
        <v>7</v>
      </c>
      <c r="H100">
        <v>8</v>
      </c>
      <c r="I100">
        <v>9</v>
      </c>
      <c r="J100">
        <v>10</v>
      </c>
      <c r="K100">
        <v>11</v>
      </c>
      <c r="L100">
        <v>12</v>
      </c>
      <c r="M100">
        <v>13</v>
      </c>
      <c r="N100">
        <v>14</v>
      </c>
      <c r="O100">
        <v>15</v>
      </c>
      <c r="P100">
        <v>16</v>
      </c>
      <c r="Q100">
        <v>17</v>
      </c>
      <c r="R100">
        <v>18</v>
      </c>
      <c r="S100">
        <v>19</v>
      </c>
      <c r="T100">
        <v>20</v>
      </c>
      <c r="U100">
        <v>21</v>
      </c>
      <c r="V100">
        <v>22</v>
      </c>
      <c r="W100">
        <v>23</v>
      </c>
      <c r="X100">
        <v>24</v>
      </c>
      <c r="Y100">
        <v>25</v>
      </c>
      <c r="Z100">
        <v>26</v>
      </c>
      <c r="AA100">
        <v>27</v>
      </c>
      <c r="AB100">
        <v>28</v>
      </c>
      <c r="AC100">
        <v>29</v>
      </c>
      <c r="AD100">
        <v>30</v>
      </c>
    </row>
    <row r="101" spans="1:30" x14ac:dyDescent="0.35">
      <c r="A101">
        <f>A100^2</f>
        <v>1</v>
      </c>
      <c r="B101">
        <f t="shared" ref="B101:AD101" si="0">B100^2</f>
        <v>4</v>
      </c>
      <c r="C101">
        <f t="shared" si="0"/>
        <v>9</v>
      </c>
      <c r="D101">
        <f t="shared" si="0"/>
        <v>16</v>
      </c>
      <c r="E101">
        <f t="shared" si="0"/>
        <v>25</v>
      </c>
      <c r="F101">
        <f t="shared" si="0"/>
        <v>36</v>
      </c>
      <c r="G101">
        <f t="shared" si="0"/>
        <v>49</v>
      </c>
      <c r="H101">
        <f t="shared" si="0"/>
        <v>64</v>
      </c>
      <c r="I101">
        <f t="shared" si="0"/>
        <v>81</v>
      </c>
      <c r="J101">
        <f t="shared" si="0"/>
        <v>100</v>
      </c>
      <c r="K101">
        <f t="shared" si="0"/>
        <v>121</v>
      </c>
      <c r="L101">
        <f t="shared" si="0"/>
        <v>144</v>
      </c>
      <c r="M101">
        <f t="shared" si="0"/>
        <v>169</v>
      </c>
      <c r="N101">
        <f t="shared" si="0"/>
        <v>196</v>
      </c>
      <c r="O101">
        <f t="shared" si="0"/>
        <v>225</v>
      </c>
      <c r="P101">
        <f t="shared" si="0"/>
        <v>256</v>
      </c>
      <c r="Q101">
        <f t="shared" si="0"/>
        <v>289</v>
      </c>
      <c r="R101">
        <f t="shared" si="0"/>
        <v>324</v>
      </c>
      <c r="S101">
        <f t="shared" si="0"/>
        <v>361</v>
      </c>
      <c r="T101">
        <f t="shared" si="0"/>
        <v>400</v>
      </c>
      <c r="U101">
        <f t="shared" si="0"/>
        <v>441</v>
      </c>
      <c r="V101">
        <f t="shared" si="0"/>
        <v>484</v>
      </c>
      <c r="W101">
        <f t="shared" si="0"/>
        <v>529</v>
      </c>
      <c r="X101">
        <f t="shared" si="0"/>
        <v>576</v>
      </c>
      <c r="Y101">
        <f t="shared" si="0"/>
        <v>625</v>
      </c>
      <c r="Z101">
        <f t="shared" si="0"/>
        <v>676</v>
      </c>
      <c r="AA101">
        <f t="shared" si="0"/>
        <v>729</v>
      </c>
      <c r="AB101">
        <f t="shared" si="0"/>
        <v>784</v>
      </c>
      <c r="AC101">
        <f t="shared" si="0"/>
        <v>841</v>
      </c>
      <c r="AD101">
        <f t="shared" si="0"/>
        <v>900</v>
      </c>
    </row>
    <row r="102" spans="1:30" x14ac:dyDescent="0.35">
      <c r="A102" s="5" t="s">
        <v>21</v>
      </c>
    </row>
    <row r="103" spans="1:30" x14ac:dyDescent="0.35">
      <c r="A103" cm="1">
        <f t="array" ref="A103:AD103">TRANSPOSE(_xlfn.MAP(_xlfn.SEQUENCE(30),_xlfn.LAMBDA(_xlpm.x,_xlpm.x^2)))</f>
        <v>1</v>
      </c>
      <c r="B103">
        <v>4</v>
      </c>
      <c r="C103">
        <v>9</v>
      </c>
      <c r="D103">
        <v>16</v>
      </c>
      <c r="E103">
        <v>25</v>
      </c>
      <c r="F103">
        <v>36</v>
      </c>
      <c r="G103">
        <v>49</v>
      </c>
      <c r="H103">
        <v>64</v>
      </c>
      <c r="I103">
        <v>81</v>
      </c>
      <c r="J103">
        <v>100</v>
      </c>
      <c r="K103">
        <v>121</v>
      </c>
      <c r="L103">
        <v>144</v>
      </c>
      <c r="M103">
        <v>169</v>
      </c>
      <c r="N103">
        <v>196</v>
      </c>
      <c r="O103">
        <v>225</v>
      </c>
      <c r="P103">
        <v>256</v>
      </c>
      <c r="Q103">
        <v>289</v>
      </c>
      <c r="R103">
        <v>324</v>
      </c>
      <c r="S103">
        <v>361</v>
      </c>
      <c r="T103">
        <v>400</v>
      </c>
      <c r="U103">
        <v>441</v>
      </c>
      <c r="V103">
        <v>484</v>
      </c>
      <c r="W103">
        <v>529</v>
      </c>
      <c r="X103">
        <v>576</v>
      </c>
      <c r="Y103">
        <v>625</v>
      </c>
      <c r="Z103">
        <v>676</v>
      </c>
      <c r="AA103">
        <v>729</v>
      </c>
      <c r="AB103">
        <v>784</v>
      </c>
      <c r="AC103">
        <v>841</v>
      </c>
      <c r="AD103">
        <v>900</v>
      </c>
    </row>
    <row r="104" spans="1:30" x14ac:dyDescent="0.35">
      <c r="A104" cm="1">
        <f t="array" ref="A104:AD104">_xlfn.MAP(_xlfn.SEQUENCE(1,30),_xlfn.LAMBDA(_xlpm.x,_xlpm.x^2))</f>
        <v>1</v>
      </c>
      <c r="B104">
        <v>4</v>
      </c>
      <c r="C104">
        <v>9</v>
      </c>
      <c r="D104">
        <v>16</v>
      </c>
      <c r="E104">
        <v>25</v>
      </c>
      <c r="F104">
        <v>36</v>
      </c>
      <c r="G104">
        <v>49</v>
      </c>
      <c r="H104">
        <v>64</v>
      </c>
      <c r="I104">
        <v>81</v>
      </c>
      <c r="J104">
        <v>100</v>
      </c>
      <c r="K104">
        <v>121</v>
      </c>
      <c r="L104">
        <v>144</v>
      </c>
      <c r="M104">
        <v>169</v>
      </c>
      <c r="N104">
        <v>196</v>
      </c>
      <c r="O104">
        <v>225</v>
      </c>
      <c r="P104">
        <v>256</v>
      </c>
      <c r="Q104">
        <v>289</v>
      </c>
      <c r="R104">
        <v>324</v>
      </c>
      <c r="S104">
        <v>361</v>
      </c>
      <c r="T104">
        <v>400</v>
      </c>
      <c r="U104">
        <v>441</v>
      </c>
      <c r="V104">
        <v>484</v>
      </c>
      <c r="W104">
        <v>529</v>
      </c>
      <c r="X104">
        <v>576</v>
      </c>
      <c r="Y104">
        <v>625</v>
      </c>
      <c r="Z104">
        <v>676</v>
      </c>
      <c r="AA104">
        <v>729</v>
      </c>
      <c r="AB104">
        <v>784</v>
      </c>
      <c r="AC104">
        <v>841</v>
      </c>
      <c r="AD104">
        <v>900</v>
      </c>
    </row>
    <row r="107" spans="1:30" ht="17.5" thickBot="1" x14ac:dyDescent="0.45">
      <c r="A107" s="34" t="s">
        <v>10334</v>
      </c>
      <c r="B107" s="34"/>
      <c r="C107" s="34"/>
      <c r="D107" s="34"/>
      <c r="E107" s="34"/>
      <c r="F107" s="34"/>
      <c r="G107" s="34"/>
      <c r="H107" s="34"/>
      <c r="I107" s="34"/>
      <c r="J107" s="34"/>
    </row>
    <row r="108" spans="1:30" ht="15" thickTop="1" x14ac:dyDescent="0.35">
      <c r="A108" s="5" t="s">
        <v>20</v>
      </c>
    </row>
    <row r="109" spans="1:30" x14ac:dyDescent="0.35">
      <c r="A109">
        <v>1</v>
      </c>
      <c r="B109">
        <v>2</v>
      </c>
      <c r="C109">
        <v>3</v>
      </c>
      <c r="D109">
        <v>4</v>
      </c>
      <c r="E109">
        <v>5</v>
      </c>
      <c r="F109">
        <v>6</v>
      </c>
      <c r="G109">
        <v>7</v>
      </c>
      <c r="H109">
        <v>8</v>
      </c>
      <c r="I109">
        <v>9</v>
      </c>
      <c r="J109">
        <v>10</v>
      </c>
      <c r="K109">
        <v>11</v>
      </c>
      <c r="L109">
        <v>12</v>
      </c>
      <c r="M109">
        <v>13</v>
      </c>
      <c r="N109">
        <v>14</v>
      </c>
      <c r="O109">
        <v>15</v>
      </c>
      <c r="P109">
        <v>16</v>
      </c>
      <c r="Q109">
        <v>17</v>
      </c>
      <c r="R109">
        <v>18</v>
      </c>
      <c r="S109">
        <v>19</v>
      </c>
      <c r="T109">
        <v>20</v>
      </c>
      <c r="U109">
        <v>21</v>
      </c>
      <c r="V109">
        <v>22</v>
      </c>
      <c r="W109">
        <v>23</v>
      </c>
      <c r="X109">
        <v>24</v>
      </c>
      <c r="Y109">
        <v>25</v>
      </c>
      <c r="Z109">
        <v>26</v>
      </c>
      <c r="AA109">
        <v>27</v>
      </c>
      <c r="AB109">
        <v>28</v>
      </c>
      <c r="AC109">
        <v>29</v>
      </c>
      <c r="AD109">
        <v>30</v>
      </c>
    </row>
    <row r="110" spans="1:30" x14ac:dyDescent="0.35">
      <c r="A110">
        <f>A109^2</f>
        <v>1</v>
      </c>
      <c r="B110">
        <f t="shared" ref="B110" si="1">B109^2</f>
        <v>4</v>
      </c>
      <c r="C110">
        <f t="shared" ref="C110" si="2">C109^2</f>
        <v>9</v>
      </c>
      <c r="D110">
        <f t="shared" ref="D110" si="3">D109^2</f>
        <v>16</v>
      </c>
      <c r="E110">
        <f t="shared" ref="E110" si="4">E109^2</f>
        <v>25</v>
      </c>
      <c r="F110">
        <f t="shared" ref="F110" si="5">F109^2</f>
        <v>36</v>
      </c>
      <c r="G110">
        <f t="shared" ref="G110" si="6">G109^2</f>
        <v>49</v>
      </c>
      <c r="H110">
        <f t="shared" ref="H110" si="7">H109^2</f>
        <v>64</v>
      </c>
      <c r="I110">
        <f t="shared" ref="I110" si="8">I109^2</f>
        <v>81</v>
      </c>
      <c r="J110">
        <f t="shared" ref="J110" si="9">J109^2</f>
        <v>100</v>
      </c>
      <c r="K110">
        <f t="shared" ref="K110" si="10">K109^2</f>
        <v>121</v>
      </c>
      <c r="L110">
        <f t="shared" ref="L110" si="11">L109^2</f>
        <v>144</v>
      </c>
      <c r="M110">
        <f t="shared" ref="M110" si="12">M109^2</f>
        <v>169</v>
      </c>
      <c r="N110">
        <f t="shared" ref="N110" si="13">N109^2</f>
        <v>196</v>
      </c>
      <c r="O110">
        <f t="shared" ref="O110" si="14">O109^2</f>
        <v>225</v>
      </c>
      <c r="P110">
        <f t="shared" ref="P110" si="15">P109^2</f>
        <v>256</v>
      </c>
      <c r="Q110">
        <f t="shared" ref="Q110" si="16">Q109^2</f>
        <v>289</v>
      </c>
      <c r="R110">
        <f t="shared" ref="R110" si="17">R109^2</f>
        <v>324</v>
      </c>
      <c r="S110">
        <f t="shared" ref="S110" si="18">S109^2</f>
        <v>361</v>
      </c>
      <c r="T110">
        <f t="shared" ref="T110" si="19">T109^2</f>
        <v>400</v>
      </c>
      <c r="U110">
        <f t="shared" ref="U110" si="20">U109^2</f>
        <v>441</v>
      </c>
      <c r="V110">
        <f t="shared" ref="V110" si="21">V109^2</f>
        <v>484</v>
      </c>
      <c r="W110">
        <f t="shared" ref="W110" si="22">W109^2</f>
        <v>529</v>
      </c>
      <c r="X110">
        <f t="shared" ref="X110" si="23">X109^2</f>
        <v>576</v>
      </c>
      <c r="Y110">
        <f t="shared" ref="Y110" si="24">Y109^2</f>
        <v>625</v>
      </c>
      <c r="Z110">
        <f t="shared" ref="Z110" si="25">Z109^2</f>
        <v>676</v>
      </c>
      <c r="AA110">
        <f t="shared" ref="AA110" si="26">AA109^2</f>
        <v>729</v>
      </c>
      <c r="AB110">
        <f t="shared" ref="AB110" si="27">AB109^2</f>
        <v>784</v>
      </c>
      <c r="AC110">
        <f t="shared" ref="AC110" si="28">AC109^2</f>
        <v>841</v>
      </c>
      <c r="AD110">
        <f t="shared" ref="AD110" si="29">AD109^2</f>
        <v>900</v>
      </c>
    </row>
    <row r="111" spans="1:30" x14ac:dyDescent="0.35">
      <c r="A111">
        <f>SUM(A110:AD110)</f>
        <v>9455</v>
      </c>
    </row>
    <row r="113" spans="1:30" x14ac:dyDescent="0.35">
      <c r="A113" s="5" t="s">
        <v>21</v>
      </c>
    </row>
    <row r="114" spans="1:30" x14ac:dyDescent="0.35">
      <c r="A114" cm="1">
        <f t="array" ref="A114">SUM(_xlfn.MAP(_xlfn.SEQUENCE(30),_xlfn.LAMBDA(_xlpm.x,_xlpm.x^2)))</f>
        <v>9455</v>
      </c>
    </row>
    <row r="116" spans="1:30" ht="17.5" thickBot="1" x14ac:dyDescent="0.45">
      <c r="A116" s="34" t="s">
        <v>10335</v>
      </c>
      <c r="B116" s="34"/>
      <c r="C116" s="34"/>
      <c r="D116" s="34"/>
      <c r="E116" s="34"/>
      <c r="F116" s="34"/>
      <c r="G116" s="34"/>
      <c r="H116" s="34"/>
      <c r="I116" s="34"/>
      <c r="J116" s="34"/>
    </row>
    <row r="117" spans="1:30" ht="15" thickTop="1" x14ac:dyDescent="0.35"/>
    <row r="118" spans="1:30" x14ac:dyDescent="0.35">
      <c r="A118">
        <v>1</v>
      </c>
      <c r="B118">
        <v>2</v>
      </c>
      <c r="C118">
        <v>3</v>
      </c>
      <c r="D118">
        <v>4</v>
      </c>
      <c r="E118">
        <v>5</v>
      </c>
      <c r="F118">
        <v>6</v>
      </c>
      <c r="G118">
        <v>7</v>
      </c>
      <c r="H118">
        <v>8</v>
      </c>
      <c r="I118">
        <v>9</v>
      </c>
      <c r="J118">
        <v>10</v>
      </c>
      <c r="K118">
        <v>11</v>
      </c>
      <c r="L118">
        <v>12</v>
      </c>
      <c r="M118">
        <v>13</v>
      </c>
      <c r="N118">
        <v>14</v>
      </c>
      <c r="O118">
        <v>15</v>
      </c>
      <c r="P118">
        <v>16</v>
      </c>
      <c r="Q118">
        <v>17</v>
      </c>
      <c r="R118">
        <v>18</v>
      </c>
      <c r="S118">
        <v>19</v>
      </c>
      <c r="T118">
        <v>20</v>
      </c>
      <c r="U118">
        <v>21</v>
      </c>
      <c r="V118">
        <v>22</v>
      </c>
      <c r="W118">
        <v>23</v>
      </c>
      <c r="X118">
        <v>24</v>
      </c>
      <c r="Y118">
        <v>25</v>
      </c>
      <c r="Z118">
        <v>26</v>
      </c>
      <c r="AA118">
        <v>27</v>
      </c>
      <c r="AB118">
        <v>28</v>
      </c>
      <c r="AC118">
        <v>29</v>
      </c>
      <c r="AD118">
        <v>30</v>
      </c>
    </row>
    <row r="119" spans="1:30" x14ac:dyDescent="0.35">
      <c r="A119">
        <f>MOD(A118,2)</f>
        <v>1</v>
      </c>
      <c r="B119">
        <f t="shared" ref="B119:F119" si="30">MOD(B118,2)</f>
        <v>0</v>
      </c>
      <c r="C119">
        <f t="shared" si="30"/>
        <v>1</v>
      </c>
      <c r="D119">
        <f t="shared" si="30"/>
        <v>0</v>
      </c>
      <c r="E119">
        <f t="shared" si="30"/>
        <v>1</v>
      </c>
      <c r="F119">
        <f t="shared" si="30"/>
        <v>0</v>
      </c>
      <c r="G119">
        <f t="shared" ref="G119" si="31">MOD(G118,2)</f>
        <v>1</v>
      </c>
      <c r="H119">
        <f t="shared" ref="H119" si="32">MOD(H118,2)</f>
        <v>0</v>
      </c>
      <c r="I119">
        <f t="shared" ref="I119" si="33">MOD(I118,2)</f>
        <v>1</v>
      </c>
      <c r="J119">
        <f t="shared" ref="J119:K119" si="34">MOD(J118,2)</f>
        <v>0</v>
      </c>
      <c r="K119">
        <f t="shared" si="34"/>
        <v>1</v>
      </c>
      <c r="L119">
        <f t="shared" ref="L119" si="35">MOD(L118,2)</f>
        <v>0</v>
      </c>
      <c r="M119">
        <f t="shared" ref="M119" si="36">MOD(M118,2)</f>
        <v>1</v>
      </c>
      <c r="N119">
        <f t="shared" ref="N119" si="37">MOD(N118,2)</f>
        <v>0</v>
      </c>
      <c r="O119">
        <f t="shared" ref="O119:P119" si="38">MOD(O118,2)</f>
        <v>1</v>
      </c>
      <c r="P119">
        <f t="shared" si="38"/>
        <v>0</v>
      </c>
      <c r="Q119">
        <f t="shared" ref="Q119" si="39">MOD(Q118,2)</f>
        <v>1</v>
      </c>
      <c r="R119">
        <f t="shared" ref="R119" si="40">MOD(R118,2)</f>
        <v>0</v>
      </c>
      <c r="S119">
        <f t="shared" ref="S119" si="41">MOD(S118,2)</f>
        <v>1</v>
      </c>
      <c r="T119">
        <f t="shared" ref="T119:U119" si="42">MOD(T118,2)</f>
        <v>0</v>
      </c>
      <c r="U119">
        <f t="shared" si="42"/>
        <v>1</v>
      </c>
      <c r="V119">
        <f t="shared" ref="V119" si="43">MOD(V118,2)</f>
        <v>0</v>
      </c>
      <c r="W119">
        <f t="shared" ref="W119" si="44">MOD(W118,2)</f>
        <v>1</v>
      </c>
      <c r="X119">
        <f t="shared" ref="X119" si="45">MOD(X118,2)</f>
        <v>0</v>
      </c>
      <c r="Y119">
        <f t="shared" ref="Y119:Z119" si="46">MOD(Y118,2)</f>
        <v>1</v>
      </c>
      <c r="Z119">
        <f t="shared" si="46"/>
        <v>0</v>
      </c>
      <c r="AA119">
        <f t="shared" ref="AA119" si="47">MOD(AA118,2)</f>
        <v>1</v>
      </c>
      <c r="AB119">
        <f t="shared" ref="AB119" si="48">MOD(AB118,2)</f>
        <v>0</v>
      </c>
      <c r="AC119">
        <f t="shared" ref="AC119" si="49">MOD(AC118,2)</f>
        <v>1</v>
      </c>
      <c r="AD119">
        <f t="shared" ref="AD119" si="50">MOD(AD118,2)</f>
        <v>0</v>
      </c>
    </row>
    <row r="120" spans="1:30" x14ac:dyDescent="0.35">
      <c r="A120">
        <f>A118^2</f>
        <v>1</v>
      </c>
      <c r="B120">
        <f t="shared" ref="B120:AD120" si="51">B118^2</f>
        <v>4</v>
      </c>
      <c r="C120">
        <f t="shared" si="51"/>
        <v>9</v>
      </c>
      <c r="D120">
        <f t="shared" si="51"/>
        <v>16</v>
      </c>
      <c r="E120">
        <f t="shared" si="51"/>
        <v>25</v>
      </c>
      <c r="F120">
        <f t="shared" si="51"/>
        <v>36</v>
      </c>
      <c r="G120">
        <f t="shared" si="51"/>
        <v>49</v>
      </c>
      <c r="H120">
        <f t="shared" si="51"/>
        <v>64</v>
      </c>
      <c r="I120">
        <f t="shared" si="51"/>
        <v>81</v>
      </c>
      <c r="J120">
        <f t="shared" si="51"/>
        <v>100</v>
      </c>
      <c r="K120">
        <f t="shared" si="51"/>
        <v>121</v>
      </c>
      <c r="L120">
        <f t="shared" si="51"/>
        <v>144</v>
      </c>
      <c r="M120">
        <f t="shared" si="51"/>
        <v>169</v>
      </c>
      <c r="N120">
        <f t="shared" si="51"/>
        <v>196</v>
      </c>
      <c r="O120">
        <f t="shared" si="51"/>
        <v>225</v>
      </c>
      <c r="P120">
        <f t="shared" si="51"/>
        <v>256</v>
      </c>
      <c r="Q120">
        <f t="shared" si="51"/>
        <v>289</v>
      </c>
      <c r="R120">
        <f t="shared" si="51"/>
        <v>324</v>
      </c>
      <c r="S120">
        <f t="shared" si="51"/>
        <v>361</v>
      </c>
      <c r="T120">
        <f t="shared" si="51"/>
        <v>400</v>
      </c>
      <c r="U120">
        <f t="shared" si="51"/>
        <v>441</v>
      </c>
      <c r="V120">
        <f t="shared" si="51"/>
        <v>484</v>
      </c>
      <c r="W120">
        <f t="shared" si="51"/>
        <v>529</v>
      </c>
      <c r="X120">
        <f t="shared" si="51"/>
        <v>576</v>
      </c>
      <c r="Y120">
        <f t="shared" si="51"/>
        <v>625</v>
      </c>
      <c r="Z120">
        <f t="shared" si="51"/>
        <v>676</v>
      </c>
      <c r="AA120">
        <f t="shared" si="51"/>
        <v>729</v>
      </c>
      <c r="AB120">
        <f t="shared" si="51"/>
        <v>784</v>
      </c>
      <c r="AC120">
        <f t="shared" si="51"/>
        <v>841</v>
      </c>
      <c r="AD120">
        <f t="shared" si="51"/>
        <v>900</v>
      </c>
    </row>
    <row r="121" spans="1:30" x14ac:dyDescent="0.35">
      <c r="A121" cm="1">
        <f t="array" ref="A121">SUM(A120:AD120 * A119:AD119)</f>
        <v>4495</v>
      </c>
    </row>
    <row r="123" spans="1:30" x14ac:dyDescent="0.35">
      <c r="A123" cm="1">
        <f t="array" ref="A123">SUM(_xlfn._xlws.FILTER(_xlfn.MAP(_xlfn.SEQUENCE(30),_xlfn.LAMBDA(_xlpm.x,_xlpm.x^2)),_xlfn.MAP(_xlfn.SEQUENCE(30),_xlfn.LAMBDA(_xlpm.x,MOD(_xlpm.x,2)=1))))</f>
        <v>4495</v>
      </c>
    </row>
    <row r="125" spans="1:30" ht="17.5" thickBot="1" x14ac:dyDescent="0.45">
      <c r="A125" s="34" t="s">
        <v>10336</v>
      </c>
      <c r="B125" s="34"/>
      <c r="C125" s="34"/>
      <c r="D125" s="34"/>
      <c r="E125" s="34"/>
      <c r="F125" s="34"/>
      <c r="G125" s="34"/>
      <c r="H125" s="34"/>
      <c r="I125" s="34"/>
      <c r="J125" s="34"/>
    </row>
    <row r="126" spans="1:30" ht="15" thickTop="1" x14ac:dyDescent="0.35"/>
    <row r="127" spans="1:30" x14ac:dyDescent="0.35">
      <c r="A127">
        <v>0.19521421844828746</v>
      </c>
      <c r="B127">
        <v>0.42958025378579978</v>
      </c>
      <c r="C127">
        <v>0.16519536008622548</v>
      </c>
      <c r="D127">
        <v>0.39431572781448354</v>
      </c>
      <c r="E127">
        <v>0.79761272241638848</v>
      </c>
      <c r="F127">
        <v>0.26498595140341741</v>
      </c>
      <c r="G127">
        <v>0.37786614863245704</v>
      </c>
      <c r="H127">
        <v>8.2041621540049237E-2</v>
      </c>
      <c r="I127">
        <v>2.2989728784180707E-2</v>
      </c>
      <c r="J127">
        <v>0.2691019578689291</v>
      </c>
    </row>
    <row r="165" spans="1:10" ht="18" thickBot="1" x14ac:dyDescent="0.5">
      <c r="A165" s="34" t="s">
        <v>19</v>
      </c>
      <c r="B165" s="34"/>
      <c r="C165" s="34"/>
      <c r="D165" s="34"/>
      <c r="E165" s="34"/>
      <c r="F165" s="34"/>
      <c r="G165" s="34"/>
      <c r="H165" s="34"/>
      <c r="I165" s="34"/>
      <c r="J165" s="34"/>
    </row>
    <row r="166" spans="1:10" ht="15" thickTop="1" x14ac:dyDescent="0.35"/>
    <row r="167" spans="1:10" x14ac:dyDescent="0.35">
      <c r="A167" s="3" t="s">
        <v>0</v>
      </c>
      <c r="B167" s="4" t="s">
        <v>13</v>
      </c>
      <c r="C167" s="3" t="s">
        <v>14</v>
      </c>
      <c r="D167" s="3" t="s">
        <v>15</v>
      </c>
      <c r="E167" s="3" t="s">
        <v>16</v>
      </c>
      <c r="F167" s="5" t="s">
        <v>18</v>
      </c>
    </row>
    <row r="168" spans="1:10" x14ac:dyDescent="0.35">
      <c r="A168" s="2" t="s">
        <v>1</v>
      </c>
      <c r="B168" s="2">
        <v>56.990000000000016</v>
      </c>
      <c r="C168" s="2">
        <v>30.930000000000007</v>
      </c>
      <c r="D168" s="2">
        <v>41.550000000000026</v>
      </c>
      <c r="E168" s="2">
        <v>46.66</v>
      </c>
      <c r="F168" cm="1">
        <f t="array" ref="F168:F179">_xlfn.BYROW(Sales[[2011]:[2014]],_xlfn.LAMBDA(_xlpm.x,SUM(_xlpm.x)))</f>
        <v>176.13000000000002</v>
      </c>
    </row>
    <row r="169" spans="1:10" x14ac:dyDescent="0.35">
      <c r="A169" s="2" t="s">
        <v>2</v>
      </c>
      <c r="B169" s="2">
        <v>28.109999999999992</v>
      </c>
      <c r="C169" s="2">
        <v>18.549999999999997</v>
      </c>
      <c r="D169" s="2">
        <v>25.12</v>
      </c>
      <c r="E169" s="2">
        <v>8.89</v>
      </c>
      <c r="F169">
        <v>80.669999999999987</v>
      </c>
    </row>
    <row r="170" spans="1:10" x14ac:dyDescent="0.35">
      <c r="A170" s="2" t="s">
        <v>3</v>
      </c>
      <c r="B170" s="2">
        <v>35.010000000000005</v>
      </c>
      <c r="C170" s="2">
        <v>14.459999999999997</v>
      </c>
      <c r="D170" s="2">
        <v>13.040000000000001</v>
      </c>
      <c r="E170" s="2">
        <v>16.690000000000008</v>
      </c>
      <c r="F170">
        <v>79.2</v>
      </c>
    </row>
    <row r="171" spans="1:10" x14ac:dyDescent="0.35">
      <c r="A171" s="2" t="s">
        <v>4</v>
      </c>
      <c r="B171" s="2">
        <v>53.370000000000019</v>
      </c>
      <c r="C171" s="2">
        <v>47.810000000000016</v>
      </c>
      <c r="D171" s="2">
        <v>44.920000000000016</v>
      </c>
      <c r="E171" s="2">
        <v>45.859999999999985</v>
      </c>
      <c r="F171">
        <v>191.96000000000004</v>
      </c>
    </row>
    <row r="172" spans="1:10" x14ac:dyDescent="0.35">
      <c r="A172" s="2" t="s">
        <v>5</v>
      </c>
      <c r="B172" s="2">
        <v>5.1099999999999968</v>
      </c>
      <c r="C172" s="2">
        <v>1.7600000000000005</v>
      </c>
      <c r="D172" s="2">
        <v>0.99</v>
      </c>
      <c r="E172" s="2">
        <v>1.5000000000000002</v>
      </c>
      <c r="F172">
        <v>9.3599999999999977</v>
      </c>
    </row>
    <row r="173" spans="1:10" x14ac:dyDescent="0.35">
      <c r="A173" s="2" t="s">
        <v>6</v>
      </c>
      <c r="B173" s="2">
        <v>56.08</v>
      </c>
      <c r="C173" s="2">
        <v>22.920000000000012</v>
      </c>
      <c r="D173" s="2">
        <v>25.65</v>
      </c>
      <c r="E173" s="2">
        <v>23.68000000000001</v>
      </c>
      <c r="F173">
        <v>128.33000000000001</v>
      </c>
    </row>
    <row r="174" spans="1:10" x14ac:dyDescent="0.35">
      <c r="A174" s="2" t="s">
        <v>7</v>
      </c>
      <c r="B174" s="2">
        <v>99.36</v>
      </c>
      <c r="C174" s="2">
        <v>72.859999999999985</v>
      </c>
      <c r="D174" s="2">
        <v>62.799999999999976</v>
      </c>
      <c r="E174" s="2">
        <v>65.999999999999957</v>
      </c>
      <c r="F174">
        <v>301.01999999999992</v>
      </c>
    </row>
    <row r="175" spans="1:10" x14ac:dyDescent="0.35">
      <c r="A175" s="2" t="s">
        <v>8</v>
      </c>
      <c r="B175" s="2">
        <v>15.279999999999998</v>
      </c>
      <c r="C175" s="2">
        <v>13.38</v>
      </c>
      <c r="D175" s="2">
        <v>8.6699999999999946</v>
      </c>
      <c r="E175" s="2">
        <v>5.55</v>
      </c>
      <c r="F175">
        <v>42.879999999999988</v>
      </c>
    </row>
    <row r="176" spans="1:10" x14ac:dyDescent="0.35">
      <c r="A176" s="2" t="s">
        <v>9</v>
      </c>
      <c r="B176" s="2">
        <v>118.96000000000001</v>
      </c>
      <c r="C176" s="2">
        <v>122.03999999999988</v>
      </c>
      <c r="D176" s="2">
        <v>125.22</v>
      </c>
      <c r="E176" s="2">
        <v>99.020000000000081</v>
      </c>
      <c r="F176">
        <v>465.24</v>
      </c>
    </row>
    <row r="177" spans="1:10" x14ac:dyDescent="0.35">
      <c r="A177" s="2" t="s">
        <v>10</v>
      </c>
      <c r="B177" s="2">
        <v>22.68</v>
      </c>
      <c r="C177" s="2">
        <v>9.51</v>
      </c>
      <c r="D177" s="2">
        <v>7.21</v>
      </c>
      <c r="E177" s="2">
        <v>16.149999999999999</v>
      </c>
      <c r="F177">
        <v>55.55</v>
      </c>
    </row>
    <row r="178" spans="1:10" x14ac:dyDescent="0.35">
      <c r="A178" s="2" t="s">
        <v>11</v>
      </c>
      <c r="B178" s="2">
        <v>15.979999999999977</v>
      </c>
      <c r="C178" s="2">
        <v>5.9899999999999993</v>
      </c>
      <c r="D178" s="2">
        <v>6.6099999999999923</v>
      </c>
      <c r="E178" s="2">
        <v>6.0599999999999925</v>
      </c>
      <c r="F178">
        <v>34.639999999999965</v>
      </c>
    </row>
    <row r="179" spans="1:10" ht="15" thickBot="1" x14ac:dyDescent="0.4">
      <c r="A179" s="2" t="s">
        <v>12</v>
      </c>
      <c r="B179" s="2">
        <v>9.0599999999999934</v>
      </c>
      <c r="C179" s="2">
        <v>3.3299999999999992</v>
      </c>
      <c r="D179" s="2">
        <v>6.330000000000001</v>
      </c>
      <c r="E179" s="2">
        <v>0.99000000000000021</v>
      </c>
      <c r="F179">
        <v>19.709999999999994</v>
      </c>
    </row>
    <row r="180" spans="1:10" ht="15" thickTop="1" x14ac:dyDescent="0.35">
      <c r="B180" s="6" cm="1">
        <f t="array" ref="B180:E180">_xlfn.BYCOL(Sales[[2011]:[2014]],_xlfn.LAMBDA(_xlpm.x,SUM(_xlpm.x)))</f>
        <v>515.9899999999999</v>
      </c>
      <c r="C180">
        <v>363.53999999999991</v>
      </c>
      <c r="D180">
        <v>368.11</v>
      </c>
      <c r="E180">
        <v>337.05000000000007</v>
      </c>
    </row>
    <row r="182" spans="1:10" ht="17.5" thickBot="1" x14ac:dyDescent="0.45">
      <c r="A182" s="34" t="s">
        <v>17</v>
      </c>
      <c r="B182" s="34"/>
      <c r="C182" s="34"/>
      <c r="D182" s="34"/>
      <c r="E182" s="34"/>
      <c r="F182" s="34"/>
      <c r="G182" s="34"/>
      <c r="H182" s="34"/>
      <c r="I182" s="34"/>
      <c r="J182" s="34"/>
    </row>
    <row r="183" spans="1:10" ht="15" thickTop="1" x14ac:dyDescent="0.35"/>
    <row r="186" spans="1:10" ht="18" thickBot="1" x14ac:dyDescent="0.5">
      <c r="A186" s="34" t="s">
        <v>31</v>
      </c>
      <c r="B186" s="34"/>
      <c r="C186" s="34"/>
      <c r="D186" s="34"/>
      <c r="E186" s="34"/>
      <c r="F186" s="34"/>
      <c r="G186" s="34"/>
      <c r="H186" s="34"/>
      <c r="I186" s="34"/>
      <c r="J186" s="34"/>
    </row>
    <row r="187" spans="1:10" ht="15" thickTop="1" x14ac:dyDescent="0.35">
      <c r="A187" t="s">
        <v>32</v>
      </c>
    </row>
    <row r="189" spans="1:10" x14ac:dyDescent="0.3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</row>
    <row r="190" spans="1:10" x14ac:dyDescent="0.35">
      <c r="A190">
        <v>1</v>
      </c>
      <c r="B190" cm="1">
        <f t="array" ref="B190:G199">_xlfn.MAKEARRAY(10,6,_xlfn.LAMBDA(_xlpm.x,_xlpm.y,_xlpm.x^_xlpm.y))</f>
        <v>1</v>
      </c>
      <c r="C190">
        <v>1</v>
      </c>
      <c r="D190">
        <v>1</v>
      </c>
      <c r="E190">
        <v>1</v>
      </c>
      <c r="F190">
        <v>1</v>
      </c>
      <c r="G190">
        <v>1</v>
      </c>
    </row>
    <row r="191" spans="1:10" x14ac:dyDescent="0.35">
      <c r="A191">
        <v>2</v>
      </c>
      <c r="B191">
        <v>2</v>
      </c>
      <c r="C191">
        <v>4</v>
      </c>
      <c r="D191">
        <v>8</v>
      </c>
      <c r="E191">
        <v>16</v>
      </c>
      <c r="F191">
        <v>32</v>
      </c>
      <c r="G191">
        <v>64</v>
      </c>
    </row>
    <row r="192" spans="1:10" x14ac:dyDescent="0.35">
      <c r="A192">
        <v>3</v>
      </c>
      <c r="B192">
        <v>3</v>
      </c>
      <c r="C192">
        <v>9</v>
      </c>
      <c r="D192">
        <v>27</v>
      </c>
      <c r="E192">
        <v>81</v>
      </c>
      <c r="F192">
        <v>243</v>
      </c>
      <c r="G192">
        <v>729</v>
      </c>
    </row>
    <row r="193" spans="1:7" x14ac:dyDescent="0.35">
      <c r="A193">
        <v>4</v>
      </c>
      <c r="B193">
        <v>4</v>
      </c>
      <c r="C193">
        <v>16</v>
      </c>
      <c r="D193">
        <v>64</v>
      </c>
      <c r="E193">
        <v>256</v>
      </c>
      <c r="F193">
        <v>1024</v>
      </c>
      <c r="G193">
        <v>4096</v>
      </c>
    </row>
    <row r="194" spans="1:7" x14ac:dyDescent="0.35">
      <c r="A194">
        <v>5</v>
      </c>
      <c r="B194">
        <v>5</v>
      </c>
      <c r="C194">
        <v>25</v>
      </c>
      <c r="D194">
        <v>125</v>
      </c>
      <c r="E194">
        <v>625</v>
      </c>
      <c r="F194">
        <v>3125</v>
      </c>
      <c r="G194">
        <v>15625</v>
      </c>
    </row>
    <row r="195" spans="1:7" x14ac:dyDescent="0.35">
      <c r="A195">
        <v>6</v>
      </c>
      <c r="B195">
        <v>6</v>
      </c>
      <c r="C195">
        <v>36</v>
      </c>
      <c r="D195">
        <v>216</v>
      </c>
      <c r="E195">
        <v>1296</v>
      </c>
      <c r="F195">
        <v>7776</v>
      </c>
      <c r="G195">
        <v>46656</v>
      </c>
    </row>
    <row r="196" spans="1:7" x14ac:dyDescent="0.35">
      <c r="A196">
        <v>7</v>
      </c>
      <c r="B196">
        <v>7</v>
      </c>
      <c r="C196">
        <v>49</v>
      </c>
      <c r="D196">
        <v>343</v>
      </c>
      <c r="E196">
        <v>2401</v>
      </c>
      <c r="F196">
        <v>16807</v>
      </c>
      <c r="G196">
        <v>117649</v>
      </c>
    </row>
    <row r="197" spans="1:7" x14ac:dyDescent="0.35">
      <c r="A197">
        <v>8</v>
      </c>
      <c r="B197">
        <v>8</v>
      </c>
      <c r="C197">
        <v>64</v>
      </c>
      <c r="D197">
        <v>512</v>
      </c>
      <c r="E197">
        <v>4096</v>
      </c>
      <c r="F197">
        <v>32768</v>
      </c>
      <c r="G197">
        <v>262144</v>
      </c>
    </row>
    <row r="198" spans="1:7" x14ac:dyDescent="0.35">
      <c r="A198">
        <v>9</v>
      </c>
      <c r="B198">
        <v>9</v>
      </c>
      <c r="C198">
        <v>81</v>
      </c>
      <c r="D198">
        <v>729</v>
      </c>
      <c r="E198">
        <v>6561</v>
      </c>
      <c r="F198">
        <v>59049</v>
      </c>
      <c r="G198">
        <v>531441</v>
      </c>
    </row>
    <row r="199" spans="1:7" x14ac:dyDescent="0.35">
      <c r="A199">
        <v>10</v>
      </c>
      <c r="B199">
        <v>10</v>
      </c>
      <c r="C199">
        <v>100</v>
      </c>
      <c r="D199">
        <v>1000</v>
      </c>
      <c r="E199">
        <v>10000</v>
      </c>
      <c r="F199">
        <v>100000</v>
      </c>
      <c r="G199">
        <v>1000000</v>
      </c>
    </row>
  </sheetData>
  <mergeCells count="8">
    <mergeCell ref="A186:J186"/>
    <mergeCell ref="A1:J1"/>
    <mergeCell ref="A165:J165"/>
    <mergeCell ref="A182:J182"/>
    <mergeCell ref="A98:J98"/>
    <mergeCell ref="A107:J107"/>
    <mergeCell ref="A116:J116"/>
    <mergeCell ref="A125:J12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2:AD55"/>
  <sheetViews>
    <sheetView zoomScale="220" zoomScaleNormal="220" workbookViewId="0">
      <selection activeCell="F1" sqref="F1"/>
    </sheetView>
  </sheetViews>
  <sheetFormatPr defaultRowHeight="14.5" x14ac:dyDescent="0.35"/>
  <sheetData>
    <row r="12" spans="1:30" ht="17.5" thickBot="1" x14ac:dyDescent="0.45">
      <c r="A12" s="34" t="s">
        <v>10356</v>
      </c>
      <c r="B12" s="34"/>
      <c r="C12" s="34"/>
      <c r="D12" s="34"/>
      <c r="E12" s="34"/>
      <c r="F12" s="34"/>
      <c r="G12" s="34"/>
      <c r="H12" s="34"/>
      <c r="I12" s="34"/>
      <c r="J12" s="34"/>
    </row>
    <row r="13" spans="1:30" ht="15" thickTop="1" x14ac:dyDescent="0.35">
      <c r="A13" s="5" t="s">
        <v>20</v>
      </c>
    </row>
    <row r="14" spans="1:30" x14ac:dyDescent="0.35">
      <c r="A14" s="17">
        <v>1</v>
      </c>
      <c r="B14" s="17">
        <v>2</v>
      </c>
      <c r="C14" s="17">
        <v>3</v>
      </c>
      <c r="D14" s="17">
        <v>4</v>
      </c>
      <c r="E14" s="17">
        <v>5</v>
      </c>
      <c r="F14" s="17">
        <v>6</v>
      </c>
      <c r="G14" s="17">
        <v>7</v>
      </c>
      <c r="H14" s="17">
        <v>8</v>
      </c>
      <c r="I14" s="17">
        <v>9</v>
      </c>
      <c r="J14" s="17">
        <v>10</v>
      </c>
      <c r="K14" s="17">
        <v>11</v>
      </c>
      <c r="L14" s="17">
        <v>12</v>
      </c>
      <c r="M14" s="17">
        <v>13</v>
      </c>
      <c r="N14" s="17">
        <v>14</v>
      </c>
      <c r="O14" s="17">
        <v>15</v>
      </c>
      <c r="P14" s="17">
        <v>16</v>
      </c>
      <c r="Q14" s="17">
        <v>17</v>
      </c>
      <c r="R14" s="17">
        <v>18</v>
      </c>
      <c r="S14" s="17">
        <v>19</v>
      </c>
      <c r="T14" s="17">
        <v>20</v>
      </c>
      <c r="U14" s="17">
        <v>21</v>
      </c>
      <c r="V14" s="17">
        <v>22</v>
      </c>
      <c r="W14" s="17">
        <v>23</v>
      </c>
      <c r="X14" s="17">
        <v>24</v>
      </c>
      <c r="Y14" s="17">
        <v>25</v>
      </c>
      <c r="Z14" s="17">
        <v>26</v>
      </c>
      <c r="AA14" s="17">
        <v>27</v>
      </c>
      <c r="AB14" s="17">
        <v>28</v>
      </c>
      <c r="AC14" s="17">
        <v>29</v>
      </c>
      <c r="AD14" s="17">
        <v>30</v>
      </c>
    </row>
    <row r="15" spans="1:30" x14ac:dyDescent="0.35">
      <c r="A15" s="17">
        <f>A14^2</f>
        <v>1</v>
      </c>
      <c r="B15" s="17">
        <f t="shared" ref="B15:AD15" si="0">B14^2</f>
        <v>4</v>
      </c>
      <c r="C15" s="17">
        <f t="shared" si="0"/>
        <v>9</v>
      </c>
      <c r="D15" s="17">
        <f t="shared" si="0"/>
        <v>16</v>
      </c>
      <c r="E15" s="17">
        <f t="shared" si="0"/>
        <v>25</v>
      </c>
      <c r="F15" s="17">
        <f t="shared" si="0"/>
        <v>36</v>
      </c>
      <c r="G15" s="17">
        <f t="shared" si="0"/>
        <v>49</v>
      </c>
      <c r="H15" s="17">
        <f t="shared" si="0"/>
        <v>64</v>
      </c>
      <c r="I15" s="17">
        <f t="shared" si="0"/>
        <v>81</v>
      </c>
      <c r="J15" s="17">
        <f t="shared" si="0"/>
        <v>100</v>
      </c>
      <c r="K15" s="17">
        <f t="shared" si="0"/>
        <v>121</v>
      </c>
      <c r="L15" s="17">
        <f t="shared" si="0"/>
        <v>144</v>
      </c>
      <c r="M15" s="17">
        <f t="shared" si="0"/>
        <v>169</v>
      </c>
      <c r="N15" s="17">
        <f t="shared" si="0"/>
        <v>196</v>
      </c>
      <c r="O15" s="17">
        <f t="shared" si="0"/>
        <v>225</v>
      </c>
      <c r="P15" s="17">
        <f t="shared" si="0"/>
        <v>256</v>
      </c>
      <c r="Q15" s="17">
        <f t="shared" si="0"/>
        <v>289</v>
      </c>
      <c r="R15" s="17">
        <f t="shared" si="0"/>
        <v>324</v>
      </c>
      <c r="S15" s="17">
        <f t="shared" si="0"/>
        <v>361</v>
      </c>
      <c r="T15" s="17">
        <f t="shared" si="0"/>
        <v>400</v>
      </c>
      <c r="U15" s="17">
        <f t="shared" si="0"/>
        <v>441</v>
      </c>
      <c r="V15" s="17">
        <f t="shared" si="0"/>
        <v>484</v>
      </c>
      <c r="W15" s="17">
        <f t="shared" si="0"/>
        <v>529</v>
      </c>
      <c r="X15" s="17">
        <f t="shared" si="0"/>
        <v>576</v>
      </c>
      <c r="Y15" s="17">
        <f t="shared" si="0"/>
        <v>625</v>
      </c>
      <c r="Z15" s="17">
        <f t="shared" si="0"/>
        <v>676</v>
      </c>
      <c r="AA15" s="17">
        <f t="shared" si="0"/>
        <v>729</v>
      </c>
      <c r="AB15" s="17">
        <f t="shared" si="0"/>
        <v>784</v>
      </c>
      <c r="AC15" s="17">
        <f t="shared" si="0"/>
        <v>841</v>
      </c>
      <c r="AD15" s="17">
        <f t="shared" si="0"/>
        <v>900</v>
      </c>
    </row>
    <row r="16" spans="1:30" x14ac:dyDescent="0.35">
      <c r="A16" s="5" t="s">
        <v>21</v>
      </c>
    </row>
    <row r="17" spans="1:30" x14ac:dyDescent="0.35">
      <c r="A17" s="17" cm="1">
        <f t="array" ref="A17:AD17">TRANSPOSE(_xlfn.MAP(_xlfn.SEQUENCE(30),_xlfn.LAMBDA(_xlpm.x,_xlpm.x^2)))</f>
        <v>1</v>
      </c>
      <c r="B17" s="17">
        <v>4</v>
      </c>
      <c r="C17" s="17">
        <v>9</v>
      </c>
      <c r="D17" s="17">
        <v>16</v>
      </c>
      <c r="E17" s="17">
        <v>25</v>
      </c>
      <c r="F17" s="17">
        <v>36</v>
      </c>
      <c r="G17" s="17">
        <v>49</v>
      </c>
      <c r="H17" s="17">
        <v>64</v>
      </c>
      <c r="I17" s="17">
        <v>81</v>
      </c>
      <c r="J17" s="17">
        <v>100</v>
      </c>
      <c r="K17" s="17">
        <v>121</v>
      </c>
      <c r="L17" s="17">
        <v>144</v>
      </c>
      <c r="M17" s="17">
        <v>169</v>
      </c>
      <c r="N17" s="17">
        <v>196</v>
      </c>
      <c r="O17" s="17">
        <v>225</v>
      </c>
      <c r="P17" s="17">
        <v>256</v>
      </c>
      <c r="Q17" s="17">
        <v>289</v>
      </c>
      <c r="R17" s="17">
        <v>324</v>
      </c>
      <c r="S17" s="17">
        <v>361</v>
      </c>
      <c r="T17" s="17">
        <v>400</v>
      </c>
      <c r="U17" s="17">
        <v>441</v>
      </c>
      <c r="V17" s="17">
        <v>484</v>
      </c>
      <c r="W17" s="17">
        <v>529</v>
      </c>
      <c r="X17" s="17">
        <v>576</v>
      </c>
      <c r="Y17" s="17">
        <v>625</v>
      </c>
      <c r="Z17" s="17">
        <v>676</v>
      </c>
      <c r="AA17" s="17">
        <v>729</v>
      </c>
      <c r="AB17" s="17">
        <v>784</v>
      </c>
      <c r="AC17" s="17">
        <v>841</v>
      </c>
      <c r="AD17" s="17">
        <v>900</v>
      </c>
    </row>
    <row r="18" spans="1:30" x14ac:dyDescent="0.35">
      <c r="A18" s="17" cm="1">
        <f t="array" ref="A18:AD18">_xlfn.MAP(_xlfn.SEQUENCE(1,30),_xlfn.LAMBDA(_xlpm.x,_xlpm.x^2))</f>
        <v>1</v>
      </c>
      <c r="B18" s="17">
        <v>4</v>
      </c>
      <c r="C18" s="17">
        <v>9</v>
      </c>
      <c r="D18" s="17">
        <v>16</v>
      </c>
      <c r="E18" s="17">
        <v>25</v>
      </c>
      <c r="F18" s="17">
        <v>36</v>
      </c>
      <c r="G18" s="17">
        <v>49</v>
      </c>
      <c r="H18" s="17">
        <v>64</v>
      </c>
      <c r="I18" s="17">
        <v>81</v>
      </c>
      <c r="J18" s="17">
        <v>100</v>
      </c>
      <c r="K18" s="17">
        <v>121</v>
      </c>
      <c r="L18" s="17">
        <v>144</v>
      </c>
      <c r="M18" s="17">
        <v>169</v>
      </c>
      <c r="N18" s="17">
        <v>196</v>
      </c>
      <c r="O18" s="17">
        <v>225</v>
      </c>
      <c r="P18" s="17">
        <v>256</v>
      </c>
      <c r="Q18" s="17">
        <v>289</v>
      </c>
      <c r="R18" s="17">
        <v>324</v>
      </c>
      <c r="S18" s="17">
        <v>361</v>
      </c>
      <c r="T18" s="17">
        <v>400</v>
      </c>
      <c r="U18" s="17">
        <v>441</v>
      </c>
      <c r="V18" s="17">
        <v>484</v>
      </c>
      <c r="W18" s="17">
        <v>529</v>
      </c>
      <c r="X18" s="17">
        <v>576</v>
      </c>
      <c r="Y18" s="17">
        <v>625</v>
      </c>
      <c r="Z18" s="17">
        <v>676</v>
      </c>
      <c r="AA18" s="17">
        <v>729</v>
      </c>
      <c r="AB18" s="17">
        <v>784</v>
      </c>
      <c r="AC18" s="17">
        <v>841</v>
      </c>
      <c r="AD18" s="17">
        <v>900</v>
      </c>
    </row>
    <row r="20" spans="1:30" ht="17.5" thickBot="1" x14ac:dyDescent="0.45">
      <c r="A20" s="34" t="s">
        <v>10357</v>
      </c>
      <c r="B20" s="34"/>
      <c r="C20" s="34"/>
      <c r="D20" s="34"/>
      <c r="E20" s="34"/>
      <c r="F20" s="34"/>
      <c r="G20" s="34"/>
      <c r="H20" s="34"/>
      <c r="I20" s="34"/>
      <c r="J20" s="34"/>
    </row>
    <row r="21" spans="1:30" ht="15" thickTop="1" x14ac:dyDescent="0.35">
      <c r="A21" s="5" t="s">
        <v>20</v>
      </c>
    </row>
    <row r="22" spans="1:30" x14ac:dyDescent="0.35">
      <c r="A22" s="17">
        <v>1</v>
      </c>
      <c r="B22" s="17">
        <v>2</v>
      </c>
      <c r="C22" s="17">
        <v>3</v>
      </c>
      <c r="D22" s="17">
        <v>4</v>
      </c>
      <c r="E22" s="17">
        <v>5</v>
      </c>
      <c r="F22" s="17">
        <v>6</v>
      </c>
      <c r="G22" s="17">
        <v>7</v>
      </c>
      <c r="H22" s="17">
        <v>8</v>
      </c>
      <c r="I22" s="17">
        <v>9</v>
      </c>
      <c r="J22" s="17">
        <v>10</v>
      </c>
      <c r="K22" s="17">
        <v>11</v>
      </c>
      <c r="L22" s="17">
        <v>12</v>
      </c>
      <c r="M22" s="17">
        <v>13</v>
      </c>
      <c r="N22" s="17">
        <v>14</v>
      </c>
      <c r="O22" s="17">
        <v>15</v>
      </c>
      <c r="P22" s="17">
        <v>16</v>
      </c>
      <c r="Q22" s="17">
        <v>17</v>
      </c>
      <c r="R22" s="17">
        <v>18</v>
      </c>
      <c r="S22" s="17">
        <v>19</v>
      </c>
      <c r="T22" s="17">
        <v>20</v>
      </c>
      <c r="U22" s="17">
        <v>21</v>
      </c>
      <c r="V22" s="17">
        <v>22</v>
      </c>
      <c r="W22" s="17">
        <v>23</v>
      </c>
      <c r="X22" s="17">
        <v>24</v>
      </c>
      <c r="Y22" s="17">
        <v>25</v>
      </c>
      <c r="Z22" s="17">
        <v>26</v>
      </c>
      <c r="AA22" s="17">
        <v>27</v>
      </c>
      <c r="AB22" s="17">
        <v>28</v>
      </c>
      <c r="AC22" s="17">
        <v>29</v>
      </c>
      <c r="AD22" s="17">
        <v>30</v>
      </c>
    </row>
    <row r="23" spans="1:30" x14ac:dyDescent="0.35">
      <c r="A23" s="17">
        <f>A22^2</f>
        <v>1</v>
      </c>
      <c r="B23" s="17">
        <f t="shared" ref="B23:AD23" si="1">B22^2</f>
        <v>4</v>
      </c>
      <c r="C23" s="17">
        <f t="shared" si="1"/>
        <v>9</v>
      </c>
      <c r="D23" s="17">
        <f t="shared" si="1"/>
        <v>16</v>
      </c>
      <c r="E23" s="17">
        <f t="shared" si="1"/>
        <v>25</v>
      </c>
      <c r="F23" s="17">
        <f t="shared" si="1"/>
        <v>36</v>
      </c>
      <c r="G23" s="17">
        <f t="shared" si="1"/>
        <v>49</v>
      </c>
      <c r="H23" s="17">
        <f t="shared" si="1"/>
        <v>64</v>
      </c>
      <c r="I23" s="17">
        <f t="shared" si="1"/>
        <v>81</v>
      </c>
      <c r="J23" s="17">
        <f t="shared" si="1"/>
        <v>100</v>
      </c>
      <c r="K23" s="17">
        <f t="shared" si="1"/>
        <v>121</v>
      </c>
      <c r="L23" s="17">
        <f t="shared" si="1"/>
        <v>144</v>
      </c>
      <c r="M23" s="17">
        <f t="shared" si="1"/>
        <v>169</v>
      </c>
      <c r="N23" s="17">
        <f t="shared" si="1"/>
        <v>196</v>
      </c>
      <c r="O23" s="17">
        <f t="shared" si="1"/>
        <v>225</v>
      </c>
      <c r="P23" s="17">
        <f t="shared" si="1"/>
        <v>256</v>
      </c>
      <c r="Q23" s="17">
        <f t="shared" si="1"/>
        <v>289</v>
      </c>
      <c r="R23" s="17">
        <f t="shared" si="1"/>
        <v>324</v>
      </c>
      <c r="S23" s="17">
        <f t="shared" si="1"/>
        <v>361</v>
      </c>
      <c r="T23" s="17">
        <f t="shared" si="1"/>
        <v>400</v>
      </c>
      <c r="U23" s="17">
        <f t="shared" si="1"/>
        <v>441</v>
      </c>
      <c r="V23" s="17">
        <f t="shared" si="1"/>
        <v>484</v>
      </c>
      <c r="W23" s="17">
        <f t="shared" si="1"/>
        <v>529</v>
      </c>
      <c r="X23" s="17">
        <f t="shared" si="1"/>
        <v>576</v>
      </c>
      <c r="Y23" s="17">
        <f t="shared" si="1"/>
        <v>625</v>
      </c>
      <c r="Z23" s="17">
        <f t="shared" si="1"/>
        <v>676</v>
      </c>
      <c r="AA23" s="17">
        <f t="shared" si="1"/>
        <v>729</v>
      </c>
      <c r="AB23" s="17">
        <f t="shared" si="1"/>
        <v>784</v>
      </c>
      <c r="AC23" s="17">
        <f t="shared" si="1"/>
        <v>841</v>
      </c>
      <c r="AD23" s="17">
        <f t="shared" si="1"/>
        <v>900</v>
      </c>
    </row>
    <row r="24" spans="1:30" x14ac:dyDescent="0.35">
      <c r="A24" s="17">
        <f>SUM(A23:AD23)</f>
        <v>9455</v>
      </c>
    </row>
    <row r="26" spans="1:30" x14ac:dyDescent="0.35">
      <c r="A26" s="5" t="s">
        <v>21</v>
      </c>
    </row>
    <row r="27" spans="1:30" x14ac:dyDescent="0.35">
      <c r="A27" s="17" cm="1">
        <f t="array" ref="A27">SUM(_xlfn.MAP(_xlfn.SEQUENCE(30),_xlfn.LAMBDA(_xlpm.x,_xlpm.x^2)))</f>
        <v>9455</v>
      </c>
    </row>
    <row r="29" spans="1:30" ht="17.5" thickBot="1" x14ac:dyDescent="0.45">
      <c r="A29" s="34" t="s">
        <v>10358</v>
      </c>
      <c r="B29" s="34"/>
      <c r="C29" s="34"/>
      <c r="D29" s="34"/>
      <c r="E29" s="34"/>
      <c r="F29" s="34"/>
      <c r="G29" s="34"/>
      <c r="H29" s="34"/>
      <c r="I29" s="34"/>
      <c r="J29" s="34"/>
    </row>
    <row r="30" spans="1:30" ht="15" thickTop="1" x14ac:dyDescent="0.35"/>
    <row r="31" spans="1:30" x14ac:dyDescent="0.35">
      <c r="A31" s="5" t="s">
        <v>20</v>
      </c>
    </row>
    <row r="32" spans="1:30" x14ac:dyDescent="0.35">
      <c r="A32">
        <v>1</v>
      </c>
      <c r="B32">
        <v>2</v>
      </c>
      <c r="C32">
        <v>3</v>
      </c>
      <c r="D32">
        <v>4</v>
      </c>
      <c r="E32">
        <v>5</v>
      </c>
      <c r="F32">
        <v>6</v>
      </c>
      <c r="G32">
        <v>7</v>
      </c>
      <c r="H32">
        <v>8</v>
      </c>
      <c r="I32">
        <v>9</v>
      </c>
      <c r="J32">
        <v>10</v>
      </c>
      <c r="K32">
        <v>11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  <c r="S32">
        <v>19</v>
      </c>
      <c r="T32">
        <v>20</v>
      </c>
      <c r="U32">
        <v>21</v>
      </c>
      <c r="V32">
        <v>22</v>
      </c>
      <c r="W32">
        <v>23</v>
      </c>
      <c r="X32">
        <v>24</v>
      </c>
      <c r="Y32">
        <v>25</v>
      </c>
      <c r="Z32">
        <v>26</v>
      </c>
      <c r="AA32">
        <v>27</v>
      </c>
      <c r="AB32">
        <v>28</v>
      </c>
      <c r="AC32">
        <v>29</v>
      </c>
      <c r="AD32">
        <v>30</v>
      </c>
    </row>
    <row r="33" spans="1:30" x14ac:dyDescent="0.35">
      <c r="A33">
        <f>MOD(A32,2)</f>
        <v>1</v>
      </c>
      <c r="B33">
        <f t="shared" ref="B33:AD33" si="2">MOD(B32,2)</f>
        <v>0</v>
      </c>
      <c r="C33">
        <f t="shared" si="2"/>
        <v>1</v>
      </c>
      <c r="D33">
        <f t="shared" si="2"/>
        <v>0</v>
      </c>
      <c r="E33">
        <f t="shared" si="2"/>
        <v>1</v>
      </c>
      <c r="F33">
        <f t="shared" si="2"/>
        <v>0</v>
      </c>
      <c r="G33">
        <f t="shared" si="2"/>
        <v>1</v>
      </c>
      <c r="H33">
        <f t="shared" si="2"/>
        <v>0</v>
      </c>
      <c r="I33">
        <f t="shared" si="2"/>
        <v>1</v>
      </c>
      <c r="J33">
        <f t="shared" si="2"/>
        <v>0</v>
      </c>
      <c r="K33">
        <f t="shared" si="2"/>
        <v>1</v>
      </c>
      <c r="L33">
        <f t="shared" si="2"/>
        <v>0</v>
      </c>
      <c r="M33">
        <f t="shared" si="2"/>
        <v>1</v>
      </c>
      <c r="N33">
        <f t="shared" si="2"/>
        <v>0</v>
      </c>
      <c r="O33">
        <f t="shared" si="2"/>
        <v>1</v>
      </c>
      <c r="P33">
        <f t="shared" si="2"/>
        <v>0</v>
      </c>
      <c r="Q33">
        <f t="shared" si="2"/>
        <v>1</v>
      </c>
      <c r="R33">
        <f t="shared" si="2"/>
        <v>0</v>
      </c>
      <c r="S33">
        <f t="shared" si="2"/>
        <v>1</v>
      </c>
      <c r="T33">
        <f t="shared" si="2"/>
        <v>0</v>
      </c>
      <c r="U33">
        <f t="shared" si="2"/>
        <v>1</v>
      </c>
      <c r="V33">
        <f t="shared" si="2"/>
        <v>0</v>
      </c>
      <c r="W33">
        <f t="shared" si="2"/>
        <v>1</v>
      </c>
      <c r="X33">
        <f t="shared" si="2"/>
        <v>0</v>
      </c>
      <c r="Y33">
        <f t="shared" si="2"/>
        <v>1</v>
      </c>
      <c r="Z33">
        <f t="shared" si="2"/>
        <v>0</v>
      </c>
      <c r="AA33">
        <f t="shared" si="2"/>
        <v>1</v>
      </c>
      <c r="AB33">
        <f t="shared" si="2"/>
        <v>0</v>
      </c>
      <c r="AC33">
        <f t="shared" si="2"/>
        <v>1</v>
      </c>
      <c r="AD33">
        <f t="shared" si="2"/>
        <v>0</v>
      </c>
    </row>
    <row r="34" spans="1:30" x14ac:dyDescent="0.35">
      <c r="A34">
        <f>A32^2</f>
        <v>1</v>
      </c>
      <c r="B34">
        <f t="shared" ref="B34:AD34" si="3">B32^2</f>
        <v>4</v>
      </c>
      <c r="C34">
        <f t="shared" si="3"/>
        <v>9</v>
      </c>
      <c r="D34">
        <f t="shared" si="3"/>
        <v>16</v>
      </c>
      <c r="E34">
        <f t="shared" si="3"/>
        <v>25</v>
      </c>
      <c r="F34">
        <f t="shared" si="3"/>
        <v>36</v>
      </c>
      <c r="G34">
        <f t="shared" si="3"/>
        <v>49</v>
      </c>
      <c r="H34">
        <f t="shared" si="3"/>
        <v>64</v>
      </c>
      <c r="I34">
        <f t="shared" si="3"/>
        <v>81</v>
      </c>
      <c r="J34">
        <f t="shared" si="3"/>
        <v>100</v>
      </c>
      <c r="K34">
        <f t="shared" si="3"/>
        <v>121</v>
      </c>
      <c r="L34">
        <f t="shared" si="3"/>
        <v>144</v>
      </c>
      <c r="M34">
        <f t="shared" si="3"/>
        <v>169</v>
      </c>
      <c r="N34">
        <f t="shared" si="3"/>
        <v>196</v>
      </c>
      <c r="O34">
        <f t="shared" si="3"/>
        <v>225</v>
      </c>
      <c r="P34">
        <f t="shared" si="3"/>
        <v>256</v>
      </c>
      <c r="Q34">
        <f t="shared" si="3"/>
        <v>289</v>
      </c>
      <c r="R34">
        <f t="shared" si="3"/>
        <v>324</v>
      </c>
      <c r="S34">
        <f t="shared" si="3"/>
        <v>361</v>
      </c>
      <c r="T34">
        <f t="shared" si="3"/>
        <v>400</v>
      </c>
      <c r="U34">
        <f t="shared" si="3"/>
        <v>441</v>
      </c>
      <c r="V34">
        <f t="shared" si="3"/>
        <v>484</v>
      </c>
      <c r="W34">
        <f t="shared" si="3"/>
        <v>529</v>
      </c>
      <c r="X34">
        <f t="shared" si="3"/>
        <v>576</v>
      </c>
      <c r="Y34">
        <f t="shared" si="3"/>
        <v>625</v>
      </c>
      <c r="Z34">
        <f t="shared" si="3"/>
        <v>676</v>
      </c>
      <c r="AA34">
        <f t="shared" si="3"/>
        <v>729</v>
      </c>
      <c r="AB34">
        <f t="shared" si="3"/>
        <v>784</v>
      </c>
      <c r="AC34">
        <f t="shared" si="3"/>
        <v>841</v>
      </c>
      <c r="AD34">
        <f t="shared" si="3"/>
        <v>900</v>
      </c>
    </row>
    <row r="35" spans="1:30" x14ac:dyDescent="0.35">
      <c r="A35" cm="1">
        <f t="array" ref="A35">SUM(A34:AD34 * A33:AD33)</f>
        <v>4495</v>
      </c>
    </row>
    <row r="37" spans="1:30" x14ac:dyDescent="0.35">
      <c r="A37" s="5" t="s">
        <v>21</v>
      </c>
    </row>
    <row r="38" spans="1:30" x14ac:dyDescent="0.35">
      <c r="A38" cm="1">
        <f t="array" ref="A38">SUM(_xlfn._xlws.FILTER(_xlfn.MAP(_xlfn.SEQUENCE(30),_xlfn.LAMBDA(_xlpm.x,_xlpm.x^2)),_xlfn.MAP(_xlfn.SEQUENCE(30),_xlfn.LAMBDA(_xlpm.x,MOD(_xlpm.x,2)=1))))</f>
        <v>4495</v>
      </c>
    </row>
    <row r="42" spans="1:30" ht="17.5" thickBot="1" x14ac:dyDescent="0.45">
      <c r="A42" s="34" t="s">
        <v>10359</v>
      </c>
      <c r="B42" s="34"/>
      <c r="C42" s="34"/>
      <c r="D42" s="34"/>
      <c r="E42" s="34"/>
      <c r="F42" s="34"/>
      <c r="G42" s="34"/>
      <c r="H42" s="34"/>
      <c r="I42" s="34"/>
      <c r="J42" s="34"/>
    </row>
    <row r="43" spans="1:30" ht="15" thickTop="1" x14ac:dyDescent="0.35"/>
    <row r="46" spans="1:30" x14ac:dyDescent="0.35">
      <c r="A46" s="35" t="s">
        <v>10360</v>
      </c>
      <c r="B46" s="35"/>
      <c r="C46" s="35"/>
      <c r="D46" s="35"/>
      <c r="E46" s="35"/>
      <c r="F46" s="35"/>
      <c r="G46" s="35"/>
      <c r="H46" s="35"/>
      <c r="I46" s="35"/>
      <c r="J46" s="35"/>
    </row>
    <row r="47" spans="1:30" x14ac:dyDescent="0.35">
      <c r="A47">
        <v>0.19521421844828746</v>
      </c>
      <c r="B47">
        <v>0.42958025378579978</v>
      </c>
      <c r="C47">
        <v>0.16519536008622548</v>
      </c>
      <c r="D47">
        <v>0.39431572781448354</v>
      </c>
      <c r="E47">
        <v>0.79761272241638848</v>
      </c>
      <c r="F47">
        <v>0.26498595140341741</v>
      </c>
      <c r="G47">
        <v>0.37786614863245704</v>
      </c>
      <c r="H47">
        <v>8.2041621540049237E-2</v>
      </c>
      <c r="I47">
        <v>2.2989728784180707E-2</v>
      </c>
      <c r="J47">
        <v>0.2691019578689291</v>
      </c>
    </row>
    <row r="49" spans="1:10" x14ac:dyDescent="0.35">
      <c r="A49" s="5" t="s">
        <v>20</v>
      </c>
    </row>
    <row r="50" spans="1:10" x14ac:dyDescent="0.35">
      <c r="A50">
        <f>MEDIAN(A47:J47)</f>
        <v>0.26704395463617325</v>
      </c>
    </row>
    <row r="51" spans="1:10" x14ac:dyDescent="0.35">
      <c r="A51">
        <f t="shared" ref="A51:J51" si="4">ABS(A47-$A$50)</f>
        <v>7.1829736187885795E-2</v>
      </c>
      <c r="B51">
        <f t="shared" si="4"/>
        <v>0.16253629914962653</v>
      </c>
      <c r="C51">
        <f t="shared" si="4"/>
        <v>0.10184859454994777</v>
      </c>
      <c r="D51">
        <f t="shared" si="4"/>
        <v>0.12727177317831029</v>
      </c>
      <c r="E51">
        <f t="shared" si="4"/>
        <v>0.53056876778021522</v>
      </c>
      <c r="F51">
        <f t="shared" si="4"/>
        <v>2.0580032327558451E-3</v>
      </c>
      <c r="G51">
        <f t="shared" si="4"/>
        <v>0.11082219399628379</v>
      </c>
      <c r="H51">
        <f t="shared" si="4"/>
        <v>0.18500233309612402</v>
      </c>
      <c r="I51">
        <f t="shared" si="4"/>
        <v>0.24405422585199255</v>
      </c>
      <c r="J51">
        <f t="shared" si="4"/>
        <v>2.0580032327558451E-3</v>
      </c>
    </row>
    <row r="52" spans="1:10" x14ac:dyDescent="0.35">
      <c r="A52">
        <f>AVERAGE(A51:J51)</f>
        <v>0.15380499302558973</v>
      </c>
    </row>
    <row r="54" spans="1:10" x14ac:dyDescent="0.35">
      <c r="A54" s="5" t="s">
        <v>21</v>
      </c>
    </row>
    <row r="55" spans="1:10" x14ac:dyDescent="0.35">
      <c r="A55" cm="1">
        <f t="array" ref="A55">AVERAGE(_xlfn.MAP(A47:J47,_xlfn.LAMBDA(_xlpm.x,ABS(_xlpm.x-MEDIAN(A47:J47)))))</f>
        <v>0.15380499302558973</v>
      </c>
    </row>
  </sheetData>
  <mergeCells count="5">
    <mergeCell ref="A12:J12"/>
    <mergeCell ref="A20:J20"/>
    <mergeCell ref="A29:J29"/>
    <mergeCell ref="A42:J42"/>
    <mergeCell ref="A46:J4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3"/>
  <sheetViews>
    <sheetView tabSelected="1" topLeftCell="A71" zoomScale="220" zoomScaleNormal="220" workbookViewId="0">
      <selection activeCell="A81" sqref="A81:B89"/>
    </sheetView>
  </sheetViews>
  <sheetFormatPr defaultRowHeight="14.5" x14ac:dyDescent="0.35"/>
  <cols>
    <col min="1" max="1" width="12.453125" bestFit="1" customWidth="1"/>
    <col min="5" max="5" width="13.26953125" bestFit="1" customWidth="1"/>
  </cols>
  <sheetData>
    <row r="1" spans="1:10" ht="20" thickBot="1" x14ac:dyDescent="0.5">
      <c r="A1" s="33" t="s">
        <v>10355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  <row r="3" spans="1:10" ht="20" thickBot="1" x14ac:dyDescent="0.5">
      <c r="A3" s="33" t="s">
        <v>10306</v>
      </c>
      <c r="B3" s="33"/>
      <c r="C3" s="33"/>
      <c r="D3" s="33"/>
      <c r="E3" s="33"/>
      <c r="F3" s="33"/>
      <c r="G3" s="33"/>
      <c r="H3" s="33"/>
      <c r="I3" s="33"/>
      <c r="J3" s="33"/>
    </row>
    <row r="4" spans="1:10" ht="15" thickTop="1" x14ac:dyDescent="0.35"/>
    <row r="15" spans="1:10" ht="20" thickBot="1" x14ac:dyDescent="0.5">
      <c r="A15" s="33" t="s">
        <v>10307</v>
      </c>
      <c r="B15" s="33"/>
      <c r="C15" s="33"/>
      <c r="D15" s="33"/>
      <c r="E15" s="33"/>
      <c r="F15" s="33"/>
      <c r="G15" s="33"/>
      <c r="H15" s="33"/>
      <c r="I15" s="33"/>
      <c r="J15" s="33"/>
    </row>
    <row r="16" spans="1:10" ht="15" thickTop="1" x14ac:dyDescent="0.35"/>
    <row r="25" spans="1:10" ht="15" x14ac:dyDescent="0.4">
      <c r="A25" s="5" t="s">
        <v>10308</v>
      </c>
      <c r="B25" s="5" t="s">
        <v>10309</v>
      </c>
      <c r="C25" s="5" t="s">
        <v>10310</v>
      </c>
      <c r="D25" s="5" t="s">
        <v>10311</v>
      </c>
      <c r="E25" s="15" t="s">
        <v>10312</v>
      </c>
      <c r="F25" s="5" t="s">
        <v>10313</v>
      </c>
    </row>
    <row r="26" spans="1:10" x14ac:dyDescent="0.35">
      <c r="A26">
        <v>0.97156164657291577</v>
      </c>
      <c r="B26">
        <v>0.89623383369065968</v>
      </c>
      <c r="C26">
        <v>5.6012520531361076E-3</v>
      </c>
      <c r="D26">
        <v>0.88033243086581137</v>
      </c>
      <c r="E26" s="17" cm="1">
        <f t="array" ref="E26">DOTPRODUCT(A26,B26,C26,D26)</f>
        <v>0.87567738301068354</v>
      </c>
      <c r="F26" s="17">
        <f>A26*B26+C26*D26</f>
        <v>0.87567738301068354</v>
      </c>
    </row>
    <row r="27" spans="1:10" x14ac:dyDescent="0.35">
      <c r="A27">
        <v>1.5481815017466261E-2</v>
      </c>
      <c r="B27">
        <v>1.2910406263247243E-2</v>
      </c>
      <c r="C27">
        <v>0.48042463512229205</v>
      </c>
      <c r="D27">
        <v>0.11311403587051583</v>
      </c>
      <c r="E27" s="17" cm="1">
        <f t="array" ref="E27">DOTPRODUCT(A27,B27,C27,D27)</f>
        <v>5.4542645931870352E-2</v>
      </c>
      <c r="F27" s="17">
        <f t="shared" ref="F27:F29" si="0">A27*B27+C27*D27</f>
        <v>5.4542645931870352E-2</v>
      </c>
    </row>
    <row r="28" spans="1:10" x14ac:dyDescent="0.35">
      <c r="A28">
        <v>0.98919999989527607</v>
      </c>
      <c r="B28">
        <v>0.92188368967974377</v>
      </c>
      <c r="C28">
        <v>0.84923630074868939</v>
      </c>
      <c r="D28">
        <v>0.70442253764475238</v>
      </c>
      <c r="E28" s="17" cm="1">
        <f t="array" ref="E28">DOTPRODUCT(A28,B28,C28,D28)</f>
        <v>1.510148535768093</v>
      </c>
      <c r="F28" s="17">
        <f t="shared" si="0"/>
        <v>1.510148535768093</v>
      </c>
    </row>
    <row r="29" spans="1:10" x14ac:dyDescent="0.35">
      <c r="A29">
        <v>0.61976436743700991</v>
      </c>
      <c r="B29">
        <v>0.91145255010389481</v>
      </c>
      <c r="C29">
        <v>0.60650777548736778</v>
      </c>
      <c r="D29">
        <v>0.90544544977746599</v>
      </c>
      <c r="E29" s="17" cm="1">
        <f t="array" ref="E29">DOTPRODUCT(A29,B29,C29,D29)</f>
        <v>1.11404551873368</v>
      </c>
      <c r="F29" s="17">
        <f t="shared" si="0"/>
        <v>1.11404551873368</v>
      </c>
    </row>
    <row r="31" spans="1:10" ht="20" thickBot="1" x14ac:dyDescent="0.5">
      <c r="A31" s="33" t="s">
        <v>10314</v>
      </c>
      <c r="B31" s="33"/>
      <c r="C31" s="33"/>
      <c r="D31" s="33"/>
      <c r="E31" s="33"/>
      <c r="F31" s="33"/>
      <c r="G31" s="33"/>
      <c r="H31" s="33"/>
      <c r="I31" s="33"/>
      <c r="J31" s="33"/>
    </row>
    <row r="32" spans="1:10" ht="15" thickTop="1" x14ac:dyDescent="0.35"/>
    <row r="42" spans="1:10" ht="17.5" thickBot="1" x14ac:dyDescent="0.45">
      <c r="A42" s="34" t="s">
        <v>10316</v>
      </c>
      <c r="B42" s="34"/>
      <c r="C42" s="34"/>
      <c r="D42" s="34"/>
      <c r="E42" s="34"/>
      <c r="F42" s="34"/>
      <c r="G42" s="34"/>
      <c r="H42" s="34"/>
      <c r="I42" s="34"/>
      <c r="J42" s="34"/>
    </row>
    <row r="43" spans="1:10" ht="15" thickTop="1" x14ac:dyDescent="0.35"/>
    <row r="44" spans="1:10" ht="15" thickBot="1" x14ac:dyDescent="0.4">
      <c r="A44" s="36" t="s">
        <v>10315</v>
      </c>
      <c r="B44" s="36"/>
      <c r="C44" s="36"/>
      <c r="D44" s="36"/>
      <c r="E44" s="36"/>
      <c r="F44" s="36"/>
      <c r="G44" s="36"/>
      <c r="H44" s="36"/>
      <c r="I44" s="36"/>
      <c r="J44" s="36"/>
    </row>
    <row r="49" spans="1:10" ht="15" x14ac:dyDescent="0.4">
      <c r="A49" s="5" t="s">
        <v>10308</v>
      </c>
      <c r="B49" s="5" t="s">
        <v>10309</v>
      </c>
      <c r="C49" s="5" t="s">
        <v>10310</v>
      </c>
      <c r="D49" s="15" t="s">
        <v>10318</v>
      </c>
      <c r="E49" s="5" t="s">
        <v>10313</v>
      </c>
    </row>
    <row r="50" spans="1:10" x14ac:dyDescent="0.35">
      <c r="A50">
        <v>0.97156164657291577</v>
      </c>
      <c r="B50">
        <v>0.89623383369065968</v>
      </c>
      <c r="C50">
        <v>5.6012520531361076E-3</v>
      </c>
    </row>
    <row r="51" spans="1:10" x14ac:dyDescent="0.35">
      <c r="A51">
        <v>1.5481815017466261E-2</v>
      </c>
      <c r="B51">
        <v>1.2910406263247243E-2</v>
      </c>
      <c r="C51">
        <v>0.48042463512229205</v>
      </c>
    </row>
    <row r="52" spans="1:10" x14ac:dyDescent="0.35">
      <c r="A52">
        <v>0.98919999989527607</v>
      </c>
      <c r="B52">
        <v>0.92188368967974377</v>
      </c>
      <c r="C52">
        <v>0.84923630074868939</v>
      </c>
    </row>
    <row r="53" spans="1:10" x14ac:dyDescent="0.35">
      <c r="A53">
        <v>0.61976436743700991</v>
      </c>
      <c r="B53">
        <v>0.91145255010389481</v>
      </c>
      <c r="C53">
        <v>0.60650777548736778</v>
      </c>
    </row>
    <row r="55" spans="1:10" ht="15" thickBot="1" x14ac:dyDescent="0.4">
      <c r="A55" s="36" t="s">
        <v>10320</v>
      </c>
      <c r="B55" s="36"/>
      <c r="C55" s="36"/>
      <c r="D55" s="36"/>
      <c r="E55" s="36"/>
      <c r="F55" s="36"/>
      <c r="G55" s="36"/>
      <c r="H55" s="36"/>
      <c r="I55" s="36"/>
      <c r="J55" s="36"/>
    </row>
    <row r="61" spans="1:10" ht="15" x14ac:dyDescent="0.4">
      <c r="A61" s="15" t="s">
        <v>10319</v>
      </c>
      <c r="B61" s="5" t="s">
        <v>24</v>
      </c>
      <c r="C61" s="5" t="s">
        <v>25</v>
      </c>
    </row>
    <row r="62" spans="1:10" x14ac:dyDescent="0.35">
      <c r="A62" s="7">
        <f>COLUMNS(_xlfn.TEXTSPLIT(C62," "))</f>
        <v>4</v>
      </c>
      <c r="B62">
        <v>4</v>
      </c>
      <c r="C62" t="s">
        <v>26</v>
      </c>
    </row>
    <row r="63" spans="1:10" x14ac:dyDescent="0.35">
      <c r="A63" s="7">
        <f>COLUMNS(_xlfn.TEXTSPLIT(C63," "))</f>
        <v>12</v>
      </c>
      <c r="B63">
        <v>12</v>
      </c>
      <c r="C63" t="s">
        <v>29</v>
      </c>
    </row>
    <row r="64" spans="1:10" x14ac:dyDescent="0.35">
      <c r="A64" s="7">
        <f>COLUMNS(_xlfn.TEXTSPLIT(C64," "))</f>
        <v>8</v>
      </c>
      <c r="B64">
        <v>8</v>
      </c>
      <c r="C64" s="16" t="s">
        <v>10317</v>
      </c>
    </row>
    <row r="66" spans="1:10" ht="17.5" thickBot="1" x14ac:dyDescent="0.45">
      <c r="A66" s="34"/>
      <c r="B66" s="34"/>
      <c r="C66" s="34"/>
      <c r="D66" s="34"/>
      <c r="E66" s="34"/>
      <c r="F66" s="34"/>
      <c r="G66" s="34"/>
      <c r="H66" s="34"/>
      <c r="I66" s="34"/>
      <c r="J66" s="34"/>
    </row>
    <row r="67" spans="1:10" ht="15" thickTop="1" x14ac:dyDescent="0.35"/>
    <row r="68" spans="1:10" ht="17.5" thickBot="1" x14ac:dyDescent="0.45">
      <c r="A68" s="34" t="s">
        <v>10331</v>
      </c>
      <c r="B68" s="34"/>
      <c r="C68" s="34"/>
      <c r="D68" s="34"/>
      <c r="E68" s="34"/>
      <c r="F68" s="34"/>
      <c r="G68" s="34"/>
      <c r="H68" s="34"/>
      <c r="I68" s="34"/>
      <c r="J68" s="34"/>
    </row>
    <row r="69" spans="1:10" ht="15" thickTop="1" x14ac:dyDescent="0.35"/>
    <row r="81" spans="1:6" ht="15" thickBot="1" x14ac:dyDescent="0.4"/>
    <row r="82" spans="1:6" ht="15" thickTop="1" x14ac:dyDescent="0.35">
      <c r="A82" s="37" t="s">
        <v>10321</v>
      </c>
      <c r="B82" s="37"/>
      <c r="D82" s="38" t="s">
        <v>10329</v>
      </c>
      <c r="E82" s="38"/>
    </row>
    <row r="83" spans="1:6" x14ac:dyDescent="0.35">
      <c r="A83" s="5" t="s">
        <v>10322</v>
      </c>
      <c r="B83" s="5" t="s">
        <v>10323</v>
      </c>
      <c r="D83" s="5" t="s">
        <v>10330</v>
      </c>
      <c r="E83" s="5" t="s">
        <v>10323</v>
      </c>
    </row>
    <row r="84" spans="1:6" x14ac:dyDescent="0.35">
      <c r="A84">
        <v>91</v>
      </c>
      <c r="B84" t="s">
        <v>10324</v>
      </c>
      <c r="D84">
        <v>79</v>
      </c>
      <c r="E84" t="str">
        <f>_xlfn.XLOOKUP(D84,Table26[Cutoff],Table26[Grade],,-1)</f>
        <v>C</v>
      </c>
      <c r="F84" t="str" cm="1">
        <f t="array" ref="F84">_xlfn.XLOOKUP(D84,GRADES_CUTTOFFS,GRADES_LETTERS,,-1)</f>
        <v>C</v>
      </c>
    </row>
    <row r="85" spans="1:6" x14ac:dyDescent="0.35">
      <c r="A85">
        <v>80</v>
      </c>
      <c r="B85" t="s">
        <v>10325</v>
      </c>
      <c r="D85">
        <v>70</v>
      </c>
      <c r="E85" t="str">
        <f>_xlfn.XLOOKUP(D85,Table26[Cutoff],Table26[Grade],,-1)</f>
        <v>C</v>
      </c>
      <c r="F85" t="str" cm="1">
        <f t="array" ref="F85">_xlfn.XLOOKUP(D85,GRADES_CUTTOFFS,GRADES_LETTERS,,-1)</f>
        <v>C</v>
      </c>
    </row>
    <row r="86" spans="1:6" x14ac:dyDescent="0.35">
      <c r="A86">
        <v>70</v>
      </c>
      <c r="B86" t="s">
        <v>10326</v>
      </c>
      <c r="D86">
        <v>74</v>
      </c>
      <c r="E86" t="str">
        <f>_xlfn.XLOOKUP(D86,Table26[Cutoff],Table26[Grade],,-1)</f>
        <v>C</v>
      </c>
      <c r="F86" t="str" cm="1">
        <f t="array" ref="F86">_xlfn.XLOOKUP(D86,GRADES_CUTTOFFS,GRADES_LETTERS,,-1)</f>
        <v>C</v>
      </c>
    </row>
    <row r="87" spans="1:6" x14ac:dyDescent="0.35">
      <c r="A87">
        <v>50</v>
      </c>
      <c r="B87" t="s">
        <v>3766</v>
      </c>
      <c r="D87">
        <v>47</v>
      </c>
      <c r="E87" t="str">
        <f>_xlfn.XLOOKUP(D87,Table26[Cutoff],Table26[Grade],,-1)</f>
        <v>E</v>
      </c>
      <c r="F87" t="str" cm="1">
        <f t="array" ref="F87">_xlfn.XLOOKUP(D87,GRADES_CUTTOFFS,GRADES_LETTERS,,-1)</f>
        <v>E</v>
      </c>
    </row>
    <row r="88" spans="1:6" x14ac:dyDescent="0.35">
      <c r="A88">
        <v>40</v>
      </c>
      <c r="B88" t="s">
        <v>10327</v>
      </c>
      <c r="D88">
        <v>86</v>
      </c>
      <c r="E88" t="str">
        <f>_xlfn.XLOOKUP(D88,Table26[Cutoff],Table26[Grade],,-1)</f>
        <v>B</v>
      </c>
      <c r="F88" t="str" cm="1">
        <f t="array" ref="F88">_xlfn.XLOOKUP(D88,GRADES_CUTTOFFS,GRADES_LETTERS,,-1)</f>
        <v>B</v>
      </c>
    </row>
    <row r="89" spans="1:6" x14ac:dyDescent="0.35">
      <c r="A89">
        <v>0</v>
      </c>
      <c r="B89" t="s">
        <v>10328</v>
      </c>
      <c r="D89">
        <v>86</v>
      </c>
      <c r="E89" t="str">
        <f>_xlfn.XLOOKUP(D89,Table26[Cutoff],Table26[Grade],,-1)</f>
        <v>B</v>
      </c>
      <c r="F89" t="str" cm="1">
        <f t="array" ref="F89">_xlfn.XLOOKUP(D89,GRADES_CUTTOFFS,GRADES_LETTERS,,-1)</f>
        <v>B</v>
      </c>
    </row>
    <row r="90" spans="1:6" x14ac:dyDescent="0.35">
      <c r="D90">
        <v>29</v>
      </c>
      <c r="E90" t="str">
        <f>_xlfn.XLOOKUP(D90,Table26[Cutoff],Table26[Grade],,-1)</f>
        <v>F</v>
      </c>
      <c r="F90" t="str" cm="1">
        <f t="array" ref="F90">_xlfn.XLOOKUP(D90,GRADES_CUTTOFFS,GRADES_LETTERS,,-1)</f>
        <v>F</v>
      </c>
    </row>
    <row r="91" spans="1:6" x14ac:dyDescent="0.35">
      <c r="D91">
        <v>54</v>
      </c>
      <c r="E91" t="str">
        <f>_xlfn.XLOOKUP(D91,Table26[Cutoff],Table26[Grade],,-1)</f>
        <v>D</v>
      </c>
      <c r="F91" t="str" cm="1">
        <f t="array" ref="F91">_xlfn.XLOOKUP(D91,GRADES_CUTTOFFS,GRADES_LETTERS,,-1)</f>
        <v>D</v>
      </c>
    </row>
    <row r="92" spans="1:6" x14ac:dyDescent="0.35">
      <c r="D92">
        <v>96</v>
      </c>
      <c r="E92" t="str">
        <f>_xlfn.XLOOKUP(D92,Table26[Cutoff],Table26[Grade],,-1)</f>
        <v>A</v>
      </c>
      <c r="F92" t="str" cm="1">
        <f t="array" ref="F92">_xlfn.XLOOKUP(D92,GRADES_CUTTOFFS,GRADES_LETTERS,,-1)</f>
        <v>A</v>
      </c>
    </row>
    <row r="93" spans="1:6" x14ac:dyDescent="0.35">
      <c r="D93">
        <v>20</v>
      </c>
      <c r="E93" t="str">
        <f>_xlfn.XLOOKUP(D93,Table26[Cutoff],Table26[Grade],,-1)</f>
        <v>F</v>
      </c>
      <c r="F93" t="str" cm="1">
        <f t="array" ref="F93">_xlfn.XLOOKUP(D93,GRADES_CUTTOFFS,GRADES_LETTERS,,-1)</f>
        <v>F</v>
      </c>
    </row>
    <row r="94" spans="1:6" x14ac:dyDescent="0.35">
      <c r="D94">
        <v>45</v>
      </c>
      <c r="E94" t="str">
        <f>_xlfn.XLOOKUP(D94,Table26[Cutoff],Table26[Grade],,-1)</f>
        <v>E</v>
      </c>
      <c r="F94" t="str" cm="1">
        <f t="array" ref="F94">_xlfn.XLOOKUP(D94,GRADES_CUTTOFFS,GRADES_LETTERS,,-1)</f>
        <v>E</v>
      </c>
    </row>
    <row r="95" spans="1:6" x14ac:dyDescent="0.35">
      <c r="D95">
        <v>91</v>
      </c>
      <c r="E95" t="str">
        <f>_xlfn.XLOOKUP(D95,Table26[Cutoff],Table26[Grade],,-1)</f>
        <v>A</v>
      </c>
      <c r="F95" t="str" cm="1">
        <f t="array" ref="F95">_xlfn.XLOOKUP(D95,GRADES_CUTTOFFS,GRADES_LETTERS,,-1)</f>
        <v>A</v>
      </c>
    </row>
    <row r="96" spans="1:6" x14ac:dyDescent="0.35">
      <c r="D96">
        <v>93</v>
      </c>
      <c r="E96" t="str">
        <f>_xlfn.XLOOKUP(D96,Table26[Cutoff],Table26[Grade],,-1)</f>
        <v>A</v>
      </c>
      <c r="F96" t="str" cm="1">
        <f t="array" ref="F96">_xlfn.XLOOKUP(D96,GRADES_CUTTOFFS,GRADES_LETTERS,,-1)</f>
        <v>A</v>
      </c>
    </row>
    <row r="97" spans="4:6" x14ac:dyDescent="0.35">
      <c r="D97">
        <v>33</v>
      </c>
      <c r="E97" t="str">
        <f>_xlfn.XLOOKUP(D97,Table26[Cutoff],Table26[Grade],,-1)</f>
        <v>F</v>
      </c>
      <c r="F97" t="str" cm="1">
        <f t="array" ref="F97">_xlfn.XLOOKUP(D97,GRADES_CUTTOFFS,GRADES_LETTERS,,-1)</f>
        <v>F</v>
      </c>
    </row>
    <row r="98" spans="4:6" x14ac:dyDescent="0.35">
      <c r="D98">
        <v>85</v>
      </c>
      <c r="E98" t="str">
        <f>_xlfn.XLOOKUP(D98,Table26[Cutoff],Table26[Grade],,-1)</f>
        <v>B</v>
      </c>
      <c r="F98" t="str" cm="1">
        <f t="array" ref="F98">_xlfn.XLOOKUP(D98,GRADES_CUTTOFFS,GRADES_LETTERS,,-1)</f>
        <v>B</v>
      </c>
    </row>
    <row r="99" spans="4:6" x14ac:dyDescent="0.35">
      <c r="D99">
        <v>56</v>
      </c>
      <c r="E99" t="str">
        <f>_xlfn.XLOOKUP(D99,Table26[Cutoff],Table26[Grade],,-1)</f>
        <v>D</v>
      </c>
      <c r="F99" t="str" cm="1">
        <f t="array" ref="F99">_xlfn.XLOOKUP(D99,GRADES_CUTTOFFS,GRADES_LETTERS,,-1)</f>
        <v>D</v>
      </c>
    </row>
    <row r="100" spans="4:6" x14ac:dyDescent="0.35">
      <c r="D100">
        <v>43</v>
      </c>
      <c r="E100" t="str">
        <f>_xlfn.XLOOKUP(D100,Table26[Cutoff],Table26[Grade],,-1)</f>
        <v>E</v>
      </c>
      <c r="F100" t="str" cm="1">
        <f t="array" ref="F100">_xlfn.XLOOKUP(D100,GRADES_CUTTOFFS,GRADES_LETTERS,,-1)</f>
        <v>E</v>
      </c>
    </row>
    <row r="101" spans="4:6" x14ac:dyDescent="0.35">
      <c r="D101">
        <v>78</v>
      </c>
      <c r="E101" t="str">
        <f>_xlfn.XLOOKUP(D101,Table26[Cutoff],Table26[Grade],,-1)</f>
        <v>C</v>
      </c>
      <c r="F101" t="str" cm="1">
        <f t="array" ref="F101">_xlfn.XLOOKUP(D101,GRADES_CUTTOFFS,GRADES_LETTERS,,-1)</f>
        <v>C</v>
      </c>
    </row>
    <row r="102" spans="4:6" x14ac:dyDescent="0.35">
      <c r="D102">
        <v>95</v>
      </c>
      <c r="E102" t="str">
        <f>_xlfn.XLOOKUP(D102,Table26[Cutoff],Table26[Grade],,-1)</f>
        <v>A</v>
      </c>
      <c r="F102" t="str" cm="1">
        <f t="array" ref="F102">_xlfn.XLOOKUP(D102,GRADES_CUTTOFFS,GRADES_LETTERS,,-1)</f>
        <v>A</v>
      </c>
    </row>
    <row r="103" spans="4:6" x14ac:dyDescent="0.35">
      <c r="D103">
        <v>91</v>
      </c>
      <c r="E103" t="str">
        <f>_xlfn.XLOOKUP(D103,Table26[Cutoff],Table26[Grade],,-1)</f>
        <v>A</v>
      </c>
      <c r="F103" t="str" cm="1">
        <f t="array" ref="F103">_xlfn.XLOOKUP(D103,GRADES_CUTTOFFS,GRADES_LETTERS,,-1)</f>
        <v>A</v>
      </c>
    </row>
  </sheetData>
  <mergeCells count="11">
    <mergeCell ref="A44:J44"/>
    <mergeCell ref="A55:J55"/>
    <mergeCell ref="A66:J66"/>
    <mergeCell ref="A68:J68"/>
    <mergeCell ref="A82:B82"/>
    <mergeCell ref="D82:E82"/>
    <mergeCell ref="A1:J1"/>
    <mergeCell ref="A3:J3"/>
    <mergeCell ref="A15:J15"/>
    <mergeCell ref="A31:J31"/>
    <mergeCell ref="A42:J42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zoomScale="220" zoomScaleNormal="220" workbookViewId="0">
      <selection activeCell="I16" sqref="I16"/>
    </sheetView>
  </sheetViews>
  <sheetFormatPr defaultRowHeight="14.5" x14ac:dyDescent="0.35"/>
  <cols>
    <col min="3" max="3" width="9.453125" customWidth="1"/>
    <col min="6" max="6" width="9.81640625" customWidth="1"/>
    <col min="7" max="7" width="9.7265625" customWidth="1"/>
    <col min="8" max="8" width="9.54296875" customWidth="1"/>
  </cols>
  <sheetData>
    <row r="1" spans="1:15" ht="20.5" thickBot="1" x14ac:dyDescent="0.55000000000000004">
      <c r="A1" s="33" t="s">
        <v>10412</v>
      </c>
      <c r="B1" s="33"/>
      <c r="C1" s="33"/>
      <c r="D1" s="33"/>
      <c r="E1" s="33"/>
      <c r="F1" s="33"/>
      <c r="G1" s="33"/>
      <c r="H1" s="33"/>
      <c r="I1" s="33"/>
      <c r="J1" s="33"/>
    </row>
    <row r="2" spans="1:15" ht="15" thickTop="1" x14ac:dyDescent="0.35"/>
    <row r="12" spans="1:15" x14ac:dyDescent="0.35">
      <c r="A12" s="5" t="s">
        <v>10361</v>
      </c>
    </row>
    <row r="13" spans="1:15" x14ac:dyDescent="0.35">
      <c r="A13" s="17">
        <v>1</v>
      </c>
      <c r="B13" s="17">
        <v>2</v>
      </c>
      <c r="C13" s="17">
        <v>3</v>
      </c>
      <c r="D13" s="17">
        <v>4</v>
      </c>
      <c r="E13" s="17">
        <v>5</v>
      </c>
      <c r="F13" s="17">
        <v>6</v>
      </c>
      <c r="G13" s="17">
        <v>7</v>
      </c>
      <c r="H13" s="17">
        <v>8</v>
      </c>
      <c r="I13" s="17">
        <v>9</v>
      </c>
      <c r="J13" s="17">
        <v>10</v>
      </c>
      <c r="K13" s="17">
        <v>11</v>
      </c>
      <c r="L13" s="17">
        <v>12</v>
      </c>
      <c r="M13" s="17">
        <v>13</v>
      </c>
      <c r="N13" s="17">
        <v>14</v>
      </c>
      <c r="O13" s="17">
        <v>15</v>
      </c>
    </row>
    <row r="14" spans="1:15" x14ac:dyDescent="0.35">
      <c r="A14" s="17">
        <f>IF(MOD(A13,2)=0,SQRT(A13),A13^2)</f>
        <v>1</v>
      </c>
      <c r="B14" s="17">
        <f t="shared" ref="B14:O14" si="0">IF(MOD(B13,2)=0,SQRT(B13),B13^2)</f>
        <v>1.4142135623730951</v>
      </c>
      <c r="C14" s="17">
        <f t="shared" si="0"/>
        <v>9</v>
      </c>
      <c r="D14" s="17">
        <f t="shared" si="0"/>
        <v>2</v>
      </c>
      <c r="E14" s="17">
        <f t="shared" si="0"/>
        <v>25</v>
      </c>
      <c r="F14" s="17">
        <f t="shared" si="0"/>
        <v>2.4494897427831779</v>
      </c>
      <c r="G14" s="17">
        <f t="shared" si="0"/>
        <v>49</v>
      </c>
      <c r="H14" s="17">
        <f t="shared" si="0"/>
        <v>2.8284271247461903</v>
      </c>
      <c r="I14" s="17">
        <f t="shared" si="0"/>
        <v>81</v>
      </c>
      <c r="J14" s="17">
        <f t="shared" si="0"/>
        <v>3.1622776601683795</v>
      </c>
      <c r="K14" s="17">
        <f t="shared" si="0"/>
        <v>121</v>
      </c>
      <c r="L14" s="17">
        <f t="shared" si="0"/>
        <v>3.4641016151377544</v>
      </c>
      <c r="M14" s="17">
        <f t="shared" si="0"/>
        <v>169</v>
      </c>
      <c r="N14" s="17">
        <f t="shared" si="0"/>
        <v>3.7416573867739413</v>
      </c>
      <c r="O14" s="17">
        <f t="shared" si="0"/>
        <v>225</v>
      </c>
    </row>
    <row r="15" spans="1:15" x14ac:dyDescent="0.35">
      <c r="A15" s="17">
        <f>SUM(A14:O14)</f>
        <v>699.06016709198252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7" spans="1:1" x14ac:dyDescent="0.35">
      <c r="A17" s="5" t="s">
        <v>10362</v>
      </c>
    </row>
    <row r="18" spans="1:1" x14ac:dyDescent="0.35">
      <c r="A18" s="17" cm="1">
        <f t="array" ref="A18">SUM(_xlfn.MAP(_xlfn.SEQUENCE(15),_xlfn.LAMBDA(_xlpm.x,IF(MOD(_xlpm.x,2)=0,SQRT(_xlpm.x),_xlpm.x^2))))</f>
        <v>699.06016709198252</v>
      </c>
    </row>
    <row r="109" spans="1:10" x14ac:dyDescent="0.35">
      <c r="A109" s="22" t="s">
        <v>8517</v>
      </c>
      <c r="B109" s="23" t="s">
        <v>8518</v>
      </c>
      <c r="C109" s="23" t="s">
        <v>2</v>
      </c>
      <c r="D109" s="23" t="s">
        <v>8519</v>
      </c>
      <c r="E109" s="23" t="s">
        <v>0</v>
      </c>
      <c r="F109" s="23" t="s">
        <v>8520</v>
      </c>
      <c r="G109" s="23" t="s">
        <v>8521</v>
      </c>
      <c r="H109" s="24" t="s">
        <v>8522</v>
      </c>
      <c r="I109" s="24" t="s">
        <v>10361</v>
      </c>
      <c r="J109" s="24" t="s">
        <v>10362</v>
      </c>
    </row>
    <row r="110" spans="1:10" x14ac:dyDescent="0.35">
      <c r="A110" s="25">
        <v>10</v>
      </c>
      <c r="B110" s="26" t="s">
        <v>8535</v>
      </c>
      <c r="C110" s="26" t="s">
        <v>223</v>
      </c>
      <c r="D110" s="26">
        <v>1984</v>
      </c>
      <c r="E110" s="26" t="s">
        <v>7</v>
      </c>
      <c r="F110" s="26" t="s">
        <v>53</v>
      </c>
      <c r="G110" s="26">
        <v>26.93</v>
      </c>
      <c r="H110" s="27">
        <v>0.63</v>
      </c>
      <c r="I110" s="17" t="b">
        <f>C110="DS"</f>
        <v>0</v>
      </c>
      <c r="J110" s="17" t="b" cm="1">
        <f t="array" ref="J110:J121">_xlfn.MAP(C110:C121,_xlfn.LAMBDA(_xlpm.x,_xlpm.x="DS"))</f>
        <v>0</v>
      </c>
    </row>
    <row r="111" spans="1:10" x14ac:dyDescent="0.35">
      <c r="A111" s="28">
        <v>11</v>
      </c>
      <c r="B111" s="29" t="s">
        <v>8536</v>
      </c>
      <c r="C111" s="29" t="s">
        <v>49</v>
      </c>
      <c r="D111" s="29">
        <v>2005</v>
      </c>
      <c r="E111" s="29" t="s">
        <v>8</v>
      </c>
      <c r="F111" s="29" t="s">
        <v>53</v>
      </c>
      <c r="G111" s="29">
        <v>9.07</v>
      </c>
      <c r="H111" s="30">
        <v>11</v>
      </c>
      <c r="I111" s="17" t="b">
        <f t="shared" ref="I111:I121" si="1">C111="DS"</f>
        <v>1</v>
      </c>
      <c r="J111" s="17" t="b">
        <v>1</v>
      </c>
    </row>
    <row r="112" spans="1:10" x14ac:dyDescent="0.35">
      <c r="A112" s="25">
        <v>12</v>
      </c>
      <c r="B112" s="26" t="s">
        <v>8537</v>
      </c>
      <c r="C112" s="26" t="s">
        <v>49</v>
      </c>
      <c r="D112" s="26">
        <v>2005</v>
      </c>
      <c r="E112" s="26" t="s">
        <v>3</v>
      </c>
      <c r="F112" s="26" t="s">
        <v>53</v>
      </c>
      <c r="G112" s="26">
        <v>9.81</v>
      </c>
      <c r="H112" s="27">
        <v>7.57</v>
      </c>
      <c r="I112" s="17" t="b">
        <f t="shared" si="1"/>
        <v>1</v>
      </c>
      <c r="J112" s="17" t="b">
        <v>1</v>
      </c>
    </row>
    <row r="113" spans="1:10" x14ac:dyDescent="0.35">
      <c r="A113" s="28">
        <v>13</v>
      </c>
      <c r="B113" s="29" t="s">
        <v>8538</v>
      </c>
      <c r="C113" s="29" t="s">
        <v>126</v>
      </c>
      <c r="D113" s="29">
        <v>1999</v>
      </c>
      <c r="E113" s="29" t="s">
        <v>4</v>
      </c>
      <c r="F113" s="29" t="s">
        <v>53</v>
      </c>
      <c r="G113" s="29">
        <v>9</v>
      </c>
      <c r="H113" s="30">
        <v>6.18</v>
      </c>
      <c r="I113" s="17" t="b">
        <f t="shared" si="1"/>
        <v>0</v>
      </c>
      <c r="J113" s="17" t="b">
        <v>0</v>
      </c>
    </row>
    <row r="114" spans="1:10" x14ac:dyDescent="0.35">
      <c r="A114" s="25">
        <v>14</v>
      </c>
      <c r="B114" s="26" t="s">
        <v>8539</v>
      </c>
      <c r="C114" s="26" t="s">
        <v>42</v>
      </c>
      <c r="D114" s="26">
        <v>2007</v>
      </c>
      <c r="E114" s="26" t="s">
        <v>1</v>
      </c>
      <c r="F114" s="26" t="s">
        <v>53</v>
      </c>
      <c r="G114" s="26">
        <v>8.94</v>
      </c>
      <c r="H114" s="27">
        <v>8.0299999999999994</v>
      </c>
      <c r="I114" s="17" t="b">
        <f t="shared" si="1"/>
        <v>0</v>
      </c>
      <c r="J114" s="17" t="b">
        <v>0</v>
      </c>
    </row>
    <row r="115" spans="1:10" x14ac:dyDescent="0.35">
      <c r="A115" s="28">
        <v>15</v>
      </c>
      <c r="B115" s="29" t="s">
        <v>8540</v>
      </c>
      <c r="C115" s="29" t="s">
        <v>42</v>
      </c>
      <c r="D115" s="29">
        <v>2009</v>
      </c>
      <c r="E115" s="29" t="s">
        <v>1</v>
      </c>
      <c r="F115" s="29" t="s">
        <v>53</v>
      </c>
      <c r="G115" s="29">
        <v>9.09</v>
      </c>
      <c r="H115" s="30">
        <v>8.59</v>
      </c>
      <c r="I115" s="17" t="b">
        <f t="shared" si="1"/>
        <v>0</v>
      </c>
      <c r="J115" s="17" t="b">
        <v>0</v>
      </c>
    </row>
    <row r="116" spans="1:10" x14ac:dyDescent="0.35">
      <c r="A116" s="25">
        <v>16</v>
      </c>
      <c r="B116" s="26" t="s">
        <v>8541</v>
      </c>
      <c r="C116" s="26" t="s">
        <v>70</v>
      </c>
      <c r="D116" s="26">
        <v>2010</v>
      </c>
      <c r="E116" s="26" t="s">
        <v>6</v>
      </c>
      <c r="F116" s="26" t="s">
        <v>40</v>
      </c>
      <c r="G116" s="26">
        <v>14.97</v>
      </c>
      <c r="H116" s="27">
        <v>4.9400000000000004</v>
      </c>
      <c r="I116" s="17" t="b">
        <f t="shared" si="1"/>
        <v>0</v>
      </c>
      <c r="J116" s="17" t="b">
        <v>0</v>
      </c>
    </row>
    <row r="117" spans="1:10" x14ac:dyDescent="0.35">
      <c r="A117" s="28">
        <v>17</v>
      </c>
      <c r="B117" s="29" t="s">
        <v>8542</v>
      </c>
      <c r="C117" s="29" t="s">
        <v>69</v>
      </c>
      <c r="D117" s="29">
        <v>2013</v>
      </c>
      <c r="E117" s="29" t="s">
        <v>9</v>
      </c>
      <c r="F117" s="29" t="s">
        <v>52</v>
      </c>
      <c r="G117" s="29">
        <v>7.01</v>
      </c>
      <c r="H117" s="30">
        <v>9.27</v>
      </c>
      <c r="I117" s="17" t="b">
        <f t="shared" si="1"/>
        <v>0</v>
      </c>
      <c r="J117" s="17" t="b">
        <v>0</v>
      </c>
    </row>
    <row r="118" spans="1:10" x14ac:dyDescent="0.35">
      <c r="A118" s="25">
        <v>18</v>
      </c>
      <c r="B118" s="26" t="s">
        <v>3341</v>
      </c>
      <c r="C118" s="26" t="s">
        <v>34</v>
      </c>
      <c r="D118" s="26">
        <v>2004</v>
      </c>
      <c r="E118" s="26" t="s">
        <v>9</v>
      </c>
      <c r="F118" s="26" t="s">
        <v>52</v>
      </c>
      <c r="G118" s="26">
        <v>9.43</v>
      </c>
      <c r="H118" s="27">
        <v>0.4</v>
      </c>
      <c r="I118" s="17" t="b">
        <f t="shared" si="1"/>
        <v>0</v>
      </c>
      <c r="J118" s="17" t="b">
        <v>0</v>
      </c>
    </row>
    <row r="119" spans="1:10" x14ac:dyDescent="0.35">
      <c r="A119" s="28">
        <v>19</v>
      </c>
      <c r="B119" s="29" t="s">
        <v>8543</v>
      </c>
      <c r="C119" s="29" t="s">
        <v>47</v>
      </c>
      <c r="D119" s="29">
        <v>1990</v>
      </c>
      <c r="E119" s="29" t="s">
        <v>2</v>
      </c>
      <c r="F119" s="29" t="s">
        <v>53</v>
      </c>
      <c r="G119" s="29">
        <v>12.78</v>
      </c>
      <c r="H119" s="30">
        <v>3.75</v>
      </c>
      <c r="I119" s="17" t="b">
        <f t="shared" si="1"/>
        <v>0</v>
      </c>
      <c r="J119" s="17" t="b">
        <v>0</v>
      </c>
    </row>
    <row r="120" spans="1:10" x14ac:dyDescent="0.35">
      <c r="A120" s="25">
        <v>20</v>
      </c>
      <c r="B120" s="26" t="s">
        <v>8544</v>
      </c>
      <c r="C120" s="26" t="s">
        <v>49</v>
      </c>
      <c r="D120" s="26">
        <v>2005</v>
      </c>
      <c r="E120" s="26" t="s">
        <v>6</v>
      </c>
      <c r="F120" s="26" t="s">
        <v>53</v>
      </c>
      <c r="G120" s="26">
        <v>4.75</v>
      </c>
      <c r="H120" s="27">
        <v>9.26</v>
      </c>
      <c r="I120" s="17" t="b">
        <f t="shared" si="1"/>
        <v>1</v>
      </c>
      <c r="J120" s="17" t="b">
        <v>1</v>
      </c>
    </row>
    <row r="121" spans="1:10" x14ac:dyDescent="0.35">
      <c r="A121" s="19">
        <v>21</v>
      </c>
      <c r="B121" s="21" t="s">
        <v>8545</v>
      </c>
      <c r="C121" s="21" t="s">
        <v>49</v>
      </c>
      <c r="D121" s="21">
        <v>2006</v>
      </c>
      <c r="E121" s="21" t="s">
        <v>4</v>
      </c>
      <c r="F121" s="21" t="s">
        <v>53</v>
      </c>
      <c r="G121" s="21">
        <v>6.42</v>
      </c>
      <c r="H121" s="20">
        <v>4.5199999999999996</v>
      </c>
      <c r="I121" s="17" t="b">
        <f t="shared" si="1"/>
        <v>1</v>
      </c>
      <c r="J121" s="17" t="b">
        <v>1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J50"/>
  <sheetViews>
    <sheetView zoomScale="220" zoomScaleNormal="220" workbookViewId="0">
      <selection sqref="A1:J1"/>
    </sheetView>
  </sheetViews>
  <sheetFormatPr defaultRowHeight="14.5" x14ac:dyDescent="0.35"/>
  <sheetData>
    <row r="1" spans="1:10" ht="20.5" thickBot="1" x14ac:dyDescent="0.55000000000000004">
      <c r="A1" s="33" t="s">
        <v>10411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  <row r="13" spans="1:10" x14ac:dyDescent="0.35">
      <c r="A13" s="22" t="s">
        <v>8517</v>
      </c>
      <c r="B13" s="23" t="s">
        <v>8518</v>
      </c>
      <c r="C13" s="23" t="s">
        <v>2</v>
      </c>
      <c r="D13" s="23" t="s">
        <v>8519</v>
      </c>
      <c r="E13" s="23" t="s">
        <v>0</v>
      </c>
      <c r="F13" s="23" t="s">
        <v>8520</v>
      </c>
      <c r="G13" s="23" t="s">
        <v>8521</v>
      </c>
      <c r="H13" s="24" t="s">
        <v>8522</v>
      </c>
      <c r="I13" s="24" t="s">
        <v>10361</v>
      </c>
      <c r="J13" s="24" t="s">
        <v>10362</v>
      </c>
    </row>
    <row r="14" spans="1:10" x14ac:dyDescent="0.35">
      <c r="A14" s="25">
        <v>10</v>
      </c>
      <c r="B14" s="26" t="s">
        <v>8535</v>
      </c>
      <c r="C14" s="26" t="s">
        <v>223</v>
      </c>
      <c r="D14" s="26">
        <v>1984</v>
      </c>
      <c r="E14" s="26" t="s">
        <v>7</v>
      </c>
      <c r="F14" s="26" t="s">
        <v>53</v>
      </c>
      <c r="G14" s="26">
        <v>26.93</v>
      </c>
      <c r="H14" s="27">
        <v>0.63</v>
      </c>
      <c r="I14">
        <f>SUM(G14,H14)</f>
        <v>27.56</v>
      </c>
      <c r="J14" cm="1">
        <f t="array" ref="J14:J25">_xlfn.BYROW(G14:H25,_xlfn.LAMBDA(_xlpm.x,SUM(_xlpm.x)))</f>
        <v>27.56</v>
      </c>
    </row>
    <row r="15" spans="1:10" x14ac:dyDescent="0.35">
      <c r="A15" s="28">
        <v>11</v>
      </c>
      <c r="B15" s="29" t="s">
        <v>8536</v>
      </c>
      <c r="C15" s="29" t="s">
        <v>49</v>
      </c>
      <c r="D15" s="29">
        <v>2005</v>
      </c>
      <c r="E15" s="29" t="s">
        <v>8</v>
      </c>
      <c r="F15" s="29" t="s">
        <v>53</v>
      </c>
      <c r="G15" s="29">
        <v>9.07</v>
      </c>
      <c r="H15" s="30">
        <v>11</v>
      </c>
      <c r="I15">
        <f t="shared" ref="I15:I24" si="0">SUM(G15,H15)</f>
        <v>20.07</v>
      </c>
      <c r="J15">
        <v>20.07</v>
      </c>
    </row>
    <row r="16" spans="1:10" x14ac:dyDescent="0.35">
      <c r="A16" s="25">
        <v>12</v>
      </c>
      <c r="B16" s="26" t="s">
        <v>8537</v>
      </c>
      <c r="C16" s="26" t="s">
        <v>49</v>
      </c>
      <c r="D16" s="26">
        <v>2005</v>
      </c>
      <c r="E16" s="26" t="s">
        <v>3</v>
      </c>
      <c r="F16" s="26" t="s">
        <v>53</v>
      </c>
      <c r="G16" s="26">
        <v>9.81</v>
      </c>
      <c r="H16" s="27">
        <v>7.57</v>
      </c>
      <c r="I16">
        <f t="shared" si="0"/>
        <v>17.380000000000003</v>
      </c>
      <c r="J16">
        <v>17.380000000000003</v>
      </c>
    </row>
    <row r="17" spans="1:10" x14ac:dyDescent="0.35">
      <c r="A17" s="28">
        <v>13</v>
      </c>
      <c r="B17" s="29" t="s">
        <v>8538</v>
      </c>
      <c r="C17" s="29" t="s">
        <v>126</v>
      </c>
      <c r="D17" s="29">
        <v>1999</v>
      </c>
      <c r="E17" s="29" t="s">
        <v>4</v>
      </c>
      <c r="F17" s="29" t="s">
        <v>53</v>
      </c>
      <c r="G17" s="29">
        <v>9</v>
      </c>
      <c r="H17" s="30">
        <v>6.18</v>
      </c>
      <c r="I17">
        <f t="shared" si="0"/>
        <v>15.18</v>
      </c>
      <c r="J17">
        <v>15.18</v>
      </c>
    </row>
    <row r="18" spans="1:10" x14ac:dyDescent="0.35">
      <c r="A18" s="25">
        <v>14</v>
      </c>
      <c r="B18" s="26" t="s">
        <v>8539</v>
      </c>
      <c r="C18" s="26" t="s">
        <v>42</v>
      </c>
      <c r="D18" s="26">
        <v>2007</v>
      </c>
      <c r="E18" s="26" t="s">
        <v>1</v>
      </c>
      <c r="F18" s="26" t="s">
        <v>53</v>
      </c>
      <c r="G18" s="26">
        <v>8.94</v>
      </c>
      <c r="H18" s="27">
        <v>8.0299999999999994</v>
      </c>
      <c r="I18">
        <f t="shared" si="0"/>
        <v>16.97</v>
      </c>
      <c r="J18">
        <v>16.97</v>
      </c>
    </row>
    <row r="19" spans="1:10" x14ac:dyDescent="0.35">
      <c r="A19" s="28">
        <v>15</v>
      </c>
      <c r="B19" s="29" t="s">
        <v>8540</v>
      </c>
      <c r="C19" s="29" t="s">
        <v>42</v>
      </c>
      <c r="D19" s="29">
        <v>2009</v>
      </c>
      <c r="E19" s="29" t="s">
        <v>1</v>
      </c>
      <c r="F19" s="29" t="s">
        <v>53</v>
      </c>
      <c r="G19" s="29">
        <v>9.09</v>
      </c>
      <c r="H19" s="30">
        <v>8.59</v>
      </c>
      <c r="I19">
        <f t="shared" si="0"/>
        <v>17.68</v>
      </c>
      <c r="J19">
        <v>17.68</v>
      </c>
    </row>
    <row r="20" spans="1:10" x14ac:dyDescent="0.35">
      <c r="A20" s="25">
        <v>16</v>
      </c>
      <c r="B20" s="26" t="s">
        <v>8541</v>
      </c>
      <c r="C20" s="26" t="s">
        <v>70</v>
      </c>
      <c r="D20" s="26">
        <v>2010</v>
      </c>
      <c r="E20" s="26" t="s">
        <v>6</v>
      </c>
      <c r="F20" s="26" t="s">
        <v>40</v>
      </c>
      <c r="G20" s="26">
        <v>14.97</v>
      </c>
      <c r="H20" s="27">
        <v>4.9400000000000004</v>
      </c>
      <c r="I20">
        <f t="shared" si="0"/>
        <v>19.91</v>
      </c>
      <c r="J20">
        <v>19.91</v>
      </c>
    </row>
    <row r="21" spans="1:10" x14ac:dyDescent="0.35">
      <c r="A21" s="28">
        <v>17</v>
      </c>
      <c r="B21" s="29" t="s">
        <v>8542</v>
      </c>
      <c r="C21" s="29" t="s">
        <v>69</v>
      </c>
      <c r="D21" s="29">
        <v>2013</v>
      </c>
      <c r="E21" s="29" t="s">
        <v>9</v>
      </c>
      <c r="F21" s="29" t="s">
        <v>52</v>
      </c>
      <c r="G21" s="29">
        <v>7.01</v>
      </c>
      <c r="H21" s="30">
        <v>9.27</v>
      </c>
      <c r="I21">
        <f t="shared" si="0"/>
        <v>16.28</v>
      </c>
      <c r="J21">
        <v>16.28</v>
      </c>
    </row>
    <row r="22" spans="1:10" x14ac:dyDescent="0.35">
      <c r="A22" s="25">
        <v>18</v>
      </c>
      <c r="B22" s="26" t="s">
        <v>3341</v>
      </c>
      <c r="C22" s="26" t="s">
        <v>34</v>
      </c>
      <c r="D22" s="26">
        <v>2004</v>
      </c>
      <c r="E22" s="26" t="s">
        <v>9</v>
      </c>
      <c r="F22" s="26" t="s">
        <v>52</v>
      </c>
      <c r="G22" s="26">
        <v>9.43</v>
      </c>
      <c r="H22" s="27">
        <v>0.4</v>
      </c>
      <c r="I22">
        <f t="shared" si="0"/>
        <v>9.83</v>
      </c>
      <c r="J22">
        <v>9.83</v>
      </c>
    </row>
    <row r="23" spans="1:10" x14ac:dyDescent="0.35">
      <c r="A23" s="28">
        <v>19</v>
      </c>
      <c r="B23" s="29" t="s">
        <v>8543</v>
      </c>
      <c r="C23" s="29" t="s">
        <v>47</v>
      </c>
      <c r="D23" s="29">
        <v>1990</v>
      </c>
      <c r="E23" s="29" t="s">
        <v>2</v>
      </c>
      <c r="F23" s="29" t="s">
        <v>53</v>
      </c>
      <c r="G23" s="29">
        <v>12.78</v>
      </c>
      <c r="H23" s="30">
        <v>3.75</v>
      </c>
      <c r="I23">
        <f t="shared" si="0"/>
        <v>16.53</v>
      </c>
      <c r="J23">
        <v>16.53</v>
      </c>
    </row>
    <row r="24" spans="1:10" x14ac:dyDescent="0.35">
      <c r="A24" s="25">
        <v>20</v>
      </c>
      <c r="B24" s="26" t="s">
        <v>8544</v>
      </c>
      <c r="C24" s="26" t="s">
        <v>49</v>
      </c>
      <c r="D24" s="26">
        <v>2005</v>
      </c>
      <c r="E24" s="26" t="s">
        <v>6</v>
      </c>
      <c r="F24" s="26" t="s">
        <v>53</v>
      </c>
      <c r="G24" s="26">
        <v>4.75</v>
      </c>
      <c r="H24" s="27">
        <v>9.26</v>
      </c>
      <c r="I24">
        <f t="shared" si="0"/>
        <v>14.01</v>
      </c>
      <c r="J24">
        <v>14.01</v>
      </c>
    </row>
    <row r="25" spans="1:10" x14ac:dyDescent="0.35">
      <c r="A25" s="19">
        <v>21</v>
      </c>
      <c r="B25" s="21" t="s">
        <v>8545</v>
      </c>
      <c r="C25" s="21" t="s">
        <v>49</v>
      </c>
      <c r="D25" s="21">
        <v>2006</v>
      </c>
      <c r="E25" s="21" t="s">
        <v>4</v>
      </c>
      <c r="F25" s="21" t="s">
        <v>53</v>
      </c>
      <c r="G25" s="21">
        <v>6.42</v>
      </c>
      <c r="H25" s="20">
        <v>4.5199999999999996</v>
      </c>
      <c r="I25">
        <f>SUM(G25,H25)</f>
        <v>10.94</v>
      </c>
      <c r="J25">
        <v>10.94</v>
      </c>
    </row>
    <row r="38" spans="1:10" x14ac:dyDescent="0.35">
      <c r="A38" s="22" t="s">
        <v>8517</v>
      </c>
      <c r="B38" s="23" t="s">
        <v>8518</v>
      </c>
      <c r="C38" s="23" t="s">
        <v>2</v>
      </c>
      <c r="D38" s="23" t="s">
        <v>8519</v>
      </c>
      <c r="E38" s="23" t="s">
        <v>0</v>
      </c>
      <c r="F38" s="23" t="s">
        <v>8520</v>
      </c>
      <c r="G38" s="23" t="s">
        <v>8521</v>
      </c>
      <c r="H38" s="24" t="s">
        <v>8522</v>
      </c>
      <c r="I38" s="24" t="s">
        <v>10361</v>
      </c>
      <c r="J38" s="24" t="s">
        <v>10362</v>
      </c>
    </row>
    <row r="39" spans="1:10" x14ac:dyDescent="0.35">
      <c r="A39" s="25">
        <v>10</v>
      </c>
      <c r="B39" s="26" t="s">
        <v>8535</v>
      </c>
      <c r="C39" s="26" t="s">
        <v>223</v>
      </c>
      <c r="D39" s="26">
        <v>1984</v>
      </c>
      <c r="E39" s="26" t="s">
        <v>7</v>
      </c>
      <c r="F39" s="26" t="s">
        <v>53</v>
      </c>
      <c r="G39" s="26">
        <v>26.93</v>
      </c>
      <c r="H39" s="27">
        <v>0.63</v>
      </c>
      <c r="I39">
        <f>IF(F39="Nintendo",G39,H39)</f>
        <v>26.93</v>
      </c>
      <c r="J39" cm="1">
        <f t="array" ref="J39:J50">_xlfn.BYROW(F39:H50,_xlfn.LAMBDA(_xlpm.x,IF(INDEX(_xlpm.x,1,1)="Nintendo",INDEX(_xlpm.x,1,2),INDEX(_xlpm.x,1,2))))</f>
        <v>26.93</v>
      </c>
    </row>
    <row r="40" spans="1:10" x14ac:dyDescent="0.35">
      <c r="A40" s="28">
        <v>11</v>
      </c>
      <c r="B40" s="29" t="s">
        <v>8536</v>
      </c>
      <c r="C40" s="29" t="s">
        <v>49</v>
      </c>
      <c r="D40" s="29">
        <v>2005</v>
      </c>
      <c r="E40" s="29" t="s">
        <v>8</v>
      </c>
      <c r="F40" s="29" t="s">
        <v>53</v>
      </c>
      <c r="G40" s="29">
        <v>9.07</v>
      </c>
      <c r="H40" s="30">
        <v>11</v>
      </c>
      <c r="I40">
        <f t="shared" ref="I40:I50" si="1">IF(F40="Nintendo",G40,H40)</f>
        <v>9.07</v>
      </c>
      <c r="J40">
        <v>9.07</v>
      </c>
    </row>
    <row r="41" spans="1:10" x14ac:dyDescent="0.35">
      <c r="A41" s="25">
        <v>12</v>
      </c>
      <c r="B41" s="26" t="s">
        <v>8537</v>
      </c>
      <c r="C41" s="26" t="s">
        <v>49</v>
      </c>
      <c r="D41" s="26">
        <v>2005</v>
      </c>
      <c r="E41" s="26" t="s">
        <v>3</v>
      </c>
      <c r="F41" s="26" t="s">
        <v>53</v>
      </c>
      <c r="G41" s="26">
        <v>9.81</v>
      </c>
      <c r="H41" s="27">
        <v>7.57</v>
      </c>
      <c r="I41">
        <f t="shared" si="1"/>
        <v>9.81</v>
      </c>
      <c r="J41">
        <v>9.81</v>
      </c>
    </row>
    <row r="42" spans="1:10" x14ac:dyDescent="0.35">
      <c r="A42" s="28">
        <v>13</v>
      </c>
      <c r="B42" s="29" t="s">
        <v>8538</v>
      </c>
      <c r="C42" s="29" t="s">
        <v>126</v>
      </c>
      <c r="D42" s="29">
        <v>1999</v>
      </c>
      <c r="E42" s="29" t="s">
        <v>4</v>
      </c>
      <c r="F42" s="29" t="s">
        <v>53</v>
      </c>
      <c r="G42" s="29">
        <v>9</v>
      </c>
      <c r="H42" s="30">
        <v>6.18</v>
      </c>
      <c r="I42">
        <f t="shared" si="1"/>
        <v>9</v>
      </c>
      <c r="J42">
        <v>9</v>
      </c>
    </row>
    <row r="43" spans="1:10" x14ac:dyDescent="0.35">
      <c r="A43" s="25">
        <v>14</v>
      </c>
      <c r="B43" s="26" t="s">
        <v>8539</v>
      </c>
      <c r="C43" s="26" t="s">
        <v>42</v>
      </c>
      <c r="D43" s="26">
        <v>2007</v>
      </c>
      <c r="E43" s="26" t="s">
        <v>1</v>
      </c>
      <c r="F43" s="26" t="s">
        <v>53</v>
      </c>
      <c r="G43" s="26">
        <v>8.94</v>
      </c>
      <c r="H43" s="27">
        <v>8.0299999999999994</v>
      </c>
      <c r="I43">
        <f t="shared" si="1"/>
        <v>8.94</v>
      </c>
      <c r="J43">
        <v>8.94</v>
      </c>
    </row>
    <row r="44" spans="1:10" x14ac:dyDescent="0.35">
      <c r="A44" s="28">
        <v>15</v>
      </c>
      <c r="B44" s="29" t="s">
        <v>8540</v>
      </c>
      <c r="C44" s="29" t="s">
        <v>42</v>
      </c>
      <c r="D44" s="29">
        <v>2009</v>
      </c>
      <c r="E44" s="29" t="s">
        <v>1</v>
      </c>
      <c r="F44" s="29" t="s">
        <v>53</v>
      </c>
      <c r="G44" s="29">
        <v>9.09</v>
      </c>
      <c r="H44" s="30">
        <v>8.59</v>
      </c>
      <c r="I44">
        <f t="shared" si="1"/>
        <v>9.09</v>
      </c>
      <c r="J44">
        <v>9.09</v>
      </c>
    </row>
    <row r="45" spans="1:10" x14ac:dyDescent="0.35">
      <c r="A45" s="25">
        <v>16</v>
      </c>
      <c r="B45" s="26" t="s">
        <v>8541</v>
      </c>
      <c r="C45" s="26" t="s">
        <v>70</v>
      </c>
      <c r="D45" s="26">
        <v>2010</v>
      </c>
      <c r="E45" s="26" t="s">
        <v>6</v>
      </c>
      <c r="F45" s="26" t="s">
        <v>40</v>
      </c>
      <c r="G45" s="26">
        <v>14.97</v>
      </c>
      <c r="H45" s="27">
        <v>4.9400000000000004</v>
      </c>
      <c r="I45">
        <f t="shared" si="1"/>
        <v>4.9400000000000004</v>
      </c>
      <c r="J45">
        <v>14.97</v>
      </c>
    </row>
    <row r="46" spans="1:10" x14ac:dyDescent="0.35">
      <c r="A46" s="28">
        <v>17</v>
      </c>
      <c r="B46" s="29" t="s">
        <v>8542</v>
      </c>
      <c r="C46" s="29" t="s">
        <v>69</v>
      </c>
      <c r="D46" s="29">
        <v>2013</v>
      </c>
      <c r="E46" s="29" t="s">
        <v>9</v>
      </c>
      <c r="F46" s="29" t="s">
        <v>52</v>
      </c>
      <c r="G46" s="29">
        <v>7.01</v>
      </c>
      <c r="H46" s="30">
        <v>9.27</v>
      </c>
      <c r="I46">
        <f t="shared" si="1"/>
        <v>9.27</v>
      </c>
      <c r="J46">
        <v>7.01</v>
      </c>
    </row>
    <row r="47" spans="1:10" x14ac:dyDescent="0.35">
      <c r="A47" s="25">
        <v>18</v>
      </c>
      <c r="B47" s="26" t="s">
        <v>3341</v>
      </c>
      <c r="C47" s="26" t="s">
        <v>34</v>
      </c>
      <c r="D47" s="26">
        <v>2004</v>
      </c>
      <c r="E47" s="26" t="s">
        <v>9</v>
      </c>
      <c r="F47" s="26" t="s">
        <v>52</v>
      </c>
      <c r="G47" s="26">
        <v>9.43</v>
      </c>
      <c r="H47" s="27">
        <v>0.4</v>
      </c>
      <c r="I47">
        <f t="shared" si="1"/>
        <v>0.4</v>
      </c>
      <c r="J47">
        <v>9.43</v>
      </c>
    </row>
    <row r="48" spans="1:10" x14ac:dyDescent="0.35">
      <c r="A48" s="28">
        <v>19</v>
      </c>
      <c r="B48" s="29" t="s">
        <v>8543</v>
      </c>
      <c r="C48" s="29" t="s">
        <v>47</v>
      </c>
      <c r="D48" s="29">
        <v>1990</v>
      </c>
      <c r="E48" s="29" t="s">
        <v>2</v>
      </c>
      <c r="F48" s="29" t="s">
        <v>53</v>
      </c>
      <c r="G48" s="29">
        <v>12.78</v>
      </c>
      <c r="H48" s="30">
        <v>3.75</v>
      </c>
      <c r="I48">
        <f t="shared" si="1"/>
        <v>12.78</v>
      </c>
      <c r="J48">
        <v>12.78</v>
      </c>
    </row>
    <row r="49" spans="1:10" x14ac:dyDescent="0.35">
      <c r="A49" s="25">
        <v>20</v>
      </c>
      <c r="B49" s="26" t="s">
        <v>8544</v>
      </c>
      <c r="C49" s="26" t="s">
        <v>49</v>
      </c>
      <c r="D49" s="26">
        <v>2005</v>
      </c>
      <c r="E49" s="26" t="s">
        <v>6</v>
      </c>
      <c r="F49" s="26" t="s">
        <v>53</v>
      </c>
      <c r="G49" s="26">
        <v>4.75</v>
      </c>
      <c r="H49" s="27">
        <v>9.26</v>
      </c>
      <c r="I49">
        <f t="shared" si="1"/>
        <v>4.75</v>
      </c>
      <c r="J49">
        <v>4.75</v>
      </c>
    </row>
    <row r="50" spans="1:10" x14ac:dyDescent="0.35">
      <c r="A50" s="19">
        <v>21</v>
      </c>
      <c r="B50" s="21" t="s">
        <v>8545</v>
      </c>
      <c r="C50" s="21" t="s">
        <v>49</v>
      </c>
      <c r="D50" s="21">
        <v>2006</v>
      </c>
      <c r="E50" s="21" t="s">
        <v>4</v>
      </c>
      <c r="F50" s="21" t="s">
        <v>53</v>
      </c>
      <c r="G50" s="21">
        <v>6.42</v>
      </c>
      <c r="H50" s="20">
        <v>4.5199999999999996</v>
      </c>
      <c r="I50">
        <f t="shared" si="1"/>
        <v>6.42</v>
      </c>
      <c r="J50">
        <v>6.42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zoomScale="220" zoomScaleNormal="220" workbookViewId="0">
      <selection activeCell="B14" sqref="B14:F14"/>
    </sheetView>
  </sheetViews>
  <sheetFormatPr defaultRowHeight="14.5" x14ac:dyDescent="0.35"/>
  <cols>
    <col min="6" max="6" width="10.81640625" customWidth="1"/>
  </cols>
  <sheetData>
    <row r="1" spans="1:10" ht="20.5" thickBot="1" x14ac:dyDescent="0.55000000000000004">
      <c r="A1" s="33" t="s">
        <v>10387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  <row r="13" spans="1:10" x14ac:dyDescent="0.35">
      <c r="A13" s="5" t="s">
        <v>10388</v>
      </c>
      <c r="B13" t="s">
        <v>10390</v>
      </c>
    </row>
    <row r="14" spans="1:10" x14ac:dyDescent="0.35">
      <c r="A14" s="5" t="s">
        <v>10389</v>
      </c>
      <c r="B14" s="17" t="str" cm="1">
        <f t="array" ref="B14:F14">_xlfn.TEXTSPLIT(B13, " ")</f>
        <v>the</v>
      </c>
      <c r="C14" s="17" t="str">
        <v>lord</v>
      </c>
      <c r="D14" s="17" t="str">
        <v>of</v>
      </c>
      <c r="E14" s="17" t="str">
        <v>the</v>
      </c>
      <c r="F14" s="17" t="str">
        <v>rings</v>
      </c>
    </row>
    <row r="16" spans="1:10" x14ac:dyDescent="0.35">
      <c r="A16" s="5" t="s">
        <v>10388</v>
      </c>
      <c r="B16" t="s">
        <v>10391</v>
      </c>
    </row>
    <row r="17" spans="1:15" x14ac:dyDescent="0.35">
      <c r="A17" s="5" t="s">
        <v>10389</v>
      </c>
      <c r="B17" s="17" t="str" cm="1">
        <f t="array" ref="B17:O17">_xlfn.TEXTSPLIT(B16, " ")</f>
        <v>Happy</v>
      </c>
      <c r="C17" s="17" t="str">
        <v>families</v>
      </c>
      <c r="D17" s="17" t="str">
        <v>are</v>
      </c>
      <c r="E17" s="17" t="str">
        <v>all</v>
      </c>
      <c r="F17" s="17" t="str">
        <v>alike;</v>
      </c>
      <c r="G17" s="17" t="str">
        <v>every</v>
      </c>
      <c r="H17" s="17" t="str">
        <v>unhappy</v>
      </c>
      <c r="I17" s="17" t="str">
        <v>family</v>
      </c>
      <c r="J17" s="17" t="str">
        <v>is</v>
      </c>
      <c r="K17" s="17" t="str">
        <v>unhappy</v>
      </c>
      <c r="L17" s="17" t="str">
        <v>in</v>
      </c>
      <c r="M17" s="17" t="str">
        <v>its</v>
      </c>
      <c r="N17" s="17" t="str">
        <v>own</v>
      </c>
      <c r="O17" s="17" t="str">
        <v>way.</v>
      </c>
    </row>
    <row r="30" spans="1:15" ht="15" thickBot="1" x14ac:dyDescent="0.4">
      <c r="A30" s="8" t="s">
        <v>22</v>
      </c>
      <c r="B30" s="8"/>
      <c r="C30" s="8"/>
    </row>
    <row r="38" spans="1:3" x14ac:dyDescent="0.35">
      <c r="A38" s="5" t="s">
        <v>23</v>
      </c>
      <c r="B38" s="5" t="s">
        <v>24</v>
      </c>
      <c r="C38" s="5" t="s">
        <v>25</v>
      </c>
    </row>
    <row r="39" spans="1:3" x14ac:dyDescent="0.35">
      <c r="A39" s="7" cm="1">
        <f t="array" ref="A39">COLUMNS(TRIM(_xlfn.TEXTSPLIT(C39," ")))</f>
        <v>4</v>
      </c>
      <c r="B39">
        <v>4</v>
      </c>
      <c r="C39" t="s">
        <v>26</v>
      </c>
    </row>
    <row r="40" spans="1:3" x14ac:dyDescent="0.35">
      <c r="A40" s="7" cm="1">
        <f t="array" ref="A40">COLUMNS(TRIM(_xlfn.TEXTSPLIT(C40," ")))</f>
        <v>6</v>
      </c>
      <c r="B40">
        <v>4</v>
      </c>
      <c r="C40" t="s">
        <v>27</v>
      </c>
    </row>
    <row r="41" spans="1:3" x14ac:dyDescent="0.35">
      <c r="A41" s="7" cm="1">
        <f t="array" ref="A41">COLUMNS(TRIM(_xlfn.TEXTSPLIT(C41," ")))</f>
        <v>7</v>
      </c>
      <c r="B41">
        <v>4</v>
      </c>
      <c r="C41" t="s">
        <v>28</v>
      </c>
    </row>
    <row r="42" spans="1:3" x14ac:dyDescent="0.35">
      <c r="A42" s="7" cm="1">
        <f t="array" ref="A42">COLUMNS(TRIM(_xlfn.TEXTSPLIT(C42," ")))</f>
        <v>12</v>
      </c>
      <c r="B42">
        <v>12</v>
      </c>
      <c r="C42" t="s">
        <v>29</v>
      </c>
    </row>
    <row r="43" spans="1:3" x14ac:dyDescent="0.35">
      <c r="A43" s="7" cm="1">
        <f t="array" ref="A43">COLUMNS(TRIM(_xlfn.TEXTSPLIT(C43," ")))</f>
        <v>19</v>
      </c>
      <c r="B43">
        <v>12</v>
      </c>
      <c r="C43" t="s">
        <v>30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zoomScale="220" zoomScaleNormal="220" workbookViewId="0">
      <selection activeCell="I16" sqref="I16"/>
    </sheetView>
  </sheetViews>
  <sheetFormatPr defaultRowHeight="14.5" x14ac:dyDescent="0.35"/>
  <sheetData>
    <row r="1" spans="1:15" ht="20.5" thickBot="1" x14ac:dyDescent="0.55000000000000004">
      <c r="A1" s="33" t="s">
        <v>10406</v>
      </c>
      <c r="B1" s="33"/>
      <c r="C1" s="33"/>
      <c r="D1" s="33"/>
      <c r="E1" s="33"/>
      <c r="F1" s="33"/>
      <c r="G1" s="33"/>
      <c r="H1" s="33"/>
      <c r="I1" s="33"/>
      <c r="J1" s="33"/>
    </row>
    <row r="2" spans="1:15" ht="15" thickTop="1" x14ac:dyDescent="0.35"/>
    <row r="12" spans="1:15" x14ac:dyDescent="0.35">
      <c r="A12" s="5" t="s">
        <v>10388</v>
      </c>
      <c r="B12" t="s">
        <v>10392</v>
      </c>
      <c r="C12" t="s">
        <v>10393</v>
      </c>
      <c r="D12" t="s">
        <v>10394</v>
      </c>
      <c r="E12" t="s">
        <v>10395</v>
      </c>
      <c r="F12" t="s">
        <v>10396</v>
      </c>
      <c r="G12" t="s">
        <v>10397</v>
      </c>
      <c r="H12" t="s">
        <v>10398</v>
      </c>
      <c r="I12" t="s">
        <v>10399</v>
      </c>
      <c r="J12" t="s">
        <v>10400</v>
      </c>
      <c r="K12" t="s">
        <v>10398</v>
      </c>
      <c r="L12" t="s">
        <v>10401</v>
      </c>
      <c r="M12" t="s">
        <v>10402</v>
      </c>
      <c r="N12" t="s">
        <v>10403</v>
      </c>
      <c r="O12" t="s">
        <v>10404</v>
      </c>
    </row>
    <row r="13" spans="1:15" x14ac:dyDescent="0.35">
      <c r="A13" s="5" t="s">
        <v>10405</v>
      </c>
      <c r="B13" s="17" t="str">
        <f>_xlfn.TEXTJOIN(" ", ,B12:O12)</f>
        <v>Happy families are all alike; every unhappy family is unhappy in its own way.</v>
      </c>
      <c r="C13" s="17"/>
      <c r="D13" s="17"/>
      <c r="E13" s="17"/>
      <c r="F13" s="17"/>
      <c r="G13" s="17"/>
      <c r="H13" s="17"/>
    </row>
    <row r="15" spans="1:15" x14ac:dyDescent="0.35">
      <c r="A15" s="5" t="s">
        <v>10388</v>
      </c>
      <c r="B15" t="s">
        <v>10407</v>
      </c>
      <c r="C15" t="s">
        <v>10408</v>
      </c>
      <c r="D15" t="s">
        <v>10409</v>
      </c>
      <c r="E15" t="s">
        <v>10407</v>
      </c>
      <c r="F15" t="s">
        <v>10410</v>
      </c>
    </row>
    <row r="16" spans="1:15" x14ac:dyDescent="0.35">
      <c r="A16" s="5" t="s">
        <v>10405</v>
      </c>
      <c r="B16" s="17" t="str">
        <f>_xlfn.TEXTJOIN(" ",,B15:F15)</f>
        <v>the lord of the rings</v>
      </c>
      <c r="C16" s="17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ALM20162"/>
  <sheetViews>
    <sheetView topLeftCell="A10147" zoomScale="205" zoomScaleNormal="205" workbookViewId="0">
      <selection activeCell="A10151" sqref="A10151:J10161"/>
    </sheetView>
  </sheetViews>
  <sheetFormatPr defaultRowHeight="14.5" x14ac:dyDescent="0.35"/>
  <cols>
    <col min="7" max="7" width="12.26953125" bestFit="1" customWidth="1"/>
    <col min="9" max="9" width="12.81640625" bestFit="1" customWidth="1"/>
  </cols>
  <sheetData>
    <row r="1" spans="1:10" ht="20.5" thickBot="1" x14ac:dyDescent="0.55000000000000004">
      <c r="A1" s="33" t="s">
        <v>10371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  <row r="3" spans="1:10" ht="21" customHeight="1" x14ac:dyDescent="0.35"/>
    <row r="33" spans="1:1000" x14ac:dyDescent="0.35">
      <c r="A33" s="17" cm="1">
        <f t="array" aca="1" ref="A33:ALL33" ca="1">TRANSPOSE(_xlfn.NORM.INV(_xlfn.RANDARRAY(1000),0,1))</f>
        <v>1.1484275859059807</v>
      </c>
      <c r="B33" s="17">
        <f ca="1"/>
        <v>-0.77984956718714216</v>
      </c>
      <c r="C33" s="17">
        <f ca="1"/>
        <v>1.5215722465869037</v>
      </c>
      <c r="D33" s="17">
        <f ca="1"/>
        <v>-1.506280679766032</v>
      </c>
      <c r="E33" s="17">
        <f ca="1"/>
        <v>-1.0041479132284905</v>
      </c>
      <c r="F33" s="17">
        <f ca="1"/>
        <v>1.4085236311731861</v>
      </c>
      <c r="G33" s="17">
        <f ca="1"/>
        <v>-0.84516482685379257</v>
      </c>
      <c r="H33" s="17">
        <f ca="1"/>
        <v>1.0609632878011699</v>
      </c>
      <c r="I33" s="17">
        <f ca="1"/>
        <v>0.32047197122038545</v>
      </c>
      <c r="J33" s="17">
        <f ca="1"/>
        <v>-0.45284281235809509</v>
      </c>
      <c r="K33" s="17">
        <f ca="1"/>
        <v>-0.50304364034426996</v>
      </c>
      <c r="L33" s="17">
        <f ca="1"/>
        <v>0.98920792599048224</v>
      </c>
      <c r="M33" s="17">
        <f ca="1"/>
        <v>1.2609911241094656</v>
      </c>
      <c r="N33" s="17">
        <f ca="1"/>
        <v>-0.15855966469542296</v>
      </c>
      <c r="O33" s="17">
        <f ca="1"/>
        <v>-1.3911879389316288</v>
      </c>
      <c r="P33" s="17">
        <f ca="1"/>
        <v>-0.92687340800290696</v>
      </c>
      <c r="Q33" s="17">
        <f ca="1"/>
        <v>-0.71003092442453852</v>
      </c>
      <c r="R33" s="17">
        <f ca="1"/>
        <v>2.621929082117112</v>
      </c>
      <c r="S33" s="17">
        <f ca="1"/>
        <v>-0.4705020101749588</v>
      </c>
      <c r="T33" s="17">
        <f ca="1"/>
        <v>0.28923559536092514</v>
      </c>
      <c r="U33" s="17">
        <f ca="1"/>
        <v>-1.6625748913837053</v>
      </c>
      <c r="V33" s="17">
        <f ca="1"/>
        <v>-0.15220886536161057</v>
      </c>
      <c r="W33" s="17">
        <f ca="1"/>
        <v>1.3825829316962202</v>
      </c>
      <c r="X33" s="17">
        <f ca="1"/>
        <v>-0.19326455378269039</v>
      </c>
      <c r="Y33" s="17">
        <f ca="1"/>
        <v>-1.3094790284244582</v>
      </c>
      <c r="Z33" s="17">
        <f ca="1"/>
        <v>0.52903130439400381</v>
      </c>
      <c r="AA33" s="17">
        <f ca="1"/>
        <v>1.4302057590423118</v>
      </c>
      <c r="AB33" s="17">
        <f ca="1"/>
        <v>1.0667534107984438</v>
      </c>
      <c r="AC33" s="17">
        <f ca="1"/>
        <v>-0.16885225574190108</v>
      </c>
      <c r="AD33" s="17">
        <f ca="1"/>
        <v>-0.7324145235971028</v>
      </c>
      <c r="AE33" s="17">
        <f ca="1"/>
        <v>-6.607938245713034E-2</v>
      </c>
      <c r="AF33" s="17">
        <f ca="1"/>
        <v>2.3823276209638329</v>
      </c>
      <c r="AG33" s="17">
        <f ca="1"/>
        <v>1.4251663302906139</v>
      </c>
      <c r="AH33" s="17">
        <f ca="1"/>
        <v>0.89948349057512333</v>
      </c>
      <c r="AI33" s="17">
        <f ca="1"/>
        <v>-0.56386332568634578</v>
      </c>
      <c r="AJ33" s="17">
        <f ca="1"/>
        <v>-0.49136819355983335</v>
      </c>
      <c r="AK33" s="17">
        <f ca="1"/>
        <v>1.2583783629804286</v>
      </c>
      <c r="AL33" s="17">
        <f ca="1"/>
        <v>-0.13819110000004098</v>
      </c>
      <c r="AM33" s="17">
        <f ca="1"/>
        <v>0.41752303286525544</v>
      </c>
      <c r="AN33" s="17">
        <f ca="1"/>
        <v>0.40860975760669216</v>
      </c>
      <c r="AO33" s="17">
        <f ca="1"/>
        <v>0.33019486548982729</v>
      </c>
      <c r="AP33" s="17">
        <f ca="1"/>
        <v>-1.5276804486761586</v>
      </c>
      <c r="AQ33" s="17">
        <f ca="1"/>
        <v>-1.0586787263360364</v>
      </c>
      <c r="AR33" s="17">
        <f ca="1"/>
        <v>2.2861347330513491</v>
      </c>
      <c r="AS33" s="17">
        <f ca="1"/>
        <v>1.3607759807328201</v>
      </c>
      <c r="AT33" s="17">
        <f ca="1"/>
        <v>-1.2328077296271878</v>
      </c>
      <c r="AU33" s="17">
        <f ca="1"/>
        <v>-0.5887452143061418</v>
      </c>
      <c r="AV33" s="17">
        <f ca="1"/>
        <v>-0.92645735772638049</v>
      </c>
      <c r="AW33" s="17">
        <f ca="1"/>
        <v>-0.92840757376274796</v>
      </c>
      <c r="AX33" s="17">
        <f ca="1"/>
        <v>0.59682736056706198</v>
      </c>
      <c r="AY33" s="17">
        <f ca="1"/>
        <v>-1.8455790198021522</v>
      </c>
      <c r="AZ33" s="17">
        <f ca="1"/>
        <v>-0.37068608956237131</v>
      </c>
      <c r="BA33" s="17">
        <f ca="1"/>
        <v>1.1105788340707627</v>
      </c>
      <c r="BB33" s="17">
        <f ca="1"/>
        <v>-0.72318828721710071</v>
      </c>
      <c r="BC33" s="17">
        <f ca="1"/>
        <v>0.91826323988413405</v>
      </c>
      <c r="BD33" s="17">
        <f ca="1"/>
        <v>2.5789225248342365</v>
      </c>
      <c r="BE33" s="17">
        <f ca="1"/>
        <v>-2.6124047303218108</v>
      </c>
      <c r="BF33" s="17">
        <f ca="1"/>
        <v>0.74434358153192792</v>
      </c>
      <c r="BG33" s="17">
        <f ca="1"/>
        <v>0.40947314678714353</v>
      </c>
      <c r="BH33" s="17">
        <f ca="1"/>
        <v>-1.5921031631375218E-2</v>
      </c>
      <c r="BI33" s="17">
        <f ca="1"/>
        <v>-1.4883040819523647</v>
      </c>
      <c r="BJ33" s="17">
        <f ca="1"/>
        <v>-1.3001781902188425</v>
      </c>
      <c r="BK33" s="17">
        <f ca="1"/>
        <v>-0.37425783790162753</v>
      </c>
      <c r="BL33" s="17">
        <f ca="1"/>
        <v>-0.95268521116090921</v>
      </c>
      <c r="BM33" s="17">
        <f ca="1"/>
        <v>0.72626678233904085</v>
      </c>
      <c r="BN33" s="17">
        <f ca="1"/>
        <v>0.75000623753254481</v>
      </c>
      <c r="BO33" s="17">
        <f ca="1"/>
        <v>-0.24709579881285329</v>
      </c>
      <c r="BP33" s="17">
        <f ca="1"/>
        <v>-0.23418216357139071</v>
      </c>
      <c r="BQ33" s="17">
        <f ca="1"/>
        <v>-0.46825516427772645</v>
      </c>
      <c r="BR33" s="17">
        <f ca="1"/>
        <v>0.52863898146561217</v>
      </c>
      <c r="BS33" s="17">
        <f ca="1"/>
        <v>4.2462509463048512E-2</v>
      </c>
      <c r="BT33" s="17">
        <f ca="1"/>
        <v>0.95452704495998097</v>
      </c>
      <c r="BU33" s="17">
        <f ca="1"/>
        <v>1.0920515536223672</v>
      </c>
      <c r="BV33" s="17">
        <f ca="1"/>
        <v>-1.1010317396425655</v>
      </c>
      <c r="BW33" s="17">
        <f ca="1"/>
        <v>-2.4646182792031461</v>
      </c>
      <c r="BX33" s="17">
        <f ca="1"/>
        <v>-4.5639955479284053E-2</v>
      </c>
      <c r="BY33" s="17">
        <f ca="1"/>
        <v>1.2115391795583066</v>
      </c>
      <c r="BZ33" s="17">
        <f ca="1"/>
        <v>-1.7510138460945062</v>
      </c>
      <c r="CA33" s="17">
        <f ca="1"/>
        <v>-1.5352561004196035</v>
      </c>
      <c r="CB33" s="17">
        <f ca="1"/>
        <v>-0.47505757740590804</v>
      </c>
      <c r="CC33" s="17">
        <f ca="1"/>
        <v>-1.690593619140724</v>
      </c>
      <c r="CD33" s="17">
        <f ca="1"/>
        <v>1.2848499521858265</v>
      </c>
      <c r="CE33" s="17">
        <f ca="1"/>
        <v>2.8075761447376242</v>
      </c>
      <c r="CF33" s="17">
        <f ca="1"/>
        <v>1.1948360609424515</v>
      </c>
      <c r="CG33" s="17">
        <f ca="1"/>
        <v>-0.65727302083125927</v>
      </c>
      <c r="CH33" s="17">
        <f ca="1"/>
        <v>0.31915945629425552</v>
      </c>
      <c r="CI33" s="17">
        <f ca="1"/>
        <v>-0.2148796401593431</v>
      </c>
      <c r="CJ33" s="17">
        <f ca="1"/>
        <v>0.39699678233078672</v>
      </c>
      <c r="CK33" s="17">
        <f ca="1"/>
        <v>-0.65331904538922492</v>
      </c>
      <c r="CL33" s="17">
        <f ca="1"/>
        <v>-0.13760898833061622</v>
      </c>
      <c r="CM33" s="17">
        <f ca="1"/>
        <v>-5.1698923183086602E-2</v>
      </c>
      <c r="CN33" s="17">
        <f ca="1"/>
        <v>2.4322840123405127</v>
      </c>
      <c r="CO33" s="17">
        <f ca="1"/>
        <v>0.3349428546836874</v>
      </c>
      <c r="CP33" s="17">
        <f ca="1"/>
        <v>-0.13738009497398221</v>
      </c>
      <c r="CQ33" s="17">
        <f ca="1"/>
        <v>1.1601410548007398</v>
      </c>
      <c r="CR33" s="17">
        <f ca="1"/>
        <v>0.29721404060967843</v>
      </c>
      <c r="CS33" s="17">
        <f ca="1"/>
        <v>1.264704905179703</v>
      </c>
      <c r="CT33" s="17">
        <f ca="1"/>
        <v>0.27523484370763601</v>
      </c>
      <c r="CU33" s="17">
        <f ca="1"/>
        <v>-1.7155896222569234</v>
      </c>
      <c r="CV33" s="17">
        <f ca="1"/>
        <v>6.5384295440066964E-2</v>
      </c>
      <c r="CW33" s="17">
        <f ca="1"/>
        <v>-0.72440699452036528</v>
      </c>
      <c r="CX33" s="17">
        <f ca="1"/>
        <v>-1.1187198249845742</v>
      </c>
      <c r="CY33" s="17">
        <f ca="1"/>
        <v>-0.39627798625336885</v>
      </c>
      <c r="CZ33" s="17">
        <f ca="1"/>
        <v>-1.3497877276073122</v>
      </c>
      <c r="DA33" s="17">
        <f ca="1"/>
        <v>-1.6961185912760759</v>
      </c>
      <c r="DB33" s="17">
        <f ca="1"/>
        <v>0.2592598072010468</v>
      </c>
      <c r="DC33" s="17">
        <f ca="1"/>
        <v>-0.64470193858637714</v>
      </c>
      <c r="DD33" s="17">
        <f ca="1"/>
        <v>-0.56432185508131461</v>
      </c>
      <c r="DE33" s="17">
        <f ca="1"/>
        <v>8.1165709718786797E-2</v>
      </c>
      <c r="DF33" s="17">
        <f ca="1"/>
        <v>0.23423177953246416</v>
      </c>
      <c r="DG33" s="17">
        <f ca="1"/>
        <v>-0.54460536690556782</v>
      </c>
      <c r="DH33" s="17">
        <f ca="1"/>
        <v>0.98852939376941307</v>
      </c>
      <c r="DI33" s="17">
        <f ca="1"/>
        <v>-0.62632074827302786</v>
      </c>
      <c r="DJ33" s="17">
        <f ca="1"/>
        <v>-1.2169011566216303</v>
      </c>
      <c r="DK33" s="17">
        <f ca="1"/>
        <v>0.58803954045200468</v>
      </c>
      <c r="DL33" s="17">
        <f ca="1"/>
        <v>-0.46777897173763899</v>
      </c>
      <c r="DM33" s="17">
        <f ca="1"/>
        <v>1.1457024807146192</v>
      </c>
      <c r="DN33" s="17">
        <f ca="1"/>
        <v>6.6747372236724001E-2</v>
      </c>
      <c r="DO33" s="17">
        <f ca="1"/>
        <v>2.5291482629591329</v>
      </c>
      <c r="DP33" s="17">
        <f ca="1"/>
        <v>-1.4845370779349318</v>
      </c>
      <c r="DQ33" s="17">
        <f ca="1"/>
        <v>1.5264562799415624</v>
      </c>
      <c r="DR33" s="17">
        <f ca="1"/>
        <v>-1.9437535406861388</v>
      </c>
      <c r="DS33" s="17">
        <f ca="1"/>
        <v>-1.0077090309379191</v>
      </c>
      <c r="DT33" s="17">
        <f ca="1"/>
        <v>1.6022679489143934</v>
      </c>
      <c r="DU33" s="17">
        <f ca="1"/>
        <v>-1.1180090313640534</v>
      </c>
      <c r="DV33" s="17">
        <f ca="1"/>
        <v>-1.2498208546249363</v>
      </c>
      <c r="DW33" s="17">
        <f ca="1"/>
        <v>-0.48892556232533257</v>
      </c>
      <c r="DX33" s="17">
        <f ca="1"/>
        <v>-1.3518066941860576</v>
      </c>
      <c r="DY33" s="17">
        <f ca="1"/>
        <v>-1.1047378620549409E-2</v>
      </c>
      <c r="DZ33" s="17">
        <f ca="1"/>
        <v>-2.0688766844278846E-2</v>
      </c>
      <c r="EA33" s="17">
        <f ca="1"/>
        <v>1.1423399033270347</v>
      </c>
      <c r="EB33" s="17">
        <f ca="1"/>
        <v>-0.7720164694594992</v>
      </c>
      <c r="EC33" s="17">
        <f ca="1"/>
        <v>-0.19899398227816781</v>
      </c>
      <c r="ED33" s="17">
        <f ca="1"/>
        <v>-2.2200142466260719</v>
      </c>
      <c r="EE33" s="17">
        <f ca="1"/>
        <v>-0.52270096756943374</v>
      </c>
      <c r="EF33" s="17">
        <f ca="1"/>
        <v>-1.6508256575874827</v>
      </c>
      <c r="EG33" s="17">
        <f ca="1"/>
        <v>-1.2845342539587539</v>
      </c>
      <c r="EH33" s="17">
        <f ca="1"/>
        <v>-0.65929549530078069</v>
      </c>
      <c r="EI33" s="17">
        <f ca="1"/>
        <v>0.64643069270625098</v>
      </c>
      <c r="EJ33" s="17">
        <f ca="1"/>
        <v>-1.0692542726883032</v>
      </c>
      <c r="EK33" s="17">
        <f ca="1"/>
        <v>0.56476465577630908</v>
      </c>
      <c r="EL33" s="17">
        <f ca="1"/>
        <v>-0.17551563426710096</v>
      </c>
      <c r="EM33" s="17">
        <f ca="1"/>
        <v>-0.1843315308293452</v>
      </c>
      <c r="EN33" s="17">
        <f ca="1"/>
        <v>0.40948534172698681</v>
      </c>
      <c r="EO33" s="17">
        <f ca="1"/>
        <v>0.43620520031017429</v>
      </c>
      <c r="EP33" s="17">
        <f ca="1"/>
        <v>0.20758009117829598</v>
      </c>
      <c r="EQ33" s="17">
        <f ca="1"/>
        <v>-2.8949259574057482</v>
      </c>
      <c r="ER33" s="17">
        <f ca="1"/>
        <v>1.8466587537994416E-3</v>
      </c>
      <c r="ES33" s="17">
        <f ca="1"/>
        <v>1.4381757967964806</v>
      </c>
      <c r="ET33" s="17">
        <f ca="1"/>
        <v>-1.0015466077523931</v>
      </c>
      <c r="EU33" s="17">
        <f ca="1"/>
        <v>-0.11126056827052412</v>
      </c>
      <c r="EV33" s="17">
        <f ca="1"/>
        <v>-4.1692976630754955E-2</v>
      </c>
      <c r="EW33" s="17">
        <f ca="1"/>
        <v>0.7677724724063163</v>
      </c>
      <c r="EX33" s="17">
        <f ca="1"/>
        <v>5.5749785580641129E-2</v>
      </c>
      <c r="EY33" s="17">
        <f ca="1"/>
        <v>2.3573060698973634</v>
      </c>
      <c r="EZ33" s="17">
        <f ca="1"/>
        <v>-0.51991652825823254</v>
      </c>
      <c r="FA33" s="17">
        <f ca="1"/>
        <v>0.54301834766760659</v>
      </c>
      <c r="FB33" s="17">
        <f ca="1"/>
        <v>-1.7583748544935267</v>
      </c>
      <c r="FC33" s="17">
        <f ca="1"/>
        <v>0.57787775443588152</v>
      </c>
      <c r="FD33" s="17">
        <f ca="1"/>
        <v>0.55145362795226671</v>
      </c>
      <c r="FE33" s="17">
        <f ca="1"/>
        <v>0.10333727185227086</v>
      </c>
      <c r="FF33" s="17">
        <f ca="1"/>
        <v>1.4413889824564192</v>
      </c>
      <c r="FG33" s="17">
        <f ca="1"/>
        <v>-0.68992767040750214</v>
      </c>
      <c r="FH33" s="17">
        <f ca="1"/>
        <v>-0.56121030544091288</v>
      </c>
      <c r="FI33" s="17">
        <f ca="1"/>
        <v>-0.52548157059965583</v>
      </c>
      <c r="FJ33" s="17">
        <f ca="1"/>
        <v>-1.2759172200125437</v>
      </c>
      <c r="FK33" s="17">
        <f ca="1"/>
        <v>-0.24132913178938442</v>
      </c>
      <c r="FL33" s="17">
        <f ca="1"/>
        <v>-0.34093421121298334</v>
      </c>
      <c r="FM33" s="17">
        <f ca="1"/>
        <v>0.33624200973976492</v>
      </c>
      <c r="FN33" s="17">
        <f ca="1"/>
        <v>-0.81168743054942138</v>
      </c>
      <c r="FO33" s="17">
        <f ca="1"/>
        <v>7.090359681309677E-2</v>
      </c>
      <c r="FP33" s="17">
        <f ca="1"/>
        <v>-1.2410614180009003</v>
      </c>
      <c r="FQ33" s="17">
        <f ca="1"/>
        <v>-0.25745203143925965</v>
      </c>
      <c r="FR33" s="17">
        <f ca="1"/>
        <v>0.32426247992893431</v>
      </c>
      <c r="FS33" s="17">
        <f ca="1"/>
        <v>1.7207196610721871</v>
      </c>
      <c r="FT33" s="17">
        <f ca="1"/>
        <v>-0.78888340865125317</v>
      </c>
      <c r="FU33" s="17">
        <f ca="1"/>
        <v>0.40871039353490024</v>
      </c>
      <c r="FV33" s="17">
        <f ca="1"/>
        <v>1.3141230252620126</v>
      </c>
      <c r="FW33" s="17">
        <f ca="1"/>
        <v>-1.3038694066859082</v>
      </c>
      <c r="FX33" s="17">
        <f ca="1"/>
        <v>-1.0339076301195962</v>
      </c>
      <c r="FY33" s="17">
        <f ca="1"/>
        <v>0.80808593261082606</v>
      </c>
      <c r="FZ33" s="17">
        <f ca="1"/>
        <v>1.2872184465905288</v>
      </c>
      <c r="GA33" s="17">
        <f ca="1"/>
        <v>-0.72970880273610084</v>
      </c>
      <c r="GB33" s="17">
        <f ca="1"/>
        <v>-0.58615170089613988</v>
      </c>
      <c r="GC33" s="17">
        <f ca="1"/>
        <v>-0.11174447603307415</v>
      </c>
      <c r="GD33" s="17">
        <f ca="1"/>
        <v>-8.2536140081851783E-2</v>
      </c>
      <c r="GE33" s="17">
        <f ca="1"/>
        <v>-1.2663964827097058</v>
      </c>
      <c r="GF33" s="17">
        <f ca="1"/>
        <v>-0.6364748787785881</v>
      </c>
      <c r="GG33" s="17">
        <f ca="1"/>
        <v>0.12965754151448158</v>
      </c>
      <c r="GH33" s="17">
        <f ca="1"/>
        <v>0.26975373384244378</v>
      </c>
      <c r="GI33" s="17">
        <f ca="1"/>
        <v>0.21470113698201931</v>
      </c>
      <c r="GJ33" s="17">
        <f ca="1"/>
        <v>0.92891808705610623</v>
      </c>
      <c r="GK33" s="17">
        <f ca="1"/>
        <v>-2.7342795494012599</v>
      </c>
      <c r="GL33" s="17">
        <f ca="1"/>
        <v>-0.39243495895490837</v>
      </c>
      <c r="GM33" s="17">
        <f ca="1"/>
        <v>0.23636292043411372</v>
      </c>
      <c r="GN33" s="17">
        <f ca="1"/>
        <v>0.59870004920476838</v>
      </c>
      <c r="GO33" s="17">
        <f ca="1"/>
        <v>-0.24588143019069997</v>
      </c>
      <c r="GP33" s="17">
        <f ca="1"/>
        <v>-2.5520751380157867</v>
      </c>
      <c r="GQ33" s="17">
        <f ca="1"/>
        <v>-0.75548863180217896</v>
      </c>
      <c r="GR33" s="17">
        <f ca="1"/>
        <v>-0.71949884567112998</v>
      </c>
      <c r="GS33" s="17">
        <f ca="1"/>
        <v>0.46740458781083905</v>
      </c>
      <c r="GT33" s="17">
        <f ca="1"/>
        <v>2.0170798516460082</v>
      </c>
      <c r="GU33" s="17">
        <f ca="1"/>
        <v>-2.3010282312251502</v>
      </c>
      <c r="GV33" s="17">
        <f ca="1"/>
        <v>-0.8192854150214538</v>
      </c>
      <c r="GW33" s="17">
        <f ca="1"/>
        <v>0.44226700243712586</v>
      </c>
      <c r="GX33" s="17">
        <f ca="1"/>
        <v>-0.76617650401023407</v>
      </c>
      <c r="GY33" s="17">
        <f ca="1"/>
        <v>-0.4041523181116215</v>
      </c>
      <c r="GZ33" s="17">
        <f ca="1"/>
        <v>1.248861783689164E-2</v>
      </c>
      <c r="HA33" s="17">
        <f ca="1"/>
        <v>-0.14264736347434928</v>
      </c>
      <c r="HB33" s="17">
        <f ca="1"/>
        <v>2.669329750405494</v>
      </c>
      <c r="HC33" s="17">
        <f ca="1"/>
        <v>1.0400833873399882</v>
      </c>
      <c r="HD33" s="17">
        <f ca="1"/>
        <v>0.97805641506293395</v>
      </c>
      <c r="HE33" s="17">
        <f ca="1"/>
        <v>0.99138139181996421</v>
      </c>
      <c r="HF33" s="17">
        <f ca="1"/>
        <v>0.96044159263685946</v>
      </c>
      <c r="HG33" s="17">
        <f ca="1"/>
        <v>-1.1144297526801339</v>
      </c>
      <c r="HH33" s="17">
        <f ca="1"/>
        <v>-0.39491657440566591</v>
      </c>
      <c r="HI33" s="17">
        <f ca="1"/>
        <v>0.34235646335768233</v>
      </c>
      <c r="HJ33" s="17">
        <f ca="1"/>
        <v>0.14149588825643392</v>
      </c>
      <c r="HK33" s="17">
        <f ca="1"/>
        <v>1.490583112965322</v>
      </c>
      <c r="HL33" s="17">
        <f ca="1"/>
        <v>1.1290791621900378</v>
      </c>
      <c r="HM33" s="17">
        <f ca="1"/>
        <v>-0.71747312889940684</v>
      </c>
      <c r="HN33" s="17">
        <f ca="1"/>
        <v>0.32049503902244841</v>
      </c>
      <c r="HO33" s="17">
        <f ca="1"/>
        <v>0.31239850018012233</v>
      </c>
      <c r="HP33" s="17">
        <f ca="1"/>
        <v>-1.1496144656729499</v>
      </c>
      <c r="HQ33" s="17">
        <f ca="1"/>
        <v>-1.7591104777271505</v>
      </c>
      <c r="HR33" s="17">
        <f ca="1"/>
        <v>0.82003122583525578</v>
      </c>
      <c r="HS33" s="17">
        <f ca="1"/>
        <v>0.10554227342586074</v>
      </c>
      <c r="HT33" s="17">
        <f ca="1"/>
        <v>-1.5093718732259631</v>
      </c>
      <c r="HU33" s="17">
        <f ca="1"/>
        <v>-2.5765398530081591</v>
      </c>
      <c r="HV33" s="17">
        <f ca="1"/>
        <v>-0.72637393038836251</v>
      </c>
      <c r="HW33" s="17">
        <f ca="1"/>
        <v>1.2240558994537756</v>
      </c>
      <c r="HX33" s="17">
        <f ca="1"/>
        <v>-0.67009173599311278</v>
      </c>
      <c r="HY33" s="17">
        <f ca="1"/>
        <v>1.044575303907112</v>
      </c>
      <c r="HZ33" s="17">
        <f ca="1"/>
        <v>-0.15453719663539234</v>
      </c>
      <c r="IA33" s="17">
        <f ca="1"/>
        <v>0.42031946272027493</v>
      </c>
      <c r="IB33" s="17">
        <f ca="1"/>
        <v>1.4336865871227413</v>
      </c>
      <c r="IC33" s="17">
        <f ca="1"/>
        <v>0.79096761462544674</v>
      </c>
      <c r="ID33" s="17">
        <f ca="1"/>
        <v>-0.5926739297501088</v>
      </c>
      <c r="IE33" s="17">
        <f ca="1"/>
        <v>0.37588501601414998</v>
      </c>
      <c r="IF33" s="17">
        <f ca="1"/>
        <v>1.3732260091874493</v>
      </c>
      <c r="IG33" s="17">
        <f ca="1"/>
        <v>8.917963231744136E-2</v>
      </c>
      <c r="IH33" s="17">
        <f ca="1"/>
        <v>-2.1927712991768735</v>
      </c>
      <c r="II33" s="17">
        <f ca="1"/>
        <v>-1.7880047537719688</v>
      </c>
      <c r="IJ33" s="17">
        <f ca="1"/>
        <v>0.78109126569487974</v>
      </c>
      <c r="IK33" s="17">
        <f ca="1"/>
        <v>-0.87078359224260105</v>
      </c>
      <c r="IL33" s="17">
        <f ca="1"/>
        <v>4.7396770126209561E-2</v>
      </c>
      <c r="IM33" s="17">
        <f ca="1"/>
        <v>-1.4286278974485616</v>
      </c>
      <c r="IN33" s="17">
        <f ca="1"/>
        <v>-0.81597331898571945</v>
      </c>
      <c r="IO33" s="17">
        <f ca="1"/>
        <v>-0.99165285612166743</v>
      </c>
      <c r="IP33" s="17">
        <f ca="1"/>
        <v>-1.8364379059585858</v>
      </c>
      <c r="IQ33" s="17">
        <f ca="1"/>
        <v>0.23003099870444038</v>
      </c>
      <c r="IR33" s="17">
        <f ca="1"/>
        <v>-0.66123048352899183</v>
      </c>
      <c r="IS33" s="17">
        <f ca="1"/>
        <v>-0.50254362273850739</v>
      </c>
      <c r="IT33" s="17">
        <f ca="1"/>
        <v>0.50782814828372425</v>
      </c>
      <c r="IU33" s="17">
        <f ca="1"/>
        <v>0.55224414188192417</v>
      </c>
      <c r="IV33" s="17">
        <f ca="1"/>
        <v>1.0942508605834949</v>
      </c>
      <c r="IW33" s="17">
        <f ca="1"/>
        <v>1.0322640356881188</v>
      </c>
      <c r="IX33" s="17">
        <f ca="1"/>
        <v>0.94327564805384911</v>
      </c>
      <c r="IY33" s="17">
        <f ca="1"/>
        <v>-1.5593666108372068</v>
      </c>
      <c r="IZ33" s="17">
        <f ca="1"/>
        <v>0.49918378554320253</v>
      </c>
      <c r="JA33" s="17">
        <f ca="1"/>
        <v>0.63347247281797814</v>
      </c>
      <c r="JB33" s="17">
        <f ca="1"/>
        <v>-2.0249041721600225</v>
      </c>
      <c r="JC33" s="17">
        <f ca="1"/>
        <v>-1.1919144411408662</v>
      </c>
      <c r="JD33" s="17">
        <f ca="1"/>
        <v>-1.2923576889321737</v>
      </c>
      <c r="JE33" s="17">
        <f ca="1"/>
        <v>-1.1144797572387004</v>
      </c>
      <c r="JF33" s="17">
        <f ca="1"/>
        <v>0.21555806518614287</v>
      </c>
      <c r="JG33" s="17">
        <f ca="1"/>
        <v>1.24863859207451</v>
      </c>
      <c r="JH33" s="17">
        <f ca="1"/>
        <v>0.45920080484211778</v>
      </c>
      <c r="JI33" s="17">
        <f ca="1"/>
        <v>-1.0868954925691636</v>
      </c>
      <c r="JJ33" s="17">
        <f ca="1"/>
        <v>-0.3054273924154331</v>
      </c>
      <c r="JK33" s="17">
        <f ca="1"/>
        <v>0.49771073942721722</v>
      </c>
      <c r="JL33" s="17">
        <f ca="1"/>
        <v>0.45230468730820689</v>
      </c>
      <c r="JM33" s="17">
        <f ca="1"/>
        <v>0.8296279250635552</v>
      </c>
      <c r="JN33" s="17">
        <f ca="1"/>
        <v>-0.74379545344829889</v>
      </c>
      <c r="JO33" s="17">
        <f ca="1"/>
        <v>0.88460053889714296</v>
      </c>
      <c r="JP33" s="17">
        <f ca="1"/>
        <v>-0.23998411242609538</v>
      </c>
      <c r="JQ33" s="17">
        <f ca="1"/>
        <v>0.47570398656406221</v>
      </c>
      <c r="JR33" s="17">
        <f ca="1"/>
        <v>-0.75746031908257916</v>
      </c>
      <c r="JS33" s="17">
        <f ca="1"/>
        <v>0.53282502768233386</v>
      </c>
      <c r="JT33" s="17">
        <f ca="1"/>
        <v>-0.96017459177723219</v>
      </c>
      <c r="JU33" s="17">
        <f ca="1"/>
        <v>-1.0350714799728578</v>
      </c>
      <c r="JV33" s="17">
        <f ca="1"/>
        <v>2.5766397932033853</v>
      </c>
      <c r="JW33" s="17">
        <f ca="1"/>
        <v>0.92136436399421828</v>
      </c>
      <c r="JX33" s="17">
        <f ca="1"/>
        <v>-0.46772055630010967</v>
      </c>
      <c r="JY33" s="17">
        <f ca="1"/>
        <v>0.62753169013232768</v>
      </c>
      <c r="JZ33" s="17">
        <f ca="1"/>
        <v>-0.69353394498469989</v>
      </c>
      <c r="KA33" s="17">
        <f ca="1"/>
        <v>8.5603531334177294E-2</v>
      </c>
      <c r="KB33" s="17">
        <f ca="1"/>
        <v>-0.21253738017550783</v>
      </c>
      <c r="KC33" s="17">
        <f ca="1"/>
        <v>0.3204860236648433</v>
      </c>
      <c r="KD33" s="17">
        <f ca="1"/>
        <v>2.1188104604558009</v>
      </c>
      <c r="KE33" s="17">
        <f ca="1"/>
        <v>-1.0630735619869727</v>
      </c>
      <c r="KF33" s="17">
        <f ca="1"/>
        <v>-0.3007091591556606</v>
      </c>
      <c r="KG33" s="17">
        <f ca="1"/>
        <v>-0.26908323297741221</v>
      </c>
      <c r="KH33" s="17">
        <f ca="1"/>
        <v>1.2830678550021055</v>
      </c>
      <c r="KI33" s="17">
        <f ca="1"/>
        <v>1.046610873521356</v>
      </c>
      <c r="KJ33" s="17">
        <f ca="1"/>
        <v>1.8760652113960992</v>
      </c>
      <c r="KK33" s="17">
        <f ca="1"/>
        <v>-1.5401407051076379</v>
      </c>
      <c r="KL33" s="17">
        <f ca="1"/>
        <v>0.10839852603051019</v>
      </c>
      <c r="KM33" s="17">
        <f ca="1"/>
        <v>-0.7934433305897225</v>
      </c>
      <c r="KN33" s="17">
        <f ca="1"/>
        <v>2.3174587760835856</v>
      </c>
      <c r="KO33" s="17">
        <f ca="1"/>
        <v>1.0543921207449396</v>
      </c>
      <c r="KP33" s="17">
        <f ca="1"/>
        <v>-0.69266643214781332</v>
      </c>
      <c r="KQ33" s="17">
        <f ca="1"/>
        <v>0.23789077112959867</v>
      </c>
      <c r="KR33" s="17">
        <f ca="1"/>
        <v>0.13156982460560174</v>
      </c>
      <c r="KS33" s="17">
        <f ca="1"/>
        <v>-1.7970401043749463E-2</v>
      </c>
      <c r="KT33" s="17">
        <f ca="1"/>
        <v>-0.51715415687114863</v>
      </c>
      <c r="KU33" s="17">
        <f ca="1"/>
        <v>0.42235030183518879</v>
      </c>
      <c r="KV33" s="17">
        <f ca="1"/>
        <v>0.79179698942754118</v>
      </c>
      <c r="KW33" s="17">
        <f ca="1"/>
        <v>-0.38402848542084217</v>
      </c>
      <c r="KX33" s="17">
        <f ca="1"/>
        <v>0.33083438358914113</v>
      </c>
      <c r="KY33" s="17">
        <f ca="1"/>
        <v>-3.7645023620371275E-2</v>
      </c>
      <c r="KZ33" s="17">
        <f ca="1"/>
        <v>-1.7216154367150784</v>
      </c>
      <c r="LA33" s="17">
        <f ca="1"/>
        <v>0.72764569097299503</v>
      </c>
      <c r="LB33" s="17">
        <f ca="1"/>
        <v>1.0035384592917567</v>
      </c>
      <c r="LC33" s="17">
        <f ca="1"/>
        <v>0.12840530318938104</v>
      </c>
      <c r="LD33" s="17">
        <f ca="1"/>
        <v>0.52061011615964858</v>
      </c>
      <c r="LE33" s="17">
        <f ca="1"/>
        <v>-1.2996272430467684</v>
      </c>
      <c r="LF33" s="17">
        <f ca="1"/>
        <v>0.14709295867044334</v>
      </c>
      <c r="LG33" s="17">
        <f ca="1"/>
        <v>0.24618391681297017</v>
      </c>
      <c r="LH33" s="17">
        <f ca="1"/>
        <v>6.5818010071831176E-2</v>
      </c>
      <c r="LI33" s="17">
        <f ca="1"/>
        <v>0.89618518146897452</v>
      </c>
      <c r="LJ33" s="17">
        <f ca="1"/>
        <v>0.58903741737352022</v>
      </c>
      <c r="LK33" s="17">
        <f ca="1"/>
        <v>-9.7810865786283063E-3</v>
      </c>
      <c r="LL33" s="17">
        <f ca="1"/>
        <v>-0.85864101434325046</v>
      </c>
      <c r="LM33" s="17">
        <f ca="1"/>
        <v>0.35674021563916031</v>
      </c>
      <c r="LN33" s="17">
        <f ca="1"/>
        <v>-0.5469003058533326</v>
      </c>
      <c r="LO33" s="17">
        <f ca="1"/>
        <v>2.2231562484184915</v>
      </c>
      <c r="LP33" s="17">
        <f ca="1"/>
        <v>0.15317073488035621</v>
      </c>
      <c r="LQ33" s="17">
        <f ca="1"/>
        <v>-3.542841113368847E-2</v>
      </c>
      <c r="LR33" s="17">
        <f ca="1"/>
        <v>-0.36643210428133549</v>
      </c>
      <c r="LS33" s="17">
        <f ca="1"/>
        <v>1.1728873131923583</v>
      </c>
      <c r="LT33" s="17">
        <f ca="1"/>
        <v>0.97996634926053905</v>
      </c>
      <c r="LU33" s="17">
        <f ca="1"/>
        <v>0.65923824677203935</v>
      </c>
      <c r="LV33" s="17">
        <f ca="1"/>
        <v>-1.6246316748920191</v>
      </c>
      <c r="LW33" s="17">
        <f ca="1"/>
        <v>-0.2959379352015718</v>
      </c>
      <c r="LX33" s="17">
        <f ca="1"/>
        <v>-0.85885141620008842</v>
      </c>
      <c r="LY33" s="17">
        <f ca="1"/>
        <v>0.74357657336732319</v>
      </c>
      <c r="LZ33" s="17">
        <f ca="1"/>
        <v>-0.88852359481943044</v>
      </c>
      <c r="MA33" s="17">
        <f ca="1"/>
        <v>-0.49940648785979092</v>
      </c>
      <c r="MB33" s="17">
        <f ca="1"/>
        <v>-0.98862302667352975</v>
      </c>
      <c r="MC33" s="17">
        <f ca="1"/>
        <v>0.11530878830321049</v>
      </c>
      <c r="MD33" s="17">
        <f ca="1"/>
        <v>0.11587396978312366</v>
      </c>
      <c r="ME33" s="17">
        <f ca="1"/>
        <v>-0.69356633464045647</v>
      </c>
      <c r="MF33" s="17">
        <f ca="1"/>
        <v>2.2025685824241845E-2</v>
      </c>
      <c r="MG33" s="17">
        <f ca="1"/>
        <v>-0.94089217838372641</v>
      </c>
      <c r="MH33" s="17">
        <f ca="1"/>
        <v>-1.2748440805147347</v>
      </c>
      <c r="MI33" s="17">
        <f ca="1"/>
        <v>-0.19046889470239106</v>
      </c>
      <c r="MJ33" s="17">
        <f ca="1"/>
        <v>0.59028248559222807</v>
      </c>
      <c r="MK33" s="17">
        <f ca="1"/>
        <v>0.19010627060945004</v>
      </c>
      <c r="ML33" s="17">
        <f ca="1"/>
        <v>2.1102383508282285</v>
      </c>
      <c r="MM33" s="17">
        <f ca="1"/>
        <v>0.23345349622199846</v>
      </c>
      <c r="MN33" s="17">
        <f ca="1"/>
        <v>-7.5014059126712482E-2</v>
      </c>
      <c r="MO33" s="17">
        <f ca="1"/>
        <v>-1.1788261650947141</v>
      </c>
      <c r="MP33" s="17">
        <f ca="1"/>
        <v>-0.50071968500204855</v>
      </c>
      <c r="MQ33" s="17">
        <f ca="1"/>
        <v>0.24584794053878103</v>
      </c>
      <c r="MR33" s="17">
        <f ca="1"/>
        <v>1.5752150523480246</v>
      </c>
      <c r="MS33" s="17">
        <f ca="1"/>
        <v>-1.4705280346679277</v>
      </c>
      <c r="MT33" s="17">
        <f ca="1"/>
        <v>0.61372454840187862</v>
      </c>
      <c r="MU33" s="17">
        <f ca="1"/>
        <v>0.18229287381162787</v>
      </c>
      <c r="MV33" s="17">
        <f ca="1"/>
        <v>0.75085521204080996</v>
      </c>
      <c r="MW33" s="17">
        <f ca="1"/>
        <v>-2.9702726715510108E-2</v>
      </c>
      <c r="MX33" s="17">
        <f ca="1"/>
        <v>-0.82968917531177244</v>
      </c>
      <c r="MY33" s="17">
        <f ca="1"/>
        <v>0.93180431684951026</v>
      </c>
      <c r="MZ33" s="17">
        <f ca="1"/>
        <v>0.83471371413949846</v>
      </c>
      <c r="NA33" s="17">
        <f ca="1"/>
        <v>-9.4407529334765844E-2</v>
      </c>
      <c r="NB33" s="17">
        <f ca="1"/>
        <v>-2.673154404721481</v>
      </c>
      <c r="NC33" s="17">
        <f ca="1"/>
        <v>-1.87520813167669</v>
      </c>
      <c r="ND33" s="17">
        <f ca="1"/>
        <v>0.37427758558611279</v>
      </c>
      <c r="NE33" s="17">
        <f ca="1"/>
        <v>0.66294456560270498</v>
      </c>
      <c r="NF33" s="17">
        <f ca="1"/>
        <v>2.716070085877053E-2</v>
      </c>
      <c r="NG33" s="17">
        <f ca="1"/>
        <v>0.88764532730842927</v>
      </c>
      <c r="NH33" s="17">
        <f ca="1"/>
        <v>-0.91183159458911034</v>
      </c>
      <c r="NI33" s="17">
        <f ca="1"/>
        <v>2.096665209845131E-3</v>
      </c>
      <c r="NJ33" s="17">
        <f ca="1"/>
        <v>0.84531454315571009</v>
      </c>
      <c r="NK33" s="17">
        <f ca="1"/>
        <v>2.3530923090479172</v>
      </c>
      <c r="NL33" s="17">
        <f ca="1"/>
        <v>-0.83694895647663647</v>
      </c>
      <c r="NM33" s="17">
        <f ca="1"/>
        <v>8.7716005429726754E-2</v>
      </c>
      <c r="NN33" s="17">
        <f ca="1"/>
        <v>-0.96090725127558763</v>
      </c>
      <c r="NO33" s="17">
        <f ca="1"/>
        <v>0.35006464969643125</v>
      </c>
      <c r="NP33" s="17">
        <f ca="1"/>
        <v>0.14269454611965612</v>
      </c>
      <c r="NQ33" s="17">
        <f ca="1"/>
        <v>-0.26197696816800042</v>
      </c>
      <c r="NR33" s="17">
        <f ca="1"/>
        <v>-0.93059008317980574</v>
      </c>
      <c r="NS33" s="17">
        <f ca="1"/>
        <v>0.92385510755336064</v>
      </c>
      <c r="NT33" s="17">
        <f ca="1"/>
        <v>-0.51387363197537728</v>
      </c>
      <c r="NU33" s="17">
        <f ca="1"/>
        <v>1.180388202131343</v>
      </c>
      <c r="NV33" s="17">
        <f ca="1"/>
        <v>-0.91044249033699842</v>
      </c>
      <c r="NW33" s="17">
        <f ca="1"/>
        <v>0.17875244056593381</v>
      </c>
      <c r="NX33" s="17">
        <f ca="1"/>
        <v>-0.23010666639282121</v>
      </c>
      <c r="NY33" s="17">
        <f ca="1"/>
        <v>-0.77339854400795061</v>
      </c>
      <c r="NZ33" s="17">
        <f ca="1"/>
        <v>-2.187021525217808</v>
      </c>
      <c r="OA33" s="17">
        <f ca="1"/>
        <v>0.86519509385208448</v>
      </c>
      <c r="OB33" s="17">
        <f ca="1"/>
        <v>2.0897721981599147</v>
      </c>
      <c r="OC33" s="17">
        <f ca="1"/>
        <v>1.5469585281001588</v>
      </c>
      <c r="OD33" s="17">
        <f ca="1"/>
        <v>-1.1239736117961421</v>
      </c>
      <c r="OE33" s="17">
        <f ca="1"/>
        <v>0.59233857952443891</v>
      </c>
      <c r="OF33" s="17">
        <f ca="1"/>
        <v>1.467317723750414</v>
      </c>
      <c r="OG33" s="17">
        <f ca="1"/>
        <v>-0.61889693919598332</v>
      </c>
      <c r="OH33" s="17">
        <f ca="1"/>
        <v>-1.2671727198411311E-2</v>
      </c>
      <c r="OI33" s="17">
        <f ca="1"/>
        <v>-0.72578439792702698</v>
      </c>
      <c r="OJ33" s="17">
        <f ca="1"/>
        <v>-1.1721578130397123</v>
      </c>
      <c r="OK33" s="17">
        <f ca="1"/>
        <v>0.97941022274427358</v>
      </c>
      <c r="OL33" s="17">
        <f ca="1"/>
        <v>-0.32880427725684358</v>
      </c>
      <c r="OM33" s="17">
        <f ca="1"/>
        <v>1.1744407635470886</v>
      </c>
      <c r="ON33" s="17">
        <f ca="1"/>
        <v>0.42120696448385081</v>
      </c>
      <c r="OO33" s="17">
        <f ca="1"/>
        <v>-0.67675070868381693</v>
      </c>
      <c r="OP33" s="17">
        <f ca="1"/>
        <v>1.3700496864020257</v>
      </c>
      <c r="OQ33" s="17">
        <f ca="1"/>
        <v>1.1717185151980662</v>
      </c>
      <c r="OR33" s="17">
        <f ca="1"/>
        <v>-1.303407783061071E-2</v>
      </c>
      <c r="OS33" s="17">
        <f ca="1"/>
        <v>3.150893604747123E-2</v>
      </c>
      <c r="OT33" s="17">
        <f ca="1"/>
        <v>-1.3571692880001243</v>
      </c>
      <c r="OU33" s="17">
        <f ca="1"/>
        <v>-0.46739498022542275</v>
      </c>
      <c r="OV33" s="17">
        <f ca="1"/>
        <v>-1.2971544858444717</v>
      </c>
      <c r="OW33" s="17">
        <f ca="1"/>
        <v>0.7070356172139971</v>
      </c>
      <c r="OX33" s="17">
        <f ca="1"/>
        <v>0.43623101512062734</v>
      </c>
      <c r="OY33" s="17">
        <f ca="1"/>
        <v>-0.33720117011870365</v>
      </c>
      <c r="OZ33" s="17">
        <f ca="1"/>
        <v>-1.1426589635972779</v>
      </c>
      <c r="PA33" s="17">
        <f ca="1"/>
        <v>0.92099513268521294</v>
      </c>
      <c r="PB33" s="17">
        <f ca="1"/>
        <v>-2.0281616308196866</v>
      </c>
      <c r="PC33" s="17">
        <f ca="1"/>
        <v>-1.2843502804520255</v>
      </c>
      <c r="PD33" s="17">
        <f ca="1"/>
        <v>-0.57364350294891608</v>
      </c>
      <c r="PE33" s="17">
        <f ca="1"/>
        <v>0.63137430216855717</v>
      </c>
      <c r="PF33" s="17">
        <f ca="1"/>
        <v>0.26223545619743666</v>
      </c>
      <c r="PG33" s="17">
        <f ca="1"/>
        <v>-0.48742104156859817</v>
      </c>
      <c r="PH33" s="17">
        <f ca="1"/>
        <v>-1.2737021932556216</v>
      </c>
      <c r="PI33" s="17">
        <f ca="1"/>
        <v>-0.72081246722883441</v>
      </c>
      <c r="PJ33" s="17">
        <f ca="1"/>
        <v>-0.17126705846401979</v>
      </c>
      <c r="PK33" s="17">
        <f ca="1"/>
        <v>0.57730683007692774</v>
      </c>
      <c r="PL33" s="17">
        <f ca="1"/>
        <v>1.9718082661062231</v>
      </c>
      <c r="PM33" s="17">
        <f ca="1"/>
        <v>-0.16916223196161514</v>
      </c>
      <c r="PN33" s="17">
        <f ca="1"/>
        <v>2.2002392425974078</v>
      </c>
      <c r="PO33" s="17">
        <f ca="1"/>
        <v>0.19572231577166263</v>
      </c>
      <c r="PP33" s="17">
        <f ca="1"/>
        <v>-0.11002181617302707</v>
      </c>
      <c r="PQ33" s="17">
        <f ca="1"/>
        <v>-0.78275046324901831</v>
      </c>
      <c r="PR33" s="17">
        <f ca="1"/>
        <v>0.46573103701670654</v>
      </c>
      <c r="PS33" s="17">
        <f ca="1"/>
        <v>-0.77458854675319766</v>
      </c>
      <c r="PT33" s="17">
        <f ca="1"/>
        <v>0.7486021300149075</v>
      </c>
      <c r="PU33" s="17">
        <f ca="1"/>
        <v>-1.7736163799910865</v>
      </c>
      <c r="PV33" s="17">
        <f ca="1"/>
        <v>-0.19575526920663669</v>
      </c>
      <c r="PW33" s="17">
        <f ca="1"/>
        <v>-0.7019148216082034</v>
      </c>
      <c r="PX33" s="17">
        <f ca="1"/>
        <v>-0.43448191821052595</v>
      </c>
      <c r="PY33" s="17">
        <f ca="1"/>
        <v>0.39091158417710481</v>
      </c>
      <c r="PZ33" s="17">
        <f ca="1"/>
        <v>-0.1468247719276515</v>
      </c>
      <c r="QA33" s="17">
        <f ca="1"/>
        <v>-1.1626893232532234</v>
      </c>
      <c r="QB33" s="17">
        <f ca="1"/>
        <v>0.6476098438629696</v>
      </c>
      <c r="QC33" s="17">
        <f ca="1"/>
        <v>-1.4612053522581003</v>
      </c>
      <c r="QD33" s="17">
        <f ca="1"/>
        <v>0.94653313629858271</v>
      </c>
      <c r="QE33" s="17">
        <f ca="1"/>
        <v>-2.313875628687355</v>
      </c>
      <c r="QF33" s="17">
        <f ca="1"/>
        <v>-6.918157859814783E-2</v>
      </c>
      <c r="QG33" s="17">
        <f ca="1"/>
        <v>-2.4597863370903643</v>
      </c>
      <c r="QH33" s="17">
        <f ca="1"/>
        <v>-0.24265315032385212</v>
      </c>
      <c r="QI33" s="17">
        <f ca="1"/>
        <v>-1.3033535942938188</v>
      </c>
      <c r="QJ33" s="17">
        <f ca="1"/>
        <v>0.7160092028144811</v>
      </c>
      <c r="QK33" s="17">
        <f ca="1"/>
        <v>1.0067259456528768</v>
      </c>
      <c r="QL33" s="17">
        <f ca="1"/>
        <v>0.3799196373533883</v>
      </c>
      <c r="QM33" s="17">
        <f ca="1"/>
        <v>-0.18014132875397273</v>
      </c>
      <c r="QN33" s="17">
        <f ca="1"/>
        <v>-3.1127741195450307</v>
      </c>
      <c r="QO33" s="17">
        <f ca="1"/>
        <v>-0.68057502601315611</v>
      </c>
      <c r="QP33" s="17">
        <f ca="1"/>
        <v>1.7622588029442745</v>
      </c>
      <c r="QQ33" s="17">
        <f ca="1"/>
        <v>-7.2892828010380467E-2</v>
      </c>
      <c r="QR33" s="17">
        <f ca="1"/>
        <v>-0.31630023001280166</v>
      </c>
      <c r="QS33" s="17">
        <f ca="1"/>
        <v>-0.79620954529870935</v>
      </c>
      <c r="QT33" s="17">
        <f ca="1"/>
        <v>0.55069158416606356</v>
      </c>
      <c r="QU33" s="17">
        <f ca="1"/>
        <v>1.6031847405021002</v>
      </c>
      <c r="QV33" s="17">
        <f ca="1"/>
        <v>-0.91310634161995474</v>
      </c>
      <c r="QW33" s="17">
        <f ca="1"/>
        <v>-2.0003174838621778</v>
      </c>
      <c r="QX33" s="17">
        <f ca="1"/>
        <v>-4.8044361362082566E-2</v>
      </c>
      <c r="QY33" s="17">
        <f ca="1"/>
        <v>-0.17686338749395566</v>
      </c>
      <c r="QZ33" s="17">
        <f ca="1"/>
        <v>1.3254564876173425</v>
      </c>
      <c r="RA33" s="17">
        <f ca="1"/>
        <v>-0.94434517699550835</v>
      </c>
      <c r="RB33" s="17">
        <f ca="1"/>
        <v>-0.51466352964609485</v>
      </c>
      <c r="RC33" s="17">
        <f ca="1"/>
        <v>0.59885118663748094</v>
      </c>
      <c r="RD33" s="17">
        <f ca="1"/>
        <v>-5.1562119952806934E-2</v>
      </c>
      <c r="RE33" s="17">
        <f ca="1"/>
        <v>0.91891715247295536</v>
      </c>
      <c r="RF33" s="17">
        <f ca="1"/>
        <v>-0.57985442228774531</v>
      </c>
      <c r="RG33" s="17">
        <f ca="1"/>
        <v>-1.275354130821563</v>
      </c>
      <c r="RH33" s="17">
        <f ca="1"/>
        <v>-0.42648571365289373</v>
      </c>
      <c r="RI33" s="17">
        <f ca="1"/>
        <v>2.3801752149304602E-2</v>
      </c>
      <c r="RJ33" s="17">
        <f ca="1"/>
        <v>-0.65223308270252989</v>
      </c>
      <c r="RK33" s="17">
        <f ca="1"/>
        <v>1.1362895447244363</v>
      </c>
      <c r="RL33" s="17">
        <f ca="1"/>
        <v>1.9193534664389714E-3</v>
      </c>
      <c r="RM33" s="17">
        <f ca="1"/>
        <v>-1.0865097064876577</v>
      </c>
      <c r="RN33" s="17">
        <f ca="1"/>
        <v>-2.8381805485645866</v>
      </c>
      <c r="RO33" s="17">
        <f ca="1"/>
        <v>-0.28007463473443833</v>
      </c>
      <c r="RP33" s="17">
        <f ca="1"/>
        <v>0.87396593717710591</v>
      </c>
      <c r="RQ33" s="17">
        <f ca="1"/>
        <v>-0.3678616384468234</v>
      </c>
      <c r="RR33" s="17">
        <f ca="1"/>
        <v>0.12379001029450215</v>
      </c>
      <c r="RS33" s="17">
        <f ca="1"/>
        <v>-1.3345254593100102</v>
      </c>
      <c r="RT33" s="17">
        <f ca="1"/>
        <v>-1.8164826143947583</v>
      </c>
      <c r="RU33" s="17">
        <f ca="1"/>
        <v>-2.8519357562991403</v>
      </c>
      <c r="RV33" s="17">
        <f ca="1"/>
        <v>0.51012972449269767</v>
      </c>
      <c r="RW33" s="17">
        <f ca="1"/>
        <v>-0.78699979943676013</v>
      </c>
      <c r="RX33" s="17">
        <f ca="1"/>
        <v>0.15849744974812499</v>
      </c>
      <c r="RY33" s="17">
        <f ca="1"/>
        <v>1.5240503351224861</v>
      </c>
      <c r="RZ33" s="17">
        <f ca="1"/>
        <v>1.1076217158823776</v>
      </c>
      <c r="SA33" s="17">
        <f ca="1"/>
        <v>-0.73943762097813659</v>
      </c>
      <c r="SB33" s="17">
        <f ca="1"/>
        <v>0.79753813233868098</v>
      </c>
      <c r="SC33" s="17">
        <f ca="1"/>
        <v>-0.15893424624303423</v>
      </c>
      <c r="SD33" s="17">
        <f ca="1"/>
        <v>-1.8934436484763053</v>
      </c>
      <c r="SE33" s="17">
        <f ca="1"/>
        <v>1.7480690330893101</v>
      </c>
      <c r="SF33" s="17">
        <f ca="1"/>
        <v>1.4274362222936423</v>
      </c>
      <c r="SG33" s="17">
        <f ca="1"/>
        <v>-0.14159973245968357</v>
      </c>
      <c r="SH33" s="17">
        <f ca="1"/>
        <v>0.19261226183543684</v>
      </c>
      <c r="SI33" s="17">
        <f ca="1"/>
        <v>0.54578078364247529</v>
      </c>
      <c r="SJ33" s="17">
        <f ca="1"/>
        <v>2.0076710240180238</v>
      </c>
      <c r="SK33" s="17">
        <f ca="1"/>
        <v>-0.37130389424486682</v>
      </c>
      <c r="SL33" s="17">
        <f ca="1"/>
        <v>0.40068523672067702</v>
      </c>
      <c r="SM33" s="17">
        <f ca="1"/>
        <v>0.1193653885601436</v>
      </c>
      <c r="SN33" s="17">
        <f ca="1"/>
        <v>-1.1275171269485242</v>
      </c>
      <c r="SO33" s="17">
        <f ca="1"/>
        <v>-6.2683924277536301E-2</v>
      </c>
      <c r="SP33" s="17">
        <f ca="1"/>
        <v>0.74893892893972647</v>
      </c>
      <c r="SQ33" s="17">
        <f ca="1"/>
        <v>-1.3209096247642778</v>
      </c>
      <c r="SR33" s="17">
        <f ca="1"/>
        <v>1.1050025885646222</v>
      </c>
      <c r="SS33" s="17">
        <f ca="1"/>
        <v>1.6471495944223227</v>
      </c>
      <c r="ST33" s="17">
        <f ca="1"/>
        <v>0.50432683075695806</v>
      </c>
      <c r="SU33" s="17">
        <f ca="1"/>
        <v>-0.55171024668128188</v>
      </c>
      <c r="SV33" s="17">
        <f ca="1"/>
        <v>-0.83528603610031626</v>
      </c>
      <c r="SW33" s="17">
        <f ca="1"/>
        <v>0.79329514106905785</v>
      </c>
      <c r="SX33" s="17">
        <f ca="1"/>
        <v>-0.38978816795322352</v>
      </c>
      <c r="SY33" s="17">
        <f ca="1"/>
        <v>-0.30819689908403824</v>
      </c>
      <c r="SZ33" s="17">
        <f ca="1"/>
        <v>-0.41777848208604157</v>
      </c>
      <c r="TA33" s="17">
        <f ca="1"/>
        <v>0.14001691113962436</v>
      </c>
      <c r="TB33" s="17">
        <f ca="1"/>
        <v>-0.42334532480694764</v>
      </c>
      <c r="TC33" s="17">
        <f ca="1"/>
        <v>-0.39599136299376342</v>
      </c>
      <c r="TD33" s="17">
        <f ca="1"/>
        <v>-0.25627571041902242</v>
      </c>
      <c r="TE33" s="17">
        <f ca="1"/>
        <v>0.18543672340003595</v>
      </c>
      <c r="TF33" s="17">
        <f ca="1"/>
        <v>-0.61644629007000729</v>
      </c>
      <c r="TG33" s="17">
        <f ca="1"/>
        <v>1.2602298641650951</v>
      </c>
      <c r="TH33" s="17">
        <f ca="1"/>
        <v>-1.0419070740022087</v>
      </c>
      <c r="TI33" s="17">
        <f ca="1"/>
        <v>-0.47075097219400525</v>
      </c>
      <c r="TJ33" s="17">
        <f ca="1"/>
        <v>2.1359338866587603</v>
      </c>
      <c r="TK33" s="17">
        <f ca="1"/>
        <v>1.4244100374877315</v>
      </c>
      <c r="TL33" s="17">
        <f ca="1"/>
        <v>0.89801577537428612</v>
      </c>
      <c r="TM33" s="17">
        <f ca="1"/>
        <v>-0.45378680841705393</v>
      </c>
      <c r="TN33" s="17">
        <f ca="1"/>
        <v>0.82884200484677661</v>
      </c>
      <c r="TO33" s="17">
        <f ca="1"/>
        <v>1.4576937362144911</v>
      </c>
      <c r="TP33" s="17">
        <f ca="1"/>
        <v>1.732525050274436</v>
      </c>
      <c r="TQ33" s="17">
        <f ca="1"/>
        <v>7.5510090964976073E-2</v>
      </c>
      <c r="TR33" s="17">
        <f ca="1"/>
        <v>-0.94439031013565122</v>
      </c>
      <c r="TS33" s="17">
        <f ca="1"/>
        <v>0.21984652817786388</v>
      </c>
      <c r="TT33" s="17">
        <f ca="1"/>
        <v>-1.6350798570891503</v>
      </c>
      <c r="TU33" s="17">
        <f ca="1"/>
        <v>-0.16956345065286932</v>
      </c>
      <c r="TV33" s="17">
        <f ca="1"/>
        <v>1.2726141513774203</v>
      </c>
      <c r="TW33" s="17">
        <f ca="1"/>
        <v>-1.8532284960510148</v>
      </c>
      <c r="TX33" s="17">
        <f ca="1"/>
        <v>0.41873813823079981</v>
      </c>
      <c r="TY33" s="17">
        <f ca="1"/>
        <v>1.5554021760755845</v>
      </c>
      <c r="TZ33" s="17">
        <f ca="1"/>
        <v>0.71541684476373968</v>
      </c>
      <c r="UA33" s="17">
        <f ca="1"/>
        <v>-1.3867396274421153</v>
      </c>
      <c r="UB33" s="17">
        <f ca="1"/>
        <v>2.1579434714933048</v>
      </c>
      <c r="UC33" s="17">
        <f ca="1"/>
        <v>0.50950954435839968</v>
      </c>
      <c r="UD33" s="17">
        <f ca="1"/>
        <v>-0.39468343698007924</v>
      </c>
      <c r="UE33" s="17">
        <f ca="1"/>
        <v>-0.27768715216933593</v>
      </c>
      <c r="UF33" s="17">
        <f ca="1"/>
        <v>-0.3808978468212702</v>
      </c>
      <c r="UG33" s="17">
        <f ca="1"/>
        <v>0.74487373479150709</v>
      </c>
      <c r="UH33" s="17">
        <f ca="1"/>
        <v>0.42323477636858903</v>
      </c>
      <c r="UI33" s="17">
        <f ca="1"/>
        <v>0.36477568380568526</v>
      </c>
      <c r="UJ33" s="17">
        <f ca="1"/>
        <v>-2.7462240686219247E-2</v>
      </c>
      <c r="UK33" s="17">
        <f ca="1"/>
        <v>-0.63250789971753874</v>
      </c>
      <c r="UL33" s="17">
        <f ca="1"/>
        <v>-1.2542768385859934E-2</v>
      </c>
      <c r="UM33" s="17">
        <f ca="1"/>
        <v>1.2181599420261511</v>
      </c>
      <c r="UN33" s="17">
        <f ca="1"/>
        <v>-2.079819381326653</v>
      </c>
      <c r="UO33" s="17">
        <f ca="1"/>
        <v>-1.942500288068971</v>
      </c>
      <c r="UP33" s="17">
        <f ca="1"/>
        <v>-1.1203123678825559</v>
      </c>
      <c r="UQ33" s="17">
        <f ca="1"/>
        <v>-0.13892154807740245</v>
      </c>
      <c r="UR33" s="17">
        <f ca="1"/>
        <v>-2.391105136699045</v>
      </c>
      <c r="US33" s="17">
        <f ca="1"/>
        <v>1.2800257137649507</v>
      </c>
      <c r="UT33" s="17">
        <f ca="1"/>
        <v>1.2370847213120777</v>
      </c>
      <c r="UU33" s="17">
        <f ca="1"/>
        <v>0.83930156428540226</v>
      </c>
      <c r="UV33" s="17">
        <f ca="1"/>
        <v>-1.8857598873230093</v>
      </c>
      <c r="UW33" s="17">
        <f ca="1"/>
        <v>-0.11640875205070385</v>
      </c>
      <c r="UX33" s="17">
        <f ca="1"/>
        <v>-0.70640326255446662</v>
      </c>
      <c r="UY33" s="17">
        <f ca="1"/>
        <v>0.75310876599745125</v>
      </c>
      <c r="UZ33" s="17">
        <f ca="1"/>
        <v>0.49629816446909786</v>
      </c>
      <c r="VA33" s="17">
        <f ca="1"/>
        <v>0.91698741033944808</v>
      </c>
      <c r="VB33" s="17">
        <f ca="1"/>
        <v>-1.2650933787452083</v>
      </c>
      <c r="VC33" s="17">
        <f ca="1"/>
        <v>-1.7982990697923442</v>
      </c>
      <c r="VD33" s="17">
        <f ca="1"/>
        <v>-0.12759382473601261</v>
      </c>
      <c r="VE33" s="17">
        <f ca="1"/>
        <v>0.28620798604505698</v>
      </c>
      <c r="VF33" s="17">
        <f ca="1"/>
        <v>0.55033350518546531</v>
      </c>
      <c r="VG33" s="17">
        <f ca="1"/>
        <v>0.37992665247331309</v>
      </c>
      <c r="VH33" s="17">
        <f ca="1"/>
        <v>-0.36673117348812506</v>
      </c>
      <c r="VI33" s="17">
        <f ca="1"/>
        <v>0.95806149138206143</v>
      </c>
      <c r="VJ33" s="17">
        <f ca="1"/>
        <v>1.0690848992993327</v>
      </c>
      <c r="VK33" s="17">
        <f ca="1"/>
        <v>-0.39806819089599293</v>
      </c>
      <c r="VL33" s="17">
        <f ca="1"/>
        <v>-0.53253372141249811</v>
      </c>
      <c r="VM33" s="17">
        <f ca="1"/>
        <v>-0.9878440479809939</v>
      </c>
      <c r="VN33" s="17">
        <f ca="1"/>
        <v>-0.14004660517387918</v>
      </c>
      <c r="VO33" s="17">
        <f ca="1"/>
        <v>1.8138569829873059</v>
      </c>
      <c r="VP33" s="17">
        <f ca="1"/>
        <v>2.2799315714374084</v>
      </c>
      <c r="VQ33" s="17">
        <f ca="1"/>
        <v>-0.18617280435353775</v>
      </c>
      <c r="VR33" s="17">
        <f ca="1"/>
        <v>-0.70688473719243483</v>
      </c>
      <c r="VS33" s="17">
        <f ca="1"/>
        <v>-0.89433469791422726</v>
      </c>
      <c r="VT33" s="17">
        <f ca="1"/>
        <v>0.27231235464940251</v>
      </c>
      <c r="VU33" s="17">
        <f ca="1"/>
        <v>0.45208682274795564</v>
      </c>
      <c r="VV33" s="17">
        <f ca="1"/>
        <v>0.56452807573551111</v>
      </c>
      <c r="VW33" s="17">
        <f ca="1"/>
        <v>-1.2134568028495096</v>
      </c>
      <c r="VX33" s="17">
        <f ca="1"/>
        <v>-0.61666221831139012</v>
      </c>
      <c r="VY33" s="17">
        <f ca="1"/>
        <v>1.1862805020339717</v>
      </c>
      <c r="VZ33" s="17">
        <f ca="1"/>
        <v>0.35398626644435016</v>
      </c>
      <c r="WA33" s="17">
        <f ca="1"/>
        <v>0.26347799529646615</v>
      </c>
      <c r="WB33" s="17">
        <f ca="1"/>
        <v>-0.79072554950702789</v>
      </c>
      <c r="WC33" s="17">
        <f ca="1"/>
        <v>-2.7607260367026692E-2</v>
      </c>
      <c r="WD33" s="17">
        <f ca="1"/>
        <v>1.1382238895669492</v>
      </c>
      <c r="WE33" s="17">
        <f ca="1"/>
        <v>-1.9250211357192597</v>
      </c>
      <c r="WF33" s="17">
        <f ca="1"/>
        <v>-0.72078900998871254</v>
      </c>
      <c r="WG33" s="17">
        <f ca="1"/>
        <v>-0.48311472213366491</v>
      </c>
      <c r="WH33" s="17">
        <f ca="1"/>
        <v>0.12766774422875868</v>
      </c>
      <c r="WI33" s="17">
        <f ca="1"/>
        <v>-2.2399584683917459</v>
      </c>
      <c r="WJ33" s="17">
        <f ca="1"/>
        <v>-6.7993096169249867E-2</v>
      </c>
      <c r="WK33" s="17">
        <f ca="1"/>
        <v>1.7008046658581262</v>
      </c>
      <c r="WL33" s="17">
        <f ca="1"/>
        <v>1.0551316680211844</v>
      </c>
      <c r="WM33" s="17">
        <f ca="1"/>
        <v>0.40896808714629646</v>
      </c>
      <c r="WN33" s="17">
        <f ca="1"/>
        <v>-0.41268236462256064</v>
      </c>
      <c r="WO33" s="17">
        <f ca="1"/>
        <v>-1.9401067447454199</v>
      </c>
      <c r="WP33" s="17">
        <f ca="1"/>
        <v>4.1515824321727186E-2</v>
      </c>
      <c r="WQ33" s="17">
        <f ca="1"/>
        <v>7.3447738996341688E-2</v>
      </c>
      <c r="WR33" s="17">
        <f ca="1"/>
        <v>-7.2546228018774389E-2</v>
      </c>
      <c r="WS33" s="17">
        <f ca="1"/>
        <v>0.18948356791338652</v>
      </c>
      <c r="WT33" s="17">
        <f ca="1"/>
        <v>0.91013832899926639</v>
      </c>
      <c r="WU33" s="17">
        <f ca="1"/>
        <v>-0.54122388847568703</v>
      </c>
      <c r="WV33" s="17">
        <f ca="1"/>
        <v>-0.25722274574904624</v>
      </c>
      <c r="WW33" s="17">
        <f ca="1"/>
        <v>0.994571645556937</v>
      </c>
      <c r="WX33" s="17">
        <f ca="1"/>
        <v>-0.74983905373683446</v>
      </c>
      <c r="WY33" s="17">
        <f ca="1"/>
        <v>0.40157668145326852</v>
      </c>
      <c r="WZ33" s="17">
        <f ca="1"/>
        <v>-1.5712178177982983</v>
      </c>
      <c r="XA33" s="17">
        <f ca="1"/>
        <v>0.72003818659225649</v>
      </c>
      <c r="XB33" s="17">
        <f ca="1"/>
        <v>-1.7213235581677031</v>
      </c>
      <c r="XC33" s="17">
        <f ca="1"/>
        <v>1.2357921383166253</v>
      </c>
      <c r="XD33" s="17">
        <f ca="1"/>
        <v>0.29877384878610963</v>
      </c>
      <c r="XE33" s="17">
        <f ca="1"/>
        <v>0.97068231952217976</v>
      </c>
      <c r="XF33" s="17">
        <f ca="1"/>
        <v>-8.2981913440852706E-2</v>
      </c>
      <c r="XG33" s="17">
        <f ca="1"/>
        <v>0.73797097191573535</v>
      </c>
      <c r="XH33" s="17">
        <f ca="1"/>
        <v>0.18501425889709844</v>
      </c>
      <c r="XI33" s="17">
        <f ca="1"/>
        <v>0.13103816204844118</v>
      </c>
      <c r="XJ33" s="17">
        <f ca="1"/>
        <v>0.11338254996315823</v>
      </c>
      <c r="XK33" s="17">
        <f ca="1"/>
        <v>1.129011208615019</v>
      </c>
      <c r="XL33" s="17">
        <f ca="1"/>
        <v>0.24483731024679994</v>
      </c>
      <c r="XM33" s="17">
        <f ca="1"/>
        <v>-1.1966181457735494</v>
      </c>
      <c r="XN33" s="17">
        <f ca="1"/>
        <v>0.43867329536973237</v>
      </c>
      <c r="XO33" s="17">
        <f ca="1"/>
        <v>0.38913843187666436</v>
      </c>
      <c r="XP33" s="17">
        <f ca="1"/>
        <v>-9.7197548364155173E-2</v>
      </c>
      <c r="XQ33" s="17">
        <f ca="1"/>
        <v>0.5263543743381115</v>
      </c>
      <c r="XR33" s="17">
        <f ca="1"/>
        <v>2.0750042207657748</v>
      </c>
      <c r="XS33" s="17">
        <f ca="1"/>
        <v>-1.7099365754708235E-2</v>
      </c>
      <c r="XT33" s="17">
        <f ca="1"/>
        <v>2.0219004481544056</v>
      </c>
      <c r="XU33" s="17">
        <f ca="1"/>
        <v>1.8864344456732707</v>
      </c>
      <c r="XV33" s="17">
        <f ca="1"/>
        <v>-0.48567682398573686</v>
      </c>
      <c r="XW33" s="17">
        <f ca="1"/>
        <v>0.97261081464884924</v>
      </c>
      <c r="XX33" s="17">
        <f ca="1"/>
        <v>0.75165238574111448</v>
      </c>
      <c r="XY33" s="17">
        <f ca="1"/>
        <v>2.3850595011875515</v>
      </c>
      <c r="XZ33" s="17">
        <f ca="1"/>
        <v>0.12850299116672864</v>
      </c>
      <c r="YA33" s="17">
        <f ca="1"/>
        <v>0.97616753744245732</v>
      </c>
      <c r="YB33" s="17">
        <f ca="1"/>
        <v>-1.0145783823727159</v>
      </c>
      <c r="YC33" s="17">
        <f ca="1"/>
        <v>-0.91787521794629734</v>
      </c>
      <c r="YD33" s="17">
        <f ca="1"/>
        <v>-0.90351139192189478</v>
      </c>
      <c r="YE33" s="17">
        <f ca="1"/>
        <v>-0.22627425850751356</v>
      </c>
      <c r="YF33" s="17">
        <f ca="1"/>
        <v>-1.194926356146857</v>
      </c>
      <c r="YG33" s="17">
        <f ca="1"/>
        <v>-5.4568329550933103E-2</v>
      </c>
      <c r="YH33" s="17">
        <f ca="1"/>
        <v>7.2694848226489472E-2</v>
      </c>
      <c r="YI33" s="17">
        <f ca="1"/>
        <v>0.20110992100940911</v>
      </c>
      <c r="YJ33" s="17">
        <f ca="1"/>
        <v>-0.30632314244265157</v>
      </c>
      <c r="YK33" s="17">
        <f ca="1"/>
        <v>5.0878829364845002E-2</v>
      </c>
      <c r="YL33" s="17">
        <f ca="1"/>
        <v>0.89164699805259484</v>
      </c>
      <c r="YM33" s="17">
        <f ca="1"/>
        <v>-0.41788605520410066</v>
      </c>
      <c r="YN33" s="17">
        <f ca="1"/>
        <v>-8.787433361178372E-2</v>
      </c>
      <c r="YO33" s="17">
        <f ca="1"/>
        <v>0.14106710271843034</v>
      </c>
      <c r="YP33" s="17">
        <f ca="1"/>
        <v>0.81296905471397951</v>
      </c>
      <c r="YQ33" s="17">
        <f ca="1"/>
        <v>2.0297548019191129</v>
      </c>
      <c r="YR33" s="17">
        <f ca="1"/>
        <v>-0.64971100159741824</v>
      </c>
      <c r="YS33" s="17">
        <f ca="1"/>
        <v>7.9579746843320323E-2</v>
      </c>
      <c r="YT33" s="17">
        <f ca="1"/>
        <v>-1.3807953320418598</v>
      </c>
      <c r="YU33" s="17">
        <f ca="1"/>
        <v>0.27788930608931767</v>
      </c>
      <c r="YV33" s="17">
        <f ca="1"/>
        <v>-1.454482553426462</v>
      </c>
      <c r="YW33" s="17">
        <f ca="1"/>
        <v>-0.89465195062354863</v>
      </c>
      <c r="YX33" s="17">
        <f ca="1"/>
        <v>0.77288482294240357</v>
      </c>
      <c r="YY33" s="17">
        <f ca="1"/>
        <v>-0.94570417269622997</v>
      </c>
      <c r="YZ33" s="17">
        <f ca="1"/>
        <v>-1.2830460162068815</v>
      </c>
      <c r="ZA33" s="17">
        <f ca="1"/>
        <v>-1.2361953122960221</v>
      </c>
      <c r="ZB33" s="17">
        <f ca="1"/>
        <v>-0.9626606296330209</v>
      </c>
      <c r="ZC33" s="17">
        <f ca="1"/>
        <v>-1.0793700838883666</v>
      </c>
      <c r="ZD33" s="17">
        <f ca="1"/>
        <v>0.81740848566861612</v>
      </c>
      <c r="ZE33" s="17">
        <f ca="1"/>
        <v>-0.62719960562010879</v>
      </c>
      <c r="ZF33" s="17">
        <f ca="1"/>
        <v>-0.24722522704030231</v>
      </c>
      <c r="ZG33" s="17">
        <f ca="1"/>
        <v>-0.10079492064133301</v>
      </c>
      <c r="ZH33" s="17">
        <f ca="1"/>
        <v>1.8060540661886928</v>
      </c>
      <c r="ZI33" s="17">
        <f ca="1"/>
        <v>0.63133414082023276</v>
      </c>
      <c r="ZJ33" s="17">
        <f ca="1"/>
        <v>0.69665754077421804</v>
      </c>
      <c r="ZK33" s="17">
        <f ca="1"/>
        <v>1.2175247811330383</v>
      </c>
      <c r="ZL33" s="17">
        <f ca="1"/>
        <v>-0.88272845415413548</v>
      </c>
      <c r="ZM33" s="17">
        <f ca="1"/>
        <v>1.7793839448107329</v>
      </c>
      <c r="ZN33" s="17">
        <f ca="1"/>
        <v>-0.23257612823910928</v>
      </c>
      <c r="ZO33" s="17">
        <f ca="1"/>
        <v>-0.69338864708393244</v>
      </c>
      <c r="ZP33" s="17">
        <f ca="1"/>
        <v>-1.6435361860815734</v>
      </c>
      <c r="ZQ33" s="17">
        <f ca="1"/>
        <v>-0.48419762739279132</v>
      </c>
      <c r="ZR33" s="17">
        <f ca="1"/>
        <v>0.6901300501485822</v>
      </c>
      <c r="ZS33" s="17">
        <f ca="1"/>
        <v>-0.77938601056347023</v>
      </c>
      <c r="ZT33" s="17">
        <f ca="1"/>
        <v>-0.65539604106241522</v>
      </c>
      <c r="ZU33" s="17">
        <f ca="1"/>
        <v>-0.16774589669577747</v>
      </c>
      <c r="ZV33" s="17">
        <f ca="1"/>
        <v>0.81150654332876082</v>
      </c>
      <c r="ZW33" s="17">
        <f ca="1"/>
        <v>-1.1333042762239303</v>
      </c>
      <c r="ZX33" s="17">
        <f ca="1"/>
        <v>0.1088938605416125</v>
      </c>
      <c r="ZY33" s="17">
        <f ca="1"/>
        <v>1.436759318639099</v>
      </c>
      <c r="ZZ33" s="17">
        <f ca="1"/>
        <v>-1.7499393553496261</v>
      </c>
      <c r="AAA33" s="17">
        <f ca="1"/>
        <v>-0.13324937319473099</v>
      </c>
      <c r="AAB33" s="17">
        <f ca="1"/>
        <v>4.550583134330511E-2</v>
      </c>
      <c r="AAC33" s="17">
        <f ca="1"/>
        <v>0.57004023647146229</v>
      </c>
      <c r="AAD33" s="17">
        <f ca="1"/>
        <v>-0.39616380636258652</v>
      </c>
      <c r="AAE33" s="17">
        <f ca="1"/>
        <v>0.61027433230281969</v>
      </c>
      <c r="AAF33" s="17">
        <f ca="1"/>
        <v>0.1454911118730271</v>
      </c>
      <c r="AAG33" s="17">
        <f ca="1"/>
        <v>-1.1279324409529592</v>
      </c>
      <c r="AAH33" s="17">
        <f ca="1"/>
        <v>0.60981879179026377</v>
      </c>
      <c r="AAI33" s="17">
        <f ca="1"/>
        <v>0.37145181717426856</v>
      </c>
      <c r="AAJ33" s="17">
        <f ca="1"/>
        <v>1.985876963351793</v>
      </c>
      <c r="AAK33" s="17">
        <f ca="1"/>
        <v>-1.6945774939571847</v>
      </c>
      <c r="AAL33" s="17">
        <f ca="1"/>
        <v>-0.59120893027650712</v>
      </c>
      <c r="AAM33" s="17">
        <f ca="1"/>
        <v>0.49739943370566736</v>
      </c>
      <c r="AAN33" s="17">
        <f ca="1"/>
        <v>-0.6581509028565139</v>
      </c>
      <c r="AAO33" s="17">
        <f ca="1"/>
        <v>-0.81341531301307546</v>
      </c>
      <c r="AAP33" s="17">
        <f ca="1"/>
        <v>0.52519142745655012</v>
      </c>
      <c r="AAQ33" s="17">
        <f ca="1"/>
        <v>-0.64197500803736274</v>
      </c>
      <c r="AAR33" s="17">
        <f ca="1"/>
        <v>0.95781247026082317</v>
      </c>
      <c r="AAS33" s="17">
        <f ca="1"/>
        <v>-0.19070247466924894</v>
      </c>
      <c r="AAT33" s="17">
        <f ca="1"/>
        <v>-0.54997078167326541</v>
      </c>
      <c r="AAU33" s="17">
        <f ca="1"/>
        <v>0.99043634049048035</v>
      </c>
      <c r="AAV33" s="17">
        <f ca="1"/>
        <v>-8.4251707533989209E-2</v>
      </c>
      <c r="AAW33" s="17">
        <f ca="1"/>
        <v>0.96966949422791371</v>
      </c>
      <c r="AAX33" s="17">
        <f ca="1"/>
        <v>0.667566543925182</v>
      </c>
      <c r="AAY33" s="17">
        <f ca="1"/>
        <v>-1.5088873089243566</v>
      </c>
      <c r="AAZ33" s="17">
        <f ca="1"/>
        <v>-1.0147677184360611</v>
      </c>
      <c r="ABA33" s="17">
        <f ca="1"/>
        <v>0.65125967391443607</v>
      </c>
      <c r="ABB33" s="17">
        <f ca="1"/>
        <v>0.91364984874907973</v>
      </c>
      <c r="ABC33" s="17">
        <f ca="1"/>
        <v>0.84947190792538574</v>
      </c>
      <c r="ABD33" s="17">
        <f ca="1"/>
        <v>-0.77674349249422381</v>
      </c>
      <c r="ABE33" s="17">
        <f ca="1"/>
        <v>-3.107300272562636E-2</v>
      </c>
      <c r="ABF33" s="17">
        <f ca="1"/>
        <v>-0.58077826443279312</v>
      </c>
      <c r="ABG33" s="17">
        <f ca="1"/>
        <v>-1.6459950958696536</v>
      </c>
      <c r="ABH33" s="17">
        <f ca="1"/>
        <v>-1.5825549213346186</v>
      </c>
      <c r="ABI33" s="17">
        <f ca="1"/>
        <v>-0.94055920628247258</v>
      </c>
      <c r="ABJ33" s="17">
        <f ca="1"/>
        <v>-0.38985702594919797</v>
      </c>
      <c r="ABK33" s="17">
        <f ca="1"/>
        <v>-0.69504452020347829</v>
      </c>
      <c r="ABL33" s="17">
        <f ca="1"/>
        <v>-1.5547453839987571</v>
      </c>
      <c r="ABM33" s="17">
        <f ca="1"/>
        <v>0.53590391903414636</v>
      </c>
      <c r="ABN33" s="17">
        <f ca="1"/>
        <v>-0.75809720661609359</v>
      </c>
      <c r="ABO33" s="17">
        <f ca="1"/>
        <v>1.4694802215972738</v>
      </c>
      <c r="ABP33" s="17">
        <f ca="1"/>
        <v>0.38954201186147891</v>
      </c>
      <c r="ABQ33" s="17">
        <f ca="1"/>
        <v>0.63569073354569894</v>
      </c>
      <c r="ABR33" s="17">
        <f ca="1"/>
        <v>-1.1189314408638107</v>
      </c>
      <c r="ABS33" s="17">
        <f ca="1"/>
        <v>0.25464441860362713</v>
      </c>
      <c r="ABT33" s="17">
        <f ca="1"/>
        <v>1.6539834972416994</v>
      </c>
      <c r="ABU33" s="17">
        <f ca="1"/>
        <v>0.22419326219164029</v>
      </c>
      <c r="ABV33" s="17">
        <f ca="1"/>
        <v>1.5164450585016533</v>
      </c>
      <c r="ABW33" s="17">
        <f ca="1"/>
        <v>-2.0513137878536205</v>
      </c>
      <c r="ABX33" s="17">
        <f ca="1"/>
        <v>1.0245402810959545</v>
      </c>
      <c r="ABY33" s="17">
        <f ca="1"/>
        <v>-1.2256013494694082E-2</v>
      </c>
      <c r="ABZ33" s="17">
        <f ca="1"/>
        <v>0.46385151196559776</v>
      </c>
      <c r="ACA33" s="17">
        <f ca="1"/>
        <v>-0.81237286708965217</v>
      </c>
      <c r="ACB33" s="17">
        <f ca="1"/>
        <v>-1.893688548187267</v>
      </c>
      <c r="ACC33" s="17">
        <f ca="1"/>
        <v>5.9469074170733202E-2</v>
      </c>
      <c r="ACD33" s="17">
        <f ca="1"/>
        <v>-0.55810209809813194</v>
      </c>
      <c r="ACE33" s="17">
        <f ca="1"/>
        <v>0.13489793376138723</v>
      </c>
      <c r="ACF33" s="17">
        <f ca="1"/>
        <v>1.0252102237681127</v>
      </c>
      <c r="ACG33" s="17">
        <f ca="1"/>
        <v>0.85473731572115241</v>
      </c>
      <c r="ACH33" s="17">
        <f ca="1"/>
        <v>-1.1235325970317263</v>
      </c>
      <c r="ACI33" s="17">
        <f ca="1"/>
        <v>2.7784036807895127</v>
      </c>
      <c r="ACJ33" s="17">
        <f ca="1"/>
        <v>-0.54400731660869961</v>
      </c>
      <c r="ACK33" s="17">
        <f ca="1"/>
        <v>-0.50320598513463266</v>
      </c>
      <c r="ACL33" s="17">
        <f ca="1"/>
        <v>-0.95882311351724148</v>
      </c>
      <c r="ACM33" s="17">
        <f ca="1"/>
        <v>-0.51532494226723369</v>
      </c>
      <c r="ACN33" s="17">
        <f ca="1"/>
        <v>-2.0246935831486157</v>
      </c>
      <c r="ACO33" s="17">
        <f ca="1"/>
        <v>0.4436395872735529</v>
      </c>
      <c r="ACP33" s="17">
        <f ca="1"/>
        <v>-1.1981718411919728</v>
      </c>
      <c r="ACQ33" s="17">
        <f ca="1"/>
        <v>-0.88127094062669764</v>
      </c>
      <c r="ACR33" s="17">
        <f ca="1"/>
        <v>-0.55201498577271257</v>
      </c>
      <c r="ACS33" s="17">
        <f ca="1"/>
        <v>-0.74150510150936022</v>
      </c>
      <c r="ACT33" s="17">
        <f ca="1"/>
        <v>2.1875220024318649</v>
      </c>
      <c r="ACU33" s="17">
        <f ca="1"/>
        <v>-1.1253430760843759</v>
      </c>
      <c r="ACV33" s="17">
        <f ca="1"/>
        <v>1.2641249852540235</v>
      </c>
      <c r="ACW33" s="17">
        <f ca="1"/>
        <v>1.2012899244000732</v>
      </c>
      <c r="ACX33" s="17">
        <f ca="1"/>
        <v>9.2756359347531903E-2</v>
      </c>
      <c r="ACY33" s="17">
        <f ca="1"/>
        <v>-1.7593898226870908</v>
      </c>
      <c r="ACZ33" s="17">
        <f ca="1"/>
        <v>0.54757522953229243</v>
      </c>
      <c r="ADA33" s="17">
        <f ca="1"/>
        <v>1.264987792209463</v>
      </c>
      <c r="ADB33" s="17">
        <f ca="1"/>
        <v>-0.96399554646468399</v>
      </c>
      <c r="ADC33" s="17">
        <f ca="1"/>
        <v>1.3489068132231699</v>
      </c>
      <c r="ADD33" s="17">
        <f ca="1"/>
        <v>-1.8479409583813478</v>
      </c>
      <c r="ADE33" s="17">
        <f ca="1"/>
        <v>-0.89231903194238316</v>
      </c>
      <c r="ADF33" s="17">
        <f ca="1"/>
        <v>-1.7714525447119143</v>
      </c>
      <c r="ADG33" s="17">
        <f ca="1"/>
        <v>-1.7231276081088953</v>
      </c>
      <c r="ADH33" s="17">
        <f ca="1"/>
        <v>1.4818920118650465</v>
      </c>
      <c r="ADI33" s="17">
        <f ca="1"/>
        <v>-0.11287790908064391</v>
      </c>
      <c r="ADJ33" s="17">
        <f ca="1"/>
        <v>-2.032916712664807E-3</v>
      </c>
      <c r="ADK33" s="17">
        <f ca="1"/>
        <v>-0.65181032095123292</v>
      </c>
      <c r="ADL33" s="17">
        <f ca="1"/>
        <v>-0.31003546509680363</v>
      </c>
      <c r="ADM33" s="17">
        <f ca="1"/>
        <v>-0.25882202349767958</v>
      </c>
      <c r="ADN33" s="17">
        <f ca="1"/>
        <v>-0.72613913698627197</v>
      </c>
      <c r="ADO33" s="17">
        <f ca="1"/>
        <v>2.0210282620283206</v>
      </c>
      <c r="ADP33" s="17">
        <f ca="1"/>
        <v>-0.12501609501968053</v>
      </c>
      <c r="ADQ33" s="17">
        <f ca="1"/>
        <v>0.2747656621044442</v>
      </c>
      <c r="ADR33" s="17">
        <f ca="1"/>
        <v>1.1249039438009145</v>
      </c>
      <c r="ADS33" s="17">
        <f ca="1"/>
        <v>0.72930101706918504</v>
      </c>
      <c r="ADT33" s="17">
        <f ca="1"/>
        <v>1.3999566306914903</v>
      </c>
      <c r="ADU33" s="17">
        <f ca="1"/>
        <v>0.73563324394927621</v>
      </c>
      <c r="ADV33" s="17">
        <f ca="1"/>
        <v>-1.428940350380447</v>
      </c>
      <c r="ADW33" s="17">
        <f ca="1"/>
        <v>-1.4958037179161208</v>
      </c>
      <c r="ADX33" s="17">
        <f ca="1"/>
        <v>-0.28842781911925425</v>
      </c>
      <c r="ADY33" s="17">
        <f ca="1"/>
        <v>0.31276414533172991</v>
      </c>
      <c r="ADZ33" s="17">
        <f ca="1"/>
        <v>0.76719020792307735</v>
      </c>
      <c r="AEA33" s="17">
        <f ca="1"/>
        <v>0.27327444725246741</v>
      </c>
      <c r="AEB33" s="17">
        <f ca="1"/>
        <v>-1.7019979439600825</v>
      </c>
      <c r="AEC33" s="17">
        <f ca="1"/>
        <v>-0.70746370258710267</v>
      </c>
      <c r="AED33" s="17">
        <f ca="1"/>
        <v>0.58519121634673699</v>
      </c>
      <c r="AEE33" s="17">
        <f ca="1"/>
        <v>-0.83219988745307272</v>
      </c>
      <c r="AEF33" s="17">
        <f ca="1"/>
        <v>-1.0292121385305917</v>
      </c>
      <c r="AEG33" s="17">
        <f ca="1"/>
        <v>0.30816749319482661</v>
      </c>
      <c r="AEH33" s="17">
        <f ca="1"/>
        <v>-1.2236649498954173</v>
      </c>
      <c r="AEI33" s="17">
        <f ca="1"/>
        <v>0.63926882970736731</v>
      </c>
      <c r="AEJ33" s="17">
        <f ca="1"/>
        <v>-0.90151821614639849</v>
      </c>
      <c r="AEK33" s="17">
        <f ca="1"/>
        <v>0.24969937763615188</v>
      </c>
      <c r="AEL33" s="17">
        <f ca="1"/>
        <v>-0.1642268303468519</v>
      </c>
      <c r="AEM33" s="17">
        <f ca="1"/>
        <v>1.0773719320411548</v>
      </c>
      <c r="AEN33" s="17">
        <f ca="1"/>
        <v>-0.75653987941868661</v>
      </c>
      <c r="AEO33" s="17">
        <f ca="1"/>
        <v>-1.0169487947784399</v>
      </c>
      <c r="AEP33" s="17">
        <f ca="1"/>
        <v>-1.7064517554344847</v>
      </c>
      <c r="AEQ33" s="17">
        <f ca="1"/>
        <v>-1.3933304570406808</v>
      </c>
      <c r="AER33" s="17">
        <f ca="1"/>
        <v>-0.60449513143336164</v>
      </c>
      <c r="AES33" s="17">
        <f ca="1"/>
        <v>0.86267796790809781</v>
      </c>
      <c r="AET33" s="17">
        <f ca="1"/>
        <v>4.6040846532199226E-2</v>
      </c>
      <c r="AEU33" s="17">
        <f ca="1"/>
        <v>-0.64357860831262659</v>
      </c>
      <c r="AEV33" s="17">
        <f ca="1"/>
        <v>-0.56739557185886991</v>
      </c>
      <c r="AEW33" s="17">
        <f ca="1"/>
        <v>-1.5589779918763356</v>
      </c>
      <c r="AEX33" s="17">
        <f ca="1"/>
        <v>0.73198303606279813</v>
      </c>
      <c r="AEY33" s="17">
        <f ca="1"/>
        <v>1.2131898759034323</v>
      </c>
      <c r="AEZ33" s="17">
        <f ca="1"/>
        <v>-1.4028014500068062</v>
      </c>
      <c r="AFA33" s="17">
        <f ca="1"/>
        <v>6.2433829424898474E-2</v>
      </c>
      <c r="AFB33" s="17">
        <f ca="1"/>
        <v>1.0321067406043549</v>
      </c>
      <c r="AFC33" s="17">
        <f ca="1"/>
        <v>1.4928659086655076</v>
      </c>
      <c r="AFD33" s="17">
        <f ca="1"/>
        <v>2.2238713594191659</v>
      </c>
      <c r="AFE33" s="17">
        <f ca="1"/>
        <v>-0.59641929497895496</v>
      </c>
      <c r="AFF33" s="17">
        <f ca="1"/>
        <v>1.8452771016812439</v>
      </c>
      <c r="AFG33" s="17">
        <f ca="1"/>
        <v>-1.0085476650604406</v>
      </c>
      <c r="AFH33" s="17">
        <f ca="1"/>
        <v>1.2819780850957359</v>
      </c>
      <c r="AFI33" s="17">
        <f ca="1"/>
        <v>-0.3056688071906381</v>
      </c>
      <c r="AFJ33" s="17">
        <f ca="1"/>
        <v>2.1600206834915863</v>
      </c>
      <c r="AFK33" s="17">
        <f ca="1"/>
        <v>-1.1072678259342421</v>
      </c>
      <c r="AFL33" s="17">
        <f ca="1"/>
        <v>0.70604277405552318</v>
      </c>
      <c r="AFM33" s="17">
        <f ca="1"/>
        <v>1.1335959663715061</v>
      </c>
      <c r="AFN33" s="17">
        <f ca="1"/>
        <v>-3.4487543748586258E-2</v>
      </c>
      <c r="AFO33" s="17">
        <f ca="1"/>
        <v>0.10652961509505705</v>
      </c>
      <c r="AFP33" s="17">
        <f ca="1"/>
        <v>-0.65621703927102293</v>
      </c>
      <c r="AFQ33" s="17">
        <f ca="1"/>
        <v>-0.91027732871047329</v>
      </c>
      <c r="AFR33" s="17">
        <f ca="1"/>
        <v>-1.2109299386632668</v>
      </c>
      <c r="AFS33" s="17">
        <f ca="1"/>
        <v>1.0668110184628765</v>
      </c>
      <c r="AFT33" s="17">
        <f ca="1"/>
        <v>-1.9867055824567599</v>
      </c>
      <c r="AFU33" s="17">
        <f ca="1"/>
        <v>0.9546271811616569</v>
      </c>
      <c r="AFV33" s="17">
        <f ca="1"/>
        <v>7.8484278221809034E-2</v>
      </c>
      <c r="AFW33" s="17">
        <f ca="1"/>
        <v>-1.599940384613082</v>
      </c>
      <c r="AFX33" s="17">
        <f ca="1"/>
        <v>0.46600563115806093</v>
      </c>
      <c r="AFY33" s="17">
        <f ca="1"/>
        <v>0.36495859440014367</v>
      </c>
      <c r="AFZ33" s="17">
        <f ca="1"/>
        <v>-1.0923345511273408</v>
      </c>
      <c r="AGA33" s="17">
        <f ca="1"/>
        <v>0.24794448104816055</v>
      </c>
      <c r="AGB33" s="17">
        <f ca="1"/>
        <v>-1.373346208084314</v>
      </c>
      <c r="AGC33" s="17">
        <f ca="1"/>
        <v>1.0699811602940801</v>
      </c>
      <c r="AGD33" s="17">
        <f ca="1"/>
        <v>-0.23600328315518926</v>
      </c>
      <c r="AGE33" s="17">
        <f ca="1"/>
        <v>0.27024423296654099</v>
      </c>
      <c r="AGF33" s="17">
        <f ca="1"/>
        <v>1.0383202386309658</v>
      </c>
      <c r="AGG33" s="17">
        <f ca="1"/>
        <v>0.25281077768183763</v>
      </c>
      <c r="AGH33" s="17">
        <f ca="1"/>
        <v>1.3395406034306574</v>
      </c>
      <c r="AGI33" s="17">
        <f ca="1"/>
        <v>0.48648609799772868</v>
      </c>
      <c r="AGJ33" s="17">
        <f ca="1"/>
        <v>-1.2863164979243522</v>
      </c>
      <c r="AGK33" s="17">
        <f ca="1"/>
        <v>-0.256312328910687</v>
      </c>
      <c r="AGL33" s="17">
        <f ca="1"/>
        <v>-1.1952812983974079</v>
      </c>
      <c r="AGM33" s="17">
        <f ca="1"/>
        <v>-1.2032815124920022</v>
      </c>
      <c r="AGN33" s="17">
        <f ca="1"/>
        <v>-1.8068256107815659</v>
      </c>
      <c r="AGO33" s="17">
        <f ca="1"/>
        <v>-0.11318215138480672</v>
      </c>
      <c r="AGP33" s="17">
        <f ca="1"/>
        <v>-0.89714851494164405</v>
      </c>
      <c r="AGQ33" s="17">
        <f ca="1"/>
        <v>0.6887583998952258</v>
      </c>
      <c r="AGR33" s="17">
        <f ca="1"/>
        <v>0.36385530543604788</v>
      </c>
      <c r="AGS33" s="17">
        <f ca="1"/>
        <v>0.858086768056884</v>
      </c>
      <c r="AGT33" s="17">
        <f ca="1"/>
        <v>-0.71814019279723673</v>
      </c>
      <c r="AGU33" s="17">
        <f ca="1"/>
        <v>-0.1786850467898615</v>
      </c>
      <c r="AGV33" s="17">
        <f ca="1"/>
        <v>-0.60418546890042546</v>
      </c>
      <c r="AGW33" s="17">
        <f ca="1"/>
        <v>0.99598075013212806</v>
      </c>
      <c r="AGX33" s="17">
        <f ca="1"/>
        <v>-0.43587802510060442</v>
      </c>
      <c r="AGY33" s="17">
        <f ca="1"/>
        <v>0.54705173697896758</v>
      </c>
      <c r="AGZ33" s="17">
        <f ca="1"/>
        <v>2.4187329850933227E-2</v>
      </c>
      <c r="AHA33" s="17">
        <f ca="1"/>
        <v>0.18410578036147826</v>
      </c>
      <c r="AHB33" s="17">
        <f ca="1"/>
        <v>-0.58252503465331673</v>
      </c>
      <c r="AHC33" s="17">
        <f ca="1"/>
        <v>0.26680433388323549</v>
      </c>
      <c r="AHD33" s="17">
        <f ca="1"/>
        <v>0.76057195920226062</v>
      </c>
      <c r="AHE33" s="17">
        <f ca="1"/>
        <v>1.9902969661411136</v>
      </c>
      <c r="AHF33" s="17">
        <f ca="1"/>
        <v>1.4071149275231167</v>
      </c>
      <c r="AHG33" s="17">
        <f ca="1"/>
        <v>0.24562669683149621</v>
      </c>
      <c r="AHH33" s="17">
        <f ca="1"/>
        <v>5.1172836164219672E-2</v>
      </c>
      <c r="AHI33" s="17">
        <f ca="1"/>
        <v>-0.23143844881099068</v>
      </c>
      <c r="AHJ33" s="17">
        <f ca="1"/>
        <v>-0.27667766985066394</v>
      </c>
      <c r="AHK33" s="17">
        <f ca="1"/>
        <v>1.1602330885019645</v>
      </c>
      <c r="AHL33" s="17">
        <f ca="1"/>
        <v>-0.10132289161308017</v>
      </c>
      <c r="AHM33" s="17">
        <f ca="1"/>
        <v>-1.1173492877830133</v>
      </c>
      <c r="AHN33" s="17">
        <f ca="1"/>
        <v>1.0527951089585503</v>
      </c>
      <c r="AHO33" s="17">
        <f ca="1"/>
        <v>-0.71138613190633826</v>
      </c>
      <c r="AHP33" s="17">
        <f ca="1"/>
        <v>1.3313625795423627</v>
      </c>
      <c r="AHQ33" s="17">
        <f ca="1"/>
        <v>0.89753202167191859</v>
      </c>
      <c r="AHR33" s="17">
        <f ca="1"/>
        <v>2.9467896428507787</v>
      </c>
      <c r="AHS33" s="17">
        <f ca="1"/>
        <v>1.2968270307447753</v>
      </c>
      <c r="AHT33" s="17">
        <f ca="1"/>
        <v>0.5269015827493384</v>
      </c>
      <c r="AHU33" s="17">
        <f ca="1"/>
        <v>0.2413595591279534</v>
      </c>
      <c r="AHV33" s="17">
        <f ca="1"/>
        <v>-0.34046886384820513</v>
      </c>
      <c r="AHW33" s="17">
        <f ca="1"/>
        <v>-0.51284206790505404</v>
      </c>
      <c r="AHX33" s="17">
        <f ca="1"/>
        <v>0.82643012403549865</v>
      </c>
      <c r="AHY33" s="17">
        <f ca="1"/>
        <v>-0.19699490773829925</v>
      </c>
      <c r="AHZ33" s="17">
        <f ca="1"/>
        <v>-1.9293675645784858</v>
      </c>
      <c r="AIA33" s="17">
        <f ca="1"/>
        <v>-0.19705123949273079</v>
      </c>
      <c r="AIB33" s="17">
        <f ca="1"/>
        <v>-1.7016342385208358</v>
      </c>
      <c r="AIC33" s="17">
        <f ca="1"/>
        <v>1.9032042993242099E-2</v>
      </c>
      <c r="AID33" s="17">
        <f ca="1"/>
        <v>0.17125387696820116</v>
      </c>
      <c r="AIE33" s="17">
        <f ca="1"/>
        <v>-1.2952711619357296</v>
      </c>
      <c r="AIF33" s="17">
        <f ca="1"/>
        <v>2.5056091913699325</v>
      </c>
      <c r="AIG33" s="17">
        <f ca="1"/>
        <v>0.58536096859113418</v>
      </c>
      <c r="AIH33" s="17">
        <f ca="1"/>
        <v>0.34596109542636894</v>
      </c>
      <c r="AII33" s="17">
        <f ca="1"/>
        <v>-0.85695128310290347</v>
      </c>
      <c r="AIJ33" s="17">
        <f ca="1"/>
        <v>0.14318989124788858</v>
      </c>
      <c r="AIK33" s="17">
        <f ca="1"/>
        <v>0.97236421993308519</v>
      </c>
      <c r="AIL33" s="17">
        <f ca="1"/>
        <v>-0.78589559374986473</v>
      </c>
      <c r="AIM33" s="17">
        <f ca="1"/>
        <v>-0.15113205978357366</v>
      </c>
      <c r="AIN33" s="17">
        <f ca="1"/>
        <v>0.43722769155230601</v>
      </c>
      <c r="AIO33" s="17">
        <f ca="1"/>
        <v>-1.6034422506450237</v>
      </c>
      <c r="AIP33" s="17">
        <f ca="1"/>
        <v>-1.0006737301594162</v>
      </c>
      <c r="AIQ33" s="17">
        <f ca="1"/>
        <v>0.72045347551606964</v>
      </c>
      <c r="AIR33" s="17">
        <f ca="1"/>
        <v>0.70999440277313164</v>
      </c>
      <c r="AIS33" s="17">
        <f ca="1"/>
        <v>-0.61193102774031916</v>
      </c>
      <c r="AIT33" s="17">
        <f ca="1"/>
        <v>0.75831434474785953</v>
      </c>
      <c r="AIU33" s="17">
        <f ca="1"/>
        <v>0.20947196976138965</v>
      </c>
      <c r="AIV33" s="17">
        <f ca="1"/>
        <v>-0.7367883150522887</v>
      </c>
      <c r="AIW33" s="17">
        <f ca="1"/>
        <v>0.17285495567446527</v>
      </c>
      <c r="AIX33" s="17">
        <f ca="1"/>
        <v>0.35373738660375276</v>
      </c>
      <c r="AIY33" s="17">
        <f ca="1"/>
        <v>-1.7316471655669818</v>
      </c>
      <c r="AIZ33" s="17">
        <f ca="1"/>
        <v>0.39519274389072506</v>
      </c>
      <c r="AJA33" s="17">
        <f ca="1"/>
        <v>-0.4259492437273506</v>
      </c>
      <c r="AJB33" s="17">
        <f ca="1"/>
        <v>-0.79509832724710594</v>
      </c>
      <c r="AJC33" s="17">
        <f ca="1"/>
        <v>-1.2189483126895437</v>
      </c>
      <c r="AJD33" s="17">
        <f ca="1"/>
        <v>0.52593964078044897</v>
      </c>
      <c r="AJE33" s="17">
        <f ca="1"/>
        <v>-0.73521228900184432</v>
      </c>
      <c r="AJF33" s="17">
        <f ca="1"/>
        <v>-0.69148033680428123</v>
      </c>
      <c r="AJG33" s="17">
        <f ca="1"/>
        <v>-0.91273295590962455</v>
      </c>
      <c r="AJH33" s="17">
        <f ca="1"/>
        <v>0.2617341327336335</v>
      </c>
      <c r="AJI33" s="17">
        <f ca="1"/>
        <v>-0.79974860469222198</v>
      </c>
      <c r="AJJ33" s="17">
        <f ca="1"/>
        <v>-0.54034191901203987</v>
      </c>
      <c r="AJK33" s="17">
        <f ca="1"/>
        <v>-0.49873648241950369</v>
      </c>
      <c r="AJL33" s="17">
        <f ca="1"/>
        <v>0.51519750056815583</v>
      </c>
      <c r="AJM33" s="17">
        <f ca="1"/>
        <v>0.90312439113349852</v>
      </c>
      <c r="AJN33" s="17">
        <f ca="1"/>
        <v>1.4040753390207885</v>
      </c>
      <c r="AJO33" s="17">
        <f ca="1"/>
        <v>-0.79782057258905514</v>
      </c>
      <c r="AJP33" s="17">
        <f ca="1"/>
        <v>0.3713508059689814</v>
      </c>
      <c r="AJQ33" s="17">
        <f ca="1"/>
        <v>-1.3336675324910841</v>
      </c>
      <c r="AJR33" s="17">
        <f ca="1"/>
        <v>-1.1899371055158479</v>
      </c>
      <c r="AJS33" s="17">
        <f ca="1"/>
        <v>-1.0589754114270615</v>
      </c>
      <c r="AJT33" s="17">
        <f ca="1"/>
        <v>-1.7610036778546594</v>
      </c>
      <c r="AJU33" s="17">
        <f ca="1"/>
        <v>0.72865351276378709</v>
      </c>
      <c r="AJV33" s="17">
        <f ca="1"/>
        <v>0.42805776943049467</v>
      </c>
      <c r="AJW33" s="17">
        <f ca="1"/>
        <v>-1.2278811644269885</v>
      </c>
      <c r="AJX33" s="17">
        <f ca="1"/>
        <v>3.690123489460094E-2</v>
      </c>
      <c r="AJY33" s="17">
        <f ca="1"/>
        <v>0.11906965361935444</v>
      </c>
      <c r="AJZ33" s="17">
        <f ca="1"/>
        <v>-8.1120933527480968E-2</v>
      </c>
      <c r="AKA33" s="17">
        <f ca="1"/>
        <v>1.9129280923776399</v>
      </c>
      <c r="AKB33" s="17">
        <f ca="1"/>
        <v>0.43354820020704216</v>
      </c>
      <c r="AKC33" s="17">
        <f ca="1"/>
        <v>0.57591470115422339</v>
      </c>
      <c r="AKD33" s="17">
        <f ca="1"/>
        <v>1.3154387107213796</v>
      </c>
      <c r="AKE33" s="17">
        <f ca="1"/>
        <v>1.1415691722639048</v>
      </c>
      <c r="AKF33" s="17">
        <f ca="1"/>
        <v>-1.6578009262362534</v>
      </c>
      <c r="AKG33" s="17">
        <f ca="1"/>
        <v>-0.12500337316784635</v>
      </c>
      <c r="AKH33" s="17">
        <f ca="1"/>
        <v>0.56631973427163362</v>
      </c>
      <c r="AKI33" s="17">
        <f ca="1"/>
        <v>-0.11656946697306099</v>
      </c>
      <c r="AKJ33" s="17">
        <f ca="1"/>
        <v>-1.1872522937431922</v>
      </c>
      <c r="AKK33" s="17">
        <f ca="1"/>
        <v>1.3005581705340585</v>
      </c>
      <c r="AKL33" s="17">
        <f ca="1"/>
        <v>0.38962348166309918</v>
      </c>
      <c r="AKM33" s="17">
        <f ca="1"/>
        <v>-0.54381873727865182</v>
      </c>
      <c r="AKN33" s="17">
        <f ca="1"/>
        <v>-0.14112113202363724</v>
      </c>
      <c r="AKO33" s="17">
        <f ca="1"/>
        <v>0.43185770269070684</v>
      </c>
      <c r="AKP33" s="17">
        <f ca="1"/>
        <v>2.6987617998578766</v>
      </c>
      <c r="AKQ33" s="17">
        <f ca="1"/>
        <v>0.65185391297238526</v>
      </c>
      <c r="AKR33" s="17">
        <f ca="1"/>
        <v>-0.15857010215534281</v>
      </c>
      <c r="AKS33" s="17">
        <f ca="1"/>
        <v>-1.1895260474139147</v>
      </c>
      <c r="AKT33" s="17">
        <f ca="1"/>
        <v>-1.0997623112861328</v>
      </c>
      <c r="AKU33" s="17">
        <f ca="1"/>
        <v>2.0417843226584771</v>
      </c>
      <c r="AKV33" s="17">
        <f ca="1"/>
        <v>-1.4843825580302528</v>
      </c>
      <c r="AKW33" s="17">
        <f ca="1"/>
        <v>-1.0303740861045307</v>
      </c>
      <c r="AKX33" s="17">
        <f ca="1"/>
        <v>0.86961626862227503</v>
      </c>
      <c r="AKY33" s="17">
        <f ca="1"/>
        <v>1.0607808830996417</v>
      </c>
      <c r="AKZ33" s="17">
        <f ca="1"/>
        <v>1.1980964613640404</v>
      </c>
      <c r="ALA33" s="17">
        <f ca="1"/>
        <v>0.22363299168304973</v>
      </c>
      <c r="ALB33" s="17">
        <f ca="1"/>
        <v>-2.2309910002277122E-2</v>
      </c>
      <c r="ALC33" s="17">
        <f ca="1"/>
        <v>0.51226354182319633</v>
      </c>
      <c r="ALD33" s="17">
        <f ca="1"/>
        <v>0.1158669643343006</v>
      </c>
      <c r="ALE33" s="17">
        <f ca="1"/>
        <v>0.48786851814003818</v>
      </c>
      <c r="ALF33" s="17">
        <f ca="1"/>
        <v>0.83599242212961689</v>
      </c>
      <c r="ALG33" s="17">
        <f ca="1"/>
        <v>-2.0817212913854783</v>
      </c>
      <c r="ALH33" s="17">
        <f ca="1"/>
        <v>-2.0678421890454866</v>
      </c>
      <c r="ALI33" s="17">
        <f ca="1"/>
        <v>-0.97772778811700101</v>
      </c>
      <c r="ALJ33" s="17">
        <f ca="1"/>
        <v>1.9732640591726858E-2</v>
      </c>
      <c r="ALK33" s="17">
        <f ca="1"/>
        <v>-1.2680208575243723</v>
      </c>
      <c r="ALL33" s="17">
        <f ca="1"/>
        <v>0.99595088817885924</v>
      </c>
    </row>
    <row r="61" spans="1:1000" x14ac:dyDescent="0.35">
      <c r="A61" s="17">
        <v>-0.3928911793756163</v>
      </c>
      <c r="B61" s="17">
        <v>0.50936508153542814</v>
      </c>
      <c r="C61" s="17">
        <v>-0.84386917621854163</v>
      </c>
      <c r="D61" s="17">
        <v>-0.3212887634652708</v>
      </c>
      <c r="E61" s="17">
        <v>0.160639512298279</v>
      </c>
      <c r="F61" s="17">
        <v>-0.49944016004742042</v>
      </c>
      <c r="G61" s="17">
        <v>-1.1762129583746503</v>
      </c>
      <c r="H61" s="17">
        <v>-0.79207672268242779</v>
      </c>
      <c r="I61" s="17">
        <v>0.24968361736444974</v>
      </c>
      <c r="J61" s="17">
        <v>-0.24129522817294355</v>
      </c>
      <c r="K61" s="17">
        <v>1.5897260803165334</v>
      </c>
      <c r="L61" s="17">
        <v>-0.76985688152581011</v>
      </c>
      <c r="M61" s="17">
        <v>0.3124203639868523</v>
      </c>
      <c r="N61" s="17">
        <v>1.7761733707603249</v>
      </c>
      <c r="O61" s="17">
        <v>-0.74455008659264965</v>
      </c>
      <c r="P61" s="17">
        <v>-1.3112429171125211</v>
      </c>
      <c r="Q61" s="17">
        <v>-0.44667623425415798</v>
      </c>
      <c r="R61" s="17">
        <v>-0.93424882486418803</v>
      </c>
      <c r="S61" s="17">
        <v>1.3655353576645157</v>
      </c>
      <c r="T61" s="17">
        <v>-0.81489029991577733</v>
      </c>
      <c r="U61" s="17">
        <v>0.93100834765705931</v>
      </c>
      <c r="V61" s="17">
        <v>0.37822167414472496</v>
      </c>
      <c r="W61" s="17">
        <v>-1.1991181518903682</v>
      </c>
      <c r="X61" s="17">
        <v>1.1938420549760838</v>
      </c>
      <c r="Y61" s="17">
        <v>-0.38043898525703573</v>
      </c>
      <c r="Z61" s="17">
        <v>0.51675498877318127</v>
      </c>
      <c r="AA61" s="17">
        <v>-0.73765644407564379</v>
      </c>
      <c r="AB61" s="17">
        <v>0.37820408314053033</v>
      </c>
      <c r="AC61" s="17">
        <v>-0.99002643803979173</v>
      </c>
      <c r="AD61" s="17">
        <v>1.0862740800799149</v>
      </c>
      <c r="AE61" s="17">
        <v>-1.2664205028281066</v>
      </c>
      <c r="AF61" s="17">
        <v>0.63609753460660579</v>
      </c>
      <c r="AG61" s="17">
        <v>1.9462398323248746</v>
      </c>
      <c r="AH61" s="17">
        <v>-1.4983317311288005</v>
      </c>
      <c r="AI61" s="17">
        <v>0.60760375615391471</v>
      </c>
      <c r="AJ61" s="17">
        <v>0.75565885820296697</v>
      </c>
      <c r="AK61" s="17">
        <v>-0.71897571341905253</v>
      </c>
      <c r="AL61" s="17">
        <v>2.1347770673294852</v>
      </c>
      <c r="AM61" s="17">
        <v>-0.71330791173878472</v>
      </c>
      <c r="AN61" s="17">
        <v>-0.30201367102294052</v>
      </c>
      <c r="AO61" s="17">
        <v>-2.77716713132354</v>
      </c>
      <c r="AP61" s="17">
        <v>-0.39649268254665521</v>
      </c>
      <c r="AQ61" s="17">
        <v>-0.58836103486074465</v>
      </c>
      <c r="AR61" s="17">
        <v>-0.48578317319355896</v>
      </c>
      <c r="AS61" s="17">
        <v>-0.9320232898136579</v>
      </c>
      <c r="AT61" s="17">
        <v>0.42757507039229953</v>
      </c>
      <c r="AU61" s="17">
        <v>-0.10762797509974126</v>
      </c>
      <c r="AV61" s="17">
        <v>0.63128900127793897</v>
      </c>
      <c r="AW61" s="17">
        <v>0.43260511830636722</v>
      </c>
      <c r="AX61" s="17">
        <v>-0.3758307108997383</v>
      </c>
      <c r="AY61" s="17">
        <v>1.3042192608702079</v>
      </c>
      <c r="AZ61" s="17">
        <v>-1.4962188125413671</v>
      </c>
      <c r="BA61" s="17">
        <v>1.6519813730329567</v>
      </c>
      <c r="BB61" s="17">
        <v>-1.1656764594989673</v>
      </c>
      <c r="BC61" s="17">
        <v>0.38622939814765106</v>
      </c>
      <c r="BD61" s="17">
        <v>0.45706988828726319</v>
      </c>
      <c r="BE61" s="17">
        <v>-0.34461166682366323</v>
      </c>
      <c r="BF61" s="17">
        <v>0.62956779926435336</v>
      </c>
      <c r="BG61" s="17">
        <v>-0.51791439597888689</v>
      </c>
      <c r="BH61" s="17">
        <v>0.26218878819964364</v>
      </c>
      <c r="BI61" s="17">
        <v>-0.34982002632121839</v>
      </c>
      <c r="BJ61" s="17">
        <v>-0.18181048930012114</v>
      </c>
      <c r="BK61" s="17">
        <v>0.53957667380905971</v>
      </c>
      <c r="BL61" s="17">
        <v>0.74750226510902318</v>
      </c>
      <c r="BM61" s="17">
        <v>-0.85951644875684774</v>
      </c>
      <c r="BN61" s="17">
        <v>-1.946984488871059</v>
      </c>
      <c r="BO61" s="17">
        <v>-0.18041452395324853</v>
      </c>
      <c r="BP61" s="17">
        <v>-0.33887758250435096</v>
      </c>
      <c r="BQ61" s="17">
        <v>0.95380542255503997</v>
      </c>
      <c r="BR61" s="17">
        <v>0.86897071386065616</v>
      </c>
      <c r="BS61" s="17">
        <v>-0.16701254371494684</v>
      </c>
      <c r="BT61" s="17">
        <v>-2.4420705354350883E-2</v>
      </c>
      <c r="BU61" s="17">
        <v>-0.15925861561608226</v>
      </c>
      <c r="BV61" s="17">
        <v>0.80464875793066126</v>
      </c>
      <c r="BW61" s="17">
        <v>-1.7648267110218172</v>
      </c>
      <c r="BX61" s="17">
        <v>1.7892509813683366</v>
      </c>
      <c r="BY61" s="17">
        <v>1.6416424817262973</v>
      </c>
      <c r="BZ61" s="17">
        <v>0.70194125747467107</v>
      </c>
      <c r="CA61" s="17">
        <v>-0.5656347643178159</v>
      </c>
      <c r="CB61" s="17">
        <v>-0.3986300769615066</v>
      </c>
      <c r="CC61" s="17">
        <v>-0.43051222975278647</v>
      </c>
      <c r="CD61" s="17">
        <v>-0.11329182003317152</v>
      </c>
      <c r="CE61" s="17">
        <v>1.5059374716111216</v>
      </c>
      <c r="CF61" s="17">
        <v>0.60361596639572435</v>
      </c>
      <c r="CG61" s="17">
        <v>1.4538643917933758</v>
      </c>
      <c r="CH61" s="17">
        <v>-0.79350098145868952</v>
      </c>
      <c r="CI61" s="17">
        <v>0.26829260036629149</v>
      </c>
      <c r="CJ61" s="17">
        <v>-0.54432872957931333</v>
      </c>
      <c r="CK61" s="17">
        <v>-0.3067971959988921</v>
      </c>
      <c r="CL61" s="17">
        <v>1.2530407957950032</v>
      </c>
      <c r="CM61" s="17">
        <v>1.5497660049281385</v>
      </c>
      <c r="CN61" s="17">
        <v>-0.58862988701940566</v>
      </c>
      <c r="CO61" s="17">
        <v>0.15797246521301178</v>
      </c>
      <c r="CP61" s="17">
        <v>1.1408638508173845</v>
      </c>
      <c r="CQ61" s="17">
        <v>1.3173417739267983</v>
      </c>
      <c r="CR61" s="17">
        <v>2.0246257101302838</v>
      </c>
      <c r="CS61" s="17">
        <v>0.55175697416032465</v>
      </c>
      <c r="CT61" s="17">
        <v>-0.44991081472852557</v>
      </c>
      <c r="CU61" s="17">
        <v>-1.0278198945670294</v>
      </c>
      <c r="CV61" s="17">
        <v>-0.81768121874644917</v>
      </c>
      <c r="CW61" s="17">
        <v>-1.7158125053017881</v>
      </c>
      <c r="CX61" s="17">
        <v>1.1697217245630607</v>
      </c>
      <c r="CY61" s="17">
        <v>-0.49836596821842272</v>
      </c>
      <c r="CZ61" s="17">
        <v>0.82917217925461306</v>
      </c>
      <c r="DA61" s="17">
        <v>-0.55201996144965726</v>
      </c>
      <c r="DB61" s="17">
        <v>-2.2299371308736507E-2</v>
      </c>
      <c r="DC61" s="17">
        <v>0.26001205639261527</v>
      </c>
      <c r="DD61" s="17">
        <v>0.27216608919771873</v>
      </c>
      <c r="DE61" s="17">
        <v>0.13410872921941272</v>
      </c>
      <c r="DF61" s="17">
        <v>-0.41979454586368281</v>
      </c>
      <c r="DG61" s="17">
        <v>0.62510373071013225</v>
      </c>
      <c r="DH61" s="17">
        <v>-0.66669567034658672</v>
      </c>
      <c r="DI61" s="17">
        <v>-0.14888078108339356</v>
      </c>
      <c r="DJ61" s="17">
        <v>0.59376443687219438</v>
      </c>
      <c r="DK61" s="17">
        <v>-1.0209005031834832</v>
      </c>
      <c r="DL61" s="17">
        <v>-0.97472221592793407</v>
      </c>
      <c r="DM61" s="17">
        <v>-1.7735249583930821</v>
      </c>
      <c r="DN61" s="17">
        <v>2.0289321507884091</v>
      </c>
      <c r="DO61" s="17">
        <v>8.308065367520559E-2</v>
      </c>
      <c r="DP61" s="17">
        <v>-5.3022202299806337E-2</v>
      </c>
      <c r="DQ61" s="17">
        <v>0.67874131842456475</v>
      </c>
      <c r="DR61" s="17">
        <v>0.37281526650135038</v>
      </c>
      <c r="DS61" s="17">
        <v>-0.70862059292085489</v>
      </c>
      <c r="DT61" s="17">
        <v>1.7284690200351374</v>
      </c>
      <c r="DU61" s="17">
        <v>-1.5051487842848221</v>
      </c>
      <c r="DV61" s="17">
        <v>-0.20468215833209916</v>
      </c>
      <c r="DW61" s="17">
        <v>-1.3185920097127299</v>
      </c>
      <c r="DX61" s="17">
        <v>-0.41501207560624542</v>
      </c>
      <c r="DY61" s="17">
        <v>0.4783640307666796</v>
      </c>
      <c r="DZ61" s="17">
        <v>-0.29800465111763697</v>
      </c>
      <c r="EA61" s="17">
        <v>-0.74395318252877529</v>
      </c>
      <c r="EB61" s="17">
        <v>6.2372176076645296E-2</v>
      </c>
      <c r="EC61" s="17">
        <v>-0.84052172148671411</v>
      </c>
      <c r="ED61" s="17">
        <v>-1.0455770219715281</v>
      </c>
      <c r="EE61" s="17">
        <v>0.83493897724715549</v>
      </c>
      <c r="EF61" s="17">
        <v>-0.19760344672180369</v>
      </c>
      <c r="EG61" s="17">
        <v>0.43091187644946893</v>
      </c>
      <c r="EH61" s="17">
        <v>1.5628585710742472E-2</v>
      </c>
      <c r="EI61" s="17">
        <v>-0.84308288157080447</v>
      </c>
      <c r="EJ61" s="17">
        <v>0.32125723363256786</v>
      </c>
      <c r="EK61" s="17">
        <v>-0.54438276370029437</v>
      </c>
      <c r="EL61" s="17">
        <v>9.3084179991876695E-2</v>
      </c>
      <c r="EM61" s="17">
        <v>-0.8250262148764298</v>
      </c>
      <c r="EN61" s="17">
        <v>-0.86902804971915515</v>
      </c>
      <c r="EO61" s="17">
        <v>-1.3087289424230875</v>
      </c>
      <c r="EP61" s="17">
        <v>-4.0211471596349975E-2</v>
      </c>
      <c r="EQ61" s="17">
        <v>-0.14311242794362111</v>
      </c>
      <c r="ER61" s="17">
        <v>-0.29316216812309082</v>
      </c>
      <c r="ES61" s="17">
        <v>-0.77739114847793034</v>
      </c>
      <c r="ET61" s="17">
        <v>0.69321294472288886</v>
      </c>
      <c r="EU61" s="17">
        <v>0.30653604823852115</v>
      </c>
      <c r="EV61" s="17">
        <v>-1.3219150717179806</v>
      </c>
      <c r="EW61" s="17">
        <v>-0.32211497498308334</v>
      </c>
      <c r="EX61" s="17">
        <v>0.54186820248344847</v>
      </c>
      <c r="EY61" s="17">
        <v>0.210686642732168</v>
      </c>
      <c r="EZ61" s="17">
        <v>0.8680495729853106</v>
      </c>
      <c r="FA61" s="17">
        <v>-1.7669350770520553</v>
      </c>
      <c r="FB61" s="17">
        <v>1.4502633799421218</v>
      </c>
      <c r="FC61" s="17">
        <v>0.18265375657177518</v>
      </c>
      <c r="FD61" s="17">
        <v>0.91604452122752478</v>
      </c>
      <c r="FE61" s="17">
        <v>0.22758255859657911</v>
      </c>
      <c r="FF61" s="17">
        <v>1.2912124393221525</v>
      </c>
      <c r="FG61" s="17">
        <v>0.3346679723037651</v>
      </c>
      <c r="FH61" s="17">
        <v>0.52913230430109426</v>
      </c>
      <c r="FI61" s="17">
        <v>-0.67730397805796883</v>
      </c>
      <c r="FJ61" s="17">
        <v>-1.2160770325646364</v>
      </c>
      <c r="FK61" s="17">
        <v>0.66025898662861349</v>
      </c>
      <c r="FL61" s="17">
        <v>-0.26640288064446893</v>
      </c>
      <c r="FM61" s="17">
        <v>-1.5125900532935546</v>
      </c>
      <c r="FN61" s="17">
        <v>-0.26947306223453116</v>
      </c>
      <c r="FO61" s="17">
        <v>-0.16088756947957256</v>
      </c>
      <c r="FP61" s="17">
        <v>0.61037939868403424</v>
      </c>
      <c r="FQ61" s="17">
        <v>0.17984619666536736</v>
      </c>
      <c r="FR61" s="17">
        <v>-1.8540938375443619</v>
      </c>
      <c r="FS61" s="17">
        <v>-0.80960164470034401</v>
      </c>
      <c r="FT61" s="17">
        <v>1.0934308682227021</v>
      </c>
      <c r="FU61" s="17">
        <v>1.4861209928557972</v>
      </c>
      <c r="FV61" s="17">
        <v>0.13548502882293736</v>
      </c>
      <c r="FW61" s="17">
        <v>1.6202283299335589</v>
      </c>
      <c r="FX61" s="17">
        <v>0.35495459433666393</v>
      </c>
      <c r="FY61" s="17">
        <v>3.465814091954933E-2</v>
      </c>
      <c r="FZ61" s="17">
        <v>-0.87003769200547343</v>
      </c>
      <c r="GA61" s="17">
        <v>-0.77085790133227949</v>
      </c>
      <c r="GB61" s="17">
        <v>-6.7206585318974513E-2</v>
      </c>
      <c r="GC61" s="17">
        <v>9.0862730699788771E-2</v>
      </c>
      <c r="GD61" s="17">
        <v>2.2915152476661391</v>
      </c>
      <c r="GE61" s="17">
        <v>-0.97847375029477246</v>
      </c>
      <c r="GF61" s="17">
        <v>2.3379081162784616</v>
      </c>
      <c r="GG61" s="17">
        <v>2.2890372706259416</v>
      </c>
      <c r="GH61" s="17">
        <v>0.28516045253528133</v>
      </c>
      <c r="GI61" s="17">
        <v>-0.69182788328509515</v>
      </c>
      <c r="GJ61" s="17">
        <v>2.9548364757533481</v>
      </c>
      <c r="GK61" s="17">
        <v>0.73646460166031602</v>
      </c>
      <c r="GL61" s="17">
        <v>0.14455905973834132</v>
      </c>
      <c r="GM61" s="17">
        <v>-0.18352237647804917</v>
      </c>
      <c r="GN61" s="17">
        <v>-9.0474729038123633E-2</v>
      </c>
      <c r="GO61" s="17">
        <v>0.51834768209460769</v>
      </c>
      <c r="GP61" s="17">
        <v>-0.5511864155822257</v>
      </c>
      <c r="GQ61" s="17">
        <v>2.9351047381527984</v>
      </c>
      <c r="GR61" s="17">
        <v>0.47769016999919339</v>
      </c>
      <c r="GS61" s="17">
        <v>-1.4215347877596249</v>
      </c>
      <c r="GT61" s="17">
        <v>0.95699781772772741</v>
      </c>
      <c r="GU61" s="17">
        <v>0.3149366315662579</v>
      </c>
      <c r="GV61" s="17">
        <v>1.404073617078508</v>
      </c>
      <c r="GW61" s="17">
        <v>4.7434834917449757E-2</v>
      </c>
      <c r="GX61" s="17">
        <v>-1.3485738087559158</v>
      </c>
      <c r="GY61" s="17">
        <v>0.77530037707292188</v>
      </c>
      <c r="GZ61" s="17">
        <v>0.23810945700818167</v>
      </c>
      <c r="HA61" s="17">
        <v>-0.78851182306593393</v>
      </c>
      <c r="HB61" s="17">
        <v>-1.1675056758987834</v>
      </c>
      <c r="HC61" s="17">
        <v>0.90602402435725726</v>
      </c>
      <c r="HD61" s="17">
        <v>-1.0100094959933608</v>
      </c>
      <c r="HE61" s="17">
        <v>0.92568106502702063</v>
      </c>
      <c r="HF61" s="17">
        <v>-0.9127489341422238</v>
      </c>
      <c r="HG61" s="17">
        <v>1.3245688752352527</v>
      </c>
      <c r="HH61" s="17">
        <v>1.2593580797075565</v>
      </c>
      <c r="HI61" s="17">
        <v>-1.4168103613605277E-2</v>
      </c>
      <c r="HJ61" s="17">
        <v>1.0284568322785514</v>
      </c>
      <c r="HK61" s="17">
        <v>-0.30433366272043688</v>
      </c>
      <c r="HL61" s="17">
        <v>-9.2949931353771914E-2</v>
      </c>
      <c r="HM61" s="17">
        <v>0.98128469055901857</v>
      </c>
      <c r="HN61" s="17">
        <v>-0.30694163296261595</v>
      </c>
      <c r="HO61" s="17">
        <v>0.57398736558188157</v>
      </c>
      <c r="HP61" s="17">
        <v>-8.9559463270318204E-2</v>
      </c>
      <c r="HQ61" s="17">
        <v>1.9332920759278296</v>
      </c>
      <c r="HR61" s="17">
        <v>-0.29907493914460109</v>
      </c>
      <c r="HS61" s="17">
        <v>-5.9458736066142787E-3</v>
      </c>
      <c r="HT61" s="17">
        <v>0.43528411178345899</v>
      </c>
      <c r="HU61" s="17">
        <v>-0.28408099224232719</v>
      </c>
      <c r="HV61" s="17">
        <v>-0.1696683664691932</v>
      </c>
      <c r="HW61" s="17">
        <v>1.1844366083053877</v>
      </c>
      <c r="HX61" s="17">
        <v>-0.13093230085052729</v>
      </c>
      <c r="HY61" s="17">
        <v>1.1602723306272373</v>
      </c>
      <c r="HZ61" s="17">
        <v>-0.29741933172338203</v>
      </c>
      <c r="IA61" s="17">
        <v>0.57052460155690266</v>
      </c>
      <c r="IB61" s="17">
        <v>1.1213106822230237</v>
      </c>
      <c r="IC61" s="17">
        <v>-0.92749853886427081</v>
      </c>
      <c r="ID61" s="17">
        <v>-0.76505453405384161</v>
      </c>
      <c r="IE61" s="17">
        <v>0.79563062893180847</v>
      </c>
      <c r="IF61" s="17">
        <v>0.26849043929869681</v>
      </c>
      <c r="IG61" s="17">
        <v>0.53165234449072163</v>
      </c>
      <c r="IH61" s="17">
        <v>-1.2897904402579357</v>
      </c>
      <c r="II61" s="17">
        <v>-1.0600016812978297</v>
      </c>
      <c r="IJ61" s="17">
        <v>-0.55680518809087032</v>
      </c>
      <c r="IK61" s="17">
        <v>-1.5091632942595574</v>
      </c>
      <c r="IL61" s="17">
        <v>-1.5546438492470531</v>
      </c>
      <c r="IM61" s="17">
        <v>0.28691674080763124</v>
      </c>
      <c r="IN61" s="17">
        <v>-2.5405828088935715E-2</v>
      </c>
      <c r="IO61" s="17">
        <v>-1.2802145077638396</v>
      </c>
      <c r="IP61" s="17">
        <v>-1.3137782897904706</v>
      </c>
      <c r="IQ61" s="17">
        <v>-0.94127790529763022</v>
      </c>
      <c r="IR61" s="17">
        <v>2.1111691599591902E-2</v>
      </c>
      <c r="IS61" s="17">
        <v>1.0986640213279293</v>
      </c>
      <c r="IT61" s="17">
        <v>5.579340659397506E-2</v>
      </c>
      <c r="IU61" s="17">
        <v>0.31181333777782522</v>
      </c>
      <c r="IV61" s="17">
        <v>-0.55402987852383101</v>
      </c>
      <c r="IW61" s="17">
        <v>3.4643460000450321E-2</v>
      </c>
      <c r="IX61" s="17">
        <v>0.99487212206752496</v>
      </c>
      <c r="IY61" s="17">
        <v>-0.80720963059371575</v>
      </c>
      <c r="IZ61" s="17">
        <v>0.38798810332366485</v>
      </c>
      <c r="JA61" s="17">
        <v>-1.3782761660057459</v>
      </c>
      <c r="JB61" s="17">
        <v>0.15286712620431639</v>
      </c>
      <c r="JC61" s="17">
        <v>-0.80218295497783121</v>
      </c>
      <c r="JD61" s="17">
        <v>-1.6605018268429113</v>
      </c>
      <c r="JE61" s="17">
        <v>0.799671684389898</v>
      </c>
      <c r="JF61" s="17">
        <v>0.37969474127404912</v>
      </c>
      <c r="JG61" s="17">
        <v>-8.8986291664978054E-2</v>
      </c>
      <c r="JH61" s="17">
        <v>1.3212194043175645</v>
      </c>
      <c r="JI61" s="17">
        <v>-0.87771107492016232</v>
      </c>
      <c r="JJ61" s="17">
        <v>2.1469411688875786</v>
      </c>
      <c r="JK61" s="17">
        <v>0.44713638867559818</v>
      </c>
      <c r="JL61" s="17">
        <v>-1.3716137521388023</v>
      </c>
      <c r="JM61" s="17">
        <v>-1.4598331752800018</v>
      </c>
      <c r="JN61" s="17">
        <v>-0.56577050087775771</v>
      </c>
      <c r="JO61" s="17">
        <v>-1.2358676989197193</v>
      </c>
      <c r="JP61" s="17">
        <v>0.51483323147243998</v>
      </c>
      <c r="JQ61" s="17">
        <v>0.5403222291241403</v>
      </c>
      <c r="JR61" s="17">
        <v>-0.55062878522103198</v>
      </c>
      <c r="JS61" s="17">
        <v>0.55927120727305846</v>
      </c>
      <c r="JT61" s="17">
        <v>1.4009417434680851</v>
      </c>
      <c r="JU61" s="17">
        <v>-1.2060140295071953</v>
      </c>
      <c r="JV61" s="17">
        <v>0.70740024816895275</v>
      </c>
      <c r="JW61" s="17">
        <v>1.5422416742513225</v>
      </c>
      <c r="JX61" s="17">
        <v>1.0486198807295779</v>
      </c>
      <c r="JY61" s="17">
        <v>-0.44620562293005078</v>
      </c>
      <c r="JZ61" s="17">
        <v>-5.9611741128710288E-2</v>
      </c>
      <c r="KA61" s="17">
        <v>-0.55657879179115721</v>
      </c>
      <c r="KB61" s="17">
        <v>-2.6209055263646444</v>
      </c>
      <c r="KC61" s="17">
        <v>-0.34608211707704639</v>
      </c>
      <c r="KD61" s="17">
        <v>1.8876041579688654</v>
      </c>
      <c r="KE61" s="17">
        <v>-0.78743786661722659</v>
      </c>
      <c r="KF61" s="17">
        <v>-0.534181066664419</v>
      </c>
      <c r="KG61" s="17">
        <v>-0.71589505771458595</v>
      </c>
      <c r="KH61" s="17">
        <v>1.2819839013088612</v>
      </c>
      <c r="KI61" s="17">
        <v>0.84176442664595352</v>
      </c>
      <c r="KJ61" s="17">
        <v>0.88231171953670773</v>
      </c>
      <c r="KK61" s="17">
        <v>5.3235241121117188E-2</v>
      </c>
      <c r="KL61" s="17">
        <v>-0.81763280209155609</v>
      </c>
      <c r="KM61" s="17">
        <v>-0.89065167645615562</v>
      </c>
      <c r="KN61" s="17">
        <v>2.595201897011465</v>
      </c>
      <c r="KO61" s="17">
        <v>3.1275864646006332E-2</v>
      </c>
      <c r="KP61" s="17">
        <v>0.32165551644841534</v>
      </c>
      <c r="KQ61" s="17">
        <v>0.59588304052180019</v>
      </c>
      <c r="KR61" s="17">
        <v>-0.32028549970006115</v>
      </c>
      <c r="KS61" s="17">
        <v>9.9986194178026927E-2</v>
      </c>
      <c r="KT61" s="17">
        <v>-0.91981689323086702</v>
      </c>
      <c r="KU61" s="17">
        <v>1.0451309274206313</v>
      </c>
      <c r="KV61" s="17">
        <v>0.10107684315241806</v>
      </c>
      <c r="KW61" s="17">
        <v>-0.96531860360095123</v>
      </c>
      <c r="KX61" s="17">
        <v>2.210371150725126</v>
      </c>
      <c r="KY61" s="17">
        <v>-0.57724975913675391</v>
      </c>
      <c r="KZ61" s="17">
        <v>-6.0894123969657217E-2</v>
      </c>
      <c r="LA61" s="17">
        <v>-0.35445217728948908</v>
      </c>
      <c r="LB61" s="17">
        <v>0.25046646631872688</v>
      </c>
      <c r="LC61" s="17">
        <v>-2.0738712084474007</v>
      </c>
      <c r="LD61" s="17">
        <v>-0.89486551125925085</v>
      </c>
      <c r="LE61" s="17">
        <v>0.21743843993208203</v>
      </c>
      <c r="LF61" s="17">
        <v>-0.22087968433861796</v>
      </c>
      <c r="LG61" s="17">
        <v>-0.75967806494809509</v>
      </c>
      <c r="LH61" s="17">
        <v>-0.8844035081659507</v>
      </c>
      <c r="LI61" s="17">
        <v>-0.37721533904768023</v>
      </c>
      <c r="LJ61" s="17">
        <v>0.89053806738752328</v>
      </c>
      <c r="LK61" s="17">
        <v>0.95182851011178482</v>
      </c>
      <c r="LL61" s="17">
        <v>0.38515845309903374</v>
      </c>
      <c r="LM61" s="17">
        <v>-0.37929441808560455</v>
      </c>
      <c r="LN61" s="17">
        <v>1.0705064765632692</v>
      </c>
      <c r="LO61" s="17">
        <v>-0.5183720214170916</v>
      </c>
      <c r="LP61" s="17">
        <v>-1.1858887696980125</v>
      </c>
      <c r="LQ61" s="17">
        <v>1.0401806943237639</v>
      </c>
      <c r="LR61" s="17">
        <v>-0.86945002312728614</v>
      </c>
      <c r="LS61" s="17">
        <v>0.10998786601989788</v>
      </c>
      <c r="LT61" s="17">
        <v>4.637026872548021E-2</v>
      </c>
      <c r="LU61" s="17">
        <v>0.66196846451779012</v>
      </c>
      <c r="LV61" s="17">
        <v>0.18603010429767652</v>
      </c>
      <c r="LW61" s="17">
        <v>-0.74162373683451077</v>
      </c>
      <c r="LX61" s="17">
        <v>0.77285459526044631</v>
      </c>
      <c r="LY61" s="17">
        <v>-0.30849789199199557</v>
      </c>
      <c r="LZ61" s="17">
        <v>0.92391229498129857</v>
      </c>
      <c r="MA61" s="17">
        <v>-1.174491374496293</v>
      </c>
      <c r="MB61" s="17">
        <v>-0.40551836445236683</v>
      </c>
      <c r="MC61" s="17">
        <v>-0.16985153091117453</v>
      </c>
      <c r="MD61" s="17">
        <v>1.1415925850742743</v>
      </c>
      <c r="ME61" s="17">
        <v>-0.10065237203914648</v>
      </c>
      <c r="MF61" s="17">
        <v>0.77488540404761752</v>
      </c>
      <c r="MG61" s="17">
        <v>-0.97712396658343248</v>
      </c>
      <c r="MH61" s="17">
        <v>-0.82852916562015233</v>
      </c>
      <c r="MI61" s="17">
        <v>0.29323438482957453</v>
      </c>
      <c r="MJ61" s="17">
        <v>0.66688977899362767</v>
      </c>
      <c r="MK61" s="17">
        <v>0.61925260447498531</v>
      </c>
      <c r="ML61" s="17">
        <v>-0.31252923306792263</v>
      </c>
      <c r="MM61" s="17">
        <v>0.57374375530534272</v>
      </c>
      <c r="MN61" s="17">
        <v>-0.95999489870541488</v>
      </c>
      <c r="MO61" s="17">
        <v>0.88408488647364847</v>
      </c>
      <c r="MP61" s="17">
        <v>1.1220530900123145</v>
      </c>
      <c r="MQ61" s="17">
        <v>0.83798038818751908</v>
      </c>
      <c r="MR61" s="17">
        <v>-0.79047531109148628</v>
      </c>
      <c r="MS61" s="17">
        <v>-1.3584267789230391</v>
      </c>
      <c r="MT61" s="17">
        <v>1.3487795346811124</v>
      </c>
      <c r="MU61" s="17">
        <v>0.60859035320127275</v>
      </c>
      <c r="MV61" s="17">
        <v>1.435626760998739</v>
      </c>
      <c r="MW61" s="17">
        <v>-1.1328073207791793</v>
      </c>
      <c r="MX61" s="17">
        <v>-1.3965762732581468</v>
      </c>
      <c r="MY61" s="17">
        <v>0.92964719933239814</v>
      </c>
      <c r="MZ61" s="17">
        <v>-1.6388459658514435E-2</v>
      </c>
      <c r="NA61" s="17">
        <v>1.5640774838338052</v>
      </c>
      <c r="NB61" s="17">
        <v>0.94990208927733799</v>
      </c>
      <c r="NC61" s="17">
        <v>-0.65999145135327708</v>
      </c>
      <c r="ND61" s="17">
        <v>0.12163133546197712</v>
      </c>
      <c r="NE61" s="17">
        <v>-0.41576597217202038</v>
      </c>
      <c r="NF61" s="17">
        <v>-0.30157002036761965</v>
      </c>
      <c r="NG61" s="17">
        <v>-1.113358523540344</v>
      </c>
      <c r="NH61" s="17">
        <v>-0.60289225223726084</v>
      </c>
      <c r="NI61" s="17">
        <v>0.56054378434702845</v>
      </c>
      <c r="NJ61" s="17">
        <v>0.97061822702425238</v>
      </c>
      <c r="NK61" s="17">
        <v>-1.8601236765150462</v>
      </c>
      <c r="NL61" s="17">
        <v>0.39465763592451258</v>
      </c>
      <c r="NM61" s="17">
        <v>0.31314916966944695</v>
      </c>
      <c r="NN61" s="17">
        <v>1.1282369932955865</v>
      </c>
      <c r="NO61" s="17">
        <v>0.18428527391892013</v>
      </c>
      <c r="NP61" s="17">
        <v>0.9829846427516935</v>
      </c>
      <c r="NQ61" s="17">
        <v>-0.81445160009407014</v>
      </c>
      <c r="NR61" s="17">
        <v>-0.61532575023761804</v>
      </c>
      <c r="NS61" s="17">
        <v>-0.46335756429657121</v>
      </c>
      <c r="NT61" s="17">
        <v>-0.58704050382287731</v>
      </c>
      <c r="NU61" s="17">
        <v>2.0325086699345922</v>
      </c>
      <c r="NV61" s="17">
        <v>0.34945809241211856</v>
      </c>
      <c r="NW61" s="17">
        <v>-0.34654230781256973</v>
      </c>
      <c r="NX61" s="17">
        <v>-1.4109051768024898</v>
      </c>
      <c r="NY61" s="17">
        <v>-0.23441945345755472</v>
      </c>
      <c r="NZ61" s="17">
        <v>-0.19069623269412173</v>
      </c>
      <c r="OA61" s="17">
        <v>1.0683367194632911</v>
      </c>
      <c r="OB61" s="17">
        <v>3.2263654861712315E-2</v>
      </c>
      <c r="OC61" s="17">
        <v>-1.3908781954666378</v>
      </c>
      <c r="OD61" s="17">
        <v>0.10183441437849029</v>
      </c>
      <c r="OE61" s="17">
        <v>1.2978596319911146</v>
      </c>
      <c r="OF61" s="17">
        <v>1.1068206391028104</v>
      </c>
      <c r="OG61" s="17">
        <v>-1.4597601978942614</v>
      </c>
      <c r="OH61" s="17">
        <v>1.1742538371685201</v>
      </c>
      <c r="OI61" s="17">
        <v>1.144497739748215</v>
      </c>
      <c r="OJ61" s="17">
        <v>0.12181892669683839</v>
      </c>
      <c r="OK61" s="17">
        <v>0.55174050836807265</v>
      </c>
      <c r="OL61" s="17">
        <v>-0.2573616391560189</v>
      </c>
      <c r="OM61" s="17">
        <v>1.7493617462013151</v>
      </c>
      <c r="ON61" s="17">
        <v>0.32418081627751599</v>
      </c>
      <c r="OO61" s="17">
        <v>1.2374939065786601</v>
      </c>
      <c r="OP61" s="17">
        <v>-0.24021942308872946</v>
      </c>
      <c r="OQ61" s="17">
        <v>-0.51428146578491307</v>
      </c>
      <c r="OR61" s="17">
        <v>-0.78218671701362608</v>
      </c>
      <c r="OS61" s="17">
        <v>-0.2546503568560195</v>
      </c>
      <c r="OT61" s="17">
        <v>0.86519875136673574</v>
      </c>
      <c r="OU61" s="17">
        <v>0.43686291590916504</v>
      </c>
      <c r="OV61" s="17">
        <v>1.5243786831200186</v>
      </c>
      <c r="OW61" s="17">
        <v>-1.0266674159153668</v>
      </c>
      <c r="OX61" s="17">
        <v>-0.70958207197829126</v>
      </c>
      <c r="OY61" s="17">
        <v>3.7995498558285767E-2</v>
      </c>
      <c r="OZ61" s="17">
        <v>-0.23374001722746512</v>
      </c>
      <c r="PA61" s="17">
        <v>-1.0637734673077914</v>
      </c>
      <c r="PB61" s="17">
        <v>-2.2177605607589355</v>
      </c>
      <c r="PC61" s="17">
        <v>-0.24663816311034797</v>
      </c>
      <c r="PD61" s="17">
        <v>0.13013956671984592</v>
      </c>
      <c r="PE61" s="17">
        <v>-0.80555381553975891</v>
      </c>
      <c r="PF61" s="17">
        <v>0.17794222747489874</v>
      </c>
      <c r="PG61" s="17">
        <v>1.383798374770671</v>
      </c>
      <c r="PH61" s="17">
        <v>1.6167648428263743</v>
      </c>
      <c r="PI61" s="17">
        <v>-1.6441962688710918</v>
      </c>
      <c r="PJ61" s="17">
        <v>-1.2593755253217112</v>
      </c>
      <c r="PK61" s="17">
        <v>0.63578547959820431</v>
      </c>
      <c r="PL61" s="17">
        <v>0.19285113233081483</v>
      </c>
      <c r="PM61" s="17">
        <v>-7.0501674291807037E-2</v>
      </c>
      <c r="PN61" s="17">
        <v>-0.33919869875668596</v>
      </c>
      <c r="PO61" s="17">
        <v>0.11041561342104084</v>
      </c>
      <c r="PP61" s="17">
        <v>0.36434093628272163</v>
      </c>
      <c r="PQ61" s="17">
        <v>-0.37568167133629665</v>
      </c>
      <c r="PR61" s="17">
        <v>-1.0682310244278126</v>
      </c>
      <c r="PS61" s="17">
        <v>0.38787019910896142</v>
      </c>
      <c r="PT61" s="17">
        <v>-0.51437989152513774</v>
      </c>
      <c r="PU61" s="17">
        <v>-1.3212787440287637</v>
      </c>
      <c r="PV61" s="17">
        <v>-2.549543379923247</v>
      </c>
      <c r="PW61" s="17">
        <v>-0.69150054840493624</v>
      </c>
      <c r="PX61" s="17">
        <v>-0.13497415789545125</v>
      </c>
      <c r="PY61" s="17">
        <v>5.9843199268868878E-2</v>
      </c>
      <c r="PZ61" s="17">
        <v>0.69035985457770499</v>
      </c>
      <c r="QA61" s="17">
        <v>-0.8419233423068081</v>
      </c>
      <c r="QB61" s="17">
        <v>0.69211823690529761</v>
      </c>
      <c r="QC61" s="17">
        <v>0.58705113092309258</v>
      </c>
      <c r="QD61" s="17">
        <v>-1.3870500714756204</v>
      </c>
      <c r="QE61" s="17">
        <v>-0.36683130841343964</v>
      </c>
      <c r="QF61" s="17">
        <v>0.20426779435901493</v>
      </c>
      <c r="QG61" s="17">
        <v>1.4573728958506811</v>
      </c>
      <c r="QH61" s="17">
        <v>-1.9859483191612213</v>
      </c>
      <c r="QI61" s="17">
        <v>-1.031423452692031</v>
      </c>
      <c r="QJ61" s="17">
        <v>-0.35833585831142423</v>
      </c>
      <c r="QK61" s="17">
        <v>-0.53368458705914346</v>
      </c>
      <c r="QL61" s="17">
        <v>-0.224542872094221</v>
      </c>
      <c r="QM61" s="17">
        <v>-0.94040893414816096</v>
      </c>
      <c r="QN61" s="17">
        <v>-1.4176448315624668</v>
      </c>
      <c r="QO61" s="17">
        <v>0.8391696412798425</v>
      </c>
      <c r="QP61" s="17">
        <v>0.39645497888714226</v>
      </c>
      <c r="QQ61" s="17">
        <v>1.1720526312146837</v>
      </c>
      <c r="QR61" s="17">
        <v>0.77407765456998889</v>
      </c>
      <c r="QS61" s="17">
        <v>1.1448537400936865</v>
      </c>
      <c r="QT61" s="17">
        <v>0.51496822929227448</v>
      </c>
      <c r="QU61" s="17">
        <v>-0.98370220855299328</v>
      </c>
      <c r="QV61" s="17">
        <v>2.0260908915301079</v>
      </c>
      <c r="QW61" s="17">
        <v>1.292971746628615</v>
      </c>
      <c r="QX61" s="17">
        <v>7.8551532960036655E-2</v>
      </c>
      <c r="QY61" s="17">
        <v>-0.41571516604697512</v>
      </c>
      <c r="QZ61" s="17">
        <v>-0.80420102200382171</v>
      </c>
      <c r="RA61" s="17">
        <v>-0.52880035093500388</v>
      </c>
      <c r="RB61" s="17">
        <v>-5.2912018438222741E-2</v>
      </c>
      <c r="RC61" s="17">
        <v>-1.1517082906731457</v>
      </c>
      <c r="RD61" s="17">
        <v>-8.2735467379257063E-2</v>
      </c>
      <c r="RE61" s="17">
        <v>1.5189141992092599</v>
      </c>
      <c r="RF61" s="17">
        <v>0.24724832932777396</v>
      </c>
      <c r="RG61" s="17">
        <v>0.10635134791705662</v>
      </c>
      <c r="RH61" s="17">
        <v>-0.22973477636398462</v>
      </c>
      <c r="RI61" s="17">
        <v>0.72143947757548088</v>
      </c>
      <c r="RJ61" s="17">
        <v>6.17244223671468E-2</v>
      </c>
      <c r="RK61" s="17">
        <v>0.53468303093011471</v>
      </c>
      <c r="RL61" s="17">
        <v>0.19713155881476699</v>
      </c>
      <c r="RM61" s="17">
        <v>1.1006779216449594</v>
      </c>
      <c r="RN61" s="17">
        <v>0.48645349874396115</v>
      </c>
      <c r="RO61" s="17">
        <v>1.2423994206670466</v>
      </c>
      <c r="RP61" s="17">
        <v>0.16664831622637924</v>
      </c>
      <c r="RQ61" s="17">
        <v>1.781360019882632</v>
      </c>
      <c r="RR61" s="17">
        <v>1.3000718575554602</v>
      </c>
      <c r="RS61" s="17">
        <v>1.0177664936226503</v>
      </c>
      <c r="RT61" s="17">
        <v>-1.6043243839172034</v>
      </c>
      <c r="RU61" s="17">
        <v>-1.412991164149183</v>
      </c>
      <c r="RV61" s="17">
        <v>0.29455357993804149</v>
      </c>
      <c r="RW61" s="17">
        <v>0.707097396064303</v>
      </c>
      <c r="RX61" s="17">
        <v>0.5898885417613885</v>
      </c>
      <c r="RY61" s="17">
        <v>-0.64879631659283565</v>
      </c>
      <c r="RZ61" s="17">
        <v>-0.46876301931022174</v>
      </c>
      <c r="SA61" s="17">
        <v>0.11382485590066456</v>
      </c>
      <c r="SB61" s="17">
        <v>-1.3988833745029059</v>
      </c>
      <c r="SC61" s="17">
        <v>0.85344839627832703</v>
      </c>
      <c r="SD61" s="17">
        <v>-1.6206356141930367</v>
      </c>
      <c r="SE61" s="17">
        <v>3.6073333090885271E-2</v>
      </c>
      <c r="SF61" s="17">
        <v>-9.1910410953378777E-2</v>
      </c>
      <c r="SG61" s="17">
        <v>-1.8086969871544853</v>
      </c>
      <c r="SH61" s="17">
        <v>-1.4324025375185803</v>
      </c>
      <c r="SI61" s="17">
        <v>-0.9805811936078761</v>
      </c>
      <c r="SJ61" s="17">
        <v>-2.221851522672158E-2</v>
      </c>
      <c r="SK61" s="17">
        <v>2.3068547035734848</v>
      </c>
      <c r="SL61" s="17">
        <v>-0.11403047117789851</v>
      </c>
      <c r="SM61" s="17">
        <v>0.66789554305382293</v>
      </c>
      <c r="SN61" s="17">
        <v>1.0167300006821114</v>
      </c>
      <c r="SO61" s="17">
        <v>1.02809287441768</v>
      </c>
      <c r="SP61" s="17">
        <v>-0.40369343441582839</v>
      </c>
      <c r="SQ61" s="17">
        <v>-0.4602864305540022</v>
      </c>
      <c r="SR61" s="17">
        <v>1.0970545392811051</v>
      </c>
      <c r="SS61" s="17">
        <v>-1.2637207742621013</v>
      </c>
      <c r="ST61" s="17">
        <v>1.2142030188170159</v>
      </c>
      <c r="SU61" s="17">
        <v>-1.557138669356358</v>
      </c>
      <c r="SV61" s="17">
        <v>6.0202361892700521E-2</v>
      </c>
      <c r="SW61" s="17">
        <v>0.10027487444879675</v>
      </c>
      <c r="SX61" s="17">
        <v>-0.20421715437652876</v>
      </c>
      <c r="SY61" s="17">
        <v>-1.1937368141438365</v>
      </c>
      <c r="SZ61" s="17">
        <v>-0.64771474761850178</v>
      </c>
      <c r="TA61" s="17">
        <v>0.58789908705003746</v>
      </c>
      <c r="TB61" s="17">
        <v>0.42451963125936848</v>
      </c>
      <c r="TC61" s="17">
        <v>-1.2579643040473225</v>
      </c>
      <c r="TD61" s="17">
        <v>-1.5963433465549284</v>
      </c>
      <c r="TE61" s="17">
        <v>-0.14378649307861818</v>
      </c>
      <c r="TF61" s="17">
        <v>0.81621722376191985</v>
      </c>
      <c r="TG61" s="17">
        <v>-0.63928138807598778</v>
      </c>
      <c r="TH61" s="17">
        <v>-0.53819428632853128</v>
      </c>
      <c r="TI61" s="17">
        <v>-1.4955546149966357</v>
      </c>
      <c r="TJ61" s="17">
        <v>0.85690333258153573</v>
      </c>
      <c r="TK61" s="17">
        <v>-1.4338310214535028</v>
      </c>
      <c r="TL61" s="17">
        <v>-1.0517419391988569</v>
      </c>
      <c r="TM61" s="17">
        <v>-1.7225245367320097</v>
      </c>
      <c r="TN61" s="17">
        <v>-1.005233975987126</v>
      </c>
      <c r="TO61" s="17">
        <v>1.2023690466171097</v>
      </c>
      <c r="TP61" s="17">
        <v>-0.8736510969017478</v>
      </c>
      <c r="TQ61" s="17">
        <v>0.13722836228413421</v>
      </c>
      <c r="TR61" s="17">
        <v>2.0320088402474887</v>
      </c>
      <c r="TS61" s="17">
        <v>0.40338057748885958</v>
      </c>
      <c r="TT61" s="17">
        <v>0.86358841397677</v>
      </c>
      <c r="TU61" s="17">
        <v>-0.98978571128897075</v>
      </c>
      <c r="TV61" s="17">
        <v>-0.98591289399728155</v>
      </c>
      <c r="TW61" s="17">
        <v>0.25318070031329692</v>
      </c>
      <c r="TX61" s="17">
        <v>1.1080888819135353</v>
      </c>
      <c r="TY61" s="17">
        <v>2.0420259476487206</v>
      </c>
      <c r="TZ61" s="17">
        <v>-1.0391924645650854</v>
      </c>
      <c r="UA61" s="17">
        <v>2.3259424174505843</v>
      </c>
      <c r="UB61" s="17">
        <v>0.78336063115972654</v>
      </c>
      <c r="UC61" s="17">
        <v>-0.98689249952530966</v>
      </c>
      <c r="UD61" s="17">
        <v>1.0480510908387664</v>
      </c>
      <c r="UE61" s="17">
        <v>-1.4355371233039114</v>
      </c>
      <c r="UF61" s="17">
        <v>0.76059457256602248</v>
      </c>
      <c r="UG61" s="17">
        <v>-1.4783315080465638</v>
      </c>
      <c r="UH61" s="17">
        <v>0.75201172636534253</v>
      </c>
      <c r="UI61" s="17">
        <v>0.30661862965322173</v>
      </c>
      <c r="UJ61" s="17">
        <v>-2.1798993966154234</v>
      </c>
      <c r="UK61" s="17">
        <v>-0.79585182473713123</v>
      </c>
      <c r="UL61" s="17">
        <v>1.6233555661280124</v>
      </c>
      <c r="UM61" s="17">
        <v>-0.22839922521332096</v>
      </c>
      <c r="UN61" s="17">
        <v>0.53061795862678351</v>
      </c>
      <c r="UO61" s="17">
        <v>0.23659653388700222</v>
      </c>
      <c r="UP61" s="17">
        <v>0.79092150256500426</v>
      </c>
      <c r="UQ61" s="17">
        <v>0.14047565506722204</v>
      </c>
      <c r="UR61" s="17">
        <v>-1.4322213926567053</v>
      </c>
      <c r="US61" s="17">
        <v>0.70650532373783426</v>
      </c>
      <c r="UT61" s="17">
        <v>0.46553086748442685</v>
      </c>
      <c r="UU61" s="17">
        <v>-0.84055235242684101</v>
      </c>
      <c r="UV61" s="17">
        <v>0.51816839978521001</v>
      </c>
      <c r="UW61" s="17">
        <v>-0.25807835415094038</v>
      </c>
      <c r="UX61" s="17">
        <v>-0.3334946479384901</v>
      </c>
      <c r="UY61" s="17">
        <v>-0.16974138922803481</v>
      </c>
      <c r="UZ61" s="17">
        <v>-0.76694137258151795</v>
      </c>
      <c r="VA61" s="17">
        <v>0.98111860627902003</v>
      </c>
      <c r="VB61" s="17">
        <v>9.7003688571880588E-4</v>
      </c>
      <c r="VC61" s="17">
        <v>-0.72807816059320818</v>
      </c>
      <c r="VD61" s="17">
        <v>-2.5427749629467407</v>
      </c>
      <c r="VE61" s="17">
        <v>1.3087085043861442</v>
      </c>
      <c r="VF61" s="17">
        <v>-0.6297319434410773</v>
      </c>
      <c r="VG61" s="17">
        <v>-1.2029154452578292</v>
      </c>
      <c r="VH61" s="17">
        <v>-1.1529062544068553</v>
      </c>
      <c r="VI61" s="17">
        <v>1.280047115374374</v>
      </c>
      <c r="VJ61" s="17">
        <v>-0.4626145560625885</v>
      </c>
      <c r="VK61" s="17">
        <v>0.39584237868573435</v>
      </c>
      <c r="VL61" s="17">
        <v>-0.64823055703255594</v>
      </c>
      <c r="VM61" s="17">
        <v>-0.26492591802913251</v>
      </c>
      <c r="VN61" s="17">
        <v>-0.41064778209573394</v>
      </c>
      <c r="VO61" s="17">
        <v>0.7326819738739162</v>
      </c>
      <c r="VP61" s="17">
        <v>1.4611295066251817</v>
      </c>
      <c r="VQ61" s="17">
        <v>0.55364705524228053</v>
      </c>
      <c r="VR61" s="17">
        <v>0.23457680670208056</v>
      </c>
      <c r="VS61" s="17">
        <v>1.1009330842513174</v>
      </c>
      <c r="VT61" s="17">
        <v>-0.32919509775028882</v>
      </c>
      <c r="VU61" s="17">
        <v>5.8577643623080294E-2</v>
      </c>
      <c r="VV61" s="17">
        <v>1.5133402956845787</v>
      </c>
      <c r="VW61" s="17">
        <v>0.66955196386707594</v>
      </c>
      <c r="VX61" s="17">
        <v>-0.62741439724346315</v>
      </c>
      <c r="VY61" s="17">
        <v>0.22574149002776975</v>
      </c>
      <c r="VZ61" s="17">
        <v>-0.39042882699108283</v>
      </c>
      <c r="WA61" s="17">
        <v>1.2554302037683356</v>
      </c>
      <c r="WB61" s="17">
        <v>0.9680569131093929</v>
      </c>
      <c r="WC61" s="17">
        <v>0.94427369194071065</v>
      </c>
      <c r="WD61" s="17">
        <v>0.73425039103213086</v>
      </c>
      <c r="WE61" s="17">
        <v>-0.70620735879299279</v>
      </c>
      <c r="WF61" s="17">
        <v>2.124816767530405</v>
      </c>
      <c r="WG61" s="17">
        <v>-0.16447975986103985</v>
      </c>
      <c r="WH61" s="17">
        <v>-2.484881333341753</v>
      </c>
      <c r="WI61" s="17">
        <v>1.0874610466653856</v>
      </c>
      <c r="WJ61" s="17">
        <v>-0.60910843375527957</v>
      </c>
      <c r="WK61" s="17">
        <v>0.8921104391632001</v>
      </c>
      <c r="WL61" s="17">
        <v>5.1356591717077994E-2</v>
      </c>
      <c r="WM61" s="17">
        <v>-0.46660267585464715</v>
      </c>
      <c r="WN61" s="17">
        <v>-0.50340570383838379</v>
      </c>
      <c r="WO61" s="17">
        <v>0.10276949503541344</v>
      </c>
      <c r="WP61" s="17">
        <v>-0.37748764260448414</v>
      </c>
      <c r="WQ61" s="17">
        <v>-0.83986227746268016</v>
      </c>
      <c r="WR61" s="17">
        <v>-0.22350198885139008</v>
      </c>
      <c r="WS61" s="17">
        <v>1.9263809500610156</v>
      </c>
      <c r="WT61" s="17">
        <v>-0.44701285597618551</v>
      </c>
      <c r="WU61" s="17">
        <v>-1.2065894473549601</v>
      </c>
      <c r="WV61" s="17">
        <v>-1.1965490110832133</v>
      </c>
      <c r="WW61" s="17">
        <v>-0.58342858592785229</v>
      </c>
      <c r="WX61" s="17">
        <v>1.0383567737667636</v>
      </c>
      <c r="WY61" s="17">
        <v>1.0062395324799356</v>
      </c>
      <c r="WZ61" s="17">
        <v>0.94041803070701846</v>
      </c>
      <c r="XA61" s="17">
        <v>-0.37158614383442229</v>
      </c>
      <c r="XB61" s="17">
        <v>-0.64730394528876789</v>
      </c>
      <c r="XC61" s="17">
        <v>-2.6017456373445373</v>
      </c>
      <c r="XD61" s="17">
        <v>2.4583657457377669E-2</v>
      </c>
      <c r="XE61" s="17">
        <v>-1.4074576821419877</v>
      </c>
      <c r="XF61" s="17">
        <v>1.0952171731718776</v>
      </c>
      <c r="XG61" s="17">
        <v>0.30378307695952178</v>
      </c>
      <c r="XH61" s="17">
        <v>0.43575106731029528</v>
      </c>
      <c r="XI61" s="17">
        <v>0.21937987818989918</v>
      </c>
      <c r="XJ61" s="17">
        <v>-0.29354185092433943</v>
      </c>
      <c r="XK61" s="17">
        <v>0.86955087949542631</v>
      </c>
      <c r="XL61" s="17">
        <v>1.3220948313231418</v>
      </c>
      <c r="XM61" s="17">
        <v>1.4479879649377212</v>
      </c>
      <c r="XN61" s="17">
        <v>1.1773189411452152</v>
      </c>
      <c r="XO61" s="17">
        <v>2.1884161883684818</v>
      </c>
      <c r="XP61" s="17">
        <v>-0.19895577553414223</v>
      </c>
      <c r="XQ61" s="17">
        <v>-0.63679712037951119</v>
      </c>
      <c r="XR61" s="17">
        <v>-0.40028513345866856</v>
      </c>
      <c r="XS61" s="17">
        <v>0.39648507185946941</v>
      </c>
      <c r="XT61" s="17">
        <v>-0.7424889593109808</v>
      </c>
      <c r="XU61" s="17">
        <v>1.3177646236674625</v>
      </c>
      <c r="XV61" s="17">
        <v>8.8378260802544614E-2</v>
      </c>
      <c r="XW61" s="17">
        <v>-0.81089398760692144</v>
      </c>
      <c r="XX61" s="17">
        <v>-0.22110977519582897</v>
      </c>
      <c r="XY61" s="17">
        <v>-0.53948365524298325</v>
      </c>
      <c r="XZ61" s="17">
        <v>7.0502296335752335E-2</v>
      </c>
      <c r="YA61" s="17">
        <v>-0.44519854327778408</v>
      </c>
      <c r="YB61" s="17">
        <v>-0.9658094707551147</v>
      </c>
      <c r="YC61" s="17">
        <v>0.98240385633303784</v>
      </c>
      <c r="YD61" s="17">
        <v>-0.98366552363154713</v>
      </c>
      <c r="YE61" s="17">
        <v>-0.26065644471655697</v>
      </c>
      <c r="YF61" s="17">
        <v>-0.56683433616231305</v>
      </c>
      <c r="YG61" s="17">
        <v>-0.34183353817353718</v>
      </c>
      <c r="YH61" s="17">
        <v>-0.19314027992803801</v>
      </c>
      <c r="YI61" s="17">
        <v>0.90228643522328833</v>
      </c>
      <c r="YJ61" s="17">
        <v>0.60700900403939329</v>
      </c>
      <c r="YK61" s="17">
        <v>-0.49139167185020782</v>
      </c>
      <c r="YL61" s="17">
        <v>0.63507652188424069</v>
      </c>
      <c r="YM61" s="17">
        <v>1.2787172706736483</v>
      </c>
      <c r="YN61" s="17">
        <v>-0.24701741005726569</v>
      </c>
      <c r="YO61" s="17">
        <v>0.34817462568625196</v>
      </c>
      <c r="YP61" s="17">
        <v>0.43122632373646719</v>
      </c>
      <c r="YQ61" s="17">
        <v>2.0909671307847253</v>
      </c>
      <c r="YR61" s="17">
        <v>0.26260769795213434</v>
      </c>
      <c r="YS61" s="17">
        <v>1.2408516517984274</v>
      </c>
      <c r="YT61" s="17">
        <v>0.46430788567086678</v>
      </c>
      <c r="YU61" s="17">
        <v>-0.3845716115855764</v>
      </c>
      <c r="YV61" s="17">
        <v>-1.9856394186055299</v>
      </c>
      <c r="YW61" s="17">
        <v>0.78036333615724596</v>
      </c>
      <c r="YX61" s="17">
        <v>-1.1366249274512377</v>
      </c>
      <c r="YY61" s="17">
        <v>-0.73196344711442796</v>
      </c>
      <c r="YZ61" s="17">
        <v>-0.16901986740138794</v>
      </c>
      <c r="ZA61" s="17">
        <v>-1.1011452482636037</v>
      </c>
      <c r="ZB61" s="17">
        <v>-1.1562490543370407</v>
      </c>
      <c r="ZC61" s="17">
        <v>-0.58848347312728067</v>
      </c>
      <c r="ZD61" s="17">
        <v>-1.8133695537754204</v>
      </c>
      <c r="ZE61" s="17">
        <v>0.69835705387452973</v>
      </c>
      <c r="ZF61" s="17">
        <v>0.47139180295457145</v>
      </c>
      <c r="ZG61" s="17">
        <v>0.48058133161402677</v>
      </c>
      <c r="ZH61" s="17">
        <v>-0.35922839328435996</v>
      </c>
      <c r="ZI61" s="17">
        <v>-1.0489219158891763</v>
      </c>
      <c r="ZJ61" s="17">
        <v>1.9148296083434697</v>
      </c>
      <c r="ZK61" s="17">
        <v>-1.4505886676030175</v>
      </c>
      <c r="ZL61" s="17">
        <v>1.6715910779571606</v>
      </c>
      <c r="ZM61" s="17">
        <v>-1.2716805894085643</v>
      </c>
      <c r="ZN61" s="17">
        <v>-1.7083056025201673</v>
      </c>
      <c r="ZO61" s="17">
        <v>-0.17776958438634338</v>
      </c>
      <c r="ZP61" s="17">
        <v>-1.8662206348953909</v>
      </c>
      <c r="ZQ61" s="17">
        <v>2.0846658604083159</v>
      </c>
      <c r="ZR61" s="17">
        <v>0.6498264320021172</v>
      </c>
      <c r="ZS61" s="17">
        <v>0.55693189514820707</v>
      </c>
      <c r="ZT61" s="17">
        <v>-0.63300953279624217</v>
      </c>
      <c r="ZU61" s="17">
        <v>0.69280718569912147</v>
      </c>
      <c r="ZV61" s="17">
        <v>-0.97852508658430648</v>
      </c>
      <c r="ZW61" s="17">
        <v>-8.5601748036038636E-2</v>
      </c>
      <c r="ZX61" s="17">
        <v>0.2878851358945968</v>
      </c>
      <c r="ZY61" s="17">
        <v>-0.76432589852323396</v>
      </c>
      <c r="ZZ61" s="17">
        <v>2.0432575668104231</v>
      </c>
      <c r="AAA61" s="17">
        <v>0.64732628430157846</v>
      </c>
      <c r="AAB61" s="17">
        <v>8.0323238388653476E-2</v>
      </c>
      <c r="AAC61" s="17">
        <v>-2.8791527178289159E-2</v>
      </c>
      <c r="AAD61" s="17">
        <v>-0.15434993438804076</v>
      </c>
      <c r="AAE61" s="17">
        <v>-0.35950242240119051</v>
      </c>
      <c r="AAF61" s="17">
        <v>-1.5121057331880103</v>
      </c>
      <c r="AAG61" s="17">
        <v>0.35418664961029456</v>
      </c>
      <c r="AAH61" s="17">
        <v>-0.92515203133223622</v>
      </c>
      <c r="AAI61" s="17">
        <v>-1.0420882072996083</v>
      </c>
      <c r="AAJ61" s="17">
        <v>1.4573152681509389</v>
      </c>
      <c r="AAK61" s="17">
        <v>1.4162689315069299</v>
      </c>
      <c r="AAL61" s="17">
        <v>0.89119743894971237</v>
      </c>
      <c r="AAM61" s="17">
        <v>-0.78036708585974102</v>
      </c>
      <c r="AAN61" s="17">
        <v>0.24755546597799602</v>
      </c>
      <c r="AAO61" s="17">
        <v>-0.59230559206653455</v>
      </c>
      <c r="AAP61" s="17">
        <v>0.89231609346298124</v>
      </c>
      <c r="AAQ61" s="17">
        <v>-1.3484477692736936</v>
      </c>
      <c r="AAR61" s="17">
        <v>-0.89631687879054023</v>
      </c>
      <c r="AAS61" s="17">
        <v>0.18904246237833749</v>
      </c>
      <c r="AAT61" s="17">
        <v>-5.2261332801441462E-2</v>
      </c>
      <c r="AAU61" s="17">
        <v>0.72112074288292927</v>
      </c>
      <c r="AAV61" s="17">
        <v>-0.34593079676391619</v>
      </c>
      <c r="AAW61" s="17">
        <v>0.86208762850526621</v>
      </c>
      <c r="AAX61" s="17">
        <v>1.0253265615957807</v>
      </c>
      <c r="AAY61" s="17">
        <v>-0.9757042147875491</v>
      </c>
      <c r="AAZ61" s="17">
        <v>0.58579581485480103</v>
      </c>
      <c r="ABA61" s="17">
        <v>-0.13296210192218305</v>
      </c>
      <c r="ABB61" s="17">
        <v>-0.22824550148287176</v>
      </c>
      <c r="ABC61" s="17">
        <v>-1.0555068849952709</v>
      </c>
      <c r="ABD61" s="17">
        <v>1.573504475565227</v>
      </c>
      <c r="ABE61" s="17">
        <v>-0.21703409781701855</v>
      </c>
      <c r="ABF61" s="17">
        <v>-1.1001402499628348</v>
      </c>
      <c r="ABG61" s="17">
        <v>-5.0574695344853537E-2</v>
      </c>
      <c r="ABH61" s="17">
        <v>-0.59950398056775811</v>
      </c>
      <c r="ABI61" s="17">
        <v>0.48958419070234388</v>
      </c>
      <c r="ABJ61" s="17">
        <v>0.54905422223309053</v>
      </c>
      <c r="ABK61" s="17">
        <v>-4.4971035342122261E-2</v>
      </c>
      <c r="ABL61" s="17">
        <v>-0.75395392720642351</v>
      </c>
      <c r="ABM61" s="17">
        <v>1.2149717159610878</v>
      </c>
      <c r="ABN61" s="17">
        <v>5.1407705518005511E-2</v>
      </c>
      <c r="ABO61" s="17">
        <v>0.31326688099726641</v>
      </c>
      <c r="ABP61" s="17">
        <v>0.47658852613485159</v>
      </c>
      <c r="ABQ61" s="17">
        <v>-1.1921880280344435</v>
      </c>
      <c r="ABR61" s="17">
        <v>-0.78733137605182824</v>
      </c>
      <c r="ABS61" s="17">
        <v>-0.53973864788288095</v>
      </c>
      <c r="ABT61" s="17">
        <v>-0.49866378934289318</v>
      </c>
      <c r="ABU61" s="17">
        <v>1.1156657509440017E-3</v>
      </c>
      <c r="ABV61" s="17">
        <v>1.2989940235646522</v>
      </c>
      <c r="ABW61" s="17">
        <v>0.60782615205048884</v>
      </c>
      <c r="ABX61" s="17">
        <v>0.57327899565373674</v>
      </c>
      <c r="ABY61" s="17">
        <v>-1.938678287724823</v>
      </c>
      <c r="ABZ61" s="17">
        <v>0.15898691569282666</v>
      </c>
      <c r="ACA61" s="17">
        <v>-1.5520688924981416</v>
      </c>
      <c r="ACB61" s="17">
        <v>-1.179294212783969</v>
      </c>
      <c r="ACC61" s="17">
        <v>0.79143602231192844</v>
      </c>
      <c r="ACD61" s="17">
        <v>-0.98104698977341909</v>
      </c>
      <c r="ACE61" s="17">
        <v>-0.37778354322598928</v>
      </c>
      <c r="ACF61" s="17">
        <v>-0.65955047425760971</v>
      </c>
      <c r="ACG61" s="17">
        <v>0.27688698925315858</v>
      </c>
      <c r="ACH61" s="17">
        <v>1.0258815167756101</v>
      </c>
      <c r="ACI61" s="17">
        <v>-0.33546165495899694</v>
      </c>
      <c r="ACJ61" s="17">
        <v>-3.4766182066001933E-2</v>
      </c>
      <c r="ACK61" s="17">
        <v>2.0847299062117877</v>
      </c>
      <c r="ACL61" s="17">
        <v>1.8930475103291757</v>
      </c>
      <c r="ACM61" s="17">
        <v>-0.36459791528983326</v>
      </c>
      <c r="ACN61" s="17">
        <v>-1.4251356426214401</v>
      </c>
      <c r="ACO61" s="17">
        <v>0.40695192086390636</v>
      </c>
      <c r="ACP61" s="17">
        <v>0.18585387814066484</v>
      </c>
      <c r="ACQ61" s="17">
        <v>1.3436150106761691</v>
      </c>
      <c r="ACR61" s="17">
        <v>-0.68443900091886478</v>
      </c>
      <c r="ACS61" s="17">
        <v>-0.72483258645077153</v>
      </c>
      <c r="ACT61" s="17">
        <v>0.22848590003724109</v>
      </c>
      <c r="ACU61" s="17">
        <v>-0.68939198149231695</v>
      </c>
      <c r="ACV61" s="17">
        <v>-8.2192694844230585E-2</v>
      </c>
      <c r="ACW61" s="17">
        <v>-0.61283033587157199</v>
      </c>
      <c r="ACX61" s="17">
        <v>0.83821722846277713</v>
      </c>
      <c r="ACY61" s="17">
        <v>-1.4885213119051823</v>
      </c>
      <c r="ACZ61" s="17">
        <v>0.8223681165538228</v>
      </c>
      <c r="ADA61" s="17">
        <v>0.47556735020164465</v>
      </c>
      <c r="ADB61" s="17">
        <v>-0.93059198667083221</v>
      </c>
      <c r="ADC61" s="17">
        <v>0.70040129721040167</v>
      </c>
      <c r="ADD61" s="17">
        <v>0.5644199726772382</v>
      </c>
      <c r="ADE61" s="17">
        <v>0.45213394654131056</v>
      </c>
      <c r="ADF61" s="17">
        <v>1.0622705055120714</v>
      </c>
      <c r="ADG61" s="17">
        <v>-0.28893304285949573</v>
      </c>
      <c r="ADH61" s="17">
        <v>0.68239854338994588</v>
      </c>
      <c r="ADI61" s="17">
        <v>1.9275746699006164</v>
      </c>
      <c r="ADJ61" s="17">
        <v>1.4862973087686555</v>
      </c>
      <c r="ADK61" s="17">
        <v>-0.24829668431661595</v>
      </c>
      <c r="ADL61" s="17">
        <v>-0.23118328821795842</v>
      </c>
      <c r="ADM61" s="17">
        <v>0.75569957705866819</v>
      </c>
      <c r="ADN61" s="17">
        <v>0.56077352678067738</v>
      </c>
      <c r="ADO61" s="17">
        <v>1.4711635659832816</v>
      </c>
      <c r="ADP61" s="17">
        <v>0.49294704276695345</v>
      </c>
      <c r="ADQ61" s="17">
        <v>0.26772650774177786</v>
      </c>
      <c r="ADR61" s="17">
        <v>-1.1692845483938803</v>
      </c>
      <c r="ADS61" s="17">
        <v>-0.69467199407054281</v>
      </c>
      <c r="ADT61" s="17">
        <v>1.1854720303373925</v>
      </c>
      <c r="ADU61" s="17">
        <v>0.31945125812606173</v>
      </c>
      <c r="ADV61" s="17">
        <v>0.14236179919046368</v>
      </c>
      <c r="ADW61" s="17">
        <v>0.28594398412748118</v>
      </c>
      <c r="ADX61" s="17">
        <v>0.99733024323358443</v>
      </c>
      <c r="ADY61" s="17">
        <v>0.34470185667421388</v>
      </c>
      <c r="ADZ61" s="17">
        <v>0.29099779568473899</v>
      </c>
      <c r="AEA61" s="17">
        <v>0.22664312592735159</v>
      </c>
      <c r="AEB61" s="17">
        <v>1.3774236096489818</v>
      </c>
      <c r="AEC61" s="17">
        <v>-0.95123214885888485</v>
      </c>
      <c r="AED61" s="17">
        <v>0.89213577306660263</v>
      </c>
      <c r="AEE61" s="17">
        <v>0.15390322684644384</v>
      </c>
      <c r="AEF61" s="17">
        <v>0.33955583433193259</v>
      </c>
      <c r="AEG61" s="17">
        <v>9.6378254144398309E-2</v>
      </c>
      <c r="AEH61" s="17">
        <v>2.2914784595269846</v>
      </c>
      <c r="AEI61" s="17">
        <v>2.0165738421687922</v>
      </c>
      <c r="AEJ61" s="17">
        <v>0.22694212391146026</v>
      </c>
      <c r="AEK61" s="17">
        <v>0.12473872950329531</v>
      </c>
      <c r="AEL61" s="17">
        <v>0.33959232815039142</v>
      </c>
      <c r="AEM61" s="17">
        <v>-1.2800456234017803</v>
      </c>
      <c r="AEN61" s="17">
        <v>-1.9075022548634057</v>
      </c>
      <c r="AEO61" s="17">
        <v>0.46101218520136228</v>
      </c>
      <c r="AEP61" s="17">
        <v>-1.2425093212858969</v>
      </c>
      <c r="AEQ61" s="17">
        <v>-0.96827822622716342</v>
      </c>
      <c r="AER61" s="17">
        <v>1.8653627050276729</v>
      </c>
      <c r="AES61" s="17">
        <v>-0.20964319694230193</v>
      </c>
      <c r="AET61" s="17">
        <v>-0.95640938461431457</v>
      </c>
      <c r="AEU61" s="17">
        <v>1.741158047578846E-2</v>
      </c>
      <c r="AEV61" s="17">
        <v>5.5163101805666241E-2</v>
      </c>
      <c r="AEW61" s="17">
        <v>0.26176559593159449</v>
      </c>
      <c r="AEX61" s="17">
        <v>0.56456000993661515</v>
      </c>
      <c r="AEY61" s="17">
        <v>-0.18638270759194162</v>
      </c>
      <c r="AEZ61" s="17">
        <v>0.95711441807282116</v>
      </c>
      <c r="AFA61" s="17">
        <v>2.0717216355729562</v>
      </c>
      <c r="AFB61" s="17">
        <v>0.84975082392793555</v>
      </c>
      <c r="AFC61" s="17">
        <v>0.87208156454742647</v>
      </c>
      <c r="AFD61" s="17">
        <v>0.68700918513500298</v>
      </c>
      <c r="AFE61" s="17">
        <v>-0.14903428598803115</v>
      </c>
      <c r="AFF61" s="17">
        <v>-0.15075591109037803</v>
      </c>
      <c r="AFG61" s="17">
        <v>-1.1522552379918396</v>
      </c>
      <c r="AFH61" s="17">
        <v>-0.92202142384642771</v>
      </c>
      <c r="AFI61" s="17">
        <v>1.3875858359949995</v>
      </c>
      <c r="AFJ61" s="17">
        <v>1.0990377054394134</v>
      </c>
      <c r="AFK61" s="17">
        <v>0.66592513749649873</v>
      </c>
      <c r="AFL61" s="17">
        <v>0.63987897879409161</v>
      </c>
      <c r="AFM61" s="17">
        <v>-1.7312151943126937</v>
      </c>
      <c r="AFN61" s="17">
        <v>0.40103783905879614</v>
      </c>
      <c r="AFO61" s="17">
        <v>-0.41152038382581935</v>
      </c>
      <c r="AFP61" s="17">
        <v>1.9571773586925107</v>
      </c>
      <c r="AFQ61" s="17">
        <v>0.42508661452183799</v>
      </c>
      <c r="AFR61" s="17">
        <v>-1.3493552127164302E-3</v>
      </c>
      <c r="AFS61" s="17">
        <v>1.3970646748501203</v>
      </c>
      <c r="AFT61" s="17">
        <v>-0.3064900702416487</v>
      </c>
      <c r="AFU61" s="17">
        <v>0.90669031806743783</v>
      </c>
      <c r="AFV61" s="17">
        <v>0.19761800490382805</v>
      </c>
      <c r="AFW61" s="17">
        <v>0.92898370714274214</v>
      </c>
      <c r="AFX61" s="17">
        <v>1.2792751745472297</v>
      </c>
      <c r="AFY61" s="17">
        <v>0.29477574832563574</v>
      </c>
      <c r="AFZ61" s="17">
        <v>-2.8586379701308133</v>
      </c>
      <c r="AGA61" s="17">
        <v>-1.2537660399730757</v>
      </c>
      <c r="AGB61" s="17">
        <v>0.3261176414482102</v>
      </c>
      <c r="AGC61" s="17">
        <v>0.36498603894587223</v>
      </c>
      <c r="AGD61" s="17">
        <v>0.32070731281155984</v>
      </c>
      <c r="AGE61" s="17">
        <v>0.26891710407114566</v>
      </c>
      <c r="AGF61" s="17">
        <v>-1.835536327899842</v>
      </c>
      <c r="AGG61" s="17">
        <v>-0.26220919216998156</v>
      </c>
      <c r="AGH61" s="17">
        <v>-0.31124444826671616</v>
      </c>
      <c r="AGI61" s="17">
        <v>-2.2309775526889508</v>
      </c>
      <c r="AGJ61" s="17">
        <v>0.47572160110048617</v>
      </c>
      <c r="AGK61" s="17">
        <v>1.5550926163811438</v>
      </c>
      <c r="AGL61" s="17">
        <v>-0.1232012435317283</v>
      </c>
      <c r="AGM61" s="17">
        <v>-0.38568011878683423</v>
      </c>
      <c r="AGN61" s="17">
        <v>0.33540238760548757</v>
      </c>
      <c r="AGO61" s="17">
        <v>-1.1784111877716004</v>
      </c>
      <c r="AGP61" s="17">
        <v>2.1100662260366465</v>
      </c>
      <c r="AGQ61" s="17">
        <v>1.0416483951570752</v>
      </c>
      <c r="AGR61" s="17">
        <v>0.98772702616702046</v>
      </c>
      <c r="AGS61" s="17">
        <v>1.0794980129633425</v>
      </c>
      <c r="AGT61" s="17">
        <v>1.1562608528610272</v>
      </c>
      <c r="AGU61" s="17">
        <v>-1.5148369663751746</v>
      </c>
      <c r="AGV61" s="17">
        <v>-1.0026006784624386</v>
      </c>
      <c r="AGW61" s="17">
        <v>-7.54699469877778E-2</v>
      </c>
      <c r="AGX61" s="17">
        <v>-0.43700364390042418</v>
      </c>
      <c r="AGY61" s="17">
        <v>-1.9002021056010163</v>
      </c>
      <c r="AGZ61" s="17">
        <v>-0.60601330796121944</v>
      </c>
      <c r="AHA61" s="17">
        <v>-0.74614109977522236</v>
      </c>
      <c r="AHB61" s="17">
        <v>0.20043121490259477</v>
      </c>
      <c r="AHC61" s="17">
        <v>1.6904618038117885</v>
      </c>
      <c r="AHD61" s="17">
        <v>1.7852641249595467</v>
      </c>
      <c r="AHE61" s="17">
        <v>0.88514125613525541</v>
      </c>
      <c r="AHF61" s="17">
        <v>0.60820120254331911</v>
      </c>
      <c r="AHG61" s="17">
        <v>1.3962411504904253</v>
      </c>
      <c r="AHH61" s="17">
        <v>-0.78582994303704901</v>
      </c>
      <c r="AHI61" s="17">
        <v>-1.4404737445755873</v>
      </c>
      <c r="AHJ61" s="17">
        <v>-0.27704406892335021</v>
      </c>
      <c r="AHK61" s="17">
        <v>-0.41238809447561958</v>
      </c>
      <c r="AHL61" s="17">
        <v>0.25112797299910994</v>
      </c>
      <c r="AHM61" s="17">
        <v>-0.19524689092718145</v>
      </c>
      <c r="AHN61" s="17">
        <v>0.81258897666370278</v>
      </c>
      <c r="AHO61" s="17">
        <v>3.8348263573266185E-2</v>
      </c>
      <c r="AHP61" s="17">
        <v>0.32524598705380692</v>
      </c>
      <c r="AHQ61" s="17">
        <v>0.20054434508271213</v>
      </c>
      <c r="AHR61" s="17">
        <v>0.24329728282882865</v>
      </c>
      <c r="AHS61" s="17">
        <v>-1.0100141721628586</v>
      </c>
      <c r="AHT61" s="17">
        <v>-0.80676736054797549</v>
      </c>
      <c r="AHU61" s="17">
        <v>-1.7772461037224578</v>
      </c>
      <c r="AHV61" s="17">
        <v>1.3287988059584934</v>
      </c>
      <c r="AHW61" s="17">
        <v>0.2713167967454041</v>
      </c>
      <c r="AHX61" s="17">
        <v>0.31320893179028825</v>
      </c>
      <c r="AHY61" s="17">
        <v>2.7685099604197498</v>
      </c>
      <c r="AHZ61" s="17">
        <v>1.6806636586034052</v>
      </c>
      <c r="AIA61" s="17">
        <v>0.22299456723884858</v>
      </c>
      <c r="AIB61" s="17">
        <v>-1.0024459935485293</v>
      </c>
      <c r="AIC61" s="17">
        <v>-0.50585597267212989</v>
      </c>
      <c r="AID61" s="17">
        <v>1.3028449953398682</v>
      </c>
      <c r="AIE61" s="17">
        <v>1.6774030352011913</v>
      </c>
      <c r="AIF61" s="17">
        <v>0.57945275009223796</v>
      </c>
      <c r="AIG61" s="17">
        <v>0.15287868840444069</v>
      </c>
      <c r="AIH61" s="17">
        <v>1.4008177755266398</v>
      </c>
      <c r="AII61" s="17">
        <v>0.26997042706673025</v>
      </c>
      <c r="AIJ61" s="17">
        <v>-1.1591888255567773</v>
      </c>
      <c r="AIK61" s="17">
        <v>0.44458851870076449</v>
      </c>
      <c r="AIL61" s="17">
        <v>1.804442053699324</v>
      </c>
      <c r="AIM61" s="17">
        <v>-1.8099765665402596</v>
      </c>
      <c r="AIN61" s="17">
        <v>1.1416043595292789</v>
      </c>
      <c r="AIO61" s="17">
        <v>8.9639121238009503E-2</v>
      </c>
      <c r="AIP61" s="17">
        <v>-1.2486906284158674</v>
      </c>
      <c r="AIQ61" s="17">
        <v>0.34357795374493549</v>
      </c>
      <c r="AIR61" s="17">
        <v>-1.1165802741220294</v>
      </c>
      <c r="AIS61" s="17">
        <v>0.14006473499321903</v>
      </c>
      <c r="AIT61" s="17">
        <v>0.20233577093573391</v>
      </c>
      <c r="AIU61" s="17">
        <v>0.76050389411446184</v>
      </c>
      <c r="AIV61" s="17">
        <v>-0.25679331514886139</v>
      </c>
      <c r="AIW61" s="17">
        <v>-1.7200944513145686</v>
      </c>
      <c r="AIX61" s="17">
        <v>-0.25829383149865814</v>
      </c>
      <c r="AIY61" s="17">
        <v>0.28638119501539677</v>
      </c>
      <c r="AIZ61" s="17">
        <v>-0.67857859056652037</v>
      </c>
      <c r="AJA61" s="17">
        <v>-0.28340835965126177</v>
      </c>
      <c r="AJB61" s="17">
        <v>-0.37894396849543094</v>
      </c>
      <c r="AJC61" s="17">
        <v>-1.687944144106414</v>
      </c>
      <c r="AJD61" s="17">
        <v>2.0277928504437921</v>
      </c>
      <c r="AJE61" s="17">
        <v>-0.26459402083798422</v>
      </c>
      <c r="AJF61" s="17">
        <v>0.26345401896026649</v>
      </c>
      <c r="AJG61" s="17">
        <v>-0.16355361314950284</v>
      </c>
      <c r="AJH61" s="17">
        <v>1.2207415354725115</v>
      </c>
      <c r="AJI61" s="17">
        <v>0.49251998545221926</v>
      </c>
      <c r="AJJ61" s="17">
        <v>1.2748711989867187</v>
      </c>
      <c r="AJK61" s="17">
        <v>0.26134932266475958</v>
      </c>
      <c r="AJL61" s="17">
        <v>-1.2753658900758602</v>
      </c>
      <c r="AJM61" s="17">
        <v>0.64627905845662659</v>
      </c>
      <c r="AJN61" s="17">
        <v>0.42527479904354298</v>
      </c>
      <c r="AJO61" s="17">
        <v>1.1061409268199658</v>
      </c>
      <c r="AJP61" s="17">
        <v>2.3749971717837619</v>
      </c>
      <c r="AJQ61" s="17">
        <v>-0.40800297701081406</v>
      </c>
      <c r="AJR61" s="17">
        <v>-0.37562275723365296</v>
      </c>
      <c r="AJS61" s="17">
        <v>-0.47375335708307248</v>
      </c>
      <c r="AJT61" s="17">
        <v>0.12443996798951425</v>
      </c>
      <c r="AJU61" s="17">
        <v>0.52183014963381236</v>
      </c>
      <c r="AJV61" s="17">
        <v>1.3578194160445047</v>
      </c>
      <c r="AJW61" s="17">
        <v>-0.10718761543546906</v>
      </c>
      <c r="AJX61" s="17">
        <v>-7.7200820430420425E-2</v>
      </c>
      <c r="AJY61" s="17">
        <v>1.0755744212530784</v>
      </c>
      <c r="AJZ61" s="17">
        <v>-0.6487974244287732</v>
      </c>
      <c r="AKA61" s="17">
        <v>0.75006301521099861</v>
      </c>
      <c r="AKB61" s="17">
        <v>-1.0604046060915924</v>
      </c>
      <c r="AKC61" s="17">
        <v>0.57185501365867863</v>
      </c>
      <c r="AKD61" s="17">
        <v>2.4237104657382196E-3</v>
      </c>
      <c r="AKE61" s="17">
        <v>5.5493108560596728E-2</v>
      </c>
      <c r="AKF61" s="17">
        <v>0.81784528934280831</v>
      </c>
      <c r="AKG61" s="17">
        <v>-0.49963959208520037</v>
      </c>
      <c r="AKH61" s="17">
        <v>1.0129314419584494</v>
      </c>
      <c r="AKI61" s="17">
        <v>-1.315534832748386</v>
      </c>
      <c r="AKJ61" s="17">
        <v>1.7767653846877427</v>
      </c>
      <c r="AKK61" s="17">
        <v>-0.36390734389026108</v>
      </c>
      <c r="AKL61" s="17">
        <v>2.4038723021278456</v>
      </c>
      <c r="AKM61" s="17">
        <v>-0.92250927798596538</v>
      </c>
      <c r="AKN61" s="17">
        <v>-0.24152182418182738</v>
      </c>
      <c r="AKO61" s="17">
        <v>-0.1473831365824961</v>
      </c>
      <c r="AKP61" s="17">
        <v>1.3692935130191231E-2</v>
      </c>
      <c r="AKQ61" s="17">
        <v>-0.66864138510503912</v>
      </c>
      <c r="AKR61" s="17">
        <v>0.53941468672668347</v>
      </c>
      <c r="AKS61" s="17">
        <v>0.7230950493198488</v>
      </c>
      <c r="AKT61" s="17">
        <v>0.12082919620277971</v>
      </c>
      <c r="AKU61" s="17">
        <v>0.38686400756376887</v>
      </c>
      <c r="AKV61" s="17">
        <v>0.38415631649711796</v>
      </c>
      <c r="AKW61" s="17">
        <v>0.18546360856753097</v>
      </c>
      <c r="AKX61" s="17">
        <v>0.59972753901794296</v>
      </c>
      <c r="AKY61" s="17">
        <v>-1.3324113366557713</v>
      </c>
      <c r="AKZ61" s="17">
        <v>-1.2398263477090328</v>
      </c>
      <c r="ALA61" s="17">
        <v>0.58825112843574512</v>
      </c>
      <c r="ALB61" s="17">
        <v>0.89557948499499607</v>
      </c>
      <c r="ALC61" s="17">
        <v>0.78856163958635228</v>
      </c>
      <c r="ALD61" s="17">
        <v>0.42571634597921465</v>
      </c>
      <c r="ALE61" s="17">
        <v>0.44626277207864118</v>
      </c>
      <c r="ALF61" s="17">
        <v>-0.60177140185561062</v>
      </c>
      <c r="ALG61" s="17">
        <v>0.68278930388360259</v>
      </c>
      <c r="ALH61" s="17">
        <v>0.95010330452737157</v>
      </c>
      <c r="ALI61" s="17">
        <v>2.7634144591111056</v>
      </c>
      <c r="ALJ61" s="17">
        <v>1.8344290775884766</v>
      </c>
      <c r="ALK61" s="17">
        <v>0.26368666374201222</v>
      </c>
      <c r="ALL61" s="17">
        <v>0.18160114035239117</v>
      </c>
    </row>
    <row r="104" spans="1:1001" x14ac:dyDescent="0.35">
      <c r="A104" s="5" t="s">
        <v>10372</v>
      </c>
      <c r="B104" cm="1">
        <f t="array" aca="1" ref="B104:ALM113" ca="1">_xlfn.NORM.S.INV(_xlfn.RANDARRAY(10,1000))</f>
        <v>-0.19730816800233947</v>
      </c>
      <c r="C104">
        <f ca="1"/>
        <v>0.1884019798335618</v>
      </c>
      <c r="D104">
        <f ca="1"/>
        <v>-1.9285330099626625</v>
      </c>
      <c r="E104">
        <f ca="1"/>
        <v>0.22294495559280392</v>
      </c>
      <c r="F104">
        <f ca="1"/>
        <v>-0.18236500528408828</v>
      </c>
      <c r="G104">
        <f ca="1"/>
        <v>0.54251515814555984</v>
      </c>
      <c r="H104">
        <f ca="1"/>
        <v>1.3468464292183027</v>
      </c>
      <c r="I104">
        <f ca="1"/>
        <v>0.13578891112850375</v>
      </c>
      <c r="J104">
        <f ca="1"/>
        <v>0.21914624684641065</v>
      </c>
      <c r="K104">
        <f ca="1"/>
        <v>0.63579257112937004</v>
      </c>
      <c r="L104">
        <f ca="1"/>
        <v>0.23161693772704112</v>
      </c>
      <c r="M104">
        <f ca="1"/>
        <v>-0.96042663421938779</v>
      </c>
      <c r="N104">
        <f ca="1"/>
        <v>-1.6550746269274157</v>
      </c>
      <c r="O104">
        <f ca="1"/>
        <v>-0.82683814052204918</v>
      </c>
      <c r="P104">
        <f ca="1"/>
        <v>-0.92827106045518848</v>
      </c>
      <c r="Q104">
        <f ca="1"/>
        <v>0.10728035025453966</v>
      </c>
      <c r="R104">
        <f ca="1"/>
        <v>0.18503565517664741</v>
      </c>
      <c r="S104">
        <f ca="1"/>
        <v>1.251818101408736</v>
      </c>
      <c r="T104">
        <f ca="1"/>
        <v>0.24675507205108549</v>
      </c>
      <c r="U104">
        <f ca="1"/>
        <v>1.7415438133902053</v>
      </c>
      <c r="V104">
        <f ca="1"/>
        <v>0.23757939579818316</v>
      </c>
      <c r="W104">
        <f ca="1"/>
        <v>-1.7875973790276656</v>
      </c>
      <c r="X104">
        <f ca="1"/>
        <v>0.11192153312123726</v>
      </c>
      <c r="Y104">
        <f ca="1"/>
        <v>0.55583913445620592</v>
      </c>
      <c r="Z104">
        <f ca="1"/>
        <v>1.7685193791160532</v>
      </c>
      <c r="AA104">
        <f ca="1"/>
        <v>1.3814963701980782</v>
      </c>
      <c r="AB104">
        <f ca="1"/>
        <v>-0.53323889208191688</v>
      </c>
      <c r="AC104">
        <f ca="1"/>
        <v>0.28982674203824504</v>
      </c>
      <c r="AD104">
        <f ca="1"/>
        <v>0.27186176678074359</v>
      </c>
      <c r="AE104">
        <f ca="1"/>
        <v>0.74396690004104926</v>
      </c>
      <c r="AF104">
        <f ca="1"/>
        <v>0.88479997296945334</v>
      </c>
      <c r="AG104">
        <f ca="1"/>
        <v>0.29364565721353109</v>
      </c>
      <c r="AH104">
        <f ca="1"/>
        <v>0.62058606164930941</v>
      </c>
      <c r="AI104">
        <f ca="1"/>
        <v>1.8425197815391741</v>
      </c>
      <c r="AJ104">
        <f ca="1"/>
        <v>-0.83149306576210424</v>
      </c>
      <c r="AK104">
        <f ca="1"/>
        <v>1.4882900745765648</v>
      </c>
      <c r="AL104">
        <f ca="1"/>
        <v>-0.57497252049194769</v>
      </c>
      <c r="AM104">
        <f ca="1"/>
        <v>-7.8094113143265358E-3</v>
      </c>
      <c r="AN104">
        <f ca="1"/>
        <v>-0.76698138975584662</v>
      </c>
      <c r="AO104">
        <f ca="1"/>
        <v>-0.55933277856101249</v>
      </c>
      <c r="AP104">
        <f ca="1"/>
        <v>0.28685388065464279</v>
      </c>
      <c r="AQ104">
        <f ca="1"/>
        <v>0.93830266600442591</v>
      </c>
      <c r="AR104">
        <f ca="1"/>
        <v>0.62916661396681928</v>
      </c>
      <c r="AS104">
        <f ca="1"/>
        <v>1.0031607981159627</v>
      </c>
      <c r="AT104">
        <f ca="1"/>
        <v>0.98251235331449571</v>
      </c>
      <c r="AU104">
        <f ca="1"/>
        <v>-0.68657854758780046</v>
      </c>
      <c r="AV104">
        <f ca="1"/>
        <v>0.58852339804574449</v>
      </c>
      <c r="AW104">
        <f ca="1"/>
        <v>-0.85491988206124669</v>
      </c>
      <c r="AX104">
        <f ca="1"/>
        <v>1.7985074115380504</v>
      </c>
      <c r="AY104">
        <f ca="1"/>
        <v>-1.5653531153291718</v>
      </c>
      <c r="AZ104">
        <f ca="1"/>
        <v>1.098547959046891</v>
      </c>
      <c r="BA104">
        <f ca="1"/>
        <v>-0.23465102839252519</v>
      </c>
      <c r="BB104">
        <f ca="1"/>
        <v>0.41686841286251003</v>
      </c>
      <c r="BC104">
        <f ca="1"/>
        <v>1.7991435220376644</v>
      </c>
      <c r="BD104">
        <f ca="1"/>
        <v>-0.63717182162584551</v>
      </c>
      <c r="BE104">
        <f ca="1"/>
        <v>0.80486435469224682</v>
      </c>
      <c r="BF104">
        <f ca="1"/>
        <v>-0.2819717771457701</v>
      </c>
      <c r="BG104">
        <f ca="1"/>
        <v>1.8132319289636749</v>
      </c>
      <c r="BH104">
        <f ca="1"/>
        <v>-9.5297513176689386E-2</v>
      </c>
      <c r="BI104">
        <f ca="1"/>
        <v>-1.0064147211937324</v>
      </c>
      <c r="BJ104">
        <f ca="1"/>
        <v>-0.11694539018178704</v>
      </c>
      <c r="BK104">
        <f ca="1"/>
        <v>-0.34986206233633449</v>
      </c>
      <c r="BL104">
        <f ca="1"/>
        <v>-0.25725186091994251</v>
      </c>
      <c r="BM104">
        <f ca="1"/>
        <v>-0.42663115897674914</v>
      </c>
      <c r="BN104">
        <f ca="1"/>
        <v>-0.79908399961058429</v>
      </c>
      <c r="BO104">
        <f ca="1"/>
        <v>1.6031864023836748</v>
      </c>
      <c r="BP104">
        <f ca="1"/>
        <v>2.872756849941728E-2</v>
      </c>
      <c r="BQ104">
        <f ca="1"/>
        <v>-0.47768173874061198</v>
      </c>
      <c r="BR104">
        <f ca="1"/>
        <v>-0.29926692565059604</v>
      </c>
      <c r="BS104">
        <f ca="1"/>
        <v>-0.32699684797327799</v>
      </c>
      <c r="BT104">
        <f ca="1"/>
        <v>1.0529906957241129</v>
      </c>
      <c r="BU104">
        <f ca="1"/>
        <v>0.87245196220915255</v>
      </c>
      <c r="BV104">
        <f ca="1"/>
        <v>-1.6006011110509966</v>
      </c>
      <c r="BW104">
        <f ca="1"/>
        <v>-0.53674492172007671</v>
      </c>
      <c r="BX104">
        <f ca="1"/>
        <v>-0.93952284697439048</v>
      </c>
      <c r="BY104">
        <f ca="1"/>
        <v>-0.76062976781805136</v>
      </c>
      <c r="BZ104">
        <f ca="1"/>
        <v>-0.24597891261587682</v>
      </c>
      <c r="CA104">
        <f ca="1"/>
        <v>0.85864559086897707</v>
      </c>
      <c r="CB104">
        <f ca="1"/>
        <v>-0.33344915526987023</v>
      </c>
      <c r="CC104">
        <f ca="1"/>
        <v>-1.3258431153693653</v>
      </c>
      <c r="CD104">
        <f ca="1"/>
        <v>0.89564660276885677</v>
      </c>
      <c r="CE104">
        <f ca="1"/>
        <v>-1.2473300889141019</v>
      </c>
      <c r="CF104">
        <f ca="1"/>
        <v>-0.64490579912662616</v>
      </c>
      <c r="CG104">
        <f ca="1"/>
        <v>-1.7823961849493959</v>
      </c>
      <c r="CH104">
        <f ca="1"/>
        <v>-0.11685185965873228</v>
      </c>
      <c r="CI104">
        <f ca="1"/>
        <v>1.2525383450107612</v>
      </c>
      <c r="CJ104">
        <f ca="1"/>
        <v>1.271213362172559</v>
      </c>
      <c r="CK104">
        <f ca="1"/>
        <v>-0.51483061759578497</v>
      </c>
      <c r="CL104">
        <f ca="1"/>
        <v>-0.38637860713823707</v>
      </c>
      <c r="CM104">
        <f ca="1"/>
        <v>3.1284717705546965E-2</v>
      </c>
      <c r="CN104">
        <f ca="1"/>
        <v>0.33458545154415292</v>
      </c>
      <c r="CO104">
        <f ca="1"/>
        <v>0.26103844186657427</v>
      </c>
      <c r="CP104">
        <f ca="1"/>
        <v>1.5411357373632606</v>
      </c>
      <c r="CQ104">
        <f ca="1"/>
        <v>-0.1175649808558976</v>
      </c>
      <c r="CR104">
        <f ca="1"/>
        <v>0.38568338932336949</v>
      </c>
      <c r="CS104">
        <f ca="1"/>
        <v>-0.18115126656058952</v>
      </c>
      <c r="CT104">
        <f ca="1"/>
        <v>-0.97999088341000373</v>
      </c>
      <c r="CU104">
        <f ca="1"/>
        <v>1.307154541334538</v>
      </c>
      <c r="CV104">
        <f ca="1"/>
        <v>-0.24575431094228878</v>
      </c>
      <c r="CW104">
        <f ca="1"/>
        <v>-0.833448512833043</v>
      </c>
      <c r="CX104">
        <f ca="1"/>
        <v>-0.28048957555082132</v>
      </c>
      <c r="CY104">
        <f ca="1"/>
        <v>0.3114751324672857</v>
      </c>
      <c r="CZ104">
        <f ca="1"/>
        <v>-1.2483612876023966</v>
      </c>
      <c r="DA104">
        <f ca="1"/>
        <v>-0.63232301398788726</v>
      </c>
      <c r="DB104">
        <f ca="1"/>
        <v>1.1734408856252085</v>
      </c>
      <c r="DC104">
        <f ca="1"/>
        <v>1.6058302392422941</v>
      </c>
      <c r="DD104">
        <f ca="1"/>
        <v>-0.92686275186142653</v>
      </c>
      <c r="DE104">
        <f ca="1"/>
        <v>-0.11427733574166335</v>
      </c>
      <c r="DF104">
        <f ca="1"/>
        <v>-0.30008929537522722</v>
      </c>
      <c r="DG104">
        <f ca="1"/>
        <v>-1.1738776703159872</v>
      </c>
      <c r="DH104">
        <f ca="1"/>
        <v>-0.35790465397911458</v>
      </c>
      <c r="DI104">
        <f ca="1"/>
        <v>-0.53702349241361969</v>
      </c>
      <c r="DJ104">
        <f ca="1"/>
        <v>-0.50832257171069972</v>
      </c>
      <c r="DK104">
        <f ca="1"/>
        <v>0.34984386976176662</v>
      </c>
      <c r="DL104">
        <f ca="1"/>
        <v>-1.109584450817233</v>
      </c>
      <c r="DM104">
        <f ca="1"/>
        <v>-0.29455739447575668</v>
      </c>
      <c r="DN104">
        <f ca="1"/>
        <v>-0.57653723975544935</v>
      </c>
      <c r="DO104">
        <f ca="1"/>
        <v>0.44142533961070185</v>
      </c>
      <c r="DP104">
        <f ca="1"/>
        <v>-0.60211757852112946</v>
      </c>
      <c r="DQ104">
        <f ca="1"/>
        <v>0.32387409693100172</v>
      </c>
      <c r="DR104">
        <f ca="1"/>
        <v>0.88243569849518544</v>
      </c>
      <c r="DS104">
        <f ca="1"/>
        <v>0.68882243518968378</v>
      </c>
      <c r="DT104">
        <f ca="1"/>
        <v>-0.16711746264403574</v>
      </c>
      <c r="DU104">
        <f ca="1"/>
        <v>0.24632298461334268</v>
      </c>
      <c r="DV104">
        <f ca="1"/>
        <v>-0.62484782770781</v>
      </c>
      <c r="DW104">
        <f ca="1"/>
        <v>-1.4169838281561038</v>
      </c>
      <c r="DX104">
        <f ca="1"/>
        <v>-1.0594768449926892</v>
      </c>
      <c r="DY104">
        <f ca="1"/>
        <v>0.17061808779609819</v>
      </c>
      <c r="DZ104">
        <f ca="1"/>
        <v>-1.3447607070639218</v>
      </c>
      <c r="EA104">
        <f ca="1"/>
        <v>-1.4382780860431164</v>
      </c>
      <c r="EB104">
        <f ca="1"/>
        <v>1.227124263794023</v>
      </c>
      <c r="EC104">
        <f ca="1"/>
        <v>-4.1284321686631165</v>
      </c>
      <c r="ED104">
        <f ca="1"/>
        <v>-0.11450734012994992</v>
      </c>
      <c r="EE104">
        <f ca="1"/>
        <v>-0.11031204141081015</v>
      </c>
      <c r="EF104">
        <f ca="1"/>
        <v>0.35830197733867186</v>
      </c>
      <c r="EG104">
        <f ca="1"/>
        <v>-0.34631639761040783</v>
      </c>
      <c r="EH104">
        <f ca="1"/>
        <v>-6.2337538773965029E-2</v>
      </c>
      <c r="EI104">
        <f ca="1"/>
        <v>-3.4987249384300832E-2</v>
      </c>
      <c r="EJ104">
        <f ca="1"/>
        <v>8.500661355212627E-2</v>
      </c>
      <c r="EK104">
        <f ca="1"/>
        <v>-1.2178279850145985</v>
      </c>
      <c r="EL104">
        <f ca="1"/>
        <v>-0.21171557999180393</v>
      </c>
      <c r="EM104">
        <f ca="1"/>
        <v>0.62497812006678888</v>
      </c>
      <c r="EN104">
        <f ca="1"/>
        <v>1.2704353247145033</v>
      </c>
      <c r="EO104">
        <f ca="1"/>
        <v>1.1678329490588533</v>
      </c>
      <c r="EP104">
        <f ca="1"/>
        <v>-8.2875071055880128E-2</v>
      </c>
      <c r="EQ104">
        <f ca="1"/>
        <v>1.4373154378247193</v>
      </c>
      <c r="ER104">
        <f ca="1"/>
        <v>0.61255933782405181</v>
      </c>
      <c r="ES104">
        <f ca="1"/>
        <v>0.99118621686725483</v>
      </c>
      <c r="ET104">
        <f ca="1"/>
        <v>-9.3522804940154899E-2</v>
      </c>
      <c r="EU104">
        <f ca="1"/>
        <v>-1.8062709089636066</v>
      </c>
      <c r="EV104">
        <f ca="1"/>
        <v>0.56505418108042493</v>
      </c>
      <c r="EW104">
        <f ca="1"/>
        <v>0.58486128050468156</v>
      </c>
      <c r="EX104">
        <f ca="1"/>
        <v>-0.18421799338694575</v>
      </c>
      <c r="EY104">
        <f ca="1"/>
        <v>-0.10010735668777629</v>
      </c>
      <c r="EZ104">
        <f ca="1"/>
        <v>1.1042922238404385</v>
      </c>
      <c r="FA104">
        <f ca="1"/>
        <v>0.62983860369636258</v>
      </c>
      <c r="FB104">
        <f ca="1"/>
        <v>0.86165943892425834</v>
      </c>
      <c r="FC104">
        <f ca="1"/>
        <v>0.38778731770396002</v>
      </c>
      <c r="FD104">
        <f ca="1"/>
        <v>-3.0171779292421709E-3</v>
      </c>
      <c r="FE104">
        <f ca="1"/>
        <v>0.61716485237969354</v>
      </c>
      <c r="FF104">
        <f ca="1"/>
        <v>-0.65131257489811434</v>
      </c>
      <c r="FG104">
        <f ca="1"/>
        <v>-0.77354762661551113</v>
      </c>
      <c r="FH104">
        <f ca="1"/>
        <v>-0.17065990874817646</v>
      </c>
      <c r="FI104">
        <f ca="1"/>
        <v>-1.2605030349440483</v>
      </c>
      <c r="FJ104">
        <f ca="1"/>
        <v>0.17137468662604977</v>
      </c>
      <c r="FK104">
        <f ca="1"/>
        <v>-0.71288746494829669</v>
      </c>
      <c r="FL104">
        <f ca="1"/>
        <v>-0.44174743279159467</v>
      </c>
      <c r="FM104">
        <f ca="1"/>
        <v>1.5696339162155764</v>
      </c>
      <c r="FN104">
        <f ca="1"/>
        <v>1.2956721569730829</v>
      </c>
      <c r="FO104">
        <f ca="1"/>
        <v>-1.4075073053800868</v>
      </c>
      <c r="FP104">
        <f ca="1"/>
        <v>0.480690334333849</v>
      </c>
      <c r="FQ104">
        <f ca="1"/>
        <v>0.50829206376325142</v>
      </c>
      <c r="FR104">
        <f ca="1"/>
        <v>-0.10992075637760004</v>
      </c>
      <c r="FS104">
        <f ca="1"/>
        <v>0.34403471151392101</v>
      </c>
      <c r="FT104">
        <f ca="1"/>
        <v>-0.35250211817008531</v>
      </c>
      <c r="FU104">
        <f ca="1"/>
        <v>1.5694726413410249</v>
      </c>
      <c r="FV104">
        <f ca="1"/>
        <v>1.8005902703150505</v>
      </c>
      <c r="FW104">
        <f ca="1"/>
        <v>-0.33706453978044959</v>
      </c>
      <c r="FX104">
        <f ca="1"/>
        <v>7.5403800273920629E-2</v>
      </c>
      <c r="FY104">
        <f ca="1"/>
        <v>-1.210502679736891</v>
      </c>
      <c r="FZ104">
        <f ca="1"/>
        <v>2.8080797167997047</v>
      </c>
      <c r="GA104">
        <f ca="1"/>
        <v>-0.42153356232585648</v>
      </c>
      <c r="GB104">
        <f ca="1"/>
        <v>1.8924255076873535</v>
      </c>
      <c r="GC104">
        <f ca="1"/>
        <v>-1.6839178836744824</v>
      </c>
      <c r="GD104">
        <f ca="1"/>
        <v>-2.1501510872477376</v>
      </c>
      <c r="GE104">
        <f ca="1"/>
        <v>-2.1497424088372989</v>
      </c>
      <c r="GF104">
        <f ca="1"/>
        <v>0.75833268972815093</v>
      </c>
      <c r="GG104">
        <f ca="1"/>
        <v>-1.2671826182712742</v>
      </c>
      <c r="GH104">
        <f ca="1"/>
        <v>1.8583172233326728</v>
      </c>
      <c r="GI104">
        <f ca="1"/>
        <v>-0.67834703963233334</v>
      </c>
      <c r="GJ104">
        <f ca="1"/>
        <v>-0.66426266013998292</v>
      </c>
      <c r="GK104">
        <f ca="1"/>
        <v>-0.3435206339768071</v>
      </c>
      <c r="GL104">
        <f ca="1"/>
        <v>-0.23730039882579454</v>
      </c>
      <c r="GM104">
        <f ca="1"/>
        <v>0.21539677698699072</v>
      </c>
      <c r="GN104">
        <f ca="1"/>
        <v>-0.55936873031834811</v>
      </c>
      <c r="GO104">
        <f ca="1"/>
        <v>-0.86042785077263662</v>
      </c>
      <c r="GP104">
        <f ca="1"/>
        <v>2.2290609531873185</v>
      </c>
      <c r="GQ104">
        <f ca="1"/>
        <v>0.81871634709108732</v>
      </c>
      <c r="GR104">
        <f ca="1"/>
        <v>-0.22495050372374326</v>
      </c>
      <c r="GS104">
        <f ca="1"/>
        <v>1.0450189302671042</v>
      </c>
      <c r="GT104">
        <f ca="1"/>
        <v>-0.98409209349205096</v>
      </c>
      <c r="GU104">
        <f ca="1"/>
        <v>0.89293130925085817</v>
      </c>
      <c r="GV104">
        <f ca="1"/>
        <v>0.24588429302546885</v>
      </c>
      <c r="GW104">
        <f ca="1"/>
        <v>-0.20808385259813744</v>
      </c>
      <c r="GX104">
        <f ca="1"/>
        <v>-0.70282294809319301</v>
      </c>
      <c r="GY104">
        <f ca="1"/>
        <v>1.1819919730574449</v>
      </c>
      <c r="GZ104">
        <f ca="1"/>
        <v>-1.2738458185006802</v>
      </c>
      <c r="HA104">
        <f ca="1"/>
        <v>0.71966444502654581</v>
      </c>
      <c r="HB104">
        <f ca="1"/>
        <v>-2.2099053866327685</v>
      </c>
      <c r="HC104">
        <f ca="1"/>
        <v>0.23526392244239533</v>
      </c>
      <c r="HD104">
        <f ca="1"/>
        <v>-0.37042278319733074</v>
      </c>
      <c r="HE104">
        <f ca="1"/>
        <v>-4.4382183111871226E-2</v>
      </c>
      <c r="HF104">
        <f ca="1"/>
        <v>-0.86817536795433159</v>
      </c>
      <c r="HG104">
        <f ca="1"/>
        <v>-0.2556787946954675</v>
      </c>
      <c r="HH104">
        <f ca="1"/>
        <v>-0.94563176577151797</v>
      </c>
      <c r="HI104">
        <f ca="1"/>
        <v>-2.0892326493424989</v>
      </c>
      <c r="HJ104">
        <f ca="1"/>
        <v>-1.1798693256840203</v>
      </c>
      <c r="HK104">
        <f ca="1"/>
        <v>-1.0446007658201726E-2</v>
      </c>
      <c r="HL104">
        <f ca="1"/>
        <v>-0.3223484812007063</v>
      </c>
      <c r="HM104">
        <f ca="1"/>
        <v>0.90122878605295542</v>
      </c>
      <c r="HN104">
        <f ca="1"/>
        <v>-0.53997695707073889</v>
      </c>
      <c r="HO104">
        <f ca="1"/>
        <v>1.1526484589897992</v>
      </c>
      <c r="HP104">
        <f ca="1"/>
        <v>-0.10964173697339102</v>
      </c>
      <c r="HQ104">
        <f ca="1"/>
        <v>1.8198735487919782</v>
      </c>
      <c r="HR104">
        <f ca="1"/>
        <v>-0.52586497831119328</v>
      </c>
      <c r="HS104">
        <f ca="1"/>
        <v>-4.9496225794304155E-2</v>
      </c>
      <c r="HT104">
        <f ca="1"/>
        <v>2.1635990638810201</v>
      </c>
      <c r="HU104">
        <f ca="1"/>
        <v>-0.70199103201901225</v>
      </c>
      <c r="HV104">
        <f ca="1"/>
        <v>-0.37695254391309668</v>
      </c>
      <c r="HW104">
        <f ca="1"/>
        <v>0.80526991319386609</v>
      </c>
      <c r="HX104">
        <f ca="1"/>
        <v>-4.3651751364067702E-2</v>
      </c>
      <c r="HY104">
        <f ca="1"/>
        <v>0.60365678282278201</v>
      </c>
      <c r="HZ104">
        <f ca="1"/>
        <v>-0.30569647223856961</v>
      </c>
      <c r="IA104">
        <f ca="1"/>
        <v>4.9664920543075496E-2</v>
      </c>
      <c r="IB104">
        <f ca="1"/>
        <v>-1.0274086777924116</v>
      </c>
      <c r="IC104">
        <f ca="1"/>
        <v>-0.62580913236639391</v>
      </c>
      <c r="ID104">
        <f ca="1"/>
        <v>-0.81504649159318543</v>
      </c>
      <c r="IE104">
        <f ca="1"/>
        <v>-0.12759617112425037</v>
      </c>
      <c r="IF104">
        <f ca="1"/>
        <v>0.50550722541666515</v>
      </c>
      <c r="IG104">
        <f ca="1"/>
        <v>-1.3006914364507642</v>
      </c>
      <c r="IH104">
        <f ca="1"/>
        <v>-0.57950988057179886</v>
      </c>
      <c r="II104">
        <f ca="1"/>
        <v>1.8805462488336251</v>
      </c>
      <c r="IJ104">
        <f ca="1"/>
        <v>0.26841406552364139</v>
      </c>
      <c r="IK104">
        <f ca="1"/>
        <v>-0.1824533295547357</v>
      </c>
      <c r="IL104">
        <f ca="1"/>
        <v>1.6513968488174442</v>
      </c>
      <c r="IM104">
        <f ca="1"/>
        <v>0.71268261268549338</v>
      </c>
      <c r="IN104">
        <f ca="1"/>
        <v>0.12078956134737207</v>
      </c>
      <c r="IO104">
        <f ca="1"/>
        <v>0.69040822649533307</v>
      </c>
      <c r="IP104">
        <f ca="1"/>
        <v>-0.42863944107722757</v>
      </c>
      <c r="IQ104">
        <f ca="1"/>
        <v>-0.55085240842071315</v>
      </c>
      <c r="IR104">
        <f ca="1"/>
        <v>1.404451170583771</v>
      </c>
      <c r="IS104">
        <f ca="1"/>
        <v>-0.27143176986900874</v>
      </c>
      <c r="IT104">
        <f ca="1"/>
        <v>-0.96935256139260939</v>
      </c>
      <c r="IU104">
        <f ca="1"/>
        <v>-3.8201009814973007E-2</v>
      </c>
      <c r="IV104">
        <f ca="1"/>
        <v>-0.44104321792614504</v>
      </c>
      <c r="IW104">
        <f ca="1"/>
        <v>-2.4380754532105971E-2</v>
      </c>
      <c r="IX104">
        <f ca="1"/>
        <v>-0.68366056817094267</v>
      </c>
      <c r="IY104">
        <f ca="1"/>
        <v>-2.2131123796011658</v>
      </c>
      <c r="IZ104">
        <f ca="1"/>
        <v>1.769292780775815</v>
      </c>
      <c r="JA104">
        <f ca="1"/>
        <v>0.58028806737331562</v>
      </c>
      <c r="JB104">
        <f ca="1"/>
        <v>-7.5468652707701311E-2</v>
      </c>
      <c r="JC104">
        <f ca="1"/>
        <v>-0.58467353489384277</v>
      </c>
      <c r="JD104">
        <f ca="1"/>
        <v>0.21634012480604528</v>
      </c>
      <c r="JE104">
        <f ca="1"/>
        <v>7.8780028704093993E-2</v>
      </c>
      <c r="JF104">
        <f ca="1"/>
        <v>1.2964825046671431</v>
      </c>
      <c r="JG104">
        <f ca="1"/>
        <v>-0.38077512537508384</v>
      </c>
      <c r="JH104">
        <f ca="1"/>
        <v>-0.7573651772250608</v>
      </c>
      <c r="JI104">
        <f ca="1"/>
        <v>-1.8067961041755725</v>
      </c>
      <c r="JJ104">
        <f ca="1"/>
        <v>0.44502166878567773</v>
      </c>
      <c r="JK104">
        <f ca="1"/>
        <v>0.16180647991558395</v>
      </c>
      <c r="JL104">
        <f ca="1"/>
        <v>1.1989997536166397</v>
      </c>
      <c r="JM104">
        <f ca="1"/>
        <v>-3.5983513266551997E-2</v>
      </c>
      <c r="JN104">
        <f ca="1"/>
        <v>0.56450385826831739</v>
      </c>
      <c r="JO104">
        <f ca="1"/>
        <v>-1.1198235677159616</v>
      </c>
      <c r="JP104">
        <f ca="1"/>
        <v>0.65586575030665994</v>
      </c>
      <c r="JQ104">
        <f ca="1"/>
        <v>0.16050632707701573</v>
      </c>
      <c r="JR104">
        <f ca="1"/>
        <v>0.16417685004191523</v>
      </c>
      <c r="JS104">
        <f ca="1"/>
        <v>0.91562359415250782</v>
      </c>
      <c r="JT104">
        <f ca="1"/>
        <v>0.96860235735214395</v>
      </c>
      <c r="JU104">
        <f ca="1"/>
        <v>0.24540306437591</v>
      </c>
      <c r="JV104">
        <f ca="1"/>
        <v>-1.071620512466843</v>
      </c>
      <c r="JW104">
        <f ca="1"/>
        <v>-0.88363158316330992</v>
      </c>
      <c r="JX104">
        <f ca="1"/>
        <v>-0.65052151169720418</v>
      </c>
      <c r="JY104">
        <f ca="1"/>
        <v>-0.97606453273691329</v>
      </c>
      <c r="JZ104">
        <f ca="1"/>
        <v>-1.5681432997044724</v>
      </c>
      <c r="KA104">
        <f ca="1"/>
        <v>0.22727252681779658</v>
      </c>
      <c r="KB104">
        <f ca="1"/>
        <v>1.6359805205772047</v>
      </c>
      <c r="KC104">
        <f ca="1"/>
        <v>9.3558266944598848E-3</v>
      </c>
      <c r="KD104">
        <f ca="1"/>
        <v>0.38293536561498254</v>
      </c>
      <c r="KE104">
        <f ca="1"/>
        <v>0.16029672785566954</v>
      </c>
      <c r="KF104">
        <f ca="1"/>
        <v>-0.42272751673952419</v>
      </c>
      <c r="KG104">
        <f ca="1"/>
        <v>-0.32787305533537797</v>
      </c>
      <c r="KH104">
        <f ca="1"/>
        <v>1.366279992525381</v>
      </c>
      <c r="KI104">
        <f ca="1"/>
        <v>1.9980373936001765</v>
      </c>
      <c r="KJ104">
        <f ca="1"/>
        <v>1.0432736312747417</v>
      </c>
      <c r="KK104">
        <f ca="1"/>
        <v>0.63200272005687574</v>
      </c>
      <c r="KL104">
        <f ca="1"/>
        <v>-0.61957123345638065</v>
      </c>
      <c r="KM104">
        <f ca="1"/>
        <v>-0.7129225005745532</v>
      </c>
      <c r="KN104">
        <f ca="1"/>
        <v>-0.14227610263941626</v>
      </c>
      <c r="KO104">
        <f ca="1"/>
        <v>-0.39508493488895058</v>
      </c>
      <c r="KP104">
        <f ca="1"/>
        <v>1.4243283527580035</v>
      </c>
      <c r="KQ104">
        <f ca="1"/>
        <v>0.18715841973724329</v>
      </c>
      <c r="KR104">
        <f ca="1"/>
        <v>0.19905502785553836</v>
      </c>
      <c r="KS104">
        <f ca="1"/>
        <v>0.84506665134341319</v>
      </c>
      <c r="KT104">
        <f ca="1"/>
        <v>-0.13724800814187552</v>
      </c>
      <c r="KU104">
        <f ca="1"/>
        <v>1.2266593576246472</v>
      </c>
      <c r="KV104">
        <f ca="1"/>
        <v>0.34614650178264056</v>
      </c>
      <c r="KW104">
        <f ca="1"/>
        <v>-1.4059086288019245</v>
      </c>
      <c r="KX104">
        <f ca="1"/>
        <v>0.31459247705113424</v>
      </c>
      <c r="KY104">
        <f ca="1"/>
        <v>-0.2854213522094684</v>
      </c>
      <c r="KZ104">
        <f ca="1"/>
        <v>0.78303749356240737</v>
      </c>
      <c r="LA104">
        <f ca="1"/>
        <v>-0.99107208573660188</v>
      </c>
      <c r="LB104">
        <f ca="1"/>
        <v>1.0423726437176495</v>
      </c>
      <c r="LC104">
        <f ca="1"/>
        <v>-1.3290383897681985</v>
      </c>
      <c r="LD104">
        <f ca="1"/>
        <v>-0.40114667785453467</v>
      </c>
      <c r="LE104">
        <f ca="1"/>
        <v>-0.46803599708046617</v>
      </c>
      <c r="LF104">
        <f ca="1"/>
        <v>-0.87946148748014186</v>
      </c>
      <c r="LG104">
        <f ca="1"/>
        <v>-1.2348114680365982</v>
      </c>
      <c r="LH104">
        <f ca="1"/>
        <v>-1.2382466769737053</v>
      </c>
      <c r="LI104">
        <f ca="1"/>
        <v>1.9821848542716132E-2</v>
      </c>
      <c r="LJ104">
        <f ca="1"/>
        <v>-0.31864795669136708</v>
      </c>
      <c r="LK104">
        <f ca="1"/>
        <v>0.30739737556065561</v>
      </c>
      <c r="LL104">
        <f ca="1"/>
        <v>3.0439884967127262</v>
      </c>
      <c r="LM104">
        <f ca="1"/>
        <v>-0.24040685629251862</v>
      </c>
      <c r="LN104">
        <f ca="1"/>
        <v>-0.61772645613645982</v>
      </c>
      <c r="LO104">
        <f ca="1"/>
        <v>0.75468968825962546</v>
      </c>
      <c r="LP104">
        <f ca="1"/>
        <v>-9.595779388571115E-3</v>
      </c>
      <c r="LQ104">
        <f ca="1"/>
        <v>-0.32424180486986015</v>
      </c>
      <c r="LR104">
        <f ca="1"/>
        <v>1.2345143267948677</v>
      </c>
      <c r="LS104">
        <f ca="1"/>
        <v>-2.9775457888639389E-2</v>
      </c>
      <c r="LT104">
        <f ca="1"/>
        <v>1.1282835350302249</v>
      </c>
      <c r="LU104">
        <f ca="1"/>
        <v>1.6535197175773073</v>
      </c>
      <c r="LV104">
        <f ca="1"/>
        <v>-0.43412639928153646</v>
      </c>
      <c r="LW104">
        <f ca="1"/>
        <v>-3.897159428842159E-2</v>
      </c>
      <c r="LX104">
        <f ca="1"/>
        <v>-0.84255427238649971</v>
      </c>
      <c r="LY104">
        <f ca="1"/>
        <v>0.81063391859404599</v>
      </c>
      <c r="LZ104">
        <f ca="1"/>
        <v>-0.7681229812426047</v>
      </c>
      <c r="MA104">
        <f ca="1"/>
        <v>-1.0204341618764834</v>
      </c>
      <c r="MB104">
        <f ca="1"/>
        <v>0.37234404794894954</v>
      </c>
      <c r="MC104">
        <f ca="1"/>
        <v>0.6953029555223661</v>
      </c>
      <c r="MD104">
        <f ca="1"/>
        <v>0.43617825883126987</v>
      </c>
      <c r="ME104">
        <f ca="1"/>
        <v>1.0683424909586283</v>
      </c>
      <c r="MF104">
        <f ca="1"/>
        <v>-1.3985740666668482</v>
      </c>
      <c r="MG104">
        <f ca="1"/>
        <v>0.437067549242176</v>
      </c>
      <c r="MH104">
        <f ca="1"/>
        <v>-1.4549589532106952E-2</v>
      </c>
      <c r="MI104">
        <f ca="1"/>
        <v>0.26326133680621938</v>
      </c>
      <c r="MJ104">
        <f ca="1"/>
        <v>-0.70788906810594276</v>
      </c>
      <c r="MK104">
        <f ca="1"/>
        <v>0.8452774456661325</v>
      </c>
      <c r="ML104">
        <f ca="1"/>
        <v>2.4746133420599201</v>
      </c>
      <c r="MM104">
        <f ca="1"/>
        <v>-0.2870278855884999</v>
      </c>
      <c r="MN104">
        <f ca="1"/>
        <v>0.41074088875868281</v>
      </c>
      <c r="MO104">
        <f ca="1"/>
        <v>0.71929298047765167</v>
      </c>
      <c r="MP104">
        <f ca="1"/>
        <v>-0.99010013245977824</v>
      </c>
      <c r="MQ104">
        <f ca="1"/>
        <v>0.74171793800076635</v>
      </c>
      <c r="MR104">
        <f ca="1"/>
        <v>0.55212828852534224</v>
      </c>
      <c r="MS104">
        <f ca="1"/>
        <v>-1.5944897870054675</v>
      </c>
      <c r="MT104">
        <f ca="1"/>
        <v>1.5851373361277663</v>
      </c>
      <c r="MU104">
        <f ca="1"/>
        <v>-1.7079125076799908</v>
      </c>
      <c r="MV104">
        <f ca="1"/>
        <v>0.84961400199527459</v>
      </c>
      <c r="MW104">
        <f ca="1"/>
        <v>0.3577207622793715</v>
      </c>
      <c r="MX104">
        <f ca="1"/>
        <v>0.41680590898097564</v>
      </c>
      <c r="MY104">
        <f ca="1"/>
        <v>-0.85225549461486227</v>
      </c>
      <c r="MZ104">
        <f ca="1"/>
        <v>-1.9013504497553453</v>
      </c>
      <c r="NA104">
        <f ca="1"/>
        <v>-0.23774261573765096</v>
      </c>
      <c r="NB104">
        <f ca="1"/>
        <v>1.2729156961833772</v>
      </c>
      <c r="NC104">
        <f ca="1"/>
        <v>0.53774302279873409</v>
      </c>
      <c r="ND104">
        <f ca="1"/>
        <v>-0.25812151309328674</v>
      </c>
      <c r="NE104">
        <f ca="1"/>
        <v>-1.115867487746169</v>
      </c>
      <c r="NF104">
        <f ca="1"/>
        <v>0.21691054208418317</v>
      </c>
      <c r="NG104">
        <f ca="1"/>
        <v>-1.0503728844207467</v>
      </c>
      <c r="NH104">
        <f ca="1"/>
        <v>-0.90907401945385102</v>
      </c>
      <c r="NI104">
        <f ca="1"/>
        <v>-0.67290588005207919</v>
      </c>
      <c r="NJ104">
        <f ca="1"/>
        <v>0.77532437662151266</v>
      </c>
      <c r="NK104">
        <f ca="1"/>
        <v>0.64529461203032235</v>
      </c>
      <c r="NL104">
        <f ca="1"/>
        <v>-0.58892743295872685</v>
      </c>
      <c r="NM104">
        <f ca="1"/>
        <v>1.1495358669761178</v>
      </c>
      <c r="NN104">
        <f ca="1"/>
        <v>-0.17013713629319813</v>
      </c>
      <c r="NO104">
        <f ca="1"/>
        <v>0.65294918115266587</v>
      </c>
      <c r="NP104">
        <f ca="1"/>
        <v>-1.2715065152176155</v>
      </c>
      <c r="NQ104">
        <f ca="1"/>
        <v>-9.8967384164348318E-2</v>
      </c>
      <c r="NR104">
        <f ca="1"/>
        <v>0.77613454080039512</v>
      </c>
      <c r="NS104">
        <f ca="1"/>
        <v>-0.14408967507265755</v>
      </c>
      <c r="NT104">
        <f ca="1"/>
        <v>-0.77186511643401168</v>
      </c>
      <c r="NU104">
        <f ca="1"/>
        <v>-0.38013292328696879</v>
      </c>
      <c r="NV104">
        <f ca="1"/>
        <v>-0.91615774488889545</v>
      </c>
      <c r="NW104">
        <f ca="1"/>
        <v>0.12743930046982052</v>
      </c>
      <c r="NX104">
        <f ca="1"/>
        <v>-1.9472591746556593</v>
      </c>
      <c r="NY104">
        <f ca="1"/>
        <v>0.88170534332449013</v>
      </c>
      <c r="NZ104">
        <f ca="1"/>
        <v>-0.45106347217879555</v>
      </c>
      <c r="OA104">
        <f ca="1"/>
        <v>0.43220850212771134</v>
      </c>
      <c r="OB104">
        <f ca="1"/>
        <v>1.0411254402347452</v>
      </c>
      <c r="OC104">
        <f ca="1"/>
        <v>-0.16698117484038827</v>
      </c>
      <c r="OD104">
        <f ca="1"/>
        <v>-1.0322604945323628</v>
      </c>
      <c r="OE104">
        <f ca="1"/>
        <v>0.1364796117380184</v>
      </c>
      <c r="OF104">
        <f ca="1"/>
        <v>-0.20886731976738218</v>
      </c>
      <c r="OG104">
        <f ca="1"/>
        <v>-1.0498482517119851</v>
      </c>
      <c r="OH104">
        <f ca="1"/>
        <v>-1.255542595860615</v>
      </c>
      <c r="OI104">
        <f ca="1"/>
        <v>0.5346434268072574</v>
      </c>
      <c r="OJ104">
        <f ca="1"/>
        <v>-1.3419099017090219</v>
      </c>
      <c r="OK104">
        <f ca="1"/>
        <v>1.1317182382382895</v>
      </c>
      <c r="OL104">
        <f ca="1"/>
        <v>1.2091035466138855</v>
      </c>
      <c r="OM104">
        <f ca="1"/>
        <v>0.76642167824937835</v>
      </c>
      <c r="ON104">
        <f ca="1"/>
        <v>0.3757468192103533</v>
      </c>
      <c r="OO104">
        <f ca="1"/>
        <v>0.11515423041640793</v>
      </c>
      <c r="OP104">
        <f ca="1"/>
        <v>-0.42809817775555131</v>
      </c>
      <c r="OQ104">
        <f ca="1"/>
        <v>-1.2614621244233788</v>
      </c>
      <c r="OR104">
        <f ca="1"/>
        <v>-0.75212641913297051</v>
      </c>
      <c r="OS104">
        <f ca="1"/>
        <v>-1.0567232388686081</v>
      </c>
      <c r="OT104">
        <f ca="1"/>
        <v>1.6257839425507046E-2</v>
      </c>
      <c r="OU104">
        <f ca="1"/>
        <v>2.3789926756150424</v>
      </c>
      <c r="OV104">
        <f ca="1"/>
        <v>0.393746424288755</v>
      </c>
      <c r="OW104">
        <f ca="1"/>
        <v>0.7611289654739064</v>
      </c>
      <c r="OX104">
        <f ca="1"/>
        <v>1.7234441742077269</v>
      </c>
      <c r="OY104">
        <f ca="1"/>
        <v>-0.6133040024307912</v>
      </c>
      <c r="OZ104">
        <f ca="1"/>
        <v>-0.27965488471832645</v>
      </c>
      <c r="PA104">
        <f ca="1"/>
        <v>-0.44229493189124797</v>
      </c>
      <c r="PB104">
        <f ca="1"/>
        <v>-0.41552443181979776</v>
      </c>
      <c r="PC104">
        <f ca="1"/>
        <v>-1.2020305040996613</v>
      </c>
      <c r="PD104">
        <f ca="1"/>
        <v>1.1238298093404311</v>
      </c>
      <c r="PE104">
        <f ca="1"/>
        <v>-2.9003495629157539E-2</v>
      </c>
      <c r="PF104">
        <f ca="1"/>
        <v>-0.37835115865466573</v>
      </c>
      <c r="PG104">
        <f ca="1"/>
        <v>1.6991807036881048</v>
      </c>
      <c r="PH104">
        <f ca="1"/>
        <v>-0.63377002067945976</v>
      </c>
      <c r="PI104">
        <f ca="1"/>
        <v>-1.5640102318144271</v>
      </c>
      <c r="PJ104">
        <f ca="1"/>
        <v>2.8443385882459777E-2</v>
      </c>
      <c r="PK104">
        <f ca="1"/>
        <v>0.80732778609976841</v>
      </c>
      <c r="PL104">
        <f ca="1"/>
        <v>-1.3234304705038162</v>
      </c>
      <c r="PM104">
        <f ca="1"/>
        <v>1.5593350275743325</v>
      </c>
      <c r="PN104">
        <f ca="1"/>
        <v>1.3838255233196819</v>
      </c>
      <c r="PO104">
        <f ca="1"/>
        <v>1.4886966330222524</v>
      </c>
      <c r="PP104">
        <f ca="1"/>
        <v>2.1099515410134697</v>
      </c>
      <c r="PQ104">
        <f ca="1"/>
        <v>-0.16156662961818818</v>
      </c>
      <c r="PR104">
        <f ca="1"/>
        <v>1.2753499439048013</v>
      </c>
      <c r="PS104">
        <f ca="1"/>
        <v>1.5747906612838702</v>
      </c>
      <c r="PT104">
        <f ca="1"/>
        <v>0.72219614037606372</v>
      </c>
      <c r="PU104">
        <f ca="1"/>
        <v>0.66423549638960888</v>
      </c>
      <c r="PV104">
        <f ca="1"/>
        <v>-0.83355417751519478</v>
      </c>
      <c r="PW104">
        <f ca="1"/>
        <v>0.76028797687507654</v>
      </c>
      <c r="PX104">
        <f ca="1"/>
        <v>0.94891379927451269</v>
      </c>
      <c r="PY104">
        <f ca="1"/>
        <v>-0.25143893216443985</v>
      </c>
      <c r="PZ104">
        <f ca="1"/>
        <v>1.4639024337558662</v>
      </c>
      <c r="QA104">
        <f ca="1"/>
        <v>0.4469139824014276</v>
      </c>
      <c r="QB104">
        <f ca="1"/>
        <v>-9.9802314070052675E-2</v>
      </c>
      <c r="QC104">
        <f ca="1"/>
        <v>-1.0078506710151567</v>
      </c>
      <c r="QD104">
        <f ca="1"/>
        <v>0.36522752247430229</v>
      </c>
      <c r="QE104">
        <f ca="1"/>
        <v>-0.16378880333261564</v>
      </c>
      <c r="QF104">
        <f ca="1"/>
        <v>-1.316157796455002</v>
      </c>
      <c r="QG104">
        <f ca="1"/>
        <v>-0.36827048714990046</v>
      </c>
      <c r="QH104">
        <f ca="1"/>
        <v>-1.3629176044034945</v>
      </c>
      <c r="QI104">
        <f ca="1"/>
        <v>-1.9989309983765711</v>
      </c>
      <c r="QJ104">
        <f ca="1"/>
        <v>-0.29479065815248373</v>
      </c>
      <c r="QK104">
        <f ca="1"/>
        <v>-2.0858420567768321</v>
      </c>
      <c r="QL104">
        <f ca="1"/>
        <v>-0.27401758153316136</v>
      </c>
      <c r="QM104">
        <f ca="1"/>
        <v>0.44438187417715708</v>
      </c>
      <c r="QN104">
        <f ca="1"/>
        <v>-0.105527361687068</v>
      </c>
      <c r="QO104">
        <f ca="1"/>
        <v>-0.2281266322252736</v>
      </c>
      <c r="QP104">
        <f ca="1"/>
        <v>-1.7466597408124402</v>
      </c>
      <c r="QQ104">
        <f ca="1"/>
        <v>-0.86961041118789251</v>
      </c>
      <c r="QR104">
        <f ca="1"/>
        <v>0.53173803505666606</v>
      </c>
      <c r="QS104">
        <f ca="1"/>
        <v>-0.63054049169284621</v>
      </c>
      <c r="QT104">
        <f ca="1"/>
        <v>-0.99133204680828879</v>
      </c>
      <c r="QU104">
        <f ca="1"/>
        <v>0.74505710804147418</v>
      </c>
      <c r="QV104">
        <f ca="1"/>
        <v>-0.94363452100494849</v>
      </c>
      <c r="QW104">
        <f ca="1"/>
        <v>4.3230936517519698E-2</v>
      </c>
      <c r="QX104">
        <f ca="1"/>
        <v>0.95813428638477494</v>
      </c>
      <c r="QY104">
        <f ca="1"/>
        <v>-0.31107105548624431</v>
      </c>
      <c r="QZ104">
        <f ca="1"/>
        <v>0.4978022954836977</v>
      </c>
      <c r="RA104">
        <f ca="1"/>
        <v>7.9882595815589277E-2</v>
      </c>
      <c r="RB104">
        <f ca="1"/>
        <v>0.47996425411606419</v>
      </c>
      <c r="RC104">
        <f ca="1"/>
        <v>-0.94364636079436259</v>
      </c>
      <c r="RD104">
        <f ca="1"/>
        <v>5.1656279478127794E-2</v>
      </c>
      <c r="RE104">
        <f ca="1"/>
        <v>-1.1800304799445624</v>
      </c>
      <c r="RF104">
        <f ca="1"/>
        <v>1.060730701606327</v>
      </c>
      <c r="RG104">
        <f ca="1"/>
        <v>-0.56201348096890014</v>
      </c>
      <c r="RH104">
        <f ca="1"/>
        <v>0.49042501061878158</v>
      </c>
      <c r="RI104">
        <f ca="1"/>
        <v>0.22806511645807304</v>
      </c>
      <c r="RJ104">
        <f ca="1"/>
        <v>-0.2357050695215506</v>
      </c>
      <c r="RK104">
        <f ca="1"/>
        <v>0.64530798747452855</v>
      </c>
      <c r="RL104">
        <f ca="1"/>
        <v>-0.18916426629597977</v>
      </c>
      <c r="RM104">
        <f ca="1"/>
        <v>-1.3874623830658406</v>
      </c>
      <c r="RN104">
        <f ca="1"/>
        <v>0.26408724496376684</v>
      </c>
      <c r="RO104">
        <f ca="1"/>
        <v>-0.1460369820022866</v>
      </c>
      <c r="RP104">
        <f ca="1"/>
        <v>-1.9873244365947795</v>
      </c>
      <c r="RQ104">
        <f ca="1"/>
        <v>-0.72461292308701242</v>
      </c>
      <c r="RR104">
        <f ca="1"/>
        <v>1.5514355562268052</v>
      </c>
      <c r="RS104">
        <f ca="1"/>
        <v>-0.89928125730101705</v>
      </c>
      <c r="RT104">
        <f ca="1"/>
        <v>-0.74207022477961204</v>
      </c>
      <c r="RU104">
        <f ca="1"/>
        <v>-0.13310469071781533</v>
      </c>
      <c r="RV104">
        <f ca="1"/>
        <v>-0.32648690748286491</v>
      </c>
      <c r="RW104">
        <f ca="1"/>
        <v>-1.2787947424281896</v>
      </c>
      <c r="RX104">
        <f ca="1"/>
        <v>-1.7204852780945432</v>
      </c>
      <c r="RY104">
        <f ca="1"/>
        <v>0.23757383522152584</v>
      </c>
      <c r="RZ104">
        <f ca="1"/>
        <v>-1.3145285145127914</v>
      </c>
      <c r="SA104">
        <f ca="1"/>
        <v>-0.4231989015720401</v>
      </c>
      <c r="SB104">
        <f ca="1"/>
        <v>1.1906937754306741</v>
      </c>
      <c r="SC104">
        <f ca="1"/>
        <v>0.86434541610217641</v>
      </c>
      <c r="SD104">
        <f ca="1"/>
        <v>1.1033018010343365</v>
      </c>
      <c r="SE104">
        <f ca="1"/>
        <v>-0.23924238174485543</v>
      </c>
      <c r="SF104">
        <f ca="1"/>
        <v>-5.0495619291187843E-2</v>
      </c>
      <c r="SG104">
        <f ca="1"/>
        <v>0.76863318939562064</v>
      </c>
      <c r="SH104">
        <f ca="1"/>
        <v>0.44553798136337175</v>
      </c>
      <c r="SI104">
        <f ca="1"/>
        <v>-1.8033283751136753</v>
      </c>
      <c r="SJ104">
        <f ca="1"/>
        <v>-0.62368553048645226</v>
      </c>
      <c r="SK104">
        <f ca="1"/>
        <v>-1.2233179903845388</v>
      </c>
      <c r="SL104">
        <f ca="1"/>
        <v>-1.8304327000263525</v>
      </c>
      <c r="SM104">
        <f ca="1"/>
        <v>-0.81026353941303064</v>
      </c>
      <c r="SN104">
        <f ca="1"/>
        <v>0.20837222561856622</v>
      </c>
      <c r="SO104">
        <f ca="1"/>
        <v>-2.0874454914215152E-2</v>
      </c>
      <c r="SP104">
        <f ca="1"/>
        <v>1.1631049329563994</v>
      </c>
      <c r="SQ104">
        <f ca="1"/>
        <v>-0.75032026312459099</v>
      </c>
      <c r="SR104">
        <f ca="1"/>
        <v>-1.6482643784474589</v>
      </c>
      <c r="SS104">
        <f ca="1"/>
        <v>0.33085998041002668</v>
      </c>
      <c r="ST104">
        <f ca="1"/>
        <v>1.210470851015655</v>
      </c>
      <c r="SU104">
        <f ca="1"/>
        <v>0.69294583175475932</v>
      </c>
      <c r="SV104">
        <f ca="1"/>
        <v>-0.32453574310729599</v>
      </c>
      <c r="SW104">
        <f ca="1"/>
        <v>-0.31964469761493103</v>
      </c>
      <c r="SX104">
        <f ca="1"/>
        <v>0.18681943539280066</v>
      </c>
      <c r="SY104">
        <f ca="1"/>
        <v>1.0110518763036707</v>
      </c>
      <c r="SZ104">
        <f ca="1"/>
        <v>-1.2390230077641404</v>
      </c>
      <c r="TA104">
        <f ca="1"/>
        <v>-1.8689958078378994</v>
      </c>
      <c r="TB104">
        <f ca="1"/>
        <v>0.3932346263218866</v>
      </c>
      <c r="TC104">
        <f ca="1"/>
        <v>-1.5357866613262094</v>
      </c>
      <c r="TD104">
        <f ca="1"/>
        <v>1.8977852943268214</v>
      </c>
      <c r="TE104">
        <f ca="1"/>
        <v>-0.66451593576367596</v>
      </c>
      <c r="TF104">
        <f ca="1"/>
        <v>0.31896529578179461</v>
      </c>
      <c r="TG104">
        <f ca="1"/>
        <v>0.79400950701187389</v>
      </c>
      <c r="TH104">
        <f ca="1"/>
        <v>0.52754057440139879</v>
      </c>
      <c r="TI104">
        <f ca="1"/>
        <v>2.1414012059334535</v>
      </c>
      <c r="TJ104">
        <f ca="1"/>
        <v>-0.82313050064840199</v>
      </c>
      <c r="TK104">
        <f ca="1"/>
        <v>-0.2468182069937177</v>
      </c>
      <c r="TL104">
        <f ca="1"/>
        <v>-1.6729523575068957E-2</v>
      </c>
      <c r="TM104">
        <f ca="1"/>
        <v>0.98534980374208836</v>
      </c>
      <c r="TN104">
        <f ca="1"/>
        <v>-0.64126078722907243</v>
      </c>
      <c r="TO104">
        <f ca="1"/>
        <v>-1.3461053346087073</v>
      </c>
      <c r="TP104">
        <f ca="1"/>
        <v>0.66435075300936375</v>
      </c>
      <c r="TQ104">
        <f ca="1"/>
        <v>-6.6118852262876462E-2</v>
      </c>
      <c r="TR104">
        <f ca="1"/>
        <v>1.1430042664375353</v>
      </c>
      <c r="TS104">
        <f ca="1"/>
        <v>0.2566015957302995</v>
      </c>
      <c r="TT104">
        <f ca="1"/>
        <v>0.95418290511410064</v>
      </c>
      <c r="TU104">
        <f ca="1"/>
        <v>-1.4641438287361115</v>
      </c>
      <c r="TV104">
        <f ca="1"/>
        <v>0.37851868527769561</v>
      </c>
      <c r="TW104">
        <f ca="1"/>
        <v>0.2026153851114651</v>
      </c>
      <c r="TX104">
        <f ca="1"/>
        <v>-1.9068279112263751E-2</v>
      </c>
      <c r="TY104">
        <f ca="1"/>
        <v>0.57244486569233133</v>
      </c>
      <c r="TZ104">
        <f ca="1"/>
        <v>0.77834154414861711</v>
      </c>
      <c r="UA104">
        <f ca="1"/>
        <v>6.9173330364580177E-2</v>
      </c>
      <c r="UB104">
        <f ca="1"/>
        <v>-1.0279419599817607</v>
      </c>
      <c r="UC104">
        <f ca="1"/>
        <v>-0.73669887842187176</v>
      </c>
      <c r="UD104">
        <f ca="1"/>
        <v>0.61380836723388499</v>
      </c>
      <c r="UE104">
        <f ca="1"/>
        <v>-0.94835089677593554</v>
      </c>
      <c r="UF104">
        <f ca="1"/>
        <v>-1.5772410655962463</v>
      </c>
      <c r="UG104">
        <f ca="1"/>
        <v>0.92318510331154824</v>
      </c>
      <c r="UH104">
        <f ca="1"/>
        <v>-0.6044924779987576</v>
      </c>
      <c r="UI104">
        <f ca="1"/>
        <v>1.412046322834078</v>
      </c>
      <c r="UJ104">
        <f ca="1"/>
        <v>1.485188536136925</v>
      </c>
      <c r="UK104">
        <f ca="1"/>
        <v>-1.9772722666786657</v>
      </c>
      <c r="UL104">
        <f ca="1"/>
        <v>-1.6091213637022064</v>
      </c>
      <c r="UM104">
        <f ca="1"/>
        <v>-0.17193084040413792</v>
      </c>
      <c r="UN104">
        <f ca="1"/>
        <v>2.1610172156362704</v>
      </c>
      <c r="UO104">
        <f ca="1"/>
        <v>-0.1159553065813505</v>
      </c>
      <c r="UP104">
        <f ca="1"/>
        <v>-0.64164378739571304</v>
      </c>
      <c r="UQ104">
        <f ca="1"/>
        <v>-9.6169538757691075E-2</v>
      </c>
      <c r="UR104">
        <f ca="1"/>
        <v>-0.4108309613039306</v>
      </c>
      <c r="US104">
        <f ca="1"/>
        <v>-1.557554578685437</v>
      </c>
      <c r="UT104">
        <f ca="1"/>
        <v>-1.9927144836432844</v>
      </c>
      <c r="UU104">
        <f ca="1"/>
        <v>-4.0017089219589193E-2</v>
      </c>
      <c r="UV104">
        <f ca="1"/>
        <v>-0.95222898359519803</v>
      </c>
      <c r="UW104">
        <f ca="1"/>
        <v>0.41621885328560149</v>
      </c>
      <c r="UX104">
        <f ca="1"/>
        <v>-1.1065251976985639</v>
      </c>
      <c r="UY104">
        <f ca="1"/>
        <v>-0.9921963169272362</v>
      </c>
      <c r="UZ104">
        <f ca="1"/>
        <v>-0.70553649980065813</v>
      </c>
      <c r="VA104">
        <f ca="1"/>
        <v>-2.6453272997436654</v>
      </c>
      <c r="VB104">
        <f ca="1"/>
        <v>-0.84928055326293239</v>
      </c>
      <c r="VC104">
        <f ca="1"/>
        <v>-2.3623230093119867</v>
      </c>
      <c r="VD104">
        <f ca="1"/>
        <v>0.21000162491373103</v>
      </c>
      <c r="VE104">
        <f ca="1"/>
        <v>-0.74389373636843725</v>
      </c>
      <c r="VF104">
        <f ca="1"/>
        <v>-1.5383648232868927</v>
      </c>
      <c r="VG104">
        <f ca="1"/>
        <v>0.10513533981684399</v>
      </c>
      <c r="VH104">
        <f ca="1"/>
        <v>0.33959187870500601</v>
      </c>
      <c r="VI104">
        <f ca="1"/>
        <v>0.37551167339342328</v>
      </c>
      <c r="VJ104">
        <f ca="1"/>
        <v>-0.83428829245195968</v>
      </c>
      <c r="VK104">
        <f ca="1"/>
        <v>2.8556273026308299E-2</v>
      </c>
      <c r="VL104">
        <f ca="1"/>
        <v>0.49653140077332764</v>
      </c>
      <c r="VM104">
        <f ca="1"/>
        <v>0.20141459928326211</v>
      </c>
      <c r="VN104">
        <f ca="1"/>
        <v>1.0184978041081909</v>
      </c>
      <c r="VO104">
        <f ca="1"/>
        <v>1.939070665255836</v>
      </c>
      <c r="VP104">
        <f ca="1"/>
        <v>-0.44243414389040925</v>
      </c>
      <c r="VQ104">
        <f ca="1"/>
        <v>0.49472238849473427</v>
      </c>
      <c r="VR104">
        <f ca="1"/>
        <v>-1.2670905366182398E-2</v>
      </c>
      <c r="VS104">
        <f ca="1"/>
        <v>-0.44094635133483034</v>
      </c>
      <c r="VT104">
        <f ca="1"/>
        <v>0.45970861825288067</v>
      </c>
      <c r="VU104">
        <f ca="1"/>
        <v>-0.14536092976436776</v>
      </c>
      <c r="VV104">
        <f ca="1"/>
        <v>-1.7868791967775508</v>
      </c>
      <c r="VW104">
        <f ca="1"/>
        <v>-0.87399974961684257</v>
      </c>
      <c r="VX104">
        <f ca="1"/>
        <v>0.86176248479399953</v>
      </c>
      <c r="VY104">
        <f ca="1"/>
        <v>-9.0523120961173792E-2</v>
      </c>
      <c r="VZ104">
        <f ca="1"/>
        <v>-8.8328923614983304E-2</v>
      </c>
      <c r="WA104">
        <f ca="1"/>
        <v>-0.75243035955323823</v>
      </c>
      <c r="WB104">
        <f ca="1"/>
        <v>-1.6809701620366668</v>
      </c>
      <c r="WC104">
        <f ca="1"/>
        <v>1.2392942994930736</v>
      </c>
      <c r="WD104">
        <f ca="1"/>
        <v>1.3453856931318766</v>
      </c>
      <c r="WE104">
        <f ca="1"/>
        <v>-0.69507357559503646</v>
      </c>
      <c r="WF104">
        <f ca="1"/>
        <v>0.52340668171779703</v>
      </c>
      <c r="WG104">
        <f ca="1"/>
        <v>0.72776383939578482</v>
      </c>
      <c r="WH104">
        <f ca="1"/>
        <v>4.5755862071841388E-2</v>
      </c>
      <c r="WI104">
        <f ca="1"/>
        <v>-0.31858732194734213</v>
      </c>
      <c r="WJ104">
        <f ca="1"/>
        <v>-0.29752858262107396</v>
      </c>
      <c r="WK104">
        <f ca="1"/>
        <v>0.20735499632430032</v>
      </c>
      <c r="WL104">
        <f ca="1"/>
        <v>-1.0194711158454786</v>
      </c>
      <c r="WM104">
        <f ca="1"/>
        <v>0.50377195890542337</v>
      </c>
      <c r="WN104">
        <f ca="1"/>
        <v>-1.1488467981679529</v>
      </c>
      <c r="WO104">
        <f ca="1"/>
        <v>0.20142318369039117</v>
      </c>
      <c r="WP104">
        <f ca="1"/>
        <v>-0.78372108838150278</v>
      </c>
      <c r="WQ104">
        <f ca="1"/>
        <v>0.45947897942807076</v>
      </c>
      <c r="WR104">
        <f ca="1"/>
        <v>0.63625304634797397</v>
      </c>
      <c r="WS104">
        <f ca="1"/>
        <v>0.42227315838671492</v>
      </c>
      <c r="WT104">
        <f ca="1"/>
        <v>2.2634578371593128</v>
      </c>
      <c r="WU104">
        <f ca="1"/>
        <v>-0.14993719110720077</v>
      </c>
      <c r="WV104">
        <f ca="1"/>
        <v>1.7822617954892914</v>
      </c>
      <c r="WW104">
        <f ca="1"/>
        <v>-1.1522668462742274</v>
      </c>
      <c r="WX104">
        <f ca="1"/>
        <v>1.2085757597015234</v>
      </c>
      <c r="WY104">
        <f ca="1"/>
        <v>-0.41864658184065556</v>
      </c>
      <c r="WZ104">
        <f ca="1"/>
        <v>-0.16712207285288189</v>
      </c>
      <c r="XA104">
        <f ca="1"/>
        <v>-0.73357006248654344</v>
      </c>
      <c r="XB104">
        <f ca="1"/>
        <v>-0.8270831381552084</v>
      </c>
      <c r="XC104">
        <f ca="1"/>
        <v>0.4706875323811025</v>
      </c>
      <c r="XD104">
        <f ca="1"/>
        <v>-0.2135601699289959</v>
      </c>
      <c r="XE104">
        <f ca="1"/>
        <v>-0.50283063925902527</v>
      </c>
      <c r="XF104">
        <f ca="1"/>
        <v>1.5597307387339305</v>
      </c>
      <c r="XG104">
        <f ca="1"/>
        <v>-1.3721196186779356</v>
      </c>
      <c r="XH104">
        <f ca="1"/>
        <v>1.6028301976098953</v>
      </c>
      <c r="XI104">
        <f ca="1"/>
        <v>-0.72188549872335228</v>
      </c>
      <c r="XJ104">
        <f ca="1"/>
        <v>-1.2608839678981421</v>
      </c>
      <c r="XK104">
        <f ca="1"/>
        <v>0.25231844827823979</v>
      </c>
      <c r="XL104">
        <f ca="1"/>
        <v>-0.62180596395754351</v>
      </c>
      <c r="XM104">
        <f ca="1"/>
        <v>-6.9740431578946436E-3</v>
      </c>
      <c r="XN104">
        <f ca="1"/>
        <v>1.6217537380379008</v>
      </c>
      <c r="XO104">
        <f ca="1"/>
        <v>0.19255674367356421</v>
      </c>
      <c r="XP104">
        <f ca="1"/>
        <v>-1.0846814675835845</v>
      </c>
      <c r="XQ104">
        <f ca="1"/>
        <v>0.42431250627058026</v>
      </c>
      <c r="XR104">
        <f ca="1"/>
        <v>-0.75299743862839286</v>
      </c>
      <c r="XS104">
        <f ca="1"/>
        <v>-0.98407002002735089</v>
      </c>
      <c r="XT104">
        <f ca="1"/>
        <v>-0.90503069005984915</v>
      </c>
      <c r="XU104">
        <f ca="1"/>
        <v>0.13742359076008914</v>
      </c>
      <c r="XV104">
        <f ca="1"/>
        <v>-0.36132452823098232</v>
      </c>
      <c r="XW104">
        <f ca="1"/>
        <v>-8.2441605226009143E-2</v>
      </c>
      <c r="XX104">
        <f ca="1"/>
        <v>-0.97803624985002768</v>
      </c>
      <c r="XY104">
        <f ca="1"/>
        <v>1.7998944790557942</v>
      </c>
      <c r="XZ104">
        <f ca="1"/>
        <v>1.6556842775521265</v>
      </c>
      <c r="YA104">
        <f ca="1"/>
        <v>-1.2855304510511254</v>
      </c>
      <c r="YB104">
        <f ca="1"/>
        <v>-1.4032473500710385</v>
      </c>
      <c r="YC104">
        <f ca="1"/>
        <v>0.34935984483453164</v>
      </c>
      <c r="YD104">
        <f ca="1"/>
        <v>-0.23071087482898672</v>
      </c>
      <c r="YE104">
        <f ca="1"/>
        <v>2.956742393844964</v>
      </c>
      <c r="YF104">
        <f ca="1"/>
        <v>-0.35803242016424253</v>
      </c>
      <c r="YG104">
        <f ca="1"/>
        <v>0.51556096750401448</v>
      </c>
      <c r="YH104">
        <f ca="1"/>
        <v>-0.62994527130804467</v>
      </c>
      <c r="YI104">
        <f ca="1"/>
        <v>0.75978456532044181</v>
      </c>
      <c r="YJ104">
        <f ca="1"/>
        <v>-1.1471585843009622</v>
      </c>
      <c r="YK104">
        <f ca="1"/>
        <v>-2.4844150343141762</v>
      </c>
      <c r="YL104">
        <f ca="1"/>
        <v>-0.24319905840077979</v>
      </c>
      <c r="YM104">
        <f ca="1"/>
        <v>1.2506406655079998</v>
      </c>
      <c r="YN104">
        <f ca="1"/>
        <v>0.31574268889354207</v>
      </c>
      <c r="YO104">
        <f ca="1"/>
        <v>0.15014119189611055</v>
      </c>
      <c r="YP104">
        <f ca="1"/>
        <v>0.41488301929896199</v>
      </c>
      <c r="YQ104">
        <f ca="1"/>
        <v>0.75278091416952497</v>
      </c>
      <c r="YR104">
        <f ca="1"/>
        <v>-1.0885278153880455</v>
      </c>
      <c r="YS104">
        <f ca="1"/>
        <v>-0.9132228374341127</v>
      </c>
      <c r="YT104">
        <f ca="1"/>
        <v>0.77182968897526127</v>
      </c>
      <c r="YU104">
        <f ca="1"/>
        <v>0.63077534838271154</v>
      </c>
      <c r="YV104">
        <f ca="1"/>
        <v>0.89464984766270161</v>
      </c>
      <c r="YW104">
        <f ca="1"/>
        <v>4.5385023430003023E-2</v>
      </c>
      <c r="YX104">
        <f ca="1"/>
        <v>-0.52308671170759602</v>
      </c>
      <c r="YY104">
        <f ca="1"/>
        <v>-0.47219105711469289</v>
      </c>
      <c r="YZ104">
        <f ca="1"/>
        <v>0.30812893769714877</v>
      </c>
      <c r="ZA104">
        <f ca="1"/>
        <v>0.26852640578146841</v>
      </c>
      <c r="ZB104">
        <f ca="1"/>
        <v>1.154141591316004</v>
      </c>
      <c r="ZC104">
        <f ca="1"/>
        <v>1.0691088929322612</v>
      </c>
      <c r="ZD104">
        <f ca="1"/>
        <v>-4.3485407785357269E-2</v>
      </c>
      <c r="ZE104">
        <f ca="1"/>
        <v>1.1136658249095852</v>
      </c>
      <c r="ZF104">
        <f ca="1"/>
        <v>-1.3125152514539518</v>
      </c>
      <c r="ZG104">
        <f ca="1"/>
        <v>4.4245863800528321E-2</v>
      </c>
      <c r="ZH104">
        <f ca="1"/>
        <v>0.44248279445845357</v>
      </c>
      <c r="ZI104">
        <f ca="1"/>
        <v>0.95609739671929883</v>
      </c>
      <c r="ZJ104">
        <f ca="1"/>
        <v>0.20811202298051282</v>
      </c>
      <c r="ZK104">
        <f ca="1"/>
        <v>1.2299902408738551E-2</v>
      </c>
      <c r="ZL104">
        <f ca="1"/>
        <v>0.65025331869874059</v>
      </c>
      <c r="ZM104">
        <f ca="1"/>
        <v>0.31016696389360182</v>
      </c>
      <c r="ZN104">
        <f ca="1"/>
        <v>0.67081870139970001</v>
      </c>
      <c r="ZO104">
        <f ca="1"/>
        <v>-0.97481805406806832</v>
      </c>
      <c r="ZP104">
        <f ca="1"/>
        <v>-9.9428943091495803E-2</v>
      </c>
      <c r="ZQ104">
        <f ca="1"/>
        <v>-0.75279660984441588</v>
      </c>
      <c r="ZR104">
        <f ca="1"/>
        <v>-4.5411532201662087E-2</v>
      </c>
      <c r="ZS104">
        <f ca="1"/>
        <v>1.0006045812931375</v>
      </c>
      <c r="ZT104">
        <f ca="1"/>
        <v>-0.18425249445577876</v>
      </c>
      <c r="ZU104">
        <f ca="1"/>
        <v>1.7310739519336398</v>
      </c>
      <c r="ZV104">
        <f ca="1"/>
        <v>-0.56728245263722976</v>
      </c>
      <c r="ZW104">
        <f ca="1"/>
        <v>-0.717630229665282</v>
      </c>
      <c r="ZX104">
        <f ca="1"/>
        <v>0.67933735629222691</v>
      </c>
      <c r="ZY104">
        <f ca="1"/>
        <v>-7.2943276166033674E-2</v>
      </c>
      <c r="ZZ104">
        <f ca="1"/>
        <v>0.25701563286206747</v>
      </c>
      <c r="AAA104">
        <f ca="1"/>
        <v>0.17873567326246176</v>
      </c>
      <c r="AAB104">
        <f ca="1"/>
        <v>-0.64034423435459231</v>
      </c>
      <c r="AAC104">
        <f ca="1"/>
        <v>-0.36562868235207602</v>
      </c>
      <c r="AAD104">
        <f ca="1"/>
        <v>-0.14614730191451303</v>
      </c>
      <c r="AAE104">
        <f ca="1"/>
        <v>-0.43791622379347073</v>
      </c>
      <c r="AAF104">
        <f ca="1"/>
        <v>0.35386290797400477</v>
      </c>
      <c r="AAG104">
        <f ca="1"/>
        <v>1.3098637853007471</v>
      </c>
      <c r="AAH104">
        <f ca="1"/>
        <v>-1.3413657469037525</v>
      </c>
      <c r="AAI104">
        <f ca="1"/>
        <v>-2.6937914817425979</v>
      </c>
      <c r="AAJ104">
        <f ca="1"/>
        <v>-0.55997769255319141</v>
      </c>
      <c r="AAK104">
        <f ca="1"/>
        <v>-0.11853018419169714</v>
      </c>
      <c r="AAL104">
        <f ca="1"/>
        <v>0.40404032660590461</v>
      </c>
      <c r="AAM104">
        <f ca="1"/>
        <v>-1.3392522559431821</v>
      </c>
      <c r="AAN104">
        <f ca="1"/>
        <v>-3.4442532344206599E-2</v>
      </c>
      <c r="AAO104">
        <f ca="1"/>
        <v>-0.72645931066508607</v>
      </c>
      <c r="AAP104">
        <f ca="1"/>
        <v>0.85814420351938081</v>
      </c>
      <c r="AAQ104">
        <f ca="1"/>
        <v>-0.25098682049796722</v>
      </c>
      <c r="AAR104">
        <f ca="1"/>
        <v>0.28099517155225351</v>
      </c>
      <c r="AAS104">
        <f ca="1"/>
        <v>0.147104659223702</v>
      </c>
      <c r="AAT104">
        <f ca="1"/>
        <v>0.80737145566431556</v>
      </c>
      <c r="AAU104">
        <f ca="1"/>
        <v>-0.42975659673330996</v>
      </c>
      <c r="AAV104">
        <f ca="1"/>
        <v>0.22127620474623064</v>
      </c>
      <c r="AAW104">
        <f ca="1"/>
        <v>-1.1764306718021413</v>
      </c>
      <c r="AAX104">
        <f ca="1"/>
        <v>-0.6932232023564</v>
      </c>
      <c r="AAY104">
        <f ca="1"/>
        <v>-0.46070057508566331</v>
      </c>
      <c r="AAZ104">
        <f ca="1"/>
        <v>0.39091217061382239</v>
      </c>
      <c r="ABA104">
        <f ca="1"/>
        <v>0.57445006932540343</v>
      </c>
      <c r="ABB104">
        <f ca="1"/>
        <v>1.6811154766497496</v>
      </c>
      <c r="ABC104">
        <f ca="1"/>
        <v>-0.20723543061304525</v>
      </c>
      <c r="ABD104">
        <f ca="1"/>
        <v>-1.7831545344245359</v>
      </c>
      <c r="ABE104">
        <f ca="1"/>
        <v>0.45442096344166405</v>
      </c>
      <c r="ABF104">
        <f ca="1"/>
        <v>1.0630978603274124</v>
      </c>
      <c r="ABG104">
        <f ca="1"/>
        <v>-1.015130479088338</v>
      </c>
      <c r="ABH104">
        <f ca="1"/>
        <v>-1.1296052822472535</v>
      </c>
      <c r="ABI104">
        <f ca="1"/>
        <v>0.16862379519353321</v>
      </c>
      <c r="ABJ104">
        <f ca="1"/>
        <v>1.3041764185654463</v>
      </c>
      <c r="ABK104">
        <f ca="1"/>
        <v>-0.96547203856149011</v>
      </c>
      <c r="ABL104">
        <f ca="1"/>
        <v>1.7795687043751325</v>
      </c>
      <c r="ABM104">
        <f ca="1"/>
        <v>2.1503856824651786</v>
      </c>
      <c r="ABN104">
        <f ca="1"/>
        <v>-1.4193587597293211</v>
      </c>
      <c r="ABO104">
        <f ca="1"/>
        <v>-0.21842136888185854</v>
      </c>
      <c r="ABP104">
        <f ca="1"/>
        <v>1.576781436321415</v>
      </c>
      <c r="ABQ104">
        <f ca="1"/>
        <v>-0.7264053130519339</v>
      </c>
      <c r="ABR104">
        <f ca="1"/>
        <v>1.2110234099886876</v>
      </c>
      <c r="ABS104">
        <f ca="1"/>
        <v>-0.60207941380622176</v>
      </c>
      <c r="ABT104">
        <f ca="1"/>
        <v>-0.64265693112134781</v>
      </c>
      <c r="ABU104">
        <f ca="1"/>
        <v>-0.77521440883297388</v>
      </c>
      <c r="ABV104">
        <f ca="1"/>
        <v>0.24950273674121082</v>
      </c>
      <c r="ABW104">
        <f ca="1"/>
        <v>-0.82679336417705152</v>
      </c>
      <c r="ABX104">
        <f ca="1"/>
        <v>-0.88647860357350927</v>
      </c>
      <c r="ABY104">
        <f ca="1"/>
        <v>0.4862992338750296</v>
      </c>
      <c r="ABZ104">
        <f ca="1"/>
        <v>0.37631536911008495</v>
      </c>
      <c r="ACA104">
        <f ca="1"/>
        <v>1.05508010343936</v>
      </c>
      <c r="ACB104">
        <f ca="1"/>
        <v>-1.6612383544949751</v>
      </c>
      <c r="ACC104">
        <f ca="1"/>
        <v>8.9265110249556745E-2</v>
      </c>
      <c r="ACD104">
        <f ca="1"/>
        <v>0.19979107149675621</v>
      </c>
      <c r="ACE104">
        <f ca="1"/>
        <v>1.395476756234254</v>
      </c>
      <c r="ACF104">
        <f ca="1"/>
        <v>-1.236540565359139</v>
      </c>
      <c r="ACG104">
        <f ca="1"/>
        <v>0.43501246962998147</v>
      </c>
      <c r="ACH104">
        <f ca="1"/>
        <v>0.56607334966334555</v>
      </c>
      <c r="ACI104">
        <f ca="1"/>
        <v>-0.2009331056781592</v>
      </c>
      <c r="ACJ104">
        <f ca="1"/>
        <v>0.35270965565271567</v>
      </c>
      <c r="ACK104">
        <f ca="1"/>
        <v>-0.24407216323892258</v>
      </c>
      <c r="ACL104">
        <f ca="1"/>
        <v>-0.3514712335025772</v>
      </c>
      <c r="ACM104">
        <f ca="1"/>
        <v>-1.389010326124245</v>
      </c>
      <c r="ACN104">
        <f ca="1"/>
        <v>-0.98379008161753179</v>
      </c>
      <c r="ACO104">
        <f ca="1"/>
        <v>-0.91002293304256088</v>
      </c>
      <c r="ACP104">
        <f ca="1"/>
        <v>-2.4686510831407351</v>
      </c>
      <c r="ACQ104">
        <f ca="1"/>
        <v>1.134954958361678</v>
      </c>
      <c r="ACR104">
        <f ca="1"/>
        <v>-0.46333174179022596</v>
      </c>
      <c r="ACS104">
        <f ca="1"/>
        <v>4.7797980455478929E-2</v>
      </c>
      <c r="ACT104">
        <f ca="1"/>
        <v>0.81503459392934607</v>
      </c>
      <c r="ACU104">
        <f ca="1"/>
        <v>1.6876984791818808</v>
      </c>
      <c r="ACV104">
        <f ca="1"/>
        <v>0.22641062366250944</v>
      </c>
      <c r="ACW104">
        <f ca="1"/>
        <v>-1.8799386419873605</v>
      </c>
      <c r="ACX104">
        <f ca="1"/>
        <v>0.34733788085727813</v>
      </c>
      <c r="ACY104">
        <f ca="1"/>
        <v>1.0082508106930936</v>
      </c>
      <c r="ACZ104">
        <f ca="1"/>
        <v>-1.1018140179621059</v>
      </c>
      <c r="ADA104">
        <f ca="1"/>
        <v>-0.32149552878810311</v>
      </c>
      <c r="ADB104">
        <f ca="1"/>
        <v>-0.10246191321247496</v>
      </c>
      <c r="ADC104">
        <f ca="1"/>
        <v>-0.97764750873099282</v>
      </c>
      <c r="ADD104">
        <f ca="1"/>
        <v>-0.30258539154946507</v>
      </c>
      <c r="ADE104">
        <f ca="1"/>
        <v>-1.2875437193259403</v>
      </c>
      <c r="ADF104">
        <f ca="1"/>
        <v>1.9112534352928943</v>
      </c>
      <c r="ADG104">
        <f ca="1"/>
        <v>-0.64286898416478855</v>
      </c>
      <c r="ADH104">
        <f ca="1"/>
        <v>8.9926756369742539E-2</v>
      </c>
      <c r="ADI104">
        <f ca="1"/>
        <v>-3.1405899341729797</v>
      </c>
      <c r="ADJ104">
        <f ca="1"/>
        <v>-1.0182427239396692</v>
      </c>
      <c r="ADK104">
        <f ca="1"/>
        <v>-0.13402982194635371</v>
      </c>
      <c r="ADL104">
        <f ca="1"/>
        <v>1.7347905738492564</v>
      </c>
      <c r="ADM104">
        <f ca="1"/>
        <v>-0.56805013060923248</v>
      </c>
      <c r="ADN104">
        <f ca="1"/>
        <v>0.97663891438973938</v>
      </c>
      <c r="ADO104">
        <f ca="1"/>
        <v>1.0938227139713153</v>
      </c>
      <c r="ADP104">
        <f ca="1"/>
        <v>-0.36845150045836267</v>
      </c>
      <c r="ADQ104">
        <f ca="1"/>
        <v>0.15969643892541494</v>
      </c>
      <c r="ADR104">
        <f ca="1"/>
        <v>-0.87906925792065893</v>
      </c>
      <c r="ADS104">
        <f ca="1"/>
        <v>-0.23776062566581344</v>
      </c>
      <c r="ADT104">
        <f ca="1"/>
        <v>-0.75324132878015293</v>
      </c>
      <c r="ADU104">
        <f ca="1"/>
        <v>0.95278600083105336</v>
      </c>
      <c r="ADV104">
        <f ca="1"/>
        <v>0.79105946565486274</v>
      </c>
      <c r="ADW104">
        <f ca="1"/>
        <v>0.26368629157858287</v>
      </c>
      <c r="ADX104">
        <f ca="1"/>
        <v>-0.59553454240035286</v>
      </c>
      <c r="ADY104">
        <f ca="1"/>
        <v>0.8598055776239818</v>
      </c>
      <c r="ADZ104">
        <f ca="1"/>
        <v>0.17439644787805245</v>
      </c>
      <c r="AEA104">
        <f ca="1"/>
        <v>2.0014005766383036</v>
      </c>
      <c r="AEB104">
        <f ca="1"/>
        <v>-0.82081920306043277</v>
      </c>
      <c r="AEC104">
        <f ca="1"/>
        <v>0.86056977359486686</v>
      </c>
      <c r="AED104">
        <f ca="1"/>
        <v>0.66705315610672145</v>
      </c>
      <c r="AEE104">
        <f ca="1"/>
        <v>-1.2169525957439078</v>
      </c>
      <c r="AEF104">
        <f ca="1"/>
        <v>-6.2544440545435495E-2</v>
      </c>
      <c r="AEG104">
        <f ca="1"/>
        <v>1.5600105133630204</v>
      </c>
      <c r="AEH104">
        <f ca="1"/>
        <v>-1.3515963446747785</v>
      </c>
      <c r="AEI104">
        <f ca="1"/>
        <v>-0.95694739416311358</v>
      </c>
      <c r="AEJ104">
        <f ca="1"/>
        <v>-1.0722235218228742</v>
      </c>
      <c r="AEK104">
        <f ca="1"/>
        <v>-3.2140620276102608E-2</v>
      </c>
      <c r="AEL104">
        <f ca="1"/>
        <v>-0.55519858142993017</v>
      </c>
      <c r="AEM104">
        <f ca="1"/>
        <v>-0.90384096952520054</v>
      </c>
      <c r="AEN104">
        <f ca="1"/>
        <v>0.56215176872433725</v>
      </c>
      <c r="AEO104">
        <f ca="1"/>
        <v>-6.996470883981111E-2</v>
      </c>
      <c r="AEP104">
        <f ca="1"/>
        <v>-1.3702984009429233</v>
      </c>
      <c r="AEQ104">
        <f ca="1"/>
        <v>-0.32622284937864005</v>
      </c>
      <c r="AER104">
        <f ca="1"/>
        <v>-0.58973551970027327</v>
      </c>
      <c r="AES104">
        <f ca="1"/>
        <v>-0.31163463552034348</v>
      </c>
      <c r="AET104">
        <f ca="1"/>
        <v>-0.2898649077412046</v>
      </c>
      <c r="AEU104">
        <f ca="1"/>
        <v>-0.84100763430492032</v>
      </c>
      <c r="AEV104">
        <f ca="1"/>
        <v>-0.9675579331922608</v>
      </c>
      <c r="AEW104">
        <f ca="1"/>
        <v>-1.2363426931371178</v>
      </c>
      <c r="AEX104">
        <f ca="1"/>
        <v>-0.26445678860008259</v>
      </c>
      <c r="AEY104">
        <f ca="1"/>
        <v>-0.20228774019232634</v>
      </c>
      <c r="AEZ104">
        <f ca="1"/>
        <v>-0.25507084135425534</v>
      </c>
      <c r="AFA104">
        <f ca="1"/>
        <v>0.49961289253846408</v>
      </c>
      <c r="AFB104">
        <f ca="1"/>
        <v>1.2608315120705147</v>
      </c>
      <c r="AFC104">
        <f ca="1"/>
        <v>-0.73972485544840938</v>
      </c>
      <c r="AFD104">
        <f ca="1"/>
        <v>2.7182261143691213</v>
      </c>
      <c r="AFE104">
        <f ca="1"/>
        <v>-1.263827479230843</v>
      </c>
      <c r="AFF104">
        <f ca="1"/>
        <v>-0.61104376824370399</v>
      </c>
      <c r="AFG104">
        <f ca="1"/>
        <v>-3.8416139269747358E-2</v>
      </c>
      <c r="AFH104">
        <f ca="1"/>
        <v>0.34349348114253192</v>
      </c>
      <c r="AFI104">
        <f ca="1"/>
        <v>1.7426478837677672</v>
      </c>
      <c r="AFJ104">
        <f ca="1"/>
        <v>0.49432874031490998</v>
      </c>
      <c r="AFK104">
        <f ca="1"/>
        <v>0.40805421168952716</v>
      </c>
      <c r="AFL104">
        <f ca="1"/>
        <v>-1.3854499954320079</v>
      </c>
      <c r="AFM104">
        <f ca="1"/>
        <v>-0.1984573913686237</v>
      </c>
      <c r="AFN104">
        <f ca="1"/>
        <v>1.377683556167616</v>
      </c>
      <c r="AFO104">
        <f ca="1"/>
        <v>-0.14770426011673443</v>
      </c>
      <c r="AFP104">
        <f ca="1"/>
        <v>-1.0012496091652274</v>
      </c>
      <c r="AFQ104">
        <f ca="1"/>
        <v>0.79953556993176966</v>
      </c>
      <c r="AFR104">
        <f ca="1"/>
        <v>-0.31613617375048431</v>
      </c>
      <c r="AFS104">
        <f ca="1"/>
        <v>0.1490318737973074</v>
      </c>
      <c r="AFT104">
        <f ca="1"/>
        <v>-0.12770075315396356</v>
      </c>
      <c r="AFU104">
        <f ca="1"/>
        <v>1.2083248846710599</v>
      </c>
      <c r="AFV104">
        <f ca="1"/>
        <v>-0.82460157631945419</v>
      </c>
      <c r="AFW104">
        <f ca="1"/>
        <v>-0.14617166569681164</v>
      </c>
      <c r="AFX104">
        <f ca="1"/>
        <v>1.9911242666734701</v>
      </c>
      <c r="AFY104">
        <f ca="1"/>
        <v>-0.82879430443497126</v>
      </c>
      <c r="AFZ104">
        <f ca="1"/>
        <v>-0.71008207488425501</v>
      </c>
      <c r="AGA104">
        <f ca="1"/>
        <v>1.5256253722953195</v>
      </c>
      <c r="AGB104">
        <f ca="1"/>
        <v>0.69849582800359178</v>
      </c>
      <c r="AGC104">
        <f ca="1"/>
        <v>0.69175865461476893</v>
      </c>
      <c r="AGD104">
        <f ca="1"/>
        <v>1.6512895923902982</v>
      </c>
      <c r="AGE104">
        <f ca="1"/>
        <v>1.9527989672559534</v>
      </c>
      <c r="AGF104">
        <f ca="1"/>
        <v>0.65891792913260394</v>
      </c>
      <c r="AGG104">
        <f ca="1"/>
        <v>-0.54083804212429076</v>
      </c>
      <c r="AGH104">
        <f ca="1"/>
        <v>0.7252270660096114</v>
      </c>
      <c r="AGI104">
        <f ca="1"/>
        <v>-0.35736843553241332</v>
      </c>
      <c r="AGJ104">
        <f ca="1"/>
        <v>-0.19936065475145681</v>
      </c>
      <c r="AGK104">
        <f ca="1"/>
        <v>1.61173614931614</v>
      </c>
      <c r="AGL104">
        <f ca="1"/>
        <v>-3.243302181561794</v>
      </c>
      <c r="AGM104">
        <f ca="1"/>
        <v>-0.11323402630256549</v>
      </c>
      <c r="AGN104">
        <f ca="1"/>
        <v>1.0479759484563775</v>
      </c>
      <c r="AGO104">
        <f ca="1"/>
        <v>9.0418084729617446E-3</v>
      </c>
      <c r="AGP104">
        <f ca="1"/>
        <v>1.3024434661795459</v>
      </c>
      <c r="AGQ104">
        <f ca="1"/>
        <v>1.3340787564481054</v>
      </c>
      <c r="AGR104">
        <f ca="1"/>
        <v>0.40688212594360973</v>
      </c>
      <c r="AGS104">
        <f ca="1"/>
        <v>0.61631615190849387</v>
      </c>
      <c r="AGT104">
        <f ca="1"/>
        <v>-1.1405693601899021</v>
      </c>
      <c r="AGU104">
        <f ca="1"/>
        <v>-0.51101393235679049</v>
      </c>
      <c r="AGV104">
        <f ca="1"/>
        <v>-1.5149758258907309</v>
      </c>
      <c r="AGW104">
        <f ca="1"/>
        <v>2.0906796526073856E-2</v>
      </c>
      <c r="AGX104">
        <f ca="1"/>
        <v>0.93807150845310305</v>
      </c>
      <c r="AGY104">
        <f ca="1"/>
        <v>-0.51540713285315454</v>
      </c>
      <c r="AGZ104">
        <f ca="1"/>
        <v>0.56833769388934696</v>
      </c>
      <c r="AHA104">
        <f ca="1"/>
        <v>0.8335581781828747</v>
      </c>
      <c r="AHB104">
        <f ca="1"/>
        <v>-0.33342016042865252</v>
      </c>
      <c r="AHC104">
        <f ca="1"/>
        <v>0.1619690764567793</v>
      </c>
      <c r="AHD104">
        <f ca="1"/>
        <v>0.18774493361700248</v>
      </c>
      <c r="AHE104">
        <f ca="1"/>
        <v>1.1348840579127677</v>
      </c>
      <c r="AHF104">
        <f ca="1"/>
        <v>-1.3450454417736715</v>
      </c>
      <c r="AHG104">
        <f ca="1"/>
        <v>0.96618978636117769</v>
      </c>
      <c r="AHH104">
        <f ca="1"/>
        <v>-0.18492313722416273</v>
      </c>
      <c r="AHI104">
        <f ca="1"/>
        <v>-1.6151613988035087</v>
      </c>
      <c r="AHJ104">
        <f ca="1"/>
        <v>1.8276531731485874</v>
      </c>
      <c r="AHK104">
        <f ca="1"/>
        <v>0.71563355953920704</v>
      </c>
      <c r="AHL104">
        <f ca="1"/>
        <v>-0.16241315140821017</v>
      </c>
      <c r="AHM104">
        <f ca="1"/>
        <v>-0.85217933142432023</v>
      </c>
      <c r="AHN104">
        <f ca="1"/>
        <v>-0.19394760943568551</v>
      </c>
      <c r="AHO104">
        <f ca="1"/>
        <v>-1.3833291158615091</v>
      </c>
      <c r="AHP104">
        <f ca="1"/>
        <v>5.3951904832167663E-2</v>
      </c>
      <c r="AHQ104">
        <f ca="1"/>
        <v>-0.14954670404251402</v>
      </c>
      <c r="AHR104">
        <f ca="1"/>
        <v>-0.78041896655292586</v>
      </c>
      <c r="AHS104">
        <f ca="1"/>
        <v>0.18828090026246683</v>
      </c>
      <c r="AHT104">
        <f ca="1"/>
        <v>1.522582394944664</v>
      </c>
      <c r="AHU104">
        <f ca="1"/>
        <v>0.60105973170753979</v>
      </c>
      <c r="AHV104">
        <f ca="1"/>
        <v>0.69063202840730453</v>
      </c>
      <c r="AHW104">
        <f ca="1"/>
        <v>-0.94832121545213177</v>
      </c>
      <c r="AHX104">
        <f ca="1"/>
        <v>-0.5670268423866146</v>
      </c>
      <c r="AHY104">
        <f ca="1"/>
        <v>4.6077703716853789E-2</v>
      </c>
      <c r="AHZ104">
        <f ca="1"/>
        <v>0.38078196249018398</v>
      </c>
      <c r="AIA104">
        <f ca="1"/>
        <v>2.066519539593366</v>
      </c>
      <c r="AIB104">
        <f ca="1"/>
        <v>-1.2124387209422451</v>
      </c>
      <c r="AIC104">
        <f ca="1"/>
        <v>0.34662614637702571</v>
      </c>
      <c r="AID104">
        <f ca="1"/>
        <v>-1.6056832403027592</v>
      </c>
      <c r="AIE104">
        <f ca="1"/>
        <v>-0.8956305249177976</v>
      </c>
      <c r="AIF104">
        <f ca="1"/>
        <v>1.0265167134592255</v>
      </c>
      <c r="AIG104">
        <f ca="1"/>
        <v>1.2831697477480697</v>
      </c>
      <c r="AIH104">
        <f ca="1"/>
        <v>-1.560092792674699</v>
      </c>
      <c r="AII104">
        <f ca="1"/>
        <v>-1.8045591568721864</v>
      </c>
      <c r="AIJ104">
        <f ca="1"/>
        <v>0.31663784458106298</v>
      </c>
      <c r="AIK104">
        <f ca="1"/>
        <v>0.93086228453006414</v>
      </c>
      <c r="AIL104">
        <f ca="1"/>
        <v>0.27353111013295778</v>
      </c>
      <c r="AIM104">
        <f ca="1"/>
        <v>-0.23514691772455218</v>
      </c>
      <c r="AIN104">
        <f ca="1"/>
        <v>0.90983352089796576</v>
      </c>
      <c r="AIO104">
        <f ca="1"/>
        <v>-0.1227198575069469</v>
      </c>
      <c r="AIP104">
        <f ca="1"/>
        <v>-9.0923289814864458E-2</v>
      </c>
      <c r="AIQ104">
        <f ca="1"/>
        <v>1.0986546346190571</v>
      </c>
      <c r="AIR104">
        <f ca="1"/>
        <v>-0.72344216952008367</v>
      </c>
      <c r="AIS104">
        <f ca="1"/>
        <v>-1.0639029806887177</v>
      </c>
      <c r="AIT104">
        <f ca="1"/>
        <v>0.1158559669375384</v>
      </c>
      <c r="AIU104">
        <f ca="1"/>
        <v>-3.2931946031715717E-2</v>
      </c>
      <c r="AIV104">
        <f ca="1"/>
        <v>1.3985890145192705</v>
      </c>
      <c r="AIW104">
        <f ca="1"/>
        <v>-6.119426058160251E-2</v>
      </c>
      <c r="AIX104">
        <f ca="1"/>
        <v>-0.93596972985287485</v>
      </c>
      <c r="AIY104">
        <f ca="1"/>
        <v>-0.36593475652510926</v>
      </c>
      <c r="AIZ104">
        <f ca="1"/>
        <v>0.98080879620421368</v>
      </c>
      <c r="AJA104">
        <f ca="1"/>
        <v>-1.3077236118358342</v>
      </c>
      <c r="AJB104">
        <f ca="1"/>
        <v>1.2935411467228328</v>
      </c>
      <c r="AJC104">
        <f ca="1"/>
        <v>0.29287896334426267</v>
      </c>
      <c r="AJD104">
        <f ca="1"/>
        <v>-2.5804096419588687</v>
      </c>
      <c r="AJE104">
        <f ca="1"/>
        <v>-1.2129630711064168</v>
      </c>
      <c r="AJF104">
        <f ca="1"/>
        <v>0.59790951773460443</v>
      </c>
      <c r="AJG104">
        <f ca="1"/>
        <v>0.48038189626474648</v>
      </c>
      <c r="AJH104">
        <f ca="1"/>
        <v>0.89905417084482908</v>
      </c>
      <c r="AJI104">
        <f ca="1"/>
        <v>1.3024381699797092</v>
      </c>
      <c r="AJJ104">
        <f ca="1"/>
        <v>-0.21248836707643731</v>
      </c>
      <c r="AJK104">
        <f ca="1"/>
        <v>-1.5060028009122317</v>
      </c>
      <c r="AJL104">
        <f ca="1"/>
        <v>8.628463659848129E-2</v>
      </c>
      <c r="AJM104">
        <f ca="1"/>
        <v>7.0007693017193035E-2</v>
      </c>
      <c r="AJN104">
        <f ca="1"/>
        <v>0.15321117506061857</v>
      </c>
      <c r="AJO104">
        <f ca="1"/>
        <v>-1.5272263423217565</v>
      </c>
      <c r="AJP104">
        <f ca="1"/>
        <v>0.52698255140356742</v>
      </c>
      <c r="AJQ104">
        <f ca="1"/>
        <v>-1.4198108120916635</v>
      </c>
      <c r="AJR104">
        <f ca="1"/>
        <v>-0.81083719455353753</v>
      </c>
      <c r="AJS104">
        <f ca="1"/>
        <v>-1.557711722515071</v>
      </c>
      <c r="AJT104">
        <f ca="1"/>
        <v>0.54576659058030785</v>
      </c>
      <c r="AJU104">
        <f ca="1"/>
        <v>0.16577168069395537</v>
      </c>
      <c r="AJV104">
        <f ca="1"/>
        <v>0.44428502781789236</v>
      </c>
      <c r="AJW104">
        <f ca="1"/>
        <v>-0.80035956102949113</v>
      </c>
      <c r="AJX104">
        <f ca="1"/>
        <v>-1.0383899168353965</v>
      </c>
      <c r="AJY104">
        <f ca="1"/>
        <v>0.45239877994175287</v>
      </c>
      <c r="AJZ104">
        <f ca="1"/>
        <v>0.69746567682705962</v>
      </c>
      <c r="AKA104">
        <f ca="1"/>
        <v>2.0536365034049204</v>
      </c>
      <c r="AKB104">
        <f ca="1"/>
        <v>-0.49367777073107594</v>
      </c>
      <c r="AKC104">
        <f ca="1"/>
        <v>-0.8490991997659183</v>
      </c>
      <c r="AKD104">
        <f ca="1"/>
        <v>0.34943019629139804</v>
      </c>
      <c r="AKE104">
        <f ca="1"/>
        <v>0.12676593114042845</v>
      </c>
      <c r="AKF104">
        <f ca="1"/>
        <v>-0.28069807903414712</v>
      </c>
      <c r="AKG104">
        <f ca="1"/>
        <v>0.81035553141752592</v>
      </c>
      <c r="AKH104">
        <f ca="1"/>
        <v>1.1331531774191106</v>
      </c>
      <c r="AKI104">
        <f ca="1"/>
        <v>1.4100321473075648</v>
      </c>
      <c r="AKJ104">
        <f ca="1"/>
        <v>-1.0623834911804193</v>
      </c>
      <c r="AKK104">
        <f ca="1"/>
        <v>-1.4951573485082699</v>
      </c>
      <c r="AKL104">
        <f ca="1"/>
        <v>0.19395829473028331</v>
      </c>
      <c r="AKM104">
        <f ca="1"/>
        <v>-0.12284335348150925</v>
      </c>
      <c r="AKN104">
        <f ca="1"/>
        <v>0.42153599463392311</v>
      </c>
      <c r="AKO104">
        <f ca="1"/>
        <v>0.32541442692047062</v>
      </c>
      <c r="AKP104">
        <f ca="1"/>
        <v>-1.5108180175356969</v>
      </c>
      <c r="AKQ104">
        <f ca="1"/>
        <v>-0.62143800141362537</v>
      </c>
      <c r="AKR104">
        <f ca="1"/>
        <v>-0.26406957993437241</v>
      </c>
      <c r="AKS104">
        <f ca="1"/>
        <v>-0.70762675652412521</v>
      </c>
      <c r="AKT104">
        <f ca="1"/>
        <v>0.37599516502805408</v>
      </c>
      <c r="AKU104">
        <f ca="1"/>
        <v>-0.6440955502600394</v>
      </c>
      <c r="AKV104">
        <f ca="1"/>
        <v>-0.3023282409833899</v>
      </c>
      <c r="AKW104">
        <f ca="1"/>
        <v>6.6315195575990832E-2</v>
      </c>
      <c r="AKX104">
        <f ca="1"/>
        <v>-1.101435398698531</v>
      </c>
      <c r="AKY104">
        <f ca="1"/>
        <v>-1.4768908062544335</v>
      </c>
      <c r="AKZ104">
        <f ca="1"/>
        <v>-0.29342138017736402</v>
      </c>
      <c r="ALA104">
        <f ca="1"/>
        <v>-5.5904025744989887E-3</v>
      </c>
      <c r="ALB104">
        <f ca="1"/>
        <v>1.1757476417205333</v>
      </c>
      <c r="ALC104">
        <f ca="1"/>
        <v>-0.14000645113531351</v>
      </c>
      <c r="ALD104">
        <f ca="1"/>
        <v>1.1856802726421309</v>
      </c>
      <c r="ALE104">
        <f ca="1"/>
        <v>-0.30351385685200333</v>
      </c>
      <c r="ALF104">
        <f ca="1"/>
        <v>6.7189125290348511E-2</v>
      </c>
      <c r="ALG104">
        <f ca="1"/>
        <v>1.9190993048123985</v>
      </c>
      <c r="ALH104">
        <f ca="1"/>
        <v>1.6100661820577093</v>
      </c>
      <c r="ALI104">
        <f ca="1"/>
        <v>0.51483960332920653</v>
      </c>
      <c r="ALJ104">
        <f ca="1"/>
        <v>1.0659892673463804</v>
      </c>
      <c r="ALK104">
        <f ca="1"/>
        <v>-0.5066239659294608</v>
      </c>
      <c r="ALL104">
        <f ca="1"/>
        <v>0.76393031697107494</v>
      </c>
      <c r="ALM104">
        <f ca="1"/>
        <v>0.66430348061306022</v>
      </c>
    </row>
    <row r="105" spans="1:1001" x14ac:dyDescent="0.35">
      <c r="A105" s="5" t="s">
        <v>10373</v>
      </c>
      <c r="B105">
        <f ca="1"/>
        <v>2.8581771796678255</v>
      </c>
      <c r="C105">
        <f ca="1"/>
        <v>-0.34515213539176448</v>
      </c>
      <c r="D105">
        <f ca="1"/>
        <v>-1.0259190323616407</v>
      </c>
      <c r="E105">
        <f ca="1"/>
        <v>-1.4893579298073238</v>
      </c>
      <c r="F105">
        <f ca="1"/>
        <v>0.54836319884719231</v>
      </c>
      <c r="G105">
        <f ca="1"/>
        <v>-0.32846089890697228</v>
      </c>
      <c r="H105">
        <f ca="1"/>
        <v>-0.38253322408218093</v>
      </c>
      <c r="I105">
        <f ca="1"/>
        <v>0.57588052437398674</v>
      </c>
      <c r="J105">
        <f ca="1"/>
        <v>-0.39265828277611575</v>
      </c>
      <c r="K105">
        <f ca="1"/>
        <v>0.65344489947224271</v>
      </c>
      <c r="L105">
        <f ca="1"/>
        <v>1.1426886660051778</v>
      </c>
      <c r="M105">
        <f ca="1"/>
        <v>1.1436104811329686</v>
      </c>
      <c r="N105">
        <f ca="1"/>
        <v>-2.6880735110627518</v>
      </c>
      <c r="O105">
        <f ca="1"/>
        <v>-0.90632838531075521</v>
      </c>
      <c r="P105">
        <f ca="1"/>
        <v>-0.30942973605591972</v>
      </c>
      <c r="Q105">
        <f ca="1"/>
        <v>-0.17996524881038628</v>
      </c>
      <c r="R105">
        <f ca="1"/>
        <v>0.34595145481457784</v>
      </c>
      <c r="S105">
        <f ca="1"/>
        <v>1.5359518144978008</v>
      </c>
      <c r="T105">
        <f ca="1"/>
        <v>-6.8393014799312923E-2</v>
      </c>
      <c r="U105">
        <f ca="1"/>
        <v>-0.10388071032410182</v>
      </c>
      <c r="V105">
        <f ca="1"/>
        <v>2.0989799423326549</v>
      </c>
      <c r="W105">
        <f ca="1"/>
        <v>-1.6457952157180442</v>
      </c>
      <c r="X105">
        <f ca="1"/>
        <v>-0.19836754490106892</v>
      </c>
      <c r="Y105">
        <f ca="1"/>
        <v>-0.61225660396914294</v>
      </c>
      <c r="Z105">
        <f ca="1"/>
        <v>-2.1571195881319876E-2</v>
      </c>
      <c r="AA105">
        <f ca="1"/>
        <v>1.6978774231983249</v>
      </c>
      <c r="AB105">
        <f ca="1"/>
        <v>-1.362305857485864</v>
      </c>
      <c r="AC105">
        <f ca="1"/>
        <v>-0.2814804237900696</v>
      </c>
      <c r="AD105">
        <f ca="1"/>
        <v>0.30126143871857541</v>
      </c>
      <c r="AE105">
        <f ca="1"/>
        <v>-0.75711588391299467</v>
      </c>
      <c r="AF105">
        <f ca="1"/>
        <v>-0.78990432782278663</v>
      </c>
      <c r="AG105">
        <f ca="1"/>
        <v>1.4841019829308209</v>
      </c>
      <c r="AH105">
        <f ca="1"/>
        <v>1.2594623379856471</v>
      </c>
      <c r="AI105">
        <f ca="1"/>
        <v>-0.63863770250588925</v>
      </c>
      <c r="AJ105">
        <f ca="1"/>
        <v>-0.79134945065330753</v>
      </c>
      <c r="AK105">
        <f ca="1"/>
        <v>0.37387051829563683</v>
      </c>
      <c r="AL105">
        <f ca="1"/>
        <v>0.38583664809982099</v>
      </c>
      <c r="AM105">
        <f ca="1"/>
        <v>-0.14128934811113131</v>
      </c>
      <c r="AN105">
        <f ca="1"/>
        <v>-0.7718276614223375</v>
      </c>
      <c r="AO105">
        <f ca="1"/>
        <v>0.35349990762670552</v>
      </c>
      <c r="AP105">
        <f ca="1"/>
        <v>-1.9898399790777745</v>
      </c>
      <c r="AQ105">
        <f ca="1"/>
        <v>-0.70428401334613522</v>
      </c>
      <c r="AR105">
        <f ca="1"/>
        <v>1.3449522782200467</v>
      </c>
      <c r="AS105">
        <f ca="1"/>
        <v>-0.74047384606163102</v>
      </c>
      <c r="AT105">
        <f ca="1"/>
        <v>-0.96639219384111286</v>
      </c>
      <c r="AU105">
        <f ca="1"/>
        <v>1.6427100797192649</v>
      </c>
      <c r="AV105">
        <f ca="1"/>
        <v>-1.1798680762593592</v>
      </c>
      <c r="AW105">
        <f ca="1"/>
        <v>0.69892532743945068</v>
      </c>
      <c r="AX105">
        <f ca="1"/>
        <v>1.285131898795427</v>
      </c>
      <c r="AY105">
        <f ca="1"/>
        <v>-0.52774371495794681</v>
      </c>
      <c r="AZ105">
        <f ca="1"/>
        <v>-0.24356343334005578</v>
      </c>
      <c r="BA105">
        <f ca="1"/>
        <v>-0.49617446082939032</v>
      </c>
      <c r="BB105">
        <f ca="1"/>
        <v>-1.8481298148406102</v>
      </c>
      <c r="BC105">
        <f ca="1"/>
        <v>-0.69683482426491217</v>
      </c>
      <c r="BD105">
        <f ca="1"/>
        <v>0.12677877183559619</v>
      </c>
      <c r="BE105">
        <f ca="1"/>
        <v>-0.86387480444040288</v>
      </c>
      <c r="BF105">
        <f ca="1"/>
        <v>0.2933792560361681</v>
      </c>
      <c r="BG105">
        <f ca="1"/>
        <v>0.82580784540437646</v>
      </c>
      <c r="BH105">
        <f ca="1"/>
        <v>-1.2415723645270185</v>
      </c>
      <c r="BI105">
        <f ca="1"/>
        <v>-0.46211132937785704</v>
      </c>
      <c r="BJ105">
        <f ca="1"/>
        <v>0.76183367841981253</v>
      </c>
      <c r="BK105">
        <f ca="1"/>
        <v>0.63983131886251865</v>
      </c>
      <c r="BL105">
        <f ca="1"/>
        <v>-1.0533526576177186</v>
      </c>
      <c r="BM105">
        <f ca="1"/>
        <v>1.9540843682222904</v>
      </c>
      <c r="BN105">
        <f ca="1"/>
        <v>0.57670597700837634</v>
      </c>
      <c r="BO105">
        <f ca="1"/>
        <v>-2.2639836751789546</v>
      </c>
      <c r="BP105">
        <f ca="1"/>
        <v>1.0641916159822851</v>
      </c>
      <c r="BQ105">
        <f ca="1"/>
        <v>-0.33463809271731182</v>
      </c>
      <c r="BR105">
        <f ca="1"/>
        <v>-1.038589223862544</v>
      </c>
      <c r="BS105">
        <f ca="1"/>
        <v>-0.61700651748117274</v>
      </c>
      <c r="BT105">
        <f ca="1"/>
        <v>-0.76413288745066621</v>
      </c>
      <c r="BU105">
        <f ca="1"/>
        <v>5.7537061292948569E-2</v>
      </c>
      <c r="BV105">
        <f ca="1"/>
        <v>0.42447493358974014</v>
      </c>
      <c r="BW105">
        <f ca="1"/>
        <v>-0.4951183557474701</v>
      </c>
      <c r="BX105">
        <f ca="1"/>
        <v>1.8711307155911487</v>
      </c>
      <c r="BY105">
        <f ca="1"/>
        <v>-0.56725679856333422</v>
      </c>
      <c r="BZ105">
        <f ca="1"/>
        <v>1.4309661646610308</v>
      </c>
      <c r="CA105">
        <f ca="1"/>
        <v>2.1738682155332238</v>
      </c>
      <c r="CB105">
        <f ca="1"/>
        <v>-1.0317409673786462</v>
      </c>
      <c r="CC105">
        <f ca="1"/>
        <v>-0.14182105935961364</v>
      </c>
      <c r="CD105">
        <f ca="1"/>
        <v>1.294463290195438</v>
      </c>
      <c r="CE105">
        <f ca="1"/>
        <v>-0.96673716520361852</v>
      </c>
      <c r="CF105">
        <f ca="1"/>
        <v>1.7051994793997529</v>
      </c>
      <c r="CG105">
        <f ca="1"/>
        <v>7.9332560257505777E-2</v>
      </c>
      <c r="CH105">
        <f ca="1"/>
        <v>-2.5298132501078801</v>
      </c>
      <c r="CI105">
        <f ca="1"/>
        <v>-0.51017927143382635</v>
      </c>
      <c r="CJ105">
        <f ca="1"/>
        <v>1.1501324355441329</v>
      </c>
      <c r="CK105">
        <f ca="1"/>
        <v>0.20959433556928039</v>
      </c>
      <c r="CL105">
        <f ca="1"/>
        <v>0.73151066681723365</v>
      </c>
      <c r="CM105">
        <f ca="1"/>
        <v>-1.4680125965142787</v>
      </c>
      <c r="CN105">
        <f ca="1"/>
        <v>0.10195562285115138</v>
      </c>
      <c r="CO105">
        <f ca="1"/>
        <v>-1.3201073962741783</v>
      </c>
      <c r="CP105">
        <f ca="1"/>
        <v>0.78704079363702817</v>
      </c>
      <c r="CQ105">
        <f ca="1"/>
        <v>1.1883094918487136</v>
      </c>
      <c r="CR105">
        <f ca="1"/>
        <v>-0.81120676004891268</v>
      </c>
      <c r="CS105">
        <f ca="1"/>
        <v>6.4414527336561639E-2</v>
      </c>
      <c r="CT105">
        <f ca="1"/>
        <v>-0.36762799510303751</v>
      </c>
      <c r="CU105">
        <f ca="1"/>
        <v>0.7080139801094445</v>
      </c>
      <c r="CV105">
        <f ca="1"/>
        <v>0.62680012795847229</v>
      </c>
      <c r="CW105">
        <f ca="1"/>
        <v>-6.8340670439267408E-3</v>
      </c>
      <c r="CX105">
        <f ca="1"/>
        <v>-0.82095354826164813</v>
      </c>
      <c r="CY105">
        <f ca="1"/>
        <v>-0.63532566691418513</v>
      </c>
      <c r="CZ105">
        <f ca="1"/>
        <v>1.1191401771875282</v>
      </c>
      <c r="DA105">
        <f ca="1"/>
        <v>0.39414418013386537</v>
      </c>
      <c r="DB105">
        <f ca="1"/>
        <v>0.40645838301627041</v>
      </c>
      <c r="DC105">
        <f ca="1"/>
        <v>0.37611713475278336</v>
      </c>
      <c r="DD105">
        <f ca="1"/>
        <v>-0.20726939913972911</v>
      </c>
      <c r="DE105">
        <f ca="1"/>
        <v>1.6121868935095489</v>
      </c>
      <c r="DF105">
        <f ca="1"/>
        <v>0.27182743791214603</v>
      </c>
      <c r="DG105">
        <f ca="1"/>
        <v>-0.40820522707836371</v>
      </c>
      <c r="DH105">
        <f ca="1"/>
        <v>0.60949001871029374</v>
      </c>
      <c r="DI105">
        <f ca="1"/>
        <v>0.84064787747525749</v>
      </c>
      <c r="DJ105">
        <f ca="1"/>
        <v>-1.0487608025557653</v>
      </c>
      <c r="DK105">
        <f ca="1"/>
        <v>6.8208727318223731E-3</v>
      </c>
      <c r="DL105">
        <f ca="1"/>
        <v>-0.52605520183942223</v>
      </c>
      <c r="DM105">
        <f ca="1"/>
        <v>-1.6489337245538203</v>
      </c>
      <c r="DN105">
        <f ca="1"/>
        <v>1.9090547049910387</v>
      </c>
      <c r="DO105">
        <f ca="1"/>
        <v>0.3567285472372701</v>
      </c>
      <c r="DP105">
        <f ca="1"/>
        <v>1.9976008318274918</v>
      </c>
      <c r="DQ105">
        <f ca="1"/>
        <v>1.9021466493636003</v>
      </c>
      <c r="DR105">
        <f ca="1"/>
        <v>-2.1720605326003368</v>
      </c>
      <c r="DS105">
        <f ca="1"/>
        <v>-0.80724222037909033</v>
      </c>
      <c r="DT105">
        <f ca="1"/>
        <v>0.76744076865293565</v>
      </c>
      <c r="DU105">
        <f ca="1"/>
        <v>-0.89415151732965747</v>
      </c>
      <c r="DV105">
        <f ca="1"/>
        <v>-0.62170993989090373</v>
      </c>
      <c r="DW105">
        <f ca="1"/>
        <v>0.99403268838608105</v>
      </c>
      <c r="DX105">
        <f ca="1"/>
        <v>-0.25805001960844376</v>
      </c>
      <c r="DY105">
        <f ca="1"/>
        <v>-1.0347394507688574</v>
      </c>
      <c r="DZ105">
        <f ca="1"/>
        <v>-0.2745437535768136</v>
      </c>
      <c r="EA105">
        <f ca="1"/>
        <v>-0.727208099538043</v>
      </c>
      <c r="EB105">
        <f ca="1"/>
        <v>0.66167156105676095</v>
      </c>
      <c r="EC105">
        <f ca="1"/>
        <v>-0.9142142079986183</v>
      </c>
      <c r="ED105">
        <f ca="1"/>
        <v>-1.7202399231236363</v>
      </c>
      <c r="EE105">
        <f ca="1"/>
        <v>-1.0001101693140475</v>
      </c>
      <c r="EF105">
        <f ca="1"/>
        <v>-1.4678984181728403</v>
      </c>
      <c r="EG105">
        <f ca="1"/>
        <v>0.20902904697528427</v>
      </c>
      <c r="EH105">
        <f ca="1"/>
        <v>-0.67842064058242879</v>
      </c>
      <c r="EI105">
        <f ca="1"/>
        <v>-0.48566607853547689</v>
      </c>
      <c r="EJ105">
        <f ca="1"/>
        <v>1.8278884927159456</v>
      </c>
      <c r="EK105">
        <f ca="1"/>
        <v>-0.51995924648662384</v>
      </c>
      <c r="EL105">
        <f ca="1"/>
        <v>0.18097261086782893</v>
      </c>
      <c r="EM105">
        <f ca="1"/>
        <v>0.63890076553032449</v>
      </c>
      <c r="EN105">
        <f ca="1"/>
        <v>-1.7224282941292122</v>
      </c>
      <c r="EO105">
        <f ca="1"/>
        <v>-0.13150715994527495</v>
      </c>
      <c r="EP105">
        <f ca="1"/>
        <v>-0.56314312387306942</v>
      </c>
      <c r="EQ105">
        <f ca="1"/>
        <v>-1.1575374199933988</v>
      </c>
      <c r="ER105">
        <f ca="1"/>
        <v>-2.4699033947783868</v>
      </c>
      <c r="ES105">
        <f ca="1"/>
        <v>0.16130633463367341</v>
      </c>
      <c r="ET105">
        <f ca="1"/>
        <v>1.3169859334808388E-3</v>
      </c>
      <c r="EU105">
        <f ca="1"/>
        <v>0.28486369678712686</v>
      </c>
      <c r="EV105">
        <f ca="1"/>
        <v>-0.96455264423971576</v>
      </c>
      <c r="EW105">
        <f ca="1"/>
        <v>-1.0728656659300331</v>
      </c>
      <c r="EX105">
        <f ca="1"/>
        <v>6.7254236363864989E-2</v>
      </c>
      <c r="EY105">
        <f ca="1"/>
        <v>0.8053866317050582</v>
      </c>
      <c r="EZ105">
        <f ca="1"/>
        <v>0.16389149235333147</v>
      </c>
      <c r="FA105">
        <f ca="1"/>
        <v>0.2815834336359177</v>
      </c>
      <c r="FB105">
        <f ca="1"/>
        <v>0.69503883204312589</v>
      </c>
      <c r="FC105">
        <f ca="1"/>
        <v>-1.6634471949403336</v>
      </c>
      <c r="FD105">
        <f ca="1"/>
        <v>0.58834340912339245</v>
      </c>
      <c r="FE105">
        <f ca="1"/>
        <v>1.2021181917085801</v>
      </c>
      <c r="FF105">
        <f ca="1"/>
        <v>2.2486690769201102E-2</v>
      </c>
      <c r="FG105">
        <f ca="1"/>
        <v>0.9891417118293736</v>
      </c>
      <c r="FH105">
        <f ca="1"/>
        <v>-0.8789975838571249</v>
      </c>
      <c r="FI105">
        <f ca="1"/>
        <v>-0.38195821960479442</v>
      </c>
      <c r="FJ105">
        <f ca="1"/>
        <v>-0.63283664161265851</v>
      </c>
      <c r="FK105">
        <f ca="1"/>
        <v>1.5348390396511937</v>
      </c>
      <c r="FL105">
        <f ca="1"/>
        <v>0.82361163533141935</v>
      </c>
      <c r="FM105">
        <f ca="1"/>
        <v>-0.49261596610684943</v>
      </c>
      <c r="FN105">
        <f ca="1"/>
        <v>5.8829533859928555E-2</v>
      </c>
      <c r="FO105">
        <f ca="1"/>
        <v>0.95772525044428891</v>
      </c>
      <c r="FP105">
        <f ca="1"/>
        <v>0.55654190029369888</v>
      </c>
      <c r="FQ105">
        <f ca="1"/>
        <v>0.84254977869901015</v>
      </c>
      <c r="FR105">
        <f ca="1"/>
        <v>0.75226570918373181</v>
      </c>
      <c r="FS105">
        <f ca="1"/>
        <v>1.4449139996445566</v>
      </c>
      <c r="FT105">
        <f ca="1"/>
        <v>-0.71873373117636652</v>
      </c>
      <c r="FU105">
        <f ca="1"/>
        <v>-0.43562793821920909</v>
      </c>
      <c r="FV105">
        <f ca="1"/>
        <v>-0.38356008774078709</v>
      </c>
      <c r="FW105">
        <f ca="1"/>
        <v>-0.7044901380775227</v>
      </c>
      <c r="FX105">
        <f ca="1"/>
        <v>-0.59042911643636509</v>
      </c>
      <c r="FY105">
        <f ca="1"/>
        <v>-0.31377012222497447</v>
      </c>
      <c r="FZ105">
        <f ca="1"/>
        <v>-0.36254909478341435</v>
      </c>
      <c r="GA105">
        <f ca="1"/>
        <v>-0.50188687559130196</v>
      </c>
      <c r="GB105">
        <f ca="1"/>
        <v>-0.9400362054569843</v>
      </c>
      <c r="GC105">
        <f ca="1"/>
        <v>0.15838615721764968</v>
      </c>
      <c r="GD105">
        <f ca="1"/>
        <v>-0.19786019016908576</v>
      </c>
      <c r="GE105">
        <f ca="1"/>
        <v>-0.35549097538484775</v>
      </c>
      <c r="GF105">
        <f ca="1"/>
        <v>-1.7554433382379242</v>
      </c>
      <c r="GG105">
        <f ca="1"/>
        <v>1.4468717425196518</v>
      </c>
      <c r="GH105">
        <f ca="1"/>
        <v>2.074426146265032</v>
      </c>
      <c r="GI105">
        <f ca="1"/>
        <v>1.9701146000783158</v>
      </c>
      <c r="GJ105">
        <f ca="1"/>
        <v>-0.98359403127358014</v>
      </c>
      <c r="GK105">
        <f ca="1"/>
        <v>-0.57419377982399311</v>
      </c>
      <c r="GL105">
        <f ca="1"/>
        <v>1.3995032930788738</v>
      </c>
      <c r="GM105">
        <f ca="1"/>
        <v>0.16667061684961812</v>
      </c>
      <c r="GN105">
        <f ca="1"/>
        <v>-0.69541962729421836</v>
      </c>
      <c r="GO105">
        <f ca="1"/>
        <v>-0.50259503912446246</v>
      </c>
      <c r="GP105">
        <f ca="1"/>
        <v>0.50372387606455893</v>
      </c>
      <c r="GQ105">
        <f ca="1"/>
        <v>-6.3925594106351166E-2</v>
      </c>
      <c r="GR105">
        <f ca="1"/>
        <v>1.0612239193225099</v>
      </c>
      <c r="GS105">
        <f ca="1"/>
        <v>0.78385013480434007</v>
      </c>
      <c r="GT105">
        <f ca="1"/>
        <v>1.1871504727219517</v>
      </c>
      <c r="GU105">
        <f ca="1"/>
        <v>-2.8930435594694909E-2</v>
      </c>
      <c r="GV105">
        <f ca="1"/>
        <v>-0.15872871335930344</v>
      </c>
      <c r="GW105">
        <f ca="1"/>
        <v>0.2850029932351083</v>
      </c>
      <c r="GX105">
        <f ca="1"/>
        <v>-0.98165049036188345</v>
      </c>
      <c r="GY105">
        <f ca="1"/>
        <v>0.1905173559662949</v>
      </c>
      <c r="GZ105">
        <f ca="1"/>
        <v>1.0589390054522274</v>
      </c>
      <c r="HA105">
        <f ca="1"/>
        <v>9.3169043792861533E-2</v>
      </c>
      <c r="HB105">
        <f ca="1"/>
        <v>0.7434918908730731</v>
      </c>
      <c r="HC105">
        <f ca="1"/>
        <v>1.0475466665657007</v>
      </c>
      <c r="HD105">
        <f ca="1"/>
        <v>-0.38393591987507597</v>
      </c>
      <c r="HE105">
        <f ca="1"/>
        <v>-0.15472897285288653</v>
      </c>
      <c r="HF105">
        <f ca="1"/>
        <v>-0.20339523671204088</v>
      </c>
      <c r="HG105">
        <f ca="1"/>
        <v>0.56195133639633421</v>
      </c>
      <c r="HH105">
        <f ca="1"/>
        <v>-0.26695302638742974</v>
      </c>
      <c r="HI105">
        <f ca="1"/>
        <v>-4.5486945964443609E-2</v>
      </c>
      <c r="HJ105">
        <f ca="1"/>
        <v>0.69152358744245201</v>
      </c>
      <c r="HK105">
        <f ca="1"/>
        <v>0.96505982973753857</v>
      </c>
      <c r="HL105">
        <f ca="1"/>
        <v>1.4033390448913772</v>
      </c>
      <c r="HM105">
        <f ca="1"/>
        <v>-2.101408503024401</v>
      </c>
      <c r="HN105">
        <f ca="1"/>
        <v>-0.63134124998453789</v>
      </c>
      <c r="HO105">
        <f ca="1"/>
        <v>0.29624804877352234</v>
      </c>
      <c r="HP105">
        <f ca="1"/>
        <v>-0.5424208528211536</v>
      </c>
      <c r="HQ105">
        <f ca="1"/>
        <v>3.3933187068425706E-2</v>
      </c>
      <c r="HR105">
        <f ca="1"/>
        <v>-0.87274926114267637</v>
      </c>
      <c r="HS105">
        <f ca="1"/>
        <v>-0.15027601463152504</v>
      </c>
      <c r="HT105">
        <f ca="1"/>
        <v>-0.32240201040509525</v>
      </c>
      <c r="HU105">
        <f ca="1"/>
        <v>-0.10914930353316006</v>
      </c>
      <c r="HV105">
        <f ca="1"/>
        <v>-0.47406407794769251</v>
      </c>
      <c r="HW105">
        <f ca="1"/>
        <v>-0.53553818322287572</v>
      </c>
      <c r="HX105">
        <f ca="1"/>
        <v>0.30311523425493564</v>
      </c>
      <c r="HY105">
        <f ca="1"/>
        <v>-0.56169725172364859</v>
      </c>
      <c r="HZ105">
        <f ca="1"/>
        <v>1.5500103411178758</v>
      </c>
      <c r="IA105">
        <f ca="1"/>
        <v>-1.5802080926070321</v>
      </c>
      <c r="IB105">
        <f ca="1"/>
        <v>-0.2289548158388478</v>
      </c>
      <c r="IC105">
        <f ca="1"/>
        <v>-1.4419293443808026</v>
      </c>
      <c r="ID105">
        <f ca="1"/>
        <v>-0.40371300284102341</v>
      </c>
      <c r="IE105">
        <f ca="1"/>
        <v>-1.5855599671160345</v>
      </c>
      <c r="IF105">
        <f ca="1"/>
        <v>-0.37938692573411853</v>
      </c>
      <c r="IG105">
        <f ca="1"/>
        <v>0.44560064722962012</v>
      </c>
      <c r="IH105">
        <f ca="1"/>
        <v>0.41366868201632961</v>
      </c>
      <c r="II105">
        <f ca="1"/>
        <v>0.25411595222926919</v>
      </c>
      <c r="IJ105">
        <f ca="1"/>
        <v>-0.93304904070810635</v>
      </c>
      <c r="IK105">
        <f ca="1"/>
        <v>0.2062833608338219</v>
      </c>
      <c r="IL105">
        <f ca="1"/>
        <v>0.57999235236606361</v>
      </c>
      <c r="IM105">
        <f ca="1"/>
        <v>-0.28436157507008863</v>
      </c>
      <c r="IN105">
        <f ca="1"/>
        <v>-0.25878874394510409</v>
      </c>
      <c r="IO105">
        <f ca="1"/>
        <v>0.9093159005113145</v>
      </c>
      <c r="IP105">
        <f ca="1"/>
        <v>-0.83676539563551711</v>
      </c>
      <c r="IQ105">
        <f ca="1"/>
        <v>-1.0187093641138657E-2</v>
      </c>
      <c r="IR105">
        <f ca="1"/>
        <v>0.84266650779938068</v>
      </c>
      <c r="IS105">
        <f ca="1"/>
        <v>0.27677711271683159</v>
      </c>
      <c r="IT105">
        <f ca="1"/>
        <v>0.9615723756005301</v>
      </c>
      <c r="IU105">
        <f ca="1"/>
        <v>0.36349515899386026</v>
      </c>
      <c r="IV105">
        <f ca="1"/>
        <v>1.2049634189173952</v>
      </c>
      <c r="IW105">
        <f ca="1"/>
        <v>-0.77913480700984106</v>
      </c>
      <c r="IX105">
        <f ca="1"/>
        <v>0.17330048821420721</v>
      </c>
      <c r="IY105">
        <f ca="1"/>
        <v>-1.3674042739900063</v>
      </c>
      <c r="IZ105">
        <f ca="1"/>
        <v>0.61305208331118588</v>
      </c>
      <c r="JA105">
        <f ca="1"/>
        <v>9.1725710933314563E-3</v>
      </c>
      <c r="JB105">
        <f ca="1"/>
        <v>-0.40365328708925319</v>
      </c>
      <c r="JC105">
        <f ca="1"/>
        <v>0.34180520984113855</v>
      </c>
      <c r="JD105">
        <f ca="1"/>
        <v>-0.35038312338124755</v>
      </c>
      <c r="JE105">
        <f ca="1"/>
        <v>-1.5461149216410552</v>
      </c>
      <c r="JF105">
        <f ca="1"/>
        <v>0.53177312596741599</v>
      </c>
      <c r="JG105">
        <f ca="1"/>
        <v>0.11301093525960076</v>
      </c>
      <c r="JH105">
        <f ca="1"/>
        <v>6.5273924664832692E-4</v>
      </c>
      <c r="JI105">
        <f ca="1"/>
        <v>1.0371473181231308</v>
      </c>
      <c r="JJ105">
        <f ca="1"/>
        <v>-1.1002499595808162</v>
      </c>
      <c r="JK105">
        <f ca="1"/>
        <v>0.82348666609478871</v>
      </c>
      <c r="JL105">
        <f ca="1"/>
        <v>1.4912624668569885</v>
      </c>
      <c r="JM105">
        <f ca="1"/>
        <v>2.6427869169803939</v>
      </c>
      <c r="JN105">
        <f ca="1"/>
        <v>0.45454567822466602</v>
      </c>
      <c r="JO105">
        <f ca="1"/>
        <v>-0.49510229595310024</v>
      </c>
      <c r="JP105">
        <f ca="1"/>
        <v>-0.16826647244754805</v>
      </c>
      <c r="JQ105">
        <f ca="1"/>
        <v>1.4102362742526644</v>
      </c>
      <c r="JR105">
        <f ca="1"/>
        <v>-0.78468486251329483</v>
      </c>
      <c r="JS105">
        <f ca="1"/>
        <v>1.1238110023992607</v>
      </c>
      <c r="JT105">
        <f ca="1"/>
        <v>-0.12118818085609218</v>
      </c>
      <c r="JU105">
        <f ca="1"/>
        <v>0.83331391992789561</v>
      </c>
      <c r="JV105">
        <f ca="1"/>
        <v>1.4057893837199273</v>
      </c>
      <c r="JW105">
        <f ca="1"/>
        <v>0.38450376605552172</v>
      </c>
      <c r="JX105">
        <f ca="1"/>
        <v>0.19276981922665512</v>
      </c>
      <c r="JY105">
        <f ca="1"/>
        <v>-0.14667722157333465</v>
      </c>
      <c r="JZ105">
        <f ca="1"/>
        <v>-2.3372999318982499</v>
      </c>
      <c r="KA105">
        <f ca="1"/>
        <v>0.57829621114984309</v>
      </c>
      <c r="KB105">
        <f ca="1"/>
        <v>0.652195676340113</v>
      </c>
      <c r="KC105">
        <f ca="1"/>
        <v>1.9428761107623571</v>
      </c>
      <c r="KD105">
        <f ca="1"/>
        <v>0.49935385777797403</v>
      </c>
      <c r="KE105">
        <f ca="1"/>
        <v>0.70581361261510123</v>
      </c>
      <c r="KF105">
        <f ca="1"/>
        <v>-0.16599357968825545</v>
      </c>
      <c r="KG105">
        <f ca="1"/>
        <v>0.2204248296378625</v>
      </c>
      <c r="KH105">
        <f ca="1"/>
        <v>-1.5807333834453681</v>
      </c>
      <c r="KI105">
        <f ca="1"/>
        <v>1.541459364944507</v>
      </c>
      <c r="KJ105">
        <f ca="1"/>
        <v>1.0335210477224979</v>
      </c>
      <c r="KK105">
        <f ca="1"/>
        <v>0.69763139474997393</v>
      </c>
      <c r="KL105">
        <f ca="1"/>
        <v>-0.10123077236892049</v>
      </c>
      <c r="KM105">
        <f ca="1"/>
        <v>-0.71270371048252934</v>
      </c>
      <c r="KN105">
        <f ca="1"/>
        <v>0.14067132799741305</v>
      </c>
      <c r="KO105">
        <f ca="1"/>
        <v>0.35535664093437225</v>
      </c>
      <c r="KP105">
        <f ca="1"/>
        <v>0.77441594400763869</v>
      </c>
      <c r="KQ105">
        <f ca="1"/>
        <v>0.81531089719813565</v>
      </c>
      <c r="KR105">
        <f ca="1"/>
        <v>1.1066490386090719</v>
      </c>
      <c r="KS105">
        <f ca="1"/>
        <v>1.8182841181838767</v>
      </c>
      <c r="KT105">
        <f ca="1"/>
        <v>-0.35758039934431674</v>
      </c>
      <c r="KU105">
        <f ca="1"/>
        <v>0.62006882293905652</v>
      </c>
      <c r="KV105">
        <f ca="1"/>
        <v>-1.80945155698946</v>
      </c>
      <c r="KW105">
        <f ca="1"/>
        <v>-0.78480712521498763</v>
      </c>
      <c r="KX105">
        <f ca="1"/>
        <v>0.71170849862674512</v>
      </c>
      <c r="KY105">
        <f ca="1"/>
        <v>0.23565111442535866</v>
      </c>
      <c r="KZ105">
        <f ca="1"/>
        <v>-1.0502165903038525</v>
      </c>
      <c r="LA105">
        <f ca="1"/>
        <v>5.9775108643825854E-2</v>
      </c>
      <c r="LB105">
        <f ca="1"/>
        <v>-1.0395895900976173</v>
      </c>
      <c r="LC105">
        <f ca="1"/>
        <v>1.168276204951989</v>
      </c>
      <c r="LD105">
        <f ca="1"/>
        <v>-0.50656834949114482</v>
      </c>
      <c r="LE105">
        <f ca="1"/>
        <v>-0.29931947269495807</v>
      </c>
      <c r="LF105">
        <f ca="1"/>
        <v>-1.5041903201327644</v>
      </c>
      <c r="LG105">
        <f ca="1"/>
        <v>-1.0957423284597164E-2</v>
      </c>
      <c r="LH105">
        <f ca="1"/>
        <v>-1.5744426752613396</v>
      </c>
      <c r="LI105">
        <f ca="1"/>
        <v>0.20803318464953174</v>
      </c>
      <c r="LJ105">
        <f ca="1"/>
        <v>-0.66971281243953384</v>
      </c>
      <c r="LK105">
        <f ca="1"/>
        <v>-0.54399264903327482</v>
      </c>
      <c r="LL105">
        <f ca="1"/>
        <v>2.49559484606494</v>
      </c>
      <c r="LM105">
        <f ca="1"/>
        <v>-0.70494583615040318</v>
      </c>
      <c r="LN105">
        <f ca="1"/>
        <v>0.48856223245588903</v>
      </c>
      <c r="LO105">
        <f ca="1"/>
        <v>0.30444328838562079</v>
      </c>
      <c r="LP105">
        <f ca="1"/>
        <v>-1.2021990701644172</v>
      </c>
      <c r="LQ105">
        <f ca="1"/>
        <v>0.13190190745872127</v>
      </c>
      <c r="LR105">
        <f ca="1"/>
        <v>-0.25628991121746764</v>
      </c>
      <c r="LS105">
        <f ca="1"/>
        <v>0.45179658187154215</v>
      </c>
      <c r="LT105">
        <f ca="1"/>
        <v>0.61977597545457008</v>
      </c>
      <c r="LU105">
        <f ca="1"/>
        <v>0.21937826842058233</v>
      </c>
      <c r="LV105">
        <f ca="1"/>
        <v>0.71421634341221907</v>
      </c>
      <c r="LW105">
        <f ca="1"/>
        <v>-1.6447854665155772</v>
      </c>
      <c r="LX105">
        <f ca="1"/>
        <v>-1.2696732504665278</v>
      </c>
      <c r="LY105">
        <f ca="1"/>
        <v>-0.71184243333967856</v>
      </c>
      <c r="LZ105">
        <f ca="1"/>
        <v>-2.5134076732707813</v>
      </c>
      <c r="MA105">
        <f ca="1"/>
        <v>0.93296368946923058</v>
      </c>
      <c r="MB105">
        <f ca="1"/>
        <v>0.19860759144868587</v>
      </c>
      <c r="MC105">
        <f ca="1"/>
        <v>0.12351957689425901</v>
      </c>
      <c r="MD105">
        <f ca="1"/>
        <v>1.2674936429905233</v>
      </c>
      <c r="ME105">
        <f ca="1"/>
        <v>0.18503605668117745</v>
      </c>
      <c r="MF105">
        <f ca="1"/>
        <v>-0.75699599918128391</v>
      </c>
      <c r="MG105">
        <f ca="1"/>
        <v>0.32879188790603081</v>
      </c>
      <c r="MH105">
        <f ca="1"/>
        <v>0.4000110770440955</v>
      </c>
      <c r="MI105">
        <f ca="1"/>
        <v>-0.14065629397397081</v>
      </c>
      <c r="MJ105">
        <f ca="1"/>
        <v>1.4119708981654144</v>
      </c>
      <c r="MK105">
        <f ca="1"/>
        <v>-3.5592761813057336E-3</v>
      </c>
      <c r="ML105">
        <f ca="1"/>
        <v>-0.18188617455924919</v>
      </c>
      <c r="MM105">
        <f ca="1"/>
        <v>0.32546840679787931</v>
      </c>
      <c r="MN105">
        <f ca="1"/>
        <v>0.78484346974842567</v>
      </c>
      <c r="MO105">
        <f ca="1"/>
        <v>1.130926724609433</v>
      </c>
      <c r="MP105">
        <f ca="1"/>
        <v>1.8678554722107499</v>
      </c>
      <c r="MQ105">
        <f ca="1"/>
        <v>-0.61380118898589964</v>
      </c>
      <c r="MR105">
        <f ca="1"/>
        <v>-0.64933773703552644</v>
      </c>
      <c r="MS105">
        <f ca="1"/>
        <v>-1.3003379547151195</v>
      </c>
      <c r="MT105">
        <f ca="1"/>
        <v>-0.54142376458650676</v>
      </c>
      <c r="MU105">
        <f ca="1"/>
        <v>1.7451189371420714</v>
      </c>
      <c r="MV105">
        <f ca="1"/>
        <v>0.8723314061608316</v>
      </c>
      <c r="MW105">
        <f ca="1"/>
        <v>-0.77741984654523355</v>
      </c>
      <c r="MX105">
        <f ca="1"/>
        <v>0.26120142899651899</v>
      </c>
      <c r="MY105">
        <f ca="1"/>
        <v>-0.98503870631244217</v>
      </c>
      <c r="MZ105">
        <f ca="1"/>
        <v>-1.2311338489711139</v>
      </c>
      <c r="NA105">
        <f ca="1"/>
        <v>-0.81545388926639528</v>
      </c>
      <c r="NB105">
        <f ca="1"/>
        <v>-1.0096126856838143</v>
      </c>
      <c r="NC105">
        <f ca="1"/>
        <v>-1.5002707299480231</v>
      </c>
      <c r="ND105">
        <f ca="1"/>
        <v>0.46121859131359894</v>
      </c>
      <c r="NE105">
        <f ca="1"/>
        <v>9.8119396518456831E-2</v>
      </c>
      <c r="NF105">
        <f ca="1"/>
        <v>-0.73868519898876772</v>
      </c>
      <c r="NG105">
        <f ca="1"/>
        <v>1.8656990379045937</v>
      </c>
      <c r="NH105">
        <f ca="1"/>
        <v>0.76229706261661767</v>
      </c>
      <c r="NI105">
        <f ca="1"/>
        <v>-8.62951417814002E-2</v>
      </c>
      <c r="NJ105">
        <f ca="1"/>
        <v>-0.3088739752191359</v>
      </c>
      <c r="NK105">
        <f ca="1"/>
        <v>0.94670876457388831</v>
      </c>
      <c r="NL105">
        <f ca="1"/>
        <v>0.41201486118041636</v>
      </c>
      <c r="NM105">
        <f ca="1"/>
        <v>-0.2134904203972563</v>
      </c>
      <c r="NN105">
        <f ca="1"/>
        <v>-6.5973443154758046E-2</v>
      </c>
      <c r="NO105">
        <f ca="1"/>
        <v>0.86965374196127898</v>
      </c>
      <c r="NP105">
        <f ca="1"/>
        <v>-1.2007427475399899</v>
      </c>
      <c r="NQ105">
        <f ca="1"/>
        <v>1.1011653096373553</v>
      </c>
      <c r="NR105">
        <f ca="1"/>
        <v>-0.11457316962799338</v>
      </c>
      <c r="NS105">
        <f ca="1"/>
        <v>0.82116547218137648</v>
      </c>
      <c r="NT105">
        <f ca="1"/>
        <v>-0.14849465775417503</v>
      </c>
      <c r="NU105">
        <f ca="1"/>
        <v>0.91595919361109734</v>
      </c>
      <c r="NV105">
        <f ca="1"/>
        <v>0.58826673464666468</v>
      </c>
      <c r="NW105">
        <f ca="1"/>
        <v>-0.68228276574647395</v>
      </c>
      <c r="NX105">
        <f ca="1"/>
        <v>1.520890196977682</v>
      </c>
      <c r="NY105">
        <f ca="1"/>
        <v>-0.6885703553429886</v>
      </c>
      <c r="NZ105">
        <f ca="1"/>
        <v>-2.0931522941313205</v>
      </c>
      <c r="OA105">
        <f ca="1"/>
        <v>0.47601699358248795</v>
      </c>
      <c r="OB105">
        <f ca="1"/>
        <v>0.38724180649886375</v>
      </c>
      <c r="OC105">
        <f ca="1"/>
        <v>-1.3983398048521969</v>
      </c>
      <c r="OD105">
        <f ca="1"/>
        <v>-1.6720677594406874</v>
      </c>
      <c r="OE105">
        <f ca="1"/>
        <v>1.0226291630780044</v>
      </c>
      <c r="OF105">
        <f ca="1"/>
        <v>-0.89277138029510583</v>
      </c>
      <c r="OG105">
        <f ca="1"/>
        <v>-1.0418556445463698</v>
      </c>
      <c r="OH105">
        <f ca="1"/>
        <v>1.0945366923479349</v>
      </c>
      <c r="OI105">
        <f ca="1"/>
        <v>1.7790204445053259</v>
      </c>
      <c r="OJ105">
        <f ca="1"/>
        <v>-7.2343122171835111E-2</v>
      </c>
      <c r="OK105">
        <f ca="1"/>
        <v>-2.4820472409758891</v>
      </c>
      <c r="OL105">
        <f ca="1"/>
        <v>-0.47369472565975751</v>
      </c>
      <c r="OM105">
        <f ca="1"/>
        <v>4.7552860450672509E-2</v>
      </c>
      <c r="ON105">
        <f ca="1"/>
        <v>0.52334160650037675</v>
      </c>
      <c r="OO105">
        <f ca="1"/>
        <v>-0.15959392641854911</v>
      </c>
      <c r="OP105">
        <f ca="1"/>
        <v>-7.1687728004854789E-2</v>
      </c>
      <c r="OQ105">
        <f ca="1"/>
        <v>0.82351844124940476</v>
      </c>
      <c r="OR105">
        <f ca="1"/>
        <v>0.89749337817152963</v>
      </c>
      <c r="OS105">
        <f ca="1"/>
        <v>-0.1970271571924514</v>
      </c>
      <c r="OT105">
        <f ca="1"/>
        <v>-0.25532444597127868</v>
      </c>
      <c r="OU105">
        <f ca="1"/>
        <v>1.5830420465388431</v>
      </c>
      <c r="OV105">
        <f ca="1"/>
        <v>0.32061843795702155</v>
      </c>
      <c r="OW105">
        <f ca="1"/>
        <v>1.2438245975833011</v>
      </c>
      <c r="OX105">
        <f ca="1"/>
        <v>-0.71221954130408438</v>
      </c>
      <c r="OY105">
        <f ca="1"/>
        <v>0.77640019806780936</v>
      </c>
      <c r="OZ105">
        <f ca="1"/>
        <v>-0.81282639245066979</v>
      </c>
      <c r="PA105">
        <f ca="1"/>
        <v>-0.9972370201306896</v>
      </c>
      <c r="PB105">
        <f ca="1"/>
        <v>-0.13712817275516434</v>
      </c>
      <c r="PC105">
        <f ca="1"/>
        <v>0.58437986159797828</v>
      </c>
      <c r="PD105">
        <f ca="1"/>
        <v>-2.2595358111007697</v>
      </c>
      <c r="PE105">
        <f ca="1"/>
        <v>0.59731837306775037</v>
      </c>
      <c r="PF105">
        <f ca="1"/>
        <v>0.44607605269943479</v>
      </c>
      <c r="PG105">
        <f ca="1"/>
        <v>0.52741053953681882</v>
      </c>
      <c r="PH105">
        <f ca="1"/>
        <v>-0.21333933797805041</v>
      </c>
      <c r="PI105">
        <f ca="1"/>
        <v>-0.11436135349713282</v>
      </c>
      <c r="PJ105">
        <f ca="1"/>
        <v>0.51339494855819423</v>
      </c>
      <c r="PK105">
        <f ca="1"/>
        <v>-1.2108895001171383</v>
      </c>
      <c r="PL105">
        <f ca="1"/>
        <v>-1.6487431903135668</v>
      </c>
      <c r="PM105">
        <f ca="1"/>
        <v>-7.2850368947343341E-2</v>
      </c>
      <c r="PN105">
        <f ca="1"/>
        <v>1.5744859645473785</v>
      </c>
      <c r="PO105">
        <f ca="1"/>
        <v>1.1883104642269358</v>
      </c>
      <c r="PP105">
        <f ca="1"/>
        <v>1.0491507509858455</v>
      </c>
      <c r="PQ105">
        <f ca="1"/>
        <v>-1.3115319359907354</v>
      </c>
      <c r="PR105">
        <f ca="1"/>
        <v>0.53507034606304393</v>
      </c>
      <c r="PS105">
        <f ca="1"/>
        <v>0.59136197252787637</v>
      </c>
      <c r="PT105">
        <f ca="1"/>
        <v>1.0262984825690553</v>
      </c>
      <c r="PU105">
        <f ca="1"/>
        <v>-0.48635407378655582</v>
      </c>
      <c r="PV105">
        <f ca="1"/>
        <v>-8.4275820488031644E-2</v>
      </c>
      <c r="PW105">
        <f ca="1"/>
        <v>-1.4116848876535513</v>
      </c>
      <c r="PX105">
        <f ca="1"/>
        <v>-0.48700772939990977</v>
      </c>
      <c r="PY105">
        <f ca="1"/>
        <v>0.54037573150210205</v>
      </c>
      <c r="PZ105">
        <f ca="1"/>
        <v>-0.66176412776568194</v>
      </c>
      <c r="QA105">
        <f ca="1"/>
        <v>1.9763328879179931</v>
      </c>
      <c r="QB105">
        <f ca="1"/>
        <v>-1.0229682558495812</v>
      </c>
      <c r="QC105">
        <f ca="1"/>
        <v>9.4307290014590942E-2</v>
      </c>
      <c r="QD105">
        <f ca="1"/>
        <v>-0.92986261993165542</v>
      </c>
      <c r="QE105">
        <f ca="1"/>
        <v>0.68251819211433029</v>
      </c>
      <c r="QF105">
        <f ca="1"/>
        <v>1.3398585342118523</v>
      </c>
      <c r="QG105">
        <f ca="1"/>
        <v>-1.0746072660564205</v>
      </c>
      <c r="QH105">
        <f ca="1"/>
        <v>1.0815207071847672</v>
      </c>
      <c r="QI105">
        <f ca="1"/>
        <v>1.1933977060494485</v>
      </c>
      <c r="QJ105">
        <f ca="1"/>
        <v>-6.2893641914126983E-2</v>
      </c>
      <c r="QK105">
        <f ca="1"/>
        <v>0.4984546488884482</v>
      </c>
      <c r="QL105">
        <f ca="1"/>
        <v>-0.55268264127248967</v>
      </c>
      <c r="QM105">
        <f ca="1"/>
        <v>-0.41861767652154375</v>
      </c>
      <c r="QN105">
        <f ca="1"/>
        <v>-7.6115162110063833E-2</v>
      </c>
      <c r="QO105">
        <f ca="1"/>
        <v>0.52338532150778716</v>
      </c>
      <c r="QP105">
        <f ca="1"/>
        <v>-1.000002502074649</v>
      </c>
      <c r="QQ105">
        <f ca="1"/>
        <v>-0.37708017731207816</v>
      </c>
      <c r="QR105">
        <f ca="1"/>
        <v>-0.77755697447269967</v>
      </c>
      <c r="QS105">
        <f ca="1"/>
        <v>0.32179693023756517</v>
      </c>
      <c r="QT105">
        <f ca="1"/>
        <v>-0.19849129670605181</v>
      </c>
      <c r="QU105">
        <f ca="1"/>
        <v>-3.5848338378774616E-2</v>
      </c>
      <c r="QV105">
        <f ca="1"/>
        <v>-1.5893887367286839</v>
      </c>
      <c r="QW105">
        <f ca="1"/>
        <v>-0.53015434090116154</v>
      </c>
      <c r="QX105">
        <f ca="1"/>
        <v>-0.39148735040096805</v>
      </c>
      <c r="QY105">
        <f ca="1"/>
        <v>0.25181387742473238</v>
      </c>
      <c r="QZ105">
        <f ca="1"/>
        <v>-1.2819834514653121</v>
      </c>
      <c r="RA105">
        <f ca="1"/>
        <v>-1.891237262567899</v>
      </c>
      <c r="RB105">
        <f ca="1"/>
        <v>-0.44590400170846717</v>
      </c>
      <c r="RC105">
        <f ca="1"/>
        <v>-0.84308422547385919</v>
      </c>
      <c r="RD105">
        <f ca="1"/>
        <v>-9.1095611917601377E-2</v>
      </c>
      <c r="RE105">
        <f ca="1"/>
        <v>0.37708071421438727</v>
      </c>
      <c r="RF105">
        <f ca="1"/>
        <v>-0.32603501282107394</v>
      </c>
      <c r="RG105">
        <f ca="1"/>
        <v>-1.6129718077570559E-2</v>
      </c>
      <c r="RH105">
        <f ca="1"/>
        <v>-0.64232379865276157</v>
      </c>
      <c r="RI105">
        <f ca="1"/>
        <v>0.45276116205023786</v>
      </c>
      <c r="RJ105">
        <f ca="1"/>
        <v>0.21380638135198715</v>
      </c>
      <c r="RK105">
        <f ca="1"/>
        <v>0.48886117369051124</v>
      </c>
      <c r="RL105">
        <f ca="1"/>
        <v>-1.6542320170534737</v>
      </c>
      <c r="RM105">
        <f ca="1"/>
        <v>0.25546566349803645</v>
      </c>
      <c r="RN105">
        <f ca="1"/>
        <v>-0.42352816492988027</v>
      </c>
      <c r="RO105">
        <f ca="1"/>
        <v>1.6112209673336642</v>
      </c>
      <c r="RP105">
        <f ca="1"/>
        <v>0.91865012196949447</v>
      </c>
      <c r="RQ105">
        <f ca="1"/>
        <v>0.18945119491031157</v>
      </c>
      <c r="RR105">
        <f ca="1"/>
        <v>0.27722151495798875</v>
      </c>
      <c r="RS105">
        <f ca="1"/>
        <v>1.3889353510735185</v>
      </c>
      <c r="RT105">
        <f ca="1"/>
        <v>2.1702661052274022</v>
      </c>
      <c r="RU105">
        <f ca="1"/>
        <v>0.69555026922873309</v>
      </c>
      <c r="RV105">
        <f ca="1"/>
        <v>-0.13102746549108404</v>
      </c>
      <c r="RW105">
        <f ca="1"/>
        <v>-0.5918096370025614</v>
      </c>
      <c r="RX105">
        <f ca="1"/>
        <v>0.20674739866350458</v>
      </c>
      <c r="RY105">
        <f ca="1"/>
        <v>1.7149102021443283</v>
      </c>
      <c r="RZ105">
        <f ca="1"/>
        <v>-0.12323790800979008</v>
      </c>
      <c r="SA105">
        <f ca="1"/>
        <v>2.3304829027168736</v>
      </c>
      <c r="SB105">
        <f ca="1"/>
        <v>0.87733304482156271</v>
      </c>
      <c r="SC105">
        <f ca="1"/>
        <v>0.49364627514069193</v>
      </c>
      <c r="SD105">
        <f ca="1"/>
        <v>0.27082305088509578</v>
      </c>
      <c r="SE105">
        <f ca="1"/>
        <v>-0.98930688988916682</v>
      </c>
      <c r="SF105">
        <f ca="1"/>
        <v>0.69763611368969447</v>
      </c>
      <c r="SG105">
        <f ca="1"/>
        <v>0.61869127406726587</v>
      </c>
      <c r="SH105">
        <f ca="1"/>
        <v>-0.62758358183426466</v>
      </c>
      <c r="SI105">
        <f ca="1"/>
        <v>0.91260817320316134</v>
      </c>
      <c r="SJ105">
        <f ca="1"/>
        <v>-0.60012320970275423</v>
      </c>
      <c r="SK105">
        <f ca="1"/>
        <v>-0.91040147912918334</v>
      </c>
      <c r="SL105">
        <f ca="1"/>
        <v>0.91935027612659037</v>
      </c>
      <c r="SM105">
        <f ca="1"/>
        <v>4.7661602398295852E-2</v>
      </c>
      <c r="SN105">
        <f ca="1"/>
        <v>2.4932920402366534</v>
      </c>
      <c r="SO105">
        <f ca="1"/>
        <v>-1.320472779338685</v>
      </c>
      <c r="SP105">
        <f ca="1"/>
        <v>-1.0883883612979495</v>
      </c>
      <c r="SQ105">
        <f ca="1"/>
        <v>-0.45054962490347455</v>
      </c>
      <c r="SR105">
        <f ca="1"/>
        <v>0.68206151107929491</v>
      </c>
      <c r="SS105">
        <f ca="1"/>
        <v>-0.63596579207239168</v>
      </c>
      <c r="ST105">
        <f ca="1"/>
        <v>-1.7270209161812764</v>
      </c>
      <c r="SU105">
        <f ca="1"/>
        <v>9.064624952355041E-2</v>
      </c>
      <c r="SV105">
        <f ca="1"/>
        <v>-1.2928235188655246</v>
      </c>
      <c r="SW105">
        <f ca="1"/>
        <v>-0.6377441056946378</v>
      </c>
      <c r="SX105">
        <f ca="1"/>
        <v>1.2503678437396948</v>
      </c>
      <c r="SY105">
        <f ca="1"/>
        <v>0.13655484378644878</v>
      </c>
      <c r="SZ105">
        <f ca="1"/>
        <v>-1.4791983067155341</v>
      </c>
      <c r="TA105">
        <f ca="1"/>
        <v>-0.24604228030115718</v>
      </c>
      <c r="TB105">
        <f ca="1"/>
        <v>-1.1267963998197341</v>
      </c>
      <c r="TC105">
        <f ca="1"/>
        <v>-0.83520121898111765</v>
      </c>
      <c r="TD105">
        <f ca="1"/>
        <v>0.80784754047892704</v>
      </c>
      <c r="TE105">
        <f ca="1"/>
        <v>0.2171655873945588</v>
      </c>
      <c r="TF105">
        <f ca="1"/>
        <v>-0.34931920276912926</v>
      </c>
      <c r="TG105">
        <f ca="1"/>
        <v>1.6394488000116372</v>
      </c>
      <c r="TH105">
        <f ca="1"/>
        <v>1.4870086511745952</v>
      </c>
      <c r="TI105">
        <f ca="1"/>
        <v>3.1595071100376786</v>
      </c>
      <c r="TJ105">
        <f ca="1"/>
        <v>0.30949896791988674</v>
      </c>
      <c r="TK105">
        <f ca="1"/>
        <v>-1.2028253986851136</v>
      </c>
      <c r="TL105">
        <f ca="1"/>
        <v>1.9430971711664033</v>
      </c>
      <c r="TM105">
        <f ca="1"/>
        <v>0.33809557600280205</v>
      </c>
      <c r="TN105">
        <f ca="1"/>
        <v>-0.22116605393303143</v>
      </c>
      <c r="TO105">
        <f ca="1"/>
        <v>-0.40496390718751091</v>
      </c>
      <c r="TP105">
        <f ca="1"/>
        <v>3.9961684952732286E-2</v>
      </c>
      <c r="TQ105">
        <f ca="1"/>
        <v>0.23322712223427364</v>
      </c>
      <c r="TR105">
        <f ca="1"/>
        <v>0.35054527698718357</v>
      </c>
      <c r="TS105">
        <f ca="1"/>
        <v>-0.49472873915755916</v>
      </c>
      <c r="TT105">
        <f ca="1"/>
        <v>1.2419097919232256</v>
      </c>
      <c r="TU105">
        <f ca="1"/>
        <v>-0.69417193342190342</v>
      </c>
      <c r="TV105">
        <f ca="1"/>
        <v>0.24754450567795691</v>
      </c>
      <c r="TW105">
        <f ca="1"/>
        <v>0.14061210807804173</v>
      </c>
      <c r="TX105">
        <f ca="1"/>
        <v>-0.24254017527718522</v>
      </c>
      <c r="TY105">
        <f ca="1"/>
        <v>-1.0423143185165915</v>
      </c>
      <c r="TZ105">
        <f ca="1"/>
        <v>1.0396963594492732</v>
      </c>
      <c r="UA105">
        <f ca="1"/>
        <v>-0.73313999637800387</v>
      </c>
      <c r="UB105">
        <f ca="1"/>
        <v>0.71879066637534827</v>
      </c>
      <c r="UC105">
        <f ca="1"/>
        <v>-2.0264437739336474</v>
      </c>
      <c r="UD105">
        <f ca="1"/>
        <v>-0.13644418427005406</v>
      </c>
      <c r="UE105">
        <f ca="1"/>
        <v>-0.47005102148976013</v>
      </c>
      <c r="UF105">
        <f ca="1"/>
        <v>-1.1898252681141637</v>
      </c>
      <c r="UG105">
        <f ca="1"/>
        <v>-0.84795221053806213</v>
      </c>
      <c r="UH105">
        <f ca="1"/>
        <v>-7.1743003938158953E-2</v>
      </c>
      <c r="UI105">
        <f ca="1"/>
        <v>-0.81013139294957037</v>
      </c>
      <c r="UJ105">
        <f ca="1"/>
        <v>0.20573036885112278</v>
      </c>
      <c r="UK105">
        <f ca="1"/>
        <v>0.77330234851764668</v>
      </c>
      <c r="UL105">
        <f ca="1"/>
        <v>0.88129362830081059</v>
      </c>
      <c r="UM105">
        <f ca="1"/>
        <v>0.4823181247666618</v>
      </c>
      <c r="UN105">
        <f ca="1"/>
        <v>0.4265940420765284</v>
      </c>
      <c r="UO105">
        <f ca="1"/>
        <v>0.70716471137838233</v>
      </c>
      <c r="UP105">
        <f ca="1"/>
        <v>-1.2157560765357276</v>
      </c>
      <c r="UQ105">
        <f ca="1"/>
        <v>0.11016426645926672</v>
      </c>
      <c r="UR105">
        <f ca="1"/>
        <v>-0.99827533800373403</v>
      </c>
      <c r="US105">
        <f ca="1"/>
        <v>-1.6711767045285435</v>
      </c>
      <c r="UT105">
        <f ca="1"/>
        <v>-0.27732941586571758</v>
      </c>
      <c r="UU105">
        <f ca="1"/>
        <v>1.2220080965634328</v>
      </c>
      <c r="UV105">
        <f ca="1"/>
        <v>1.072148826813544</v>
      </c>
      <c r="UW105">
        <f ca="1"/>
        <v>-1.0048506382145848</v>
      </c>
      <c r="UX105">
        <f ca="1"/>
        <v>0.42730682000243253</v>
      </c>
      <c r="UY105">
        <f ca="1"/>
        <v>0.36155468036102251</v>
      </c>
      <c r="UZ105">
        <f ca="1"/>
        <v>0.26247861762912839</v>
      </c>
      <c r="VA105">
        <f ca="1"/>
        <v>-0.10617249024491654</v>
      </c>
      <c r="VB105">
        <f ca="1"/>
        <v>-1.0234546077454725</v>
      </c>
      <c r="VC105">
        <f ca="1"/>
        <v>0.77141960870079007</v>
      </c>
      <c r="VD105">
        <f ca="1"/>
        <v>0.5429969016508015</v>
      </c>
      <c r="VE105">
        <f ca="1"/>
        <v>0.21042131984491474</v>
      </c>
      <c r="VF105">
        <f ca="1"/>
        <v>-0.56284959039164251</v>
      </c>
      <c r="VG105">
        <f ca="1"/>
        <v>0.52604478652825226</v>
      </c>
      <c r="VH105">
        <f ca="1"/>
        <v>0.86910893801163025</v>
      </c>
      <c r="VI105">
        <f ca="1"/>
        <v>-0.78538327714264966</v>
      </c>
      <c r="VJ105">
        <f ca="1"/>
        <v>-0.58055126166252158</v>
      </c>
      <c r="VK105">
        <f ca="1"/>
        <v>-7.5896289750706447E-2</v>
      </c>
      <c r="VL105">
        <f ca="1"/>
        <v>0.79240640217545022</v>
      </c>
      <c r="VM105">
        <f ca="1"/>
        <v>-0.60540088441608586</v>
      </c>
      <c r="VN105">
        <f ca="1"/>
        <v>1.5535589618242445</v>
      </c>
      <c r="VO105">
        <f ca="1"/>
        <v>-0.90229283681151806</v>
      </c>
      <c r="VP105">
        <f ca="1"/>
        <v>0.27434571800214719</v>
      </c>
      <c r="VQ105">
        <f ca="1"/>
        <v>1.3011469145375896</v>
      </c>
      <c r="VR105">
        <f ca="1"/>
        <v>-1.4697252526766633</v>
      </c>
      <c r="VS105">
        <f ca="1"/>
        <v>0.23479398895997877</v>
      </c>
      <c r="VT105">
        <f ca="1"/>
        <v>1.1877399474236132</v>
      </c>
      <c r="VU105">
        <f ca="1"/>
        <v>-0.30990000059307465</v>
      </c>
      <c r="VV105">
        <f ca="1"/>
        <v>2.1541643990453974</v>
      </c>
      <c r="VW105">
        <f ca="1"/>
        <v>2.6907794704891157</v>
      </c>
      <c r="VX105">
        <f ca="1"/>
        <v>0.47314814511942122</v>
      </c>
      <c r="VY105">
        <f ca="1"/>
        <v>-0.55577518462058595</v>
      </c>
      <c r="VZ105">
        <f ca="1"/>
        <v>1.1950034405329724</v>
      </c>
      <c r="WA105">
        <f ca="1"/>
        <v>-1.2182207159460918</v>
      </c>
      <c r="WB105">
        <f ca="1"/>
        <v>-0.73912665924909515</v>
      </c>
      <c r="WC105">
        <f ca="1"/>
        <v>7.6328424141551901E-2</v>
      </c>
      <c r="WD105">
        <f ca="1"/>
        <v>-2.05484535862659</v>
      </c>
      <c r="WE105">
        <f ca="1"/>
        <v>-0.70330096526369124</v>
      </c>
      <c r="WF105">
        <f ca="1"/>
        <v>-0.61748788082816009</v>
      </c>
      <c r="WG105">
        <f ca="1"/>
        <v>-0.6643160055894578</v>
      </c>
      <c r="WH105">
        <f ca="1"/>
        <v>-1.1140721932786057</v>
      </c>
      <c r="WI105">
        <f ca="1"/>
        <v>-1.4688205662380769</v>
      </c>
      <c r="WJ105">
        <f ca="1"/>
        <v>1.7950539032045592</v>
      </c>
      <c r="WK105">
        <f ca="1"/>
        <v>-0.90796549518075442</v>
      </c>
      <c r="WL105">
        <f ca="1"/>
        <v>0.21977612321770112</v>
      </c>
      <c r="WM105">
        <f ca="1"/>
        <v>-0.29511229895601365</v>
      </c>
      <c r="WN105">
        <f ca="1"/>
        <v>0.66458375343788323</v>
      </c>
      <c r="WO105">
        <f ca="1"/>
        <v>-0.20011283793610243</v>
      </c>
      <c r="WP105">
        <f ca="1"/>
        <v>-1.5400831719931602</v>
      </c>
      <c r="WQ105">
        <f ca="1"/>
        <v>-0.94064148352416288</v>
      </c>
      <c r="WR105">
        <f ca="1"/>
        <v>1.1437326508542192</v>
      </c>
      <c r="WS105">
        <f ca="1"/>
        <v>0.68448191264583502</v>
      </c>
      <c r="WT105">
        <f ca="1"/>
        <v>1.7514279859220612</v>
      </c>
      <c r="WU105">
        <f ca="1"/>
        <v>0.58451527966823391</v>
      </c>
      <c r="WV105">
        <f ca="1"/>
        <v>0.16517072093338134</v>
      </c>
      <c r="WW105">
        <f ca="1"/>
        <v>0.22049779300353181</v>
      </c>
      <c r="WX105">
        <f ca="1"/>
        <v>0.55124489071554172</v>
      </c>
      <c r="WY105">
        <f ca="1"/>
        <v>1.5138726096119777</v>
      </c>
      <c r="WZ105">
        <f ca="1"/>
        <v>4.1312069884139158E-2</v>
      </c>
      <c r="XA105">
        <f ca="1"/>
        <v>-0.95332824258012649</v>
      </c>
      <c r="XB105">
        <f ca="1"/>
        <v>-6.2061851280583863E-2</v>
      </c>
      <c r="XC105">
        <f ca="1"/>
        <v>-0.48551355025588078</v>
      </c>
      <c r="XD105">
        <f ca="1"/>
        <v>-0.26830441877318478</v>
      </c>
      <c r="XE105">
        <f ca="1"/>
        <v>3.7413784749359483E-2</v>
      </c>
      <c r="XF105">
        <f ca="1"/>
        <v>-1.9052981096185908</v>
      </c>
      <c r="XG105">
        <f ca="1"/>
        <v>-1.6316364233224787</v>
      </c>
      <c r="XH105">
        <f ca="1"/>
        <v>-1.4723467574986766</v>
      </c>
      <c r="XI105">
        <f ca="1"/>
        <v>-0.51831131446353218</v>
      </c>
      <c r="XJ105">
        <f ca="1"/>
        <v>7.9449961550355136E-2</v>
      </c>
      <c r="XK105">
        <f ca="1"/>
        <v>-1.0415952803835429</v>
      </c>
      <c r="XL105">
        <f ca="1"/>
        <v>1.1233010938506813</v>
      </c>
      <c r="XM105">
        <f ca="1"/>
        <v>1.1888898243145753</v>
      </c>
      <c r="XN105">
        <f ca="1"/>
        <v>3.7480059440961923E-2</v>
      </c>
      <c r="XO105">
        <f ca="1"/>
        <v>-0.68031965107255854</v>
      </c>
      <c r="XP105">
        <f ca="1"/>
        <v>0.91967771212428895</v>
      </c>
      <c r="XQ105">
        <f ca="1"/>
        <v>-0.96161890361764712</v>
      </c>
      <c r="XR105">
        <f ca="1"/>
        <v>-0.19323102474715909</v>
      </c>
      <c r="XS105">
        <f ca="1"/>
        <v>1.9835547818466763</v>
      </c>
      <c r="XT105">
        <f ca="1"/>
        <v>-0.4495223004647721</v>
      </c>
      <c r="XU105">
        <f ca="1"/>
        <v>-0.57802940736941111</v>
      </c>
      <c r="XV105">
        <f ca="1"/>
        <v>0.12774211230332594</v>
      </c>
      <c r="XW105">
        <f ca="1"/>
        <v>-0.34340668144943953</v>
      </c>
      <c r="XX105">
        <f ca="1"/>
        <v>0.65512286609585002</v>
      </c>
      <c r="XY105">
        <f ca="1"/>
        <v>4.4154104204334202E-2</v>
      </c>
      <c r="XZ105">
        <f ca="1"/>
        <v>-0.33550629062033271</v>
      </c>
      <c r="YA105">
        <f ca="1"/>
        <v>-2.2164457338626349</v>
      </c>
      <c r="YB105">
        <f ca="1"/>
        <v>1.5883308976861174E-2</v>
      </c>
      <c r="YC105">
        <f ca="1"/>
        <v>0.27563943932499702</v>
      </c>
      <c r="YD105">
        <f ca="1"/>
        <v>-1.0151332210775548</v>
      </c>
      <c r="YE105">
        <f ca="1"/>
        <v>-0.5138454874368048</v>
      </c>
      <c r="YF105">
        <f ca="1"/>
        <v>-0.61648718832442573</v>
      </c>
      <c r="YG105">
        <f ca="1"/>
        <v>0.62188191122535064</v>
      </c>
      <c r="YH105">
        <f ca="1"/>
        <v>0.17003826756666013</v>
      </c>
      <c r="YI105">
        <f ca="1"/>
        <v>0.27475718052378673</v>
      </c>
      <c r="YJ105">
        <f ca="1"/>
        <v>-0.46295549098561384</v>
      </c>
      <c r="YK105">
        <f ca="1"/>
        <v>0.19804268116759191</v>
      </c>
      <c r="YL105">
        <f ca="1"/>
        <v>0.68809994809411901</v>
      </c>
      <c r="YM105">
        <f ca="1"/>
        <v>-0.96563687910906093</v>
      </c>
      <c r="YN105">
        <f ca="1"/>
        <v>-0.28900329695852062</v>
      </c>
      <c r="YO105">
        <f ca="1"/>
        <v>1.3016914881132107</v>
      </c>
      <c r="YP105">
        <f ca="1"/>
        <v>2.3129038589044058</v>
      </c>
      <c r="YQ105">
        <f ca="1"/>
        <v>-0.39487091479960384</v>
      </c>
      <c r="YR105">
        <f ca="1"/>
        <v>-0.36134668479759147</v>
      </c>
      <c r="YS105">
        <f ca="1"/>
        <v>-3.643250269558</v>
      </c>
      <c r="YT105">
        <f ca="1"/>
        <v>-1.9304185737169457</v>
      </c>
      <c r="YU105">
        <f ca="1"/>
        <v>0.61203635712793525</v>
      </c>
      <c r="YV105">
        <f ca="1"/>
        <v>0.21657477288009769</v>
      </c>
      <c r="YW105">
        <f ca="1"/>
        <v>-1.7686588746311374</v>
      </c>
      <c r="YX105">
        <f ca="1"/>
        <v>-0.59584681373087056</v>
      </c>
      <c r="YY105">
        <f ca="1"/>
        <v>0.71809926105090083</v>
      </c>
      <c r="YZ105">
        <f ca="1"/>
        <v>2.539891130504488</v>
      </c>
      <c r="ZA105">
        <f ca="1"/>
        <v>-0.49927071014333985</v>
      </c>
      <c r="ZB105">
        <f ca="1"/>
        <v>-1.4509904836879253</v>
      </c>
      <c r="ZC105">
        <f ca="1"/>
        <v>-0.11866229348508715</v>
      </c>
      <c r="ZD105">
        <f ca="1"/>
        <v>1.0164587196703412</v>
      </c>
      <c r="ZE105">
        <f ca="1"/>
        <v>-0.55177821276718542</v>
      </c>
      <c r="ZF105">
        <f ca="1"/>
        <v>-1.1490432501520607</v>
      </c>
      <c r="ZG105">
        <f ca="1"/>
        <v>-1.2515791970879493</v>
      </c>
      <c r="ZH105">
        <f ca="1"/>
        <v>2.3050397908988507</v>
      </c>
      <c r="ZI105">
        <f ca="1"/>
        <v>1.3593260298324683</v>
      </c>
      <c r="ZJ105">
        <f ca="1"/>
        <v>0.26380959181713842</v>
      </c>
      <c r="ZK105">
        <f ca="1"/>
        <v>-0.14135017027444191</v>
      </c>
      <c r="ZL105">
        <f ca="1"/>
        <v>1.0687253789879609</v>
      </c>
      <c r="ZM105">
        <f ca="1"/>
        <v>0.63988934930536878</v>
      </c>
      <c r="ZN105">
        <f ca="1"/>
        <v>-0.38732820672159923</v>
      </c>
      <c r="ZO105">
        <f ca="1"/>
        <v>-0.79536038066690951</v>
      </c>
      <c r="ZP105">
        <f ca="1"/>
        <v>0.26191400495951761</v>
      </c>
      <c r="ZQ105">
        <f ca="1"/>
        <v>0.5849201308874945</v>
      </c>
      <c r="ZR105">
        <f ca="1"/>
        <v>-3.0746136121595182E-2</v>
      </c>
      <c r="ZS105">
        <f ca="1"/>
        <v>0.2762709077421337</v>
      </c>
      <c r="ZT105">
        <f ca="1"/>
        <v>0.2379985974181639</v>
      </c>
      <c r="ZU105">
        <f ca="1"/>
        <v>0.9518207128120576</v>
      </c>
      <c r="ZV105">
        <f ca="1"/>
        <v>1.2655234966819857</v>
      </c>
      <c r="ZW105">
        <f ca="1"/>
        <v>-0.94210863324902749</v>
      </c>
      <c r="ZX105">
        <f ca="1"/>
        <v>-2.0205268001139451</v>
      </c>
      <c r="ZY105">
        <f ca="1"/>
        <v>4.1382493129967467E-2</v>
      </c>
      <c r="ZZ105">
        <f ca="1"/>
        <v>0.3124610057056304</v>
      </c>
      <c r="AAA105">
        <f ca="1"/>
        <v>-0.27142735753731351</v>
      </c>
      <c r="AAB105">
        <f ca="1"/>
        <v>-0.80938601884400685</v>
      </c>
      <c r="AAC105">
        <f ca="1"/>
        <v>-0.61869304362118882</v>
      </c>
      <c r="AAD105">
        <f ca="1"/>
        <v>-0.38224247582049192</v>
      </c>
      <c r="AAE105">
        <f ca="1"/>
        <v>0.38281201316731656</v>
      </c>
      <c r="AAF105">
        <f ca="1"/>
        <v>-0.19662425124838631</v>
      </c>
      <c r="AAG105">
        <f ca="1"/>
        <v>-0.27848580816455853</v>
      </c>
      <c r="AAH105">
        <f ca="1"/>
        <v>0.2843398173611662</v>
      </c>
      <c r="AAI105">
        <f ca="1"/>
        <v>1.6701768813617413</v>
      </c>
      <c r="AAJ105">
        <f ca="1"/>
        <v>-9.6059101167986424E-2</v>
      </c>
      <c r="AAK105">
        <f ca="1"/>
        <v>-0.62017286477988975</v>
      </c>
      <c r="AAL105">
        <f ca="1"/>
        <v>-1.2002563262727386</v>
      </c>
      <c r="AAM105">
        <f ca="1"/>
        <v>0.65928702434627429</v>
      </c>
      <c r="AAN105">
        <f ca="1"/>
        <v>-1.0822580150687644</v>
      </c>
      <c r="AAO105">
        <f ca="1"/>
        <v>-1.010714057424372</v>
      </c>
      <c r="AAP105">
        <f ca="1"/>
        <v>-0.84987570760606701</v>
      </c>
      <c r="AAQ105">
        <f ca="1"/>
        <v>-1.6021988824777373</v>
      </c>
      <c r="AAR105">
        <f ca="1"/>
        <v>-0.60684888771147494</v>
      </c>
      <c r="AAS105">
        <f ca="1"/>
        <v>1.4766871999824647</v>
      </c>
      <c r="AAT105">
        <f ca="1"/>
        <v>-2.0232644019712507</v>
      </c>
      <c r="AAU105">
        <f ca="1"/>
        <v>-0.25460469747788672</v>
      </c>
      <c r="AAV105">
        <f ca="1"/>
        <v>-2.2782723689264901</v>
      </c>
      <c r="AAW105">
        <f ca="1"/>
        <v>0.5140253885812891</v>
      </c>
      <c r="AAX105">
        <f ca="1"/>
        <v>-1.2782605415465282</v>
      </c>
      <c r="AAY105">
        <f ca="1"/>
        <v>-1.0016058734751538</v>
      </c>
      <c r="AAZ105">
        <f ca="1"/>
        <v>-0.94174579779890599</v>
      </c>
      <c r="ABA105">
        <f ca="1"/>
        <v>-1.0427896810081232</v>
      </c>
      <c r="ABB105">
        <f ca="1"/>
        <v>-1.091138568370525</v>
      </c>
      <c r="ABC105">
        <f ca="1"/>
        <v>0.4279583842991489</v>
      </c>
      <c r="ABD105">
        <f ca="1"/>
        <v>-0.69746441194913011</v>
      </c>
      <c r="ABE105">
        <f ca="1"/>
        <v>1.603299741669006</v>
      </c>
      <c r="ABF105">
        <f ca="1"/>
        <v>-0.21275768894020416</v>
      </c>
      <c r="ABG105">
        <f ca="1"/>
        <v>1.1856182867396017</v>
      </c>
      <c r="ABH105">
        <f ca="1"/>
        <v>-0.36617575142885261</v>
      </c>
      <c r="ABI105">
        <f ca="1"/>
        <v>-0.61662502034047439</v>
      </c>
      <c r="ABJ105">
        <f ca="1"/>
        <v>-0.28571713040949809</v>
      </c>
      <c r="ABK105">
        <f ca="1"/>
        <v>-0.51357767504352136</v>
      </c>
      <c r="ABL105">
        <f ca="1"/>
        <v>-0.59490720324190405</v>
      </c>
      <c r="ABM105">
        <f ca="1"/>
        <v>1.1947373649895932</v>
      </c>
      <c r="ABN105">
        <f ca="1"/>
        <v>-0.1510337895645584</v>
      </c>
      <c r="ABO105">
        <f ca="1"/>
        <v>1.9806050241276952E-2</v>
      </c>
      <c r="ABP105">
        <f ca="1"/>
        <v>0.43526004934973855</v>
      </c>
      <c r="ABQ105">
        <f ca="1"/>
        <v>-0.84480021828911855</v>
      </c>
      <c r="ABR105">
        <f ca="1"/>
        <v>-0.3856465227595921</v>
      </c>
      <c r="ABS105">
        <f ca="1"/>
        <v>-2.2567926680402136E-2</v>
      </c>
      <c r="ABT105">
        <f ca="1"/>
        <v>-1.3743807029185573</v>
      </c>
      <c r="ABU105">
        <f ca="1"/>
        <v>0.75113869447130766</v>
      </c>
      <c r="ABV105">
        <f ca="1"/>
        <v>0.1969006246540142</v>
      </c>
      <c r="ABW105">
        <f ca="1"/>
        <v>-1.1664831295114872</v>
      </c>
      <c r="ABX105">
        <f ca="1"/>
        <v>-0.357219039728012</v>
      </c>
      <c r="ABY105">
        <f ca="1"/>
        <v>0.67085631740175355</v>
      </c>
      <c r="ABZ105">
        <f ca="1"/>
        <v>-0.71900388196878684</v>
      </c>
      <c r="ACA105">
        <f ca="1"/>
        <v>0.89865936885106035</v>
      </c>
      <c r="ACB105">
        <f ca="1"/>
        <v>-2.5643697950516388E-2</v>
      </c>
      <c r="ACC105">
        <f ca="1"/>
        <v>-1.4615914753808208</v>
      </c>
      <c r="ACD105">
        <f ca="1"/>
        <v>-0.466858543432916</v>
      </c>
      <c r="ACE105">
        <f ca="1"/>
        <v>-0.98881357436395256</v>
      </c>
      <c r="ACF105">
        <f ca="1"/>
        <v>-1.7262842262234788</v>
      </c>
      <c r="ACG105">
        <f ca="1"/>
        <v>0.72990661306743676</v>
      </c>
      <c r="ACH105">
        <f ca="1"/>
        <v>-0.73518151688837741</v>
      </c>
      <c r="ACI105">
        <f ca="1"/>
        <v>0.48887920978898114</v>
      </c>
      <c r="ACJ105">
        <f ca="1"/>
        <v>0.51114257562171317</v>
      </c>
      <c r="ACK105">
        <f ca="1"/>
        <v>0.93441313580227159</v>
      </c>
      <c r="ACL105">
        <f ca="1"/>
        <v>1.7501940343859865E-2</v>
      </c>
      <c r="ACM105">
        <f ca="1"/>
        <v>-0.64562505028964234</v>
      </c>
      <c r="ACN105">
        <f ca="1"/>
        <v>-0.52103190785566833</v>
      </c>
      <c r="ACO105">
        <f ca="1"/>
        <v>1.5777139809552723</v>
      </c>
      <c r="ACP105">
        <f ca="1"/>
        <v>-0.20942778672802875</v>
      </c>
      <c r="ACQ105">
        <f ca="1"/>
        <v>-0.33352627438924326</v>
      </c>
      <c r="ACR105">
        <f ca="1"/>
        <v>0.55198545122547682</v>
      </c>
      <c r="ACS105">
        <f ca="1"/>
        <v>0.71023947292699319</v>
      </c>
      <c r="ACT105">
        <f ca="1"/>
        <v>-0.4523576914066802</v>
      </c>
      <c r="ACU105">
        <f ca="1"/>
        <v>0.78659808567244671</v>
      </c>
      <c r="ACV105">
        <f ca="1"/>
        <v>-0.47504418599422632</v>
      </c>
      <c r="ACW105">
        <f ca="1"/>
        <v>-1.0993564986888555</v>
      </c>
      <c r="ACX105">
        <f ca="1"/>
        <v>0.36594300023285858</v>
      </c>
      <c r="ACY105">
        <f ca="1"/>
        <v>-0.6247681774594448</v>
      </c>
      <c r="ACZ105">
        <f ca="1"/>
        <v>0.9223731145101346</v>
      </c>
      <c r="ADA105">
        <f ca="1"/>
        <v>-1.3163440413690035</v>
      </c>
      <c r="ADB105">
        <f ca="1"/>
        <v>0.38709607260572337</v>
      </c>
      <c r="ADC105">
        <f ca="1"/>
        <v>-0.7277136439330204</v>
      </c>
      <c r="ADD105">
        <f ca="1"/>
        <v>-0.14514203838820208</v>
      </c>
      <c r="ADE105">
        <f ca="1"/>
        <v>7.3416106927672128E-2</v>
      </c>
      <c r="ADF105">
        <f ca="1"/>
        <v>-0.70805747260952956</v>
      </c>
      <c r="ADG105">
        <f ca="1"/>
        <v>0.51477982257785571</v>
      </c>
      <c r="ADH105">
        <f ca="1"/>
        <v>0.6188403930248878</v>
      </c>
      <c r="ADI105">
        <f ca="1"/>
        <v>-0.39194838296250223</v>
      </c>
      <c r="ADJ105">
        <f ca="1"/>
        <v>-0.61609125753527338</v>
      </c>
      <c r="ADK105">
        <f ca="1"/>
        <v>0.7730479426948923</v>
      </c>
      <c r="ADL105">
        <f ca="1"/>
        <v>2.9742432585461376E-2</v>
      </c>
      <c r="ADM105">
        <f ca="1"/>
        <v>4.7723479200499332E-2</v>
      </c>
      <c r="ADN105">
        <f ca="1"/>
        <v>-0.53049140986832832</v>
      </c>
      <c r="ADO105">
        <f ca="1"/>
        <v>0.90659844060754446</v>
      </c>
      <c r="ADP105">
        <f ca="1"/>
        <v>0.3596318242792681</v>
      </c>
      <c r="ADQ105">
        <f ca="1"/>
        <v>0.29336607383506436</v>
      </c>
      <c r="ADR105">
        <f ca="1"/>
        <v>0.85661605213853997</v>
      </c>
      <c r="ADS105">
        <f ca="1"/>
        <v>-0.8140162066154909</v>
      </c>
      <c r="ADT105">
        <f ca="1"/>
        <v>1.2954728613713882</v>
      </c>
      <c r="ADU105">
        <f ca="1"/>
        <v>1.8051030412674682</v>
      </c>
      <c r="ADV105">
        <f ca="1"/>
        <v>-0.24435540385682028</v>
      </c>
      <c r="ADW105">
        <f ca="1"/>
        <v>-0.19489758731994772</v>
      </c>
      <c r="ADX105">
        <f ca="1"/>
        <v>0.14180007189798233</v>
      </c>
      <c r="ADY105">
        <f ca="1"/>
        <v>-0.87087728587297231</v>
      </c>
      <c r="ADZ105">
        <f ca="1"/>
        <v>8.4266597187885733E-2</v>
      </c>
      <c r="AEA105">
        <f ca="1"/>
        <v>-0.95503765557072939</v>
      </c>
      <c r="AEB105">
        <f ca="1"/>
        <v>0.51423729014311026</v>
      </c>
      <c r="AEC105">
        <f ca="1"/>
        <v>1.9717220238996271</v>
      </c>
      <c r="AED105">
        <f ca="1"/>
        <v>-1.7172929172081339</v>
      </c>
      <c r="AEE105">
        <f ca="1"/>
        <v>1.6011365473219774</v>
      </c>
      <c r="AEF105">
        <f ca="1"/>
        <v>-0.62613911548434231</v>
      </c>
      <c r="AEG105">
        <f ca="1"/>
        <v>7.7868921317277767E-2</v>
      </c>
      <c r="AEH105">
        <f ca="1"/>
        <v>1.6558272878229832</v>
      </c>
      <c r="AEI105">
        <f ca="1"/>
        <v>-1.9235329300668069</v>
      </c>
      <c r="AEJ105">
        <f ca="1"/>
        <v>9.029384688314096E-2</v>
      </c>
      <c r="AEK105">
        <f ca="1"/>
        <v>0.46229517655589991</v>
      </c>
      <c r="AEL105">
        <f ca="1"/>
        <v>-0.49867227501213574</v>
      </c>
      <c r="AEM105">
        <f ca="1"/>
        <v>0.68013371609629725</v>
      </c>
      <c r="AEN105">
        <f ca="1"/>
        <v>-0.29850588529917155</v>
      </c>
      <c r="AEO105">
        <f ca="1"/>
        <v>-1.6328406459426241</v>
      </c>
      <c r="AEP105">
        <f ca="1"/>
        <v>-1.2992753772609866</v>
      </c>
      <c r="AEQ105">
        <f ca="1"/>
        <v>1.7014787630995374</v>
      </c>
      <c r="AER105">
        <f ca="1"/>
        <v>1.0637443725171507</v>
      </c>
      <c r="AES105">
        <f ca="1"/>
        <v>-1.3391917196597081</v>
      </c>
      <c r="AET105">
        <f ca="1"/>
        <v>1.5948127618056778</v>
      </c>
      <c r="AEU105">
        <f ca="1"/>
        <v>-0.43127500774946531</v>
      </c>
      <c r="AEV105">
        <f ca="1"/>
        <v>0.81288532578753891</v>
      </c>
      <c r="AEW105">
        <f ca="1"/>
        <v>0.36013533308412476</v>
      </c>
      <c r="AEX105">
        <f ca="1"/>
        <v>0.28987024865531758</v>
      </c>
      <c r="AEY105">
        <f ca="1"/>
        <v>-0.11232889571639006</v>
      </c>
      <c r="AEZ105">
        <f ca="1"/>
        <v>-0.45794494601668712</v>
      </c>
      <c r="AFA105">
        <f ca="1"/>
        <v>-1.2230504736980217</v>
      </c>
      <c r="AFB105">
        <f ca="1"/>
        <v>-1.1107619534937778</v>
      </c>
      <c r="AFC105">
        <f ca="1"/>
        <v>9.6958559008992848E-2</v>
      </c>
      <c r="AFD105">
        <f ca="1"/>
        <v>-1.026158770553907</v>
      </c>
      <c r="AFE105">
        <f ca="1"/>
        <v>-0.65913416988604989</v>
      </c>
      <c r="AFF105">
        <f ca="1"/>
        <v>-1.2788217714979422</v>
      </c>
      <c r="AFG105">
        <f ca="1"/>
        <v>0.93197593879857032</v>
      </c>
      <c r="AFH105">
        <f ca="1"/>
        <v>-0.27565453218496344</v>
      </c>
      <c r="AFI105">
        <f ca="1"/>
        <v>0.88713273618616817</v>
      </c>
      <c r="AFJ105">
        <f ca="1"/>
        <v>0.35610237076926959</v>
      </c>
      <c r="AFK105">
        <f ca="1"/>
        <v>1.2243854552667746</v>
      </c>
      <c r="AFL105">
        <f ca="1"/>
        <v>0.54611367927611265</v>
      </c>
      <c r="AFM105">
        <f ca="1"/>
        <v>-1.0992351769351245</v>
      </c>
      <c r="AFN105">
        <f ca="1"/>
        <v>-1.4858503970978936</v>
      </c>
      <c r="AFO105">
        <f ca="1"/>
        <v>0.95969881863715611</v>
      </c>
      <c r="AFP105">
        <f ca="1"/>
        <v>-0.86161621434058133</v>
      </c>
      <c r="AFQ105">
        <f ca="1"/>
        <v>-2.0801749852583824E-2</v>
      </c>
      <c r="AFR105">
        <f ca="1"/>
        <v>0.96956727298538814</v>
      </c>
      <c r="AFS105">
        <f ca="1"/>
        <v>0.14044559611952034</v>
      </c>
      <c r="AFT105">
        <f ca="1"/>
        <v>-1.0339715884639729</v>
      </c>
      <c r="AFU105">
        <f ca="1"/>
        <v>0.15839243513744919</v>
      </c>
      <c r="AFV105">
        <f ca="1"/>
        <v>-1.063657188745299</v>
      </c>
      <c r="AFW105">
        <f ca="1"/>
        <v>1.2592330996305952</v>
      </c>
      <c r="AFX105">
        <f ca="1"/>
        <v>0.43821603351470134</v>
      </c>
      <c r="AFY105">
        <f ca="1"/>
        <v>-1.7762215004608595</v>
      </c>
      <c r="AFZ105">
        <f ca="1"/>
        <v>-2.9203985643383563E-2</v>
      </c>
      <c r="AGA105">
        <f ca="1"/>
        <v>-0.33561228506777058</v>
      </c>
      <c r="AGB105">
        <f ca="1"/>
        <v>-0.34759393761651419</v>
      </c>
      <c r="AGC105">
        <f ca="1"/>
        <v>-1.1753182033695635</v>
      </c>
      <c r="AGD105">
        <f ca="1"/>
        <v>-0.75203983583658851</v>
      </c>
      <c r="AGE105">
        <f ca="1"/>
        <v>-0.24458864785794834</v>
      </c>
      <c r="AGF105">
        <f ca="1"/>
        <v>0.62154657078457198</v>
      </c>
      <c r="AGG105">
        <f ca="1"/>
        <v>0.50314797878135642</v>
      </c>
      <c r="AGH105">
        <f ca="1"/>
        <v>-0.45155576022073607</v>
      </c>
      <c r="AGI105">
        <f ca="1"/>
        <v>-1.191684986383768</v>
      </c>
      <c r="AGJ105">
        <f ca="1"/>
        <v>0.60101495056452947</v>
      </c>
      <c r="AGK105">
        <f ca="1"/>
        <v>1.91134080918375</v>
      </c>
      <c r="AGL105">
        <f ca="1"/>
        <v>-0.82436138512219759</v>
      </c>
      <c r="AGM105">
        <f ca="1"/>
        <v>-0.26278302775779777</v>
      </c>
      <c r="AGN105">
        <f ca="1"/>
        <v>0.23965171745139671</v>
      </c>
      <c r="AGO105">
        <f ca="1"/>
        <v>0.88082310636041605</v>
      </c>
      <c r="AGP105">
        <f ca="1"/>
        <v>-1.1113457034965817</v>
      </c>
      <c r="AGQ105">
        <f ca="1"/>
        <v>-1.7277549076838525</v>
      </c>
      <c r="AGR105">
        <f ca="1"/>
        <v>0.46050465089328241</v>
      </c>
      <c r="AGS105">
        <f ca="1"/>
        <v>-1.3492031403053674E-2</v>
      </c>
      <c r="AGT105">
        <f ca="1"/>
        <v>0.44106059022998112</v>
      </c>
      <c r="AGU105">
        <f ca="1"/>
        <v>-0.43346417049427299</v>
      </c>
      <c r="AGV105">
        <f ca="1"/>
        <v>-0.32737162030277284</v>
      </c>
      <c r="AGW105">
        <f ca="1"/>
        <v>-0.60579365007372843</v>
      </c>
      <c r="AGX105">
        <f ca="1"/>
        <v>0.14706641732654507</v>
      </c>
      <c r="AGY105">
        <f ca="1"/>
        <v>0.14940023872702604</v>
      </c>
      <c r="AGZ105">
        <f ca="1"/>
        <v>0.2423847008959103</v>
      </c>
      <c r="AHA105">
        <f ca="1"/>
        <v>-0.46418094962863438</v>
      </c>
      <c r="AHB105">
        <f ca="1"/>
        <v>-1.6592032153591632</v>
      </c>
      <c r="AHC105">
        <f ca="1"/>
        <v>-1.1959128548340388</v>
      </c>
      <c r="AHD105">
        <f ca="1"/>
        <v>0.84566549203546038</v>
      </c>
      <c r="AHE105">
        <f ca="1"/>
        <v>-0.63793936751013613</v>
      </c>
      <c r="AHF105">
        <f ca="1"/>
        <v>-1.2873380167205488</v>
      </c>
      <c r="AHG105">
        <f ca="1"/>
        <v>0.5240931884879011</v>
      </c>
      <c r="AHH105">
        <f ca="1"/>
        <v>0.75757348072679653</v>
      </c>
      <c r="AHI105">
        <f ca="1"/>
        <v>0.39614067857363128</v>
      </c>
      <c r="AHJ105">
        <f ca="1"/>
        <v>-1.1831295576040683</v>
      </c>
      <c r="AHK105">
        <f ca="1"/>
        <v>-0.45205010586226452</v>
      </c>
      <c r="AHL105">
        <f ca="1"/>
        <v>-1.5359433347708649</v>
      </c>
      <c r="AHM105">
        <f ca="1"/>
        <v>-0.73564560868183348</v>
      </c>
      <c r="AHN105">
        <f ca="1"/>
        <v>0.98589125476360651</v>
      </c>
      <c r="AHO105">
        <f ca="1"/>
        <v>0.3887971115940011</v>
      </c>
      <c r="AHP105">
        <f ca="1"/>
        <v>-0.68720421046408497</v>
      </c>
      <c r="AHQ105">
        <f ca="1"/>
        <v>-0.70936201910133634</v>
      </c>
      <c r="AHR105">
        <f ca="1"/>
        <v>0.60216763811461327</v>
      </c>
      <c r="AHS105">
        <f ca="1"/>
        <v>-0.18706044996252125</v>
      </c>
      <c r="AHT105">
        <f ca="1"/>
        <v>1.1309767851884349</v>
      </c>
      <c r="AHU105">
        <f ca="1"/>
        <v>1.5798993058319759</v>
      </c>
      <c r="AHV105">
        <f ca="1"/>
        <v>-0.50431948182074959</v>
      </c>
      <c r="AHW105">
        <f ca="1"/>
        <v>-1.5791263957065644</v>
      </c>
      <c r="AHX105">
        <f ca="1"/>
        <v>0.3099185078765484</v>
      </c>
      <c r="AHY105">
        <f ca="1"/>
        <v>-0.55638884855543225</v>
      </c>
      <c r="AHZ105">
        <f ca="1"/>
        <v>0.10222270658525104</v>
      </c>
      <c r="AIA105">
        <f ca="1"/>
        <v>-1.5379152804249581</v>
      </c>
      <c r="AIB105">
        <f ca="1"/>
        <v>0.24485630619531126</v>
      </c>
      <c r="AIC105">
        <f ca="1"/>
        <v>0.54650455074564463</v>
      </c>
      <c r="AID105">
        <f ca="1"/>
        <v>0.62387121384138067</v>
      </c>
      <c r="AIE105">
        <f ca="1"/>
        <v>-0.86704186780611181</v>
      </c>
      <c r="AIF105">
        <f ca="1"/>
        <v>-1.8285030240375375</v>
      </c>
      <c r="AIG105">
        <f ca="1"/>
        <v>-1.0954673660996914</v>
      </c>
      <c r="AIH105">
        <f ca="1"/>
        <v>9.5103303410991089E-2</v>
      </c>
      <c r="AII105">
        <f ca="1"/>
        <v>0.23860133802079586</v>
      </c>
      <c r="AIJ105">
        <f ca="1"/>
        <v>0.86941138312584687</v>
      </c>
      <c r="AIK105">
        <f ca="1"/>
        <v>-0.53855135076231875</v>
      </c>
      <c r="AIL105">
        <f ca="1"/>
        <v>-1.6251872492104855</v>
      </c>
      <c r="AIM105">
        <f ca="1"/>
        <v>-0.20616012807967568</v>
      </c>
      <c r="AIN105">
        <f ca="1"/>
        <v>0.10773598104931982</v>
      </c>
      <c r="AIO105">
        <f ca="1"/>
        <v>0.91594493670350074</v>
      </c>
      <c r="AIP105">
        <f ca="1"/>
        <v>-0.78401484234246688</v>
      </c>
      <c r="AIQ105">
        <f ca="1"/>
        <v>-0.1723536464983999</v>
      </c>
      <c r="AIR105">
        <f ca="1"/>
        <v>0.89567237068984462</v>
      </c>
      <c r="AIS105">
        <f ca="1"/>
        <v>1.7117484191020613</v>
      </c>
      <c r="AIT105">
        <f ca="1"/>
        <v>1.0255774395981871</v>
      </c>
      <c r="AIU105">
        <f ca="1"/>
        <v>-0.12361146231602116</v>
      </c>
      <c r="AIV105">
        <f ca="1"/>
        <v>2.8616993965584425E-2</v>
      </c>
      <c r="AIW105">
        <f ca="1"/>
        <v>1.9806394541733596</v>
      </c>
      <c r="AIX105">
        <f ca="1"/>
        <v>0.68416941045689517</v>
      </c>
      <c r="AIY105">
        <f ca="1"/>
        <v>0.298824574379982</v>
      </c>
      <c r="AIZ105">
        <f ca="1"/>
        <v>1.8327553711395679</v>
      </c>
      <c r="AJA105">
        <f ca="1"/>
        <v>-0.37726202079213128</v>
      </c>
      <c r="AJB105">
        <f ca="1"/>
        <v>0.72794942520902328</v>
      </c>
      <c r="AJC105">
        <f ca="1"/>
        <v>1.8239399983245608</v>
      </c>
      <c r="AJD105">
        <f ca="1"/>
        <v>6.778418815824834E-2</v>
      </c>
      <c r="AJE105">
        <f ca="1"/>
        <v>-0.41565121291631485</v>
      </c>
      <c r="AJF105">
        <f ca="1"/>
        <v>3.2024807198064366E-2</v>
      </c>
      <c r="AJG105">
        <f ca="1"/>
        <v>6.6448077496614827E-2</v>
      </c>
      <c r="AJH105">
        <f ca="1"/>
        <v>-1.1609338420546296</v>
      </c>
      <c r="AJI105">
        <f ca="1"/>
        <v>-0.85606988370321901</v>
      </c>
      <c r="AJJ105">
        <f ca="1"/>
        <v>-1.066376889026438</v>
      </c>
      <c r="AJK105">
        <f ca="1"/>
        <v>-0.97715454700468762</v>
      </c>
      <c r="AJL105">
        <f ca="1"/>
        <v>-0.93939325714143396</v>
      </c>
      <c r="AJM105">
        <f ca="1"/>
        <v>-0.1845803001943451</v>
      </c>
      <c r="AJN105">
        <f ca="1"/>
        <v>-0.73321620895544992</v>
      </c>
      <c r="AJO105">
        <f ca="1"/>
        <v>1.0544033766946643</v>
      </c>
      <c r="AJP105">
        <f ca="1"/>
        <v>0.14666572249448151</v>
      </c>
      <c r="AJQ105">
        <f ca="1"/>
        <v>0.71696872783179999</v>
      </c>
      <c r="AJR105">
        <f ca="1"/>
        <v>-0.62380176897655137</v>
      </c>
      <c r="AJS105">
        <f ca="1"/>
        <v>-0.48694394654149342</v>
      </c>
      <c r="AJT105">
        <f ca="1"/>
        <v>-0.61903638692474816</v>
      </c>
      <c r="AJU105">
        <f ca="1"/>
        <v>0.47496244799476411</v>
      </c>
      <c r="AJV105">
        <f ca="1"/>
        <v>-0.2235199245571132</v>
      </c>
      <c r="AJW105">
        <f ca="1"/>
        <v>-1.7124426164248054</v>
      </c>
      <c r="AJX105">
        <f ca="1"/>
        <v>-0.33864534799761803</v>
      </c>
      <c r="AJY105">
        <f ca="1"/>
        <v>0.46732897282870683</v>
      </c>
      <c r="AJZ105">
        <f ca="1"/>
        <v>-0.61160682272589117</v>
      </c>
      <c r="AKA105">
        <f ca="1"/>
        <v>0.51239836587800813</v>
      </c>
      <c r="AKB105">
        <f ca="1"/>
        <v>0.8633009676799891</v>
      </c>
      <c r="AKC105">
        <f ca="1"/>
        <v>4.5109228720867971E-2</v>
      </c>
      <c r="AKD105">
        <f ca="1"/>
        <v>-0.32674369606746184</v>
      </c>
      <c r="AKE105">
        <f ca="1"/>
        <v>-0.17873197515156991</v>
      </c>
      <c r="AKF105">
        <f ca="1"/>
        <v>-2.1709418302751047</v>
      </c>
      <c r="AKG105">
        <f ca="1"/>
        <v>-0.30613779238190186</v>
      </c>
      <c r="AKH105">
        <f ca="1"/>
        <v>-0.22585244141796751</v>
      </c>
      <c r="AKI105">
        <f ca="1"/>
        <v>0.52108439189796252</v>
      </c>
      <c r="AKJ105">
        <f ca="1"/>
        <v>2.4887283360815462</v>
      </c>
      <c r="AKK105">
        <f ca="1"/>
        <v>-0.14134252075841894</v>
      </c>
      <c r="AKL105">
        <f ca="1"/>
        <v>-1.8737565217467593</v>
      </c>
      <c r="AKM105">
        <f ca="1"/>
        <v>0.21029572175050532</v>
      </c>
      <c r="AKN105">
        <f ca="1"/>
        <v>-0.23569002754385796</v>
      </c>
      <c r="AKO105">
        <f ca="1"/>
        <v>1.407743499028101</v>
      </c>
      <c r="AKP105">
        <f ca="1"/>
        <v>-1.3567007494398369</v>
      </c>
      <c r="AKQ105">
        <f ca="1"/>
        <v>1.5266158583647107</v>
      </c>
      <c r="AKR105">
        <f ca="1"/>
        <v>9.2221451183963188E-2</v>
      </c>
      <c r="AKS105">
        <f ca="1"/>
        <v>2.28575792310951</v>
      </c>
      <c r="AKT105">
        <f ca="1"/>
        <v>0.82228421367130866</v>
      </c>
      <c r="AKU105">
        <f ca="1"/>
        <v>2.0536348511095071</v>
      </c>
      <c r="AKV105">
        <f ca="1"/>
        <v>0.34425632079520951</v>
      </c>
      <c r="AKW105">
        <f ca="1"/>
        <v>-0.56472908311543402</v>
      </c>
      <c r="AKX105">
        <f ca="1"/>
        <v>-0.5347277124287706</v>
      </c>
      <c r="AKY105">
        <f ca="1"/>
        <v>-1.5838917163714803E-2</v>
      </c>
      <c r="AKZ105">
        <f ca="1"/>
        <v>-0.46074257276865593</v>
      </c>
      <c r="ALA105">
        <f ca="1"/>
        <v>-0.66684465716251073</v>
      </c>
      <c r="ALB105">
        <f ca="1"/>
        <v>-0.66151385505776128</v>
      </c>
      <c r="ALC105">
        <f ca="1"/>
        <v>-0.76245349177155919</v>
      </c>
      <c r="ALD105">
        <f ca="1"/>
        <v>-1.0426305726135983</v>
      </c>
      <c r="ALE105">
        <f ca="1"/>
        <v>1.3142129589637077</v>
      </c>
      <c r="ALF105">
        <f ca="1"/>
        <v>-0.111698695309542</v>
      </c>
      <c r="ALG105">
        <f ca="1"/>
        <v>0.42616202032982209</v>
      </c>
      <c r="ALH105">
        <f ca="1"/>
        <v>0.15171218952875207</v>
      </c>
      <c r="ALI105">
        <f ca="1"/>
        <v>0.54757188545389046</v>
      </c>
      <c r="ALJ105">
        <f ca="1"/>
        <v>0.38496364416630657</v>
      </c>
      <c r="ALK105">
        <f ca="1"/>
        <v>-0.12385356360886496</v>
      </c>
      <c r="ALL105">
        <f ca="1"/>
        <v>0.1215686441519466</v>
      </c>
      <c r="ALM105">
        <f ca="1"/>
        <v>4.6553845023649183E-2</v>
      </c>
    </row>
    <row r="106" spans="1:1001" x14ac:dyDescent="0.35">
      <c r="A106" s="5" t="s">
        <v>10374</v>
      </c>
      <c r="B106">
        <f ca="1"/>
        <v>0.90592792776390263</v>
      </c>
      <c r="C106">
        <f ca="1"/>
        <v>1.2013918091982421</v>
      </c>
      <c r="D106">
        <f ca="1"/>
        <v>3.8939174128347701E-2</v>
      </c>
      <c r="E106">
        <f ca="1"/>
        <v>0.91027832569463041</v>
      </c>
      <c r="F106">
        <f ca="1"/>
        <v>0.79610173317334632</v>
      </c>
      <c r="G106">
        <f ca="1"/>
        <v>0.16762796027348451</v>
      </c>
      <c r="H106">
        <f ca="1"/>
        <v>4.0213587107793484E-2</v>
      </c>
      <c r="I106">
        <f ca="1"/>
        <v>-0.67878196738909002</v>
      </c>
      <c r="J106">
        <f ca="1"/>
        <v>0.53695082601162603</v>
      </c>
      <c r="K106">
        <f ca="1"/>
        <v>-1.487702158541349</v>
      </c>
      <c r="L106">
        <f ca="1"/>
        <v>-0.84782309405659873</v>
      </c>
      <c r="M106">
        <f ca="1"/>
        <v>0.48771655697583438</v>
      </c>
      <c r="N106">
        <f ca="1"/>
        <v>0.62317061946700736</v>
      </c>
      <c r="O106">
        <f ca="1"/>
        <v>-1.0999310552395598</v>
      </c>
      <c r="P106">
        <f ca="1"/>
        <v>2.0069689834214364</v>
      </c>
      <c r="Q106">
        <f ca="1"/>
        <v>-0.77080061056874616</v>
      </c>
      <c r="R106">
        <f ca="1"/>
        <v>1.2488958038018638</v>
      </c>
      <c r="S106">
        <f ca="1"/>
        <v>0.25171861269157153</v>
      </c>
      <c r="T106">
        <f ca="1"/>
        <v>1.3483438649921151</v>
      </c>
      <c r="U106">
        <f ca="1"/>
        <v>-0.12377021755755463</v>
      </c>
      <c r="V106">
        <f ca="1"/>
        <v>-1.5154870437452175</v>
      </c>
      <c r="W106">
        <f ca="1"/>
        <v>-0.1733387783540993</v>
      </c>
      <c r="X106">
        <f ca="1"/>
        <v>2.152352010505469</v>
      </c>
      <c r="Y106">
        <f ca="1"/>
        <v>-3.6545311031942482</v>
      </c>
      <c r="Z106">
        <f ca="1"/>
        <v>0.73456358299839253</v>
      </c>
      <c r="AA106">
        <f ca="1"/>
        <v>-1.1263494329289732</v>
      </c>
      <c r="AB106">
        <f ca="1"/>
        <v>-0.424371271392463</v>
      </c>
      <c r="AC106">
        <f ca="1"/>
        <v>-0.19864347765964877</v>
      </c>
      <c r="AD106">
        <f ca="1"/>
        <v>2.7658530432251083</v>
      </c>
      <c r="AE106">
        <f ca="1"/>
        <v>-0.67283794565985633</v>
      </c>
      <c r="AF106">
        <f ca="1"/>
        <v>-1.4942411509692803</v>
      </c>
      <c r="AG106">
        <f ca="1"/>
        <v>0.1582222263416263</v>
      </c>
      <c r="AH106">
        <f ca="1"/>
        <v>-0.52483168453575901</v>
      </c>
      <c r="AI106">
        <f ca="1"/>
        <v>-0.29907635253833559</v>
      </c>
      <c r="AJ106">
        <f ca="1"/>
        <v>2.6786706831299902</v>
      </c>
      <c r="AK106">
        <f ca="1"/>
        <v>1.351026034059591</v>
      </c>
      <c r="AL106">
        <f ca="1"/>
        <v>0.88922001680473772</v>
      </c>
      <c r="AM106">
        <f ca="1"/>
        <v>0.80022413803468673</v>
      </c>
      <c r="AN106">
        <f ca="1"/>
        <v>0.13493684582689616</v>
      </c>
      <c r="AO106">
        <f ca="1"/>
        <v>0.21092866814016678</v>
      </c>
      <c r="AP106">
        <f ca="1"/>
        <v>0.11939581464049319</v>
      </c>
      <c r="AQ106">
        <f ca="1"/>
        <v>-1.9800145236192652</v>
      </c>
      <c r="AR106">
        <f ca="1"/>
        <v>-1.7015339487909251</v>
      </c>
      <c r="AS106">
        <f ca="1"/>
        <v>-1.580083448076095</v>
      </c>
      <c r="AT106">
        <f ca="1"/>
        <v>-4.6763468608804024E-2</v>
      </c>
      <c r="AU106">
        <f ca="1"/>
        <v>-1.269318965395086</v>
      </c>
      <c r="AV106">
        <f ca="1"/>
        <v>-0.72882221124781255</v>
      </c>
      <c r="AW106">
        <f ca="1"/>
        <v>-1.0654175052604307</v>
      </c>
      <c r="AX106">
        <f ca="1"/>
        <v>9.6415183490478409E-2</v>
      </c>
      <c r="AY106">
        <f ca="1"/>
        <v>0.1496035455313893</v>
      </c>
      <c r="AZ106">
        <f ca="1"/>
        <v>-0.16067739252873761</v>
      </c>
      <c r="BA106">
        <f ca="1"/>
        <v>-1.4790911265600355</v>
      </c>
      <c r="BB106">
        <f ca="1"/>
        <v>1.0604056712254979</v>
      </c>
      <c r="BC106">
        <f ca="1"/>
        <v>-1.086108871892296</v>
      </c>
      <c r="BD106">
        <f ca="1"/>
        <v>0.25145839993825586</v>
      </c>
      <c r="BE106">
        <f ca="1"/>
        <v>0.67811970609626293</v>
      </c>
      <c r="BF106">
        <f ca="1"/>
        <v>-0.91179039518655913</v>
      </c>
      <c r="BG106">
        <f ca="1"/>
        <v>-0.98260212663490909</v>
      </c>
      <c r="BH106">
        <f ca="1"/>
        <v>-0.17332044513071096</v>
      </c>
      <c r="BI106">
        <f ca="1"/>
        <v>0.87484228316635415</v>
      </c>
      <c r="BJ106">
        <f ca="1"/>
        <v>-0.50968901178159565</v>
      </c>
      <c r="BK106">
        <f ca="1"/>
        <v>0.7297231096358977</v>
      </c>
      <c r="BL106">
        <f ca="1"/>
        <v>-2.0113491263111381E-3</v>
      </c>
      <c r="BM106">
        <f ca="1"/>
        <v>-0.93459287366948141</v>
      </c>
      <c r="BN106">
        <f ca="1"/>
        <v>-2.8472675162691652</v>
      </c>
      <c r="BO106">
        <f ca="1"/>
        <v>-0.90196607888091618</v>
      </c>
      <c r="BP106">
        <f ca="1"/>
        <v>-0.1162940317624583</v>
      </c>
      <c r="BQ106">
        <f ca="1"/>
        <v>0.69561159033597153</v>
      </c>
      <c r="BR106">
        <f ca="1"/>
        <v>0.58520559452172205</v>
      </c>
      <c r="BS106">
        <f ca="1"/>
        <v>1.0008517238365782</v>
      </c>
      <c r="BT106">
        <f ca="1"/>
        <v>-1.5884244960479699</v>
      </c>
      <c r="BU106">
        <f ca="1"/>
        <v>0.45882637765302087</v>
      </c>
      <c r="BV106">
        <f ca="1"/>
        <v>0.65709373195569143</v>
      </c>
      <c r="BW106">
        <f ca="1"/>
        <v>-6.1706755430758521E-3</v>
      </c>
      <c r="BX106">
        <f ca="1"/>
        <v>9.0807017270510756E-2</v>
      </c>
      <c r="BY106">
        <f ca="1"/>
        <v>-1.3485348596516622</v>
      </c>
      <c r="BZ106">
        <f ca="1"/>
        <v>-1.2416279291397718</v>
      </c>
      <c r="CA106">
        <f ca="1"/>
        <v>3.1837209747065699E-2</v>
      </c>
      <c r="CB106">
        <f ca="1"/>
        <v>2.0719742810506614</v>
      </c>
      <c r="CC106">
        <f ca="1"/>
        <v>-1.5577570382715242</v>
      </c>
      <c r="CD106">
        <f ca="1"/>
        <v>-1.178106106495852</v>
      </c>
      <c r="CE106">
        <f ca="1"/>
        <v>-0.82241735044055186</v>
      </c>
      <c r="CF106">
        <f ca="1"/>
        <v>0.2580440022685751</v>
      </c>
      <c r="CG106">
        <f ca="1"/>
        <v>-2.50728963791367</v>
      </c>
      <c r="CH106">
        <f ca="1"/>
        <v>7.7933046919034882E-2</v>
      </c>
      <c r="CI106">
        <f ca="1"/>
        <v>1.0586332974154604</v>
      </c>
      <c r="CJ106">
        <f ca="1"/>
        <v>2.3361827724185291</v>
      </c>
      <c r="CK106">
        <f ca="1"/>
        <v>1.3973370904109783</v>
      </c>
      <c r="CL106">
        <f ca="1"/>
        <v>0.56125993939611962</v>
      </c>
      <c r="CM106">
        <f ca="1"/>
        <v>0.32332643169082004</v>
      </c>
      <c r="CN106">
        <f ca="1"/>
        <v>-0.9017158035809687</v>
      </c>
      <c r="CO106">
        <f ca="1"/>
        <v>0.17603699548593291</v>
      </c>
      <c r="CP106">
        <f ca="1"/>
        <v>-0.89853377937271095</v>
      </c>
      <c r="CQ106">
        <f ca="1"/>
        <v>0.83713806776069644</v>
      </c>
      <c r="CR106">
        <f ca="1"/>
        <v>1.058980759509313</v>
      </c>
      <c r="CS106">
        <f ca="1"/>
        <v>-0.2986556549567736</v>
      </c>
      <c r="CT106">
        <f ca="1"/>
        <v>-0.85496909947454713</v>
      </c>
      <c r="CU106">
        <f ca="1"/>
        <v>1.2355626360367964</v>
      </c>
      <c r="CV106">
        <f ca="1"/>
        <v>2.2975351712423611</v>
      </c>
      <c r="CW106">
        <f ca="1"/>
        <v>-1.0103152843767513</v>
      </c>
      <c r="CX106">
        <f ca="1"/>
        <v>0.52097523162335957</v>
      </c>
      <c r="CY106">
        <f ca="1"/>
        <v>-0.99704560922133423</v>
      </c>
      <c r="CZ106">
        <f ca="1"/>
        <v>-0.53083051893467936</v>
      </c>
      <c r="DA106">
        <f ca="1"/>
        <v>1.2884126709498409</v>
      </c>
      <c r="DB106">
        <f ca="1"/>
        <v>2.256285882073028</v>
      </c>
      <c r="DC106">
        <f ca="1"/>
        <v>-7.802256569486693E-2</v>
      </c>
      <c r="DD106">
        <f ca="1"/>
        <v>0.13704888089321485</v>
      </c>
      <c r="DE106">
        <f ca="1"/>
        <v>0.23693788494404366</v>
      </c>
      <c r="DF106">
        <f ca="1"/>
        <v>0.12327459511992599</v>
      </c>
      <c r="DG106">
        <f ca="1"/>
        <v>-0.34320278195812254</v>
      </c>
      <c r="DH106">
        <f ca="1"/>
        <v>1.2624955884526521</v>
      </c>
      <c r="DI106">
        <f ca="1"/>
        <v>-1.5780083819558863</v>
      </c>
      <c r="DJ106">
        <f ca="1"/>
        <v>1.8349514021729925</v>
      </c>
      <c r="DK106">
        <f ca="1"/>
        <v>-2.1229263005424177E-2</v>
      </c>
      <c r="DL106">
        <f ca="1"/>
        <v>-1.1278100547552123</v>
      </c>
      <c r="DM106">
        <f ca="1"/>
        <v>-0.83800546584023361</v>
      </c>
      <c r="DN106">
        <f ca="1"/>
        <v>-0.6420883055433606</v>
      </c>
      <c r="DO106">
        <f ca="1"/>
        <v>-0.45329769529885811</v>
      </c>
      <c r="DP106">
        <f ca="1"/>
        <v>-0.27864127880043754</v>
      </c>
      <c r="DQ106">
        <f ca="1"/>
        <v>-0.78505106518449319</v>
      </c>
      <c r="DR106">
        <f ca="1"/>
        <v>-1.1663099918886113</v>
      </c>
      <c r="DS106">
        <f ca="1"/>
        <v>-7.6861106992879777E-2</v>
      </c>
      <c r="DT106">
        <f ca="1"/>
        <v>1.1361559169736162</v>
      </c>
      <c r="DU106">
        <f ca="1"/>
        <v>-1.0495856714735323</v>
      </c>
      <c r="DV106">
        <f ca="1"/>
        <v>-1.7760996341230284</v>
      </c>
      <c r="DW106">
        <f ca="1"/>
        <v>-0.75592210964091611</v>
      </c>
      <c r="DX106">
        <f ca="1"/>
        <v>0.93812429822914889</v>
      </c>
      <c r="DY106">
        <f ca="1"/>
        <v>0.31577045955842548</v>
      </c>
      <c r="DZ106">
        <f ca="1"/>
        <v>-0.126859729446923</v>
      </c>
      <c r="EA106">
        <f ca="1"/>
        <v>0.65598636362368412</v>
      </c>
      <c r="EB106">
        <f ca="1"/>
        <v>-1.8484235388749999</v>
      </c>
      <c r="EC106">
        <f ca="1"/>
        <v>0.16474009466084372</v>
      </c>
      <c r="ED106">
        <f ca="1"/>
        <v>1.7514849980790395</v>
      </c>
      <c r="EE106">
        <f ca="1"/>
        <v>0.43667746301416449</v>
      </c>
      <c r="EF106">
        <f ca="1"/>
        <v>-1.4280524616220347</v>
      </c>
      <c r="EG106">
        <f ca="1"/>
        <v>0.75887614426683681</v>
      </c>
      <c r="EH106">
        <f ca="1"/>
        <v>0.42486772058885219</v>
      </c>
      <c r="EI106">
        <f ca="1"/>
        <v>-1.4957291877879588</v>
      </c>
      <c r="EJ106">
        <f ca="1"/>
        <v>1.0717606474982426</v>
      </c>
      <c r="EK106">
        <f ca="1"/>
        <v>6.7985131784584651E-2</v>
      </c>
      <c r="EL106">
        <f ca="1"/>
        <v>-1.5688176756835706</v>
      </c>
      <c r="EM106">
        <f ca="1"/>
        <v>-7.2898887919916291E-2</v>
      </c>
      <c r="EN106">
        <f ca="1"/>
        <v>0.20665956166432048</v>
      </c>
      <c r="EO106">
        <f ca="1"/>
        <v>0.44909191309956004</v>
      </c>
      <c r="EP106">
        <f ca="1"/>
        <v>-2.1387002527761751</v>
      </c>
      <c r="EQ106">
        <f ca="1"/>
        <v>0.47980031722174843</v>
      </c>
      <c r="ER106">
        <f ca="1"/>
        <v>-0.74442835223744508</v>
      </c>
      <c r="ES106">
        <f ca="1"/>
        <v>-5.7185341616819894E-2</v>
      </c>
      <c r="ET106">
        <f ca="1"/>
        <v>1.3759158214157666E-2</v>
      </c>
      <c r="EU106">
        <f ca="1"/>
        <v>-9.8735433877295081E-2</v>
      </c>
      <c r="EV106">
        <f ca="1"/>
        <v>0.28439195754087676</v>
      </c>
      <c r="EW106">
        <f ca="1"/>
        <v>-1.0271959567055284</v>
      </c>
      <c r="EX106">
        <f ca="1"/>
        <v>5.4741106031561487E-2</v>
      </c>
      <c r="EY106">
        <f ca="1"/>
        <v>-0.4289863368064798</v>
      </c>
      <c r="EZ106">
        <f ca="1"/>
        <v>-0.86739686248881576</v>
      </c>
      <c r="FA106">
        <f ca="1"/>
        <v>1.5198755595573576</v>
      </c>
      <c r="FB106">
        <f ca="1"/>
        <v>-0.10506085295272449</v>
      </c>
      <c r="FC106">
        <f ca="1"/>
        <v>-1.3501495192497337</v>
      </c>
      <c r="FD106">
        <f ca="1"/>
        <v>0.30307294848048927</v>
      </c>
      <c r="FE106">
        <f ca="1"/>
        <v>1.4607697039051442</v>
      </c>
      <c r="FF106">
        <f ca="1"/>
        <v>-1.3745516925779502</v>
      </c>
      <c r="FG106">
        <f ca="1"/>
        <v>0.43179321707770502</v>
      </c>
      <c r="FH106">
        <f ca="1"/>
        <v>-1.5906671205257508</v>
      </c>
      <c r="FI106">
        <f ca="1"/>
        <v>0.41591026958285809</v>
      </c>
      <c r="FJ106">
        <f ca="1"/>
        <v>0.19948454574082569</v>
      </c>
      <c r="FK106">
        <f ca="1"/>
        <v>-0.17032097624742545</v>
      </c>
      <c r="FL106">
        <f ca="1"/>
        <v>5.7701048326812117E-2</v>
      </c>
      <c r="FM106">
        <f ca="1"/>
        <v>2.796410637325033</v>
      </c>
      <c r="FN106">
        <f ca="1"/>
        <v>-0.4968184234289218</v>
      </c>
      <c r="FO106">
        <f ca="1"/>
        <v>-0.72987116782902861</v>
      </c>
      <c r="FP106">
        <f ca="1"/>
        <v>0.90089855844903333</v>
      </c>
      <c r="FQ106">
        <f ca="1"/>
        <v>-1.3268013106819878</v>
      </c>
      <c r="FR106">
        <f ca="1"/>
        <v>0.27550158928704349</v>
      </c>
      <c r="FS106">
        <f ca="1"/>
        <v>-1.5174224239315655</v>
      </c>
      <c r="FT106">
        <f ca="1"/>
        <v>2.1536037391339113</v>
      </c>
      <c r="FU106">
        <f ca="1"/>
        <v>-0.47598089086063117</v>
      </c>
      <c r="FV106">
        <f ca="1"/>
        <v>-0.95359888739736576</v>
      </c>
      <c r="FW106">
        <f ca="1"/>
        <v>2.1095301148248269</v>
      </c>
      <c r="FX106">
        <f ca="1"/>
        <v>-0.16580809595688636</v>
      </c>
      <c r="FY106">
        <f ca="1"/>
        <v>0.35607699917289243</v>
      </c>
      <c r="FZ106">
        <f ca="1"/>
        <v>1.5105565992949603</v>
      </c>
      <c r="GA106">
        <f ca="1"/>
        <v>-0.20506064662732984</v>
      </c>
      <c r="GB106">
        <f ca="1"/>
        <v>-7.0936736218955493E-2</v>
      </c>
      <c r="GC106">
        <f ca="1"/>
        <v>0.40542047077668514</v>
      </c>
      <c r="GD106">
        <f ca="1"/>
        <v>-0.19615740747886748</v>
      </c>
      <c r="GE106">
        <f ca="1"/>
        <v>0.56669618920704812</v>
      </c>
      <c r="GF106">
        <f ca="1"/>
        <v>0.27862300651831973</v>
      </c>
      <c r="GG106">
        <f ca="1"/>
        <v>-2.2544725393943703</v>
      </c>
      <c r="GH106">
        <f ca="1"/>
        <v>0.36749276570336536</v>
      </c>
      <c r="GI106">
        <f ca="1"/>
        <v>1.1122174260661242</v>
      </c>
      <c r="GJ106">
        <f ca="1"/>
        <v>0.15408441282211441</v>
      </c>
      <c r="GK106">
        <f ca="1"/>
        <v>0.8834872812799387</v>
      </c>
      <c r="GL106">
        <f ca="1"/>
        <v>-1.3573848859036375</v>
      </c>
      <c r="GM106">
        <f ca="1"/>
        <v>-1.048869199974729</v>
      </c>
      <c r="GN106">
        <f ca="1"/>
        <v>0.96259014066807447</v>
      </c>
      <c r="GO106">
        <f ca="1"/>
        <v>-5.1124274944129494E-2</v>
      </c>
      <c r="GP106">
        <f ca="1"/>
        <v>-0.49847252566908751</v>
      </c>
      <c r="GQ106">
        <f ca="1"/>
        <v>1.1580341435338335</v>
      </c>
      <c r="GR106">
        <f ca="1"/>
        <v>0.21724074838145263</v>
      </c>
      <c r="GS106">
        <f ca="1"/>
        <v>-0.25413135725014596</v>
      </c>
      <c r="GT106">
        <f ca="1"/>
        <v>0.50964911241820354</v>
      </c>
      <c r="GU106">
        <f ca="1"/>
        <v>-2.3396641334127466</v>
      </c>
      <c r="GV106">
        <f ca="1"/>
        <v>-0.9916449926825921</v>
      </c>
      <c r="GW106">
        <f ca="1"/>
        <v>-6.2432232388725015E-2</v>
      </c>
      <c r="GX106">
        <f ca="1"/>
        <v>-0.99287486945370096</v>
      </c>
      <c r="GY106">
        <f ca="1"/>
        <v>1.5586671812089983</v>
      </c>
      <c r="GZ106">
        <f ca="1"/>
        <v>-0.45269917095946571</v>
      </c>
      <c r="HA106">
        <f ca="1"/>
        <v>-0.85414602241126958</v>
      </c>
      <c r="HB106">
        <f ca="1"/>
        <v>-0.9419525053753306</v>
      </c>
      <c r="HC106">
        <f ca="1"/>
        <v>-2.4971927287386562</v>
      </c>
      <c r="HD106">
        <f ca="1"/>
        <v>-1.4116795058435889</v>
      </c>
      <c r="HE106">
        <f ca="1"/>
        <v>0.13474404379911897</v>
      </c>
      <c r="HF106">
        <f ca="1"/>
        <v>-1.8161245632106273</v>
      </c>
      <c r="HG106">
        <f ca="1"/>
        <v>-0.8633431977638385</v>
      </c>
      <c r="HH106">
        <f ca="1"/>
        <v>-0.66267952174590372</v>
      </c>
      <c r="HI106">
        <f ca="1"/>
        <v>-2.928265917249893</v>
      </c>
      <c r="HJ106">
        <f ca="1"/>
        <v>-0.65186060901303944</v>
      </c>
      <c r="HK106">
        <f ca="1"/>
        <v>0.31344380494690177</v>
      </c>
      <c r="HL106">
        <f ca="1"/>
        <v>-1.3728576527713749</v>
      </c>
      <c r="HM106">
        <f ca="1"/>
        <v>1.0537249116826504</v>
      </c>
      <c r="HN106">
        <f ca="1"/>
        <v>0.66023839021051922</v>
      </c>
      <c r="HO106">
        <f ca="1"/>
        <v>-0.75384148042424082</v>
      </c>
      <c r="HP106">
        <f ca="1"/>
        <v>-0.22204229907519965</v>
      </c>
      <c r="HQ106">
        <f ca="1"/>
        <v>-1.489154286338827</v>
      </c>
      <c r="HR106">
        <f ca="1"/>
        <v>-0.54307764314024021</v>
      </c>
      <c r="HS106">
        <f ca="1"/>
        <v>-0.65004834136829159</v>
      </c>
      <c r="HT106">
        <f ca="1"/>
        <v>-1.9205091316672438</v>
      </c>
      <c r="HU106">
        <f ca="1"/>
        <v>-0.81345300705094248</v>
      </c>
      <c r="HV106">
        <f ca="1"/>
        <v>-0.59410008455007035</v>
      </c>
      <c r="HW106">
        <f ca="1"/>
        <v>-0.48420470014748801</v>
      </c>
      <c r="HX106">
        <f ca="1"/>
        <v>-0.34564333058302849</v>
      </c>
      <c r="HY106">
        <f ca="1"/>
        <v>-1.077150904830328</v>
      </c>
      <c r="HZ106">
        <f ca="1"/>
        <v>-1.0962991963811062</v>
      </c>
      <c r="IA106">
        <f ca="1"/>
        <v>1.3589752610675643</v>
      </c>
      <c r="IB106">
        <f ca="1"/>
        <v>1.0036155691707744</v>
      </c>
      <c r="IC106">
        <f ca="1"/>
        <v>0.97504979553417082</v>
      </c>
      <c r="ID106">
        <f ca="1"/>
        <v>-8.7718714554844687E-2</v>
      </c>
      <c r="IE106">
        <f ca="1"/>
        <v>2.3217223930416711</v>
      </c>
      <c r="IF106">
        <f ca="1"/>
        <v>1.6575243504853647</v>
      </c>
      <c r="IG106">
        <f ca="1"/>
        <v>-0.82189621818653313</v>
      </c>
      <c r="IH106">
        <f ca="1"/>
        <v>-0.41954680218283191</v>
      </c>
      <c r="II106">
        <f ca="1"/>
        <v>-1.3522188386961464E-2</v>
      </c>
      <c r="IJ106">
        <f ca="1"/>
        <v>1.0292845303380225</v>
      </c>
      <c r="IK106">
        <f ca="1"/>
        <v>-6.4103345934899025E-2</v>
      </c>
      <c r="IL106">
        <f ca="1"/>
        <v>0.33904279340535937</v>
      </c>
      <c r="IM106">
        <f ca="1"/>
        <v>-0.45529536610383625</v>
      </c>
      <c r="IN106">
        <f ca="1"/>
        <v>0.24612969846084354</v>
      </c>
      <c r="IO106">
        <f ca="1"/>
        <v>1.9134402012193972</v>
      </c>
      <c r="IP106">
        <f ca="1"/>
        <v>0.99298087756244746</v>
      </c>
      <c r="IQ106">
        <f ca="1"/>
        <v>-0.74598593639549227</v>
      </c>
      <c r="IR106">
        <f ca="1"/>
        <v>0.48660934212845885</v>
      </c>
      <c r="IS106">
        <f ca="1"/>
        <v>2.2121947736307748</v>
      </c>
      <c r="IT106">
        <f ca="1"/>
        <v>-0.53728368798107584</v>
      </c>
      <c r="IU106">
        <f ca="1"/>
        <v>-0.70120505984092629</v>
      </c>
      <c r="IV106">
        <f ca="1"/>
        <v>0.88095517613608965</v>
      </c>
      <c r="IW106">
        <f ca="1"/>
        <v>1.0068949508156817</v>
      </c>
      <c r="IX106">
        <f ca="1"/>
        <v>1.0110448939711469</v>
      </c>
      <c r="IY106">
        <f ca="1"/>
        <v>-0.80133299977890593</v>
      </c>
      <c r="IZ106">
        <f ca="1"/>
        <v>-0.61359584329397188</v>
      </c>
      <c r="JA106">
        <f ca="1"/>
        <v>-6.9191626995338762E-2</v>
      </c>
      <c r="JB106">
        <f ca="1"/>
        <v>0.47079632669183868</v>
      </c>
      <c r="JC106">
        <f ca="1"/>
        <v>-0.17011614470951034</v>
      </c>
      <c r="JD106">
        <f ca="1"/>
        <v>-1.0593665214345112</v>
      </c>
      <c r="JE106">
        <f ca="1"/>
        <v>3.8148016717625161E-2</v>
      </c>
      <c r="JF106">
        <f ca="1"/>
        <v>-1.4739028020368572</v>
      </c>
      <c r="JG106">
        <f ca="1"/>
        <v>-1.8893072745004029</v>
      </c>
      <c r="JH106">
        <f ca="1"/>
        <v>1.0820925400871777</v>
      </c>
      <c r="JI106">
        <f ca="1"/>
        <v>0.41777722482701346</v>
      </c>
      <c r="JJ106">
        <f ca="1"/>
        <v>-6.1899069152117063E-2</v>
      </c>
      <c r="JK106">
        <f ca="1"/>
        <v>0.28645471439592185</v>
      </c>
      <c r="JL106">
        <f ca="1"/>
        <v>-2.5991852348886464E-2</v>
      </c>
      <c r="JM106">
        <f ca="1"/>
        <v>-0.33074663133005699</v>
      </c>
      <c r="JN106">
        <f ca="1"/>
        <v>0.70251802633943128</v>
      </c>
      <c r="JO106">
        <f ca="1"/>
        <v>-0.22250074333470937</v>
      </c>
      <c r="JP106">
        <f ca="1"/>
        <v>1.907742019072064</v>
      </c>
      <c r="JQ106">
        <f ca="1"/>
        <v>0.68920711001534241</v>
      </c>
      <c r="JR106">
        <f ca="1"/>
        <v>0.97502274162700298</v>
      </c>
      <c r="JS106">
        <f ca="1"/>
        <v>0.68478265552213291</v>
      </c>
      <c r="JT106">
        <f ca="1"/>
        <v>3.8988281881434619E-2</v>
      </c>
      <c r="JU106">
        <f ca="1"/>
        <v>-0.3811648243502464</v>
      </c>
      <c r="JV106">
        <f ca="1"/>
        <v>-0.55802118223863095</v>
      </c>
      <c r="JW106">
        <f ca="1"/>
        <v>2.2007250983210918E-2</v>
      </c>
      <c r="JX106">
        <f ca="1"/>
        <v>2.5618270214622488E-2</v>
      </c>
      <c r="JY106">
        <f ca="1"/>
        <v>-0.75231492471678862</v>
      </c>
      <c r="JZ106">
        <f ca="1"/>
        <v>-1.4084761663621748</v>
      </c>
      <c r="KA106">
        <f ca="1"/>
        <v>0.24215197694533827</v>
      </c>
      <c r="KB106">
        <f ca="1"/>
        <v>-0.17731275651548103</v>
      </c>
      <c r="KC106">
        <f ca="1"/>
        <v>-0.30167492532391704</v>
      </c>
      <c r="KD106">
        <f ca="1"/>
        <v>-1.4692048209448192</v>
      </c>
      <c r="KE106">
        <f ca="1"/>
        <v>0.72893475160027565</v>
      </c>
      <c r="KF106">
        <f ca="1"/>
        <v>-1.5001979527870553</v>
      </c>
      <c r="KG106">
        <f ca="1"/>
        <v>-0.44947091777054948</v>
      </c>
      <c r="KH106">
        <f ca="1"/>
        <v>1.045130016951159</v>
      </c>
      <c r="KI106">
        <f ca="1"/>
        <v>1.6887607957531892</v>
      </c>
      <c r="KJ106">
        <f ca="1"/>
        <v>-0.3006562678644058</v>
      </c>
      <c r="KK106">
        <f ca="1"/>
        <v>-0.91297948915632043</v>
      </c>
      <c r="KL106">
        <f ca="1"/>
        <v>1.3139751343266692</v>
      </c>
      <c r="KM106">
        <f ca="1"/>
        <v>-0.91629205105317757</v>
      </c>
      <c r="KN106">
        <f ca="1"/>
        <v>0.62239931033918638</v>
      </c>
      <c r="KO106">
        <f ca="1"/>
        <v>0.60363200416245211</v>
      </c>
      <c r="KP106">
        <f ca="1"/>
        <v>0.58510383443170222</v>
      </c>
      <c r="KQ106">
        <f ca="1"/>
        <v>-0.53200508461709339</v>
      </c>
      <c r="KR106">
        <f ca="1"/>
        <v>0.8853072048766859</v>
      </c>
      <c r="KS106">
        <f ca="1"/>
        <v>-1.070451698804914</v>
      </c>
      <c r="KT106">
        <f ca="1"/>
        <v>-3.139056385484381E-2</v>
      </c>
      <c r="KU106">
        <f ca="1"/>
        <v>-0.9084244986836818</v>
      </c>
      <c r="KV106">
        <f ca="1"/>
        <v>0.53712216984302319</v>
      </c>
      <c r="KW106">
        <f ca="1"/>
        <v>-1.4069403158918803</v>
      </c>
      <c r="KX106">
        <f ca="1"/>
        <v>1.0976888638936284</v>
      </c>
      <c r="KY106">
        <f ca="1"/>
        <v>5.8553605325832606E-2</v>
      </c>
      <c r="KZ106">
        <f ca="1"/>
        <v>0.68042749777209166</v>
      </c>
      <c r="LA106">
        <f ca="1"/>
        <v>0.36154534761477131</v>
      </c>
      <c r="LB106">
        <f ca="1"/>
        <v>-1.294068601539669</v>
      </c>
      <c r="LC106">
        <f ca="1"/>
        <v>0.2849275384565349</v>
      </c>
      <c r="LD106">
        <f ca="1"/>
        <v>-2.4020618761512136</v>
      </c>
      <c r="LE106">
        <f ca="1"/>
        <v>0.90031940484361472</v>
      </c>
      <c r="LF106">
        <f ca="1"/>
        <v>-1.3885972492712589E-2</v>
      </c>
      <c r="LG106">
        <f ca="1"/>
        <v>0.26700836831929819</v>
      </c>
      <c r="LH106">
        <f ca="1"/>
        <v>0.6921381656691038</v>
      </c>
      <c r="LI106">
        <f ca="1"/>
        <v>-1.5428024497870916</v>
      </c>
      <c r="LJ106">
        <f ca="1"/>
        <v>-2.4195148455034539</v>
      </c>
      <c r="LK106">
        <f ca="1"/>
        <v>-0.16506368504503446</v>
      </c>
      <c r="LL106">
        <f ca="1"/>
        <v>0.6588073537283724</v>
      </c>
      <c r="LM106">
        <f ca="1"/>
        <v>1.0277163667803959</v>
      </c>
      <c r="LN106">
        <f ca="1"/>
        <v>7.8613593197426557E-2</v>
      </c>
      <c r="LO106">
        <f ca="1"/>
        <v>-0.24037242512102858</v>
      </c>
      <c r="LP106">
        <f ca="1"/>
        <v>5.4912395200386765E-2</v>
      </c>
      <c r="LQ106">
        <f ca="1"/>
        <v>-1.4696529559986788</v>
      </c>
      <c r="LR106">
        <f ca="1"/>
        <v>1.9702827656904456</v>
      </c>
      <c r="LS106">
        <f ca="1"/>
        <v>0.26149311028746924</v>
      </c>
      <c r="LT106">
        <f ca="1"/>
        <v>-1.362257807017393</v>
      </c>
      <c r="LU106">
        <f ca="1"/>
        <v>4.3339100389020398E-2</v>
      </c>
      <c r="LV106">
        <f ca="1"/>
        <v>-2.4061171803355985</v>
      </c>
      <c r="LW106">
        <f ca="1"/>
        <v>-0.16808995042055802</v>
      </c>
      <c r="LX106">
        <f ca="1"/>
        <v>0.7602900933231802</v>
      </c>
      <c r="LY106">
        <f ca="1"/>
        <v>-2.9548542359178982E-2</v>
      </c>
      <c r="LZ106">
        <f ca="1"/>
        <v>1.0142032365412246</v>
      </c>
      <c r="MA106">
        <f ca="1"/>
        <v>1.5886749607227664</v>
      </c>
      <c r="MB106">
        <f ca="1"/>
        <v>-1.2936482682592196</v>
      </c>
      <c r="MC106">
        <f ca="1"/>
        <v>-0.5820848902693424</v>
      </c>
      <c r="MD106">
        <f ca="1"/>
        <v>-1.3904014154431843</v>
      </c>
      <c r="ME106">
        <f ca="1"/>
        <v>0.38493751993914599</v>
      </c>
      <c r="MF106">
        <f ca="1"/>
        <v>0.59262504104615021</v>
      </c>
      <c r="MG106">
        <f ca="1"/>
        <v>0.15835918610528549</v>
      </c>
      <c r="MH106">
        <f ca="1"/>
        <v>1.3250519850693228</v>
      </c>
      <c r="MI106">
        <f ca="1"/>
        <v>0.35768302173946953</v>
      </c>
      <c r="MJ106">
        <f ca="1"/>
        <v>-0.80146268968801004</v>
      </c>
      <c r="MK106">
        <f ca="1"/>
        <v>-0.2183496468901632</v>
      </c>
      <c r="ML106">
        <f ca="1"/>
        <v>0.39797198303899761</v>
      </c>
      <c r="MM106">
        <f ca="1"/>
        <v>-2.1700171540055235</v>
      </c>
      <c r="MN106">
        <f ca="1"/>
        <v>-0.54832920362040471</v>
      </c>
      <c r="MO106">
        <f ca="1"/>
        <v>0.38877407964125393</v>
      </c>
      <c r="MP106">
        <f ca="1"/>
        <v>0.61245481295891036</v>
      </c>
      <c r="MQ106">
        <f ca="1"/>
        <v>-1.13505232723051</v>
      </c>
      <c r="MR106">
        <f ca="1"/>
        <v>-1.3071864819984989</v>
      </c>
      <c r="MS106">
        <f ca="1"/>
        <v>0.69000909744477634</v>
      </c>
      <c r="MT106">
        <f ca="1"/>
        <v>0.94733682149422682</v>
      </c>
      <c r="MU106">
        <f ca="1"/>
        <v>-0.36609366421574285</v>
      </c>
      <c r="MV106">
        <f ca="1"/>
        <v>-0.95709342635121075</v>
      </c>
      <c r="MW106">
        <f ca="1"/>
        <v>-0.39336130742544789</v>
      </c>
      <c r="MX106">
        <f ca="1"/>
        <v>1.2797320767645914</v>
      </c>
      <c r="MY106">
        <f ca="1"/>
        <v>-1.2207671174708243</v>
      </c>
      <c r="MZ106">
        <f ca="1"/>
        <v>0.78963938844791093</v>
      </c>
      <c r="NA106">
        <f ca="1"/>
        <v>1.6502042107369386</v>
      </c>
      <c r="NB106">
        <f ca="1"/>
        <v>1.1174862273971109</v>
      </c>
      <c r="NC106">
        <f ca="1"/>
        <v>1.4095398126415346</v>
      </c>
      <c r="ND106">
        <f ca="1"/>
        <v>-0.99875177814216742</v>
      </c>
      <c r="NE106">
        <f ca="1"/>
        <v>-0.13671435666449622</v>
      </c>
      <c r="NF106">
        <f ca="1"/>
        <v>0.41789896928859027</v>
      </c>
      <c r="NG106">
        <f ca="1"/>
        <v>0.11757835705949075</v>
      </c>
      <c r="NH106">
        <f ca="1"/>
        <v>0.34276374650731517</v>
      </c>
      <c r="NI106">
        <f ca="1"/>
        <v>1.9058885995704877E-2</v>
      </c>
      <c r="NJ106">
        <f ca="1"/>
        <v>-0.32128252805727725</v>
      </c>
      <c r="NK106">
        <f ca="1"/>
        <v>-0.18975725138335314</v>
      </c>
      <c r="NL106">
        <f ca="1"/>
        <v>-0.29602449032811889</v>
      </c>
      <c r="NM106">
        <f ca="1"/>
        <v>-0.96147043897770212</v>
      </c>
      <c r="NN106">
        <f ca="1"/>
        <v>0.66854822046519935</v>
      </c>
      <c r="NO106">
        <f ca="1"/>
        <v>9.3034935437811023E-2</v>
      </c>
      <c r="NP106">
        <f ca="1"/>
        <v>0.43406915835892973</v>
      </c>
      <c r="NQ106">
        <f ca="1"/>
        <v>-0.509559356592859</v>
      </c>
      <c r="NR106">
        <f ca="1"/>
        <v>-0.3140847560548653</v>
      </c>
      <c r="NS106">
        <f ca="1"/>
        <v>1.0529417529216258</v>
      </c>
      <c r="NT106">
        <f ca="1"/>
        <v>-0.25955777107514172</v>
      </c>
      <c r="NU106">
        <f ca="1"/>
        <v>-0.46334508429312748</v>
      </c>
      <c r="NV106">
        <f ca="1"/>
        <v>3.320313228696016E-2</v>
      </c>
      <c r="NW106">
        <f ca="1"/>
        <v>0.6617019251291858</v>
      </c>
      <c r="NX106">
        <f ca="1"/>
        <v>1.0145502874993682</v>
      </c>
      <c r="NY106">
        <f ca="1"/>
        <v>0.82128854618524083</v>
      </c>
      <c r="NZ106">
        <f ca="1"/>
        <v>0.18924639603982574</v>
      </c>
      <c r="OA106">
        <f ca="1"/>
        <v>1.1982034391780101</v>
      </c>
      <c r="OB106">
        <f ca="1"/>
        <v>-0.99386594303261133</v>
      </c>
      <c r="OC106">
        <f ca="1"/>
        <v>0.67669779875884362</v>
      </c>
      <c r="OD106">
        <f ca="1"/>
        <v>-0.72950437830757808</v>
      </c>
      <c r="OE106">
        <f ca="1"/>
        <v>-7.6791584587745668E-2</v>
      </c>
      <c r="OF106">
        <f ca="1"/>
        <v>-0.9556173988356419</v>
      </c>
      <c r="OG106">
        <f ca="1"/>
        <v>-0.74310090532939299</v>
      </c>
      <c r="OH106">
        <f ca="1"/>
        <v>-8.3768213575207365E-3</v>
      </c>
      <c r="OI106">
        <f ca="1"/>
        <v>0.12964715812449118</v>
      </c>
      <c r="OJ106">
        <f ca="1"/>
        <v>2.7966193912269878E-2</v>
      </c>
      <c r="OK106">
        <f ca="1"/>
        <v>1.5550442793876349</v>
      </c>
      <c r="OL106">
        <f ca="1"/>
        <v>-0.585089779120048</v>
      </c>
      <c r="OM106">
        <f ca="1"/>
        <v>-0.85501516716961623</v>
      </c>
      <c r="ON106">
        <f ca="1"/>
        <v>-0.74972479020366423</v>
      </c>
      <c r="OO106">
        <f ca="1"/>
        <v>-1.9480699057693098</v>
      </c>
      <c r="OP106">
        <f ca="1"/>
        <v>0.16303312492636499</v>
      </c>
      <c r="OQ106">
        <f ca="1"/>
        <v>0.61061666175806606</v>
      </c>
      <c r="OR106">
        <f ca="1"/>
        <v>1.6661553396093247</v>
      </c>
      <c r="OS106">
        <f ca="1"/>
        <v>-0.77022901053898218</v>
      </c>
      <c r="OT106">
        <f ca="1"/>
        <v>-0.75657360170897314</v>
      </c>
      <c r="OU106">
        <f ca="1"/>
        <v>-0.42253088889596868</v>
      </c>
      <c r="OV106">
        <f ca="1"/>
        <v>-0.45775459400661689</v>
      </c>
      <c r="OW106">
        <f ca="1"/>
        <v>9.0339703977215843E-2</v>
      </c>
      <c r="OX106">
        <f ca="1"/>
        <v>-0.48569609861209329</v>
      </c>
      <c r="OY106">
        <f ca="1"/>
        <v>1.6178642053120449</v>
      </c>
      <c r="OZ106">
        <f ca="1"/>
        <v>1.0152664267113105</v>
      </c>
      <c r="PA106">
        <f ca="1"/>
        <v>2.2483153493446006</v>
      </c>
      <c r="PB106">
        <f ca="1"/>
        <v>-0.23814593732809666</v>
      </c>
      <c r="PC106">
        <f ca="1"/>
        <v>-1.0733604223018363</v>
      </c>
      <c r="PD106">
        <f ca="1"/>
        <v>-0.69988577143019692</v>
      </c>
      <c r="PE106">
        <f ca="1"/>
        <v>-1.5058782491977538</v>
      </c>
      <c r="PF106">
        <f ca="1"/>
        <v>-0.46902462545205825</v>
      </c>
      <c r="PG106">
        <f ca="1"/>
        <v>-2.2743030554366381</v>
      </c>
      <c r="PH106">
        <f ca="1"/>
        <v>-0.90416382239554527</v>
      </c>
      <c r="PI106">
        <f ca="1"/>
        <v>-0.25992038551912044</v>
      </c>
      <c r="PJ106">
        <f ca="1"/>
        <v>0.78648463550463832</v>
      </c>
      <c r="PK106">
        <f ca="1"/>
        <v>-1.6591756895386416</v>
      </c>
      <c r="PL106">
        <f ca="1"/>
        <v>-1.3797698928342332</v>
      </c>
      <c r="PM106">
        <f ca="1"/>
        <v>-2.2341020399037754</v>
      </c>
      <c r="PN106">
        <f ca="1"/>
        <v>0.19635781334194427</v>
      </c>
      <c r="PO106">
        <f ca="1"/>
        <v>-0.74159852998792974</v>
      </c>
      <c r="PP106">
        <f ca="1"/>
        <v>-1.1979015744378565</v>
      </c>
      <c r="PQ106">
        <f ca="1"/>
        <v>0.1419033268802205</v>
      </c>
      <c r="PR106">
        <f ca="1"/>
        <v>-0.36348800421880134</v>
      </c>
      <c r="PS106">
        <f ca="1"/>
        <v>-0.15756594216653144</v>
      </c>
      <c r="PT106">
        <f ca="1"/>
        <v>-0.2418098704511373</v>
      </c>
      <c r="PU106">
        <f ca="1"/>
        <v>-0.22872151119108719</v>
      </c>
      <c r="PV106">
        <f ca="1"/>
        <v>0.43160898200756781</v>
      </c>
      <c r="PW106">
        <f ca="1"/>
        <v>0.43494599956969221</v>
      </c>
      <c r="PX106">
        <f ca="1"/>
        <v>-1.0688329015763696</v>
      </c>
      <c r="PY106">
        <f ca="1"/>
        <v>0.44889579772297522</v>
      </c>
      <c r="PZ106">
        <f ca="1"/>
        <v>-0.57915898916344122</v>
      </c>
      <c r="QA106">
        <f ca="1"/>
        <v>1.1786921011798832</v>
      </c>
      <c r="QB106">
        <f ca="1"/>
        <v>0.6438110965005015</v>
      </c>
      <c r="QC106">
        <f ca="1"/>
        <v>-0.40959228283654647</v>
      </c>
      <c r="QD106">
        <f ca="1"/>
        <v>-0.10741760857664945</v>
      </c>
      <c r="QE106">
        <f ca="1"/>
        <v>-0.68684314320927164</v>
      </c>
      <c r="QF106">
        <f ca="1"/>
        <v>1.2012139061052543E-2</v>
      </c>
      <c r="QG106">
        <f ca="1"/>
        <v>-0.17253292746612992</v>
      </c>
      <c r="QH106">
        <f ca="1"/>
        <v>0.98853839702930602</v>
      </c>
      <c r="QI106">
        <f ca="1"/>
        <v>0.4333453449265976</v>
      </c>
      <c r="QJ106">
        <f ca="1"/>
        <v>0.3384426967359323</v>
      </c>
      <c r="QK106">
        <f ca="1"/>
        <v>6.419410872766497E-2</v>
      </c>
      <c r="QL106">
        <f ca="1"/>
        <v>-1.2815723618222175</v>
      </c>
      <c r="QM106">
        <f ca="1"/>
        <v>3.3355377317652299E-2</v>
      </c>
      <c r="QN106">
        <f ca="1"/>
        <v>-0.40349420597102542</v>
      </c>
      <c r="QO106">
        <f ca="1"/>
        <v>-1.2332101376556828</v>
      </c>
      <c r="QP106">
        <f ca="1"/>
        <v>-8.2064467449617567E-2</v>
      </c>
      <c r="QQ106">
        <f ca="1"/>
        <v>4.0419660152233611E-2</v>
      </c>
      <c r="QR106">
        <f ca="1"/>
        <v>0.23441930501427335</v>
      </c>
      <c r="QS106">
        <f ca="1"/>
        <v>-1.0272033788751851</v>
      </c>
      <c r="QT106">
        <f ca="1"/>
        <v>1.1128962602852015</v>
      </c>
      <c r="QU106">
        <f ca="1"/>
        <v>-1.548164759880166</v>
      </c>
      <c r="QV106">
        <f ca="1"/>
        <v>9.2516912807066948E-2</v>
      </c>
      <c r="QW106">
        <f ca="1"/>
        <v>0.32770721516707768</v>
      </c>
      <c r="QX106">
        <f ca="1"/>
        <v>-0.4837687999476184</v>
      </c>
      <c r="QY106">
        <f ca="1"/>
        <v>0.32230131195554707</v>
      </c>
      <c r="QZ106">
        <f ca="1"/>
        <v>-1.5333713795746167</v>
      </c>
      <c r="RA106">
        <f ca="1"/>
        <v>-0.67467788184524224</v>
      </c>
      <c r="RB106">
        <f ca="1"/>
        <v>0.29369069648656709</v>
      </c>
      <c r="RC106">
        <f ca="1"/>
        <v>9.7193278819918544E-2</v>
      </c>
      <c r="RD106">
        <f ca="1"/>
        <v>-0.90605130720992944</v>
      </c>
      <c r="RE106">
        <f ca="1"/>
        <v>-0.19878901314270095</v>
      </c>
      <c r="RF106">
        <f ca="1"/>
        <v>0.596282551136181</v>
      </c>
      <c r="RG106">
        <f ca="1"/>
        <v>0.14724891180559257</v>
      </c>
      <c r="RH106">
        <f ca="1"/>
        <v>-0.41854105363906524</v>
      </c>
      <c r="RI106">
        <f ca="1"/>
        <v>-1.072659593095364</v>
      </c>
      <c r="RJ106">
        <f ca="1"/>
        <v>-0.60418674379251947</v>
      </c>
      <c r="RK106">
        <f ca="1"/>
        <v>0.10419245227305898</v>
      </c>
      <c r="RL106">
        <f ca="1"/>
        <v>0.1846620421661723</v>
      </c>
      <c r="RM106">
        <f ca="1"/>
        <v>0.27850344241639585</v>
      </c>
      <c r="RN106">
        <f ca="1"/>
        <v>7.6979072826231995E-2</v>
      </c>
      <c r="RO106">
        <f ca="1"/>
        <v>-2.0601768812659063</v>
      </c>
      <c r="RP106">
        <f ca="1"/>
        <v>0.80693096558068456</v>
      </c>
      <c r="RQ106">
        <f ca="1"/>
        <v>-9.0024264584525365E-2</v>
      </c>
      <c r="RR106">
        <f ca="1"/>
        <v>-1.143058303830063</v>
      </c>
      <c r="RS106">
        <f ca="1"/>
        <v>0.59642610640395666</v>
      </c>
      <c r="RT106">
        <f ca="1"/>
        <v>-1.4267014915186811</v>
      </c>
      <c r="RU106">
        <f ca="1"/>
        <v>-0.25653991806035414</v>
      </c>
      <c r="RV106">
        <f ca="1"/>
        <v>0.59889145445512604</v>
      </c>
      <c r="RW106">
        <f ca="1"/>
        <v>-1.1586546990155489</v>
      </c>
      <c r="RX106">
        <f ca="1"/>
        <v>-0.59574309201558595</v>
      </c>
      <c r="RY106">
        <f ca="1"/>
        <v>0.75012537722634465</v>
      </c>
      <c r="RZ106">
        <f ca="1"/>
        <v>2.041400884450395</v>
      </c>
      <c r="SA106">
        <f ca="1"/>
        <v>-0.79338400761579941</v>
      </c>
      <c r="SB106">
        <f ca="1"/>
        <v>1.0478173350860323</v>
      </c>
      <c r="SC106">
        <f ca="1"/>
        <v>0.31763599454300812</v>
      </c>
      <c r="SD106">
        <f ca="1"/>
        <v>0.75673892288744027</v>
      </c>
      <c r="SE106">
        <f ca="1"/>
        <v>1.1651621957606078</v>
      </c>
      <c r="SF106">
        <f ca="1"/>
        <v>0.93593368805786825</v>
      </c>
      <c r="SG106">
        <f ca="1"/>
        <v>0.99557146875335056</v>
      </c>
      <c r="SH106">
        <f ca="1"/>
        <v>1.3288908423253813</v>
      </c>
      <c r="SI106">
        <f ca="1"/>
        <v>0.98543839006560663</v>
      </c>
      <c r="SJ106">
        <f ca="1"/>
        <v>-0.44187374253215495</v>
      </c>
      <c r="SK106">
        <f ca="1"/>
        <v>-0.15487589000297911</v>
      </c>
      <c r="SL106">
        <f ca="1"/>
        <v>0.51368754757690716</v>
      </c>
      <c r="SM106">
        <f ca="1"/>
        <v>-0.24125242713488163</v>
      </c>
      <c r="SN106">
        <f ca="1"/>
        <v>0.829729541067736</v>
      </c>
      <c r="SO106">
        <f ca="1"/>
        <v>-0.96482553333473842</v>
      </c>
      <c r="SP106">
        <f ca="1"/>
        <v>-1.6648486591786471</v>
      </c>
      <c r="SQ106">
        <f ca="1"/>
        <v>1.5341185639566122</v>
      </c>
      <c r="SR106">
        <f ca="1"/>
        <v>0.56700129408561761</v>
      </c>
      <c r="SS106">
        <f ca="1"/>
        <v>-1.5489446545484271</v>
      </c>
      <c r="ST106">
        <f ca="1"/>
        <v>1.6821190494744545</v>
      </c>
      <c r="SU106">
        <f ca="1"/>
        <v>-1.4355390395505978</v>
      </c>
      <c r="SV106">
        <f ca="1"/>
        <v>1.8526348142505855</v>
      </c>
      <c r="SW106">
        <f ca="1"/>
        <v>0.74402297523990479</v>
      </c>
      <c r="SX106">
        <f ca="1"/>
        <v>-0.43522150231096196</v>
      </c>
      <c r="SY106">
        <f ca="1"/>
        <v>-0.28159765062253267</v>
      </c>
      <c r="SZ106">
        <f ca="1"/>
        <v>9.1530390142291876E-2</v>
      </c>
      <c r="TA106">
        <f ca="1"/>
        <v>0.67783859706029903</v>
      </c>
      <c r="TB106">
        <f ca="1"/>
        <v>-7.2427884904564296E-2</v>
      </c>
      <c r="TC106">
        <f ca="1"/>
        <v>-0.5128224811521539</v>
      </c>
      <c r="TD106">
        <f ca="1"/>
        <v>-0.52058845253978581</v>
      </c>
      <c r="TE106">
        <f ca="1"/>
        <v>-0.30459271720110209</v>
      </c>
      <c r="TF106">
        <f ca="1"/>
        <v>1.2158067931629211</v>
      </c>
      <c r="TG106">
        <f ca="1"/>
        <v>0.27500965252558296</v>
      </c>
      <c r="TH106">
        <f ca="1"/>
        <v>-0.76164759229009027</v>
      </c>
      <c r="TI106">
        <f ca="1"/>
        <v>-0.67277178287979245</v>
      </c>
      <c r="TJ106">
        <f ca="1"/>
        <v>0.37241667004277829</v>
      </c>
      <c r="TK106">
        <f ca="1"/>
        <v>0.10962090869465761</v>
      </c>
      <c r="TL106">
        <f ca="1"/>
        <v>-0.90814141586608166</v>
      </c>
      <c r="TM106">
        <f ca="1"/>
        <v>0.11158104768512404</v>
      </c>
      <c r="TN106">
        <f ca="1"/>
        <v>-2.5102399848189285</v>
      </c>
      <c r="TO106">
        <f ca="1"/>
        <v>-2.3101782214775239</v>
      </c>
      <c r="TP106">
        <f ca="1"/>
        <v>-0.47830746629863075</v>
      </c>
      <c r="TQ106">
        <f ca="1"/>
        <v>-0.72567583411146519</v>
      </c>
      <c r="TR106">
        <f ca="1"/>
        <v>0.40602078679117493</v>
      </c>
      <c r="TS106">
        <f ca="1"/>
        <v>-1.4507595899796062</v>
      </c>
      <c r="TT106">
        <f ca="1"/>
        <v>0.18692478926241771</v>
      </c>
      <c r="TU106">
        <f ca="1"/>
        <v>-1.0475262873032369</v>
      </c>
      <c r="TV106">
        <f ca="1"/>
        <v>1.2431647863413882</v>
      </c>
      <c r="TW106">
        <f ca="1"/>
        <v>-0.13244122960187549</v>
      </c>
      <c r="TX106">
        <f ca="1"/>
        <v>-1.4432168393736173</v>
      </c>
      <c r="TY106">
        <f ca="1"/>
        <v>-0.27103812508205549</v>
      </c>
      <c r="TZ106">
        <f ca="1"/>
        <v>0.76534550287039105</v>
      </c>
      <c r="UA106">
        <f ca="1"/>
        <v>-0.19305826514418237</v>
      </c>
      <c r="UB106">
        <f ca="1"/>
        <v>4.1912729866054266E-2</v>
      </c>
      <c r="UC106">
        <f ca="1"/>
        <v>-0.9144928468015967</v>
      </c>
      <c r="UD106">
        <f ca="1"/>
        <v>-0.9100369566617551</v>
      </c>
      <c r="UE106">
        <f ca="1"/>
        <v>0.10172717403685565</v>
      </c>
      <c r="UF106">
        <f ca="1"/>
        <v>0.41817795180192185</v>
      </c>
      <c r="UG106">
        <f ca="1"/>
        <v>0.24493755400915809</v>
      </c>
      <c r="UH106">
        <f ca="1"/>
        <v>-0.29267961433370515</v>
      </c>
      <c r="UI106">
        <f ca="1"/>
        <v>0.16991079935024625</v>
      </c>
      <c r="UJ106">
        <f ca="1"/>
        <v>-1.0062302756140502</v>
      </c>
      <c r="UK106">
        <f ca="1"/>
        <v>4.4915498346725605E-2</v>
      </c>
      <c r="UL106">
        <f ca="1"/>
        <v>-0.98675072146061105</v>
      </c>
      <c r="UM106">
        <f ca="1"/>
        <v>-0.48448191502973786</v>
      </c>
      <c r="UN106">
        <f ca="1"/>
        <v>1.1775446807237007</v>
      </c>
      <c r="UO106">
        <f ca="1"/>
        <v>-0.63387313095704712</v>
      </c>
      <c r="UP106">
        <f ca="1"/>
        <v>0.1479154196378713</v>
      </c>
      <c r="UQ106">
        <f ca="1"/>
        <v>-0.32575377886332441</v>
      </c>
      <c r="UR106">
        <f ca="1"/>
        <v>-1.3129837126174313</v>
      </c>
      <c r="US106">
        <f ca="1"/>
        <v>-1.4367371317888455</v>
      </c>
      <c r="UT106">
        <f ca="1"/>
        <v>1.0981642439679695</v>
      </c>
      <c r="UU106">
        <f ca="1"/>
        <v>-0.56365527697813078</v>
      </c>
      <c r="UV106">
        <f ca="1"/>
        <v>2.4305942078593601</v>
      </c>
      <c r="UW106">
        <f ca="1"/>
        <v>0.34133761336858398</v>
      </c>
      <c r="UX106">
        <f ca="1"/>
        <v>0.73194517557912198</v>
      </c>
      <c r="UY106">
        <f ca="1"/>
        <v>0.520679015522438</v>
      </c>
      <c r="UZ106">
        <f ca="1"/>
        <v>1.0711127755039043</v>
      </c>
      <c r="VA106">
        <f ca="1"/>
        <v>0.28240415892641146</v>
      </c>
      <c r="VB106">
        <f ca="1"/>
        <v>1.7877996710157027</v>
      </c>
      <c r="VC106">
        <f ca="1"/>
        <v>2.21739245415207</v>
      </c>
      <c r="VD106">
        <f ca="1"/>
        <v>2.1010470300192061</v>
      </c>
      <c r="VE106">
        <f ca="1"/>
        <v>-1.9540547210641426</v>
      </c>
      <c r="VF106">
        <f ca="1"/>
        <v>-0.6540580626643212</v>
      </c>
      <c r="VG106">
        <f ca="1"/>
        <v>-0.85286370690965607</v>
      </c>
      <c r="VH106">
        <f ca="1"/>
        <v>0.67293730304245081</v>
      </c>
      <c r="VI106">
        <f ca="1"/>
        <v>0.97733971346046034</v>
      </c>
      <c r="VJ106">
        <f ca="1"/>
        <v>0.72830330192745885</v>
      </c>
      <c r="VK106">
        <f ca="1"/>
        <v>0.32650877153264712</v>
      </c>
      <c r="VL106">
        <f ca="1"/>
        <v>-0.21338460236638254</v>
      </c>
      <c r="VM106">
        <f ca="1"/>
        <v>0.46509350002992611</v>
      </c>
      <c r="VN106">
        <f ca="1"/>
        <v>0.30218516829169062</v>
      </c>
      <c r="VO106">
        <f ca="1"/>
        <v>-1.1162054652257414</v>
      </c>
      <c r="VP106">
        <f ca="1"/>
        <v>-1.2718045198901402</v>
      </c>
      <c r="VQ106">
        <f ca="1"/>
        <v>-0.18601687373763545</v>
      </c>
      <c r="VR106">
        <f ca="1"/>
        <v>-0.74848001204595849</v>
      </c>
      <c r="VS106">
        <f ca="1"/>
        <v>0.57834360431555532</v>
      </c>
      <c r="VT106">
        <f ca="1"/>
        <v>0.82459594152899574</v>
      </c>
      <c r="VU106">
        <f ca="1"/>
        <v>-0.16222057007766774</v>
      </c>
      <c r="VV106">
        <f ca="1"/>
        <v>-0.68878662970389259</v>
      </c>
      <c r="VW106">
        <f ca="1"/>
        <v>-0.75908160600675434</v>
      </c>
      <c r="VX106">
        <f ca="1"/>
        <v>0.17308884213516787</v>
      </c>
      <c r="VY106">
        <f ca="1"/>
        <v>-0.88048578113935483</v>
      </c>
      <c r="VZ106">
        <f ca="1"/>
        <v>1.7348908329984398</v>
      </c>
      <c r="WA106">
        <f ca="1"/>
        <v>0.98670206248828474</v>
      </c>
      <c r="WB106">
        <f ca="1"/>
        <v>-0.21070111025754534</v>
      </c>
      <c r="WC106">
        <f ca="1"/>
        <v>-0.18049279941036175</v>
      </c>
      <c r="WD106">
        <f ca="1"/>
        <v>-0.38210832160449898</v>
      </c>
      <c r="WE106">
        <f ca="1"/>
        <v>-0.21391055521964522</v>
      </c>
      <c r="WF106">
        <f ca="1"/>
        <v>1.7268489240085392</v>
      </c>
      <c r="WG106">
        <f ca="1"/>
        <v>-1.5042942402299546</v>
      </c>
      <c r="WH106">
        <f ca="1"/>
        <v>0.88008228211925443</v>
      </c>
      <c r="WI106">
        <f ca="1"/>
        <v>-0.14708123840722234</v>
      </c>
      <c r="WJ106">
        <f ca="1"/>
        <v>-0.65172656995316869</v>
      </c>
      <c r="WK106">
        <f ca="1"/>
        <v>0.9976154333803261</v>
      </c>
      <c r="WL106">
        <f ca="1"/>
        <v>-4.86648667939623E-2</v>
      </c>
      <c r="WM106">
        <f ca="1"/>
        <v>-1.1408356332396488</v>
      </c>
      <c r="WN106">
        <f ca="1"/>
        <v>-0.47677316655043012</v>
      </c>
      <c r="WO106">
        <f ca="1"/>
        <v>-1.3887006896764726</v>
      </c>
      <c r="WP106">
        <f ca="1"/>
        <v>-0.69557814254024686</v>
      </c>
      <c r="WQ106">
        <f ca="1"/>
        <v>0.62732941853265334</v>
      </c>
      <c r="WR106">
        <f ca="1"/>
        <v>0.82530877162894223</v>
      </c>
      <c r="WS106">
        <f ca="1"/>
        <v>1.7220699661498946</v>
      </c>
      <c r="WT106">
        <f ca="1"/>
        <v>0.84917921982736599</v>
      </c>
      <c r="WU106">
        <f ca="1"/>
        <v>0.10518524652884972</v>
      </c>
      <c r="WV106">
        <f ca="1"/>
        <v>-1.7828776652733878</v>
      </c>
      <c r="WW106">
        <f ca="1"/>
        <v>0.22377049027246865</v>
      </c>
      <c r="WX106">
        <f ca="1"/>
        <v>-0.57194294498010734</v>
      </c>
      <c r="WY106">
        <f ca="1"/>
        <v>1.1767907236037096</v>
      </c>
      <c r="WZ106">
        <f ca="1"/>
        <v>1.3626226007555107</v>
      </c>
      <c r="XA106">
        <f ca="1"/>
        <v>0.23136202486916527</v>
      </c>
      <c r="XB106">
        <f ca="1"/>
        <v>0.42187166955104416</v>
      </c>
      <c r="XC106">
        <f ca="1"/>
        <v>-0.59250941350786557</v>
      </c>
      <c r="XD106">
        <f ca="1"/>
        <v>-0.61147393703648323</v>
      </c>
      <c r="XE106">
        <f ca="1"/>
        <v>0.4442193741132564</v>
      </c>
      <c r="XF106">
        <f ca="1"/>
        <v>-0.59748174928817632</v>
      </c>
      <c r="XG106">
        <f ca="1"/>
        <v>-2.0898012334055895</v>
      </c>
      <c r="XH106">
        <f ca="1"/>
        <v>0.95192584795054869</v>
      </c>
      <c r="XI106">
        <f ca="1"/>
        <v>-0.62694639638606864</v>
      </c>
      <c r="XJ106">
        <f ca="1"/>
        <v>-0.26377545147804854</v>
      </c>
      <c r="XK106">
        <f ca="1"/>
        <v>1.2246235342329095</v>
      </c>
      <c r="XL106">
        <f ca="1"/>
        <v>-0.23714097882817728</v>
      </c>
      <c r="XM106">
        <f ca="1"/>
        <v>-0.67924605203087085</v>
      </c>
      <c r="XN106">
        <f ca="1"/>
        <v>-0.32531860727859502</v>
      </c>
      <c r="XO106">
        <f ca="1"/>
        <v>0.15054057272129667</v>
      </c>
      <c r="XP106">
        <f ca="1"/>
        <v>-1.6937645367132641</v>
      </c>
      <c r="XQ106">
        <f ca="1"/>
        <v>0.22270247488461214</v>
      </c>
      <c r="XR106">
        <f ca="1"/>
        <v>1.1216643505952593</v>
      </c>
      <c r="XS106">
        <f ca="1"/>
        <v>-0.30192892694259721</v>
      </c>
      <c r="XT106">
        <f ca="1"/>
        <v>1.0016294822729674</v>
      </c>
      <c r="XU106">
        <f ca="1"/>
        <v>0.96950581860498397</v>
      </c>
      <c r="XV106">
        <f ca="1"/>
        <v>0.23736216366196308</v>
      </c>
      <c r="XW106">
        <f ca="1"/>
        <v>-0.46710764576037717</v>
      </c>
      <c r="XX106">
        <f ca="1"/>
        <v>-0.40352587652233668</v>
      </c>
      <c r="XY106">
        <f ca="1"/>
        <v>-1.2717411339689575</v>
      </c>
      <c r="XZ106">
        <f ca="1"/>
        <v>0.54113273671500939</v>
      </c>
      <c r="YA106">
        <f ca="1"/>
        <v>-0.36188659296427561</v>
      </c>
      <c r="YB106">
        <f ca="1"/>
        <v>0.32343787255539569</v>
      </c>
      <c r="YC106">
        <f ca="1"/>
        <v>-1.1978587077066707</v>
      </c>
      <c r="YD106">
        <f ca="1"/>
        <v>-0.57570019201560774</v>
      </c>
      <c r="YE106">
        <f ca="1"/>
        <v>-1.5838213404166357E-2</v>
      </c>
      <c r="YF106">
        <f ca="1"/>
        <v>-0.42012851195261358</v>
      </c>
      <c r="YG106">
        <f ca="1"/>
        <v>1.0291343837905162</v>
      </c>
      <c r="YH106">
        <f ca="1"/>
        <v>0.39301878672303553</v>
      </c>
      <c r="YI106">
        <f ca="1"/>
        <v>-0.2235389042749325</v>
      </c>
      <c r="YJ106">
        <f ca="1"/>
        <v>-8.6865617308913377E-3</v>
      </c>
      <c r="YK106">
        <f ca="1"/>
        <v>0.6857578013221689</v>
      </c>
      <c r="YL106">
        <f ca="1"/>
        <v>-0.75215396349462216</v>
      </c>
      <c r="YM106">
        <f ca="1"/>
        <v>2.2945290826680549</v>
      </c>
      <c r="YN106">
        <f ca="1"/>
        <v>-0.74722852015704322</v>
      </c>
      <c r="YO106">
        <f ca="1"/>
        <v>1.6275556023834645</v>
      </c>
      <c r="YP106">
        <f ca="1"/>
        <v>-0.95642297101590235</v>
      </c>
      <c r="YQ106">
        <f ca="1"/>
        <v>-5.4280216392574604E-2</v>
      </c>
      <c r="YR106">
        <f ca="1"/>
        <v>0.37907764616295303</v>
      </c>
      <c r="YS106">
        <f ca="1"/>
        <v>0.29103892610671706</v>
      </c>
      <c r="YT106">
        <f ca="1"/>
        <v>-1.7691278531223771</v>
      </c>
      <c r="YU106">
        <f ca="1"/>
        <v>-0.53725520766086354</v>
      </c>
      <c r="YV106">
        <f ca="1"/>
        <v>-0.36862920757431439</v>
      </c>
      <c r="YW106">
        <f ca="1"/>
        <v>0.8415568318017862</v>
      </c>
      <c r="YX106">
        <f ca="1"/>
        <v>0.86971015589607192</v>
      </c>
      <c r="YY106">
        <f ca="1"/>
        <v>-0.17754064046624779</v>
      </c>
      <c r="YZ106">
        <f ca="1"/>
        <v>1.9498919737410694</v>
      </c>
      <c r="ZA106">
        <f ca="1"/>
        <v>-0.15285376237003134</v>
      </c>
      <c r="ZB106">
        <f ca="1"/>
        <v>0.88169097389142947</v>
      </c>
      <c r="ZC106">
        <f ca="1"/>
        <v>-0.88175092294455448</v>
      </c>
      <c r="ZD106">
        <f ca="1"/>
        <v>-1.3590824180692194</v>
      </c>
      <c r="ZE106">
        <f ca="1"/>
        <v>0.19560777172833133</v>
      </c>
      <c r="ZF106">
        <f ca="1"/>
        <v>-0.11801181679280268</v>
      </c>
      <c r="ZG106">
        <f ca="1"/>
        <v>1.1516807566162495</v>
      </c>
      <c r="ZH106">
        <f ca="1"/>
        <v>0.66165953493241336</v>
      </c>
      <c r="ZI106">
        <f ca="1"/>
        <v>-2.2834780587987429</v>
      </c>
      <c r="ZJ106">
        <f ca="1"/>
        <v>0.16716639531201591</v>
      </c>
      <c r="ZK106">
        <f ca="1"/>
        <v>0.57025612530591829</v>
      </c>
      <c r="ZL106">
        <f ca="1"/>
        <v>1.0331881044487339</v>
      </c>
      <c r="ZM106">
        <f ca="1"/>
        <v>0.64413098255988599</v>
      </c>
      <c r="ZN106">
        <f ca="1"/>
        <v>-0.41659272829258631</v>
      </c>
      <c r="ZO106">
        <f ca="1"/>
        <v>0.71575218789072004</v>
      </c>
      <c r="ZP106">
        <f ca="1"/>
        <v>-1.2182064809761077</v>
      </c>
      <c r="ZQ106">
        <f ca="1"/>
        <v>0.49479168695019032</v>
      </c>
      <c r="ZR106">
        <f ca="1"/>
        <v>0.48203122402867971</v>
      </c>
      <c r="ZS106">
        <f ca="1"/>
        <v>0.60353619085514454</v>
      </c>
      <c r="ZT106">
        <f ca="1"/>
        <v>1.3117211195498508</v>
      </c>
      <c r="ZU106">
        <f ca="1"/>
        <v>0.43807447654560067</v>
      </c>
      <c r="ZV106">
        <f ca="1"/>
        <v>0.72426920748519164</v>
      </c>
      <c r="ZW106">
        <f ca="1"/>
        <v>-2.3329742376200481E-2</v>
      </c>
      <c r="ZX106">
        <f ca="1"/>
        <v>0.48265394867567851</v>
      </c>
      <c r="ZY106">
        <f ca="1"/>
        <v>-0.71236917701497482</v>
      </c>
      <c r="ZZ106">
        <f ca="1"/>
        <v>0.96173557214710859</v>
      </c>
      <c r="AAA106">
        <f ca="1"/>
        <v>0.36874164544366489</v>
      </c>
      <c r="AAB106">
        <f ca="1"/>
        <v>0.56151307768786018</v>
      </c>
      <c r="AAC106">
        <f ca="1"/>
        <v>1.0143814664207509</v>
      </c>
      <c r="AAD106">
        <f ca="1"/>
        <v>-0.68699330430577599</v>
      </c>
      <c r="AAE106">
        <f ca="1"/>
        <v>-2.0507007448032892</v>
      </c>
      <c r="AAF106">
        <f ca="1"/>
        <v>-0.29043753210789003</v>
      </c>
      <c r="AAG106">
        <f ca="1"/>
        <v>1.425462025831884</v>
      </c>
      <c r="AAH106">
        <f ca="1"/>
        <v>1.5870533695274383</v>
      </c>
      <c r="AAI106">
        <f ca="1"/>
        <v>0.70954528209723322</v>
      </c>
      <c r="AAJ106">
        <f ca="1"/>
        <v>0.44312510623536983</v>
      </c>
      <c r="AAK106">
        <f ca="1"/>
        <v>2.3111846073436264</v>
      </c>
      <c r="AAL106">
        <f ca="1"/>
        <v>0.27656963343104179</v>
      </c>
      <c r="AAM106">
        <f ca="1"/>
        <v>0.92593493580435005</v>
      </c>
      <c r="AAN106">
        <f ca="1"/>
        <v>1.9556014154611527</v>
      </c>
      <c r="AAO106">
        <f ca="1"/>
        <v>-0.51428393144502282</v>
      </c>
      <c r="AAP106">
        <f ca="1"/>
        <v>-0.69200786166676775</v>
      </c>
      <c r="AAQ106">
        <f ca="1"/>
        <v>1.3584776369918012</v>
      </c>
      <c r="AAR106">
        <f ca="1"/>
        <v>-0.71009414196325538</v>
      </c>
      <c r="AAS106">
        <f ca="1"/>
        <v>-7.2488944583976214E-2</v>
      </c>
      <c r="AAT106">
        <f ca="1"/>
        <v>-0.42693830581999742</v>
      </c>
      <c r="AAU106">
        <f ca="1"/>
        <v>-0.66848654829577436</v>
      </c>
      <c r="AAV106">
        <f ca="1"/>
        <v>-0.19407059131852422</v>
      </c>
      <c r="AAW106">
        <f ca="1"/>
        <v>-0.97345563712104866</v>
      </c>
      <c r="AAX106">
        <f ca="1"/>
        <v>-0.97760285771638233</v>
      </c>
      <c r="AAY106">
        <f ca="1"/>
        <v>1.0091664390256259</v>
      </c>
      <c r="AAZ106">
        <f ca="1"/>
        <v>-8.190892486783595E-2</v>
      </c>
      <c r="ABA106">
        <f ca="1"/>
        <v>0.40415908463341438</v>
      </c>
      <c r="ABB106">
        <f ca="1"/>
        <v>0.11454889705970182</v>
      </c>
      <c r="ABC106">
        <f ca="1"/>
        <v>-1.6575681880943371</v>
      </c>
      <c r="ABD106">
        <f ca="1"/>
        <v>-0.22770375259129044</v>
      </c>
      <c r="ABE106">
        <f ca="1"/>
        <v>-0.80547565724336223</v>
      </c>
      <c r="ABF106">
        <f ca="1"/>
        <v>-0.42009180844506722</v>
      </c>
      <c r="ABG106">
        <f ca="1"/>
        <v>0.89370366794716694</v>
      </c>
      <c r="ABH106">
        <f ca="1"/>
        <v>-0.83991714275849538</v>
      </c>
      <c r="ABI106">
        <f ca="1"/>
        <v>-0.32221635548401562</v>
      </c>
      <c r="ABJ106">
        <f ca="1"/>
        <v>-0.50398008636077307</v>
      </c>
      <c r="ABK106">
        <f ca="1"/>
        <v>0.50973862182142826</v>
      </c>
      <c r="ABL106">
        <f ca="1"/>
        <v>-0.95666004299462037</v>
      </c>
      <c r="ABM106">
        <f ca="1"/>
        <v>-0.54667358391156529</v>
      </c>
      <c r="ABN106">
        <f ca="1"/>
        <v>-7.9517407463972928E-2</v>
      </c>
      <c r="ABO106">
        <f ca="1"/>
        <v>0.13976428858094159</v>
      </c>
      <c r="ABP106">
        <f ca="1"/>
        <v>-0.23438741659844392</v>
      </c>
      <c r="ABQ106">
        <f ca="1"/>
        <v>6.8673694507334293E-2</v>
      </c>
      <c r="ABR106">
        <f ca="1"/>
        <v>0.87864838717796812</v>
      </c>
      <c r="ABS106">
        <f ca="1"/>
        <v>-5.1349485634582318E-2</v>
      </c>
      <c r="ABT106">
        <f ca="1"/>
        <v>1.1092578675840894</v>
      </c>
      <c r="ABU106">
        <f ca="1"/>
        <v>0.55396082615074171</v>
      </c>
      <c r="ABV106">
        <f ca="1"/>
        <v>-0.14780072412491371</v>
      </c>
      <c r="ABW106">
        <f ca="1"/>
        <v>-1.5358524005033514</v>
      </c>
      <c r="ABX106">
        <f ca="1"/>
        <v>0.37474853473433528</v>
      </c>
      <c r="ABY106">
        <f ca="1"/>
        <v>-0.2747691898757928</v>
      </c>
      <c r="ABZ106">
        <f ca="1"/>
        <v>0.65464741457329834</v>
      </c>
      <c r="ACA106">
        <f ca="1"/>
        <v>-0.17766809574020037</v>
      </c>
      <c r="ACB106">
        <f ca="1"/>
        <v>1.4960934427882582</v>
      </c>
      <c r="ACC106">
        <f ca="1"/>
        <v>-5.7566399337441815E-2</v>
      </c>
      <c r="ACD106">
        <f ca="1"/>
        <v>0.83597413491691264</v>
      </c>
      <c r="ACE106">
        <f ca="1"/>
        <v>0.12052075636544672</v>
      </c>
      <c r="ACF106">
        <f ca="1"/>
        <v>-0.69162561277590462</v>
      </c>
      <c r="ACG106">
        <f ca="1"/>
        <v>-0.17823503928772391</v>
      </c>
      <c r="ACH106">
        <f ca="1"/>
        <v>-1.5253158988606648</v>
      </c>
      <c r="ACI106">
        <f ca="1"/>
        <v>-1.700460636143891</v>
      </c>
      <c r="ACJ106">
        <f ca="1"/>
        <v>1.4162638636276412</v>
      </c>
      <c r="ACK106">
        <f ca="1"/>
        <v>-1.6419497673904011</v>
      </c>
      <c r="ACL106">
        <f ca="1"/>
        <v>-0.72558829257684687</v>
      </c>
      <c r="ACM106">
        <f ca="1"/>
        <v>0.9359360151749877</v>
      </c>
      <c r="ACN106">
        <f ca="1"/>
        <v>-0.45358114682736672</v>
      </c>
      <c r="ACO106">
        <f ca="1"/>
        <v>-1.357103799347996</v>
      </c>
      <c r="ACP106">
        <f ca="1"/>
        <v>1.3105388854373248</v>
      </c>
      <c r="ACQ106">
        <f ca="1"/>
        <v>-0.385003198292315</v>
      </c>
      <c r="ACR106">
        <f ca="1"/>
        <v>-1.7255702475140831</v>
      </c>
      <c r="ACS106">
        <f ca="1"/>
        <v>0.1436009362247449</v>
      </c>
      <c r="ACT106">
        <f ca="1"/>
        <v>0.75063019642660511</v>
      </c>
      <c r="ACU106">
        <f ca="1"/>
        <v>-0.6581772532581297</v>
      </c>
      <c r="ACV106">
        <f ca="1"/>
        <v>-3.2247564725856867E-2</v>
      </c>
      <c r="ACW106">
        <f ca="1"/>
        <v>-0.97804395566414204</v>
      </c>
      <c r="ACX106">
        <f ca="1"/>
        <v>0.16250253803203613</v>
      </c>
      <c r="ACY106">
        <f ca="1"/>
        <v>-0.82443042696216051</v>
      </c>
      <c r="ACZ106">
        <f ca="1"/>
        <v>-1.2319893476259016</v>
      </c>
      <c r="ADA106">
        <f ca="1"/>
        <v>-0.59458984187508113</v>
      </c>
      <c r="ADB106">
        <f ca="1"/>
        <v>1.0138833424802516</v>
      </c>
      <c r="ADC106">
        <f ca="1"/>
        <v>-1.3999839386630275</v>
      </c>
      <c r="ADD106">
        <f ca="1"/>
        <v>-0.10469715639004061</v>
      </c>
      <c r="ADE106">
        <f ca="1"/>
        <v>1.2769920378306177</v>
      </c>
      <c r="ADF106">
        <f ca="1"/>
        <v>0.57460138335099742</v>
      </c>
      <c r="ADG106">
        <f ca="1"/>
        <v>0.54318017757430104</v>
      </c>
      <c r="ADH106">
        <f ca="1"/>
        <v>7.3864334951565011E-2</v>
      </c>
      <c r="ADI106">
        <f ca="1"/>
        <v>0.62770465658721541</v>
      </c>
      <c r="ADJ106">
        <f ca="1"/>
        <v>-0.56369827337526934</v>
      </c>
      <c r="ADK106">
        <f ca="1"/>
        <v>1.6985588641458051</v>
      </c>
      <c r="ADL106">
        <f ca="1"/>
        <v>1.1966830921973304</v>
      </c>
      <c r="ADM106">
        <f ca="1"/>
        <v>0.38474937696623446</v>
      </c>
      <c r="ADN106">
        <f ca="1"/>
        <v>-2.0858888375050584</v>
      </c>
      <c r="ADO106">
        <f ca="1"/>
        <v>0.55915607206470541</v>
      </c>
      <c r="ADP106">
        <f ca="1"/>
        <v>1.4735209095263961</v>
      </c>
      <c r="ADQ106">
        <f ca="1"/>
        <v>-0.41181483717811651</v>
      </c>
      <c r="ADR106">
        <f ca="1"/>
        <v>0.47824477609535881</v>
      </c>
      <c r="ADS106">
        <f ca="1"/>
        <v>1.5276999212020741</v>
      </c>
      <c r="ADT106">
        <f ca="1"/>
        <v>0.82146958701684725</v>
      </c>
      <c r="ADU106">
        <f ca="1"/>
        <v>0.26918460977705222</v>
      </c>
      <c r="ADV106">
        <f ca="1"/>
        <v>-1.2498469743449541</v>
      </c>
      <c r="ADW106">
        <f ca="1"/>
        <v>-1.2809643104412116</v>
      </c>
      <c r="ADX106">
        <f ca="1"/>
        <v>-0.81980169481076526</v>
      </c>
      <c r="ADY106">
        <f ca="1"/>
        <v>3.6547178530480055E-2</v>
      </c>
      <c r="ADZ106">
        <f ca="1"/>
        <v>0.21040100264979203</v>
      </c>
      <c r="AEA106">
        <f ca="1"/>
        <v>0.16497748415682004</v>
      </c>
      <c r="AEB106">
        <f ca="1"/>
        <v>-5.1662268064183378E-2</v>
      </c>
      <c r="AEC106">
        <f ca="1"/>
        <v>-1.1188336236189178</v>
      </c>
      <c r="AED106">
        <f ca="1"/>
        <v>-0.14279349628266427</v>
      </c>
      <c r="AEE106">
        <f ca="1"/>
        <v>-2.1380515085435361</v>
      </c>
      <c r="AEF106">
        <f ca="1"/>
        <v>0.34216036120752291</v>
      </c>
      <c r="AEG106">
        <f ca="1"/>
        <v>1.0506188065421891</v>
      </c>
      <c r="AEH106">
        <f ca="1"/>
        <v>0.80018286897249047</v>
      </c>
      <c r="AEI106">
        <f ca="1"/>
        <v>1.8489896648604836</v>
      </c>
      <c r="AEJ106">
        <f ca="1"/>
        <v>-0.99616568757260737</v>
      </c>
      <c r="AEK106">
        <f ca="1"/>
        <v>0.1864350932159094</v>
      </c>
      <c r="AEL106">
        <f ca="1"/>
        <v>-0.19767327407376437</v>
      </c>
      <c r="AEM106">
        <f ca="1"/>
        <v>-0.27851294991745668</v>
      </c>
      <c r="AEN106">
        <f ca="1"/>
        <v>-1.8841719498771166</v>
      </c>
      <c r="AEO106">
        <f ca="1"/>
        <v>-1.2708898122355639</v>
      </c>
      <c r="AEP106">
        <f ca="1"/>
        <v>2.432867517680593</v>
      </c>
      <c r="AEQ106">
        <f ca="1"/>
        <v>-1.0288735495465898E-2</v>
      </c>
      <c r="AER106">
        <f ca="1"/>
        <v>1.5324438130230902</v>
      </c>
      <c r="AES106">
        <f ca="1"/>
        <v>-0.474337173411919</v>
      </c>
      <c r="AET106">
        <f ca="1"/>
        <v>-0.13162352490519955</v>
      </c>
      <c r="AEU106">
        <f ca="1"/>
        <v>1.4889625603288943</v>
      </c>
      <c r="AEV106">
        <f ca="1"/>
        <v>-0.8076370064888414</v>
      </c>
      <c r="AEW106">
        <f ca="1"/>
        <v>1.6431311060005811</v>
      </c>
      <c r="AEX106">
        <f ca="1"/>
        <v>-0.51892040107685866</v>
      </c>
      <c r="AEY106">
        <f ca="1"/>
        <v>8.7511216819332133E-2</v>
      </c>
      <c r="AEZ106">
        <f ca="1"/>
        <v>0.54672446285252774</v>
      </c>
      <c r="AFA106">
        <f ca="1"/>
        <v>1.6334220162121032E-2</v>
      </c>
      <c r="AFB106">
        <f ca="1"/>
        <v>0.5733484323147956</v>
      </c>
      <c r="AFC106">
        <f ca="1"/>
        <v>1.1236014211182481</v>
      </c>
      <c r="AFD106">
        <f ca="1"/>
        <v>0.7729781274686891</v>
      </c>
      <c r="AFE106">
        <f ca="1"/>
        <v>0.9069848961627146</v>
      </c>
      <c r="AFF106">
        <f ca="1"/>
        <v>0.43712855619728114</v>
      </c>
      <c r="AFG106">
        <f ca="1"/>
        <v>0.39443020886670022</v>
      </c>
      <c r="AFH106">
        <f ca="1"/>
        <v>-1.7535418318882441</v>
      </c>
      <c r="AFI106">
        <f ca="1"/>
        <v>2.6418023216727624</v>
      </c>
      <c r="AFJ106">
        <f ca="1"/>
        <v>-8.4264584585103317E-2</v>
      </c>
      <c r="AFK106">
        <f ca="1"/>
        <v>0.39661401743990177</v>
      </c>
      <c r="AFL106">
        <f ca="1"/>
        <v>1.2690642012650954</v>
      </c>
      <c r="AFM106">
        <f ca="1"/>
        <v>-0.20928762228850722</v>
      </c>
      <c r="AFN106">
        <f ca="1"/>
        <v>-0.28824469129513292</v>
      </c>
      <c r="AFO106">
        <f ca="1"/>
        <v>-1.1166557543477293</v>
      </c>
      <c r="AFP106">
        <f ca="1"/>
        <v>0.5604847598323327</v>
      </c>
      <c r="AFQ106">
        <f ca="1"/>
        <v>0.7375986101782247</v>
      </c>
      <c r="AFR106">
        <f ca="1"/>
        <v>0.2386826657803664</v>
      </c>
      <c r="AFS106">
        <f ca="1"/>
        <v>7.7112992972489885E-2</v>
      </c>
      <c r="AFT106">
        <f ca="1"/>
        <v>0.7006313234808621</v>
      </c>
      <c r="AFU106">
        <f ca="1"/>
        <v>-0.58979554693979552</v>
      </c>
      <c r="AFV106">
        <f ca="1"/>
        <v>-0.50433638583050766</v>
      </c>
      <c r="AFW106">
        <f ca="1"/>
        <v>1.6932625535956778</v>
      </c>
      <c r="AFX106">
        <f ca="1"/>
        <v>0.87508329435221632</v>
      </c>
      <c r="AFY106">
        <f ca="1"/>
        <v>7.6219876470808801E-2</v>
      </c>
      <c r="AFZ106">
        <f ca="1"/>
        <v>-0.77046329319113438</v>
      </c>
      <c r="AGA106">
        <f ca="1"/>
        <v>-1.1929895587355004</v>
      </c>
      <c r="AGB106">
        <f ca="1"/>
        <v>0.94612519727725863</v>
      </c>
      <c r="AGC106">
        <f ca="1"/>
        <v>0.47954642551173793</v>
      </c>
      <c r="AGD106">
        <f ca="1"/>
        <v>-2.6652155117955816E-2</v>
      </c>
      <c r="AGE106">
        <f ca="1"/>
        <v>-0.17633916862560264</v>
      </c>
      <c r="AGF106">
        <f ca="1"/>
        <v>-2.9548393579620889E-2</v>
      </c>
      <c r="AGG106">
        <f ca="1"/>
        <v>-1.0642441868724384</v>
      </c>
      <c r="AGH106">
        <f ca="1"/>
        <v>-4.9585187162225243E-2</v>
      </c>
      <c r="AGI106">
        <f ca="1"/>
        <v>0.80545045736614629</v>
      </c>
      <c r="AGJ106">
        <f ca="1"/>
        <v>-1.8954348015463356E-2</v>
      </c>
      <c r="AGK106">
        <f ca="1"/>
        <v>2.478476159380524</v>
      </c>
      <c r="AGL106">
        <f ca="1"/>
        <v>-0.38930957482062084</v>
      </c>
      <c r="AGM106">
        <f ca="1"/>
        <v>-0.51166949704324571</v>
      </c>
      <c r="AGN106">
        <f ca="1"/>
        <v>-1.7112028886110127</v>
      </c>
      <c r="AGO106">
        <f ca="1"/>
        <v>1.1279453614473887</v>
      </c>
      <c r="AGP106">
        <f ca="1"/>
        <v>-1.8267223554118575</v>
      </c>
      <c r="AGQ106">
        <f ca="1"/>
        <v>1.4684611586493874</v>
      </c>
      <c r="AGR106">
        <f ca="1"/>
        <v>-1.679673637267866</v>
      </c>
      <c r="AGS106">
        <f ca="1"/>
        <v>-1.1104166672233053</v>
      </c>
      <c r="AGT106">
        <f ca="1"/>
        <v>0.82771538533326261</v>
      </c>
      <c r="AGU106">
        <f ca="1"/>
        <v>1.1838647548768193</v>
      </c>
      <c r="AGV106">
        <f ca="1"/>
        <v>-0.98818803915266029</v>
      </c>
      <c r="AGW106">
        <f ca="1"/>
        <v>-6.5206867270797442E-2</v>
      </c>
      <c r="AGX106">
        <f ca="1"/>
        <v>1.0322927309064347</v>
      </c>
      <c r="AGY106">
        <f ca="1"/>
        <v>1.623353276680773</v>
      </c>
      <c r="AGZ106">
        <f ca="1"/>
        <v>-0.11357613201199709</v>
      </c>
      <c r="AHA106">
        <f ca="1"/>
        <v>-0.15441986874983551</v>
      </c>
      <c r="AHB106">
        <f ca="1"/>
        <v>0.77595234683300629</v>
      </c>
      <c r="AHC106">
        <f ca="1"/>
        <v>-0.22445559178094832</v>
      </c>
      <c r="AHD106">
        <f ca="1"/>
        <v>-2.0992516811353337</v>
      </c>
      <c r="AHE106">
        <f ca="1"/>
        <v>-9.8055125338161308E-4</v>
      </c>
      <c r="AHF106">
        <f ca="1"/>
        <v>1.9767673808398734</v>
      </c>
      <c r="AHG106">
        <f ca="1"/>
        <v>1.0124613837074328</v>
      </c>
      <c r="AHH106">
        <f ca="1"/>
        <v>-0.41640225303587103</v>
      </c>
      <c r="AHI106">
        <f ca="1"/>
        <v>-0.33946917818252104</v>
      </c>
      <c r="AHJ106">
        <f ca="1"/>
        <v>1.1356051582949265</v>
      </c>
      <c r="AHK106">
        <f ca="1"/>
        <v>-0.73515079937657135</v>
      </c>
      <c r="AHL106">
        <f ca="1"/>
        <v>-1.0063510372689</v>
      </c>
      <c r="AHM106">
        <f ca="1"/>
        <v>0.12154998943127587</v>
      </c>
      <c r="AHN106">
        <f ca="1"/>
        <v>0.90320092545152197</v>
      </c>
      <c r="AHO106">
        <f ca="1"/>
        <v>2.093626098655696</v>
      </c>
      <c r="AHP106">
        <f ca="1"/>
        <v>-0.14917635832317772</v>
      </c>
      <c r="AHQ106">
        <f ca="1"/>
        <v>2.4221624248647211E-2</v>
      </c>
      <c r="AHR106">
        <f ca="1"/>
        <v>-0.35333878775465377</v>
      </c>
      <c r="AHS106">
        <f ca="1"/>
        <v>-0.71186768302221792</v>
      </c>
      <c r="AHT106">
        <f ca="1"/>
        <v>0.85154907799794211</v>
      </c>
      <c r="AHU106">
        <f ca="1"/>
        <v>0.18356692337424102</v>
      </c>
      <c r="AHV106">
        <f ca="1"/>
        <v>-1.4923171349349524</v>
      </c>
      <c r="AHW106">
        <f ca="1"/>
        <v>0.23929722855549232</v>
      </c>
      <c r="AHX106">
        <f ca="1"/>
        <v>0.40458575195870788</v>
      </c>
      <c r="AHY106">
        <f ca="1"/>
        <v>-0.85722071435692804</v>
      </c>
      <c r="AHZ106">
        <f ca="1"/>
        <v>-0.61909430288195688</v>
      </c>
      <c r="AIA106">
        <f ca="1"/>
        <v>0.28694183551371344</v>
      </c>
      <c r="AIB106">
        <f ca="1"/>
        <v>0.4954378752066661</v>
      </c>
      <c r="AIC106">
        <f ca="1"/>
        <v>-0.79847788566311884</v>
      </c>
      <c r="AID106">
        <f ca="1"/>
        <v>-9.011777393255116E-2</v>
      </c>
      <c r="AIE106">
        <f ca="1"/>
        <v>-1.5015641974143072</v>
      </c>
      <c r="AIF106">
        <f ca="1"/>
        <v>-0.46706586028464936</v>
      </c>
      <c r="AIG106">
        <f ca="1"/>
        <v>-1.3557668404490961</v>
      </c>
      <c r="AIH106">
        <f ca="1"/>
        <v>0.46648361916079717</v>
      </c>
      <c r="AII106">
        <f ca="1"/>
        <v>-0.24070152752238458</v>
      </c>
      <c r="AIJ106">
        <f ca="1"/>
        <v>-1.2319596577308851</v>
      </c>
      <c r="AIK106">
        <f ca="1"/>
        <v>1.101721246908016</v>
      </c>
      <c r="AIL106">
        <f ca="1"/>
        <v>0.57364954787626588</v>
      </c>
      <c r="AIM106">
        <f ca="1"/>
        <v>1.3800123534182203</v>
      </c>
      <c r="AIN106">
        <f ca="1"/>
        <v>0.62151177570552596</v>
      </c>
      <c r="AIO106">
        <f ca="1"/>
        <v>-0.44320152549639386</v>
      </c>
      <c r="AIP106">
        <f ca="1"/>
        <v>0.12175113133486279</v>
      </c>
      <c r="AIQ106">
        <f ca="1"/>
        <v>0.35009824775176485</v>
      </c>
      <c r="AIR106">
        <f ca="1"/>
        <v>-0.51095604649725734</v>
      </c>
      <c r="AIS106">
        <f ca="1"/>
        <v>0.35757203339933297</v>
      </c>
      <c r="AIT106">
        <f ca="1"/>
        <v>-0.32101634565172094</v>
      </c>
      <c r="AIU106">
        <f ca="1"/>
        <v>-1.1662118331547018</v>
      </c>
      <c r="AIV106">
        <f ca="1"/>
        <v>0.36162951293118051</v>
      </c>
      <c r="AIW106">
        <f ca="1"/>
        <v>-0.24407484679563926</v>
      </c>
      <c r="AIX106">
        <f ca="1"/>
        <v>-0.65064196078126879</v>
      </c>
      <c r="AIY106">
        <f ca="1"/>
        <v>0.85706423394183928</v>
      </c>
      <c r="AIZ106">
        <f ca="1"/>
        <v>1.5297886459888919</v>
      </c>
      <c r="AJA106">
        <f ca="1"/>
        <v>-2.5772671591078794E-2</v>
      </c>
      <c r="AJB106">
        <f ca="1"/>
        <v>-1.2687709550448318</v>
      </c>
      <c r="AJC106">
        <f ca="1"/>
        <v>-3.2261229783456966</v>
      </c>
      <c r="AJD106">
        <f ca="1"/>
        <v>1.2577934342267363</v>
      </c>
      <c r="AJE106">
        <f ca="1"/>
        <v>5.1847129796362232E-2</v>
      </c>
      <c r="AJF106">
        <f ca="1"/>
        <v>-1.5814865716786517</v>
      </c>
      <c r="AJG106">
        <f ca="1"/>
        <v>-0.19675182483284254</v>
      </c>
      <c r="AJH106">
        <f ca="1"/>
        <v>0.17838934004809764</v>
      </c>
      <c r="AJI106">
        <f ca="1"/>
        <v>0.98550366268257572</v>
      </c>
      <c r="AJJ106">
        <f ca="1"/>
        <v>0.83633818020626594</v>
      </c>
      <c r="AJK106">
        <f ca="1"/>
        <v>0.15187953083093836</v>
      </c>
      <c r="AJL106">
        <f ca="1"/>
        <v>-0.35274915327459305</v>
      </c>
      <c r="AJM106">
        <f ca="1"/>
        <v>-0.23515489790231331</v>
      </c>
      <c r="AJN106">
        <f ca="1"/>
        <v>2.2720415945900442E-2</v>
      </c>
      <c r="AJO106">
        <f ca="1"/>
        <v>9.5230045424026438E-2</v>
      </c>
      <c r="AJP106">
        <f ca="1"/>
        <v>0.44214228692543106</v>
      </c>
      <c r="AJQ106">
        <f ca="1"/>
        <v>0.39843214050938447</v>
      </c>
      <c r="AJR106">
        <f ca="1"/>
        <v>0.48213530950429823</v>
      </c>
      <c r="AJS106">
        <f ca="1"/>
        <v>-0.24305686460284537</v>
      </c>
      <c r="AJT106">
        <f ca="1"/>
        <v>-0.1525068425709438</v>
      </c>
      <c r="AJU106">
        <f ca="1"/>
        <v>-0.3599177539346699</v>
      </c>
      <c r="AJV106">
        <f ca="1"/>
        <v>0.48306157759178103</v>
      </c>
      <c r="AJW106">
        <f ca="1"/>
        <v>0.59952313115519795</v>
      </c>
      <c r="AJX106">
        <f ca="1"/>
        <v>-6.0714267441745448E-2</v>
      </c>
      <c r="AJY106">
        <f ca="1"/>
        <v>0.97997568133356949</v>
      </c>
      <c r="AJZ106">
        <f ca="1"/>
        <v>-0.67860066132590813</v>
      </c>
      <c r="AKA106">
        <f ca="1"/>
        <v>0.25714438043598692</v>
      </c>
      <c r="AKB106">
        <f ca="1"/>
        <v>-6.1620134451200258E-2</v>
      </c>
      <c r="AKC106">
        <f ca="1"/>
        <v>-1.0409761400765134</v>
      </c>
      <c r="AKD106">
        <f ca="1"/>
        <v>-2.2066837285709404</v>
      </c>
      <c r="AKE106">
        <f ca="1"/>
        <v>-0.75835259457739057</v>
      </c>
      <c r="AKF106">
        <f ca="1"/>
        <v>1.281920328772814</v>
      </c>
      <c r="AKG106">
        <f ca="1"/>
        <v>-0.32771196033186317</v>
      </c>
      <c r="AKH106">
        <f ca="1"/>
        <v>-9.883718588457617E-2</v>
      </c>
      <c r="AKI106">
        <f ca="1"/>
        <v>-1.3069352869191579</v>
      </c>
      <c r="AKJ106">
        <f ca="1"/>
        <v>-1.0711621618772857</v>
      </c>
      <c r="AKK106">
        <f ca="1"/>
        <v>1.1625001776174726</v>
      </c>
      <c r="AKL106">
        <f ca="1"/>
        <v>-0.34639585056969824</v>
      </c>
      <c r="AKM106">
        <f ca="1"/>
        <v>-0.96990217968879111</v>
      </c>
      <c r="AKN106">
        <f ca="1"/>
        <v>0.23506824901698878</v>
      </c>
      <c r="AKO106">
        <f ca="1"/>
        <v>-0.57395984511188625</v>
      </c>
      <c r="AKP106">
        <f ca="1"/>
        <v>-0.62005954987900358</v>
      </c>
      <c r="AKQ106">
        <f ca="1"/>
        <v>0.86127889809126645</v>
      </c>
      <c r="AKR106">
        <f ca="1"/>
        <v>0.33733427035323826</v>
      </c>
      <c r="AKS106">
        <f ca="1"/>
        <v>0.56055881112006467</v>
      </c>
      <c r="AKT106">
        <f ca="1"/>
        <v>0.79016446002093255</v>
      </c>
      <c r="AKU106">
        <f ca="1"/>
        <v>0.8948131651069372</v>
      </c>
      <c r="AKV106">
        <f ca="1"/>
        <v>-0.16312706161390092</v>
      </c>
      <c r="AKW106">
        <f ca="1"/>
        <v>-1.1538307549155213</v>
      </c>
      <c r="AKX106">
        <f ca="1"/>
        <v>0.34473993055438545</v>
      </c>
      <c r="AKY106">
        <f ca="1"/>
        <v>0.71037633824556967</v>
      </c>
      <c r="AKZ106">
        <f ca="1"/>
        <v>0.9308938184695239</v>
      </c>
      <c r="ALA106">
        <f ca="1"/>
        <v>0.10672804128642997</v>
      </c>
      <c r="ALB106">
        <f ca="1"/>
        <v>-0.71961438950665024</v>
      </c>
      <c r="ALC106">
        <f ca="1"/>
        <v>2.3618780133167823</v>
      </c>
      <c r="ALD106">
        <f ca="1"/>
        <v>0.33235436448253841</v>
      </c>
      <c r="ALE106">
        <f ca="1"/>
        <v>0.15754476237810439</v>
      </c>
      <c r="ALF106">
        <f ca="1"/>
        <v>1.5669509823461463</v>
      </c>
      <c r="ALG106">
        <f ca="1"/>
        <v>-0.84359037479581589</v>
      </c>
      <c r="ALH106">
        <f ca="1"/>
        <v>0.79817403943213971</v>
      </c>
      <c r="ALI106">
        <f ca="1"/>
        <v>8.3329502166384017E-2</v>
      </c>
      <c r="ALJ106">
        <f ca="1"/>
        <v>4.0690391474926139E-2</v>
      </c>
      <c r="ALK106">
        <f ca="1"/>
        <v>-1.3915701238990568</v>
      </c>
      <c r="ALL106">
        <f ca="1"/>
        <v>-0.49253892757542211</v>
      </c>
      <c r="ALM106">
        <f ca="1"/>
        <v>-0.13979486223349613</v>
      </c>
    </row>
    <row r="107" spans="1:1001" x14ac:dyDescent="0.35">
      <c r="A107" s="5" t="s">
        <v>10375</v>
      </c>
      <c r="B107">
        <f ca="1"/>
        <v>0.2800761235225106</v>
      </c>
      <c r="C107">
        <f ca="1"/>
        <v>2.1480251995689628</v>
      </c>
      <c r="D107">
        <f ca="1"/>
        <v>-7.1330531573327235E-2</v>
      </c>
      <c r="E107">
        <f ca="1"/>
        <v>-0.81948923399745455</v>
      </c>
      <c r="F107">
        <f ca="1"/>
        <v>1.485934578545306</v>
      </c>
      <c r="G107">
        <f ca="1"/>
        <v>1.3479861428948696</v>
      </c>
      <c r="H107">
        <f ca="1"/>
        <v>-0.85803494125719759</v>
      </c>
      <c r="I107">
        <f ca="1"/>
        <v>-0.73029917076810102</v>
      </c>
      <c r="J107">
        <f ca="1"/>
        <v>-0.56439557596071344</v>
      </c>
      <c r="K107">
        <f ca="1"/>
        <v>-0.59313502615532709</v>
      </c>
      <c r="L107">
        <f ca="1"/>
        <v>-3.886047382759468E-2</v>
      </c>
      <c r="M107">
        <f ca="1"/>
        <v>0.86234528254250786</v>
      </c>
      <c r="N107">
        <f ca="1"/>
        <v>-0.42350174999453466</v>
      </c>
      <c r="O107">
        <f ca="1"/>
        <v>1.9626470832327161</v>
      </c>
      <c r="P107">
        <f ca="1"/>
        <v>0.38282376391616085</v>
      </c>
      <c r="Q107">
        <f ca="1"/>
        <v>-0.15197482485098243</v>
      </c>
      <c r="R107">
        <f ca="1"/>
        <v>1.4737472804363916</v>
      </c>
      <c r="S107">
        <f ca="1"/>
        <v>-2.4491738371072413</v>
      </c>
      <c r="T107">
        <f ca="1"/>
        <v>-1.2558642635770083</v>
      </c>
      <c r="U107">
        <f ca="1"/>
        <v>1.3095564984580328</v>
      </c>
      <c r="V107">
        <f ca="1"/>
        <v>-0.21021102233235484</v>
      </c>
      <c r="W107">
        <f ca="1"/>
        <v>-1.2846120058360218</v>
      </c>
      <c r="X107">
        <f ca="1"/>
        <v>-1.7628775005101398</v>
      </c>
      <c r="Y107">
        <f ca="1"/>
        <v>0.82483227367036904</v>
      </c>
      <c r="Z107">
        <f ca="1"/>
        <v>-1.0391720593217841</v>
      </c>
      <c r="AA107">
        <f ca="1"/>
        <v>0.61496419513571099</v>
      </c>
      <c r="AB107">
        <f ca="1"/>
        <v>1.4983259930175068</v>
      </c>
      <c r="AC107">
        <f ca="1"/>
        <v>2.1768730632153477</v>
      </c>
      <c r="AD107">
        <f ca="1"/>
        <v>-0.39399871183264401</v>
      </c>
      <c r="AE107">
        <f ca="1"/>
        <v>0.42843436573320609</v>
      </c>
      <c r="AF107">
        <f ca="1"/>
        <v>0.12915411295011964</v>
      </c>
      <c r="AG107">
        <f ca="1"/>
        <v>-6.8782412785732119E-2</v>
      </c>
      <c r="AH107">
        <f ca="1"/>
        <v>-4.1513647012615465E-2</v>
      </c>
      <c r="AI107">
        <f ca="1"/>
        <v>-0.20737928439829229</v>
      </c>
      <c r="AJ107">
        <f ca="1"/>
        <v>-0.57044419365672028</v>
      </c>
      <c r="AK107">
        <f ca="1"/>
        <v>0.47636182507164054</v>
      </c>
      <c r="AL107">
        <f ca="1"/>
        <v>-0.24357253923937291</v>
      </c>
      <c r="AM107">
        <f ca="1"/>
        <v>0.79356600000576527</v>
      </c>
      <c r="AN107">
        <f ca="1"/>
        <v>2.0763150598763884</v>
      </c>
      <c r="AO107">
        <f ca="1"/>
        <v>-0.89144179291565584</v>
      </c>
      <c r="AP107">
        <f ca="1"/>
        <v>-5.3569941382921586E-2</v>
      </c>
      <c r="AQ107">
        <f ca="1"/>
        <v>-0.30052887443642562</v>
      </c>
      <c r="AR107">
        <f ca="1"/>
        <v>0.74164382260305051</v>
      </c>
      <c r="AS107">
        <f ca="1"/>
        <v>-1.0001101661628928</v>
      </c>
      <c r="AT107">
        <f ca="1"/>
        <v>-0.16088972792511846</v>
      </c>
      <c r="AU107">
        <f ca="1"/>
        <v>-0.26667868366372122</v>
      </c>
      <c r="AV107">
        <f ca="1"/>
        <v>-0.21341353489032289</v>
      </c>
      <c r="AW107">
        <f ca="1"/>
        <v>0.39716851759073252</v>
      </c>
      <c r="AX107">
        <f ca="1"/>
        <v>-0.24599674791630044</v>
      </c>
      <c r="AY107">
        <f ca="1"/>
        <v>0.80342051380468782</v>
      </c>
      <c r="AZ107">
        <f ca="1"/>
        <v>-0.54878328916832897</v>
      </c>
      <c r="BA107">
        <f ca="1"/>
        <v>-1.0373440245736458</v>
      </c>
      <c r="BB107">
        <f ca="1"/>
        <v>0.84188779271222636</v>
      </c>
      <c r="BC107">
        <f ca="1"/>
        <v>-0.53494271783331993</v>
      </c>
      <c r="BD107">
        <f ca="1"/>
        <v>0.14764916291308672</v>
      </c>
      <c r="BE107">
        <f ca="1"/>
        <v>-1.1093034452083956</v>
      </c>
      <c r="BF107">
        <f ca="1"/>
        <v>-1.6412252852112916</v>
      </c>
      <c r="BG107">
        <f ca="1"/>
        <v>-2.1620627800989394</v>
      </c>
      <c r="BH107">
        <f ca="1"/>
        <v>-0.42908773471091805</v>
      </c>
      <c r="BI107">
        <f ca="1"/>
        <v>-0.60396471137172747</v>
      </c>
      <c r="BJ107">
        <f ca="1"/>
        <v>1.2542971003014651</v>
      </c>
      <c r="BK107">
        <f ca="1"/>
        <v>-0.11800168367827568</v>
      </c>
      <c r="BL107">
        <f ca="1"/>
        <v>6.0315761705191047E-2</v>
      </c>
      <c r="BM107">
        <f ca="1"/>
        <v>-2.1674864894056194</v>
      </c>
      <c r="BN107">
        <f ca="1"/>
        <v>-0.57860605515801888</v>
      </c>
      <c r="BO107">
        <f ca="1"/>
        <v>0.5978013732650721</v>
      </c>
      <c r="BP107">
        <f ca="1"/>
        <v>-0.66482059337510302</v>
      </c>
      <c r="BQ107">
        <f ca="1"/>
        <v>-0.86090567712325961</v>
      </c>
      <c r="BR107">
        <f ca="1"/>
        <v>-0.22700721151457448</v>
      </c>
      <c r="BS107">
        <f ca="1"/>
        <v>3.4159403416071196E-2</v>
      </c>
      <c r="BT107">
        <f ca="1"/>
        <v>-8.6183308126615593E-2</v>
      </c>
      <c r="BU107">
        <f ca="1"/>
        <v>1.3713495158175417</v>
      </c>
      <c r="BV107">
        <f ca="1"/>
        <v>9.0308597436471155E-2</v>
      </c>
      <c r="BW107">
        <f ca="1"/>
        <v>8.9282536231056656E-2</v>
      </c>
      <c r="BX107">
        <f ca="1"/>
        <v>-1.8596725315723734</v>
      </c>
      <c r="BY107">
        <f ca="1"/>
        <v>0.56546561677812979</v>
      </c>
      <c r="BZ107">
        <f ca="1"/>
        <v>2.0733449348629925E-2</v>
      </c>
      <c r="CA107">
        <f ca="1"/>
        <v>-0.20722095826571649</v>
      </c>
      <c r="CB107">
        <f ca="1"/>
        <v>-1.1228469887056278</v>
      </c>
      <c r="CC107">
        <f ca="1"/>
        <v>1.0571330407829918</v>
      </c>
      <c r="CD107">
        <f ca="1"/>
        <v>-2.7580316101996298</v>
      </c>
      <c r="CE107">
        <f ca="1"/>
        <v>-0.80317621821914631</v>
      </c>
      <c r="CF107">
        <f ca="1"/>
        <v>1.6398229363844334</v>
      </c>
      <c r="CG107">
        <f ca="1"/>
        <v>-0.38417320913429787</v>
      </c>
      <c r="CH107">
        <f ca="1"/>
        <v>-0.46604871091699807</v>
      </c>
      <c r="CI107">
        <f ca="1"/>
        <v>0.88692566952973362</v>
      </c>
      <c r="CJ107">
        <f ca="1"/>
        <v>-1.0939085889768594</v>
      </c>
      <c r="CK107">
        <f ca="1"/>
        <v>0.51987544587956114</v>
      </c>
      <c r="CL107">
        <f ca="1"/>
        <v>0.60846145289642584</v>
      </c>
      <c r="CM107">
        <f ca="1"/>
        <v>-1.3802891878520274</v>
      </c>
      <c r="CN107">
        <f ca="1"/>
        <v>-1.0191027015947229</v>
      </c>
      <c r="CO107">
        <f ca="1"/>
        <v>-0.6382287381276025</v>
      </c>
      <c r="CP107">
        <f ca="1"/>
        <v>-0.40708046995296171</v>
      </c>
      <c r="CQ107">
        <f ca="1"/>
        <v>1.0959259998116453</v>
      </c>
      <c r="CR107">
        <f ca="1"/>
        <v>-1.4993397761336429</v>
      </c>
      <c r="CS107">
        <f ca="1"/>
        <v>-0.74019229339498438</v>
      </c>
      <c r="CT107">
        <f ca="1"/>
        <v>-0.12637715140198424</v>
      </c>
      <c r="CU107">
        <f ca="1"/>
        <v>0.34299813923349926</v>
      </c>
      <c r="CV107">
        <f ca="1"/>
        <v>0.7306488154875026</v>
      </c>
      <c r="CW107">
        <f ca="1"/>
        <v>1.1881984209453127</v>
      </c>
      <c r="CX107">
        <f ca="1"/>
        <v>1.0998193797071243</v>
      </c>
      <c r="CY107">
        <f ca="1"/>
        <v>0.55137883189805192</v>
      </c>
      <c r="CZ107">
        <f ca="1"/>
        <v>1.1283844016604663</v>
      </c>
      <c r="DA107">
        <f ca="1"/>
        <v>-1.1333838131607856</v>
      </c>
      <c r="DB107">
        <f ca="1"/>
        <v>1.3584447932156516</v>
      </c>
      <c r="DC107">
        <f ca="1"/>
        <v>-1.2162631990031358</v>
      </c>
      <c r="DD107">
        <f ca="1"/>
        <v>0.24782013018709786</v>
      </c>
      <c r="DE107">
        <f ca="1"/>
        <v>0.40135075150108279</v>
      </c>
      <c r="DF107">
        <f ca="1"/>
        <v>1.4483164424924266</v>
      </c>
      <c r="DG107">
        <f ca="1"/>
        <v>0.7004958213761584</v>
      </c>
      <c r="DH107">
        <f ca="1"/>
        <v>2.1991132106891174</v>
      </c>
      <c r="DI107">
        <f ca="1"/>
        <v>0.14623463229175349</v>
      </c>
      <c r="DJ107">
        <f ca="1"/>
        <v>-2.0322732146190354</v>
      </c>
      <c r="DK107">
        <f ca="1"/>
        <v>0.60357612724175025</v>
      </c>
      <c r="DL107">
        <f ca="1"/>
        <v>1.2427429076956072E-2</v>
      </c>
      <c r="DM107">
        <f ca="1"/>
        <v>-0.75198486545120546</v>
      </c>
      <c r="DN107">
        <f ca="1"/>
        <v>0.72575938400781026</v>
      </c>
      <c r="DO107">
        <f ca="1"/>
        <v>-0.19195961783084486</v>
      </c>
      <c r="DP107">
        <f ca="1"/>
        <v>1.0266978815337453</v>
      </c>
      <c r="DQ107">
        <f ca="1"/>
        <v>0.48236876767231807</v>
      </c>
      <c r="DR107">
        <f ca="1"/>
        <v>-0.17774669355005226</v>
      </c>
      <c r="DS107">
        <f ca="1"/>
        <v>-0.37709045247450385</v>
      </c>
      <c r="DT107">
        <f ca="1"/>
        <v>1.7487530136679645</v>
      </c>
      <c r="DU107">
        <f ca="1"/>
        <v>4.6172450554684517E-2</v>
      </c>
      <c r="DV107">
        <f ca="1"/>
        <v>0.81563964121692345</v>
      </c>
      <c r="DW107">
        <f ca="1"/>
        <v>-0.93025875442209871</v>
      </c>
      <c r="DX107">
        <f ca="1"/>
        <v>0.30547123532108711</v>
      </c>
      <c r="DY107">
        <f ca="1"/>
        <v>-1.0240292245338884</v>
      </c>
      <c r="DZ107">
        <f ca="1"/>
        <v>0.71016583486897755</v>
      </c>
      <c r="EA107">
        <f ca="1"/>
        <v>1.7802418163505116</v>
      </c>
      <c r="EB107">
        <f ca="1"/>
        <v>-0.13942272157702096</v>
      </c>
      <c r="EC107">
        <f ca="1"/>
        <v>-1.928871069609122</v>
      </c>
      <c r="ED107">
        <f ca="1"/>
        <v>-0.33480134128287303</v>
      </c>
      <c r="EE107">
        <f ca="1"/>
        <v>1.957795864361775</v>
      </c>
      <c r="EF107">
        <f ca="1"/>
        <v>-0.35942649950259464</v>
      </c>
      <c r="EG107">
        <f ca="1"/>
        <v>0.17453623754109937</v>
      </c>
      <c r="EH107">
        <f ca="1"/>
        <v>0.66913079486482629</v>
      </c>
      <c r="EI107">
        <f ca="1"/>
        <v>-0.92001861322561196</v>
      </c>
      <c r="EJ107">
        <f ca="1"/>
        <v>-2.2217423434283194</v>
      </c>
      <c r="EK107">
        <f ca="1"/>
        <v>-0.95154636864573117</v>
      </c>
      <c r="EL107">
        <f ca="1"/>
        <v>6.9645575898866302E-2</v>
      </c>
      <c r="EM107">
        <f ca="1"/>
        <v>-1.3724620131821859</v>
      </c>
      <c r="EN107">
        <f ca="1"/>
        <v>-1.1924839652291155</v>
      </c>
      <c r="EO107">
        <f ca="1"/>
        <v>1.4618797713768736</v>
      </c>
      <c r="EP107">
        <f ca="1"/>
        <v>-1.4135464206924366</v>
      </c>
      <c r="EQ107">
        <f ca="1"/>
        <v>-0.75134678213890171</v>
      </c>
      <c r="ER107">
        <f ca="1"/>
        <v>0.27622942121068894</v>
      </c>
      <c r="ES107">
        <f ca="1"/>
        <v>-0.1663924730143149</v>
      </c>
      <c r="ET107">
        <f ca="1"/>
        <v>0.13693582670647436</v>
      </c>
      <c r="EU107">
        <f ca="1"/>
        <v>-1.4089399735084038</v>
      </c>
      <c r="EV107">
        <f ca="1"/>
        <v>0.46011380261359852</v>
      </c>
      <c r="EW107">
        <f ca="1"/>
        <v>2.1582222074195032</v>
      </c>
      <c r="EX107">
        <f ca="1"/>
        <v>0.81166822916430381</v>
      </c>
      <c r="EY107">
        <f ca="1"/>
        <v>-0.7742661186173101</v>
      </c>
      <c r="EZ107">
        <f ca="1"/>
        <v>1.129737603481173</v>
      </c>
      <c r="FA107">
        <f ca="1"/>
        <v>0.79199199838922951</v>
      </c>
      <c r="FB107">
        <f ca="1"/>
        <v>1.5329020541638936</v>
      </c>
      <c r="FC107">
        <f ca="1"/>
        <v>2.2677897524916526</v>
      </c>
      <c r="FD107">
        <f ca="1"/>
        <v>-1.4532426355200845</v>
      </c>
      <c r="FE107">
        <f ca="1"/>
        <v>0.86095187341342605</v>
      </c>
      <c r="FF107">
        <f ca="1"/>
        <v>-0.95650851306887597</v>
      </c>
      <c r="FG107">
        <f ca="1"/>
        <v>-0.1250276008578049</v>
      </c>
      <c r="FH107">
        <f ca="1"/>
        <v>0.38016324733668533</v>
      </c>
      <c r="FI107">
        <f ca="1"/>
        <v>2.8876069330811496</v>
      </c>
      <c r="FJ107">
        <f ca="1"/>
        <v>2.6028043064266402E-2</v>
      </c>
      <c r="FK107">
        <f ca="1"/>
        <v>1.0364120211743506</v>
      </c>
      <c r="FL107">
        <f ca="1"/>
        <v>0.66001512846547006</v>
      </c>
      <c r="FM107">
        <f ca="1"/>
        <v>-0.39457965034206482</v>
      </c>
      <c r="FN107">
        <f ca="1"/>
        <v>1.3703985896056798</v>
      </c>
      <c r="FO107">
        <f ca="1"/>
        <v>-0.51759528343190808</v>
      </c>
      <c r="FP107">
        <f ca="1"/>
        <v>-0.21665390223871206</v>
      </c>
      <c r="FQ107">
        <f ca="1"/>
        <v>-1.3922891503789616</v>
      </c>
      <c r="FR107">
        <f ca="1"/>
        <v>0.75316266719478364</v>
      </c>
      <c r="FS107">
        <f ca="1"/>
        <v>0.68465334570571279</v>
      </c>
      <c r="FT107">
        <f ca="1"/>
        <v>1.1126958216048579</v>
      </c>
      <c r="FU107">
        <f ca="1"/>
        <v>-0.1061923230135839</v>
      </c>
      <c r="FV107">
        <f ca="1"/>
        <v>0.12216936926232222</v>
      </c>
      <c r="FW107">
        <f ca="1"/>
        <v>-0.24853093877841617</v>
      </c>
      <c r="FX107">
        <f ca="1"/>
        <v>-0.43433016787561773</v>
      </c>
      <c r="FY107">
        <f ca="1"/>
        <v>-0.86666585484027991</v>
      </c>
      <c r="FZ107">
        <f ca="1"/>
        <v>2.0179246634569648</v>
      </c>
      <c r="GA107">
        <f ca="1"/>
        <v>-0.34234712065037137</v>
      </c>
      <c r="GB107">
        <f ca="1"/>
        <v>-0.30061388406707568</v>
      </c>
      <c r="GC107">
        <f ca="1"/>
        <v>-1.3154693197723066</v>
      </c>
      <c r="GD107">
        <f ca="1"/>
        <v>0.99784495292792075</v>
      </c>
      <c r="GE107">
        <f ca="1"/>
        <v>0.79521697620894649</v>
      </c>
      <c r="GF107">
        <f ca="1"/>
        <v>-1.6017342822804634</v>
      </c>
      <c r="GG107">
        <f ca="1"/>
        <v>-1.9437161160665239</v>
      </c>
      <c r="GH107">
        <f ca="1"/>
        <v>-0.41468370054464748</v>
      </c>
      <c r="GI107">
        <f ca="1"/>
        <v>0.78719994515076941</v>
      </c>
      <c r="GJ107">
        <f ca="1"/>
        <v>-1.172958988481928</v>
      </c>
      <c r="GK107">
        <f ca="1"/>
        <v>-0.91367592320182467</v>
      </c>
      <c r="GL107">
        <f ca="1"/>
        <v>0.81219833956907483</v>
      </c>
      <c r="GM107">
        <f ca="1"/>
        <v>-0.21772228445037936</v>
      </c>
      <c r="GN107">
        <f ca="1"/>
        <v>1.241218711609442</v>
      </c>
      <c r="GO107">
        <f ca="1"/>
        <v>-0.14943384869379017</v>
      </c>
      <c r="GP107">
        <f ca="1"/>
        <v>0.70871268342593685</v>
      </c>
      <c r="GQ107">
        <f ca="1"/>
        <v>0.66447480679612025</v>
      </c>
      <c r="GR107">
        <f ca="1"/>
        <v>-0.38951371007611313</v>
      </c>
      <c r="GS107">
        <f ca="1"/>
        <v>-0.72846042646513343</v>
      </c>
      <c r="GT107">
        <f ca="1"/>
        <v>-1.0719214418283862</v>
      </c>
      <c r="GU107">
        <f ca="1"/>
        <v>0.22556704111375556</v>
      </c>
      <c r="GV107">
        <f ca="1"/>
        <v>-1.8089932008091134</v>
      </c>
      <c r="GW107">
        <f ca="1"/>
        <v>-0.31191083282473686</v>
      </c>
      <c r="GX107">
        <f ca="1"/>
        <v>-7.7533909169862705E-2</v>
      </c>
      <c r="GY107">
        <f ca="1"/>
        <v>0.91391809998449614</v>
      </c>
      <c r="GZ107">
        <f ca="1"/>
        <v>-8.3199777309920897E-2</v>
      </c>
      <c r="HA107">
        <f ca="1"/>
        <v>-0.40226648942005649</v>
      </c>
      <c r="HB107">
        <f ca="1"/>
        <v>-0.74841948221893351</v>
      </c>
      <c r="HC107">
        <f ca="1"/>
        <v>-0.16276008071461404</v>
      </c>
      <c r="HD107">
        <f ca="1"/>
        <v>-0.54941238200645148</v>
      </c>
      <c r="HE107">
        <f ca="1"/>
        <v>0.68735803181566646</v>
      </c>
      <c r="HF107">
        <f ca="1"/>
        <v>0.96327059585805774</v>
      </c>
      <c r="HG107">
        <f ca="1"/>
        <v>-1.3830691712051846</v>
      </c>
      <c r="HH107">
        <f ca="1"/>
        <v>-0.8392798162096089</v>
      </c>
      <c r="HI107">
        <f ca="1"/>
        <v>-0.95459804880108645</v>
      </c>
      <c r="HJ107">
        <f ca="1"/>
        <v>0.87659250032622893</v>
      </c>
      <c r="HK107">
        <f ca="1"/>
        <v>-1.0923554331500849</v>
      </c>
      <c r="HL107">
        <f ca="1"/>
        <v>1.4489762419901302</v>
      </c>
      <c r="HM107">
        <f ca="1"/>
        <v>-1.2043119078291014</v>
      </c>
      <c r="HN107">
        <f ca="1"/>
        <v>-1.6253402595752944</v>
      </c>
      <c r="HO107">
        <f ca="1"/>
        <v>0.97165833851831795</v>
      </c>
      <c r="HP107">
        <f ca="1"/>
        <v>0.47400677861018503</v>
      </c>
      <c r="HQ107">
        <f ca="1"/>
        <v>-4.8133508394608934E-2</v>
      </c>
      <c r="HR107">
        <f ca="1"/>
        <v>-1.0949537107671981</v>
      </c>
      <c r="HS107">
        <f ca="1"/>
        <v>0.46880920576812807</v>
      </c>
      <c r="HT107">
        <f ca="1"/>
        <v>0.45184891656427212</v>
      </c>
      <c r="HU107">
        <f ca="1"/>
        <v>0.85319568035393045</v>
      </c>
      <c r="HV107">
        <f ca="1"/>
        <v>-0.48981669014689283</v>
      </c>
      <c r="HW107">
        <f ca="1"/>
        <v>0.12992792819404941</v>
      </c>
      <c r="HX107">
        <f ca="1"/>
        <v>-0.62451813067036088</v>
      </c>
      <c r="HY107">
        <f ca="1"/>
        <v>1.1828417811184702</v>
      </c>
      <c r="HZ107">
        <f ca="1"/>
        <v>0.26407864471102849</v>
      </c>
      <c r="IA107">
        <f ca="1"/>
        <v>-0.35308650595983543</v>
      </c>
      <c r="IB107">
        <f ca="1"/>
        <v>1.2339564895169055</v>
      </c>
      <c r="IC107">
        <f ca="1"/>
        <v>-0.77364412289721807</v>
      </c>
      <c r="ID107">
        <f ca="1"/>
        <v>-0.87560594386043311</v>
      </c>
      <c r="IE107">
        <f ca="1"/>
        <v>0.576223013348938</v>
      </c>
      <c r="IF107">
        <f ca="1"/>
        <v>1.230531249003999</v>
      </c>
      <c r="IG107">
        <f ca="1"/>
        <v>-0.88344661655979484</v>
      </c>
      <c r="IH107">
        <f ca="1"/>
        <v>-1.5162773826459455</v>
      </c>
      <c r="II107">
        <f ca="1"/>
        <v>0.33976811072749619</v>
      </c>
      <c r="IJ107">
        <f ca="1"/>
        <v>4.1237018376924589E-2</v>
      </c>
      <c r="IK107">
        <f ca="1"/>
        <v>-0.27297100307204764</v>
      </c>
      <c r="IL107">
        <f ca="1"/>
        <v>-0.83912790392848424</v>
      </c>
      <c r="IM107">
        <f ca="1"/>
        <v>0.23412675150456569</v>
      </c>
      <c r="IN107">
        <f ca="1"/>
        <v>-1.0462050008807617</v>
      </c>
      <c r="IO107">
        <f ca="1"/>
        <v>0.61122721260902224</v>
      </c>
      <c r="IP107">
        <f ca="1"/>
        <v>-0.13071239238615642</v>
      </c>
      <c r="IQ107">
        <f ca="1"/>
        <v>1.6300212743386187</v>
      </c>
      <c r="IR107">
        <f ca="1"/>
        <v>0.44263994901404929</v>
      </c>
      <c r="IS107">
        <f ca="1"/>
        <v>-0.11787614428149482</v>
      </c>
      <c r="IT107">
        <f ca="1"/>
        <v>0.52079083119390268</v>
      </c>
      <c r="IU107">
        <f ca="1"/>
        <v>-1.9340367900224555</v>
      </c>
      <c r="IV107">
        <f ca="1"/>
        <v>-0.46878714705728552</v>
      </c>
      <c r="IW107">
        <f ca="1"/>
        <v>-1.0741360077986721</v>
      </c>
      <c r="IX107">
        <f ca="1"/>
        <v>0.9943893996232861</v>
      </c>
      <c r="IY107">
        <f ca="1"/>
        <v>-1.0937487101732248</v>
      </c>
      <c r="IZ107">
        <f ca="1"/>
        <v>-7.8116574506329917E-2</v>
      </c>
      <c r="JA107">
        <f ca="1"/>
        <v>-1.2101967932438071</v>
      </c>
      <c r="JB107">
        <f ca="1"/>
        <v>1.0971636774422808</v>
      </c>
      <c r="JC107">
        <f ca="1"/>
        <v>1.4966134722458582</v>
      </c>
      <c r="JD107">
        <f ca="1"/>
        <v>-0.39147454882060156</v>
      </c>
      <c r="JE107">
        <f ca="1"/>
        <v>-1.3552233754683822</v>
      </c>
      <c r="JF107">
        <f ca="1"/>
        <v>-5.9510313634878438E-3</v>
      </c>
      <c r="JG107">
        <f ca="1"/>
        <v>0.66804897716067746</v>
      </c>
      <c r="JH107">
        <f ca="1"/>
        <v>0.26124555921111614</v>
      </c>
      <c r="JI107">
        <f ca="1"/>
        <v>1.9777852204720869</v>
      </c>
      <c r="JJ107">
        <f ca="1"/>
        <v>1.3069742403993869</v>
      </c>
      <c r="JK107">
        <f ca="1"/>
        <v>0.42963326729761381</v>
      </c>
      <c r="JL107">
        <f ca="1"/>
        <v>1.0926375803907729</v>
      </c>
      <c r="JM107">
        <f ca="1"/>
        <v>-0.33686814074831167</v>
      </c>
      <c r="JN107">
        <f ca="1"/>
        <v>-0.5701280921642814</v>
      </c>
      <c r="JO107">
        <f ca="1"/>
        <v>-7.5440750089662029E-2</v>
      </c>
      <c r="JP107">
        <f ca="1"/>
        <v>1.9383548338992154</v>
      </c>
      <c r="JQ107">
        <f ca="1"/>
        <v>0.90712990487626421</v>
      </c>
      <c r="JR107">
        <f ca="1"/>
        <v>-1.388293584692597</v>
      </c>
      <c r="JS107">
        <f ca="1"/>
        <v>0.34014620459696487</v>
      </c>
      <c r="JT107">
        <f ca="1"/>
        <v>-1.162745102849313</v>
      </c>
      <c r="JU107">
        <f ca="1"/>
        <v>0.84161567861012521</v>
      </c>
      <c r="JV107">
        <f ca="1"/>
        <v>-0.47500774942251617</v>
      </c>
      <c r="JW107">
        <f ca="1"/>
        <v>-0.29173788091009911</v>
      </c>
      <c r="JX107">
        <f ca="1"/>
        <v>-9.3762865528755748E-2</v>
      </c>
      <c r="JY107">
        <f ca="1"/>
        <v>1.7305511176362556</v>
      </c>
      <c r="JZ107">
        <f ca="1"/>
        <v>0.94206390566408627</v>
      </c>
      <c r="KA107">
        <f ca="1"/>
        <v>1.0692603614157963</v>
      </c>
      <c r="KB107">
        <f ca="1"/>
        <v>-1.0452959911471602</v>
      </c>
      <c r="KC107">
        <f ca="1"/>
        <v>0.13941902085509861</v>
      </c>
      <c r="KD107">
        <f ca="1"/>
        <v>0.93588627350317</v>
      </c>
      <c r="KE107">
        <f ca="1"/>
        <v>-1.0545796950879009</v>
      </c>
      <c r="KF107">
        <f ca="1"/>
        <v>0.16590106410956781</v>
      </c>
      <c r="KG107">
        <f ca="1"/>
        <v>-1.0712301635650887</v>
      </c>
      <c r="KH107">
        <f ca="1"/>
        <v>0.39387178594581762</v>
      </c>
      <c r="KI107">
        <f ca="1"/>
        <v>0.86625719334831397</v>
      </c>
      <c r="KJ107">
        <f ca="1"/>
        <v>-0.61856600317790045</v>
      </c>
      <c r="KK107">
        <f ca="1"/>
        <v>-0.39690491777635822</v>
      </c>
      <c r="KL107">
        <f ca="1"/>
        <v>-0.67689329017406419</v>
      </c>
      <c r="KM107">
        <f ca="1"/>
        <v>-0.64751958488177264</v>
      </c>
      <c r="KN107">
        <f ca="1"/>
        <v>-1.8276532031044066</v>
      </c>
      <c r="KO107">
        <f ca="1"/>
        <v>-1.9665687725587973</v>
      </c>
      <c r="KP107">
        <f ca="1"/>
        <v>-0.4823775152248963</v>
      </c>
      <c r="KQ107">
        <f ca="1"/>
        <v>0.66426203692689656</v>
      </c>
      <c r="KR107">
        <f ca="1"/>
        <v>-0.38370413259489661</v>
      </c>
      <c r="KS107">
        <f ca="1"/>
        <v>-0.36856064242808356</v>
      </c>
      <c r="KT107">
        <f ca="1"/>
        <v>0.5957780474350185</v>
      </c>
      <c r="KU107">
        <f ca="1"/>
        <v>-0.80095293205932039</v>
      </c>
      <c r="KV107">
        <f ca="1"/>
        <v>-0.98973118011374395</v>
      </c>
      <c r="KW107">
        <f ca="1"/>
        <v>1.4475240229074811</v>
      </c>
      <c r="KX107">
        <f ca="1"/>
        <v>-0.33225779456470894</v>
      </c>
      <c r="KY107">
        <f ca="1"/>
        <v>-0.45922634400794027</v>
      </c>
      <c r="KZ107">
        <f ca="1"/>
        <v>-6.1790207514961067E-2</v>
      </c>
      <c r="LA107">
        <f ca="1"/>
        <v>1.8998111306239052</v>
      </c>
      <c r="LB107">
        <f ca="1"/>
        <v>1.7652740549829262</v>
      </c>
      <c r="LC107">
        <f ca="1"/>
        <v>0.77262485735805275</v>
      </c>
      <c r="LD107">
        <f ca="1"/>
        <v>1.2616660932219894</v>
      </c>
      <c r="LE107">
        <f ca="1"/>
        <v>0.8523558689158206</v>
      </c>
      <c r="LF107">
        <f ca="1"/>
        <v>5.325555048337207E-2</v>
      </c>
      <c r="LG107">
        <f ca="1"/>
        <v>0.50827012729075682</v>
      </c>
      <c r="LH107">
        <f ca="1"/>
        <v>-0.62096945212323773</v>
      </c>
      <c r="LI107">
        <f ca="1"/>
        <v>-1.4876216578127297</v>
      </c>
      <c r="LJ107">
        <f ca="1"/>
        <v>0.49537933129365541</v>
      </c>
      <c r="LK107">
        <f ca="1"/>
        <v>-0.6766092036960567</v>
      </c>
      <c r="LL107">
        <f ca="1"/>
        <v>-1.0580248224869904</v>
      </c>
      <c r="LM107">
        <f ca="1"/>
        <v>0.27103927272776657</v>
      </c>
      <c r="LN107">
        <f ca="1"/>
        <v>-1.3628576901433047</v>
      </c>
      <c r="LO107">
        <f ca="1"/>
        <v>0.91231554517990299</v>
      </c>
      <c r="LP107">
        <f ca="1"/>
        <v>1.5791249506484413</v>
      </c>
      <c r="LQ107">
        <f ca="1"/>
        <v>-1.152140090957982</v>
      </c>
      <c r="LR107">
        <f ca="1"/>
        <v>-2.1119031997301341</v>
      </c>
      <c r="LS107">
        <f ca="1"/>
        <v>1.0419350155731937</v>
      </c>
      <c r="LT107">
        <f ca="1"/>
        <v>1.9735627793668105</v>
      </c>
      <c r="LU107">
        <f ca="1"/>
        <v>-0.9484838639662303</v>
      </c>
      <c r="LV107">
        <f ca="1"/>
        <v>-0.60028899265846924</v>
      </c>
      <c r="LW107">
        <f ca="1"/>
        <v>-0.3375678226609955</v>
      </c>
      <c r="LX107">
        <f ca="1"/>
        <v>-0.84595926914386765</v>
      </c>
      <c r="LY107">
        <f ca="1"/>
        <v>0.29594680132920104</v>
      </c>
      <c r="LZ107">
        <f ca="1"/>
        <v>0.38804348837175912</v>
      </c>
      <c r="MA107">
        <f ca="1"/>
        <v>0.81838912476567571</v>
      </c>
      <c r="MB107">
        <f ca="1"/>
        <v>-0.44194987205468972</v>
      </c>
      <c r="MC107">
        <f ca="1"/>
        <v>-1.8105807006577068</v>
      </c>
      <c r="MD107">
        <f ca="1"/>
        <v>-0.84489766830482849</v>
      </c>
      <c r="ME107">
        <f ca="1"/>
        <v>-0.33207913985385062</v>
      </c>
      <c r="MF107">
        <f ca="1"/>
        <v>-1.5199380179993807</v>
      </c>
      <c r="MG107">
        <f ca="1"/>
        <v>-0.51757031272023613</v>
      </c>
      <c r="MH107">
        <f ca="1"/>
        <v>0.67725858107288017</v>
      </c>
      <c r="MI107">
        <f ca="1"/>
        <v>-0.64981553613584797</v>
      </c>
      <c r="MJ107">
        <f ca="1"/>
        <v>0.94552722519385046</v>
      </c>
      <c r="MK107">
        <f ca="1"/>
        <v>1.2467628566983255</v>
      </c>
      <c r="ML107">
        <f ca="1"/>
        <v>-0.22240172413319806</v>
      </c>
      <c r="MM107">
        <f ca="1"/>
        <v>0.50875370390996044</v>
      </c>
      <c r="MN107">
        <f ca="1"/>
        <v>-0.94980292954385193</v>
      </c>
      <c r="MO107">
        <f ca="1"/>
        <v>0.98622414530844205</v>
      </c>
      <c r="MP107">
        <f ca="1"/>
        <v>1.0163034139962193</v>
      </c>
      <c r="MQ107">
        <f ca="1"/>
        <v>-1.0695259055099062</v>
      </c>
      <c r="MR107">
        <f ca="1"/>
        <v>-0.11402396004958558</v>
      </c>
      <c r="MS107">
        <f ca="1"/>
        <v>0.14300818363644757</v>
      </c>
      <c r="MT107">
        <f ca="1"/>
        <v>0.29542775218628442</v>
      </c>
      <c r="MU107">
        <f ca="1"/>
        <v>-0.60496442334836042</v>
      </c>
      <c r="MV107">
        <f ca="1"/>
        <v>0.20748721559277561</v>
      </c>
      <c r="MW107">
        <f ca="1"/>
        <v>-0.96975929553971907</v>
      </c>
      <c r="MX107">
        <f ca="1"/>
        <v>-8.9236445811687257E-2</v>
      </c>
      <c r="MY107">
        <f ca="1"/>
        <v>0.63015635468655284</v>
      </c>
      <c r="MZ107">
        <f ca="1"/>
        <v>0.7529190388098056</v>
      </c>
      <c r="NA107">
        <f ca="1"/>
        <v>0.53266081742820681</v>
      </c>
      <c r="NB107">
        <f ca="1"/>
        <v>-0.34435782050684238</v>
      </c>
      <c r="NC107">
        <f ca="1"/>
        <v>-0.78450686430846794</v>
      </c>
      <c r="ND107">
        <f ca="1"/>
        <v>-0.4350996769075664</v>
      </c>
      <c r="NE107">
        <f ca="1"/>
        <v>0.45844014849381254</v>
      </c>
      <c r="NF107">
        <f ca="1"/>
        <v>-0.38269799740172128</v>
      </c>
      <c r="NG107">
        <f ca="1"/>
        <v>0.34450415232536996</v>
      </c>
      <c r="NH107">
        <f ca="1"/>
        <v>1.7049058808143762</v>
      </c>
      <c r="NI107">
        <f ca="1"/>
        <v>-0.61699231050199532</v>
      </c>
      <c r="NJ107">
        <f ca="1"/>
        <v>1.105664425993709</v>
      </c>
      <c r="NK107">
        <f ca="1"/>
        <v>0.49838912815464731</v>
      </c>
      <c r="NL107">
        <f ca="1"/>
        <v>1.0640634429634634</v>
      </c>
      <c r="NM107">
        <f ca="1"/>
        <v>-2.0021449869732018</v>
      </c>
      <c r="NN107">
        <f ca="1"/>
        <v>0.96951027751500407</v>
      </c>
      <c r="NO107">
        <f ca="1"/>
        <v>-0.23931697465223858</v>
      </c>
      <c r="NP107">
        <f ca="1"/>
        <v>-1.2502192423251883</v>
      </c>
      <c r="NQ107">
        <f ca="1"/>
        <v>-0.32362953141814477</v>
      </c>
      <c r="NR107">
        <f ca="1"/>
        <v>-1.8989761778499603</v>
      </c>
      <c r="NS107">
        <f ca="1"/>
        <v>-1.1266784294650229</v>
      </c>
      <c r="NT107">
        <f ca="1"/>
        <v>1.2249645442143571</v>
      </c>
      <c r="NU107">
        <f ca="1"/>
        <v>0.60905816827985626</v>
      </c>
      <c r="NV107">
        <f ca="1"/>
        <v>-0.37436987035051256</v>
      </c>
      <c r="NW107">
        <f ca="1"/>
        <v>0.75800539146299217</v>
      </c>
      <c r="NX107">
        <f ca="1"/>
        <v>0.24006062620276525</v>
      </c>
      <c r="NY107">
        <f ca="1"/>
        <v>0.2151360696621275</v>
      </c>
      <c r="NZ107">
        <f ca="1"/>
        <v>0.21447442608439707</v>
      </c>
      <c r="OA107">
        <f ca="1"/>
        <v>-1.304503001549048</v>
      </c>
      <c r="OB107">
        <f ca="1"/>
        <v>1.0809519894838577</v>
      </c>
      <c r="OC107">
        <f ca="1"/>
        <v>0.45269714022498614</v>
      </c>
      <c r="OD107">
        <f ca="1"/>
        <v>-0.4880818032995683</v>
      </c>
      <c r="OE107">
        <f ca="1"/>
        <v>-0.75927086119223031</v>
      </c>
      <c r="OF107">
        <f ca="1"/>
        <v>0.60807314454082295</v>
      </c>
      <c r="OG107">
        <f ca="1"/>
        <v>-0.91422062542536853</v>
      </c>
      <c r="OH107">
        <f ca="1"/>
        <v>1.1884070888161911</v>
      </c>
      <c r="OI107">
        <f ca="1"/>
        <v>1.3113111092126843</v>
      </c>
      <c r="OJ107">
        <f ca="1"/>
        <v>-0.61085343946914505</v>
      </c>
      <c r="OK107">
        <f ca="1"/>
        <v>0.4330635992441873</v>
      </c>
      <c r="OL107">
        <f ca="1"/>
        <v>-0.12519945575810676</v>
      </c>
      <c r="OM107">
        <f ca="1"/>
        <v>-0.22589056955300588</v>
      </c>
      <c r="ON107">
        <f ca="1"/>
        <v>0.87737694669695487</v>
      </c>
      <c r="OO107">
        <f ca="1"/>
        <v>1.2950903501906827</v>
      </c>
      <c r="OP107">
        <f ca="1"/>
        <v>0.20314305421684381</v>
      </c>
      <c r="OQ107">
        <f ca="1"/>
        <v>-1.5079937954046128</v>
      </c>
      <c r="OR107">
        <f ca="1"/>
        <v>-0.17994429319074157</v>
      </c>
      <c r="OS107">
        <f ca="1"/>
        <v>1.0986863513799459</v>
      </c>
      <c r="OT107">
        <f ca="1"/>
        <v>-0.17030349509430492</v>
      </c>
      <c r="OU107">
        <f ca="1"/>
        <v>-1.224100310014812</v>
      </c>
      <c r="OV107">
        <f ca="1"/>
        <v>1.0015572253299154</v>
      </c>
      <c r="OW107">
        <f ca="1"/>
        <v>1.357790694301005</v>
      </c>
      <c r="OX107">
        <f ca="1"/>
        <v>-0.56834499766043423</v>
      </c>
      <c r="OY107">
        <f ca="1"/>
        <v>-0.26698136055908772</v>
      </c>
      <c r="OZ107">
        <f ca="1"/>
        <v>-2.2603202151213089</v>
      </c>
      <c r="PA107">
        <f ca="1"/>
        <v>-0.36054242443488177</v>
      </c>
      <c r="PB107">
        <f ca="1"/>
        <v>-1.0269849668475313</v>
      </c>
      <c r="PC107">
        <f ca="1"/>
        <v>-0.49634106026682995</v>
      </c>
      <c r="PD107">
        <f ca="1"/>
        <v>-1.1255209300968216</v>
      </c>
      <c r="PE107">
        <f ca="1"/>
        <v>-0.34420997534714826</v>
      </c>
      <c r="PF107">
        <f ca="1"/>
        <v>1.5359060136404517</v>
      </c>
      <c r="PG107">
        <f ca="1"/>
        <v>-1.3308812074610223</v>
      </c>
      <c r="PH107">
        <f ca="1"/>
        <v>-0.76639183758712259</v>
      </c>
      <c r="PI107">
        <f ca="1"/>
        <v>-0.28455726610416054</v>
      </c>
      <c r="PJ107">
        <f ca="1"/>
        <v>-0.68547845302744637</v>
      </c>
      <c r="PK107">
        <f ca="1"/>
        <v>1.1302486783616472</v>
      </c>
      <c r="PL107">
        <f ca="1"/>
        <v>0.47443426697041846</v>
      </c>
      <c r="PM107">
        <f ca="1"/>
        <v>2.3496836055716817E-2</v>
      </c>
      <c r="PN107">
        <f ca="1"/>
        <v>0.98181074064094331</v>
      </c>
      <c r="PO107">
        <f ca="1"/>
        <v>-1.6383308135538213</v>
      </c>
      <c r="PP107">
        <f ca="1"/>
        <v>0.35924184855067376</v>
      </c>
      <c r="PQ107">
        <f ca="1"/>
        <v>-0.55418384381458852</v>
      </c>
      <c r="PR107">
        <f ca="1"/>
        <v>-0.70884201149631254</v>
      </c>
      <c r="PS107">
        <f ca="1"/>
        <v>0.83994319489782154</v>
      </c>
      <c r="PT107">
        <f ca="1"/>
        <v>0.96394571436234078</v>
      </c>
      <c r="PU107">
        <f ca="1"/>
        <v>-1.0826755508548562</v>
      </c>
      <c r="PV107">
        <f ca="1"/>
        <v>-0.44908266328914759</v>
      </c>
      <c r="PW107">
        <f ca="1"/>
        <v>0.71924121253638951</v>
      </c>
      <c r="PX107">
        <f ca="1"/>
        <v>8.5277583147222544E-2</v>
      </c>
      <c r="PY107">
        <f ca="1"/>
        <v>2.0914356546476118</v>
      </c>
      <c r="PZ107">
        <f ca="1"/>
        <v>-0.2741173566665222</v>
      </c>
      <c r="QA107">
        <f ca="1"/>
        <v>0.16444302317767601</v>
      </c>
      <c r="QB107">
        <f ca="1"/>
        <v>1.0916406219296688</v>
      </c>
      <c r="QC107">
        <f ca="1"/>
        <v>0.48775063830928544</v>
      </c>
      <c r="QD107">
        <f ca="1"/>
        <v>-1.6229066206784095</v>
      </c>
      <c r="QE107">
        <f ca="1"/>
        <v>1.4170147605518373</v>
      </c>
      <c r="QF107">
        <f ca="1"/>
        <v>-1.102863646427638</v>
      </c>
      <c r="QG107">
        <f ca="1"/>
        <v>-0.68402825253025645</v>
      </c>
      <c r="QH107">
        <f ca="1"/>
        <v>-0.13268077196563965</v>
      </c>
      <c r="QI107">
        <f ca="1"/>
        <v>0.74725479947420381</v>
      </c>
      <c r="QJ107">
        <f ca="1"/>
        <v>-0.34495274179966734</v>
      </c>
      <c r="QK107">
        <f ca="1"/>
        <v>-0.41034746348695</v>
      </c>
      <c r="QL107">
        <f ca="1"/>
        <v>0.12170281947021666</v>
      </c>
      <c r="QM107">
        <f ca="1"/>
        <v>-0.46958695751390073</v>
      </c>
      <c r="QN107">
        <f ca="1"/>
        <v>-1.9606316152104488</v>
      </c>
      <c r="QO107">
        <f ca="1"/>
        <v>9.6540787562386321E-2</v>
      </c>
      <c r="QP107">
        <f ca="1"/>
        <v>-0.79977527298948337</v>
      </c>
      <c r="QQ107">
        <f ca="1"/>
        <v>3.2584621167846176E-2</v>
      </c>
      <c r="QR107">
        <f ca="1"/>
        <v>-0.75296235128735778</v>
      </c>
      <c r="QS107">
        <f ca="1"/>
        <v>-0.54359800269420078</v>
      </c>
      <c r="QT107">
        <f ca="1"/>
        <v>1.1481886839471094</v>
      </c>
      <c r="QU107">
        <f ca="1"/>
        <v>0.2229430729555098</v>
      </c>
      <c r="QV107">
        <f ca="1"/>
        <v>-1.0118999491981717</v>
      </c>
      <c r="QW107">
        <f ca="1"/>
        <v>-0.98646139739034777</v>
      </c>
      <c r="QX107">
        <f ca="1"/>
        <v>0.45301187928585346</v>
      </c>
      <c r="QY107">
        <f ca="1"/>
        <v>-0.7503670105207072</v>
      </c>
      <c r="QZ107">
        <f ca="1"/>
        <v>1.3507199776351972</v>
      </c>
      <c r="RA107">
        <f ca="1"/>
        <v>-0.28229703474057177</v>
      </c>
      <c r="RB107">
        <f ca="1"/>
        <v>-0.66157627010588427</v>
      </c>
      <c r="RC107">
        <f ca="1"/>
        <v>-6.9768268667229809E-3</v>
      </c>
      <c r="RD107">
        <f ca="1"/>
        <v>-0.76715126694893487</v>
      </c>
      <c r="RE107">
        <f ca="1"/>
        <v>-0.3334566398994373</v>
      </c>
      <c r="RF107">
        <f ca="1"/>
        <v>-0.93846371080538937</v>
      </c>
      <c r="RG107">
        <f ca="1"/>
        <v>-0.25419849702140129</v>
      </c>
      <c r="RH107">
        <f ca="1"/>
        <v>0.47256999677860939</v>
      </c>
      <c r="RI107">
        <f ca="1"/>
        <v>0.49697509685028651</v>
      </c>
      <c r="RJ107">
        <f ca="1"/>
        <v>0.91926048990815923</v>
      </c>
      <c r="RK107">
        <f ca="1"/>
        <v>2.2557524392958141</v>
      </c>
      <c r="RL107">
        <f ca="1"/>
        <v>1.9202215257986135</v>
      </c>
      <c r="RM107">
        <f ca="1"/>
        <v>-0.28013243885067951</v>
      </c>
      <c r="RN107">
        <f ca="1"/>
        <v>-0.54703449707394036</v>
      </c>
      <c r="RO107">
        <f ca="1"/>
        <v>2.7123299725860668</v>
      </c>
      <c r="RP107">
        <f ca="1"/>
        <v>-0.92200444799601589</v>
      </c>
      <c r="RQ107">
        <f ca="1"/>
        <v>-0.44940434944217605</v>
      </c>
      <c r="RR107">
        <f ca="1"/>
        <v>-0.16293593435605125</v>
      </c>
      <c r="RS107">
        <f ca="1"/>
        <v>-0.10558047450659953</v>
      </c>
      <c r="RT107">
        <f ca="1"/>
        <v>-2.0570919756047141</v>
      </c>
      <c r="RU107">
        <f ca="1"/>
        <v>1.3203920474103397</v>
      </c>
      <c r="RV107">
        <f ca="1"/>
        <v>-1.3018520786107788</v>
      </c>
      <c r="RW107">
        <f ca="1"/>
        <v>-1.0509390408715908</v>
      </c>
      <c r="RX107">
        <f ca="1"/>
        <v>2.025845089115017</v>
      </c>
      <c r="RY107">
        <f ca="1"/>
        <v>0.83681166671750917</v>
      </c>
      <c r="RZ107">
        <f ca="1"/>
        <v>-0.25035007565877326</v>
      </c>
      <c r="SA107">
        <f ca="1"/>
        <v>0.65056307541647118</v>
      </c>
      <c r="SB107">
        <f ca="1"/>
        <v>0.22329755771119097</v>
      </c>
      <c r="SC107">
        <f ca="1"/>
        <v>1.4026110832295855</v>
      </c>
      <c r="SD107">
        <f ca="1"/>
        <v>0.92142024762004915</v>
      </c>
      <c r="SE107">
        <f ca="1"/>
        <v>7.8686664921244973E-2</v>
      </c>
      <c r="SF107">
        <f ca="1"/>
        <v>0.30049725358049678</v>
      </c>
      <c r="SG107">
        <f ca="1"/>
        <v>1.5555121045992435</v>
      </c>
      <c r="SH107">
        <f ca="1"/>
        <v>0.77832614001830469</v>
      </c>
      <c r="SI107">
        <f ca="1"/>
        <v>1.5866543635664048</v>
      </c>
      <c r="SJ107">
        <f ca="1"/>
        <v>3.5676844157658256</v>
      </c>
      <c r="SK107">
        <f ca="1"/>
        <v>0.63034475601759954</v>
      </c>
      <c r="SL107">
        <f ca="1"/>
        <v>1.1298785214754734</v>
      </c>
      <c r="SM107">
        <f ca="1"/>
        <v>2.4459948892740773</v>
      </c>
      <c r="SN107">
        <f ca="1"/>
        <v>1.7557585760751</v>
      </c>
      <c r="SO107">
        <f ca="1"/>
        <v>0.78117536384388553</v>
      </c>
      <c r="SP107">
        <f ca="1"/>
        <v>0.74106986117624607</v>
      </c>
      <c r="SQ107">
        <f ca="1"/>
        <v>-0.27080306839923696</v>
      </c>
      <c r="SR107">
        <f ca="1"/>
        <v>1.4258075176078855</v>
      </c>
      <c r="SS107">
        <f ca="1"/>
        <v>-0.63247255500041721</v>
      </c>
      <c r="ST107">
        <f ca="1"/>
        <v>0.37606145412878539</v>
      </c>
      <c r="SU107">
        <f ca="1"/>
        <v>0.49107223735525801</v>
      </c>
      <c r="SV107">
        <f ca="1"/>
        <v>0.83811827351077184</v>
      </c>
      <c r="SW107">
        <f ca="1"/>
        <v>-0.27714438058666835</v>
      </c>
      <c r="SX107">
        <f ca="1"/>
        <v>-0.58808914400951195</v>
      </c>
      <c r="SY107">
        <f ca="1"/>
        <v>-0.5281349353219984</v>
      </c>
      <c r="SZ107">
        <f ca="1"/>
        <v>1.0039897705755472</v>
      </c>
      <c r="TA107">
        <f ca="1"/>
        <v>0.72064863477805585</v>
      </c>
      <c r="TB107">
        <f ca="1"/>
        <v>-0.33992818196835811</v>
      </c>
      <c r="TC107">
        <f ca="1"/>
        <v>-1.5021100846684274</v>
      </c>
      <c r="TD107">
        <f ca="1"/>
        <v>0.66195679687209497</v>
      </c>
      <c r="TE107">
        <f ca="1"/>
        <v>-0.27736750429227558</v>
      </c>
      <c r="TF107">
        <f ca="1"/>
        <v>-1.8217020460275035</v>
      </c>
      <c r="TG107">
        <f ca="1"/>
        <v>0.75179886310014776</v>
      </c>
      <c r="TH107">
        <f ca="1"/>
        <v>-0.9259939530995186</v>
      </c>
      <c r="TI107">
        <f ca="1"/>
        <v>-1.5229821954863829</v>
      </c>
      <c r="TJ107">
        <f ca="1"/>
        <v>1.5700536786931687</v>
      </c>
      <c r="TK107">
        <f ca="1"/>
        <v>-0.55346171456878213</v>
      </c>
      <c r="TL107">
        <f ca="1"/>
        <v>-1.0046969909215631</v>
      </c>
      <c r="TM107">
        <f ca="1"/>
        <v>0.13576082515809132</v>
      </c>
      <c r="TN107">
        <f ca="1"/>
        <v>0.34769126135634781</v>
      </c>
      <c r="TO107">
        <f ca="1"/>
        <v>0.14760210097344151</v>
      </c>
      <c r="TP107">
        <f ca="1"/>
        <v>0.35774883244978151</v>
      </c>
      <c r="TQ107">
        <f ca="1"/>
        <v>-5.8729925919772455E-2</v>
      </c>
      <c r="TR107">
        <f ca="1"/>
        <v>3.3095722007304559E-3</v>
      </c>
      <c r="TS107">
        <f ca="1"/>
        <v>-0.18335669118185749</v>
      </c>
      <c r="TT107">
        <f ca="1"/>
        <v>0.22721765729758195</v>
      </c>
      <c r="TU107">
        <f ca="1"/>
        <v>-0.28533842100087858</v>
      </c>
      <c r="TV107">
        <f ca="1"/>
        <v>-0.25290318833305536</v>
      </c>
      <c r="TW107">
        <f ca="1"/>
        <v>1.3367405290794927</v>
      </c>
      <c r="TX107">
        <f ca="1"/>
        <v>-0.36926557271865684</v>
      </c>
      <c r="TY107">
        <f ca="1"/>
        <v>1.8461459896316903</v>
      </c>
      <c r="TZ107">
        <f ca="1"/>
        <v>-0.68955632952961965</v>
      </c>
      <c r="UA107">
        <f ca="1"/>
        <v>2.1664970684064473</v>
      </c>
      <c r="UB107">
        <f ca="1"/>
        <v>0.60878181394761788</v>
      </c>
      <c r="UC107">
        <f ca="1"/>
        <v>-0.13635522449190821</v>
      </c>
      <c r="UD107">
        <f ca="1"/>
        <v>-0.94297414271379043</v>
      </c>
      <c r="UE107">
        <f ca="1"/>
        <v>2.8254899645882695E-2</v>
      </c>
      <c r="UF107">
        <f ca="1"/>
        <v>-2.352725269428829</v>
      </c>
      <c r="UG107">
        <f ca="1"/>
        <v>0.1130291332238213</v>
      </c>
      <c r="UH107">
        <f ca="1"/>
        <v>1.3473500393702327</v>
      </c>
      <c r="UI107">
        <f ca="1"/>
        <v>0.3882389487671592</v>
      </c>
      <c r="UJ107">
        <f ca="1"/>
        <v>1.469895875338882</v>
      </c>
      <c r="UK107">
        <f ca="1"/>
        <v>-0.16093034219339453</v>
      </c>
      <c r="UL107">
        <f ca="1"/>
        <v>2.6357619913967678E-2</v>
      </c>
      <c r="UM107">
        <f ca="1"/>
        <v>-0.26117429609366422</v>
      </c>
      <c r="UN107">
        <f ca="1"/>
        <v>-0.29409621546629017</v>
      </c>
      <c r="UO107">
        <f ca="1"/>
        <v>-0.18272296724973322</v>
      </c>
      <c r="UP107">
        <f ca="1"/>
        <v>-1.7065703330539157</v>
      </c>
      <c r="UQ107">
        <f ca="1"/>
        <v>0.65211021094371069</v>
      </c>
      <c r="UR107">
        <f ca="1"/>
        <v>0.88789212736077294</v>
      </c>
      <c r="US107">
        <f ca="1"/>
        <v>-0.80297264094513576</v>
      </c>
      <c r="UT107">
        <f ca="1"/>
        <v>-0.21490794819802925</v>
      </c>
      <c r="UU107">
        <f ca="1"/>
        <v>-0.47157930358893219</v>
      </c>
      <c r="UV107">
        <f ca="1"/>
        <v>-2.5202308804283389</v>
      </c>
      <c r="UW107">
        <f ca="1"/>
        <v>1.3210006953042699</v>
      </c>
      <c r="UX107">
        <f ca="1"/>
        <v>1.8134966034126345</v>
      </c>
      <c r="UY107">
        <f ca="1"/>
        <v>0.83503944090687254</v>
      </c>
      <c r="UZ107">
        <f ca="1"/>
        <v>0.18536760458964374</v>
      </c>
      <c r="VA107">
        <f ca="1"/>
        <v>-0.36427915069096245</v>
      </c>
      <c r="VB107">
        <f ca="1"/>
        <v>-0.88205770038524278</v>
      </c>
      <c r="VC107">
        <f ca="1"/>
        <v>0.47274280275166458</v>
      </c>
      <c r="VD107">
        <f ca="1"/>
        <v>-0.52314294584714183</v>
      </c>
      <c r="VE107">
        <f ca="1"/>
        <v>3.2633604177604102E-2</v>
      </c>
      <c r="VF107">
        <f ca="1"/>
        <v>-0.93251968323702972</v>
      </c>
      <c r="VG107">
        <f ca="1"/>
        <v>1.4120339018353376</v>
      </c>
      <c r="VH107">
        <f ca="1"/>
        <v>7.6201682190296965E-2</v>
      </c>
      <c r="VI107">
        <f ca="1"/>
        <v>0.59530604855494418</v>
      </c>
      <c r="VJ107">
        <f ca="1"/>
        <v>1.7814424986141824</v>
      </c>
      <c r="VK107">
        <f ca="1"/>
        <v>1.091868912031053</v>
      </c>
      <c r="VL107">
        <f ca="1"/>
        <v>0.39489155076176646</v>
      </c>
      <c r="VM107">
        <f ca="1"/>
        <v>-8.638306118210165E-2</v>
      </c>
      <c r="VN107">
        <f ca="1"/>
        <v>-0.66371520196860512</v>
      </c>
      <c r="VO107">
        <f ca="1"/>
        <v>-0.5869824236509501</v>
      </c>
      <c r="VP107">
        <f ca="1"/>
        <v>2.7305559669062208E-2</v>
      </c>
      <c r="VQ107">
        <f ca="1"/>
        <v>0.91593505738300496</v>
      </c>
      <c r="VR107">
        <f ca="1"/>
        <v>0.7943094303280599</v>
      </c>
      <c r="VS107">
        <f ca="1"/>
        <v>-1.1116878304887274</v>
      </c>
      <c r="VT107">
        <f ca="1"/>
        <v>-0.51680570917980739</v>
      </c>
      <c r="VU107">
        <f ca="1"/>
        <v>-0.15767052565906364</v>
      </c>
      <c r="VV107">
        <f ca="1"/>
        <v>-0.73677772176075007</v>
      </c>
      <c r="VW107">
        <f ca="1"/>
        <v>1.1272199922420403</v>
      </c>
      <c r="VX107">
        <f ca="1"/>
        <v>1.683134421036296</v>
      </c>
      <c r="VY107">
        <f ca="1"/>
        <v>1.481129628973058</v>
      </c>
      <c r="VZ107">
        <f ca="1"/>
        <v>-0.4424932892227641</v>
      </c>
      <c r="WA107">
        <f ca="1"/>
        <v>-0.66124838357763616</v>
      </c>
      <c r="WB107">
        <f ca="1"/>
        <v>1.9068788937951657</v>
      </c>
      <c r="WC107">
        <f ca="1"/>
        <v>1.6536926373277312</v>
      </c>
      <c r="WD107">
        <f ca="1"/>
        <v>-0.28370309690756895</v>
      </c>
      <c r="WE107">
        <f ca="1"/>
        <v>-0.90887993177204696</v>
      </c>
      <c r="WF107">
        <f ca="1"/>
        <v>-0.89222172454874793</v>
      </c>
      <c r="WG107">
        <f ca="1"/>
        <v>1.4453689900122071</v>
      </c>
      <c r="WH107">
        <f ca="1"/>
        <v>2.3322190131428013</v>
      </c>
      <c r="WI107">
        <f ca="1"/>
        <v>-0.29306816301901178</v>
      </c>
      <c r="WJ107">
        <f ca="1"/>
        <v>-0.30928766222070753</v>
      </c>
      <c r="WK107">
        <f ca="1"/>
        <v>-0.67679033814350431</v>
      </c>
      <c r="WL107">
        <f ca="1"/>
        <v>1.2652672882733282</v>
      </c>
      <c r="WM107">
        <f ca="1"/>
        <v>-1.4387677885060444</v>
      </c>
      <c r="WN107">
        <f ca="1"/>
        <v>0.79154483562310152</v>
      </c>
      <c r="WO107">
        <f ca="1"/>
        <v>-0.8921559664181935</v>
      </c>
      <c r="WP107">
        <f ca="1"/>
        <v>0.50161649514275919</v>
      </c>
      <c r="WQ107">
        <f ca="1"/>
        <v>-0.76716024495425639</v>
      </c>
      <c r="WR107">
        <f ca="1"/>
        <v>1.0288213771206056</v>
      </c>
      <c r="WS107">
        <f ca="1"/>
        <v>-0.42530420952209697</v>
      </c>
      <c r="WT107">
        <f ca="1"/>
        <v>-1.2810486667214187</v>
      </c>
      <c r="WU107">
        <f ca="1"/>
        <v>0.61245866322330622</v>
      </c>
      <c r="WV107">
        <f ca="1"/>
        <v>-0.46694215351078494</v>
      </c>
      <c r="WW107">
        <f ca="1"/>
        <v>-0.94461015018268724</v>
      </c>
      <c r="WX107">
        <f ca="1"/>
        <v>-0.33992712499756234</v>
      </c>
      <c r="WY107">
        <f ca="1"/>
        <v>0.78608522487061838</v>
      </c>
      <c r="WZ107">
        <f ca="1"/>
        <v>0.21779288602364907</v>
      </c>
      <c r="XA107">
        <f ca="1"/>
        <v>1.1567461030481971</v>
      </c>
      <c r="XB107">
        <f ca="1"/>
        <v>-0.17383925746215689</v>
      </c>
      <c r="XC107">
        <f ca="1"/>
        <v>-0.19366913560411914</v>
      </c>
      <c r="XD107">
        <f ca="1"/>
        <v>0.87887322293511339</v>
      </c>
      <c r="XE107">
        <f ca="1"/>
        <v>0.28739037235660003</v>
      </c>
      <c r="XF107">
        <f ca="1"/>
        <v>-0.90377156104954659</v>
      </c>
      <c r="XG107">
        <f ca="1"/>
        <v>1.0961459709477046</v>
      </c>
      <c r="XH107">
        <f ca="1"/>
        <v>-0.43878239507506761</v>
      </c>
      <c r="XI107">
        <f ca="1"/>
        <v>0.59532151808906042</v>
      </c>
      <c r="XJ107">
        <f ca="1"/>
        <v>-0.11631297777635509</v>
      </c>
      <c r="XK107">
        <f ca="1"/>
        <v>0.75985550616301223</v>
      </c>
      <c r="XL107">
        <f ca="1"/>
        <v>-1.0886984278543814E-3</v>
      </c>
      <c r="XM107">
        <f ca="1"/>
        <v>1.3594752817925955</v>
      </c>
      <c r="XN107">
        <f ca="1"/>
        <v>-0.25852342963025199</v>
      </c>
      <c r="XO107">
        <f ca="1"/>
        <v>1.4378472886948992</v>
      </c>
      <c r="XP107">
        <f ca="1"/>
        <v>3.9192460768286759E-2</v>
      </c>
      <c r="XQ107">
        <f ca="1"/>
        <v>0.85476100837257019</v>
      </c>
      <c r="XR107">
        <f ca="1"/>
        <v>0.7581776654704907</v>
      </c>
      <c r="XS107">
        <f ca="1"/>
        <v>-1.0716732644231346</v>
      </c>
      <c r="XT107">
        <f ca="1"/>
        <v>0.15139411616826312</v>
      </c>
      <c r="XU107">
        <f ca="1"/>
        <v>0.70510897822741869</v>
      </c>
      <c r="XV107">
        <f ca="1"/>
        <v>0.20554328413755055</v>
      </c>
      <c r="XW107">
        <f ca="1"/>
        <v>0.76168205400216127</v>
      </c>
      <c r="XX107">
        <f ca="1"/>
        <v>-0.27225287037208235</v>
      </c>
      <c r="XY107">
        <f ca="1"/>
        <v>0.4785569314237304</v>
      </c>
      <c r="XZ107">
        <f ca="1"/>
        <v>1.3796840607730902</v>
      </c>
      <c r="YA107">
        <f ca="1"/>
        <v>0.8542153212531356</v>
      </c>
      <c r="YB107">
        <f ca="1"/>
        <v>0.29597768270309477</v>
      </c>
      <c r="YC107">
        <f ca="1"/>
        <v>0.87653238983019788</v>
      </c>
      <c r="YD107">
        <f ca="1"/>
        <v>-0.10847232243976318</v>
      </c>
      <c r="YE107">
        <f ca="1"/>
        <v>0.38612839929847131</v>
      </c>
      <c r="YF107">
        <f ca="1"/>
        <v>0.87857577802002129</v>
      </c>
      <c r="YG107">
        <f ca="1"/>
        <v>-7.9075066808239794E-2</v>
      </c>
      <c r="YH107">
        <f ca="1"/>
        <v>0.55047052036234645</v>
      </c>
      <c r="YI107">
        <f ca="1"/>
        <v>1.2806230279225534</v>
      </c>
      <c r="YJ107">
        <f ca="1"/>
        <v>-1.2570817479659195</v>
      </c>
      <c r="YK107">
        <f ca="1"/>
        <v>-0.22872481233423056</v>
      </c>
      <c r="YL107">
        <f ca="1"/>
        <v>-0.90982920576654358</v>
      </c>
      <c r="YM107">
        <f ca="1"/>
        <v>-0.20814646374546522</v>
      </c>
      <c r="YN107">
        <f ca="1"/>
        <v>-1.6113071326658917</v>
      </c>
      <c r="YO107">
        <f ca="1"/>
        <v>0.45540303676690141</v>
      </c>
      <c r="YP107">
        <f ca="1"/>
        <v>-3.200446054991065E-2</v>
      </c>
      <c r="YQ107">
        <f ca="1"/>
        <v>0.793872214401392</v>
      </c>
      <c r="YR107">
        <f ca="1"/>
        <v>-0.91616964307020643</v>
      </c>
      <c r="YS107">
        <f ca="1"/>
        <v>0.83255892040033663</v>
      </c>
      <c r="YT107">
        <f ca="1"/>
        <v>6.4619459457080072E-2</v>
      </c>
      <c r="YU107">
        <f ca="1"/>
        <v>-0.20281728345851849</v>
      </c>
      <c r="YV107">
        <f ca="1"/>
        <v>1.1106924124865367</v>
      </c>
      <c r="YW107">
        <f ca="1"/>
        <v>0.82913451509238634</v>
      </c>
      <c r="YX107">
        <f ca="1"/>
        <v>-1.0957570162722068</v>
      </c>
      <c r="YY107">
        <f ca="1"/>
        <v>-0.11814727440391912</v>
      </c>
      <c r="YZ107">
        <f ca="1"/>
        <v>-2.145909459685241</v>
      </c>
      <c r="ZA107">
        <f ca="1"/>
        <v>0.14397522090079187</v>
      </c>
      <c r="ZB107">
        <f ca="1"/>
        <v>-1.4697939212845532</v>
      </c>
      <c r="ZC107">
        <f ca="1"/>
        <v>0.36952704933054836</v>
      </c>
      <c r="ZD107">
        <f ca="1"/>
        <v>-0.38588830437691968</v>
      </c>
      <c r="ZE107">
        <f ca="1"/>
        <v>-4.6273634746782075E-2</v>
      </c>
      <c r="ZF107">
        <f ca="1"/>
        <v>1.7104747650227676</v>
      </c>
      <c r="ZG107">
        <f ca="1"/>
        <v>0.38644342374106661</v>
      </c>
      <c r="ZH107">
        <f ca="1"/>
        <v>0.3124948310321804</v>
      </c>
      <c r="ZI107">
        <f ca="1"/>
        <v>0.39537521915255669</v>
      </c>
      <c r="ZJ107">
        <f ca="1"/>
        <v>1.6651779725003988</v>
      </c>
      <c r="ZK107">
        <f ca="1"/>
        <v>0.93877043681969463</v>
      </c>
      <c r="ZL107">
        <f ca="1"/>
        <v>0.29605660894020641</v>
      </c>
      <c r="ZM107">
        <f ca="1"/>
        <v>0.74039230159872682</v>
      </c>
      <c r="ZN107">
        <f ca="1"/>
        <v>0.29619070660831276</v>
      </c>
      <c r="ZO107">
        <f ca="1"/>
        <v>-0.18416569559110751</v>
      </c>
      <c r="ZP107">
        <f ca="1"/>
        <v>0.42367038299012066</v>
      </c>
      <c r="ZQ107">
        <f ca="1"/>
        <v>-0.19229822585940487</v>
      </c>
      <c r="ZR107">
        <f ca="1"/>
        <v>-0.25044086335555649</v>
      </c>
      <c r="ZS107">
        <f ca="1"/>
        <v>1.4042183014436593</v>
      </c>
      <c r="ZT107">
        <f ca="1"/>
        <v>-9.8458871048895977E-4</v>
      </c>
      <c r="ZU107">
        <f ca="1"/>
        <v>0.6511044592012073</v>
      </c>
      <c r="ZV107">
        <f ca="1"/>
        <v>0.44073433186165495</v>
      </c>
      <c r="ZW107">
        <f ca="1"/>
        <v>-0.99542960869931385</v>
      </c>
      <c r="ZX107">
        <f ca="1"/>
        <v>-1.1174453051944362</v>
      </c>
      <c r="ZY107">
        <f ca="1"/>
        <v>-6.8604510033466723E-2</v>
      </c>
      <c r="ZZ107">
        <f ca="1"/>
        <v>1.0323279648447632</v>
      </c>
      <c r="AAA107">
        <f ca="1"/>
        <v>0.13247604491318782</v>
      </c>
      <c r="AAB107">
        <f ca="1"/>
        <v>-0.91337416575205499</v>
      </c>
      <c r="AAC107">
        <f ca="1"/>
        <v>0.17917480535867442</v>
      </c>
      <c r="AAD107">
        <f ca="1"/>
        <v>0.39361697780276805</v>
      </c>
      <c r="AAE107">
        <f ca="1"/>
        <v>0.66261552644372579</v>
      </c>
      <c r="AAF107">
        <f ca="1"/>
        <v>2.4159560452111228</v>
      </c>
      <c r="AAG107">
        <f ca="1"/>
        <v>-0.34323891821502389</v>
      </c>
      <c r="AAH107">
        <f ca="1"/>
        <v>1.3911760913353151</v>
      </c>
      <c r="AAI107">
        <f ca="1"/>
        <v>2.5534616489778377</v>
      </c>
      <c r="AAJ107">
        <f ca="1"/>
        <v>-0.50252994037238619</v>
      </c>
      <c r="AAK107">
        <f ca="1"/>
        <v>1.285390125852818</v>
      </c>
      <c r="AAL107">
        <f ca="1"/>
        <v>0.89196844773576989</v>
      </c>
      <c r="AAM107">
        <f ca="1"/>
        <v>1.8758493444782181</v>
      </c>
      <c r="AAN107">
        <f ca="1"/>
        <v>-2.092798599057789E-2</v>
      </c>
      <c r="AAO107">
        <f ca="1"/>
        <v>-0.1838688645201195</v>
      </c>
      <c r="AAP107">
        <f ca="1"/>
        <v>0.30771800516345227</v>
      </c>
      <c r="AAQ107">
        <f ca="1"/>
        <v>-0.31639198624424247</v>
      </c>
      <c r="AAR107">
        <f ca="1"/>
        <v>0.87805061832616238</v>
      </c>
      <c r="AAS107">
        <f ca="1"/>
        <v>-0.13375347487652925</v>
      </c>
      <c r="AAT107">
        <f ca="1"/>
        <v>-1.2352596014103954</v>
      </c>
      <c r="AAU107">
        <f ca="1"/>
        <v>-1.1529489716270536</v>
      </c>
      <c r="AAV107">
        <f ca="1"/>
        <v>0.5597688072996605</v>
      </c>
      <c r="AAW107">
        <f ca="1"/>
        <v>-1.2668421610493725</v>
      </c>
      <c r="AAX107">
        <f ca="1"/>
        <v>0.41924243186193111</v>
      </c>
      <c r="AAY107">
        <f ca="1"/>
        <v>0.36510200583485641</v>
      </c>
      <c r="AAZ107">
        <f ca="1"/>
        <v>0.77905578861583102</v>
      </c>
      <c r="ABA107">
        <f ca="1"/>
        <v>-1.6964436846968247</v>
      </c>
      <c r="ABB107">
        <f ca="1"/>
        <v>1.044037198132526</v>
      </c>
      <c r="ABC107">
        <f ca="1"/>
        <v>0.24802998501431384</v>
      </c>
      <c r="ABD107">
        <f ca="1"/>
        <v>-0.47847419972736094</v>
      </c>
      <c r="ABE107">
        <f ca="1"/>
        <v>0.27486976121999401</v>
      </c>
      <c r="ABF107">
        <f ca="1"/>
        <v>-0.63768396595502652</v>
      </c>
      <c r="ABG107">
        <f ca="1"/>
        <v>1.3640130540739335</v>
      </c>
      <c r="ABH107">
        <f ca="1"/>
        <v>0.35277697059522267</v>
      </c>
      <c r="ABI107">
        <f ca="1"/>
        <v>0.65398031302815474</v>
      </c>
      <c r="ABJ107">
        <f ca="1"/>
        <v>-1.1671886941330445</v>
      </c>
      <c r="ABK107">
        <f ca="1"/>
        <v>1.5089846887169305</v>
      </c>
      <c r="ABL107">
        <f ca="1"/>
        <v>-0.42590286036063318</v>
      </c>
      <c r="ABM107">
        <f ca="1"/>
        <v>1.2286262498998712</v>
      </c>
      <c r="ABN107">
        <f ca="1"/>
        <v>-5.4551667820019731E-2</v>
      </c>
      <c r="ABO107">
        <f ca="1"/>
        <v>-0.86191977293455768</v>
      </c>
      <c r="ABP107">
        <f ca="1"/>
        <v>-0.67877927217052036</v>
      </c>
      <c r="ABQ107">
        <f ca="1"/>
        <v>-1.3212599707547956</v>
      </c>
      <c r="ABR107">
        <f ca="1"/>
        <v>0.98091461286901149</v>
      </c>
      <c r="ABS107">
        <f ca="1"/>
        <v>-0.19470179974689977</v>
      </c>
      <c r="ABT107">
        <f ca="1"/>
        <v>-0.37525007955700701</v>
      </c>
      <c r="ABU107">
        <f ca="1"/>
        <v>-0.25123172181251308</v>
      </c>
      <c r="ABV107">
        <f ca="1"/>
        <v>-0.20961263063091551</v>
      </c>
      <c r="ABW107">
        <f ca="1"/>
        <v>8.5893052630674205E-2</v>
      </c>
      <c r="ABX107">
        <f ca="1"/>
        <v>-1.276647269121745</v>
      </c>
      <c r="ABY107">
        <f ca="1"/>
        <v>0.38461951385214888</v>
      </c>
      <c r="ABZ107">
        <f ca="1"/>
        <v>0.37306719823583717</v>
      </c>
      <c r="ACA107">
        <f ca="1"/>
        <v>-1.0510132157607452</v>
      </c>
      <c r="ACB107">
        <f ca="1"/>
        <v>0.62829499150758983</v>
      </c>
      <c r="ACC107">
        <f ca="1"/>
        <v>-1.4456787053362037</v>
      </c>
      <c r="ACD107">
        <f ca="1"/>
        <v>-0.62129216436075951</v>
      </c>
      <c r="ACE107">
        <f ca="1"/>
        <v>-0.79676757839960177</v>
      </c>
      <c r="ACF107">
        <f ca="1"/>
        <v>0.54264606581286612</v>
      </c>
      <c r="ACG107">
        <f ca="1"/>
        <v>-0.14282425604973514</v>
      </c>
      <c r="ACH107">
        <f ca="1"/>
        <v>1.0386010011055993</v>
      </c>
      <c r="ACI107">
        <f ca="1"/>
        <v>0.54394968715235925</v>
      </c>
      <c r="ACJ107">
        <f ca="1"/>
        <v>0.72270783517081716</v>
      </c>
      <c r="ACK107">
        <f ca="1"/>
        <v>-0.10545532266098055</v>
      </c>
      <c r="ACL107">
        <f ca="1"/>
        <v>-0.18338803077839591</v>
      </c>
      <c r="ACM107">
        <f ca="1"/>
        <v>-3.7077203464559269E-2</v>
      </c>
      <c r="ACN107">
        <f ca="1"/>
        <v>6.982083181807433E-2</v>
      </c>
      <c r="ACO107">
        <f ca="1"/>
        <v>1.0515060956968234</v>
      </c>
      <c r="ACP107">
        <f ca="1"/>
        <v>0.26730098134603486</v>
      </c>
      <c r="ACQ107">
        <f ca="1"/>
        <v>0.67493080419346108</v>
      </c>
      <c r="ACR107">
        <f ca="1"/>
        <v>-1.2522985048987725</v>
      </c>
      <c r="ACS107">
        <f ca="1"/>
        <v>0.88516765001532127</v>
      </c>
      <c r="ACT107">
        <f ca="1"/>
        <v>-0.86909683120414194</v>
      </c>
      <c r="ACU107">
        <f ca="1"/>
        <v>0.78262648529301915</v>
      </c>
      <c r="ACV107">
        <f ca="1"/>
        <v>0.819076442414713</v>
      </c>
      <c r="ACW107">
        <f ca="1"/>
        <v>1.1553845432427434</v>
      </c>
      <c r="ACX107">
        <f ca="1"/>
        <v>1.2556521727107033</v>
      </c>
      <c r="ACY107">
        <f ca="1"/>
        <v>-0.40444551611580093</v>
      </c>
      <c r="ACZ107">
        <f ca="1"/>
        <v>0.55739521088462951</v>
      </c>
      <c r="ADA107">
        <f ca="1"/>
        <v>-0.67712428663661195</v>
      </c>
      <c r="ADB107">
        <f ca="1"/>
        <v>1.4227279416120524</v>
      </c>
      <c r="ADC107">
        <f ca="1"/>
        <v>1.2561144895645859</v>
      </c>
      <c r="ADD107">
        <f ca="1"/>
        <v>0.36939116484903617</v>
      </c>
      <c r="ADE107">
        <f ca="1"/>
        <v>2.0268343254932755</v>
      </c>
      <c r="ADF107">
        <f ca="1"/>
        <v>1.4707353594549988</v>
      </c>
      <c r="ADG107">
        <f ca="1"/>
        <v>-0.36876354940051054</v>
      </c>
      <c r="ADH107">
        <f ca="1"/>
        <v>0.33261754425729845</v>
      </c>
      <c r="ADI107">
        <f ca="1"/>
        <v>0.57329608532314758</v>
      </c>
      <c r="ADJ107">
        <f ca="1"/>
        <v>-0.21579075457124447</v>
      </c>
      <c r="ADK107">
        <f ca="1"/>
        <v>0.52738622157782122</v>
      </c>
      <c r="ADL107">
        <f ca="1"/>
        <v>0.40218672794809429</v>
      </c>
      <c r="ADM107">
        <f ca="1"/>
        <v>0.88167614230285207</v>
      </c>
      <c r="ADN107">
        <f ca="1"/>
        <v>-0.33062423869082402</v>
      </c>
      <c r="ADO107">
        <f ca="1"/>
        <v>0.66856761761253225</v>
      </c>
      <c r="ADP107">
        <f ca="1"/>
        <v>-1.0283825800925097</v>
      </c>
      <c r="ADQ107">
        <f ca="1"/>
        <v>0.85764011615102875</v>
      </c>
      <c r="ADR107">
        <f ca="1"/>
        <v>-0.22037328411292831</v>
      </c>
      <c r="ADS107">
        <f ca="1"/>
        <v>0.52942020825900382</v>
      </c>
      <c r="ADT107">
        <f ca="1"/>
        <v>-2.4668339767101704</v>
      </c>
      <c r="ADU107">
        <f ca="1"/>
        <v>0.16998393026481545</v>
      </c>
      <c r="ADV107">
        <f ca="1"/>
        <v>-2.1493191217330279</v>
      </c>
      <c r="ADW107">
        <f ca="1"/>
        <v>-1.0037604736653358</v>
      </c>
      <c r="ADX107">
        <f ca="1"/>
        <v>-0.73659671280981032</v>
      </c>
      <c r="ADY107">
        <f ca="1"/>
        <v>0.28154009174927125</v>
      </c>
      <c r="ADZ107">
        <f ca="1"/>
        <v>-0.22130456439510918</v>
      </c>
      <c r="AEA107">
        <f ca="1"/>
        <v>0.82645544736704013</v>
      </c>
      <c r="AEB107">
        <f ca="1"/>
        <v>0.75769266189804629</v>
      </c>
      <c r="AEC107">
        <f ca="1"/>
        <v>1.1306834786906614</v>
      </c>
      <c r="AED107">
        <f ca="1"/>
        <v>0.18370834948280523</v>
      </c>
      <c r="AEE107">
        <f ca="1"/>
        <v>2.6190370414518989</v>
      </c>
      <c r="AEF107">
        <f ca="1"/>
        <v>0.16270891311783339</v>
      </c>
      <c r="AEG107">
        <f ca="1"/>
        <v>-0.16015808029371506</v>
      </c>
      <c r="AEH107">
        <f ca="1"/>
        <v>0.86255866486757393</v>
      </c>
      <c r="AEI107">
        <f ca="1"/>
        <v>0.86023340030996143</v>
      </c>
      <c r="AEJ107">
        <f ca="1"/>
        <v>-2.5995057289715016</v>
      </c>
      <c r="AEK107">
        <f ca="1"/>
        <v>-0.7420533648349561</v>
      </c>
      <c r="AEL107">
        <f ca="1"/>
        <v>-1.3555800618363023</v>
      </c>
      <c r="AEM107">
        <f ca="1"/>
        <v>-0.26409579707112113</v>
      </c>
      <c r="AEN107">
        <f ca="1"/>
        <v>0.84678971035048045</v>
      </c>
      <c r="AEO107">
        <f ca="1"/>
        <v>0.47673502939855383</v>
      </c>
      <c r="AEP107">
        <f ca="1"/>
        <v>0.89694049450594171</v>
      </c>
      <c r="AEQ107">
        <f ca="1"/>
        <v>-2.6070281112424842</v>
      </c>
      <c r="AER107">
        <f ca="1"/>
        <v>0.18344008661740369</v>
      </c>
      <c r="AES107">
        <f ca="1"/>
        <v>-0.44361258120244795</v>
      </c>
      <c r="AET107">
        <f ca="1"/>
        <v>0.41052208566539128</v>
      </c>
      <c r="AEU107">
        <f ca="1"/>
        <v>-1.2630243412228048</v>
      </c>
      <c r="AEV107">
        <f ca="1"/>
        <v>1.7049575439935225</v>
      </c>
      <c r="AEW107">
        <f ca="1"/>
        <v>2.9708994164592609E-2</v>
      </c>
      <c r="AEX107">
        <f ca="1"/>
        <v>9.7590848225943203E-2</v>
      </c>
      <c r="AEY107">
        <f ca="1"/>
        <v>-0.79788327272678894</v>
      </c>
      <c r="AEZ107">
        <f ca="1"/>
        <v>-0.76337821376456516</v>
      </c>
      <c r="AFA107">
        <f ca="1"/>
        <v>1.2957868425908299</v>
      </c>
      <c r="AFB107">
        <f ca="1"/>
        <v>-1.0556937714516152</v>
      </c>
      <c r="AFC107">
        <f ca="1"/>
        <v>1.6295166274822668</v>
      </c>
      <c r="AFD107">
        <f ca="1"/>
        <v>1.2604798600157627</v>
      </c>
      <c r="AFE107">
        <f ca="1"/>
        <v>-0.46851330492473642</v>
      </c>
      <c r="AFF107">
        <f ca="1"/>
        <v>-0.50527739091234625</v>
      </c>
      <c r="AFG107">
        <f ca="1"/>
        <v>2.0531884985448667</v>
      </c>
      <c r="AFH107">
        <f ca="1"/>
        <v>-1.0228532998983524</v>
      </c>
      <c r="AFI107">
        <f ca="1"/>
        <v>-1.2404824826295702</v>
      </c>
      <c r="AFJ107">
        <f ca="1"/>
        <v>0.5821992304653516</v>
      </c>
      <c r="AFK107">
        <f ca="1"/>
        <v>-1.310967170878002</v>
      </c>
      <c r="AFL107">
        <f ca="1"/>
        <v>-0.35560543933424715</v>
      </c>
      <c r="AFM107">
        <f ca="1"/>
        <v>-0.66853865292802783</v>
      </c>
      <c r="AFN107">
        <f ca="1"/>
        <v>-0.1064291696584914</v>
      </c>
      <c r="AFO107">
        <f ca="1"/>
        <v>1.0474435319843751</v>
      </c>
      <c r="AFP107">
        <f ca="1"/>
        <v>1.3066668507786301</v>
      </c>
      <c r="AFQ107">
        <f ca="1"/>
        <v>1.0495932821332139</v>
      </c>
      <c r="AFR107">
        <f ca="1"/>
        <v>1.6441055506242666</v>
      </c>
      <c r="AFS107">
        <f ca="1"/>
        <v>1.9973180992572677</v>
      </c>
      <c r="AFT107">
        <f ca="1"/>
        <v>1.6900658724088822</v>
      </c>
      <c r="AFU107">
        <f ca="1"/>
        <v>-1.1099166424860016</v>
      </c>
      <c r="AFV107">
        <f ca="1"/>
        <v>2.4659907966245695</v>
      </c>
      <c r="AFW107">
        <f ca="1"/>
        <v>1.3517645432704017</v>
      </c>
      <c r="AFX107">
        <f ca="1"/>
        <v>0.73806829927265483</v>
      </c>
      <c r="AFY107">
        <f ca="1"/>
        <v>-1.3702303781290424</v>
      </c>
      <c r="AFZ107">
        <f ca="1"/>
        <v>1.0334770249162837</v>
      </c>
      <c r="AGA107">
        <f ca="1"/>
        <v>-0.75934317961410014</v>
      </c>
      <c r="AGB107">
        <f ca="1"/>
        <v>1.2924725233899468</v>
      </c>
      <c r="AGC107">
        <f ca="1"/>
        <v>1.4900123588250103</v>
      </c>
      <c r="AGD107">
        <f ca="1"/>
        <v>-0.11051916928076365</v>
      </c>
      <c r="AGE107">
        <f ca="1"/>
        <v>-1.3724186460397196</v>
      </c>
      <c r="AGF107">
        <f ca="1"/>
        <v>0.3056657446813365</v>
      </c>
      <c r="AGG107">
        <f ca="1"/>
        <v>0.33216349524158728</v>
      </c>
      <c r="AGH107">
        <f ca="1"/>
        <v>-1.0970279827299769</v>
      </c>
      <c r="AGI107">
        <f ca="1"/>
        <v>-1.0628791260018893</v>
      </c>
      <c r="AGJ107">
        <f ca="1"/>
        <v>0.64418013329974755</v>
      </c>
      <c r="AGK107">
        <f ca="1"/>
        <v>0.95454809351004777</v>
      </c>
      <c r="AGL107">
        <f ca="1"/>
        <v>0.93253027773165265</v>
      </c>
      <c r="AGM107">
        <f ca="1"/>
        <v>0.8613805329278188</v>
      </c>
      <c r="AGN107">
        <f ca="1"/>
        <v>2.622960475270391</v>
      </c>
      <c r="AGO107">
        <f ca="1"/>
        <v>-1.2022322006263256E-2</v>
      </c>
      <c r="AGP107">
        <f ca="1"/>
        <v>3.1530563550455984E-2</v>
      </c>
      <c r="AGQ107">
        <f ca="1"/>
        <v>0.19324269666830424</v>
      </c>
      <c r="AGR107">
        <f ca="1"/>
        <v>0.30464481051400261</v>
      </c>
      <c r="AGS107">
        <f ca="1"/>
        <v>-0.81781848894746634</v>
      </c>
      <c r="AGT107">
        <f ca="1"/>
        <v>-1.0346829015904668</v>
      </c>
      <c r="AGU107">
        <f ca="1"/>
        <v>-0.41883658436512539</v>
      </c>
      <c r="AGV107">
        <f ca="1"/>
        <v>-1.3788971789154432</v>
      </c>
      <c r="AGW107">
        <f ca="1"/>
        <v>-2.282138297700711</v>
      </c>
      <c r="AGX107">
        <f ca="1"/>
        <v>0.71920047953765986</v>
      </c>
      <c r="AGY107">
        <f ca="1"/>
        <v>0.73857794873703675</v>
      </c>
      <c r="AGZ107">
        <f ca="1"/>
        <v>-1.7425108659197452</v>
      </c>
      <c r="AHA107">
        <f ca="1"/>
        <v>1.0442532830296363</v>
      </c>
      <c r="AHB107">
        <f ca="1"/>
        <v>1.3841867716138403</v>
      </c>
      <c r="AHC107">
        <f ca="1"/>
        <v>0.33821635246660314</v>
      </c>
      <c r="AHD107">
        <f ca="1"/>
        <v>0.82717951526260192</v>
      </c>
      <c r="AHE107">
        <f ca="1"/>
        <v>-1.7570799725623951</v>
      </c>
      <c r="AHF107">
        <f ca="1"/>
        <v>-0.61075586174671781</v>
      </c>
      <c r="AHG107">
        <f ca="1"/>
        <v>-0.85765111051084952</v>
      </c>
      <c r="AHH107">
        <f ca="1"/>
        <v>1.6091975190227526E-2</v>
      </c>
      <c r="AHI107">
        <f ca="1"/>
        <v>0.18129423974163272</v>
      </c>
      <c r="AHJ107">
        <f ca="1"/>
        <v>0.69912158724916884</v>
      </c>
      <c r="AHK107">
        <f ca="1"/>
        <v>0.98193823158309657</v>
      </c>
      <c r="AHL107">
        <f ca="1"/>
        <v>-0.8144582349146956</v>
      </c>
      <c r="AHM107">
        <f ca="1"/>
        <v>-0.48082420657818481</v>
      </c>
      <c r="AHN107">
        <f ca="1"/>
        <v>0.26803237210952913</v>
      </c>
      <c r="AHO107">
        <f ca="1"/>
        <v>0.4698131721681853</v>
      </c>
      <c r="AHP107">
        <f ca="1"/>
        <v>-0.62818871333073489</v>
      </c>
      <c r="AHQ107">
        <f ca="1"/>
        <v>1.1220670072506882</v>
      </c>
      <c r="AHR107">
        <f ca="1"/>
        <v>-1.6733833313466562</v>
      </c>
      <c r="AHS107">
        <f ca="1"/>
        <v>-0.88944331324265313</v>
      </c>
      <c r="AHT107">
        <f ca="1"/>
        <v>1.5597787866080475</v>
      </c>
      <c r="AHU107">
        <f ca="1"/>
        <v>-0.11564544686741474</v>
      </c>
      <c r="AHV107">
        <f ca="1"/>
        <v>1.4173315240443261</v>
      </c>
      <c r="AHW107">
        <f ca="1"/>
        <v>0.44013690552351908</v>
      </c>
      <c r="AHX107">
        <f ca="1"/>
        <v>0.9457495743403076</v>
      </c>
      <c r="AHY107">
        <f ca="1"/>
        <v>-0.90051920946878228</v>
      </c>
      <c r="AHZ107">
        <f ca="1"/>
        <v>-1.2525642497162046E-2</v>
      </c>
      <c r="AIA107">
        <f ca="1"/>
        <v>-0.38189099172960334</v>
      </c>
      <c r="AIB107">
        <f ca="1"/>
        <v>-0.39095537342257725</v>
      </c>
      <c r="AIC107">
        <f ca="1"/>
        <v>-0.96187859309921564</v>
      </c>
      <c r="AID107">
        <f ca="1"/>
        <v>-1.0730564899794865</v>
      </c>
      <c r="AIE107">
        <f ca="1"/>
        <v>0.85997899770491326</v>
      </c>
      <c r="AIF107">
        <f ca="1"/>
        <v>-0.69607721082436003</v>
      </c>
      <c r="AIG107">
        <f ca="1"/>
        <v>-2.0551709092146817</v>
      </c>
      <c r="AIH107">
        <f ca="1"/>
        <v>0.25852019552188699</v>
      </c>
      <c r="AII107">
        <f ca="1"/>
        <v>0.26896559178014834</v>
      </c>
      <c r="AIJ107">
        <f ca="1"/>
        <v>7.891224126168514E-2</v>
      </c>
      <c r="AIK107">
        <f ca="1"/>
        <v>-1.6078438953029377</v>
      </c>
      <c r="AIL107">
        <f ca="1"/>
        <v>0.80851230818775666</v>
      </c>
      <c r="AIM107">
        <f ca="1"/>
        <v>0.24144187925316377</v>
      </c>
      <c r="AIN107">
        <f ca="1"/>
        <v>-1.0019080973266237</v>
      </c>
      <c r="AIO107">
        <f ca="1"/>
        <v>-1.6868439233046519</v>
      </c>
      <c r="AIP107">
        <f ca="1"/>
        <v>0.76995748212386406</v>
      </c>
      <c r="AIQ107">
        <f ca="1"/>
        <v>-0.96283912585038844</v>
      </c>
      <c r="AIR107">
        <f ca="1"/>
        <v>0.25514005500431625</v>
      </c>
      <c r="AIS107">
        <f ca="1"/>
        <v>-0.34930970954883706</v>
      </c>
      <c r="AIT107">
        <f ca="1"/>
        <v>-1.0013509033209935</v>
      </c>
      <c r="AIU107">
        <f ca="1"/>
        <v>-0.12642390861372965</v>
      </c>
      <c r="AIV107">
        <f ca="1"/>
        <v>8.343310469409429E-2</v>
      </c>
      <c r="AIW107">
        <f ca="1"/>
        <v>-1.2574937414151002</v>
      </c>
      <c r="AIX107">
        <f ca="1"/>
        <v>-0.27798152811793814</v>
      </c>
      <c r="AIY107">
        <f ca="1"/>
        <v>2.1523139130389177</v>
      </c>
      <c r="AIZ107">
        <f ca="1"/>
        <v>7.5615381855735797E-2</v>
      </c>
      <c r="AJA107">
        <f ca="1"/>
        <v>-0.1440176931605533</v>
      </c>
      <c r="AJB107">
        <f ca="1"/>
        <v>-0.60988492528783833</v>
      </c>
      <c r="AJC107">
        <f ca="1"/>
        <v>-0.15738698960910086</v>
      </c>
      <c r="AJD107">
        <f ca="1"/>
        <v>0.90077602629474018</v>
      </c>
      <c r="AJE107">
        <f ca="1"/>
        <v>-0.3665386616570242</v>
      </c>
      <c r="AJF107">
        <f ca="1"/>
        <v>-2.0500258235479683</v>
      </c>
      <c r="AJG107">
        <f ca="1"/>
        <v>0.11943394173758735</v>
      </c>
      <c r="AJH107">
        <f ca="1"/>
        <v>1.7153950655610581</v>
      </c>
      <c r="AJI107">
        <f ca="1"/>
        <v>2.5058748950472862E-2</v>
      </c>
      <c r="AJJ107">
        <f ca="1"/>
        <v>0.77684995388751465</v>
      </c>
      <c r="AJK107">
        <f ca="1"/>
        <v>-1.9897693547206547</v>
      </c>
      <c r="AJL107">
        <f ca="1"/>
        <v>0.21154867854840842</v>
      </c>
      <c r="AJM107">
        <f ca="1"/>
        <v>0.30107100176255674</v>
      </c>
      <c r="AJN107">
        <f ca="1"/>
        <v>0.64585482438367048</v>
      </c>
      <c r="AJO107">
        <f ca="1"/>
        <v>1.6017192474617366</v>
      </c>
      <c r="AJP107">
        <f ca="1"/>
        <v>0.90137149747203837</v>
      </c>
      <c r="AJQ107">
        <f ca="1"/>
        <v>1.5255823419610499</v>
      </c>
      <c r="AJR107">
        <f ca="1"/>
        <v>-1.7761198673933576</v>
      </c>
      <c r="AJS107">
        <f ca="1"/>
        <v>-0.31096115164122162</v>
      </c>
      <c r="AJT107">
        <f ca="1"/>
        <v>1.0750957213021246</v>
      </c>
      <c r="AJU107">
        <f ca="1"/>
        <v>0.13580975732785552</v>
      </c>
      <c r="AJV107">
        <f ca="1"/>
        <v>-0.8116458046488253</v>
      </c>
      <c r="AJW107">
        <f ca="1"/>
        <v>-0.16939809472018294</v>
      </c>
      <c r="AJX107">
        <f ca="1"/>
        <v>-7.6576497105297084E-2</v>
      </c>
      <c r="AJY107">
        <f ca="1"/>
        <v>-3.6510710645338562E-2</v>
      </c>
      <c r="AJZ107">
        <f ca="1"/>
        <v>-0.27542703553689901</v>
      </c>
      <c r="AKA107">
        <f ca="1"/>
        <v>0.17149383029374704</v>
      </c>
      <c r="AKB107">
        <f ca="1"/>
        <v>-1.3457052286984181</v>
      </c>
      <c r="AKC107">
        <f ca="1"/>
        <v>-0.43207596905286788</v>
      </c>
      <c r="AKD107">
        <f ca="1"/>
        <v>-1.2149193343592639</v>
      </c>
      <c r="AKE107">
        <f ca="1"/>
        <v>-5.0857444144780497E-3</v>
      </c>
      <c r="AKF107">
        <f ca="1"/>
        <v>2.714476081337946</v>
      </c>
      <c r="AKG107">
        <f ca="1"/>
        <v>0.87362513745446924</v>
      </c>
      <c r="AKH107">
        <f ca="1"/>
        <v>0.57875088795479401</v>
      </c>
      <c r="AKI107">
        <f ca="1"/>
        <v>1.5761433285763988</v>
      </c>
      <c r="AKJ107">
        <f ca="1"/>
        <v>-1.7672451058480212</v>
      </c>
      <c r="AKK107">
        <f ca="1"/>
        <v>2.0451252036132335</v>
      </c>
      <c r="AKL107">
        <f ca="1"/>
        <v>-0.7800352101209832</v>
      </c>
      <c r="AKM107">
        <f ca="1"/>
        <v>-0.53452441077281643</v>
      </c>
      <c r="AKN107">
        <f ca="1"/>
        <v>2.128788534211282</v>
      </c>
      <c r="AKO107">
        <f ca="1"/>
        <v>-0.23601003421553993</v>
      </c>
      <c r="AKP107">
        <f ca="1"/>
        <v>-0.48856230959817049</v>
      </c>
      <c r="AKQ107">
        <f ca="1"/>
        <v>-0.37998666420416105</v>
      </c>
      <c r="AKR107">
        <f ca="1"/>
        <v>-0.43526720317943646</v>
      </c>
      <c r="AKS107">
        <f ca="1"/>
        <v>-0.69630381218774784</v>
      </c>
      <c r="AKT107">
        <f ca="1"/>
        <v>-0.13097492852127454</v>
      </c>
      <c r="AKU107">
        <f ca="1"/>
        <v>1.8233024790942949</v>
      </c>
      <c r="AKV107">
        <f ca="1"/>
        <v>0.3222172134893545</v>
      </c>
      <c r="AKW107">
        <f ca="1"/>
        <v>-0.40147200389245857</v>
      </c>
      <c r="AKX107">
        <f ca="1"/>
        <v>1.5118442492113746</v>
      </c>
      <c r="AKY107">
        <f ca="1"/>
        <v>-0.77686101983603595</v>
      </c>
      <c r="AKZ107">
        <f ca="1"/>
        <v>-0.94234936449558848</v>
      </c>
      <c r="ALA107">
        <f ca="1"/>
        <v>-0.43486498201116569</v>
      </c>
      <c r="ALB107">
        <f ca="1"/>
        <v>0.86222743654393053</v>
      </c>
      <c r="ALC107">
        <f ca="1"/>
        <v>-0.84414970992398186</v>
      </c>
      <c r="ALD107">
        <f ca="1"/>
        <v>0.51973020781165435</v>
      </c>
      <c r="ALE107">
        <f ca="1"/>
        <v>6.7533412157415984E-2</v>
      </c>
      <c r="ALF107">
        <f ca="1"/>
        <v>0.56622593349202621</v>
      </c>
      <c r="ALG107">
        <f ca="1"/>
        <v>0.95581339108857288</v>
      </c>
      <c r="ALH107">
        <f ca="1"/>
        <v>-0.86949421476868738</v>
      </c>
      <c r="ALI107">
        <f ca="1"/>
        <v>-0.15026170797524296</v>
      </c>
      <c r="ALJ107">
        <f ca="1"/>
        <v>-0.10342709822054647</v>
      </c>
      <c r="ALK107">
        <f ca="1"/>
        <v>-0.47175197651217854</v>
      </c>
      <c r="ALL107">
        <f ca="1"/>
        <v>1.2875989868043745</v>
      </c>
      <c r="ALM107">
        <f ca="1"/>
        <v>-0.53013760023633794</v>
      </c>
    </row>
    <row r="108" spans="1:1001" x14ac:dyDescent="0.35">
      <c r="A108" s="5" t="s">
        <v>10376</v>
      </c>
      <c r="B108">
        <f ca="1"/>
        <v>0.91613879320708747</v>
      </c>
      <c r="C108">
        <f ca="1"/>
        <v>-0.55121259305672377</v>
      </c>
      <c r="D108">
        <f ca="1"/>
        <v>-1.7367941534119342</v>
      </c>
      <c r="E108">
        <f ca="1"/>
        <v>-0.70523319115941396</v>
      </c>
      <c r="F108">
        <f ca="1"/>
        <v>0.67928906059956751</v>
      </c>
      <c r="G108">
        <f ca="1"/>
        <v>0.11248865628225915</v>
      </c>
      <c r="H108">
        <f ca="1"/>
        <v>0.56429710056442361</v>
      </c>
      <c r="I108">
        <f ca="1"/>
        <v>0.85748748034333999</v>
      </c>
      <c r="J108">
        <f ca="1"/>
        <v>0.6530113175641169</v>
      </c>
      <c r="K108">
        <f ca="1"/>
        <v>0.73496808167884942</v>
      </c>
      <c r="L108">
        <f ca="1"/>
        <v>-3.2443245644101178E-2</v>
      </c>
      <c r="M108">
        <f ca="1"/>
        <v>-0.62339422395706445</v>
      </c>
      <c r="N108">
        <f ca="1"/>
        <v>-1.602508770610346</v>
      </c>
      <c r="O108">
        <f ca="1"/>
        <v>-1.8695032152472948</v>
      </c>
      <c r="P108">
        <f ca="1"/>
        <v>-1.488697568630635</v>
      </c>
      <c r="Q108">
        <f ca="1"/>
        <v>-0.35341458823116084</v>
      </c>
      <c r="R108">
        <f ca="1"/>
        <v>-1.3367285485364329</v>
      </c>
      <c r="S108">
        <f ca="1"/>
        <v>-2.0830402693029422</v>
      </c>
      <c r="T108">
        <f ca="1"/>
        <v>0.22721975794688198</v>
      </c>
      <c r="U108">
        <f ca="1"/>
        <v>0.88540302277454419</v>
      </c>
      <c r="V108">
        <f ca="1"/>
        <v>-1.3905780296441381</v>
      </c>
      <c r="W108">
        <f ca="1"/>
        <v>-0.61486536017258009</v>
      </c>
      <c r="X108">
        <f ca="1"/>
        <v>0.79895232667512661</v>
      </c>
      <c r="Y108">
        <f ca="1"/>
        <v>-0.94966468060043407</v>
      </c>
      <c r="Z108">
        <f ca="1"/>
        <v>-1.0093484443753453</v>
      </c>
      <c r="AA108">
        <f ca="1"/>
        <v>0.72552506116496551</v>
      </c>
      <c r="AB108">
        <f ca="1"/>
        <v>-0.36479227234605976</v>
      </c>
      <c r="AC108">
        <f ca="1"/>
        <v>-0.54357064221264251</v>
      </c>
      <c r="AD108">
        <f ca="1"/>
        <v>0.54153755608262122</v>
      </c>
      <c r="AE108">
        <f ca="1"/>
        <v>1.439549597167366</v>
      </c>
      <c r="AF108">
        <f ca="1"/>
        <v>1.8727773652973412</v>
      </c>
      <c r="AG108">
        <f ca="1"/>
        <v>-1.8540691471514643</v>
      </c>
      <c r="AH108">
        <f ca="1"/>
        <v>-1.255305664413471</v>
      </c>
      <c r="AI108">
        <f ca="1"/>
        <v>6.4649445292348409E-2</v>
      </c>
      <c r="AJ108">
        <f ca="1"/>
        <v>0.52036509910994577</v>
      </c>
      <c r="AK108">
        <f ca="1"/>
        <v>-0.47017811932130793</v>
      </c>
      <c r="AL108">
        <f ca="1"/>
        <v>8.6546127672676464E-4</v>
      </c>
      <c r="AM108">
        <f ca="1"/>
        <v>-0.76835773271305063</v>
      </c>
      <c r="AN108">
        <f ca="1"/>
        <v>0.24685626733282462</v>
      </c>
      <c r="AO108">
        <f ca="1"/>
        <v>1.9113408251600956</v>
      </c>
      <c r="AP108">
        <f ca="1"/>
        <v>1.5749322997453412</v>
      </c>
      <c r="AQ108">
        <f ca="1"/>
        <v>-7.7348906143324458E-2</v>
      </c>
      <c r="AR108">
        <f ca="1"/>
        <v>0.36074507849899257</v>
      </c>
      <c r="AS108">
        <f ca="1"/>
        <v>1.8989705129272501</v>
      </c>
      <c r="AT108">
        <f ca="1"/>
        <v>0.90782711661668847</v>
      </c>
      <c r="AU108">
        <f ca="1"/>
        <v>-0.2105441650284888</v>
      </c>
      <c r="AV108">
        <f ca="1"/>
        <v>-1.7690180423780926</v>
      </c>
      <c r="AW108">
        <f ca="1"/>
        <v>-0.10849253377820955</v>
      </c>
      <c r="AX108">
        <f ca="1"/>
        <v>1.5339362437278152</v>
      </c>
      <c r="AY108">
        <f ca="1"/>
        <v>1.1712043041876423</v>
      </c>
      <c r="AZ108">
        <f ca="1"/>
        <v>1.0208558617690293</v>
      </c>
      <c r="BA108">
        <f ca="1"/>
        <v>-1.4451515693748611</v>
      </c>
      <c r="BB108">
        <f ca="1"/>
        <v>1.4075408514467407</v>
      </c>
      <c r="BC108">
        <f ca="1"/>
        <v>1.0535906967253339</v>
      </c>
      <c r="BD108">
        <f ca="1"/>
        <v>3.0221867760383221E-2</v>
      </c>
      <c r="BE108">
        <f ca="1"/>
        <v>0.90027788737397263</v>
      </c>
      <c r="BF108">
        <f ca="1"/>
        <v>0.29988845432884426</v>
      </c>
      <c r="BG108">
        <f ca="1"/>
        <v>0.28237193638267877</v>
      </c>
      <c r="BH108">
        <f ca="1"/>
        <v>-7.4454819352331114E-2</v>
      </c>
      <c r="BI108">
        <f ca="1"/>
        <v>0.74104087783621742</v>
      </c>
      <c r="BJ108">
        <f ca="1"/>
        <v>0.52666346476711978</v>
      </c>
      <c r="BK108">
        <f ca="1"/>
        <v>-0.46204404118900066</v>
      </c>
      <c r="BL108">
        <f ca="1"/>
        <v>-0.47118195899741572</v>
      </c>
      <c r="BM108">
        <f ca="1"/>
        <v>2.6068686125857356E-2</v>
      </c>
      <c r="BN108">
        <f ca="1"/>
        <v>-0.37564503955200212</v>
      </c>
      <c r="BO108">
        <f ca="1"/>
        <v>-1.6267057864903436</v>
      </c>
      <c r="BP108">
        <f ca="1"/>
        <v>0.1725019366313521</v>
      </c>
      <c r="BQ108">
        <f ca="1"/>
        <v>1.6419202196105535E-2</v>
      </c>
      <c r="BR108">
        <f ca="1"/>
        <v>-0.55351108936878757</v>
      </c>
      <c r="BS108">
        <f ca="1"/>
        <v>0.48333098789815471</v>
      </c>
      <c r="BT108">
        <f ca="1"/>
        <v>-0.11017305198499701</v>
      </c>
      <c r="BU108">
        <f ca="1"/>
        <v>0.87876472122433791</v>
      </c>
      <c r="BV108">
        <f ca="1"/>
        <v>-0.19380400165041808</v>
      </c>
      <c r="BW108">
        <f ca="1"/>
        <v>1.6492055279182003</v>
      </c>
      <c r="BX108">
        <f ca="1"/>
        <v>-0.33362412112340051</v>
      </c>
      <c r="BY108">
        <f ca="1"/>
        <v>-0.62902004347087748</v>
      </c>
      <c r="BZ108">
        <f ca="1"/>
        <v>-0.86406925199118867</v>
      </c>
      <c r="CA108">
        <f ca="1"/>
        <v>-2.3092652242052002E-2</v>
      </c>
      <c r="CB108">
        <f ca="1"/>
        <v>-0.58726150029876434</v>
      </c>
      <c r="CC108">
        <f ca="1"/>
        <v>9.9538287961996721E-2</v>
      </c>
      <c r="CD108">
        <f ca="1"/>
        <v>0.24061801965864527</v>
      </c>
      <c r="CE108">
        <f ca="1"/>
        <v>-1.0036619309775581</v>
      </c>
      <c r="CF108">
        <f ca="1"/>
        <v>1.3750635668633366</v>
      </c>
      <c r="CG108">
        <f ca="1"/>
        <v>-0.98129739299403307</v>
      </c>
      <c r="CH108">
        <f ca="1"/>
        <v>0.76551484831097494</v>
      </c>
      <c r="CI108">
        <f ca="1"/>
        <v>-0.11268624893945094</v>
      </c>
      <c r="CJ108">
        <f ca="1"/>
        <v>-4.7340301856068391E-2</v>
      </c>
      <c r="CK108">
        <f ca="1"/>
        <v>0.97058003454574127</v>
      </c>
      <c r="CL108">
        <f ca="1"/>
        <v>0.36565072630984552</v>
      </c>
      <c r="CM108">
        <f ca="1"/>
        <v>0.79165472567709672</v>
      </c>
      <c r="CN108">
        <f ca="1"/>
        <v>-9.1007629280124125E-2</v>
      </c>
      <c r="CO108">
        <f ca="1"/>
        <v>-1.9288925157601742</v>
      </c>
      <c r="CP108">
        <f ca="1"/>
        <v>-0.79765734287578838</v>
      </c>
      <c r="CQ108">
        <f ca="1"/>
        <v>1.8940220245143833</v>
      </c>
      <c r="CR108">
        <f ca="1"/>
        <v>0.29547200011573871</v>
      </c>
      <c r="CS108">
        <f ca="1"/>
        <v>0.49114258358554064</v>
      </c>
      <c r="CT108">
        <f ca="1"/>
        <v>-0.37243499979378242</v>
      </c>
      <c r="CU108">
        <f ca="1"/>
        <v>0.8883079112787442</v>
      </c>
      <c r="CV108">
        <f ca="1"/>
        <v>1.7705386187595824</v>
      </c>
      <c r="CW108">
        <f ca="1"/>
        <v>0.35808995023682888</v>
      </c>
      <c r="CX108">
        <f ca="1"/>
        <v>-0.83592510101454531</v>
      </c>
      <c r="CY108">
        <f ca="1"/>
        <v>-0.23031484742768313</v>
      </c>
      <c r="CZ108">
        <f ca="1"/>
        <v>-1.9526947287716085</v>
      </c>
      <c r="DA108">
        <f ca="1"/>
        <v>0.19116013526301634</v>
      </c>
      <c r="DB108">
        <f ca="1"/>
        <v>7.4183069839670934E-2</v>
      </c>
      <c r="DC108">
        <f ca="1"/>
        <v>0.35731324643724677</v>
      </c>
      <c r="DD108">
        <f ca="1"/>
        <v>0.41790855811031963</v>
      </c>
      <c r="DE108">
        <f ca="1"/>
        <v>-0.22189075336002265</v>
      </c>
      <c r="DF108">
        <f ca="1"/>
        <v>-1.4644844782376263</v>
      </c>
      <c r="DG108">
        <f ca="1"/>
        <v>0.25908687412533388</v>
      </c>
      <c r="DH108">
        <f ca="1"/>
        <v>-9.3073467397573065E-2</v>
      </c>
      <c r="DI108">
        <f ca="1"/>
        <v>1.5280323679380627</v>
      </c>
      <c r="DJ108">
        <f ca="1"/>
        <v>-0.6051441408817726</v>
      </c>
      <c r="DK108">
        <f ca="1"/>
        <v>0.58917482227962847</v>
      </c>
      <c r="DL108">
        <f ca="1"/>
        <v>0.98887078008731144</v>
      </c>
      <c r="DM108">
        <f ca="1"/>
        <v>-0.19091243442068168</v>
      </c>
      <c r="DN108">
        <f ca="1"/>
        <v>0.73502488524257015</v>
      </c>
      <c r="DO108">
        <f ca="1"/>
        <v>0.65695545612294648</v>
      </c>
      <c r="DP108">
        <f ca="1"/>
        <v>-0.78501003237408307</v>
      </c>
      <c r="DQ108">
        <f ca="1"/>
        <v>-0.78628368634480972</v>
      </c>
      <c r="DR108">
        <f ca="1"/>
        <v>-0.30813925359892086</v>
      </c>
      <c r="DS108">
        <f ca="1"/>
        <v>0.55319651644034695</v>
      </c>
      <c r="DT108">
        <f ca="1"/>
        <v>1.1076342368311212</v>
      </c>
      <c r="DU108">
        <f ca="1"/>
        <v>-1.9437935441779073</v>
      </c>
      <c r="DV108">
        <f ca="1"/>
        <v>-1.2981782244920854</v>
      </c>
      <c r="DW108">
        <f ca="1"/>
        <v>-1.5947498299621958</v>
      </c>
      <c r="DX108">
        <f ca="1"/>
        <v>-0.73939594746345516</v>
      </c>
      <c r="DY108">
        <f ca="1"/>
        <v>-1.3351568709436787</v>
      </c>
      <c r="DZ108">
        <f ca="1"/>
        <v>1.9659712865260486</v>
      </c>
      <c r="EA108">
        <f ca="1"/>
        <v>-0.8635010726818968</v>
      </c>
      <c r="EB108">
        <f ca="1"/>
        <v>0.91832967393288212</v>
      </c>
      <c r="EC108">
        <f ca="1"/>
        <v>0.40572660066337568</v>
      </c>
      <c r="ED108">
        <f ca="1"/>
        <v>0.15241788668254447</v>
      </c>
      <c r="EE108">
        <f ca="1"/>
        <v>0.52580272700624509</v>
      </c>
      <c r="EF108">
        <f ca="1"/>
        <v>0.41247220226089437</v>
      </c>
      <c r="EG108">
        <f ca="1"/>
        <v>0.26753463922008935</v>
      </c>
      <c r="EH108">
        <f ca="1"/>
        <v>-0.49861956583210426</v>
      </c>
      <c r="EI108">
        <f ca="1"/>
        <v>-0.73596539535472316</v>
      </c>
      <c r="EJ108">
        <f ca="1"/>
        <v>0.1637396020484555</v>
      </c>
      <c r="EK108">
        <f ca="1"/>
        <v>0.76362507916915723</v>
      </c>
      <c r="EL108">
        <f ca="1"/>
        <v>1.2635596188630251</v>
      </c>
      <c r="EM108">
        <f ca="1"/>
        <v>-9.854802051521562E-2</v>
      </c>
      <c r="EN108">
        <f ca="1"/>
        <v>1.7626444935810401</v>
      </c>
      <c r="EO108">
        <f ca="1"/>
        <v>-1.8943300093323652</v>
      </c>
      <c r="EP108">
        <f ca="1"/>
        <v>1.8369528511686837</v>
      </c>
      <c r="EQ108">
        <f ca="1"/>
        <v>3.2323855547427185E-2</v>
      </c>
      <c r="ER108">
        <f ca="1"/>
        <v>-2.4295669634184036</v>
      </c>
      <c r="ES108">
        <f ca="1"/>
        <v>-0.57451638556196682</v>
      </c>
      <c r="ET108">
        <f ca="1"/>
        <v>0.54061434739774039</v>
      </c>
      <c r="EU108">
        <f ca="1"/>
        <v>1.5249781004683643E-2</v>
      </c>
      <c r="EV108">
        <f ca="1"/>
        <v>1.3738743229092221</v>
      </c>
      <c r="EW108">
        <f ca="1"/>
        <v>0.80432074697328526</v>
      </c>
      <c r="EX108">
        <f ca="1"/>
        <v>0.63773931016607066</v>
      </c>
      <c r="EY108">
        <f ca="1"/>
        <v>0.34897654162198033</v>
      </c>
      <c r="EZ108">
        <f ca="1"/>
        <v>1.3365442069223343</v>
      </c>
      <c r="FA108">
        <f ca="1"/>
        <v>0.80356171688430844</v>
      </c>
      <c r="FB108">
        <f ca="1"/>
        <v>-1.8412234865434445</v>
      </c>
      <c r="FC108">
        <f ca="1"/>
        <v>0.30118976597631703</v>
      </c>
      <c r="FD108">
        <f ca="1"/>
        <v>-1.2206900038503179</v>
      </c>
      <c r="FE108">
        <f ca="1"/>
        <v>0.23747681248316702</v>
      </c>
      <c r="FF108">
        <f ca="1"/>
        <v>0.40147887945788324</v>
      </c>
      <c r="FG108">
        <f ca="1"/>
        <v>-1.5533794090238442</v>
      </c>
      <c r="FH108">
        <f ca="1"/>
        <v>-0.38417511725693931</v>
      </c>
      <c r="FI108">
        <f ca="1"/>
        <v>-0.36730089783453879</v>
      </c>
      <c r="FJ108">
        <f ca="1"/>
        <v>-1.078408586410299</v>
      </c>
      <c r="FK108">
        <f ca="1"/>
        <v>-2.7015396385113716E-2</v>
      </c>
      <c r="FL108">
        <f ca="1"/>
        <v>0.17677828306096238</v>
      </c>
      <c r="FM108">
        <f ca="1"/>
        <v>-5.9934574924617671E-2</v>
      </c>
      <c r="FN108">
        <f ca="1"/>
        <v>-0.33043641800545775</v>
      </c>
      <c r="FO108">
        <f ca="1"/>
        <v>0.88831869701745081</v>
      </c>
      <c r="FP108">
        <f ca="1"/>
        <v>0.58080620163599728</v>
      </c>
      <c r="FQ108">
        <f ca="1"/>
        <v>2.0418801166353262</v>
      </c>
      <c r="FR108">
        <f ca="1"/>
        <v>-1.9457235859326762</v>
      </c>
      <c r="FS108">
        <f ca="1"/>
        <v>-0.3103582849526052</v>
      </c>
      <c r="FT108">
        <f ca="1"/>
        <v>-1.9390465857699692</v>
      </c>
      <c r="FU108">
        <f ca="1"/>
        <v>0.80854112406284095</v>
      </c>
      <c r="FV108">
        <f ca="1"/>
        <v>0.27829785474323387</v>
      </c>
      <c r="FW108">
        <f ca="1"/>
        <v>2.4537872977913575E-2</v>
      </c>
      <c r="FX108">
        <f ca="1"/>
        <v>-0.43477640785712413</v>
      </c>
      <c r="FY108">
        <f ca="1"/>
        <v>1.3752344007492694</v>
      </c>
      <c r="FZ108">
        <f ca="1"/>
        <v>1.6760333210158447</v>
      </c>
      <c r="GA108">
        <f ca="1"/>
        <v>0.52105584393672233</v>
      </c>
      <c r="GB108">
        <f ca="1"/>
        <v>-0.69369385480130996</v>
      </c>
      <c r="GC108">
        <f ca="1"/>
        <v>0.55665342962841513</v>
      </c>
      <c r="GD108">
        <f ca="1"/>
        <v>-1.2158377796530112E-2</v>
      </c>
      <c r="GE108">
        <f ca="1"/>
        <v>0.87507493940526226</v>
      </c>
      <c r="GF108">
        <f ca="1"/>
        <v>-0.91283591234541728</v>
      </c>
      <c r="GG108">
        <f ca="1"/>
        <v>1.6136308534221706</v>
      </c>
      <c r="GH108">
        <f ca="1"/>
        <v>0.75821865657360843</v>
      </c>
      <c r="GI108">
        <f ca="1"/>
        <v>0.27349417506888513</v>
      </c>
      <c r="GJ108">
        <f ca="1"/>
        <v>0.27507411963959794</v>
      </c>
      <c r="GK108">
        <f ca="1"/>
        <v>-0.30177544780155846</v>
      </c>
      <c r="GL108">
        <f ca="1"/>
        <v>0.10333544381041185</v>
      </c>
      <c r="GM108">
        <f ca="1"/>
        <v>-0.38250501982481161</v>
      </c>
      <c r="GN108">
        <f ca="1"/>
        <v>1.5512051959187554</v>
      </c>
      <c r="GO108">
        <f ca="1"/>
        <v>-1.6245509859434886</v>
      </c>
      <c r="GP108">
        <f ca="1"/>
        <v>-0.42923589408394724</v>
      </c>
      <c r="GQ108">
        <f ca="1"/>
        <v>2.1938979026056153</v>
      </c>
      <c r="GR108">
        <f ca="1"/>
        <v>-0.13078763199776466</v>
      </c>
      <c r="GS108">
        <f ca="1"/>
        <v>-0.18424435591393687</v>
      </c>
      <c r="GT108">
        <f ca="1"/>
        <v>-0.32458204314802436</v>
      </c>
      <c r="GU108">
        <f ca="1"/>
        <v>-0.81875406651471472</v>
      </c>
      <c r="GV108">
        <f ca="1"/>
        <v>-1.2836608969509133</v>
      </c>
      <c r="GW108">
        <f ca="1"/>
        <v>1.871631303596923</v>
      </c>
      <c r="GX108">
        <f ca="1"/>
        <v>-0.82304059290232845</v>
      </c>
      <c r="GY108">
        <f ca="1"/>
        <v>-1.1295742582189501</v>
      </c>
      <c r="GZ108">
        <f ca="1"/>
        <v>0.46976129725897764</v>
      </c>
      <c r="HA108">
        <f ca="1"/>
        <v>1.2983057947751415</v>
      </c>
      <c r="HB108">
        <f ca="1"/>
        <v>-0.9182642645351996</v>
      </c>
      <c r="HC108">
        <f ca="1"/>
        <v>0.14524578740432625</v>
      </c>
      <c r="HD108">
        <f ca="1"/>
        <v>-0.98045068086195308</v>
      </c>
      <c r="HE108">
        <f ca="1"/>
        <v>-0.24147447680048834</v>
      </c>
      <c r="HF108">
        <f ca="1"/>
        <v>-0.40976932028347629</v>
      </c>
      <c r="HG108">
        <f ca="1"/>
        <v>1.3679308846162448</v>
      </c>
      <c r="HH108">
        <f ca="1"/>
        <v>-0.40817983720918954</v>
      </c>
      <c r="HI108">
        <f ca="1"/>
        <v>-0.45756058411025657</v>
      </c>
      <c r="HJ108">
        <f ca="1"/>
        <v>1.0348017920037125</v>
      </c>
      <c r="HK108">
        <f ca="1"/>
        <v>1.9048549624217292</v>
      </c>
      <c r="HL108">
        <f ca="1"/>
        <v>-0.10091738358361969</v>
      </c>
      <c r="HM108">
        <f ca="1"/>
        <v>6.2833413803024013E-2</v>
      </c>
      <c r="HN108">
        <f ca="1"/>
        <v>-4.6989633241304667E-2</v>
      </c>
      <c r="HO108">
        <f ca="1"/>
        <v>3.359067418497616E-2</v>
      </c>
      <c r="HP108">
        <f ca="1"/>
        <v>-0.18849372980726423</v>
      </c>
      <c r="HQ108">
        <f ca="1"/>
        <v>2.1369706640227233</v>
      </c>
      <c r="HR108">
        <f ca="1"/>
        <v>-1.4617288140323226</v>
      </c>
      <c r="HS108">
        <f ca="1"/>
        <v>0.99770905801050602</v>
      </c>
      <c r="HT108">
        <f ca="1"/>
        <v>-0.79346101722626006</v>
      </c>
      <c r="HU108">
        <f ca="1"/>
        <v>-1.8570282132125873E-2</v>
      </c>
      <c r="HV108">
        <f ca="1"/>
        <v>-0.57763060256620136</v>
      </c>
      <c r="HW108">
        <f ca="1"/>
        <v>0.17294409552890899</v>
      </c>
      <c r="HX108">
        <f ca="1"/>
        <v>1.5181043323060779</v>
      </c>
      <c r="HY108">
        <f ca="1"/>
        <v>-0.58466722362619294</v>
      </c>
      <c r="HZ108">
        <f ca="1"/>
        <v>-0.38234491363307715</v>
      </c>
      <c r="IA108">
        <f ca="1"/>
        <v>-0.61338614539842429</v>
      </c>
      <c r="IB108">
        <f ca="1"/>
        <v>-1.1786815339673287</v>
      </c>
      <c r="IC108">
        <f ca="1"/>
        <v>-2.0609373142928464</v>
      </c>
      <c r="ID108">
        <f ca="1"/>
        <v>-1.9937106735024948</v>
      </c>
      <c r="IE108">
        <f ca="1"/>
        <v>-0.83377103626974147</v>
      </c>
      <c r="IF108">
        <f ca="1"/>
        <v>0.10122560249028871</v>
      </c>
      <c r="IG108">
        <f ca="1"/>
        <v>0.9459693457883156</v>
      </c>
      <c r="IH108">
        <f ca="1"/>
        <v>-0.11065891264576248</v>
      </c>
      <c r="II108">
        <f ca="1"/>
        <v>-0.44127574697485444</v>
      </c>
      <c r="IJ108">
        <f ca="1"/>
        <v>-0.11899540667698788</v>
      </c>
      <c r="IK108">
        <f ca="1"/>
        <v>-2.2194682154881833</v>
      </c>
      <c r="IL108">
        <f ca="1"/>
        <v>1.1422580890300156</v>
      </c>
      <c r="IM108">
        <f ca="1"/>
        <v>1.1417523369808269</v>
      </c>
      <c r="IN108">
        <f ca="1"/>
        <v>-1.1065540649195122</v>
      </c>
      <c r="IO108">
        <f ca="1"/>
        <v>1.0555271387560972</v>
      </c>
      <c r="IP108">
        <f ca="1"/>
        <v>-0.88335273526633651</v>
      </c>
      <c r="IQ108">
        <f ca="1"/>
        <v>-0.48054622763704541</v>
      </c>
      <c r="IR108">
        <f ca="1"/>
        <v>2.1319008419584042</v>
      </c>
      <c r="IS108">
        <f ca="1"/>
        <v>1.7865491496937216</v>
      </c>
      <c r="IT108">
        <f ca="1"/>
        <v>-0.99167656176126262</v>
      </c>
      <c r="IU108">
        <f ca="1"/>
        <v>1.1879865006609707</v>
      </c>
      <c r="IV108">
        <f ca="1"/>
        <v>0.63864999850214765</v>
      </c>
      <c r="IW108">
        <f ca="1"/>
        <v>-0.52545430601989584</v>
      </c>
      <c r="IX108">
        <f ca="1"/>
        <v>1.2791307593574024</v>
      </c>
      <c r="IY108">
        <f ca="1"/>
        <v>-1.465711122712571</v>
      </c>
      <c r="IZ108">
        <f ca="1"/>
        <v>0.89398070447885458</v>
      </c>
      <c r="JA108">
        <f ca="1"/>
        <v>-0.58439366026059381</v>
      </c>
      <c r="JB108">
        <f ca="1"/>
        <v>-0.78844884283278327</v>
      </c>
      <c r="JC108">
        <f ca="1"/>
        <v>-1.0866274852539053</v>
      </c>
      <c r="JD108">
        <f ca="1"/>
        <v>0.89397404583613427</v>
      </c>
      <c r="JE108">
        <f ca="1"/>
        <v>0.33377537046872136</v>
      </c>
      <c r="JF108">
        <f ca="1"/>
        <v>-0.54512194586176999</v>
      </c>
      <c r="JG108">
        <f ca="1"/>
        <v>0.87053661421302853</v>
      </c>
      <c r="JH108">
        <f ca="1"/>
        <v>-1.7825624352982328</v>
      </c>
      <c r="JI108">
        <f ca="1"/>
        <v>0.12134378243455096</v>
      </c>
      <c r="JJ108">
        <f ca="1"/>
        <v>-0.25166962981483831</v>
      </c>
      <c r="JK108">
        <f ca="1"/>
        <v>-0.71333761858992917</v>
      </c>
      <c r="JL108">
        <f ca="1"/>
        <v>0.71018750168725908</v>
      </c>
      <c r="JM108">
        <f ca="1"/>
        <v>0.10065777788593647</v>
      </c>
      <c r="JN108">
        <f ca="1"/>
        <v>-0.85034430558030893</v>
      </c>
      <c r="JO108">
        <f ca="1"/>
        <v>-0.35000306507301104</v>
      </c>
      <c r="JP108">
        <f ca="1"/>
        <v>1.0383055802083667</v>
      </c>
      <c r="JQ108">
        <f ca="1"/>
        <v>-1.7861263436629915</v>
      </c>
      <c r="JR108">
        <f ca="1"/>
        <v>-1.0612140117878957</v>
      </c>
      <c r="JS108">
        <f ca="1"/>
        <v>0.77040120156579495</v>
      </c>
      <c r="JT108">
        <f ca="1"/>
        <v>0.37049663682695466</v>
      </c>
      <c r="JU108">
        <f ca="1"/>
        <v>-0.40230568242253817</v>
      </c>
      <c r="JV108">
        <f ca="1"/>
        <v>-1.7333953104881534</v>
      </c>
      <c r="JW108">
        <f ca="1"/>
        <v>-0.46041853635954028</v>
      </c>
      <c r="JX108">
        <f ca="1"/>
        <v>0.39885876404910603</v>
      </c>
      <c r="JY108">
        <f ca="1"/>
        <v>0.38761083927190187</v>
      </c>
      <c r="JZ108">
        <f ca="1"/>
        <v>0.16160139252037076</v>
      </c>
      <c r="KA108">
        <f ca="1"/>
        <v>-1.4468918223732457</v>
      </c>
      <c r="KB108">
        <f ca="1"/>
        <v>-1.0873792520311696</v>
      </c>
      <c r="KC108">
        <f ca="1"/>
        <v>-3.2773793956448291E-2</v>
      </c>
      <c r="KD108">
        <f ca="1"/>
        <v>0.64253528078252575</v>
      </c>
      <c r="KE108">
        <f ca="1"/>
        <v>-0.34802860037416994</v>
      </c>
      <c r="KF108">
        <f ca="1"/>
        <v>-0.27733149899683679</v>
      </c>
      <c r="KG108">
        <f ca="1"/>
        <v>-0.55849250451413368</v>
      </c>
      <c r="KH108">
        <f ca="1"/>
        <v>0.42050895646233449</v>
      </c>
      <c r="KI108">
        <f ca="1"/>
        <v>0.20289708551266591</v>
      </c>
      <c r="KJ108">
        <f ca="1"/>
        <v>0.89794881176181462</v>
      </c>
      <c r="KK108">
        <f ca="1"/>
        <v>0.47703984263546867</v>
      </c>
      <c r="KL108">
        <f ca="1"/>
        <v>0.96572275888407411</v>
      </c>
      <c r="KM108">
        <f ca="1"/>
        <v>1.5427291874023181</v>
      </c>
      <c r="KN108">
        <f ca="1"/>
        <v>2.0042290398948475</v>
      </c>
      <c r="KO108">
        <f ca="1"/>
        <v>1.804114574061668</v>
      </c>
      <c r="KP108">
        <f ca="1"/>
        <v>0.33541640699412389</v>
      </c>
      <c r="KQ108">
        <f ca="1"/>
        <v>0.53197388621887465</v>
      </c>
      <c r="KR108">
        <f ca="1"/>
        <v>-0.97291659957542431</v>
      </c>
      <c r="KS108">
        <f ca="1"/>
        <v>-0.32351991856388568</v>
      </c>
      <c r="KT108">
        <f ca="1"/>
        <v>-1.1652149289101481</v>
      </c>
      <c r="KU108">
        <f ca="1"/>
        <v>1.030160682434855</v>
      </c>
      <c r="KV108">
        <f ca="1"/>
        <v>0.75009024672782287</v>
      </c>
      <c r="KW108">
        <f ca="1"/>
        <v>1.5278261786286176</v>
      </c>
      <c r="KX108">
        <f ca="1"/>
        <v>0.13439213957415957</v>
      </c>
      <c r="KY108">
        <f ca="1"/>
        <v>-0.20830378950415648</v>
      </c>
      <c r="KZ108">
        <f ca="1"/>
        <v>-0.43016616130479263</v>
      </c>
      <c r="LA108">
        <f ca="1"/>
        <v>0.50736351883410147</v>
      </c>
      <c r="LB108">
        <f ca="1"/>
        <v>4.204855976801463E-3</v>
      </c>
      <c r="LC108">
        <f ca="1"/>
        <v>-0.88165596544008928</v>
      </c>
      <c r="LD108">
        <f ca="1"/>
        <v>0.80500746592851746</v>
      </c>
      <c r="LE108">
        <f ca="1"/>
        <v>-1.4427669830799359</v>
      </c>
      <c r="LF108">
        <f ca="1"/>
        <v>-1.0020947647710778</v>
      </c>
      <c r="LG108">
        <f ca="1"/>
        <v>-1.4592865630902156</v>
      </c>
      <c r="LH108">
        <f ca="1"/>
        <v>7.1595683729042431E-2</v>
      </c>
      <c r="LI108">
        <f ca="1"/>
        <v>-0.96266374884075567</v>
      </c>
      <c r="LJ108">
        <f ca="1"/>
        <v>-0.34817366380891773</v>
      </c>
      <c r="LK108">
        <f ca="1"/>
        <v>1.3008858812882902</v>
      </c>
      <c r="LL108">
        <f ca="1"/>
        <v>0.53581666793401472</v>
      </c>
      <c r="LM108">
        <f ca="1"/>
        <v>1.4389862675034559</v>
      </c>
      <c r="LN108">
        <f ca="1"/>
        <v>-0.20728667445542892</v>
      </c>
      <c r="LO108">
        <f ca="1"/>
        <v>0.82957943669882117</v>
      </c>
      <c r="LP108">
        <f ca="1"/>
        <v>0.73739351851244317</v>
      </c>
      <c r="LQ108">
        <f ca="1"/>
        <v>-2.3926459735305476</v>
      </c>
      <c r="LR108">
        <f ca="1"/>
        <v>2.0538800071863217</v>
      </c>
      <c r="LS108">
        <f ca="1"/>
        <v>0.32540255038536309</v>
      </c>
      <c r="LT108">
        <f ca="1"/>
        <v>8.3750827023392455E-2</v>
      </c>
      <c r="LU108">
        <f ca="1"/>
        <v>-0.75101578036359939</v>
      </c>
      <c r="LV108">
        <f ca="1"/>
        <v>-0.49899724913585369</v>
      </c>
      <c r="LW108">
        <f ca="1"/>
        <v>-2.1730034006737489</v>
      </c>
      <c r="LX108">
        <f ca="1"/>
        <v>0.76226855744228528</v>
      </c>
      <c r="LY108">
        <f ca="1"/>
        <v>-0.33702184210244657</v>
      </c>
      <c r="LZ108">
        <f ca="1"/>
        <v>1.4923581380687203</v>
      </c>
      <c r="MA108">
        <f ca="1"/>
        <v>-2.2808895206327793</v>
      </c>
      <c r="MB108">
        <f ca="1"/>
        <v>-0.55317271072552432</v>
      </c>
      <c r="MC108">
        <f ca="1"/>
        <v>1.1110875014659629</v>
      </c>
      <c r="MD108">
        <f ca="1"/>
        <v>-1.0017771634229991</v>
      </c>
      <c r="ME108">
        <f ca="1"/>
        <v>2.8571752768830345E-2</v>
      </c>
      <c r="MF108">
        <f ca="1"/>
        <v>1.5114695676645638</v>
      </c>
      <c r="MG108">
        <f ca="1"/>
        <v>1.2108480866700497</v>
      </c>
      <c r="MH108">
        <f ca="1"/>
        <v>-1.8197670767615415</v>
      </c>
      <c r="MI108">
        <f ca="1"/>
        <v>0.66679682032231935</v>
      </c>
      <c r="MJ108">
        <f ca="1"/>
        <v>1.3569979439172251</v>
      </c>
      <c r="MK108">
        <f ca="1"/>
        <v>1.9245333746438307</v>
      </c>
      <c r="ML108">
        <f ca="1"/>
        <v>-0.24287954309207968</v>
      </c>
      <c r="MM108">
        <f ca="1"/>
        <v>-1.2685224101055428</v>
      </c>
      <c r="MN108">
        <f ca="1"/>
        <v>0.3360429284699889</v>
      </c>
      <c r="MO108">
        <f ca="1"/>
        <v>0.53240048838750509</v>
      </c>
      <c r="MP108">
        <f ca="1"/>
        <v>1.157177478945044</v>
      </c>
      <c r="MQ108">
        <f ca="1"/>
        <v>-0.47844434955982035</v>
      </c>
      <c r="MR108">
        <f ca="1"/>
        <v>-1.0946052225059915</v>
      </c>
      <c r="MS108">
        <f ca="1"/>
        <v>0.6415326782835763</v>
      </c>
      <c r="MT108">
        <f ca="1"/>
        <v>0.49979785193239806</v>
      </c>
      <c r="MU108">
        <f ca="1"/>
        <v>0.81494437054471081</v>
      </c>
      <c r="MV108">
        <f ca="1"/>
        <v>-0.89985774229173088</v>
      </c>
      <c r="MW108">
        <f ca="1"/>
        <v>0.30651282840835514</v>
      </c>
      <c r="MX108">
        <f ca="1"/>
        <v>0.870240994819935</v>
      </c>
      <c r="MY108">
        <f ca="1"/>
        <v>0.89740966337927697</v>
      </c>
      <c r="MZ108">
        <f ca="1"/>
        <v>0.65206918784807633</v>
      </c>
      <c r="NA108">
        <f ca="1"/>
        <v>-0.89955723355057304</v>
      </c>
      <c r="NB108">
        <f ca="1"/>
        <v>-0.53853559297461751</v>
      </c>
      <c r="NC108">
        <f ca="1"/>
        <v>0.53526279298174939</v>
      </c>
      <c r="ND108">
        <f ca="1"/>
        <v>-1.1936970996589404</v>
      </c>
      <c r="NE108">
        <f ca="1"/>
        <v>-4.5093083664163539E-3</v>
      </c>
      <c r="NF108">
        <f ca="1"/>
        <v>-0.3410749447182635</v>
      </c>
      <c r="NG108">
        <f ca="1"/>
        <v>0.92154978282359812</v>
      </c>
      <c r="NH108">
        <f ca="1"/>
        <v>0.93259066862488127</v>
      </c>
      <c r="NI108">
        <f ca="1"/>
        <v>1.1327286591106993</v>
      </c>
      <c r="NJ108">
        <f ca="1"/>
        <v>0.95754587916962641</v>
      </c>
      <c r="NK108">
        <f ca="1"/>
        <v>-2.4978606515701944</v>
      </c>
      <c r="NL108">
        <f ca="1"/>
        <v>0.12113125702350426</v>
      </c>
      <c r="NM108">
        <f ca="1"/>
        <v>1.7932695121639912</v>
      </c>
      <c r="NN108">
        <f ca="1"/>
        <v>-0.77811126459092339</v>
      </c>
      <c r="NO108">
        <f ca="1"/>
        <v>-0.17726277653739853</v>
      </c>
      <c r="NP108">
        <f ca="1"/>
        <v>0.25425687136726172</v>
      </c>
      <c r="NQ108">
        <f ca="1"/>
        <v>0.59768761238162527</v>
      </c>
      <c r="NR108">
        <f ca="1"/>
        <v>-0.32569475378113588</v>
      </c>
      <c r="NS108">
        <f ca="1"/>
        <v>-0.42868434973658404</v>
      </c>
      <c r="NT108">
        <f ca="1"/>
        <v>-2.7683504465150968</v>
      </c>
      <c r="NU108">
        <f ca="1"/>
        <v>1.0543788520385275</v>
      </c>
      <c r="NV108">
        <f ca="1"/>
        <v>1.7387076105942527</v>
      </c>
      <c r="NW108">
        <f ca="1"/>
        <v>1.303047479920604</v>
      </c>
      <c r="NX108">
        <f ca="1"/>
        <v>1.3294120312469087</v>
      </c>
      <c r="NY108">
        <f ca="1"/>
        <v>0.96680375199309854</v>
      </c>
      <c r="NZ108">
        <f ca="1"/>
        <v>0.68227078112466344</v>
      </c>
      <c r="OA108">
        <f ca="1"/>
        <v>0.55001402360164708</v>
      </c>
      <c r="OB108">
        <f ca="1"/>
        <v>2.7542570147558777E-2</v>
      </c>
      <c r="OC108">
        <f ca="1"/>
        <v>-0.68532054030691858</v>
      </c>
      <c r="OD108">
        <f ca="1"/>
        <v>-1.5507208443673299</v>
      </c>
      <c r="OE108">
        <f ca="1"/>
        <v>0.81298175549164042</v>
      </c>
      <c r="OF108">
        <f ca="1"/>
        <v>0.12348601199650831</v>
      </c>
      <c r="OG108">
        <f ca="1"/>
        <v>-1.1941726042080634</v>
      </c>
      <c r="OH108">
        <f ca="1"/>
        <v>-1.6653484223172845</v>
      </c>
      <c r="OI108">
        <f ca="1"/>
        <v>1.2672290760932043</v>
      </c>
      <c r="OJ108">
        <f ca="1"/>
        <v>5.8019494419283141E-2</v>
      </c>
      <c r="OK108">
        <f ca="1"/>
        <v>1.5116312847834683</v>
      </c>
      <c r="OL108">
        <f ca="1"/>
        <v>1.6957392485294789</v>
      </c>
      <c r="OM108">
        <f ca="1"/>
        <v>0.66648915960302524</v>
      </c>
      <c r="ON108">
        <f ca="1"/>
        <v>1.2886435592340402</v>
      </c>
      <c r="OO108">
        <f ca="1"/>
        <v>-1.974222361333827</v>
      </c>
      <c r="OP108">
        <f ca="1"/>
        <v>-2.3503554943219345</v>
      </c>
      <c r="OQ108">
        <f ca="1"/>
        <v>-0.24209533033707631</v>
      </c>
      <c r="OR108">
        <f ca="1"/>
        <v>0.55226987984155917</v>
      </c>
      <c r="OS108">
        <f ca="1"/>
        <v>0.88331282879163331</v>
      </c>
      <c r="OT108">
        <f ca="1"/>
        <v>-1.2920111613529362E-2</v>
      </c>
      <c r="OU108">
        <f ca="1"/>
        <v>-0.78181211475655166</v>
      </c>
      <c r="OV108">
        <f ca="1"/>
        <v>-1.8288312299390599</v>
      </c>
      <c r="OW108">
        <f ca="1"/>
        <v>-0.60524029499945653</v>
      </c>
      <c r="OX108">
        <f ca="1"/>
        <v>-0.37872088802071568</v>
      </c>
      <c r="OY108">
        <f ca="1"/>
        <v>-0.34921440500519746</v>
      </c>
      <c r="OZ108">
        <f ca="1"/>
        <v>0.57262694541771753</v>
      </c>
      <c r="PA108">
        <f ca="1"/>
        <v>0.15845870151093602</v>
      </c>
      <c r="PB108">
        <f ca="1"/>
        <v>-1.632266633958654</v>
      </c>
      <c r="PC108">
        <f ca="1"/>
        <v>1.8181003039713366</v>
      </c>
      <c r="PD108">
        <f ca="1"/>
        <v>0.20661609452529101</v>
      </c>
      <c r="PE108">
        <f ca="1"/>
        <v>0.15054266257517263</v>
      </c>
      <c r="PF108">
        <f ca="1"/>
        <v>0.61279127878685846</v>
      </c>
      <c r="PG108">
        <f ca="1"/>
        <v>0.34379474735268561</v>
      </c>
      <c r="PH108">
        <f ca="1"/>
        <v>-8.8131242828080412E-3</v>
      </c>
      <c r="PI108">
        <f ca="1"/>
        <v>1.8955653345603887</v>
      </c>
      <c r="PJ108">
        <f ca="1"/>
        <v>0.27764813892692902</v>
      </c>
      <c r="PK108">
        <f ca="1"/>
        <v>-0.41942405423733059</v>
      </c>
      <c r="PL108">
        <f ca="1"/>
        <v>-1.2582020702902121</v>
      </c>
      <c r="PM108">
        <f ca="1"/>
        <v>-0.15181047695074784</v>
      </c>
      <c r="PN108">
        <f ca="1"/>
        <v>0.54017775659362643</v>
      </c>
      <c r="PO108">
        <f ca="1"/>
        <v>-0.74827465615021693</v>
      </c>
      <c r="PP108">
        <f ca="1"/>
        <v>-0.86984813098707547</v>
      </c>
      <c r="PQ108">
        <f ca="1"/>
        <v>-0.62684351172301012</v>
      </c>
      <c r="PR108">
        <f ca="1"/>
        <v>-2.0889777063024635</v>
      </c>
      <c r="PS108">
        <f ca="1"/>
        <v>-1.5351351439972549</v>
      </c>
      <c r="PT108">
        <f ca="1"/>
        <v>0.9777870928278013</v>
      </c>
      <c r="PU108">
        <f ca="1"/>
        <v>0.35454383150167684</v>
      </c>
      <c r="PV108">
        <f ca="1"/>
        <v>0.87583404115019292</v>
      </c>
      <c r="PW108">
        <f ca="1"/>
        <v>-0.10826945343403598</v>
      </c>
      <c r="PX108">
        <f ca="1"/>
        <v>0.8206340087467402</v>
      </c>
      <c r="PY108">
        <f ca="1"/>
        <v>4.3071474532579888E-2</v>
      </c>
      <c r="PZ108">
        <f ca="1"/>
        <v>0.78204882826833066</v>
      </c>
      <c r="QA108">
        <f ca="1"/>
        <v>-0.319954190969434</v>
      </c>
      <c r="QB108">
        <f ca="1"/>
        <v>-0.1353998576617772</v>
      </c>
      <c r="QC108">
        <f ca="1"/>
        <v>-0.59866021558553761</v>
      </c>
      <c r="QD108">
        <f ca="1"/>
        <v>0.58124576323866406</v>
      </c>
      <c r="QE108">
        <f ca="1"/>
        <v>-9.923959422624988E-2</v>
      </c>
      <c r="QF108">
        <f ca="1"/>
        <v>1.4730406797713118</v>
      </c>
      <c r="QG108">
        <f ca="1"/>
        <v>0.20533228053356245</v>
      </c>
      <c r="QH108">
        <f ca="1"/>
        <v>-1.0750553425600794E-2</v>
      </c>
      <c r="QI108">
        <f ca="1"/>
        <v>-1.438939053280196</v>
      </c>
      <c r="QJ108">
        <f ca="1"/>
        <v>0.65621283575141076</v>
      </c>
      <c r="QK108">
        <f ca="1"/>
        <v>-1.501202059868503</v>
      </c>
      <c r="QL108">
        <f ca="1"/>
        <v>9.3273788830548723E-2</v>
      </c>
      <c r="QM108">
        <f ca="1"/>
        <v>1.3463213946215797</v>
      </c>
      <c r="QN108">
        <f ca="1"/>
        <v>-1.0199320646622894</v>
      </c>
      <c r="QO108">
        <f ca="1"/>
        <v>0.12349003622303889</v>
      </c>
      <c r="QP108">
        <f ca="1"/>
        <v>1.2849180281048069</v>
      </c>
      <c r="QQ108">
        <f ca="1"/>
        <v>-0.68990832845598771</v>
      </c>
      <c r="QR108">
        <f ca="1"/>
        <v>0.76709082679080642</v>
      </c>
      <c r="QS108">
        <f ca="1"/>
        <v>-0.38815970226479807</v>
      </c>
      <c r="QT108">
        <f ca="1"/>
        <v>1.0500764197131045</v>
      </c>
      <c r="QU108">
        <f ca="1"/>
        <v>-0.80187056845794891</v>
      </c>
      <c r="QV108">
        <f ca="1"/>
        <v>0.95081163631448129</v>
      </c>
      <c r="QW108">
        <f ca="1"/>
        <v>0.93822112513073741</v>
      </c>
      <c r="QX108">
        <f ca="1"/>
        <v>0.3718690654444281</v>
      </c>
      <c r="QY108">
        <f ca="1"/>
        <v>-0.7507064609494587</v>
      </c>
      <c r="QZ108">
        <f ca="1"/>
        <v>2.2386146443832255</v>
      </c>
      <c r="RA108">
        <f ca="1"/>
        <v>0.24137317855826868</v>
      </c>
      <c r="RB108">
        <f ca="1"/>
        <v>0.14312248059915814</v>
      </c>
      <c r="RC108">
        <f ca="1"/>
        <v>-0.7644069120953304</v>
      </c>
      <c r="RD108">
        <f ca="1"/>
        <v>0.46841380071803579</v>
      </c>
      <c r="RE108">
        <f ca="1"/>
        <v>-1.3141400317053813</v>
      </c>
      <c r="RF108">
        <f ca="1"/>
        <v>-1.1358838634810562</v>
      </c>
      <c r="RG108">
        <f ca="1"/>
        <v>-1.295393055300285</v>
      </c>
      <c r="RH108">
        <f ca="1"/>
        <v>0.95841189906712998</v>
      </c>
      <c r="RI108">
        <f ca="1"/>
        <v>1.4164888251717274</v>
      </c>
      <c r="RJ108">
        <f ca="1"/>
        <v>0.4648738341877986</v>
      </c>
      <c r="RK108">
        <f ca="1"/>
        <v>-1.8585990211815003E-2</v>
      </c>
      <c r="RL108">
        <f ca="1"/>
        <v>-1.7036963255209057</v>
      </c>
      <c r="RM108">
        <f ca="1"/>
        <v>0.42784003075881727</v>
      </c>
      <c r="RN108">
        <f ca="1"/>
        <v>-1.0557299814712742</v>
      </c>
      <c r="RO108">
        <f ca="1"/>
        <v>-1.0349143489757067</v>
      </c>
      <c r="RP108">
        <f ca="1"/>
        <v>-0.28272525191808306</v>
      </c>
      <c r="RQ108">
        <f ca="1"/>
        <v>0.43650978580725486</v>
      </c>
      <c r="RR108">
        <f ca="1"/>
        <v>-1.1111217694677247</v>
      </c>
      <c r="RS108">
        <f ca="1"/>
        <v>-1.0381693162634429</v>
      </c>
      <c r="RT108">
        <f ca="1"/>
        <v>0.41377121227079244</v>
      </c>
      <c r="RU108">
        <f ca="1"/>
        <v>-1.0900825732580881</v>
      </c>
      <c r="RV108">
        <f ca="1"/>
        <v>-2.0210342853513654</v>
      </c>
      <c r="RW108">
        <f ca="1"/>
        <v>-1.1972190458616512</v>
      </c>
      <c r="RX108">
        <f ca="1"/>
        <v>0.79522870567156478</v>
      </c>
      <c r="RY108">
        <f ca="1"/>
        <v>0.10593314308925324</v>
      </c>
      <c r="RZ108">
        <f ca="1"/>
        <v>0.11669062953572942</v>
      </c>
      <c r="SA108">
        <f ca="1"/>
        <v>1.8253601700720192</v>
      </c>
      <c r="SB108">
        <f ca="1"/>
        <v>0.40295220510849711</v>
      </c>
      <c r="SC108">
        <f ca="1"/>
        <v>1.0067535213513488</v>
      </c>
      <c r="SD108">
        <f ca="1"/>
        <v>2.4886646175291009E-2</v>
      </c>
      <c r="SE108">
        <f ca="1"/>
        <v>0.76922507575951815</v>
      </c>
      <c r="SF108">
        <f ca="1"/>
        <v>-1.1065156935247955</v>
      </c>
      <c r="SG108">
        <f ca="1"/>
        <v>-0.67295073698242125</v>
      </c>
      <c r="SH108">
        <f ca="1"/>
        <v>1.4639286083691996</v>
      </c>
      <c r="SI108">
        <f ca="1"/>
        <v>-1.0594176590856661</v>
      </c>
      <c r="SJ108">
        <f ca="1"/>
        <v>0.1455691737758433</v>
      </c>
      <c r="SK108">
        <f ca="1"/>
        <v>-1.1625983467832677</v>
      </c>
      <c r="SL108">
        <f ca="1"/>
        <v>-0.9183274949946999</v>
      </c>
      <c r="SM108">
        <f ca="1"/>
        <v>-0.18587378838442917</v>
      </c>
      <c r="SN108">
        <f ca="1"/>
        <v>-0.30021328882918574</v>
      </c>
      <c r="SO108">
        <f ca="1"/>
        <v>0.29172422918788771</v>
      </c>
      <c r="SP108">
        <f ca="1"/>
        <v>0.52758925016303182</v>
      </c>
      <c r="SQ108">
        <f ca="1"/>
        <v>1.0628360332265661</v>
      </c>
      <c r="SR108">
        <f ca="1"/>
        <v>2.1963833082450432</v>
      </c>
      <c r="SS108">
        <f ca="1"/>
        <v>0.63050229344232844</v>
      </c>
      <c r="ST108">
        <f ca="1"/>
        <v>-0.5857695831871027</v>
      </c>
      <c r="SU108">
        <f ca="1"/>
        <v>1.8767821247859047</v>
      </c>
      <c r="SV108">
        <f ca="1"/>
        <v>-1.0327277542342244</v>
      </c>
      <c r="SW108">
        <f ca="1"/>
        <v>-1.1692118774806244</v>
      </c>
      <c r="SX108">
        <f ca="1"/>
        <v>-0.76364240938104</v>
      </c>
      <c r="SY108">
        <f ca="1"/>
        <v>0.49110913775359089</v>
      </c>
      <c r="SZ108">
        <f ca="1"/>
        <v>0.17877266324786811</v>
      </c>
      <c r="TA108">
        <f ca="1"/>
        <v>1.4422429742558514</v>
      </c>
      <c r="TB108">
        <f ca="1"/>
        <v>1.764238767098764</v>
      </c>
      <c r="TC108">
        <f ca="1"/>
        <v>1.4102357858016996</v>
      </c>
      <c r="TD108">
        <f ca="1"/>
        <v>-1.2884990702317198</v>
      </c>
      <c r="TE108">
        <f ca="1"/>
        <v>-0.27340205448916305</v>
      </c>
      <c r="TF108">
        <f ca="1"/>
        <v>0.40031805451701324</v>
      </c>
      <c r="TG108">
        <f ca="1"/>
        <v>-3.7516925177356011E-2</v>
      </c>
      <c r="TH108">
        <f ca="1"/>
        <v>0.10366784296813375</v>
      </c>
      <c r="TI108">
        <f ca="1"/>
        <v>0.46026138149485801</v>
      </c>
      <c r="TJ108">
        <f ca="1"/>
        <v>0.20816966409548698</v>
      </c>
      <c r="TK108">
        <f ca="1"/>
        <v>-1.075989937986199</v>
      </c>
      <c r="TL108">
        <f ca="1"/>
        <v>1.1207840703721987</v>
      </c>
      <c r="TM108">
        <f ca="1"/>
        <v>0.9149597178073845</v>
      </c>
      <c r="TN108">
        <f ca="1"/>
        <v>-0.91127964978462328</v>
      </c>
      <c r="TO108">
        <f ca="1"/>
        <v>-1.2206762734796159</v>
      </c>
      <c r="TP108">
        <f ca="1"/>
        <v>0.79391118563177099</v>
      </c>
      <c r="TQ108">
        <f ca="1"/>
        <v>-0.36400935004647744</v>
      </c>
      <c r="TR108">
        <f ca="1"/>
        <v>1.4826902637250008</v>
      </c>
      <c r="TS108">
        <f ca="1"/>
        <v>1.1964143350301186</v>
      </c>
      <c r="TT108">
        <f ca="1"/>
        <v>1.2828196627912236</v>
      </c>
      <c r="TU108">
        <f ca="1"/>
        <v>1.2746576404854189</v>
      </c>
      <c r="TV108">
        <f ca="1"/>
        <v>-0.7654376426342836</v>
      </c>
      <c r="TW108">
        <f ca="1"/>
        <v>-5.6675344120548834E-3</v>
      </c>
      <c r="TX108">
        <f ca="1"/>
        <v>2.0476236388459794</v>
      </c>
      <c r="TY108">
        <f ca="1"/>
        <v>-1.4498758228180142</v>
      </c>
      <c r="TZ108">
        <f ca="1"/>
        <v>-0.38244664267834555</v>
      </c>
      <c r="UA108">
        <f ca="1"/>
        <v>2.4067714188755143</v>
      </c>
      <c r="UB108">
        <f ca="1"/>
        <v>-1.6854317469576185</v>
      </c>
      <c r="UC108">
        <f ca="1"/>
        <v>-0.32763700146706437</v>
      </c>
      <c r="UD108">
        <f ca="1"/>
        <v>-4.2777386966430242E-3</v>
      </c>
      <c r="UE108">
        <f ca="1"/>
        <v>1.5558004908890932</v>
      </c>
      <c r="UF108">
        <f ca="1"/>
        <v>-1.335769321226181</v>
      </c>
      <c r="UG108">
        <f ca="1"/>
        <v>-0.7725782536267416</v>
      </c>
      <c r="UH108">
        <f ca="1"/>
        <v>-1.2269870886288989</v>
      </c>
      <c r="UI108">
        <f ca="1"/>
        <v>-6.7725503460291714E-2</v>
      </c>
      <c r="UJ108">
        <f ca="1"/>
        <v>0.86041622923357752</v>
      </c>
      <c r="UK108">
        <f ca="1"/>
        <v>0.94347954599458284</v>
      </c>
      <c r="UL108">
        <f ca="1"/>
        <v>-0.97573085223125777</v>
      </c>
      <c r="UM108">
        <f ca="1"/>
        <v>-1.1420767049423994</v>
      </c>
      <c r="UN108">
        <f ca="1"/>
        <v>2.6452912800887378</v>
      </c>
      <c r="UO108">
        <f ca="1"/>
        <v>1.845525564858238</v>
      </c>
      <c r="UP108">
        <f ca="1"/>
        <v>-1.260252937188266</v>
      </c>
      <c r="UQ108">
        <f ca="1"/>
        <v>0.86745596385917212</v>
      </c>
      <c r="UR108">
        <f ca="1"/>
        <v>1.4222831588072287</v>
      </c>
      <c r="US108">
        <f ca="1"/>
        <v>1.4231098901350001</v>
      </c>
      <c r="UT108">
        <f ca="1"/>
        <v>0.91812937001767181</v>
      </c>
      <c r="UU108">
        <f ca="1"/>
        <v>-0.93964261322554565</v>
      </c>
      <c r="UV108">
        <f ca="1"/>
        <v>0.60956640161306896</v>
      </c>
      <c r="UW108">
        <f ca="1"/>
        <v>0.57154711578767048</v>
      </c>
      <c r="UX108">
        <f ca="1"/>
        <v>-0.39619499850530382</v>
      </c>
      <c r="UY108">
        <f ca="1"/>
        <v>1.2998624892647197</v>
      </c>
      <c r="UZ108">
        <f ca="1"/>
        <v>0.88375173677392405</v>
      </c>
      <c r="VA108">
        <f ca="1"/>
        <v>0.1675913426526448</v>
      </c>
      <c r="VB108">
        <f ca="1"/>
        <v>1.1775550709542084</v>
      </c>
      <c r="VC108">
        <f ca="1"/>
        <v>-0.75840974871264233</v>
      </c>
      <c r="VD108">
        <f ca="1"/>
        <v>7.2533323397317509E-3</v>
      </c>
      <c r="VE108">
        <f ca="1"/>
        <v>0.25175576596507843</v>
      </c>
      <c r="VF108">
        <f ca="1"/>
        <v>-1.1461676374027514</v>
      </c>
      <c r="VG108">
        <f ca="1"/>
        <v>0.23225606202471397</v>
      </c>
      <c r="VH108">
        <f ca="1"/>
        <v>0.48618475819852952</v>
      </c>
      <c r="VI108">
        <f ca="1"/>
        <v>0.79097028584661444</v>
      </c>
      <c r="VJ108">
        <f ca="1"/>
        <v>-1.8393704908348103</v>
      </c>
      <c r="VK108">
        <f ca="1"/>
        <v>0.8000936794666248</v>
      </c>
      <c r="VL108">
        <f ca="1"/>
        <v>-0.24646518455449287</v>
      </c>
      <c r="VM108">
        <f ca="1"/>
        <v>-1.2993278501800423</v>
      </c>
      <c r="VN108">
        <f ca="1"/>
        <v>-1.8841764324274028</v>
      </c>
      <c r="VO108">
        <f ca="1"/>
        <v>-0.85229398780277021</v>
      </c>
      <c r="VP108">
        <f ca="1"/>
        <v>-1.0760575521860805</v>
      </c>
      <c r="VQ108">
        <f ca="1"/>
        <v>1.1833379234065069</v>
      </c>
      <c r="VR108">
        <f ca="1"/>
        <v>-0.68989334268407077</v>
      </c>
      <c r="VS108">
        <f ca="1"/>
        <v>-0.23081744926162182</v>
      </c>
      <c r="VT108">
        <f ca="1"/>
        <v>1.491882790241179E-2</v>
      </c>
      <c r="VU108">
        <f ca="1"/>
        <v>-0.22056687500128952</v>
      </c>
      <c r="VV108">
        <f ca="1"/>
        <v>0.75404003028681788</v>
      </c>
      <c r="VW108">
        <f ca="1"/>
        <v>0.36785456574179359</v>
      </c>
      <c r="VX108">
        <f ca="1"/>
        <v>0.58221104055314143</v>
      </c>
      <c r="VY108">
        <f ca="1"/>
        <v>-0.80508054194947365</v>
      </c>
      <c r="VZ108">
        <f ca="1"/>
        <v>0.16891622212904039</v>
      </c>
      <c r="WA108">
        <f ca="1"/>
        <v>-0.54195307169239715</v>
      </c>
      <c r="WB108">
        <f ca="1"/>
        <v>-0.38632589240676335</v>
      </c>
      <c r="WC108">
        <f ca="1"/>
        <v>-0.37231853209489368</v>
      </c>
      <c r="WD108">
        <f ca="1"/>
        <v>-0.15489203657006895</v>
      </c>
      <c r="WE108">
        <f ca="1"/>
        <v>-0.47998719843090276</v>
      </c>
      <c r="WF108">
        <f ca="1"/>
        <v>3.454831557120182</v>
      </c>
      <c r="WG108">
        <f ca="1"/>
        <v>-0.33489811103375083</v>
      </c>
      <c r="WH108">
        <f ca="1"/>
        <v>-1.2191878245770094</v>
      </c>
      <c r="WI108">
        <f ca="1"/>
        <v>-1.5875156619107249</v>
      </c>
      <c r="WJ108">
        <f ca="1"/>
        <v>1.648012001293244</v>
      </c>
      <c r="WK108">
        <f ca="1"/>
        <v>-0.22095407357748978</v>
      </c>
      <c r="WL108">
        <f ca="1"/>
        <v>0.78778735891427765</v>
      </c>
      <c r="WM108">
        <f ca="1"/>
        <v>-7.1922216717240958E-2</v>
      </c>
      <c r="WN108">
        <f ca="1"/>
        <v>0.79240386229553017</v>
      </c>
      <c r="WO108">
        <f ca="1"/>
        <v>-1.1421248739882615</v>
      </c>
      <c r="WP108">
        <f ca="1"/>
        <v>-0.72354158267450963</v>
      </c>
      <c r="WQ108">
        <f ca="1"/>
        <v>0.81095533775092088</v>
      </c>
      <c r="WR108">
        <f ca="1"/>
        <v>-0.43359276675209524</v>
      </c>
      <c r="WS108">
        <f ca="1"/>
        <v>-0.36755016934733648</v>
      </c>
      <c r="WT108">
        <f ca="1"/>
        <v>-2.9343690303485748E-3</v>
      </c>
      <c r="WU108">
        <f ca="1"/>
        <v>0.29739549647704877</v>
      </c>
      <c r="WV108">
        <f ca="1"/>
        <v>-0.75210615732863484</v>
      </c>
      <c r="WW108">
        <f ca="1"/>
        <v>-0.98812785086248001</v>
      </c>
      <c r="WX108">
        <f ca="1"/>
        <v>1.5744158424662473</v>
      </c>
      <c r="WY108">
        <f ca="1"/>
        <v>1.7779651523396487</v>
      </c>
      <c r="WZ108">
        <f ca="1"/>
        <v>4.875030803516979E-2</v>
      </c>
      <c r="XA108">
        <f ca="1"/>
        <v>-0.12406734411553563</v>
      </c>
      <c r="XB108">
        <f ca="1"/>
        <v>1.0011424467677361</v>
      </c>
      <c r="XC108">
        <f ca="1"/>
        <v>-0.73057097111053959</v>
      </c>
      <c r="XD108">
        <f ca="1"/>
        <v>1.8190531431310233</v>
      </c>
      <c r="XE108">
        <f ca="1"/>
        <v>-0.28297614550428019</v>
      </c>
      <c r="XF108">
        <f ca="1"/>
        <v>-0.96549779140988434</v>
      </c>
      <c r="XG108">
        <f ca="1"/>
        <v>-0.84253937605924911</v>
      </c>
      <c r="XH108">
        <f ca="1"/>
        <v>0.30456974757463012</v>
      </c>
      <c r="XI108">
        <f ca="1"/>
        <v>-0.14886890014504078</v>
      </c>
      <c r="XJ108">
        <f ca="1"/>
        <v>1.0979075066892243</v>
      </c>
      <c r="XK108">
        <f ca="1"/>
        <v>-0.33414102629183612</v>
      </c>
      <c r="XL108">
        <f ca="1"/>
        <v>-0.15575366022014681</v>
      </c>
      <c r="XM108">
        <f ca="1"/>
        <v>0.27892313901349458</v>
      </c>
      <c r="XN108">
        <f ca="1"/>
        <v>-0.67513802853208815</v>
      </c>
      <c r="XO108">
        <f ca="1"/>
        <v>-0.19652271192055723</v>
      </c>
      <c r="XP108">
        <f ca="1"/>
        <v>8.9489335524523608E-3</v>
      </c>
      <c r="XQ108">
        <f ca="1"/>
        <v>0.90453509843371671</v>
      </c>
      <c r="XR108">
        <f ca="1"/>
        <v>-0.84914445974588437</v>
      </c>
      <c r="XS108">
        <f ca="1"/>
        <v>0.64749640724966961</v>
      </c>
      <c r="XT108">
        <f ca="1"/>
        <v>-0.46715444213599738</v>
      </c>
      <c r="XU108">
        <f ca="1"/>
        <v>1.2308621381466076</v>
      </c>
      <c r="XV108">
        <f ca="1"/>
        <v>0.14815415311679689</v>
      </c>
      <c r="XW108">
        <f ca="1"/>
        <v>1.3783285906817533</v>
      </c>
      <c r="XX108">
        <f ca="1"/>
        <v>1.1014869023510925</v>
      </c>
      <c r="XY108">
        <f ca="1"/>
        <v>-0.47295726158154722</v>
      </c>
      <c r="XZ108">
        <f ca="1"/>
        <v>-1.0201830445312507</v>
      </c>
      <c r="YA108">
        <f ca="1"/>
        <v>-0.35429956892327719</v>
      </c>
      <c r="YB108">
        <f ca="1"/>
        <v>1.1301940019472345</v>
      </c>
      <c r="YC108">
        <f ca="1"/>
        <v>0.56346967557476113</v>
      </c>
      <c r="YD108">
        <f ca="1"/>
        <v>1.5921641566995759</v>
      </c>
      <c r="YE108">
        <f ca="1"/>
        <v>1.3233351686114574</v>
      </c>
      <c r="YF108">
        <f ca="1"/>
        <v>0.3975609288309318</v>
      </c>
      <c r="YG108">
        <f ca="1"/>
        <v>1.4003986692949992</v>
      </c>
      <c r="YH108">
        <f ca="1"/>
        <v>0.52100010149313336</v>
      </c>
      <c r="YI108">
        <f ca="1"/>
        <v>0.49442947677307553</v>
      </c>
      <c r="YJ108">
        <f ca="1"/>
        <v>-0.71513680591674922</v>
      </c>
      <c r="YK108">
        <f ca="1"/>
        <v>2.4049722747457452</v>
      </c>
      <c r="YL108">
        <f ca="1"/>
        <v>0.12564885266788722</v>
      </c>
      <c r="YM108">
        <f ca="1"/>
        <v>-1.0123349483588007</v>
      </c>
      <c r="YN108">
        <f ca="1"/>
        <v>1.5323210792439048</v>
      </c>
      <c r="YO108">
        <f ca="1"/>
        <v>-0.24383148654821915</v>
      </c>
      <c r="YP108">
        <f ca="1"/>
        <v>0.2525145008577192</v>
      </c>
      <c r="YQ108">
        <f ca="1"/>
        <v>1.5410983422507436</v>
      </c>
      <c r="YR108">
        <f ca="1"/>
        <v>1.5423152233248056</v>
      </c>
      <c r="YS108">
        <f ca="1"/>
        <v>-1.5195463813552088</v>
      </c>
      <c r="YT108">
        <f ca="1"/>
        <v>-1.0398701697113337</v>
      </c>
      <c r="YU108">
        <f ca="1"/>
        <v>-0.3985525404190044</v>
      </c>
      <c r="YV108">
        <f ca="1"/>
        <v>-1.0336880373306565</v>
      </c>
      <c r="YW108">
        <f ca="1"/>
        <v>-1.7130971846533978</v>
      </c>
      <c r="YX108">
        <f ca="1"/>
        <v>0.6694404097119252</v>
      </c>
      <c r="YY108">
        <f ca="1"/>
        <v>0.39311350765303754</v>
      </c>
      <c r="YZ108">
        <f ca="1"/>
        <v>2.5889580248349833</v>
      </c>
      <c r="ZA108">
        <f ca="1"/>
        <v>0.1483844816967497</v>
      </c>
      <c r="ZB108">
        <f ca="1"/>
        <v>0.41755964842181997</v>
      </c>
      <c r="ZC108">
        <f ca="1"/>
        <v>-0.71551166142770173</v>
      </c>
      <c r="ZD108">
        <f ca="1"/>
        <v>1.8845047742208594</v>
      </c>
      <c r="ZE108">
        <f ca="1"/>
        <v>1.169996886037632</v>
      </c>
      <c r="ZF108">
        <f ca="1"/>
        <v>-0.39742712186738033</v>
      </c>
      <c r="ZG108">
        <f ca="1"/>
        <v>-3.0482732291544384E-2</v>
      </c>
      <c r="ZH108">
        <f ca="1"/>
        <v>1.0046568570168277</v>
      </c>
      <c r="ZI108">
        <f ca="1"/>
        <v>1.9526723792265039</v>
      </c>
      <c r="ZJ108">
        <f ca="1"/>
        <v>-1.4087759203049843</v>
      </c>
      <c r="ZK108">
        <f ca="1"/>
        <v>0.53659482078031595</v>
      </c>
      <c r="ZL108">
        <f ca="1"/>
        <v>-1.0009949677786185</v>
      </c>
      <c r="ZM108">
        <f ca="1"/>
        <v>-0.2194441653784702</v>
      </c>
      <c r="ZN108">
        <f ca="1"/>
        <v>-0.69789398404124059</v>
      </c>
      <c r="ZO108">
        <f ca="1"/>
        <v>-0.4040638425844057</v>
      </c>
      <c r="ZP108">
        <f ca="1"/>
        <v>-8.4177099772225636E-2</v>
      </c>
      <c r="ZQ108">
        <f ca="1"/>
        <v>-1.7552627739150821</v>
      </c>
      <c r="ZR108">
        <f ca="1"/>
        <v>-1.6162933047135153</v>
      </c>
      <c r="ZS108">
        <f ca="1"/>
        <v>1.0771220984310765</v>
      </c>
      <c r="ZT108">
        <f ca="1"/>
        <v>-0.19758714834615596</v>
      </c>
      <c r="ZU108">
        <f ca="1"/>
        <v>-1.2107365691975553</v>
      </c>
      <c r="ZV108">
        <f ca="1"/>
        <v>1.0219758402419807</v>
      </c>
      <c r="ZW108">
        <f ca="1"/>
        <v>-1.2551723728017088</v>
      </c>
      <c r="ZX108">
        <f ca="1"/>
        <v>0.7071030889226223</v>
      </c>
      <c r="ZY108">
        <f ca="1"/>
        <v>-1.8244858339979173</v>
      </c>
      <c r="ZZ108">
        <f ca="1"/>
        <v>-0.47157873275185747</v>
      </c>
      <c r="AAA108">
        <f ca="1"/>
        <v>0.12523460643002846</v>
      </c>
      <c r="AAB108">
        <f ca="1"/>
        <v>-0.31346894149337801</v>
      </c>
      <c r="AAC108">
        <f ca="1"/>
        <v>-0.29258155064033847</v>
      </c>
      <c r="AAD108">
        <f ca="1"/>
        <v>0.23076470720204922</v>
      </c>
      <c r="AAE108">
        <f ca="1"/>
        <v>0.72108456635176876</v>
      </c>
      <c r="AAF108">
        <f ca="1"/>
        <v>-1.1177155638568093</v>
      </c>
      <c r="AAG108">
        <f ca="1"/>
        <v>-0.18806382497588822</v>
      </c>
      <c r="AAH108">
        <f ca="1"/>
        <v>0.70141253608646936</v>
      </c>
      <c r="AAI108">
        <f ca="1"/>
        <v>-0.38305482087914483</v>
      </c>
      <c r="AAJ108">
        <f ca="1"/>
        <v>0.34268848917435629</v>
      </c>
      <c r="AAK108">
        <f ca="1"/>
        <v>-3.0012678082989921</v>
      </c>
      <c r="AAL108">
        <f ca="1"/>
        <v>-1.9130901383906809</v>
      </c>
      <c r="AAM108">
        <f ca="1"/>
        <v>0.23681750325380818</v>
      </c>
      <c r="AAN108">
        <f ca="1"/>
        <v>-0.66935116594044586</v>
      </c>
      <c r="AAO108">
        <f ca="1"/>
        <v>-0.90571056599344635</v>
      </c>
      <c r="AAP108">
        <f ca="1"/>
        <v>-0.46299696052762818</v>
      </c>
      <c r="AAQ108">
        <f ca="1"/>
        <v>0.10424759072205871</v>
      </c>
      <c r="AAR108">
        <f ca="1"/>
        <v>5.6491479961175005E-2</v>
      </c>
      <c r="AAS108">
        <f ca="1"/>
        <v>1.3627181016275569</v>
      </c>
      <c r="AAT108">
        <f ca="1"/>
        <v>0.28941532590472235</v>
      </c>
      <c r="AAU108">
        <f ca="1"/>
        <v>0.27033071389453922</v>
      </c>
      <c r="AAV108">
        <f ca="1"/>
        <v>-0.91255152836212705</v>
      </c>
      <c r="AAW108">
        <f ca="1"/>
        <v>0.58666617811047483</v>
      </c>
      <c r="AAX108">
        <f ca="1"/>
        <v>-1.4364925174901644</v>
      </c>
      <c r="AAY108">
        <f ca="1"/>
        <v>1.3140428095183891</v>
      </c>
      <c r="AAZ108">
        <f ca="1"/>
        <v>-1.7953061698107016</v>
      </c>
      <c r="ABA108">
        <f ca="1"/>
        <v>0.25442649774062337</v>
      </c>
      <c r="ABB108">
        <f ca="1"/>
        <v>1.3536384716233223</v>
      </c>
      <c r="ABC108">
        <f ca="1"/>
        <v>0.74189866974241603</v>
      </c>
      <c r="ABD108">
        <f ca="1"/>
        <v>0.42763804952671586</v>
      </c>
      <c r="ABE108">
        <f ca="1"/>
        <v>0.66247845173021669</v>
      </c>
      <c r="ABF108">
        <f ca="1"/>
        <v>0.66743826701307452</v>
      </c>
      <c r="ABG108">
        <f ca="1"/>
        <v>0.91786706561045073</v>
      </c>
      <c r="ABH108">
        <f ca="1"/>
        <v>0.71603231870363115</v>
      </c>
      <c r="ABI108">
        <f ca="1"/>
        <v>-0.9161829652624992</v>
      </c>
      <c r="ABJ108">
        <f ca="1"/>
        <v>0.36074592430150404</v>
      </c>
      <c r="ABK108">
        <f ca="1"/>
        <v>0.51165290309557598</v>
      </c>
      <c r="ABL108">
        <f ca="1"/>
        <v>-1.4431314848414167</v>
      </c>
      <c r="ABM108">
        <f ca="1"/>
        <v>-0.66906160432785422</v>
      </c>
      <c r="ABN108">
        <f ca="1"/>
        <v>0.28079374607704732</v>
      </c>
      <c r="ABO108">
        <f ca="1"/>
        <v>-2.369211379875479</v>
      </c>
      <c r="ABP108">
        <f ca="1"/>
        <v>-2.0403055216835897</v>
      </c>
      <c r="ABQ108">
        <f ca="1"/>
        <v>0.51550795408551353</v>
      </c>
      <c r="ABR108">
        <f ca="1"/>
        <v>0.10361639189154882</v>
      </c>
      <c r="ABS108">
        <f ca="1"/>
        <v>-0.10256234340547621</v>
      </c>
      <c r="ABT108">
        <f ca="1"/>
        <v>-1.285783840276028</v>
      </c>
      <c r="ABU108">
        <f ca="1"/>
        <v>-0.15171192338466916</v>
      </c>
      <c r="ABV108">
        <f ca="1"/>
        <v>0.64662268740547901</v>
      </c>
      <c r="ABW108">
        <f ca="1"/>
        <v>-0.44626024112657314</v>
      </c>
      <c r="ABX108">
        <f ca="1"/>
        <v>-0.76744616277759714</v>
      </c>
      <c r="ABY108">
        <f ca="1"/>
        <v>0.59617040639275165</v>
      </c>
      <c r="ABZ108">
        <f ca="1"/>
        <v>-1.068182111033714</v>
      </c>
      <c r="ACA108">
        <f ca="1"/>
        <v>-0.4898982524395713</v>
      </c>
      <c r="ACB108">
        <f ca="1"/>
        <v>-0.85355091832068708</v>
      </c>
      <c r="ACC108">
        <f ca="1"/>
        <v>0.38932536413085866</v>
      </c>
      <c r="ACD108">
        <f ca="1"/>
        <v>0.47939599604235922</v>
      </c>
      <c r="ACE108">
        <f ca="1"/>
        <v>0.99327481531625417</v>
      </c>
      <c r="ACF108">
        <f ca="1"/>
        <v>-1.5564897137766864</v>
      </c>
      <c r="ACG108">
        <f ca="1"/>
        <v>-0.26002075766243299</v>
      </c>
      <c r="ACH108">
        <f ca="1"/>
        <v>-0.65011768202767484</v>
      </c>
      <c r="ACI108">
        <f ca="1"/>
        <v>-0.51226643903745872</v>
      </c>
      <c r="ACJ108">
        <f ca="1"/>
        <v>-1.6613628895572479</v>
      </c>
      <c r="ACK108">
        <f ca="1"/>
        <v>-0.18952990392580218</v>
      </c>
      <c r="ACL108">
        <f ca="1"/>
        <v>-1.6983594656078662</v>
      </c>
      <c r="ACM108">
        <f ca="1"/>
        <v>-0.40411169222172261</v>
      </c>
      <c r="ACN108">
        <f ca="1"/>
        <v>-8.2722143530677153E-2</v>
      </c>
      <c r="ACO108">
        <f ca="1"/>
        <v>-0.8165265203202402</v>
      </c>
      <c r="ACP108">
        <f ca="1"/>
        <v>-0.57561380605232315</v>
      </c>
      <c r="ACQ108">
        <f ca="1"/>
        <v>-1.3985737688147499</v>
      </c>
      <c r="ACR108">
        <f ca="1"/>
        <v>1.2276834284772973</v>
      </c>
      <c r="ACS108">
        <f ca="1"/>
        <v>-0.25213532531281269</v>
      </c>
      <c r="ACT108">
        <f ca="1"/>
        <v>-0.58229199141280019</v>
      </c>
      <c r="ACU108">
        <f ca="1"/>
        <v>-0.55312837757137445</v>
      </c>
      <c r="ACV108">
        <f ca="1"/>
        <v>0.5306625198073317</v>
      </c>
      <c r="ACW108">
        <f ca="1"/>
        <v>1.1643406517556187</v>
      </c>
      <c r="ACX108">
        <f ca="1"/>
        <v>9.4484282616236231E-2</v>
      </c>
      <c r="ACY108">
        <f ca="1"/>
        <v>1.672127007161931</v>
      </c>
      <c r="ACZ108">
        <f ca="1"/>
        <v>-0.35408443461698158</v>
      </c>
      <c r="ADA108">
        <f ca="1"/>
        <v>-1.2655524719202365</v>
      </c>
      <c r="ADB108">
        <f ca="1"/>
        <v>-1.4968208051803347</v>
      </c>
      <c r="ADC108">
        <f ca="1"/>
        <v>-0.38974591382478557</v>
      </c>
      <c r="ADD108">
        <f ca="1"/>
        <v>9.2433975236318577E-2</v>
      </c>
      <c r="ADE108">
        <f ca="1"/>
        <v>-1.0836527389176236</v>
      </c>
      <c r="ADF108">
        <f ca="1"/>
        <v>-0.14414872193348066</v>
      </c>
      <c r="ADG108">
        <f ca="1"/>
        <v>-1.0215272772308974</v>
      </c>
      <c r="ADH108">
        <f ca="1"/>
        <v>0.56690584830516444</v>
      </c>
      <c r="ADI108">
        <f ca="1"/>
        <v>0.23766722534497495</v>
      </c>
      <c r="ADJ108">
        <f ca="1"/>
        <v>0.32240912211320005</v>
      </c>
      <c r="ADK108">
        <f ca="1"/>
        <v>6.2872615010298949E-2</v>
      </c>
      <c r="ADL108">
        <f ca="1"/>
        <v>0.2268069064575404</v>
      </c>
      <c r="ADM108">
        <f ca="1"/>
        <v>0.17634182431792633</v>
      </c>
      <c r="ADN108">
        <f ca="1"/>
        <v>0.7416657575542609</v>
      </c>
      <c r="ADO108">
        <f ca="1"/>
        <v>0.95660747248475764</v>
      </c>
      <c r="ADP108">
        <f ca="1"/>
        <v>1.2161780147934338</v>
      </c>
      <c r="ADQ108">
        <f ca="1"/>
        <v>-0.35440574729405339</v>
      </c>
      <c r="ADR108">
        <f ca="1"/>
        <v>0.38223683487499777</v>
      </c>
      <c r="ADS108">
        <f ca="1"/>
        <v>1.4086549274647835</v>
      </c>
      <c r="ADT108">
        <f ca="1"/>
        <v>1.5099721192877789</v>
      </c>
      <c r="ADU108">
        <f ca="1"/>
        <v>-0.84162471856466692</v>
      </c>
      <c r="ADV108">
        <f ca="1"/>
        <v>0.57492136525854975</v>
      </c>
      <c r="ADW108">
        <f ca="1"/>
        <v>0.95041897320541668</v>
      </c>
      <c r="ADX108">
        <f ca="1"/>
        <v>-1.0484940290810969E-2</v>
      </c>
      <c r="ADY108">
        <f ca="1"/>
        <v>-0.90014254658680126</v>
      </c>
      <c r="ADZ108">
        <f ca="1"/>
        <v>4.8393971739841064E-2</v>
      </c>
      <c r="AEA108">
        <f ca="1"/>
        <v>-0.511330796377787</v>
      </c>
      <c r="AEB108">
        <f ca="1"/>
        <v>0.69399824215537753</v>
      </c>
      <c r="AEC108">
        <f ca="1"/>
        <v>0.29789086140384968</v>
      </c>
      <c r="AED108">
        <f ca="1"/>
        <v>0.73489940876320736</v>
      </c>
      <c r="AEE108">
        <f ca="1"/>
        <v>-0.54313036821986604</v>
      </c>
      <c r="AEF108">
        <f ca="1"/>
        <v>-0.76477145630578158</v>
      </c>
      <c r="AEG108">
        <f ca="1"/>
        <v>0.94585956487499401</v>
      </c>
      <c r="AEH108">
        <f ca="1"/>
        <v>-0.63670471742717205</v>
      </c>
      <c r="AEI108">
        <f ca="1"/>
        <v>-0.30168470074221054</v>
      </c>
      <c r="AEJ108">
        <f ca="1"/>
        <v>-0.77838430767462818</v>
      </c>
      <c r="AEK108">
        <f ca="1"/>
        <v>-1.2018586307259482</v>
      </c>
      <c r="AEL108">
        <f ca="1"/>
        <v>1.2617374159169217</v>
      </c>
      <c r="AEM108">
        <f ca="1"/>
        <v>-0.18149844514207256</v>
      </c>
      <c r="AEN108">
        <f ca="1"/>
        <v>0.44189292145372633</v>
      </c>
      <c r="AEO108">
        <f ca="1"/>
        <v>1.2506678836698364</v>
      </c>
      <c r="AEP108">
        <f ca="1"/>
        <v>0.60811795322149254</v>
      </c>
      <c r="AEQ108">
        <f ca="1"/>
        <v>-1.0850868278319947</v>
      </c>
      <c r="AER108">
        <f ca="1"/>
        <v>0.15674983579217314</v>
      </c>
      <c r="AES108">
        <f ca="1"/>
        <v>0.72978110711805866</v>
      </c>
      <c r="AET108">
        <f ca="1"/>
        <v>-0.82827338852814536</v>
      </c>
      <c r="AEU108">
        <f ca="1"/>
        <v>-6.8514316206174194E-2</v>
      </c>
      <c r="AEV108">
        <f ca="1"/>
        <v>1.75264183185733</v>
      </c>
      <c r="AEW108">
        <f ca="1"/>
        <v>0.56841059715939735</v>
      </c>
      <c r="AEX108">
        <f ca="1"/>
        <v>-0.93628926674337898</v>
      </c>
      <c r="AEY108">
        <f ca="1"/>
        <v>4.3156857875384792E-2</v>
      </c>
      <c r="AEZ108">
        <f ca="1"/>
        <v>0.68174227787105446</v>
      </c>
      <c r="AFA108">
        <f ca="1"/>
        <v>0.73303490837656859</v>
      </c>
      <c r="AFB108">
        <f ca="1"/>
        <v>1.2783335699906608</v>
      </c>
      <c r="AFC108">
        <f ca="1"/>
        <v>-0.19877593423240575</v>
      </c>
      <c r="AFD108">
        <f ca="1"/>
        <v>-0.9696947846822711</v>
      </c>
      <c r="AFE108">
        <f ca="1"/>
        <v>-0.71463552903868943</v>
      </c>
      <c r="AFF108">
        <f ca="1"/>
        <v>-4.9547589959109399E-2</v>
      </c>
      <c r="AFG108">
        <f ca="1"/>
        <v>0.58370413062519111</v>
      </c>
      <c r="AFH108">
        <f ca="1"/>
        <v>-1.8924529469103015</v>
      </c>
      <c r="AFI108">
        <f ca="1"/>
        <v>-0.70714422860048065</v>
      </c>
      <c r="AFJ108">
        <f ca="1"/>
        <v>-1.1760078726325593</v>
      </c>
      <c r="AFK108">
        <f ca="1"/>
        <v>1.4772095848685556</v>
      </c>
      <c r="AFL108">
        <f ca="1"/>
        <v>0.1475544266327336</v>
      </c>
      <c r="AFM108">
        <f ca="1"/>
        <v>-0.17852740836496059</v>
      </c>
      <c r="AFN108">
        <f ca="1"/>
        <v>-0.89108508394398711</v>
      </c>
      <c r="AFO108">
        <f ca="1"/>
        <v>-0.85218533250034301</v>
      </c>
      <c r="AFP108">
        <f ca="1"/>
        <v>0.87035953892322404</v>
      </c>
      <c r="AFQ108">
        <f ca="1"/>
        <v>0.37886694468871762</v>
      </c>
      <c r="AFR108">
        <f ca="1"/>
        <v>1.3492929650590122</v>
      </c>
      <c r="AFS108">
        <f ca="1"/>
        <v>-2.3311727858474414</v>
      </c>
      <c r="AFT108">
        <f ca="1"/>
        <v>1.1635631316269579</v>
      </c>
      <c r="AFU108">
        <f ca="1"/>
        <v>-1.1245276961497925</v>
      </c>
      <c r="AFV108">
        <f ca="1"/>
        <v>-0.24891087734582693</v>
      </c>
      <c r="AFW108">
        <f ca="1"/>
        <v>-0.44571412501606283</v>
      </c>
      <c r="AFX108">
        <f ca="1"/>
        <v>-1.1249512120149023</v>
      </c>
      <c r="AFY108">
        <f ca="1"/>
        <v>0.35090351491190352</v>
      </c>
      <c r="AFZ108">
        <f ca="1"/>
        <v>1.7962224429775162</v>
      </c>
      <c r="AGA108">
        <f ca="1"/>
        <v>0.97255222534287855</v>
      </c>
      <c r="AGB108">
        <f ca="1"/>
        <v>1.02257636188159</v>
      </c>
      <c r="AGC108">
        <f ca="1"/>
        <v>-0.28639512425311836</v>
      </c>
      <c r="AGD108">
        <f ca="1"/>
        <v>-0.10421884201110101</v>
      </c>
      <c r="AGE108">
        <f ca="1"/>
        <v>0.53539064035319373</v>
      </c>
      <c r="AGF108">
        <f ca="1"/>
        <v>0.86162096847701308</v>
      </c>
      <c r="AGG108">
        <f ca="1"/>
        <v>-0.75329030261854646</v>
      </c>
      <c r="AGH108">
        <f ca="1"/>
        <v>0.10212180376682482</v>
      </c>
      <c r="AGI108">
        <f ca="1"/>
        <v>-0.48919347167165239</v>
      </c>
      <c r="AGJ108">
        <f ca="1"/>
        <v>0.61235949627572805</v>
      </c>
      <c r="AGK108">
        <f ca="1"/>
        <v>3.3860343319426818</v>
      </c>
      <c r="AGL108">
        <f ca="1"/>
        <v>1.1709657250592658</v>
      </c>
      <c r="AGM108">
        <f ca="1"/>
        <v>1.019524688243211</v>
      </c>
      <c r="AGN108">
        <f ca="1"/>
        <v>2.6316573506372092</v>
      </c>
      <c r="AGO108">
        <f ca="1"/>
        <v>0.41854868743551737</v>
      </c>
      <c r="AGP108">
        <f ca="1"/>
        <v>1.423394855379355</v>
      </c>
      <c r="AGQ108">
        <f ca="1"/>
        <v>7.424518837989498E-2</v>
      </c>
      <c r="AGR108">
        <f ca="1"/>
        <v>-1.2055360912947635</v>
      </c>
      <c r="AGS108">
        <f ca="1"/>
        <v>0.10490034635832253</v>
      </c>
      <c r="AGT108">
        <f ca="1"/>
        <v>1.2104969818251097</v>
      </c>
      <c r="AGU108">
        <f ca="1"/>
        <v>-0.11277403185317754</v>
      </c>
      <c r="AGV108">
        <f ca="1"/>
        <v>0.23342591081394187</v>
      </c>
      <c r="AGW108">
        <f ca="1"/>
        <v>1.4206892694249573</v>
      </c>
      <c r="AGX108">
        <f ca="1"/>
        <v>1.4900679857520427</v>
      </c>
      <c r="AGY108">
        <f ca="1"/>
        <v>-0.12934372715701911</v>
      </c>
      <c r="AGZ108">
        <f ca="1"/>
        <v>-0.26888514496106869</v>
      </c>
      <c r="AHA108">
        <f ca="1"/>
        <v>-1.3806714262965929</v>
      </c>
      <c r="AHB108">
        <f ca="1"/>
        <v>-0.86065235348269742</v>
      </c>
      <c r="AHC108">
        <f ca="1"/>
        <v>0.76525531991300355</v>
      </c>
      <c r="AHD108">
        <f ca="1"/>
        <v>-0.2606843210784921</v>
      </c>
      <c r="AHE108">
        <f ca="1"/>
        <v>-1.1293217609401671</v>
      </c>
      <c r="AHF108">
        <f ca="1"/>
        <v>5.7774717735822954E-2</v>
      </c>
      <c r="AHG108">
        <f ca="1"/>
        <v>-0.23365876211980369</v>
      </c>
      <c r="AHH108">
        <f ca="1"/>
        <v>-0.75778556571168487</v>
      </c>
      <c r="AHI108">
        <f ca="1"/>
        <v>0.58805664027221205</v>
      </c>
      <c r="AHJ108">
        <f ca="1"/>
        <v>0.35859805810911327</v>
      </c>
      <c r="AHK108">
        <f ca="1"/>
        <v>0.87224829987446284</v>
      </c>
      <c r="AHL108">
        <f ca="1"/>
        <v>-0.46638061133724046</v>
      </c>
      <c r="AHM108">
        <f ca="1"/>
        <v>-6.2357576114844403E-2</v>
      </c>
      <c r="AHN108">
        <f ca="1"/>
        <v>1.1878904009181208</v>
      </c>
      <c r="AHO108">
        <f ca="1"/>
        <v>2.6999761243291878</v>
      </c>
      <c r="AHP108">
        <f ca="1"/>
        <v>1.0094079392303079</v>
      </c>
      <c r="AHQ108">
        <f ca="1"/>
        <v>-0.49930395253329407</v>
      </c>
      <c r="AHR108">
        <f ca="1"/>
        <v>2.0383618761446591</v>
      </c>
      <c r="AHS108">
        <f ca="1"/>
        <v>0.99516341836210276</v>
      </c>
      <c r="AHT108">
        <f ca="1"/>
        <v>-0.98868331552641275</v>
      </c>
      <c r="AHU108">
        <f ca="1"/>
        <v>0.28256251781043407</v>
      </c>
      <c r="AHV108">
        <f ca="1"/>
        <v>0.36076656138377988</v>
      </c>
      <c r="AHW108">
        <f ca="1"/>
        <v>-2.0917995645141723</v>
      </c>
      <c r="AHX108">
        <f ca="1"/>
        <v>0.62742796798874056</v>
      </c>
      <c r="AHY108">
        <f ca="1"/>
        <v>-1.4084613322624153</v>
      </c>
      <c r="AHZ108">
        <f ca="1"/>
        <v>-1.7681463233103936</v>
      </c>
      <c r="AIA108">
        <f ca="1"/>
        <v>0.74408018267903098</v>
      </c>
      <c r="AIB108">
        <f ca="1"/>
        <v>0.53574471486259556</v>
      </c>
      <c r="AIC108">
        <f ca="1"/>
        <v>-0.50923806170589347</v>
      </c>
      <c r="AID108">
        <f ca="1"/>
        <v>-2.1279141281457457</v>
      </c>
      <c r="AIE108">
        <f ca="1"/>
        <v>1.3194268191201435</v>
      </c>
      <c r="AIF108">
        <f ca="1"/>
        <v>0.6122525584919033</v>
      </c>
      <c r="AIG108">
        <f ca="1"/>
        <v>0.1992347005342012</v>
      </c>
      <c r="AIH108">
        <f ca="1"/>
        <v>-0.96689739865637825</v>
      </c>
      <c r="AII108">
        <f ca="1"/>
        <v>-3.0784700830376072E-2</v>
      </c>
      <c r="AIJ108">
        <f ca="1"/>
        <v>-0.27351563537582857</v>
      </c>
      <c r="AIK108">
        <f ca="1"/>
        <v>-1.5578425312958033</v>
      </c>
      <c r="AIL108">
        <f ca="1"/>
        <v>1.6680253060732826</v>
      </c>
      <c r="AIM108">
        <f ca="1"/>
        <v>1.5730812702357737</v>
      </c>
      <c r="AIN108">
        <f ca="1"/>
        <v>-1.2435410552195187</v>
      </c>
      <c r="AIO108">
        <f ca="1"/>
        <v>-1.1415537741810482</v>
      </c>
      <c r="AIP108">
        <f ca="1"/>
        <v>-0.25151957204864395</v>
      </c>
      <c r="AIQ108">
        <f ca="1"/>
        <v>0.43744276445297953</v>
      </c>
      <c r="AIR108">
        <f ca="1"/>
        <v>-0.60823721419355248</v>
      </c>
      <c r="AIS108">
        <f ca="1"/>
        <v>9.9039275830505827E-2</v>
      </c>
      <c r="AIT108">
        <f ca="1"/>
        <v>-6.2421605808017002E-3</v>
      </c>
      <c r="AIU108">
        <f ca="1"/>
        <v>-0.15620793961100124</v>
      </c>
      <c r="AIV108">
        <f ca="1"/>
        <v>-1.3382807484247232</v>
      </c>
      <c r="AIW108">
        <f ca="1"/>
        <v>-1.9928130110331475E-2</v>
      </c>
      <c r="AIX108">
        <f ca="1"/>
        <v>0.42813575705304679</v>
      </c>
      <c r="AIY108">
        <f ca="1"/>
        <v>7.4511328684926922E-2</v>
      </c>
      <c r="AIZ108">
        <f ca="1"/>
        <v>-1.2181978456201454</v>
      </c>
      <c r="AJA108">
        <f ca="1"/>
        <v>-1.7495455711560328</v>
      </c>
      <c r="AJB108">
        <f ca="1"/>
        <v>1.1600128828686449</v>
      </c>
      <c r="AJC108">
        <f ca="1"/>
        <v>1.196642602125495</v>
      </c>
      <c r="AJD108">
        <f ca="1"/>
        <v>9.6714139812142649E-2</v>
      </c>
      <c r="AJE108">
        <f ca="1"/>
        <v>0.87917133134201064</v>
      </c>
      <c r="AJF108">
        <f ca="1"/>
        <v>-0.73954765022772462</v>
      </c>
      <c r="AJG108">
        <f ca="1"/>
        <v>2.7289361295550503</v>
      </c>
      <c r="AJH108">
        <f ca="1"/>
        <v>-1.7501862587628696</v>
      </c>
      <c r="AJI108">
        <f ca="1"/>
        <v>-0.12752428330640433</v>
      </c>
      <c r="AJJ108">
        <f ca="1"/>
        <v>0.18457672245237916</v>
      </c>
      <c r="AJK108">
        <f ca="1"/>
        <v>-0.97279247813850345</v>
      </c>
      <c r="AJL108">
        <f ca="1"/>
        <v>0.34848650343510168</v>
      </c>
      <c r="AJM108">
        <f ca="1"/>
        <v>7.4828927571889151E-2</v>
      </c>
      <c r="AJN108">
        <f ca="1"/>
        <v>-1.1231019810568761</v>
      </c>
      <c r="AJO108">
        <f ca="1"/>
        <v>0.16069949089773458</v>
      </c>
      <c r="AJP108">
        <f ca="1"/>
        <v>-4.1352485682000888E-2</v>
      </c>
      <c r="AJQ108">
        <f ca="1"/>
        <v>0.62900727364189557</v>
      </c>
      <c r="AJR108">
        <f ca="1"/>
        <v>-1.0683609233747191</v>
      </c>
      <c r="AJS108">
        <f ca="1"/>
        <v>-2.1450483667719111</v>
      </c>
      <c r="AJT108">
        <f ca="1"/>
        <v>0.18722949650590728</v>
      </c>
      <c r="AJU108">
        <f ca="1"/>
        <v>0.1122967159675687</v>
      </c>
      <c r="AJV108">
        <f ca="1"/>
        <v>1.3183882625110759</v>
      </c>
      <c r="AJW108">
        <f ca="1"/>
        <v>-0.26362530713063187</v>
      </c>
      <c r="AJX108">
        <f ca="1"/>
        <v>-0.98125642371045141</v>
      </c>
      <c r="AJY108">
        <f ca="1"/>
        <v>0.24941566251940023</v>
      </c>
      <c r="AJZ108">
        <f ca="1"/>
        <v>-6.3114038660621791E-2</v>
      </c>
      <c r="AKA108">
        <f ca="1"/>
        <v>-1.0619340402076727</v>
      </c>
      <c r="AKB108">
        <f ca="1"/>
        <v>-0.74606513373750249</v>
      </c>
      <c r="AKC108">
        <f ca="1"/>
        <v>0.64593070489883309</v>
      </c>
      <c r="AKD108">
        <f ca="1"/>
        <v>1.6020414481711434</v>
      </c>
      <c r="AKE108">
        <f ca="1"/>
        <v>-0.76440114143767779</v>
      </c>
      <c r="AKF108">
        <f ca="1"/>
        <v>-0.18874419220305363</v>
      </c>
      <c r="AKG108">
        <f ca="1"/>
        <v>-1.2108934675601781</v>
      </c>
      <c r="AKH108">
        <f ca="1"/>
        <v>0.84281247742401244</v>
      </c>
      <c r="AKI108">
        <f ca="1"/>
        <v>-0.49867710952685312</v>
      </c>
      <c r="AKJ108">
        <f ca="1"/>
        <v>-0.26674449926212196</v>
      </c>
      <c r="AKK108">
        <f ca="1"/>
        <v>0.86441541678359779</v>
      </c>
      <c r="AKL108">
        <f ca="1"/>
        <v>-2.0421772229306319</v>
      </c>
      <c r="AKM108">
        <f ca="1"/>
        <v>0.59939833044712842</v>
      </c>
      <c r="AKN108">
        <f ca="1"/>
        <v>-1.8438608419326776</v>
      </c>
      <c r="AKO108">
        <f ca="1"/>
        <v>-0.56035902624392842</v>
      </c>
      <c r="AKP108">
        <f ca="1"/>
        <v>0.81324531340629724</v>
      </c>
      <c r="AKQ108">
        <f ca="1"/>
        <v>0.1500513984827373</v>
      </c>
      <c r="AKR108">
        <f ca="1"/>
        <v>-1.1547006002397757</v>
      </c>
      <c r="AKS108">
        <f ca="1"/>
        <v>-0.2483677932064248</v>
      </c>
      <c r="AKT108">
        <f ca="1"/>
        <v>0.50862087934353717</v>
      </c>
      <c r="AKU108">
        <f ca="1"/>
        <v>-0.30651794686306244</v>
      </c>
      <c r="AKV108">
        <f ca="1"/>
        <v>1.0032149028839694</v>
      </c>
      <c r="AKW108">
        <f ca="1"/>
        <v>0.84672529514974104</v>
      </c>
      <c r="AKX108">
        <f ca="1"/>
        <v>0.48040415097409639</v>
      </c>
      <c r="AKY108">
        <f ca="1"/>
        <v>0.29369890290940942</v>
      </c>
      <c r="AKZ108">
        <f ca="1"/>
        <v>0.87337951761249999</v>
      </c>
      <c r="ALA108">
        <f ca="1"/>
        <v>0.24884468472870405</v>
      </c>
      <c r="ALB108">
        <f ca="1"/>
        <v>0.69377543710900824</v>
      </c>
      <c r="ALC108">
        <f ca="1"/>
        <v>1.5698791721444032</v>
      </c>
      <c r="ALD108">
        <f ca="1"/>
        <v>1.0071546177180375</v>
      </c>
      <c r="ALE108">
        <f ca="1"/>
        <v>0.18392959789462648</v>
      </c>
      <c r="ALF108">
        <f ca="1"/>
        <v>-1.7030235724900968</v>
      </c>
      <c r="ALG108">
        <f ca="1"/>
        <v>-2.1924115943446973</v>
      </c>
      <c r="ALH108">
        <f ca="1"/>
        <v>-1.3704951530122269E-2</v>
      </c>
      <c r="ALI108">
        <f ca="1"/>
        <v>0.81281184370705784</v>
      </c>
      <c r="ALJ108">
        <f ca="1"/>
        <v>0.89662159389249774</v>
      </c>
      <c r="ALK108">
        <f ca="1"/>
        <v>-2.1349912229513999</v>
      </c>
      <c r="ALL108">
        <f ca="1"/>
        <v>0.61494114245092146</v>
      </c>
      <c r="ALM108">
        <f ca="1"/>
        <v>-0.73224592994233739</v>
      </c>
    </row>
    <row r="109" spans="1:1001" x14ac:dyDescent="0.35">
      <c r="A109" s="5" t="s">
        <v>10377</v>
      </c>
      <c r="B109">
        <f ca="1"/>
        <v>-0.47063714460812162</v>
      </c>
      <c r="C109">
        <f ca="1"/>
        <v>-0.65183805023711983</v>
      </c>
      <c r="D109">
        <f ca="1"/>
        <v>0.53702281541114583</v>
      </c>
      <c r="E109">
        <f ca="1"/>
        <v>3.3696239193058428</v>
      </c>
      <c r="F109">
        <f ca="1"/>
        <v>-0.23575685028489551</v>
      </c>
      <c r="G109">
        <f ca="1"/>
        <v>-0.11619400523008208</v>
      </c>
      <c r="H109">
        <f ca="1"/>
        <v>0.6526722385905811</v>
      </c>
      <c r="I109">
        <f ca="1"/>
        <v>1.3075999972146917</v>
      </c>
      <c r="J109">
        <f ca="1"/>
        <v>1.425967595517297</v>
      </c>
      <c r="K109">
        <f ca="1"/>
        <v>0.29159650877801702</v>
      </c>
      <c r="L109">
        <f ca="1"/>
        <v>1.1780195506304805</v>
      </c>
      <c r="M109">
        <f ca="1"/>
        <v>0.71385448039134092</v>
      </c>
      <c r="N109">
        <f ca="1"/>
        <v>-1.5328037971412718</v>
      </c>
      <c r="O109">
        <f ca="1"/>
        <v>0.61992458244969006</v>
      </c>
      <c r="P109">
        <f ca="1"/>
        <v>-0.91759592400471646</v>
      </c>
      <c r="Q109">
        <f ca="1"/>
        <v>-2.1560656766241415E-2</v>
      </c>
      <c r="R109">
        <f ca="1"/>
        <v>-0.48305110435088994</v>
      </c>
      <c r="S109">
        <f ca="1"/>
        <v>1.4264176974354319</v>
      </c>
      <c r="T109">
        <f ca="1"/>
        <v>1.2806270390292438</v>
      </c>
      <c r="U109">
        <f ca="1"/>
        <v>0.5064912496092252</v>
      </c>
      <c r="V109">
        <f ca="1"/>
        <v>0.83760146203311392</v>
      </c>
      <c r="W109">
        <f ca="1"/>
        <v>1.2958660683400824</v>
      </c>
      <c r="X109">
        <f ca="1"/>
        <v>-0.6643245715817766</v>
      </c>
      <c r="Y109">
        <f ca="1"/>
        <v>0.26903516082583856</v>
      </c>
      <c r="Z109">
        <f ca="1"/>
        <v>-1.2025300639000465</v>
      </c>
      <c r="AA109">
        <f ca="1"/>
        <v>0.64907685000215942</v>
      </c>
      <c r="AB109">
        <f ca="1"/>
        <v>1.6044343219475456</v>
      </c>
      <c r="AC109">
        <f ca="1"/>
        <v>0.17630975972928975</v>
      </c>
      <c r="AD109">
        <f ca="1"/>
        <v>0.30867891648472301</v>
      </c>
      <c r="AE109">
        <f ca="1"/>
        <v>-1.2464622133646724E-2</v>
      </c>
      <c r="AF109">
        <f ca="1"/>
        <v>-0.79130825857176568</v>
      </c>
      <c r="AG109">
        <f ca="1"/>
        <v>-1.0084134559827078</v>
      </c>
      <c r="AH109">
        <f ca="1"/>
        <v>-1.421564043990579</v>
      </c>
      <c r="AI109">
        <f ca="1"/>
        <v>0.22556823801801668</v>
      </c>
      <c r="AJ109">
        <f ca="1"/>
        <v>-1.3471826341100435</v>
      </c>
      <c r="AK109">
        <f ca="1"/>
        <v>0.1958166332803136</v>
      </c>
      <c r="AL109">
        <f ca="1"/>
        <v>0.64906665193649471</v>
      </c>
      <c r="AM109">
        <f ca="1"/>
        <v>-0.22965982936610532</v>
      </c>
      <c r="AN109">
        <f ca="1"/>
        <v>-1.4362904876517055</v>
      </c>
      <c r="AO109">
        <f ca="1"/>
        <v>1.0724491650088244</v>
      </c>
      <c r="AP109">
        <f ca="1"/>
        <v>1.0055903882819304</v>
      </c>
      <c r="AQ109">
        <f ca="1"/>
        <v>1.2374171443801452</v>
      </c>
      <c r="AR109">
        <f ca="1"/>
        <v>-0.24390736887813022</v>
      </c>
      <c r="AS109">
        <f ca="1"/>
        <v>-0.28595002035358547</v>
      </c>
      <c r="AT109">
        <f ca="1"/>
        <v>1.1622234301839911</v>
      </c>
      <c r="AU109">
        <f ca="1"/>
        <v>6.2719289737483169E-2</v>
      </c>
      <c r="AV109">
        <f ca="1"/>
        <v>0.97083683981671209</v>
      </c>
      <c r="AW109">
        <f ca="1"/>
        <v>0.76350040291150423</v>
      </c>
      <c r="AX109">
        <f ca="1"/>
        <v>-0.14843034499988092</v>
      </c>
      <c r="AY109">
        <f ca="1"/>
        <v>0.73900218165289733</v>
      </c>
      <c r="AZ109">
        <f ca="1"/>
        <v>1.6176116403071701</v>
      </c>
      <c r="BA109">
        <f ca="1"/>
        <v>0.18216221172502192</v>
      </c>
      <c r="BB109">
        <f ca="1"/>
        <v>1.2498519359232538</v>
      </c>
      <c r="BC109">
        <f ca="1"/>
        <v>0.84240697526600894</v>
      </c>
      <c r="BD109">
        <f ca="1"/>
        <v>-0.12107647201715456</v>
      </c>
      <c r="BE109">
        <f ca="1"/>
        <v>1.3299588705152126</v>
      </c>
      <c r="BF109">
        <f ca="1"/>
        <v>-0.51892228021230213</v>
      </c>
      <c r="BG109">
        <f ca="1"/>
        <v>-1.0340872322530441</v>
      </c>
      <c r="BH109">
        <f ca="1"/>
        <v>-7.9627416015784588E-2</v>
      </c>
      <c r="BI109">
        <f ca="1"/>
        <v>1.2524893298161826</v>
      </c>
      <c r="BJ109">
        <f ca="1"/>
        <v>-0.75291667638114435</v>
      </c>
      <c r="BK109">
        <f ca="1"/>
        <v>4.3693867032850553E-2</v>
      </c>
      <c r="BL109">
        <f ca="1"/>
        <v>-0.30584091265304625</v>
      </c>
      <c r="BM109">
        <f ca="1"/>
        <v>-0.71608196966323878</v>
      </c>
      <c r="BN109">
        <f ca="1"/>
        <v>0.40618309596206009</v>
      </c>
      <c r="BO109">
        <f ca="1"/>
        <v>-0.779016248467721</v>
      </c>
      <c r="BP109">
        <f ca="1"/>
        <v>0.68301836477899158</v>
      </c>
      <c r="BQ109">
        <f ca="1"/>
        <v>-0.43409508137302938</v>
      </c>
      <c r="BR109">
        <f ca="1"/>
        <v>0.49631505380834862</v>
      </c>
      <c r="BS109">
        <f ca="1"/>
        <v>0.69982914062143076</v>
      </c>
      <c r="BT109">
        <f ca="1"/>
        <v>1.5268842922316643</v>
      </c>
      <c r="BU109">
        <f ca="1"/>
        <v>-0.53392515640794869</v>
      </c>
      <c r="BV109">
        <f ca="1"/>
        <v>-0.93688555258602202</v>
      </c>
      <c r="BW109">
        <f ca="1"/>
        <v>-1.2007061270221224</v>
      </c>
      <c r="BX109">
        <f ca="1"/>
        <v>-0.12412152486369447</v>
      </c>
      <c r="BY109">
        <f ca="1"/>
        <v>-1.554132397851411</v>
      </c>
      <c r="BZ109">
        <f ca="1"/>
        <v>1.0594506825788303</v>
      </c>
      <c r="CA109">
        <f ca="1"/>
        <v>0.46182793074484979</v>
      </c>
      <c r="CB109">
        <f ca="1"/>
        <v>-4.8721175353582544E-2</v>
      </c>
      <c r="CC109">
        <f ca="1"/>
        <v>-1.9061209884847681</v>
      </c>
      <c r="CD109">
        <f ca="1"/>
        <v>1.7384255204335495</v>
      </c>
      <c r="CE109">
        <f ca="1"/>
        <v>-3.9965478449714445E-2</v>
      </c>
      <c r="CF109">
        <f ca="1"/>
        <v>0.2537952812681446</v>
      </c>
      <c r="CG109">
        <f ca="1"/>
        <v>0.44285750874412488</v>
      </c>
      <c r="CH109">
        <f ca="1"/>
        <v>1.0782631353084211</v>
      </c>
      <c r="CI109">
        <f ca="1"/>
        <v>-1.1864496353341505</v>
      </c>
      <c r="CJ109">
        <f ca="1"/>
        <v>-0.26545126911799488</v>
      </c>
      <c r="CK109">
        <f ca="1"/>
        <v>1.3756009341317714</v>
      </c>
      <c r="CL109">
        <f ca="1"/>
        <v>-0.81127016720521539</v>
      </c>
      <c r="CM109">
        <f ca="1"/>
        <v>0.91864885067087987</v>
      </c>
      <c r="CN109">
        <f ca="1"/>
        <v>-0.59763388355110914</v>
      </c>
      <c r="CO109">
        <f ca="1"/>
        <v>1.7305054145873491E-2</v>
      </c>
      <c r="CP109">
        <f ca="1"/>
        <v>1.2651030809899209</v>
      </c>
      <c r="CQ109">
        <f ca="1"/>
        <v>0.13586462941956767</v>
      </c>
      <c r="CR109">
        <f ca="1"/>
        <v>0.64515541383206165</v>
      </c>
      <c r="CS109">
        <f ca="1"/>
        <v>-0.94687265161998968</v>
      </c>
      <c r="CT109">
        <f ca="1"/>
        <v>0.25110657931273939</v>
      </c>
      <c r="CU109">
        <f ca="1"/>
        <v>-0.26364683746427631</v>
      </c>
      <c r="CV109">
        <f ca="1"/>
        <v>-0.54556967772242049</v>
      </c>
      <c r="CW109">
        <f ca="1"/>
        <v>1.9127732642064137</v>
      </c>
      <c r="CX109">
        <f ca="1"/>
        <v>-2.0659125259079172</v>
      </c>
      <c r="CY109">
        <f ca="1"/>
        <v>1.7324941029770444</v>
      </c>
      <c r="CZ109">
        <f ca="1"/>
        <v>1.7502838827966067</v>
      </c>
      <c r="DA109">
        <f ca="1"/>
        <v>-0.84012213188516638</v>
      </c>
      <c r="DB109">
        <f ca="1"/>
        <v>6.7369482204858153E-2</v>
      </c>
      <c r="DC109">
        <f ca="1"/>
        <v>-0.8083580834005113</v>
      </c>
      <c r="DD109">
        <f ca="1"/>
        <v>-0.97985580664135463</v>
      </c>
      <c r="DE109">
        <f ca="1"/>
        <v>-2.6396094290749021E-2</v>
      </c>
      <c r="DF109">
        <f ca="1"/>
        <v>0.53008081019620046</v>
      </c>
      <c r="DG109">
        <f ca="1"/>
        <v>1.3416307391703657</v>
      </c>
      <c r="DH109">
        <f ca="1"/>
        <v>1.1155550220607955</v>
      </c>
      <c r="DI109">
        <f ca="1"/>
        <v>-0.64561881261881682</v>
      </c>
      <c r="DJ109">
        <f ca="1"/>
        <v>-1.1142742235056884</v>
      </c>
      <c r="DK109">
        <f ca="1"/>
        <v>-1.0762083559608224</v>
      </c>
      <c r="DL109">
        <f ca="1"/>
        <v>-1.5759936198010196</v>
      </c>
      <c r="DM109">
        <f ca="1"/>
        <v>-1.1430451227356353</v>
      </c>
      <c r="DN109">
        <f ca="1"/>
        <v>2.1314940066362218</v>
      </c>
      <c r="DO109">
        <f ca="1"/>
        <v>-0.55782653142072791</v>
      </c>
      <c r="DP109">
        <f ca="1"/>
        <v>1.3871265974649098</v>
      </c>
      <c r="DQ109">
        <f ca="1"/>
        <v>0.67669915454420126</v>
      </c>
      <c r="DR109">
        <f ca="1"/>
        <v>-6.1817373554844117E-2</v>
      </c>
      <c r="DS109">
        <f ca="1"/>
        <v>-0.63224338529821356</v>
      </c>
      <c r="DT109">
        <f ca="1"/>
        <v>-5.8830969947676892E-2</v>
      </c>
      <c r="DU109">
        <f ca="1"/>
        <v>0.6381077678796141</v>
      </c>
      <c r="DV109">
        <f ca="1"/>
        <v>1.2635040119615204</v>
      </c>
      <c r="DW109">
        <f ca="1"/>
        <v>-2.83644723461649</v>
      </c>
      <c r="DX109">
        <f ca="1"/>
        <v>-0.7664576237241959</v>
      </c>
      <c r="DY109">
        <f ca="1"/>
        <v>1.3845642542135248</v>
      </c>
      <c r="DZ109">
        <f ca="1"/>
        <v>0.97735530675817706</v>
      </c>
      <c r="EA109">
        <f ca="1"/>
        <v>0.61324407809482873</v>
      </c>
      <c r="EB109">
        <f ca="1"/>
        <v>0.91099939743886116</v>
      </c>
      <c r="EC109">
        <f ca="1"/>
        <v>-1.0705386347108243</v>
      </c>
      <c r="ED109">
        <f ca="1"/>
        <v>1.0323713948760633</v>
      </c>
      <c r="EE109">
        <f ca="1"/>
        <v>-0.47319449814685188</v>
      </c>
      <c r="EF109">
        <f ca="1"/>
        <v>1.1757260057801788</v>
      </c>
      <c r="EG109">
        <f ca="1"/>
        <v>0.44123688182854343</v>
      </c>
      <c r="EH109">
        <f ca="1"/>
        <v>-0.91629012831459988</v>
      </c>
      <c r="EI109">
        <f ca="1"/>
        <v>0.9286038556147761</v>
      </c>
      <c r="EJ109">
        <f ca="1"/>
        <v>-0.77684896361467393</v>
      </c>
      <c r="EK109">
        <f ca="1"/>
        <v>1.6850722633785964</v>
      </c>
      <c r="EL109">
        <f ca="1"/>
        <v>-0.99186119910667558</v>
      </c>
      <c r="EM109">
        <f ca="1"/>
        <v>-0.73177678590554318</v>
      </c>
      <c r="EN109">
        <f ca="1"/>
        <v>-0.20993890019867031</v>
      </c>
      <c r="EO109">
        <f ca="1"/>
        <v>0.79796188581287397</v>
      </c>
      <c r="EP109">
        <f ca="1"/>
        <v>1.0627515508817178</v>
      </c>
      <c r="EQ109">
        <f ca="1"/>
        <v>-1.2017910790606653E-2</v>
      </c>
      <c r="ER109">
        <f ca="1"/>
        <v>1.0347331382347027</v>
      </c>
      <c r="ES109">
        <f ca="1"/>
        <v>1.4035477019974283</v>
      </c>
      <c r="ET109">
        <f ca="1"/>
        <v>-2.6685717433104873E-2</v>
      </c>
      <c r="EU109">
        <f ca="1"/>
        <v>-3.1866572764689689E-2</v>
      </c>
      <c r="EV109">
        <f ca="1"/>
        <v>-1.0257700896645208</v>
      </c>
      <c r="EW109">
        <f ca="1"/>
        <v>-0.50014445229359727</v>
      </c>
      <c r="EX109">
        <f ca="1"/>
        <v>-2.6182169959179387</v>
      </c>
      <c r="EY109">
        <f ca="1"/>
        <v>-0.95874921612889097</v>
      </c>
      <c r="EZ109">
        <f ca="1"/>
        <v>0.91801268718047235</v>
      </c>
      <c r="FA109">
        <f ca="1"/>
        <v>0.20673016139431327</v>
      </c>
      <c r="FB109">
        <f ca="1"/>
        <v>1.088830999270854</v>
      </c>
      <c r="FC109">
        <f ca="1"/>
        <v>0.82631340248721041</v>
      </c>
      <c r="FD109">
        <f ca="1"/>
        <v>0.44211659049247642</v>
      </c>
      <c r="FE109">
        <f ca="1"/>
        <v>1.5044145984157249</v>
      </c>
      <c r="FF109">
        <f ca="1"/>
        <v>-0.23242397039053708</v>
      </c>
      <c r="FG109">
        <f ca="1"/>
        <v>-1.3190247198720677</v>
      </c>
      <c r="FH109">
        <f ca="1"/>
        <v>-1.4753276000467164</v>
      </c>
      <c r="FI109">
        <f ca="1"/>
        <v>-1.7889299170158712</v>
      </c>
      <c r="FJ109">
        <f ca="1"/>
        <v>-0.81069233186334178</v>
      </c>
      <c r="FK109">
        <f ca="1"/>
        <v>0.38293722865803581</v>
      </c>
      <c r="FL109">
        <f ca="1"/>
        <v>-0.53513062606269457</v>
      </c>
      <c r="FM109">
        <f ca="1"/>
        <v>-0.21090194087807468</v>
      </c>
      <c r="FN109">
        <f ca="1"/>
        <v>-0.39564546281756963</v>
      </c>
      <c r="FO109">
        <f ca="1"/>
        <v>1.1838569651744577</v>
      </c>
      <c r="FP109">
        <f ca="1"/>
        <v>-0.666419580354637</v>
      </c>
      <c r="FQ109">
        <f ca="1"/>
        <v>-0.70257147290042143</v>
      </c>
      <c r="FR109">
        <f ca="1"/>
        <v>-1.1652336403430592</v>
      </c>
      <c r="FS109">
        <f ca="1"/>
        <v>1.4589613197129108</v>
      </c>
      <c r="FT109">
        <f ca="1"/>
        <v>-0.1941007317315829</v>
      </c>
      <c r="FU109">
        <f ca="1"/>
        <v>1.0269627543277986</v>
      </c>
      <c r="FV109">
        <f ca="1"/>
        <v>-0.80430025873622246</v>
      </c>
      <c r="FW109">
        <f ca="1"/>
        <v>0.49142831293098005</v>
      </c>
      <c r="FX109">
        <f ca="1"/>
        <v>-2.1880804986763806E-2</v>
      </c>
      <c r="FY109">
        <f ca="1"/>
        <v>3.3809059279624909E-2</v>
      </c>
      <c r="FZ109">
        <f ca="1"/>
        <v>-1.5905662414428587</v>
      </c>
      <c r="GA109">
        <f ca="1"/>
        <v>0.52033391189584544</v>
      </c>
      <c r="GB109">
        <f ca="1"/>
        <v>0.56340240559892962</v>
      </c>
      <c r="GC109">
        <f ca="1"/>
        <v>0.1418095541168245</v>
      </c>
      <c r="GD109">
        <f ca="1"/>
        <v>-4.2647807128251697E-2</v>
      </c>
      <c r="GE109">
        <f ca="1"/>
        <v>0.93708007643732405</v>
      </c>
      <c r="GF109">
        <f ca="1"/>
        <v>3.786918590907299E-2</v>
      </c>
      <c r="GG109">
        <f ca="1"/>
        <v>-0.74840706661773793</v>
      </c>
      <c r="GH109">
        <f ca="1"/>
        <v>-0.30998966489659729</v>
      </c>
      <c r="GI109">
        <f ca="1"/>
        <v>5.3768953169817772E-2</v>
      </c>
      <c r="GJ109">
        <f ca="1"/>
        <v>-0.35683106587645008</v>
      </c>
      <c r="GK109">
        <f ca="1"/>
        <v>-0.67290933367057659</v>
      </c>
      <c r="GL109">
        <f ca="1"/>
        <v>1.3656912942510682</v>
      </c>
      <c r="GM109">
        <f ca="1"/>
        <v>0.98961376945781543</v>
      </c>
      <c r="GN109">
        <f ca="1"/>
        <v>-0.61651378416348135</v>
      </c>
      <c r="GO109">
        <f ca="1"/>
        <v>1.3386970325550169</v>
      </c>
      <c r="GP109">
        <f ca="1"/>
        <v>1.5709655278732797</v>
      </c>
      <c r="GQ109">
        <f ca="1"/>
        <v>0.47125921400273363</v>
      </c>
      <c r="GR109">
        <f ca="1"/>
        <v>0.22287428877215851</v>
      </c>
      <c r="GS109">
        <f ca="1"/>
        <v>0.13117445562706623</v>
      </c>
      <c r="GT109">
        <f ca="1"/>
        <v>0.3335053938658899</v>
      </c>
      <c r="GU109">
        <f ca="1"/>
        <v>0.10963245383300096</v>
      </c>
      <c r="GV109">
        <f ca="1"/>
        <v>0.10458634224520777</v>
      </c>
      <c r="GW109">
        <f ca="1"/>
        <v>-1.9269591779094548</v>
      </c>
      <c r="GX109">
        <f ca="1"/>
        <v>-1.2454816447351493</v>
      </c>
      <c r="GY109">
        <f ca="1"/>
        <v>-1.0035356297219677</v>
      </c>
      <c r="GZ109">
        <f ca="1"/>
        <v>1.9889739050081912</v>
      </c>
      <c r="HA109">
        <f ca="1"/>
        <v>-1.4753144549383079</v>
      </c>
      <c r="HB109">
        <f ca="1"/>
        <v>1.273048759529632</v>
      </c>
      <c r="HC109">
        <f ca="1"/>
        <v>-1.534027426348157</v>
      </c>
      <c r="HD109">
        <f ca="1"/>
        <v>1.2895177450108706</v>
      </c>
      <c r="HE109">
        <f ca="1"/>
        <v>0.65757929828902562</v>
      </c>
      <c r="HF109">
        <f ca="1"/>
        <v>-1.7391106238926821</v>
      </c>
      <c r="HG109">
        <f ca="1"/>
        <v>-0.20903517795507323</v>
      </c>
      <c r="HH109">
        <f ca="1"/>
        <v>-0.31055198746451707</v>
      </c>
      <c r="HI109">
        <f ca="1"/>
        <v>-0.86535604404682553</v>
      </c>
      <c r="HJ109">
        <f ca="1"/>
        <v>-5.8662615363416368E-2</v>
      </c>
      <c r="HK109">
        <f ca="1"/>
        <v>-0.17829533548076495</v>
      </c>
      <c r="HL109">
        <f ca="1"/>
        <v>-0.26328860778504209</v>
      </c>
      <c r="HM109">
        <f ca="1"/>
        <v>9.0385847421329893E-2</v>
      </c>
      <c r="HN109">
        <f ca="1"/>
        <v>0.40141383180080309</v>
      </c>
      <c r="HO109">
        <f ca="1"/>
        <v>-0.37063807756131545</v>
      </c>
      <c r="HP109">
        <f ca="1"/>
        <v>1.073917984698433</v>
      </c>
      <c r="HQ109">
        <f ca="1"/>
        <v>-1.2192135069792607</v>
      </c>
      <c r="HR109">
        <f ca="1"/>
        <v>0.82369960635699135</v>
      </c>
      <c r="HS109">
        <f ca="1"/>
        <v>0.17395630858659911</v>
      </c>
      <c r="HT109">
        <f ca="1"/>
        <v>-1.2137139767367302</v>
      </c>
      <c r="HU109">
        <f ca="1"/>
        <v>-0.53734348999492076</v>
      </c>
      <c r="HV109">
        <f ca="1"/>
        <v>-0.90349408653570096</v>
      </c>
      <c r="HW109">
        <f ca="1"/>
        <v>-1.3026498307524199</v>
      </c>
      <c r="HX109">
        <f ca="1"/>
        <v>-2.4088079351748997</v>
      </c>
      <c r="HY109">
        <f ca="1"/>
        <v>-1.4453081602996858E-3</v>
      </c>
      <c r="HZ109">
        <f ca="1"/>
        <v>-0.99273205312071522</v>
      </c>
      <c r="IA109">
        <f ca="1"/>
        <v>-0.99192903744638006</v>
      </c>
      <c r="IB109">
        <f ca="1"/>
        <v>-1.2900083056227591</v>
      </c>
      <c r="IC109">
        <f ca="1"/>
        <v>1.3528853217938095</v>
      </c>
      <c r="ID109">
        <f ca="1"/>
        <v>-2.2374462027891022</v>
      </c>
      <c r="IE109">
        <f ca="1"/>
        <v>1.4774271899059852</v>
      </c>
      <c r="IF109">
        <f ca="1"/>
        <v>0.66678657135257746</v>
      </c>
      <c r="IG109">
        <f ca="1"/>
        <v>-0.89830396820199121</v>
      </c>
      <c r="IH109">
        <f ca="1"/>
        <v>-0.54366559114737067</v>
      </c>
      <c r="II109">
        <f ca="1"/>
        <v>0.39995196956647927</v>
      </c>
      <c r="IJ109">
        <f ca="1"/>
        <v>-0.79663694830123488</v>
      </c>
      <c r="IK109">
        <f ca="1"/>
        <v>-0.54443949165908223</v>
      </c>
      <c r="IL109">
        <f ca="1"/>
        <v>0.80411602648078484</v>
      </c>
      <c r="IM109">
        <f ca="1"/>
        <v>-0.34517926629720558</v>
      </c>
      <c r="IN109">
        <f ca="1"/>
        <v>-0.79298566274164373</v>
      </c>
      <c r="IO109">
        <f ca="1"/>
        <v>-1.3775277583911225</v>
      </c>
      <c r="IP109">
        <f ca="1"/>
        <v>-0.45056668267665995</v>
      </c>
      <c r="IQ109">
        <f ca="1"/>
        <v>0.11585951680177027</v>
      </c>
      <c r="IR109">
        <f ca="1"/>
        <v>1.8115350487287187</v>
      </c>
      <c r="IS109">
        <f ca="1"/>
        <v>-3.0046400276267256E-2</v>
      </c>
      <c r="IT109">
        <f ca="1"/>
        <v>-0.55582998180394561</v>
      </c>
      <c r="IU109">
        <f ca="1"/>
        <v>0.29932997652074345</v>
      </c>
      <c r="IV109">
        <f ca="1"/>
        <v>0.34906076318315249</v>
      </c>
      <c r="IW109">
        <f ca="1"/>
        <v>0.30665295358175576</v>
      </c>
      <c r="IX109">
        <f ca="1"/>
        <v>0.9493067962773345</v>
      </c>
      <c r="IY109">
        <f ca="1"/>
        <v>-0.80475403335122098</v>
      </c>
      <c r="IZ109">
        <f ca="1"/>
        <v>-3.3784874448221341E-2</v>
      </c>
      <c r="JA109">
        <f ca="1"/>
        <v>0.22950572475254316</v>
      </c>
      <c r="JB109">
        <f ca="1"/>
        <v>0.34665808110756346</v>
      </c>
      <c r="JC109">
        <f ca="1"/>
        <v>-0.75861509924080772</v>
      </c>
      <c r="JD109">
        <f ca="1"/>
        <v>0.92007130085740296</v>
      </c>
      <c r="JE109">
        <f ca="1"/>
        <v>-1.5695699755968691</v>
      </c>
      <c r="JF109">
        <f ca="1"/>
        <v>0.99209432041679446</v>
      </c>
      <c r="JG109">
        <f ca="1"/>
        <v>-0.12373058045444228</v>
      </c>
      <c r="JH109">
        <f ca="1"/>
        <v>-1.0192571648291475</v>
      </c>
      <c r="JI109">
        <f ca="1"/>
        <v>-0.28828499392994167</v>
      </c>
      <c r="JJ109">
        <f ca="1"/>
        <v>-0.36655849416852165</v>
      </c>
      <c r="JK109">
        <f ca="1"/>
        <v>0.67706052465361788</v>
      </c>
      <c r="JL109">
        <f ca="1"/>
        <v>0.31659498661668184</v>
      </c>
      <c r="JM109">
        <f ca="1"/>
        <v>0.89186259764282538</v>
      </c>
      <c r="JN109">
        <f ca="1"/>
        <v>-0.40349803343623547</v>
      </c>
      <c r="JO109">
        <f ca="1"/>
        <v>0.43446897719530508</v>
      </c>
      <c r="JP109">
        <f ca="1"/>
        <v>-0.46863187581404592</v>
      </c>
      <c r="JQ109">
        <f ca="1"/>
        <v>0.39998152880255616</v>
      </c>
      <c r="JR109">
        <f ca="1"/>
        <v>-1.2200704374663829</v>
      </c>
      <c r="JS109">
        <f ca="1"/>
        <v>1.3367435522262499</v>
      </c>
      <c r="JT109">
        <f ca="1"/>
        <v>0.36411951284056165</v>
      </c>
      <c r="JU109">
        <f ca="1"/>
        <v>1.0840637424776682</v>
      </c>
      <c r="JV109">
        <f ca="1"/>
        <v>5.5744553170440671E-2</v>
      </c>
      <c r="JW109">
        <f ca="1"/>
        <v>-0.12913839625783141</v>
      </c>
      <c r="JX109">
        <f ca="1"/>
        <v>0.39418100813072521</v>
      </c>
      <c r="JY109">
        <f ca="1"/>
        <v>-0.15387841043630535</v>
      </c>
      <c r="JZ109">
        <f ca="1"/>
        <v>0.69624198366974321</v>
      </c>
      <c r="KA109">
        <f ca="1"/>
        <v>0.18189324682633021</v>
      </c>
      <c r="KB109">
        <f ca="1"/>
        <v>-1.4942919721071775</v>
      </c>
      <c r="KC109">
        <f ca="1"/>
        <v>1.7201861966214071</v>
      </c>
      <c r="KD109">
        <f ca="1"/>
        <v>-0.9305321358752674</v>
      </c>
      <c r="KE109">
        <f ca="1"/>
        <v>-1.3356349264831455</v>
      </c>
      <c r="KF109">
        <f ca="1"/>
        <v>-0.51191893187673598</v>
      </c>
      <c r="KG109">
        <f ca="1"/>
        <v>-0.73716332977386045</v>
      </c>
      <c r="KH109">
        <f ca="1"/>
        <v>9.707836554693558E-2</v>
      </c>
      <c r="KI109">
        <f ca="1"/>
        <v>-0.14118864939230152</v>
      </c>
      <c r="KJ109">
        <f ca="1"/>
        <v>-2.0487186635002543</v>
      </c>
      <c r="KK109">
        <f ca="1"/>
        <v>-0.9167046578054433</v>
      </c>
      <c r="KL109">
        <f ca="1"/>
        <v>0.32586833288613382</v>
      </c>
      <c r="KM109">
        <f ca="1"/>
        <v>0.37148419561907575</v>
      </c>
      <c r="KN109">
        <f ca="1"/>
        <v>0.40728533611324086</v>
      </c>
      <c r="KO109">
        <f ca="1"/>
        <v>0.13638300373847331</v>
      </c>
      <c r="KP109">
        <f ca="1"/>
        <v>-1.964495940919923</v>
      </c>
      <c r="KQ109">
        <f ca="1"/>
        <v>-1.4154333988612153</v>
      </c>
      <c r="KR109">
        <f ca="1"/>
        <v>-1.1004102131968276</v>
      </c>
      <c r="KS109">
        <f ca="1"/>
        <v>-0.71875761867362498</v>
      </c>
      <c r="KT109">
        <f ca="1"/>
        <v>-1.1301661280133593</v>
      </c>
      <c r="KU109">
        <f ca="1"/>
        <v>-0.66202093234775516</v>
      </c>
      <c r="KV109">
        <f ca="1"/>
        <v>-0.38450965010109217</v>
      </c>
      <c r="KW109">
        <f ca="1"/>
        <v>0.77870042511520698</v>
      </c>
      <c r="KX109">
        <f ca="1"/>
        <v>-1.5835472454144439</v>
      </c>
      <c r="KY109">
        <f ca="1"/>
        <v>0.28869302971484506</v>
      </c>
      <c r="KZ109">
        <f ca="1"/>
        <v>0.7350499873043167</v>
      </c>
      <c r="LA109">
        <f ca="1"/>
        <v>1.8898720943476905</v>
      </c>
      <c r="LB109">
        <f ca="1"/>
        <v>0.24647564986307446</v>
      </c>
      <c r="LC109">
        <f ca="1"/>
        <v>0.23717430394701211</v>
      </c>
      <c r="LD109">
        <f ca="1"/>
        <v>-0.38441456178634453</v>
      </c>
      <c r="LE109">
        <f ca="1"/>
        <v>5.8150341172659176E-3</v>
      </c>
      <c r="LF109">
        <f ca="1"/>
        <v>-0.57015957699983899</v>
      </c>
      <c r="LG109">
        <f ca="1"/>
        <v>0.34276056479802813</v>
      </c>
      <c r="LH109">
        <f ca="1"/>
        <v>9.4289987271154799E-2</v>
      </c>
      <c r="LI109">
        <f ca="1"/>
        <v>-0.74277905961900426</v>
      </c>
      <c r="LJ109">
        <f ca="1"/>
        <v>0.13265107502253812</v>
      </c>
      <c r="LK109">
        <f ca="1"/>
        <v>1.3921753611277474</v>
      </c>
      <c r="LL109">
        <f ca="1"/>
        <v>-0.70010705575398824</v>
      </c>
      <c r="LM109">
        <f ca="1"/>
        <v>-2.7133334482379583</v>
      </c>
      <c r="LN109">
        <f ca="1"/>
        <v>-0.27443828101188494</v>
      </c>
      <c r="LO109">
        <f ca="1"/>
        <v>0.65420168714832783</v>
      </c>
      <c r="LP109">
        <f ca="1"/>
        <v>-0.84369799831422143</v>
      </c>
      <c r="LQ109">
        <f ca="1"/>
        <v>-0.11372334638709708</v>
      </c>
      <c r="LR109">
        <f ca="1"/>
        <v>-0.54588377164027246</v>
      </c>
      <c r="LS109">
        <f ca="1"/>
        <v>0.51089509616851525</v>
      </c>
      <c r="LT109">
        <f ca="1"/>
        <v>0.87053453216082732</v>
      </c>
      <c r="LU109">
        <f ca="1"/>
        <v>-1.6273510938539557</v>
      </c>
      <c r="LV109">
        <f ca="1"/>
        <v>-1.176835988208784</v>
      </c>
      <c r="LW109">
        <f ca="1"/>
        <v>-0.25381651791385035</v>
      </c>
      <c r="LX109">
        <f ca="1"/>
        <v>0.85468836002846948</v>
      </c>
      <c r="LY109">
        <f ca="1"/>
        <v>-0.84847433960676621</v>
      </c>
      <c r="LZ109">
        <f ca="1"/>
        <v>-0.89804147858575512</v>
      </c>
      <c r="MA109">
        <f ca="1"/>
        <v>0.56703317842211065</v>
      </c>
      <c r="MB109">
        <f ca="1"/>
        <v>0.3847642949203452</v>
      </c>
      <c r="MC109">
        <f ca="1"/>
        <v>-2.0439082975639922</v>
      </c>
      <c r="MD109">
        <f ca="1"/>
        <v>1.4001444438051198</v>
      </c>
      <c r="ME109">
        <f ca="1"/>
        <v>0.59921203776004495</v>
      </c>
      <c r="MF109">
        <f ca="1"/>
        <v>1.1742876609504689</v>
      </c>
      <c r="MG109">
        <f ca="1"/>
        <v>1.0393472196439097</v>
      </c>
      <c r="MH109">
        <f ca="1"/>
        <v>1.8304554361926186</v>
      </c>
      <c r="MI109">
        <f ca="1"/>
        <v>0.76132053358071072</v>
      </c>
      <c r="MJ109">
        <f ca="1"/>
        <v>0.67571175133315942</v>
      </c>
      <c r="MK109">
        <f ca="1"/>
        <v>0.45445731202595541</v>
      </c>
      <c r="ML109">
        <f ca="1"/>
        <v>0.93914361357591059</v>
      </c>
      <c r="MM109">
        <f ca="1"/>
        <v>-1.446465166727537</v>
      </c>
      <c r="MN109">
        <f ca="1"/>
        <v>0.17071467565622983</v>
      </c>
      <c r="MO109">
        <f ca="1"/>
        <v>1.2354911357996998</v>
      </c>
      <c r="MP109">
        <f ca="1"/>
        <v>-1.9102869811343108</v>
      </c>
      <c r="MQ109">
        <f ca="1"/>
        <v>0.44515228116964534</v>
      </c>
      <c r="MR109">
        <f ca="1"/>
        <v>0.11577135608959568</v>
      </c>
      <c r="MS109">
        <f ca="1"/>
        <v>-0.95402250839262948</v>
      </c>
      <c r="MT109">
        <f ca="1"/>
        <v>-0.44273255318784999</v>
      </c>
      <c r="MU109">
        <f ca="1"/>
        <v>-0.21266890500970767</v>
      </c>
      <c r="MV109">
        <f ca="1"/>
        <v>-0.73841489198992249</v>
      </c>
      <c r="MW109">
        <f ca="1"/>
        <v>0.26386472337517675</v>
      </c>
      <c r="MX109">
        <f ca="1"/>
        <v>-1.3181131492904783</v>
      </c>
      <c r="MY109">
        <f ca="1"/>
        <v>-1.5496926501538106</v>
      </c>
      <c r="MZ109">
        <f ca="1"/>
        <v>1.4599537770050974</v>
      </c>
      <c r="NA109">
        <f ca="1"/>
        <v>0.42499050775028729</v>
      </c>
      <c r="NB109">
        <f ca="1"/>
        <v>0.76884731226691794</v>
      </c>
      <c r="NC109">
        <f ca="1"/>
        <v>-0.55159178075018844</v>
      </c>
      <c r="ND109">
        <f ca="1"/>
        <v>0.6820366723358593</v>
      </c>
      <c r="NE109">
        <f ca="1"/>
        <v>0.74637347785715646</v>
      </c>
      <c r="NF109">
        <f ca="1"/>
        <v>-0.13444846687677725</v>
      </c>
      <c r="NG109">
        <f ca="1"/>
        <v>0.69538379620731505</v>
      </c>
      <c r="NH109">
        <f ca="1"/>
        <v>-1.5109430676806941</v>
      </c>
      <c r="NI109">
        <f ca="1"/>
        <v>0.3574992301615722</v>
      </c>
      <c r="NJ109">
        <f ca="1"/>
        <v>1.0944713996823445</v>
      </c>
      <c r="NK109">
        <f ca="1"/>
        <v>0.6432910031850948</v>
      </c>
      <c r="NL109">
        <f ca="1"/>
        <v>-0.77766456146166996</v>
      </c>
      <c r="NM109">
        <f ca="1"/>
        <v>1.0621628348009551</v>
      </c>
      <c r="NN109">
        <f ca="1"/>
        <v>1.3010581967513499</v>
      </c>
      <c r="NO109">
        <f ca="1"/>
        <v>-0.24503851352642472</v>
      </c>
      <c r="NP109">
        <f ca="1"/>
        <v>-1.7611506845039104</v>
      </c>
      <c r="NQ109">
        <f ca="1"/>
        <v>0.22009929452809768</v>
      </c>
      <c r="NR109">
        <f ca="1"/>
        <v>1.0251823196930476</v>
      </c>
      <c r="NS109">
        <f ca="1"/>
        <v>-2.330006548287206E-2</v>
      </c>
      <c r="NT109">
        <f ca="1"/>
        <v>-9.8556539339003241E-2</v>
      </c>
      <c r="NU109">
        <f ca="1"/>
        <v>1.882851185842495</v>
      </c>
      <c r="NV109">
        <f ca="1"/>
        <v>-0.74382035739684949</v>
      </c>
      <c r="NW109">
        <f ca="1"/>
        <v>0.61756641327386996</v>
      </c>
      <c r="NX109">
        <f ca="1"/>
        <v>0.55464422053450924</v>
      </c>
      <c r="NY109">
        <f ca="1"/>
        <v>0.46477195721588205</v>
      </c>
      <c r="NZ109">
        <f ca="1"/>
        <v>0.55719483166389872</v>
      </c>
      <c r="OA109">
        <f ca="1"/>
        <v>-1.8040168367213668E-2</v>
      </c>
      <c r="OB109">
        <f ca="1"/>
        <v>-1.3847717669513055</v>
      </c>
      <c r="OC109">
        <f ca="1"/>
        <v>0.45820731578427587</v>
      </c>
      <c r="OD109">
        <f ca="1"/>
        <v>-1.000689664162288</v>
      </c>
      <c r="OE109">
        <f ca="1"/>
        <v>-0.56377125599298894</v>
      </c>
      <c r="OF109">
        <f ca="1"/>
        <v>-0.13221291451223988</v>
      </c>
      <c r="OG109">
        <f ca="1"/>
        <v>-1.2400987634208687</v>
      </c>
      <c r="OH109">
        <f ca="1"/>
        <v>-0.84037356764447646</v>
      </c>
      <c r="OI109">
        <f ca="1"/>
        <v>0.55704721831923543</v>
      </c>
      <c r="OJ109">
        <f ca="1"/>
        <v>0.98910800373701857</v>
      </c>
      <c r="OK109">
        <f ca="1"/>
        <v>0.74357919993832433</v>
      </c>
      <c r="OL109">
        <f ca="1"/>
        <v>-1.1341493136150438</v>
      </c>
      <c r="OM109">
        <f ca="1"/>
        <v>2.3173700279305227</v>
      </c>
      <c r="ON109">
        <f ca="1"/>
        <v>-0.53163074581876923</v>
      </c>
      <c r="OO109">
        <f ca="1"/>
        <v>-0.22327795819739785</v>
      </c>
      <c r="OP109">
        <f ca="1"/>
        <v>0.11611921364230904</v>
      </c>
      <c r="OQ109">
        <f ca="1"/>
        <v>-1.3601818971159436</v>
      </c>
      <c r="OR109">
        <f ca="1"/>
        <v>-0.19532464331282909</v>
      </c>
      <c r="OS109">
        <f ca="1"/>
        <v>-0.54599300414378438</v>
      </c>
      <c r="OT109">
        <f ca="1"/>
        <v>-0.45566227106996721</v>
      </c>
      <c r="OU109">
        <f ca="1"/>
        <v>1.7831727663973875</v>
      </c>
      <c r="OV109">
        <f ca="1"/>
        <v>-1.5877655499129777</v>
      </c>
      <c r="OW109">
        <f ca="1"/>
        <v>0.71849064227819448</v>
      </c>
      <c r="OX109">
        <f ca="1"/>
        <v>1.0950251004294298</v>
      </c>
      <c r="OY109">
        <f ca="1"/>
        <v>-0.45612910394148976</v>
      </c>
      <c r="OZ109">
        <f ca="1"/>
        <v>1.7761324897485708E-4</v>
      </c>
      <c r="PA109">
        <f ca="1"/>
        <v>1.3015695804272418</v>
      </c>
      <c r="PB109">
        <f ca="1"/>
        <v>-0.71097616980316669</v>
      </c>
      <c r="PC109">
        <f ca="1"/>
        <v>-0.15538531219639598</v>
      </c>
      <c r="PD109">
        <f ca="1"/>
        <v>-0.25509373880097352</v>
      </c>
      <c r="PE109">
        <f ca="1"/>
        <v>-0.54444862230102675</v>
      </c>
      <c r="PF109">
        <f ca="1"/>
        <v>-0.52446128125273728</v>
      </c>
      <c r="PG109">
        <f ca="1"/>
        <v>-0.93516066258563602</v>
      </c>
      <c r="PH109">
        <f ca="1"/>
        <v>-0.59784683266263017</v>
      </c>
      <c r="PI109">
        <f ca="1"/>
        <v>0.27464333690708159</v>
      </c>
      <c r="PJ109">
        <f ca="1"/>
        <v>0.61858051065240516</v>
      </c>
      <c r="PK109">
        <f ca="1"/>
        <v>-0.97968273695886587</v>
      </c>
      <c r="PL109">
        <f ca="1"/>
        <v>0.74421835003723669</v>
      </c>
      <c r="PM109">
        <f ca="1"/>
        <v>-0.27567346438303797</v>
      </c>
      <c r="PN109">
        <f ca="1"/>
        <v>-0.22263813211483607</v>
      </c>
      <c r="PO109">
        <f ca="1"/>
        <v>0.51526678835613404</v>
      </c>
      <c r="PP109">
        <f ca="1"/>
        <v>1.1539566552096898</v>
      </c>
      <c r="PQ109">
        <f ca="1"/>
        <v>0.15901479062531454</v>
      </c>
      <c r="PR109">
        <f ca="1"/>
        <v>-0.33695283725904096</v>
      </c>
      <c r="PS109">
        <f ca="1"/>
        <v>-0.83199611360206183</v>
      </c>
      <c r="PT109">
        <f ca="1"/>
        <v>6.0747035553264994E-2</v>
      </c>
      <c r="PU109">
        <f ca="1"/>
        <v>-1.0888106173568908</v>
      </c>
      <c r="PV109">
        <f ca="1"/>
        <v>-1.3089655919838321</v>
      </c>
      <c r="PW109">
        <f ca="1"/>
        <v>-0.35606630611124485</v>
      </c>
      <c r="PX109">
        <f ca="1"/>
        <v>0.52360226850138381</v>
      </c>
      <c r="PY109">
        <f ca="1"/>
        <v>0.42863613244526644</v>
      </c>
      <c r="PZ109">
        <f ca="1"/>
        <v>1.1181478472250117</v>
      </c>
      <c r="QA109">
        <f ca="1"/>
        <v>-1.186485532765164</v>
      </c>
      <c r="QB109">
        <f ca="1"/>
        <v>0.7301217879403511</v>
      </c>
      <c r="QC109">
        <f ca="1"/>
        <v>-1.10717003383426</v>
      </c>
      <c r="QD109">
        <f ca="1"/>
        <v>0.88421303459636569</v>
      </c>
      <c r="QE109">
        <f ca="1"/>
        <v>-0.58927851811964016</v>
      </c>
      <c r="QF109">
        <f ca="1"/>
        <v>0.16229736559720917</v>
      </c>
      <c r="QG109">
        <f ca="1"/>
        <v>1.1688817327956604</v>
      </c>
      <c r="QH109">
        <f ca="1"/>
        <v>-1.2644825121596994</v>
      </c>
      <c r="QI109">
        <f ca="1"/>
        <v>1.3715703552784313</v>
      </c>
      <c r="QJ109">
        <f ca="1"/>
        <v>-0.86275503362153905</v>
      </c>
      <c r="QK109">
        <f ca="1"/>
        <v>-0.49342018313048802</v>
      </c>
      <c r="QL109">
        <f ca="1"/>
        <v>-1.2255562027468905</v>
      </c>
      <c r="QM109">
        <f ca="1"/>
        <v>-0.39054399867294765</v>
      </c>
      <c r="QN109">
        <f ca="1"/>
        <v>-0.17137103270026616</v>
      </c>
      <c r="QO109">
        <f ca="1"/>
        <v>1.0370853962543669</v>
      </c>
      <c r="QP109">
        <f ca="1"/>
        <v>1.8349188505187095</v>
      </c>
      <c r="QQ109">
        <f ca="1"/>
        <v>0.44038157095216007</v>
      </c>
      <c r="QR109">
        <f ca="1"/>
        <v>0.50483162261739001</v>
      </c>
      <c r="QS109">
        <f ca="1"/>
        <v>0.11294623147605265</v>
      </c>
      <c r="QT109">
        <f ca="1"/>
        <v>0.68049642215621287</v>
      </c>
      <c r="QU109">
        <f ca="1"/>
        <v>-0.30593484481881855</v>
      </c>
      <c r="QV109">
        <f ca="1"/>
        <v>-0.2108099339795643</v>
      </c>
      <c r="QW109">
        <f ca="1"/>
        <v>-7.91443041688773E-2</v>
      </c>
      <c r="QX109">
        <f ca="1"/>
        <v>0.84236870698699062</v>
      </c>
      <c r="QY109">
        <f ca="1"/>
        <v>-0.47737909284350266</v>
      </c>
      <c r="QZ109">
        <f ca="1"/>
        <v>-1.4527850040876273</v>
      </c>
      <c r="RA109">
        <f ca="1"/>
        <v>0.91119580395452215</v>
      </c>
      <c r="RB109">
        <f ca="1"/>
        <v>0.4177189812915959</v>
      </c>
      <c r="RC109">
        <f ca="1"/>
        <v>0.16640953192489855</v>
      </c>
      <c r="RD109">
        <f ca="1"/>
        <v>1.9092094244140594</v>
      </c>
      <c r="RE109">
        <f ca="1"/>
        <v>-0.68220165021571078</v>
      </c>
      <c r="RF109">
        <f ca="1"/>
        <v>2.1943849832551474</v>
      </c>
      <c r="RG109">
        <f ca="1"/>
        <v>-8.7822511352313504E-2</v>
      </c>
      <c r="RH109">
        <f ca="1"/>
        <v>1.5704613104112806</v>
      </c>
      <c r="RI109">
        <f ca="1"/>
        <v>-0.30778615765146472</v>
      </c>
      <c r="RJ109">
        <f ca="1"/>
        <v>0.49392302085168921</v>
      </c>
      <c r="RK109">
        <f ca="1"/>
        <v>-0.30243275224804533</v>
      </c>
      <c r="RL109">
        <f ca="1"/>
        <v>1.4287025279402066</v>
      </c>
      <c r="RM109">
        <f ca="1"/>
        <v>-0.42509000161073368</v>
      </c>
      <c r="RN109">
        <f ca="1"/>
        <v>-0.32033784540288546</v>
      </c>
      <c r="RO109">
        <f ca="1"/>
        <v>0.76894181869636458</v>
      </c>
      <c r="RP109">
        <f ca="1"/>
        <v>-1.058702455551374</v>
      </c>
      <c r="RQ109">
        <f ca="1"/>
        <v>0.69058270878657502</v>
      </c>
      <c r="RR109">
        <f ca="1"/>
        <v>0.21875969722565802</v>
      </c>
      <c r="RS109">
        <f ca="1"/>
        <v>-2.7884745459158524</v>
      </c>
      <c r="RT109">
        <f ca="1"/>
        <v>0.68663453790968876</v>
      </c>
      <c r="RU109">
        <f ca="1"/>
        <v>-0.76417088382257492</v>
      </c>
      <c r="RV109">
        <f ca="1"/>
        <v>0.86082288137716811</v>
      </c>
      <c r="RW109">
        <f ca="1"/>
        <v>0.14084499550875601</v>
      </c>
      <c r="RX109">
        <f ca="1"/>
        <v>-1.4388393006402622</v>
      </c>
      <c r="RY109">
        <f ca="1"/>
        <v>-0.47083356775698926</v>
      </c>
      <c r="RZ109">
        <f ca="1"/>
        <v>1.3255198989568699</v>
      </c>
      <c r="SA109">
        <f ca="1"/>
        <v>-1.209056783782817</v>
      </c>
      <c r="SB109">
        <f ca="1"/>
        <v>-0.11050848400498334</v>
      </c>
      <c r="SC109">
        <f ca="1"/>
        <v>1.2645019704273313</v>
      </c>
      <c r="SD109">
        <f ca="1"/>
        <v>-0.6958535391602112</v>
      </c>
      <c r="SE109">
        <f ca="1"/>
        <v>0.63481516591548248</v>
      </c>
      <c r="SF109">
        <f ca="1"/>
        <v>1.5225854103353396</v>
      </c>
      <c r="SG109">
        <f ca="1"/>
        <v>0.91158359876219852</v>
      </c>
      <c r="SH109">
        <f ca="1"/>
        <v>1.2179485479944063</v>
      </c>
      <c r="SI109">
        <f ca="1"/>
        <v>-0.69423276501671627</v>
      </c>
      <c r="SJ109">
        <f ca="1"/>
        <v>-0.54365659305590819</v>
      </c>
      <c r="SK109">
        <f ca="1"/>
        <v>0.18307690895990472</v>
      </c>
      <c r="SL109">
        <f ca="1"/>
        <v>1.2644282194267966E-2</v>
      </c>
      <c r="SM109">
        <f ca="1"/>
        <v>1.9527923667120608</v>
      </c>
      <c r="SN109">
        <f ca="1"/>
        <v>-0.312877767043233</v>
      </c>
      <c r="SO109">
        <f ca="1"/>
        <v>-0.42126136986140228</v>
      </c>
      <c r="SP109">
        <f ca="1"/>
        <v>-0.87780934626084017</v>
      </c>
      <c r="SQ109">
        <f ca="1"/>
        <v>1.2529646399817878</v>
      </c>
      <c r="SR109">
        <f ca="1"/>
        <v>0.32982781433577485</v>
      </c>
      <c r="SS109">
        <f ca="1"/>
        <v>0.12708347458379529</v>
      </c>
      <c r="ST109">
        <f ca="1"/>
        <v>0.71675836620476285</v>
      </c>
      <c r="SU109">
        <f ca="1"/>
        <v>1.5686899079743395</v>
      </c>
      <c r="SV109">
        <f ca="1"/>
        <v>0.20661306300729998</v>
      </c>
      <c r="SW109">
        <f ca="1"/>
        <v>-0.9676302260825399</v>
      </c>
      <c r="SX109">
        <f ca="1"/>
        <v>-1.0039115578543178</v>
      </c>
      <c r="SY109">
        <f ca="1"/>
        <v>1.0422047907951224</v>
      </c>
      <c r="SZ109">
        <f ca="1"/>
        <v>0.25769102204865507</v>
      </c>
      <c r="TA109">
        <f ca="1"/>
        <v>-1.4332227981656298</v>
      </c>
      <c r="TB109">
        <f ca="1"/>
        <v>0.20796155765067109</v>
      </c>
      <c r="TC109">
        <f ca="1"/>
        <v>-1.8579097880000219</v>
      </c>
      <c r="TD109">
        <f ca="1"/>
        <v>2.6471236350765781</v>
      </c>
      <c r="TE109">
        <f ca="1"/>
        <v>-0.88522000214921648</v>
      </c>
      <c r="TF109">
        <f ca="1"/>
        <v>0.52560072098241994</v>
      </c>
      <c r="TG109">
        <f ca="1"/>
        <v>0.53108116261813465</v>
      </c>
      <c r="TH109">
        <f ca="1"/>
        <v>0.60783117138379117</v>
      </c>
      <c r="TI109">
        <f ca="1"/>
        <v>0.3299888858519614</v>
      </c>
      <c r="TJ109">
        <f ca="1"/>
        <v>-4.4680905966684649E-2</v>
      </c>
      <c r="TK109">
        <f ca="1"/>
        <v>-1.2736393849072654</v>
      </c>
      <c r="TL109">
        <f ca="1"/>
        <v>2.6353296273889466</v>
      </c>
      <c r="TM109">
        <f ca="1"/>
        <v>1.0689190502760935</v>
      </c>
      <c r="TN109">
        <f ca="1"/>
        <v>-0.94229266623057928</v>
      </c>
      <c r="TO109">
        <f ca="1"/>
        <v>-0.18829748484547001</v>
      </c>
      <c r="TP109">
        <f ca="1"/>
        <v>0.46071638610140758</v>
      </c>
      <c r="TQ109">
        <f ca="1"/>
        <v>-0.58523266036239363</v>
      </c>
      <c r="TR109">
        <f ca="1"/>
        <v>-0.5555786450482032</v>
      </c>
      <c r="TS109">
        <f ca="1"/>
        <v>0.83857184413716734</v>
      </c>
      <c r="TT109">
        <f ca="1"/>
        <v>5.0935715769466684E-2</v>
      </c>
      <c r="TU109">
        <f ca="1"/>
        <v>1.195275202862115</v>
      </c>
      <c r="TV109">
        <f ca="1"/>
        <v>1.5225063120500006</v>
      </c>
      <c r="TW109">
        <f ca="1"/>
        <v>-0.1698454797343884</v>
      </c>
      <c r="TX109">
        <f ca="1"/>
        <v>-1.7802901410590735</v>
      </c>
      <c r="TY109">
        <f ca="1"/>
        <v>-0.63676003723373786</v>
      </c>
      <c r="TZ109">
        <f ca="1"/>
        <v>-0.17038328477302433</v>
      </c>
      <c r="UA109">
        <f ca="1"/>
        <v>-0.84107103725012422</v>
      </c>
      <c r="UB109">
        <f ca="1"/>
        <v>-0.35949582062494057</v>
      </c>
      <c r="UC109">
        <f ca="1"/>
        <v>-0.37606276083490781</v>
      </c>
      <c r="UD109">
        <f ca="1"/>
        <v>0.57925932330748398</v>
      </c>
      <c r="UE109">
        <f ca="1"/>
        <v>3.4547352983479142E-2</v>
      </c>
      <c r="UF109">
        <f ca="1"/>
        <v>0.14755339171089168</v>
      </c>
      <c r="UG109">
        <f ca="1"/>
        <v>-0.12498218639693172</v>
      </c>
      <c r="UH109">
        <f ca="1"/>
        <v>1.4068688300768195</v>
      </c>
      <c r="UI109">
        <f ca="1"/>
        <v>-0.8131930660576111</v>
      </c>
      <c r="UJ109">
        <f ca="1"/>
        <v>1.8549001266435472</v>
      </c>
      <c r="UK109">
        <f ca="1"/>
        <v>-1.0957715479001315</v>
      </c>
      <c r="UL109">
        <f ca="1"/>
        <v>-1.2093795429098535</v>
      </c>
      <c r="UM109">
        <f ca="1"/>
        <v>-0.59917114089516765</v>
      </c>
      <c r="UN109">
        <f ca="1"/>
        <v>1.4037413147901496</v>
      </c>
      <c r="UO109">
        <f ca="1"/>
        <v>-1.44628961108127</v>
      </c>
      <c r="UP109">
        <f ca="1"/>
        <v>-0.33726754511579415</v>
      </c>
      <c r="UQ109">
        <f ca="1"/>
        <v>-0.81813958092706707</v>
      </c>
      <c r="UR109">
        <f ca="1"/>
        <v>-0.67843839834685693</v>
      </c>
      <c r="US109">
        <f ca="1"/>
        <v>0.74337026895635505</v>
      </c>
      <c r="UT109">
        <f ca="1"/>
        <v>0.57461261813839437</v>
      </c>
      <c r="UU109">
        <f ca="1"/>
        <v>-1.0417115410168039</v>
      </c>
      <c r="UV109">
        <f ca="1"/>
        <v>-4.3845885116209293E-2</v>
      </c>
      <c r="UW109">
        <f ca="1"/>
        <v>-0.49860414204762127</v>
      </c>
      <c r="UX109">
        <f ca="1"/>
        <v>0.9057842047737128</v>
      </c>
      <c r="UY109">
        <f ca="1"/>
        <v>0.31102626809930667</v>
      </c>
      <c r="UZ109">
        <f ca="1"/>
        <v>-0.91860302115659065</v>
      </c>
      <c r="VA109">
        <f ca="1"/>
        <v>1.5016264299011308</v>
      </c>
      <c r="VB109">
        <f ca="1"/>
        <v>-0.59263737828870278</v>
      </c>
      <c r="VC109">
        <f ca="1"/>
        <v>-1.443223781346278</v>
      </c>
      <c r="VD109">
        <f ca="1"/>
        <v>1.2918915210917732</v>
      </c>
      <c r="VE109">
        <f ca="1"/>
        <v>-0.12738731164354883</v>
      </c>
      <c r="VF109">
        <f ca="1"/>
        <v>-1.1866350233334217</v>
      </c>
      <c r="VG109">
        <f ca="1"/>
        <v>-1.4262469423200919</v>
      </c>
      <c r="VH109">
        <f ca="1"/>
        <v>-1.1451917231392004</v>
      </c>
      <c r="VI109">
        <f ca="1"/>
        <v>0.24069910867258981</v>
      </c>
      <c r="VJ109">
        <f ca="1"/>
        <v>-0.4175897074409935</v>
      </c>
      <c r="VK109">
        <f ca="1"/>
        <v>0.55890188557048981</v>
      </c>
      <c r="VL109">
        <f ca="1"/>
        <v>-1.1686044512928866</v>
      </c>
      <c r="VM109">
        <f ca="1"/>
        <v>-1.8776518223906153E-2</v>
      </c>
      <c r="VN109">
        <f ca="1"/>
        <v>1.0070246446335005</v>
      </c>
      <c r="VO109">
        <f ca="1"/>
        <v>-1.5132675476003503</v>
      </c>
      <c r="VP109">
        <f ca="1"/>
        <v>-1.0888455534522763</v>
      </c>
      <c r="VQ109">
        <f ca="1"/>
        <v>2.1483811920568971</v>
      </c>
      <c r="VR109">
        <f ca="1"/>
        <v>-1.249438285859771</v>
      </c>
      <c r="VS109">
        <f ca="1"/>
        <v>0.18335258640193772</v>
      </c>
      <c r="VT109">
        <f ca="1"/>
        <v>-0.75557652786870622</v>
      </c>
      <c r="VU109">
        <f ca="1"/>
        <v>-0.62659436952611147</v>
      </c>
      <c r="VV109">
        <f ca="1"/>
        <v>1.008409048995099</v>
      </c>
      <c r="VW109">
        <f ca="1"/>
        <v>5.6146836038051172E-2</v>
      </c>
      <c r="VX109">
        <f ca="1"/>
        <v>-0.35061662118902481</v>
      </c>
      <c r="VY109">
        <f ca="1"/>
        <v>0.18423417725949415</v>
      </c>
      <c r="VZ109">
        <f ca="1"/>
        <v>0.31962637845768838</v>
      </c>
      <c r="WA109">
        <f ca="1"/>
        <v>-0.33082081051627399</v>
      </c>
      <c r="WB109">
        <f ca="1"/>
        <v>9.0740991892751227E-2</v>
      </c>
      <c r="WC109">
        <f ca="1"/>
        <v>-0.52607293388928</v>
      </c>
      <c r="WD109">
        <f ca="1"/>
        <v>0.52484626087468067</v>
      </c>
      <c r="WE109">
        <f ca="1"/>
        <v>-0.23501491972886523</v>
      </c>
      <c r="WF109">
        <f ca="1"/>
        <v>0.68093600446793801</v>
      </c>
      <c r="WG109">
        <f ca="1"/>
        <v>-0.1067960553724021</v>
      </c>
      <c r="WH109">
        <f ca="1"/>
        <v>-3.4258675635977864</v>
      </c>
      <c r="WI109">
        <f ca="1"/>
        <v>0.43553345625273976</v>
      </c>
      <c r="WJ109">
        <f ca="1"/>
        <v>-0.4984637258632279</v>
      </c>
      <c r="WK109">
        <f ca="1"/>
        <v>-0.42110729855551682</v>
      </c>
      <c r="WL109">
        <f ca="1"/>
        <v>0.25828929233334941</v>
      </c>
      <c r="WM109">
        <f ca="1"/>
        <v>-1.5755828749424219</v>
      </c>
      <c r="WN109">
        <f ca="1"/>
        <v>-1.1098303157969505</v>
      </c>
      <c r="WO109">
        <f ca="1"/>
        <v>-0.83209593911996216</v>
      </c>
      <c r="WP109">
        <f ca="1"/>
        <v>0.57223880300745755</v>
      </c>
      <c r="WQ109">
        <f ca="1"/>
        <v>-0.30954411561142853</v>
      </c>
      <c r="WR109">
        <f ca="1"/>
        <v>0.98688329013038367</v>
      </c>
      <c r="WS109">
        <f ca="1"/>
        <v>1.029385770634559</v>
      </c>
      <c r="WT109">
        <f ca="1"/>
        <v>0.26153090291459496</v>
      </c>
      <c r="WU109">
        <f ca="1"/>
        <v>-0.35551081914507354</v>
      </c>
      <c r="WV109">
        <f ca="1"/>
        <v>-0.62405980967132124</v>
      </c>
      <c r="WW109">
        <f ca="1"/>
        <v>5.6224210652245157E-2</v>
      </c>
      <c r="WX109">
        <f ca="1"/>
        <v>-0.21344525469527434</v>
      </c>
      <c r="WY109">
        <f ca="1"/>
        <v>-0.35785772046374748</v>
      </c>
      <c r="WZ109">
        <f ca="1"/>
        <v>0.3833651986205886</v>
      </c>
      <c r="XA109">
        <f ca="1"/>
        <v>-0.46062869082220459</v>
      </c>
      <c r="XB109">
        <f ca="1"/>
        <v>0.58141919189977898</v>
      </c>
      <c r="XC109">
        <f ca="1"/>
        <v>0.23833921036278313</v>
      </c>
      <c r="XD109">
        <f ca="1"/>
        <v>-0.20591181351550841</v>
      </c>
      <c r="XE109">
        <f ca="1"/>
        <v>-0.13078483342007011</v>
      </c>
      <c r="XF109">
        <f ca="1"/>
        <v>0.20545264585958503</v>
      </c>
      <c r="XG109">
        <f ca="1"/>
        <v>0.23738399571934204</v>
      </c>
      <c r="XH109">
        <f ca="1"/>
        <v>-1.3383394981665431</v>
      </c>
      <c r="XI109">
        <f ca="1"/>
        <v>-1.306791456654486</v>
      </c>
      <c r="XJ109">
        <f ca="1"/>
        <v>1.1738705456888436</v>
      </c>
      <c r="XK109">
        <f ca="1"/>
        <v>-0.74820703676044886</v>
      </c>
      <c r="XL109">
        <f ca="1"/>
        <v>-0.13841402372032843</v>
      </c>
      <c r="XM109">
        <f ca="1"/>
        <v>0.85391761419515655</v>
      </c>
      <c r="XN109">
        <f ca="1"/>
        <v>0.34712573256574419</v>
      </c>
      <c r="XO109">
        <f ca="1"/>
        <v>0.20315132204272549</v>
      </c>
      <c r="XP109">
        <f ca="1"/>
        <v>1.5097766628198535</v>
      </c>
      <c r="XQ109">
        <f ca="1"/>
        <v>1.2379680567124602</v>
      </c>
      <c r="XR109">
        <f ca="1"/>
        <v>-0.39694715455442325</v>
      </c>
      <c r="XS109">
        <f ca="1"/>
        <v>-1.0212608514508974</v>
      </c>
      <c r="XT109">
        <f ca="1"/>
        <v>0.4606285562310094</v>
      </c>
      <c r="XU109">
        <f ca="1"/>
        <v>-2.0997849337249139</v>
      </c>
      <c r="XV109">
        <f ca="1"/>
        <v>-0.26636039021522989</v>
      </c>
      <c r="XW109">
        <f ca="1"/>
        <v>-0.19460412782274639</v>
      </c>
      <c r="XX109">
        <f ca="1"/>
        <v>0.70514009950135348</v>
      </c>
      <c r="XY109">
        <f ca="1"/>
        <v>-1.0672241692472297</v>
      </c>
      <c r="XZ109">
        <f ca="1"/>
        <v>-0.50214344153811619</v>
      </c>
      <c r="YA109">
        <f ca="1"/>
        <v>-0.36407351983295078</v>
      </c>
      <c r="YB109">
        <f ca="1"/>
        <v>1.2450122613924008</v>
      </c>
      <c r="YC109">
        <f ca="1"/>
        <v>1.2162034563741917</v>
      </c>
      <c r="YD109">
        <f ca="1"/>
        <v>-9.1431711921301895E-2</v>
      </c>
      <c r="YE109">
        <f ca="1"/>
        <v>-1.075667883628445</v>
      </c>
      <c r="YF109">
        <f ca="1"/>
        <v>0.89357016330232664</v>
      </c>
      <c r="YG109">
        <f ca="1"/>
        <v>1.3405014411719429</v>
      </c>
      <c r="YH109">
        <f ca="1"/>
        <v>-0.32814515851971948</v>
      </c>
      <c r="YI109">
        <f ca="1"/>
        <v>1.7856532325043815</v>
      </c>
      <c r="YJ109">
        <f ca="1"/>
        <v>1.0432379542837944</v>
      </c>
      <c r="YK109">
        <f ca="1"/>
        <v>0.51756581913927635</v>
      </c>
      <c r="YL109">
        <f ca="1"/>
        <v>0.28437402363871656</v>
      </c>
      <c r="YM109">
        <f ca="1"/>
        <v>2.2216440646202344</v>
      </c>
      <c r="YN109">
        <f ca="1"/>
        <v>-0.39106095245210171</v>
      </c>
      <c r="YO109">
        <f ca="1"/>
        <v>0.34891068719060581</v>
      </c>
      <c r="YP109">
        <f ca="1"/>
        <v>1.1459016023506525</v>
      </c>
      <c r="YQ109">
        <f ca="1"/>
        <v>0.50728766413915349</v>
      </c>
      <c r="YR109">
        <f ca="1"/>
        <v>1.5835478448627773</v>
      </c>
      <c r="YS109">
        <f ca="1"/>
        <v>-0.61048084712612949</v>
      </c>
      <c r="YT109">
        <f ca="1"/>
        <v>-1.2294072895111328E-2</v>
      </c>
      <c r="YU109">
        <f ca="1"/>
        <v>-0.63338428327723906</v>
      </c>
      <c r="YV109">
        <f ca="1"/>
        <v>-0.58360822244321342</v>
      </c>
      <c r="YW109">
        <f ca="1"/>
        <v>0.77447344561190623</v>
      </c>
      <c r="YX109">
        <f ca="1"/>
        <v>1.0160336252413293</v>
      </c>
      <c r="YY109">
        <f ca="1"/>
        <v>0.79576638532712551</v>
      </c>
      <c r="YZ109">
        <f ca="1"/>
        <v>-0.78653775630648237</v>
      </c>
      <c r="ZA109">
        <f ca="1"/>
        <v>-0.47813839148224563</v>
      </c>
      <c r="ZB109">
        <f ca="1"/>
        <v>0.40071372266561045</v>
      </c>
      <c r="ZC109">
        <f ca="1"/>
        <v>-0.3401571554594115</v>
      </c>
      <c r="ZD109">
        <f ca="1"/>
        <v>1.1003241749409234</v>
      </c>
      <c r="ZE109">
        <f ca="1"/>
        <v>1.1334055593557446</v>
      </c>
      <c r="ZF109">
        <f ca="1"/>
        <v>-0.31868584071450995</v>
      </c>
      <c r="ZG109">
        <f ca="1"/>
        <v>-1.0092425571432178</v>
      </c>
      <c r="ZH109">
        <f ca="1"/>
        <v>-0.63073954673991894</v>
      </c>
      <c r="ZI109">
        <f ca="1"/>
        <v>2.0434769819909815</v>
      </c>
      <c r="ZJ109">
        <f ca="1"/>
        <v>0.81155611434118258</v>
      </c>
      <c r="ZK109">
        <f ca="1"/>
        <v>-0.93545415170464463</v>
      </c>
      <c r="ZL109">
        <f ca="1"/>
        <v>0.74747431783837426</v>
      </c>
      <c r="ZM109">
        <f ca="1"/>
        <v>-0.50254177044005677</v>
      </c>
      <c r="ZN109">
        <f ca="1"/>
        <v>1.2026532889318067</v>
      </c>
      <c r="ZO109">
        <f ca="1"/>
        <v>1.3093234839512542</v>
      </c>
      <c r="ZP109">
        <f ca="1"/>
        <v>-0.18263729494254727</v>
      </c>
      <c r="ZQ109">
        <f ca="1"/>
        <v>-0.4363177088986202</v>
      </c>
      <c r="ZR109">
        <f ca="1"/>
        <v>0.69603184307274391</v>
      </c>
      <c r="ZS109">
        <f ca="1"/>
        <v>-0.53411328954663007</v>
      </c>
      <c r="ZT109">
        <f ca="1"/>
        <v>0.82183274635191694</v>
      </c>
      <c r="ZU109">
        <f ca="1"/>
        <v>1.1146465962268741</v>
      </c>
      <c r="ZV109">
        <f ca="1"/>
        <v>1.3739945749133993</v>
      </c>
      <c r="ZW109">
        <f ca="1"/>
        <v>0.89162863339971277</v>
      </c>
      <c r="ZX109">
        <f ca="1"/>
        <v>-1.2707744211069465</v>
      </c>
      <c r="ZY109">
        <f ca="1"/>
        <v>-6.5216121247971423E-2</v>
      </c>
      <c r="ZZ109">
        <f ca="1"/>
        <v>0.74644086822710543</v>
      </c>
      <c r="AAA109">
        <f ca="1"/>
        <v>-0.57292776347779428</v>
      </c>
      <c r="AAB109">
        <f ca="1"/>
        <v>-0.28089913867911365</v>
      </c>
      <c r="AAC109">
        <f ca="1"/>
        <v>0.5999785552929614</v>
      </c>
      <c r="AAD109">
        <f ca="1"/>
        <v>-2.090320090356347</v>
      </c>
      <c r="AAE109">
        <f ca="1"/>
        <v>-0.52974443084761558</v>
      </c>
      <c r="AAF109">
        <f ca="1"/>
        <v>0.46094270265511533</v>
      </c>
      <c r="AAG109">
        <f ca="1"/>
        <v>-0.70720424309039065</v>
      </c>
      <c r="AAH109">
        <f ca="1"/>
        <v>-0.4644872128053083</v>
      </c>
      <c r="AAI109">
        <f ca="1"/>
        <v>0.29517709258269942</v>
      </c>
      <c r="AAJ109">
        <f ca="1"/>
        <v>-0.1562501829091571</v>
      </c>
      <c r="AAK109">
        <f ca="1"/>
        <v>0.59833482811155148</v>
      </c>
      <c r="AAL109">
        <f ca="1"/>
        <v>-0.25253131669865836</v>
      </c>
      <c r="AAM109">
        <f ca="1"/>
        <v>-0.3434422786782354</v>
      </c>
      <c r="AAN109">
        <f ca="1"/>
        <v>0.17255471556448945</v>
      </c>
      <c r="AAO109">
        <f ca="1"/>
        <v>0.56484667023619373</v>
      </c>
      <c r="AAP109">
        <f ca="1"/>
        <v>2.5337128808558451</v>
      </c>
      <c r="AAQ109">
        <f ca="1"/>
        <v>1.9702495821987433E-2</v>
      </c>
      <c r="AAR109">
        <f ca="1"/>
        <v>-0.49752903878737698</v>
      </c>
      <c r="AAS109">
        <f ca="1"/>
        <v>0.23332754787227478</v>
      </c>
      <c r="AAT109">
        <f ca="1"/>
        <v>-0.53427463025424249</v>
      </c>
      <c r="AAU109">
        <f ca="1"/>
        <v>-0.32071158079630196</v>
      </c>
      <c r="AAV109">
        <f ca="1"/>
        <v>0.67536444581993882</v>
      </c>
      <c r="AAW109">
        <f ca="1"/>
        <v>-0.617632558813074</v>
      </c>
      <c r="AAX109">
        <f ca="1"/>
        <v>0.36245098715769553</v>
      </c>
      <c r="AAY109">
        <f ca="1"/>
        <v>-0.76369711135787977</v>
      </c>
      <c r="AAZ109">
        <f ca="1"/>
        <v>-1.0650345746964349</v>
      </c>
      <c r="ABA109">
        <f ca="1"/>
        <v>-0.47266709231193954</v>
      </c>
      <c r="ABB109">
        <f ca="1"/>
        <v>1.0771305413957359</v>
      </c>
      <c r="ABC109">
        <f ca="1"/>
        <v>-0.22575916341588464</v>
      </c>
      <c r="ABD109">
        <f ca="1"/>
        <v>0.98520497669692586</v>
      </c>
      <c r="ABE109">
        <f ca="1"/>
        <v>-0.41860219004887117</v>
      </c>
      <c r="ABF109">
        <f ca="1"/>
        <v>3.5282250490030687E-5</v>
      </c>
      <c r="ABG109">
        <f ca="1"/>
        <v>-0.88150691215959665</v>
      </c>
      <c r="ABH109">
        <f ca="1"/>
        <v>-1.829979985643104</v>
      </c>
      <c r="ABI109">
        <f ca="1"/>
        <v>-1.7966134553714097</v>
      </c>
      <c r="ABJ109">
        <f ca="1"/>
        <v>-1.8148435729236272</v>
      </c>
      <c r="ABK109">
        <f ca="1"/>
        <v>-7.2249321391940347E-2</v>
      </c>
      <c r="ABL109">
        <f ca="1"/>
        <v>-0.2317607233573227</v>
      </c>
      <c r="ABM109">
        <f ca="1"/>
        <v>-0.57901786245462616</v>
      </c>
      <c r="ABN109">
        <f ca="1"/>
        <v>0.7161665317359257</v>
      </c>
      <c r="ABO109">
        <f ca="1"/>
        <v>-1.0580908369645197</v>
      </c>
      <c r="ABP109">
        <f ca="1"/>
        <v>-2.0061674592691898</v>
      </c>
      <c r="ABQ109">
        <f ca="1"/>
        <v>-1.1171530268888157</v>
      </c>
      <c r="ABR109">
        <f ca="1"/>
        <v>-0.4768145288052737</v>
      </c>
      <c r="ABS109">
        <f ca="1"/>
        <v>-0.49466079125306744</v>
      </c>
      <c r="ABT109">
        <f ca="1"/>
        <v>0.94220352107304139</v>
      </c>
      <c r="ABU109">
        <f ca="1"/>
        <v>2.5937826698769202</v>
      </c>
      <c r="ABV109">
        <f ca="1"/>
        <v>0.33443933121134939</v>
      </c>
      <c r="ABW109">
        <f ca="1"/>
        <v>0.66996304214664382</v>
      </c>
      <c r="ABX109">
        <f ca="1"/>
        <v>0.1831619797009294</v>
      </c>
      <c r="ABY109">
        <f ca="1"/>
        <v>0.26372188504138261</v>
      </c>
      <c r="ABZ109">
        <f ca="1"/>
        <v>0.11310759581563784</v>
      </c>
      <c r="ACA109">
        <f ca="1"/>
        <v>-0.31238287461203823</v>
      </c>
      <c r="ACB109">
        <f ca="1"/>
        <v>-1.2786149795106332</v>
      </c>
      <c r="ACC109">
        <f ca="1"/>
        <v>0.33615561361201934</v>
      </c>
      <c r="ACD109">
        <f ca="1"/>
        <v>0.18391543026287349</v>
      </c>
      <c r="ACE109">
        <f ca="1"/>
        <v>0.93749451380283466</v>
      </c>
      <c r="ACF109">
        <f ca="1"/>
        <v>-0.73617531436494887</v>
      </c>
      <c r="ACG109">
        <f ca="1"/>
        <v>-0.53664098859745912</v>
      </c>
      <c r="ACH109">
        <f ca="1"/>
        <v>1.7857069448053835</v>
      </c>
      <c r="ACI109">
        <f ca="1"/>
        <v>1.5810628515184926</v>
      </c>
      <c r="ACJ109">
        <f ca="1"/>
        <v>0.55237005537335615</v>
      </c>
      <c r="ACK109">
        <f ca="1"/>
        <v>1.8988724818241345</v>
      </c>
      <c r="ACL109">
        <f ca="1"/>
        <v>-0.78768077816714521</v>
      </c>
      <c r="ACM109">
        <f ca="1"/>
        <v>-0.991233333315795</v>
      </c>
      <c r="ACN109">
        <f ca="1"/>
        <v>0.53686330936566584</v>
      </c>
      <c r="ACO109">
        <f ca="1"/>
        <v>7.0411016984880939E-3</v>
      </c>
      <c r="ACP109">
        <f ca="1"/>
        <v>-1.7592244281745528</v>
      </c>
      <c r="ACQ109">
        <f ca="1"/>
        <v>0.27771522529269121</v>
      </c>
      <c r="ACR109">
        <f ca="1"/>
        <v>4.7865339160407229E-2</v>
      </c>
      <c r="ACS109">
        <f ca="1"/>
        <v>0.88921511875953196</v>
      </c>
      <c r="ACT109">
        <f ca="1"/>
        <v>1.3193609297452888</v>
      </c>
      <c r="ACU109">
        <f ca="1"/>
        <v>0.140147937237632</v>
      </c>
      <c r="ACV109">
        <f ca="1"/>
        <v>0.14346702727860763</v>
      </c>
      <c r="ACW109">
        <f ca="1"/>
        <v>0.62234050951485798</v>
      </c>
      <c r="ACX109">
        <f ca="1"/>
        <v>-5.7809329880048209E-4</v>
      </c>
      <c r="ACY109">
        <f ca="1"/>
        <v>2.3934192319803073E-2</v>
      </c>
      <c r="ACZ109">
        <f ca="1"/>
        <v>0.25442070353817708</v>
      </c>
      <c r="ADA109">
        <f ca="1"/>
        <v>-0.1274112937918494</v>
      </c>
      <c r="ADB109">
        <f ca="1"/>
        <v>-0.83158373816190612</v>
      </c>
      <c r="ADC109">
        <f ca="1"/>
        <v>-0.17175243133937537</v>
      </c>
      <c r="ADD109">
        <f ca="1"/>
        <v>-0.45890585079144236</v>
      </c>
      <c r="ADE109">
        <f ca="1"/>
        <v>-1.1568460780720771</v>
      </c>
      <c r="ADF109">
        <f ca="1"/>
        <v>-9.6568378654910567E-2</v>
      </c>
      <c r="ADG109">
        <f ca="1"/>
        <v>-1.5415176471950376</v>
      </c>
      <c r="ADH109">
        <f ca="1"/>
        <v>0.73088410219902356</v>
      </c>
      <c r="ADI109">
        <f ca="1"/>
        <v>-1.4450843443852208</v>
      </c>
      <c r="ADJ109">
        <f ca="1"/>
        <v>1.2006868147739291</v>
      </c>
      <c r="ADK109">
        <f ca="1"/>
        <v>4.3409426049491801E-2</v>
      </c>
      <c r="ADL109">
        <f ca="1"/>
        <v>4.7881925879543499E-2</v>
      </c>
      <c r="ADM109">
        <f ca="1"/>
        <v>1.381147408927478</v>
      </c>
      <c r="ADN109">
        <f ca="1"/>
        <v>-0.70203992441950891</v>
      </c>
      <c r="ADO109">
        <f ca="1"/>
        <v>0.12021784836239498</v>
      </c>
      <c r="ADP109">
        <f ca="1"/>
        <v>1.1250777637204148</v>
      </c>
      <c r="ADQ109">
        <f ca="1"/>
        <v>0.64302623377960466</v>
      </c>
      <c r="ADR109">
        <f ca="1"/>
        <v>0.34753022614610402</v>
      </c>
      <c r="ADS109">
        <f ca="1"/>
        <v>-1.4091899791757561</v>
      </c>
      <c r="ADT109">
        <f ca="1"/>
        <v>2.5235198775635004</v>
      </c>
      <c r="ADU109">
        <f ca="1"/>
        <v>-1.0772569349115602</v>
      </c>
      <c r="ADV109">
        <f ca="1"/>
        <v>0.69738413311738734</v>
      </c>
      <c r="ADW109">
        <f ca="1"/>
        <v>-0.12853634790347221</v>
      </c>
      <c r="ADX109">
        <f ca="1"/>
        <v>0.51823636935048978</v>
      </c>
      <c r="ADY109">
        <f ca="1"/>
        <v>1.0863484393510918</v>
      </c>
      <c r="ADZ109">
        <f ca="1"/>
        <v>1.4912705876957897</v>
      </c>
      <c r="AEA109">
        <f ca="1"/>
        <v>0.33650253764651883</v>
      </c>
      <c r="AEB109">
        <f ca="1"/>
        <v>-0.54403542829399887</v>
      </c>
      <c r="AEC109">
        <f ca="1"/>
        <v>-7.7703769965465325E-2</v>
      </c>
      <c r="AED109">
        <f ca="1"/>
        <v>0.52965821802710233</v>
      </c>
      <c r="AEE109">
        <f ca="1"/>
        <v>0.35284353575650818</v>
      </c>
      <c r="AEF109">
        <f ca="1"/>
        <v>-0.31353811934346498</v>
      </c>
      <c r="AEG109">
        <f ca="1"/>
        <v>-1.1869178326321148</v>
      </c>
      <c r="AEH109">
        <f ca="1"/>
        <v>1.617689931391959</v>
      </c>
      <c r="AEI109">
        <f ca="1"/>
        <v>-1.2053854817521372</v>
      </c>
      <c r="AEJ109">
        <f ca="1"/>
        <v>-1.3225976963569304</v>
      </c>
      <c r="AEK109">
        <f ca="1"/>
        <v>-0.91424514592321404</v>
      </c>
      <c r="AEL109">
        <f ca="1"/>
        <v>1.2972933760579597</v>
      </c>
      <c r="AEM109">
        <f ca="1"/>
        <v>-0.605891501497269</v>
      </c>
      <c r="AEN109">
        <f ca="1"/>
        <v>0.90380028611937679</v>
      </c>
      <c r="AEO109">
        <f ca="1"/>
        <v>-0.71185458065431029</v>
      </c>
      <c r="AEP109">
        <f ca="1"/>
        <v>0.34069989984124616</v>
      </c>
      <c r="AEQ109">
        <f ca="1"/>
        <v>-2.3266125727088851</v>
      </c>
      <c r="AER109">
        <f ca="1"/>
        <v>0.67252990036510529</v>
      </c>
      <c r="AES109">
        <f ca="1"/>
        <v>-1.1697077819368555</v>
      </c>
      <c r="AET109">
        <f ca="1"/>
        <v>-0.57261058874119064</v>
      </c>
      <c r="AEU109">
        <f ca="1"/>
        <v>1.3176297979850558</v>
      </c>
      <c r="AEV109">
        <f ca="1"/>
        <v>1.9181733733209601</v>
      </c>
      <c r="AEW109">
        <f ca="1"/>
        <v>0.21370409833891604</v>
      </c>
      <c r="AEX109">
        <f ca="1"/>
        <v>0.63012840752174892</v>
      </c>
      <c r="AEY109">
        <f ca="1"/>
        <v>-0.55556815313872077</v>
      </c>
      <c r="AEZ109">
        <f ca="1"/>
        <v>1.1236006369400808</v>
      </c>
      <c r="AFA109">
        <f ca="1"/>
        <v>-0.98852823399190182</v>
      </c>
      <c r="AFB109">
        <f ca="1"/>
        <v>0.41701389605166256</v>
      </c>
      <c r="AFC109">
        <f ca="1"/>
        <v>1.2411167545317823</v>
      </c>
      <c r="AFD109">
        <f ca="1"/>
        <v>-0.14568864476819365</v>
      </c>
      <c r="AFE109">
        <f ca="1"/>
        <v>-0.50291532166644604</v>
      </c>
      <c r="AFF109">
        <f ca="1"/>
        <v>-0.87862371404687201</v>
      </c>
      <c r="AFG109">
        <f ca="1"/>
        <v>-0.9081976923724846</v>
      </c>
      <c r="AFH109">
        <f ca="1"/>
        <v>3.3144623132123159</v>
      </c>
      <c r="AFI109">
        <f ca="1"/>
        <v>1.6972506353280969</v>
      </c>
      <c r="AFJ109">
        <f ca="1"/>
        <v>-1.1553333563203083</v>
      </c>
      <c r="AFK109">
        <f ca="1"/>
        <v>0.13849646532360993</v>
      </c>
      <c r="AFL109">
        <f ca="1"/>
        <v>1.4648406801648639</v>
      </c>
      <c r="AFM109">
        <f ca="1"/>
        <v>0.57222774469371229</v>
      </c>
      <c r="AFN109">
        <f ca="1"/>
        <v>-0.29590059663157786</v>
      </c>
      <c r="AFO109">
        <f ca="1"/>
        <v>-1.6229077696872392</v>
      </c>
      <c r="AFP109">
        <f ca="1"/>
        <v>1.2380088427590124</v>
      </c>
      <c r="AFQ109">
        <f ca="1"/>
        <v>-0.31224641837315475</v>
      </c>
      <c r="AFR109">
        <f ca="1"/>
        <v>0.55860966996687478</v>
      </c>
      <c r="AFS109">
        <f ca="1"/>
        <v>0.55491591641340565</v>
      </c>
      <c r="AFT109">
        <f ca="1"/>
        <v>0.51774034597020668</v>
      </c>
      <c r="AFU109">
        <f ca="1"/>
        <v>-0.47988997496659552</v>
      </c>
      <c r="AFV109">
        <f ca="1"/>
        <v>1.2865070699896692</v>
      </c>
      <c r="AFW109">
        <f ca="1"/>
        <v>-1.026337726748892</v>
      </c>
      <c r="AFX109">
        <f ca="1"/>
        <v>-0.58974233639135143</v>
      </c>
      <c r="AFY109">
        <f ca="1"/>
        <v>0.44167643845546367</v>
      </c>
      <c r="AFZ109">
        <f ca="1"/>
        <v>0.8871482413396059</v>
      </c>
      <c r="AGA109">
        <f ca="1"/>
        <v>5.7880973484607585E-2</v>
      </c>
      <c r="AGB109">
        <f ca="1"/>
        <v>0.62448828239484899</v>
      </c>
      <c r="AGC109">
        <f ca="1"/>
        <v>0.66362027241012034</v>
      </c>
      <c r="AGD109">
        <f ca="1"/>
        <v>-0.40669350926777192</v>
      </c>
      <c r="AGE109">
        <f ca="1"/>
        <v>1.3754911956717657</v>
      </c>
      <c r="AGF109">
        <f ca="1"/>
        <v>1.0619626587737632</v>
      </c>
      <c r="AGG109">
        <f ca="1"/>
        <v>-0.93631579744672644</v>
      </c>
      <c r="AGH109">
        <f ca="1"/>
        <v>-6.9377964839357056E-2</v>
      </c>
      <c r="AGI109">
        <f ca="1"/>
        <v>0.5969917075844916</v>
      </c>
      <c r="AGJ109">
        <f ca="1"/>
        <v>-4.3631635515865394E-2</v>
      </c>
      <c r="AGK109">
        <f ca="1"/>
        <v>2.4092261305096382E-2</v>
      </c>
      <c r="AGL109">
        <f ca="1"/>
        <v>0.43865700565130245</v>
      </c>
      <c r="AGM109">
        <f ca="1"/>
        <v>0.51513937822445377</v>
      </c>
      <c r="AGN109">
        <f ca="1"/>
        <v>1.2899953699933862</v>
      </c>
      <c r="AGO109">
        <f ca="1"/>
        <v>-1.2711721659160917</v>
      </c>
      <c r="AGP109">
        <f ca="1"/>
        <v>-1.1565519148834984</v>
      </c>
      <c r="AGQ109">
        <f ca="1"/>
        <v>-0.24706133852409359</v>
      </c>
      <c r="AGR109">
        <f ca="1"/>
        <v>0.33497825002500203</v>
      </c>
      <c r="AGS109">
        <f ca="1"/>
        <v>0.64923554205109035</v>
      </c>
      <c r="AGT109">
        <f ca="1"/>
        <v>0.31109200013911126</v>
      </c>
      <c r="AGU109">
        <f ca="1"/>
        <v>-0.14038620946173036</v>
      </c>
      <c r="AGV109">
        <f ca="1"/>
        <v>-0.6134632892422609</v>
      </c>
      <c r="AGW109">
        <f ca="1"/>
        <v>-0.6694712494998214</v>
      </c>
      <c r="AGX109">
        <f ca="1"/>
        <v>-0.48433650437974063</v>
      </c>
      <c r="AGY109">
        <f ca="1"/>
        <v>-0.26681625935914083</v>
      </c>
      <c r="AGZ109">
        <f ca="1"/>
        <v>-1.0337817574182537</v>
      </c>
      <c r="AHA109">
        <f ca="1"/>
        <v>-0.24384876124107274</v>
      </c>
      <c r="AHB109">
        <f ca="1"/>
        <v>0.1517741189314811</v>
      </c>
      <c r="AHC109">
        <f ca="1"/>
        <v>0.65139248351205481</v>
      </c>
      <c r="AHD109">
        <f ca="1"/>
        <v>1.0883014713177541</v>
      </c>
      <c r="AHE109">
        <f ca="1"/>
        <v>1.676408167530551E-2</v>
      </c>
      <c r="AHF109">
        <f ca="1"/>
        <v>-7.5020263666310635E-2</v>
      </c>
      <c r="AHG109">
        <f ca="1"/>
        <v>0.77409774991255698</v>
      </c>
      <c r="AHH109">
        <f ca="1"/>
        <v>-0.45859715590656869</v>
      </c>
      <c r="AHI109">
        <f ca="1"/>
        <v>-1.2451293969411885</v>
      </c>
      <c r="AHJ109">
        <f ca="1"/>
        <v>1.2708185485201211</v>
      </c>
      <c r="AHK109">
        <f ca="1"/>
        <v>0.39105745719018048</v>
      </c>
      <c r="AHL109">
        <f ca="1"/>
        <v>-0.14164438437832894</v>
      </c>
      <c r="AHM109">
        <f ca="1"/>
        <v>3.2818980031503364</v>
      </c>
      <c r="AHN109">
        <f ca="1"/>
        <v>0.32375907095119433</v>
      </c>
      <c r="AHO109">
        <f ca="1"/>
        <v>0.79820597561442919</v>
      </c>
      <c r="AHP109">
        <f ca="1"/>
        <v>-7.5645658830192586E-2</v>
      </c>
      <c r="AHQ109">
        <f ca="1"/>
        <v>2.1350025483634343E-2</v>
      </c>
      <c r="AHR109">
        <f ca="1"/>
        <v>-0.4292040775127729</v>
      </c>
      <c r="AHS109">
        <f ca="1"/>
        <v>0.74513675862616879</v>
      </c>
      <c r="AHT109">
        <f ca="1"/>
        <v>-0.12638813077317013</v>
      </c>
      <c r="AHU109">
        <f ca="1"/>
        <v>-0.5337848701311132</v>
      </c>
      <c r="AHV109">
        <f ca="1"/>
        <v>1.4208530260778724</v>
      </c>
      <c r="AHW109">
        <f ca="1"/>
        <v>1.2585644057115279</v>
      </c>
      <c r="AHX109">
        <f ca="1"/>
        <v>-0.18600503112444489</v>
      </c>
      <c r="AHY109">
        <f ca="1"/>
        <v>0.63839372277437478</v>
      </c>
      <c r="AHZ109">
        <f ca="1"/>
        <v>-0.51880733932449841</v>
      </c>
      <c r="AIA109">
        <f ca="1"/>
        <v>0.29150329462359276</v>
      </c>
      <c r="AIB109">
        <f ca="1"/>
        <v>1.2563669951286305</v>
      </c>
      <c r="AIC109">
        <f ca="1"/>
        <v>-1.0224838011321269</v>
      </c>
      <c r="AID109">
        <f ca="1"/>
        <v>0.83533890093652641</v>
      </c>
      <c r="AIE109">
        <f ca="1"/>
        <v>-0.80017230576769938</v>
      </c>
      <c r="AIF109">
        <f ca="1"/>
        <v>-1.5047733514919461</v>
      </c>
      <c r="AIG109">
        <f ca="1"/>
        <v>-0.75084978044932027</v>
      </c>
      <c r="AIH109">
        <f ca="1"/>
        <v>0.96196497239404088</v>
      </c>
      <c r="AII109">
        <f ca="1"/>
        <v>0.88575514878462591</v>
      </c>
      <c r="AIJ109">
        <f ca="1"/>
        <v>0.24212589836880813</v>
      </c>
      <c r="AIK109">
        <f ca="1"/>
        <v>-0.49380696258292928</v>
      </c>
      <c r="AIL109">
        <f ca="1"/>
        <v>0.71655958633769956</v>
      </c>
      <c r="AIM109">
        <f ca="1"/>
        <v>-2.4051363724500137</v>
      </c>
      <c r="AIN109">
        <f ca="1"/>
        <v>-1.4410737054004281</v>
      </c>
      <c r="AIO109">
        <f ca="1"/>
        <v>-9.0121004550799189E-2</v>
      </c>
      <c r="AIP109">
        <f ca="1"/>
        <v>-0.97379688683711729</v>
      </c>
      <c r="AIQ109">
        <f ca="1"/>
        <v>-1.0031159148638875</v>
      </c>
      <c r="AIR109">
        <f ca="1"/>
        <v>1.4038035573894037</v>
      </c>
      <c r="AIS109">
        <f ca="1"/>
        <v>1.5373520823557481</v>
      </c>
      <c r="AIT109">
        <f ca="1"/>
        <v>0.12842299365046692</v>
      </c>
      <c r="AIU109">
        <f ca="1"/>
        <v>-0.13693368565589822</v>
      </c>
      <c r="AIV109">
        <f ca="1"/>
        <v>-0.22758510791269473</v>
      </c>
      <c r="AIW109">
        <f ca="1"/>
        <v>0.13558967797637658</v>
      </c>
      <c r="AIX109">
        <f ca="1"/>
        <v>-0.41969070351897864</v>
      </c>
      <c r="AIY109">
        <f ca="1"/>
        <v>-0.96711725500601475</v>
      </c>
      <c r="AIZ109">
        <f ca="1"/>
        <v>-1.9783798359054465</v>
      </c>
      <c r="AJA109">
        <f ca="1"/>
        <v>0.52618176187250065</v>
      </c>
      <c r="AJB109">
        <f ca="1"/>
        <v>-1.5027310342991171</v>
      </c>
      <c r="AJC109">
        <f ca="1"/>
        <v>1.0163071640243528</v>
      </c>
      <c r="AJD109">
        <f ca="1"/>
        <v>0.50613547976591899</v>
      </c>
      <c r="AJE109">
        <f ca="1"/>
        <v>0.60847064917805449</v>
      </c>
      <c r="AJF109">
        <f ca="1"/>
        <v>0.99839612324994054</v>
      </c>
      <c r="AJG109">
        <f ca="1"/>
        <v>-0.60353689093640306</v>
      </c>
      <c r="AJH109">
        <f ca="1"/>
        <v>1.5027637921182915</v>
      </c>
      <c r="AJI109">
        <f ca="1"/>
        <v>-1.2304312276728262</v>
      </c>
      <c r="AJJ109">
        <f ca="1"/>
        <v>-2.0858908897574882</v>
      </c>
      <c r="AJK109">
        <f ca="1"/>
        <v>-1.486133225174384</v>
      </c>
      <c r="AJL109">
        <f ca="1"/>
        <v>0.72003529299554381</v>
      </c>
      <c r="AJM109">
        <f ca="1"/>
        <v>0.10758588397442401</v>
      </c>
      <c r="AJN109">
        <f ca="1"/>
        <v>0.94862169583501521</v>
      </c>
      <c r="AJO109">
        <f ca="1"/>
        <v>0.16854674049677176</v>
      </c>
      <c r="AJP109">
        <f ca="1"/>
        <v>-0.22552442959373517</v>
      </c>
      <c r="AJQ109">
        <f ca="1"/>
        <v>1.3189041392205283</v>
      </c>
      <c r="AJR109">
        <f ca="1"/>
        <v>-6.9800434683404716E-2</v>
      </c>
      <c r="AJS109">
        <f ca="1"/>
        <v>1.8622246038777501</v>
      </c>
      <c r="AJT109">
        <f ca="1"/>
        <v>-1.2848937450114191</v>
      </c>
      <c r="AJU109">
        <f ca="1"/>
        <v>1.7791382254212007E-2</v>
      </c>
      <c r="AJV109">
        <f ca="1"/>
        <v>0.42847310884198353</v>
      </c>
      <c r="AJW109">
        <f ca="1"/>
        <v>1.3149727043444979</v>
      </c>
      <c r="AJX109">
        <f ca="1"/>
        <v>-0.6796474209378629</v>
      </c>
      <c r="AJY109">
        <f ca="1"/>
        <v>1.8680813297916747</v>
      </c>
      <c r="AJZ109">
        <f ca="1"/>
        <v>-0.25024581558780012</v>
      </c>
      <c r="AKA109">
        <f ca="1"/>
        <v>0.59593046372922998</v>
      </c>
      <c r="AKB109">
        <f ca="1"/>
        <v>-1.2282549865293362</v>
      </c>
      <c r="AKC109">
        <f ca="1"/>
        <v>0.52427689082315321</v>
      </c>
      <c r="AKD109">
        <f ca="1"/>
        <v>-0.36491422356659048</v>
      </c>
      <c r="AKE109">
        <f ca="1"/>
        <v>-1.7488312321668433</v>
      </c>
      <c r="AKF109">
        <f ca="1"/>
        <v>-0.84075815944393306</v>
      </c>
      <c r="AKG109">
        <f ca="1"/>
        <v>-2.5067667744182922E-2</v>
      </c>
      <c r="AKH109">
        <f ca="1"/>
        <v>0.33621142713870711</v>
      </c>
      <c r="AKI109">
        <f ca="1"/>
        <v>-1.7125436143813577</v>
      </c>
      <c r="AKJ109">
        <f ca="1"/>
        <v>0.39177778631009991</v>
      </c>
      <c r="AKK109">
        <f ca="1"/>
        <v>-0.8038703584381528</v>
      </c>
      <c r="AKL109">
        <f ca="1"/>
        <v>0.31501973474295158</v>
      </c>
      <c r="AKM109">
        <f ca="1"/>
        <v>1.5542974679301271</v>
      </c>
      <c r="AKN109">
        <f ca="1"/>
        <v>0.54668083457264904</v>
      </c>
      <c r="AKO109">
        <f ca="1"/>
        <v>-1.6508250242697284</v>
      </c>
      <c r="AKP109">
        <f ca="1"/>
        <v>-6.5854490713698074E-2</v>
      </c>
      <c r="AKQ109">
        <f ca="1"/>
        <v>-1.2095186981727801</v>
      </c>
      <c r="AKR109">
        <f ca="1"/>
        <v>0.65078616741867434</v>
      </c>
      <c r="AKS109">
        <f ca="1"/>
        <v>1.0740074493165817</v>
      </c>
      <c r="AKT109">
        <f ca="1"/>
        <v>0.21326778975626334</v>
      </c>
      <c r="AKU109">
        <f ca="1"/>
        <v>0.77665540825370005</v>
      </c>
      <c r="AKV109">
        <f ca="1"/>
        <v>2.4415367269069463</v>
      </c>
      <c r="AKW109">
        <f ca="1"/>
        <v>-1.8319369586879812</v>
      </c>
      <c r="AKX109">
        <f ca="1"/>
        <v>0.2219207962433645</v>
      </c>
      <c r="AKY109">
        <f ca="1"/>
        <v>1.3521312862670591</v>
      </c>
      <c r="AKZ109">
        <f ca="1"/>
        <v>1.2491162509100713</v>
      </c>
      <c r="ALA109">
        <f ca="1"/>
        <v>-1.4513330949996952</v>
      </c>
      <c r="ALB109">
        <f ca="1"/>
        <v>0.72545163607741625</v>
      </c>
      <c r="ALC109">
        <f ca="1"/>
        <v>1.1415773905606326</v>
      </c>
      <c r="ALD109">
        <f ca="1"/>
        <v>-0.34657682631914771</v>
      </c>
      <c r="ALE109">
        <f ca="1"/>
        <v>0.32825747882237055</v>
      </c>
      <c r="ALF109">
        <f ca="1"/>
        <v>0.80395643975231401</v>
      </c>
      <c r="ALG109">
        <f ca="1"/>
        <v>-0.23403429951525201</v>
      </c>
      <c r="ALH109">
        <f ca="1"/>
        <v>0.17229170242107794</v>
      </c>
      <c r="ALI109">
        <f ca="1"/>
        <v>-0.32920148474748367</v>
      </c>
      <c r="ALJ109">
        <f ca="1"/>
        <v>-1.6775543970688127</v>
      </c>
      <c r="ALK109">
        <f ca="1"/>
        <v>3.7341077049827989E-2</v>
      </c>
      <c r="ALL109">
        <f ca="1"/>
        <v>0.10853124818392917</v>
      </c>
      <c r="ALM109">
        <f ca="1"/>
        <v>-1.033420920655181</v>
      </c>
    </row>
    <row r="110" spans="1:1001" x14ac:dyDescent="0.35">
      <c r="A110" s="5" t="s">
        <v>10378</v>
      </c>
      <c r="B110">
        <f ca="1"/>
        <v>-0.85973515507385667</v>
      </c>
      <c r="C110">
        <f ca="1"/>
        <v>-0.61951435165728019</v>
      </c>
      <c r="D110">
        <f ca="1"/>
        <v>-9.8393450814191569E-2</v>
      </c>
      <c r="E110">
        <f ca="1"/>
        <v>-0.19910551248843733</v>
      </c>
      <c r="F110">
        <f ca="1"/>
        <v>-0.23895733824765469</v>
      </c>
      <c r="G110">
        <f ca="1"/>
        <v>-0.82655262499864557</v>
      </c>
      <c r="H110">
        <f ca="1"/>
        <v>-0.19398378157418081</v>
      </c>
      <c r="I110">
        <f ca="1"/>
        <v>-0.98545762066861931</v>
      </c>
      <c r="J110">
        <f ca="1"/>
        <v>-1.3842490632038669</v>
      </c>
      <c r="K110">
        <f ca="1"/>
        <v>-0.86191676489022806</v>
      </c>
      <c r="L110">
        <f ca="1"/>
        <v>1.8570623076367012</v>
      </c>
      <c r="M110">
        <f ca="1"/>
        <v>0.99109920382640804</v>
      </c>
      <c r="N110">
        <f ca="1"/>
        <v>-0.26742409959172747</v>
      </c>
      <c r="O110">
        <f ca="1"/>
        <v>0.57598574646829959</v>
      </c>
      <c r="P110">
        <f ca="1"/>
        <v>-8.0312901711401249E-2</v>
      </c>
      <c r="Q110">
        <f ca="1"/>
        <v>0.40510894905222389</v>
      </c>
      <c r="R110">
        <f ca="1"/>
        <v>-0.57195947290217319</v>
      </c>
      <c r="S110">
        <f ca="1"/>
        <v>0.22420917740684457</v>
      </c>
      <c r="T110">
        <f ca="1"/>
        <v>0.70568128204931202</v>
      </c>
      <c r="U110">
        <f ca="1"/>
        <v>-1.574985051485172</v>
      </c>
      <c r="V110">
        <f ca="1"/>
        <v>-1.9821952453025309</v>
      </c>
      <c r="W110">
        <f ca="1"/>
        <v>-2.484665773005356E-2</v>
      </c>
      <c r="X110">
        <f ca="1"/>
        <v>0.86436246696246533</v>
      </c>
      <c r="Y110">
        <f ca="1"/>
        <v>1.6656112371953331</v>
      </c>
      <c r="Z110">
        <f ca="1"/>
        <v>0.26149574895052496</v>
      </c>
      <c r="AA110">
        <f ca="1"/>
        <v>0.64769325210466044</v>
      </c>
      <c r="AB110">
        <f ca="1"/>
        <v>1.0290060629539926</v>
      </c>
      <c r="AC110">
        <f ca="1"/>
        <v>-0.47543651196901809</v>
      </c>
      <c r="AD110">
        <f ca="1"/>
        <v>-0.25650912854209218</v>
      </c>
      <c r="AE110">
        <f ca="1"/>
        <v>2.2437682551759344E-2</v>
      </c>
      <c r="AF110">
        <f ca="1"/>
        <v>-0.37468704924485657</v>
      </c>
      <c r="AG110">
        <f ca="1"/>
        <v>0.71393766546454063</v>
      </c>
      <c r="AH110">
        <f ca="1"/>
        <v>-1.2095373416544786</v>
      </c>
      <c r="AI110">
        <f ca="1"/>
        <v>-0.8104768356512041</v>
      </c>
      <c r="AJ110">
        <f ca="1"/>
        <v>-1.6935396264826077</v>
      </c>
      <c r="AK110">
        <f ca="1"/>
        <v>-0.38547657989035339</v>
      </c>
      <c r="AL110">
        <f ca="1"/>
        <v>1.455747817904119</v>
      </c>
      <c r="AM110">
        <f ca="1"/>
        <v>1.275957292248117</v>
      </c>
      <c r="AN110">
        <f ca="1"/>
        <v>-7.9242808310657525E-2</v>
      </c>
      <c r="AO110">
        <f ca="1"/>
        <v>-0.61113479580147179</v>
      </c>
      <c r="AP110">
        <f ca="1"/>
        <v>-1.0810413014875799</v>
      </c>
      <c r="AQ110">
        <f ca="1"/>
        <v>-0.38124599904780887</v>
      </c>
      <c r="AR110">
        <f ca="1"/>
        <v>0.27574474122579629</v>
      </c>
      <c r="AS110">
        <f ca="1"/>
        <v>7.4930442306711531E-2</v>
      </c>
      <c r="AT110">
        <f ca="1"/>
        <v>-0.12904507124566217</v>
      </c>
      <c r="AU110">
        <f ca="1"/>
        <v>0.24571059101646556</v>
      </c>
      <c r="AV110">
        <f ca="1"/>
        <v>7.7557139931759616E-3</v>
      </c>
      <c r="AW110">
        <f ca="1"/>
        <v>1.4880301321204048</v>
      </c>
      <c r="AX110">
        <f ca="1"/>
        <v>0.44692521705904825</v>
      </c>
      <c r="AY110">
        <f ca="1"/>
        <v>1.3930572462294408</v>
      </c>
      <c r="AZ110">
        <f ca="1"/>
        <v>-0.4250064519808297</v>
      </c>
      <c r="BA110">
        <f ca="1"/>
        <v>-2.3028293199696392</v>
      </c>
      <c r="BB110">
        <f ca="1"/>
        <v>0.94837919276927962</v>
      </c>
      <c r="BC110">
        <f ca="1"/>
        <v>0.84877850273268107</v>
      </c>
      <c r="BD110">
        <f ca="1"/>
        <v>0.79638960511526113</v>
      </c>
      <c r="BE110">
        <f ca="1"/>
        <v>0.29562493011784224</v>
      </c>
      <c r="BF110">
        <f ca="1"/>
        <v>0.58965823675893447</v>
      </c>
      <c r="BG110">
        <f ca="1"/>
        <v>0.58550547204253967</v>
      </c>
      <c r="BH110">
        <f ca="1"/>
        <v>-2.85118307839997E-2</v>
      </c>
      <c r="BI110">
        <f ca="1"/>
        <v>0.69004221991207693</v>
      </c>
      <c r="BJ110">
        <f ca="1"/>
        <v>2.3793320773905284</v>
      </c>
      <c r="BK110">
        <f ca="1"/>
        <v>0.18342288165131024</v>
      </c>
      <c r="BL110">
        <f ca="1"/>
        <v>1.0762612892834911</v>
      </c>
      <c r="BM110">
        <f ca="1"/>
        <v>1.6780290692041246</v>
      </c>
      <c r="BN110">
        <f ca="1"/>
        <v>1.1588015972781871</v>
      </c>
      <c r="BO110">
        <f ca="1"/>
        <v>0.79188856573619693</v>
      </c>
      <c r="BP110">
        <f ca="1"/>
        <v>-0.7512137960656744</v>
      </c>
      <c r="BQ110">
        <f ca="1"/>
        <v>-1.0239791042372519</v>
      </c>
      <c r="BR110">
        <f ca="1"/>
        <v>0.7024380825648161</v>
      </c>
      <c r="BS110">
        <f ca="1"/>
        <v>-1.452016972943436</v>
      </c>
      <c r="BT110">
        <f ca="1"/>
        <v>-0.70214966703123516</v>
      </c>
      <c r="BU110">
        <f ca="1"/>
        <v>-8.6624532317546257E-2</v>
      </c>
      <c r="BV110">
        <f ca="1"/>
        <v>0.43415090736326961</v>
      </c>
      <c r="BW110">
        <f ca="1"/>
        <v>1.4845798072759619</v>
      </c>
      <c r="BX110">
        <f ca="1"/>
        <v>-0.37561861291175352</v>
      </c>
      <c r="BY110">
        <f ca="1"/>
        <v>0.89801137560898925</v>
      </c>
      <c r="BZ110">
        <f ca="1"/>
        <v>0.92327926703440455</v>
      </c>
      <c r="CA110">
        <f ca="1"/>
        <v>0.62526611683245326</v>
      </c>
      <c r="CB110">
        <f ca="1"/>
        <v>0.21669148015105685</v>
      </c>
      <c r="CC110">
        <f ca="1"/>
        <v>-0.64680630524818217</v>
      </c>
      <c r="CD110">
        <f ca="1"/>
        <v>0.14899784363775359</v>
      </c>
      <c r="CE110">
        <f ca="1"/>
        <v>-0.73987307280398606</v>
      </c>
      <c r="CF110">
        <f ca="1"/>
        <v>-0.42730293172578804</v>
      </c>
      <c r="CG110">
        <f ca="1"/>
        <v>-0.62483636055682557</v>
      </c>
      <c r="CH110">
        <f ca="1"/>
        <v>-0.59432492094834499</v>
      </c>
      <c r="CI110">
        <f ca="1"/>
        <v>-0.38344230018089809</v>
      </c>
      <c r="CJ110">
        <f ca="1"/>
        <v>0.47088272231624362</v>
      </c>
      <c r="CK110">
        <f ca="1"/>
        <v>1.3596324274076137</v>
      </c>
      <c r="CL110">
        <f ca="1"/>
        <v>-6.5697402904271465E-2</v>
      </c>
      <c r="CM110">
        <f ca="1"/>
        <v>0.84829620091053304</v>
      </c>
      <c r="CN110">
        <f ca="1"/>
        <v>3.534223739843935E-2</v>
      </c>
      <c r="CO110">
        <f ca="1"/>
        <v>1.1832450990696171</v>
      </c>
      <c r="CP110">
        <f ca="1"/>
        <v>0.6552343222660385</v>
      </c>
      <c r="CQ110">
        <f ca="1"/>
        <v>1.91010057319183E-3</v>
      </c>
      <c r="CR110">
        <f ca="1"/>
        <v>1.2719102820156238</v>
      </c>
      <c r="CS110">
        <f ca="1"/>
        <v>-1.083428198817775</v>
      </c>
      <c r="CT110">
        <f ca="1"/>
        <v>-0.38755427958006317</v>
      </c>
      <c r="CU110">
        <f ca="1"/>
        <v>-0.51579552789727023</v>
      </c>
      <c r="CV110">
        <f ca="1"/>
        <v>-1.0654908517531787</v>
      </c>
      <c r="CW110">
        <f ca="1"/>
        <v>-1.0109910385665899</v>
      </c>
      <c r="CX110">
        <f ca="1"/>
        <v>-8.8777059899130498E-2</v>
      </c>
      <c r="CY110">
        <f ca="1"/>
        <v>-0.43162320235400942</v>
      </c>
      <c r="CZ110">
        <f ca="1"/>
        <v>-1.0196340147151906</v>
      </c>
      <c r="DA110">
        <f ca="1"/>
        <v>-0.42986242840977024</v>
      </c>
      <c r="DB110">
        <f ca="1"/>
        <v>-0.23451095445337183</v>
      </c>
      <c r="DC110">
        <f ca="1"/>
        <v>0.69040402783645505</v>
      </c>
      <c r="DD110">
        <f ca="1"/>
        <v>-1.7202925903126494</v>
      </c>
      <c r="DE110">
        <f ca="1"/>
        <v>0.83084311950377465</v>
      </c>
      <c r="DF110">
        <f ca="1"/>
        <v>-1.0607597579181729</v>
      </c>
      <c r="DG110">
        <f ca="1"/>
        <v>0.34753550951062812</v>
      </c>
      <c r="DH110">
        <f ca="1"/>
        <v>0.99726479964776993</v>
      </c>
      <c r="DI110">
        <f ca="1"/>
        <v>-0.99997232048721485</v>
      </c>
      <c r="DJ110">
        <f ca="1"/>
        <v>-1.4372619605033852</v>
      </c>
      <c r="DK110">
        <f ca="1"/>
        <v>-1.4079166509958281</v>
      </c>
      <c r="DL110">
        <f ca="1"/>
        <v>2.2276917088484871</v>
      </c>
      <c r="DM110">
        <f ca="1"/>
        <v>-0.25282273377303371</v>
      </c>
      <c r="DN110">
        <f ca="1"/>
        <v>1.245903415650772</v>
      </c>
      <c r="DO110">
        <f ca="1"/>
        <v>-2.2470689173661902</v>
      </c>
      <c r="DP110">
        <f ca="1"/>
        <v>0.41120147164123355</v>
      </c>
      <c r="DQ110">
        <f ca="1"/>
        <v>-1.2120316005057155</v>
      </c>
      <c r="DR110">
        <f ca="1"/>
        <v>0.27174889739694907</v>
      </c>
      <c r="DS110">
        <f ca="1"/>
        <v>-1.1299947284337166</v>
      </c>
      <c r="DT110">
        <f ca="1"/>
        <v>-1.172982133211407</v>
      </c>
      <c r="DU110">
        <f ca="1"/>
        <v>7.5333221936909944E-2</v>
      </c>
      <c r="DV110">
        <f ca="1"/>
        <v>-0.99106989712356552</v>
      </c>
      <c r="DW110">
        <f ca="1"/>
        <v>-0.71632507317242633</v>
      </c>
      <c r="DX110">
        <f ca="1"/>
        <v>0.4609704885842012</v>
      </c>
      <c r="DY110">
        <f ca="1"/>
        <v>-0.20713019560425874</v>
      </c>
      <c r="DZ110">
        <f ca="1"/>
        <v>1.3711026629786496</v>
      </c>
      <c r="EA110">
        <f ca="1"/>
        <v>-0.60314115370213994</v>
      </c>
      <c r="EB110">
        <f ca="1"/>
        <v>-8.1440935863164851E-2</v>
      </c>
      <c r="EC110">
        <f ca="1"/>
        <v>-1.0298650208288676</v>
      </c>
      <c r="ED110">
        <f ca="1"/>
        <v>-1.0396174618857892</v>
      </c>
      <c r="EE110">
        <f ca="1"/>
        <v>0.95538398015386516</v>
      </c>
      <c r="EF110">
        <f ca="1"/>
        <v>0.19462734799991632</v>
      </c>
      <c r="EG110">
        <f ca="1"/>
        <v>1.586163622343274</v>
      </c>
      <c r="EH110">
        <f ca="1"/>
        <v>1.3417241193756684</v>
      </c>
      <c r="EI110">
        <f ca="1"/>
        <v>1.8886171262959726</v>
      </c>
      <c r="EJ110">
        <f ca="1"/>
        <v>2.1396721788354109</v>
      </c>
      <c r="EK110">
        <f ca="1"/>
        <v>0.56614705847049196</v>
      </c>
      <c r="EL110">
        <f ca="1"/>
        <v>-2.3179473962472281</v>
      </c>
      <c r="EM110">
        <f ca="1"/>
        <v>1.3814988347716444</v>
      </c>
      <c r="EN110">
        <f ca="1"/>
        <v>-0.35922865471560939</v>
      </c>
      <c r="EO110">
        <f ca="1"/>
        <v>2.0628218707025145</v>
      </c>
      <c r="EP110">
        <f ca="1"/>
        <v>1.2731188510178373</v>
      </c>
      <c r="EQ110">
        <f ca="1"/>
        <v>0.47823498143936283</v>
      </c>
      <c r="ER110">
        <f ca="1"/>
        <v>-1.0677933141543987</v>
      </c>
      <c r="ES110">
        <f ca="1"/>
        <v>-0.82596340776845589</v>
      </c>
      <c r="ET110">
        <f ca="1"/>
        <v>-0.29789998260021988</v>
      </c>
      <c r="EU110">
        <f ca="1"/>
        <v>1.5116043091028502E-2</v>
      </c>
      <c r="EV110">
        <f ca="1"/>
        <v>0.50597219151767425</v>
      </c>
      <c r="EW110">
        <f ca="1"/>
        <v>-0.54364630455957974</v>
      </c>
      <c r="EX110">
        <f ca="1"/>
        <v>-0.24210408466994723</v>
      </c>
      <c r="EY110">
        <f ca="1"/>
        <v>0.25232148182667768</v>
      </c>
      <c r="EZ110">
        <f ca="1"/>
        <v>-1.413670222593308</v>
      </c>
      <c r="FA110">
        <f ca="1"/>
        <v>-0.51054812084397838</v>
      </c>
      <c r="FB110">
        <f ca="1"/>
        <v>-1.4068777502310723</v>
      </c>
      <c r="FC110">
        <f ca="1"/>
        <v>0.77118131884252894</v>
      </c>
      <c r="FD110">
        <f ca="1"/>
        <v>-4.3841481438262407E-2</v>
      </c>
      <c r="FE110">
        <f ca="1"/>
        <v>-0.54632986876365752</v>
      </c>
      <c r="FF110">
        <f ca="1"/>
        <v>1.5456882370387002</v>
      </c>
      <c r="FG110">
        <f ca="1"/>
        <v>-0.10908780075864338</v>
      </c>
      <c r="FH110">
        <f ca="1"/>
        <v>-0.24604221032634124</v>
      </c>
      <c r="FI110">
        <f ca="1"/>
        <v>0.8139551765002</v>
      </c>
      <c r="FJ110">
        <f ca="1"/>
        <v>1.2850823628858983E-2</v>
      </c>
      <c r="FK110">
        <f ca="1"/>
        <v>-1.2743440898056189</v>
      </c>
      <c r="FL110">
        <f ca="1"/>
        <v>0.44153691743177481</v>
      </c>
      <c r="FM110">
        <f ca="1"/>
        <v>-0.29219626904563811</v>
      </c>
      <c r="FN110">
        <f ca="1"/>
        <v>-0.5557906282544256</v>
      </c>
      <c r="FO110">
        <f ca="1"/>
        <v>-1.5394158169497452</v>
      </c>
      <c r="FP110">
        <f ca="1"/>
        <v>-0.46182143196996445</v>
      </c>
      <c r="FQ110">
        <f ca="1"/>
        <v>-0.68809976092493563</v>
      </c>
      <c r="FR110">
        <f ca="1"/>
        <v>-1.7583087560376021</v>
      </c>
      <c r="FS110">
        <f ca="1"/>
        <v>-1.1672125106315436</v>
      </c>
      <c r="FT110">
        <f ca="1"/>
        <v>-0.85227989438270491</v>
      </c>
      <c r="FU110">
        <f ca="1"/>
        <v>-0.58690119680382302</v>
      </c>
      <c r="FV110">
        <f ca="1"/>
        <v>0.67983910178822282</v>
      </c>
      <c r="FW110">
        <f ca="1"/>
        <v>-0.96914090488061211</v>
      </c>
      <c r="FX110">
        <f ca="1"/>
        <v>-1.545264094538265</v>
      </c>
      <c r="FY110">
        <f ca="1"/>
        <v>1.2038701571395947E-2</v>
      </c>
      <c r="FZ110">
        <f ca="1"/>
        <v>-2.167900431347646</v>
      </c>
      <c r="GA110">
        <f ca="1"/>
        <v>0.17317512243499197</v>
      </c>
      <c r="GB110">
        <f ca="1"/>
        <v>0.35441357167881943</v>
      </c>
      <c r="GC110">
        <f ca="1"/>
        <v>0.31850280739027687</v>
      </c>
      <c r="GD110">
        <f ca="1"/>
        <v>1.1244940546281357</v>
      </c>
      <c r="GE110">
        <f ca="1"/>
        <v>2.3129231536820969</v>
      </c>
      <c r="GF110">
        <f ca="1"/>
        <v>1.2338371058162001</v>
      </c>
      <c r="GG110">
        <f ca="1"/>
        <v>1.254132493658132</v>
      </c>
      <c r="GH110">
        <f ca="1"/>
        <v>1.8601079365989572</v>
      </c>
      <c r="GI110">
        <f ca="1"/>
        <v>-1.638515841074154</v>
      </c>
      <c r="GJ110">
        <f ca="1"/>
        <v>0.8318407942903232</v>
      </c>
      <c r="GK110">
        <f ca="1"/>
        <v>-2.4779445325419358</v>
      </c>
      <c r="GL110">
        <f ca="1"/>
        <v>-0.89874782370134199</v>
      </c>
      <c r="GM110">
        <f ca="1"/>
        <v>9.2886260542656612E-2</v>
      </c>
      <c r="GN110">
        <f ca="1"/>
        <v>1.5457018265348335</v>
      </c>
      <c r="GO110">
        <f ca="1"/>
        <v>4.4328591200623029E-3</v>
      </c>
      <c r="GP110">
        <f ca="1"/>
        <v>-0.75470528358653344</v>
      </c>
      <c r="GQ110">
        <f ca="1"/>
        <v>0.88925523438680532</v>
      </c>
      <c r="GR110">
        <f ca="1"/>
        <v>-0.95531968171734616</v>
      </c>
      <c r="GS110">
        <f ca="1"/>
        <v>-0.23619938146794131</v>
      </c>
      <c r="GT110">
        <f ca="1"/>
        <v>0.99518176052200302</v>
      </c>
      <c r="GU110">
        <f ca="1"/>
        <v>-1.8337123695182915</v>
      </c>
      <c r="GV110">
        <f ca="1"/>
        <v>0.35514485095389664</v>
      </c>
      <c r="GW110">
        <f ca="1"/>
        <v>-0.73377616917488919</v>
      </c>
      <c r="GX110">
        <f ca="1"/>
        <v>1.2845815019727638</v>
      </c>
      <c r="GY110">
        <f ca="1"/>
        <v>-0.2120648231996542</v>
      </c>
      <c r="GZ110">
        <f ca="1"/>
        <v>1.7299732259479856</v>
      </c>
      <c r="HA110">
        <f ca="1"/>
        <v>0.24882109982703046</v>
      </c>
      <c r="HB110">
        <f ca="1"/>
        <v>-1.0522336634970457</v>
      </c>
      <c r="HC110">
        <f ca="1"/>
        <v>-0.24898578605563459</v>
      </c>
      <c r="HD110">
        <f ca="1"/>
        <v>-1.1402348143467644</v>
      </c>
      <c r="HE110">
        <f ca="1"/>
        <v>-6.2209969034185596E-2</v>
      </c>
      <c r="HF110">
        <f ca="1"/>
        <v>0.7838036786181668</v>
      </c>
      <c r="HG110">
        <f ca="1"/>
        <v>-1.0945474695782678</v>
      </c>
      <c r="HH110">
        <f ca="1"/>
        <v>0.52128607326300236</v>
      </c>
      <c r="HI110">
        <f ca="1"/>
        <v>1.436645999669468</v>
      </c>
      <c r="HJ110">
        <f ca="1"/>
        <v>-1.266627778710413</v>
      </c>
      <c r="HK110">
        <f ca="1"/>
        <v>-5.3801108244764119E-2</v>
      </c>
      <c r="HL110">
        <f ca="1"/>
        <v>0.47749962166658921</v>
      </c>
      <c r="HM110">
        <f ca="1"/>
        <v>1.1862363911277727</v>
      </c>
      <c r="HN110">
        <f ca="1"/>
        <v>0.16141422701317273</v>
      </c>
      <c r="HO110">
        <f ca="1"/>
        <v>-0.56444695300596393</v>
      </c>
      <c r="HP110">
        <f ca="1"/>
        <v>-2.0024510998641137E-2</v>
      </c>
      <c r="HQ110">
        <f ca="1"/>
        <v>0.48062163985769135</v>
      </c>
      <c r="HR110">
        <f ca="1"/>
        <v>0.54092382954348184</v>
      </c>
      <c r="HS110">
        <f ca="1"/>
        <v>0.34375678501337514</v>
      </c>
      <c r="HT110">
        <f ca="1"/>
        <v>0.35573500934302893</v>
      </c>
      <c r="HU110">
        <f ca="1"/>
        <v>-1.9246726946051007</v>
      </c>
      <c r="HV110">
        <f ca="1"/>
        <v>-0.43429699320562276</v>
      </c>
      <c r="HW110">
        <f ca="1"/>
        <v>-0.99974545664167769</v>
      </c>
      <c r="HX110">
        <f ca="1"/>
        <v>0.62830261515798425</v>
      </c>
      <c r="HY110">
        <f ca="1"/>
        <v>-0.76280557566957274</v>
      </c>
      <c r="HZ110">
        <f ca="1"/>
        <v>1.4734152283843793</v>
      </c>
      <c r="IA110">
        <f ca="1"/>
        <v>-9.9871822579319411E-2</v>
      </c>
      <c r="IB110">
        <f ca="1"/>
        <v>0.20028822837261837</v>
      </c>
      <c r="IC110">
        <f ca="1"/>
        <v>0.32329395456455073</v>
      </c>
      <c r="ID110">
        <f ca="1"/>
        <v>0.47352413767852497</v>
      </c>
      <c r="IE110">
        <f ca="1"/>
        <v>0.83603958845317994</v>
      </c>
      <c r="IF110">
        <f ca="1"/>
        <v>-0.47722911424700942</v>
      </c>
      <c r="IG110">
        <f ca="1"/>
        <v>-0.4945830767547133</v>
      </c>
      <c r="IH110">
        <f ca="1"/>
        <v>-0.69139388765172127</v>
      </c>
      <c r="II110">
        <f ca="1"/>
        <v>-0.57627006468815567</v>
      </c>
      <c r="IJ110">
        <f ca="1"/>
        <v>-8.3093944328251221E-2</v>
      </c>
      <c r="IK110">
        <f ca="1"/>
        <v>0.10198101897922594</v>
      </c>
      <c r="IL110">
        <f ca="1"/>
        <v>-1.5130487195182689</v>
      </c>
      <c r="IM110">
        <f ca="1"/>
        <v>-1.0930403179917967</v>
      </c>
      <c r="IN110">
        <f ca="1"/>
        <v>1.0076578951943669</v>
      </c>
      <c r="IO110">
        <f ca="1"/>
        <v>-2.5891112591111476</v>
      </c>
      <c r="IP110">
        <f ca="1"/>
        <v>1.1063740705071892</v>
      </c>
      <c r="IQ110">
        <f ca="1"/>
        <v>0.1956426594547698</v>
      </c>
      <c r="IR110">
        <f ca="1"/>
        <v>-0.31561288993238762</v>
      </c>
      <c r="IS110">
        <f ca="1"/>
        <v>-0.62619163549130696</v>
      </c>
      <c r="IT110">
        <f ca="1"/>
        <v>-1.5505106505050137</v>
      </c>
      <c r="IU110">
        <f ca="1"/>
        <v>1.7008142019701287</v>
      </c>
      <c r="IV110">
        <f ca="1"/>
        <v>-1.5591454883994358</v>
      </c>
      <c r="IW110">
        <f ca="1"/>
        <v>0.34389475779307199</v>
      </c>
      <c r="IX110">
        <f ca="1"/>
        <v>7.6849912430690765E-3</v>
      </c>
      <c r="IY110">
        <f ca="1"/>
        <v>-1.7081860515230398</v>
      </c>
      <c r="IZ110">
        <f ca="1"/>
        <v>1.1507128141719623</v>
      </c>
      <c r="JA110">
        <f ca="1"/>
        <v>-0.55862387236462585</v>
      </c>
      <c r="JB110">
        <f ca="1"/>
        <v>-0.92167968305219938</v>
      </c>
      <c r="JC110">
        <f ca="1"/>
        <v>-0.73715114855411612</v>
      </c>
      <c r="JD110">
        <f ca="1"/>
        <v>-0.89678394050657073</v>
      </c>
      <c r="JE110">
        <f ca="1"/>
        <v>-0.19848080766918075</v>
      </c>
      <c r="JF110">
        <f ca="1"/>
        <v>-0.82408569685618493</v>
      </c>
      <c r="JG110">
        <f ca="1"/>
        <v>-0.4455168711972684</v>
      </c>
      <c r="JH110">
        <f ca="1"/>
        <v>-0.24768282942145772</v>
      </c>
      <c r="JI110">
        <f ca="1"/>
        <v>0.15348689188541026</v>
      </c>
      <c r="JJ110">
        <f ca="1"/>
        <v>-1.9385836482007477</v>
      </c>
      <c r="JK110">
        <f ca="1"/>
        <v>-0.20672368038429986</v>
      </c>
      <c r="JL110">
        <f ca="1"/>
        <v>0.67746860074948312</v>
      </c>
      <c r="JM110">
        <f ca="1"/>
        <v>-0.68082062040042723</v>
      </c>
      <c r="JN110">
        <f ca="1"/>
        <v>-0.85401624145005717</v>
      </c>
      <c r="JO110">
        <f ca="1"/>
        <v>-0.71116054021014652</v>
      </c>
      <c r="JP110">
        <f ca="1"/>
        <v>-1.1285477033212188</v>
      </c>
      <c r="JQ110">
        <f ca="1"/>
        <v>-0.4609437679912276</v>
      </c>
      <c r="JR110">
        <f ca="1"/>
        <v>-2.24681341443425</v>
      </c>
      <c r="JS110">
        <f ca="1"/>
        <v>-1.796547959818783</v>
      </c>
      <c r="JT110">
        <f ca="1"/>
        <v>-0.55370589060526643</v>
      </c>
      <c r="JU110">
        <f ca="1"/>
        <v>0.89277362252593595</v>
      </c>
      <c r="JV110">
        <f ca="1"/>
        <v>-0.24845430324921025</v>
      </c>
      <c r="JW110">
        <f ca="1"/>
        <v>1.0099504637692422</v>
      </c>
      <c r="JX110">
        <f ca="1"/>
        <v>-0.26086896680111543</v>
      </c>
      <c r="JY110">
        <f ca="1"/>
        <v>-0.83602264554029715</v>
      </c>
      <c r="JZ110">
        <f ca="1"/>
        <v>-0.18637910895393184</v>
      </c>
      <c r="KA110">
        <f ca="1"/>
        <v>0.22873428369120155</v>
      </c>
      <c r="KB110">
        <f ca="1"/>
        <v>0.19514575452194771</v>
      </c>
      <c r="KC110">
        <f ca="1"/>
        <v>-0.57619984585172435</v>
      </c>
      <c r="KD110">
        <f ca="1"/>
        <v>1.5031852003586312</v>
      </c>
      <c r="KE110">
        <f ca="1"/>
        <v>-1.3088412867902899</v>
      </c>
      <c r="KF110">
        <f ca="1"/>
        <v>1.3787738049060421</v>
      </c>
      <c r="KG110">
        <f ca="1"/>
        <v>-0.47408262618256086</v>
      </c>
      <c r="KH110">
        <f ca="1"/>
        <v>-0.45179040608912996</v>
      </c>
      <c r="KI110">
        <f ca="1"/>
        <v>-1.3214983106042355</v>
      </c>
      <c r="KJ110">
        <f ca="1"/>
        <v>0.84874246174591339</v>
      </c>
      <c r="KK110">
        <f ca="1"/>
        <v>1.3879384425307002</v>
      </c>
      <c r="KL110">
        <f ca="1"/>
        <v>2.2552189409802588</v>
      </c>
      <c r="KM110">
        <f ca="1"/>
        <v>0.20997248664298543</v>
      </c>
      <c r="KN110">
        <f ca="1"/>
        <v>0.44000089413379395</v>
      </c>
      <c r="KO110">
        <f ca="1"/>
        <v>0.55292607969020324</v>
      </c>
      <c r="KP110">
        <f ca="1"/>
        <v>-0.18565450758747062</v>
      </c>
      <c r="KQ110">
        <f ca="1"/>
        <v>1.3478180930291095</v>
      </c>
      <c r="KR110">
        <f ca="1"/>
        <v>-0.84448081103611772</v>
      </c>
      <c r="KS110">
        <f ca="1"/>
        <v>-1.3034142834185922</v>
      </c>
      <c r="KT110">
        <f ca="1"/>
        <v>1.0952638644653316</v>
      </c>
      <c r="KU110">
        <f ca="1"/>
        <v>0.79021221607353953</v>
      </c>
      <c r="KV110">
        <f ca="1"/>
        <v>0.22419222650126727</v>
      </c>
      <c r="KW110">
        <f ca="1"/>
        <v>1.1140985737016122</v>
      </c>
      <c r="KX110">
        <f ca="1"/>
        <v>-7.9688854821818839E-2</v>
      </c>
      <c r="KY110">
        <f ca="1"/>
        <v>0.47225072725584716</v>
      </c>
      <c r="KZ110">
        <f ca="1"/>
        <v>-0.57183922172402746</v>
      </c>
      <c r="LA110">
        <f ca="1"/>
        <v>-0.14711279757274326</v>
      </c>
      <c r="LB110">
        <f ca="1"/>
        <v>0.7229485383428117</v>
      </c>
      <c r="LC110">
        <f ca="1"/>
        <v>-1.156171158895025</v>
      </c>
      <c r="LD110">
        <f ca="1"/>
        <v>-1.453507089406048</v>
      </c>
      <c r="LE110">
        <f ca="1"/>
        <v>-0.73539317596437748</v>
      </c>
      <c r="LF110">
        <f ca="1"/>
        <v>-1.0745412425379082</v>
      </c>
      <c r="LG110">
        <f ca="1"/>
        <v>0.38669707265061942</v>
      </c>
      <c r="LH110">
        <f ca="1"/>
        <v>-0.5938058593383001</v>
      </c>
      <c r="LI110">
        <f ca="1"/>
        <v>1.0383188898430409</v>
      </c>
      <c r="LJ110">
        <f ca="1"/>
        <v>0.45076913049757222</v>
      </c>
      <c r="LK110">
        <f ca="1"/>
        <v>2.1748908426881357</v>
      </c>
      <c r="LL110">
        <f ca="1"/>
        <v>0.30469369014902564</v>
      </c>
      <c r="LM110">
        <f ca="1"/>
        <v>2.4060655864863677E-2</v>
      </c>
      <c r="LN110">
        <f ca="1"/>
        <v>0.68099514661054039</v>
      </c>
      <c r="LO110">
        <f ca="1"/>
        <v>0.12649062273212999</v>
      </c>
      <c r="LP110">
        <f ca="1"/>
        <v>-1.1119625108863402</v>
      </c>
      <c r="LQ110">
        <f ca="1"/>
        <v>1.3266916497561974</v>
      </c>
      <c r="LR110">
        <f ca="1"/>
        <v>-0.42526972740132107</v>
      </c>
      <c r="LS110">
        <f ca="1"/>
        <v>-2.143437250538208</v>
      </c>
      <c r="LT110">
        <f ca="1"/>
        <v>1.2681281603800976</v>
      </c>
      <c r="LU110">
        <f ca="1"/>
        <v>-1.3182106602121851E-2</v>
      </c>
      <c r="LV110">
        <f ca="1"/>
        <v>0.20366783972148775</v>
      </c>
      <c r="LW110">
        <f ca="1"/>
        <v>0.30445347292151864</v>
      </c>
      <c r="LX110">
        <f ca="1"/>
        <v>0.75671354858443585</v>
      </c>
      <c r="LY110">
        <f ca="1"/>
        <v>-1.3044213774349729E-3</v>
      </c>
      <c r="LZ110">
        <f ca="1"/>
        <v>0.9926929311362539</v>
      </c>
      <c r="MA110">
        <f ca="1"/>
        <v>1.6665725818479686</v>
      </c>
      <c r="MB110">
        <f ca="1"/>
        <v>1.8344640345943244</v>
      </c>
      <c r="MC110">
        <f ca="1"/>
        <v>-1.3529251864281406</v>
      </c>
      <c r="MD110">
        <f ca="1"/>
        <v>-0.8101724517209522</v>
      </c>
      <c r="ME110">
        <f ca="1"/>
        <v>-0.8018369713065594</v>
      </c>
      <c r="MF110">
        <f ca="1"/>
        <v>-1.098448098100401</v>
      </c>
      <c r="MG110">
        <f ca="1"/>
        <v>-0.45045904382572288</v>
      </c>
      <c r="MH110">
        <f ca="1"/>
        <v>0.35116379125931535</v>
      </c>
      <c r="MI110">
        <f ca="1"/>
        <v>0.4238162272527215</v>
      </c>
      <c r="MJ110">
        <f ca="1"/>
        <v>-0.2562443070610817</v>
      </c>
      <c r="MK110">
        <f ca="1"/>
        <v>0.78318050990606558</v>
      </c>
      <c r="ML110">
        <f ca="1"/>
        <v>1.1987406557939957E-2</v>
      </c>
      <c r="MM110">
        <f ca="1"/>
        <v>9.120272415353306E-2</v>
      </c>
      <c r="MN110">
        <f ca="1"/>
        <v>-1.7931834134895051</v>
      </c>
      <c r="MO110">
        <f ca="1"/>
        <v>-0.27340687700548005</v>
      </c>
      <c r="MP110">
        <f ca="1"/>
        <v>0.83445331333617523</v>
      </c>
      <c r="MQ110">
        <f ca="1"/>
        <v>0.90646962371887452</v>
      </c>
      <c r="MR110">
        <f ca="1"/>
        <v>-0.51304449182821676</v>
      </c>
      <c r="MS110">
        <f ca="1"/>
        <v>-1.6316094003145831E-2</v>
      </c>
      <c r="MT110">
        <f ca="1"/>
        <v>-1.9490892529031356</v>
      </c>
      <c r="MU110">
        <f ca="1"/>
        <v>0.83673881509394121</v>
      </c>
      <c r="MV110">
        <f ca="1"/>
        <v>-0.16274589703422224</v>
      </c>
      <c r="MW110">
        <f ca="1"/>
        <v>6.5035099234824867E-2</v>
      </c>
      <c r="MX110">
        <f ca="1"/>
        <v>0.28663235624813449</v>
      </c>
      <c r="MY110">
        <f ca="1"/>
        <v>0.2859516877742142</v>
      </c>
      <c r="MZ110">
        <f ca="1"/>
        <v>0.81896804160460401</v>
      </c>
      <c r="NA110">
        <f ca="1"/>
        <v>0.97244858295552949</v>
      </c>
      <c r="NB110">
        <f ca="1"/>
        <v>0.352783293566033</v>
      </c>
      <c r="NC110">
        <f ca="1"/>
        <v>1.6623520519978159</v>
      </c>
      <c r="ND110">
        <f ca="1"/>
        <v>-0.84938624170726451</v>
      </c>
      <c r="NE110">
        <f ca="1"/>
        <v>-0.58099993996647326</v>
      </c>
      <c r="NF110">
        <f ca="1"/>
        <v>-1.8974371954136435</v>
      </c>
      <c r="NG110">
        <f ca="1"/>
        <v>-0.94191391304031935</v>
      </c>
      <c r="NH110">
        <f ca="1"/>
        <v>0.21632936107797984</v>
      </c>
      <c r="NI110">
        <f ca="1"/>
        <v>-0.72006204653603967</v>
      </c>
      <c r="NJ110">
        <f ca="1"/>
        <v>-1.9569628022208352</v>
      </c>
      <c r="NK110">
        <f ca="1"/>
        <v>6.5001361773899188E-2</v>
      </c>
      <c r="NL110">
        <f ca="1"/>
        <v>0.67506688528533687</v>
      </c>
      <c r="NM110">
        <f ca="1"/>
        <v>-0.34883276960456422</v>
      </c>
      <c r="NN110">
        <f ca="1"/>
        <v>-0.27394071145866011</v>
      </c>
      <c r="NO110">
        <f ca="1"/>
        <v>-9.2573593007837685E-2</v>
      </c>
      <c r="NP110">
        <f ca="1"/>
        <v>0.31055743229710581</v>
      </c>
      <c r="NQ110">
        <f ca="1"/>
        <v>-0.22144474090738073</v>
      </c>
      <c r="NR110">
        <f ca="1"/>
        <v>-0.80275422531773899</v>
      </c>
      <c r="NS110">
        <f ca="1"/>
        <v>-0.87509716058465448</v>
      </c>
      <c r="NT110">
        <f ca="1"/>
        <v>1.2081563064768197</v>
      </c>
      <c r="NU110">
        <f ca="1"/>
        <v>-0.98714755297842827</v>
      </c>
      <c r="NV110">
        <f ca="1"/>
        <v>1.1749011098003526</v>
      </c>
      <c r="NW110">
        <f ca="1"/>
        <v>2.0213560535329158</v>
      </c>
      <c r="NX110">
        <f ca="1"/>
        <v>0.46727382302153286</v>
      </c>
      <c r="NY110">
        <f ca="1"/>
        <v>2.1111466544875204</v>
      </c>
      <c r="NZ110">
        <f ca="1"/>
        <v>-1.2764119418120723</v>
      </c>
      <c r="OA110">
        <f ca="1"/>
        <v>-1.0324400988645743</v>
      </c>
      <c r="OB110">
        <f ca="1"/>
        <v>-0.14282046464468356</v>
      </c>
      <c r="OC110">
        <f ca="1"/>
        <v>0.32766070712410922</v>
      </c>
      <c r="OD110">
        <f ca="1"/>
        <v>-0.30064532843595054</v>
      </c>
      <c r="OE110">
        <f ca="1"/>
        <v>0.28958135559171683</v>
      </c>
      <c r="OF110">
        <f ca="1"/>
        <v>-0.88052753585304611</v>
      </c>
      <c r="OG110">
        <f ca="1"/>
        <v>0.88483226675834226</v>
      </c>
      <c r="OH110">
        <f ca="1"/>
        <v>0.80320177093403489</v>
      </c>
      <c r="OI110">
        <f ca="1"/>
        <v>0.56857086840411419</v>
      </c>
      <c r="OJ110">
        <f ca="1"/>
        <v>0.65581622133601514</v>
      </c>
      <c r="OK110">
        <f ca="1"/>
        <v>-0.37130052685874232</v>
      </c>
      <c r="OL110">
        <f ca="1"/>
        <v>-0.76579797827704332</v>
      </c>
      <c r="OM110">
        <f ca="1"/>
        <v>-1.4530478595378467</v>
      </c>
      <c r="ON110">
        <f ca="1"/>
        <v>0.58115495678074447</v>
      </c>
      <c r="OO110">
        <f ca="1"/>
        <v>-0.18461040563652123</v>
      </c>
      <c r="OP110">
        <f ca="1"/>
        <v>-0.77980027454347112</v>
      </c>
      <c r="OQ110">
        <f ca="1"/>
        <v>1.4328992041830189</v>
      </c>
      <c r="OR110">
        <f ca="1"/>
        <v>0.50391588057829961</v>
      </c>
      <c r="OS110">
        <f ca="1"/>
        <v>-0.28788366926547376</v>
      </c>
      <c r="OT110">
        <f ca="1"/>
        <v>0.46081765440684219</v>
      </c>
      <c r="OU110">
        <f ca="1"/>
        <v>0.29541288478502115</v>
      </c>
      <c r="OV110">
        <f ca="1"/>
        <v>-0.71325359574720959</v>
      </c>
      <c r="OW110">
        <f ca="1"/>
        <v>1.0918754594853133</v>
      </c>
      <c r="OX110">
        <f ca="1"/>
        <v>-1.3769091323371936</v>
      </c>
      <c r="OY110">
        <f ca="1"/>
        <v>1.101061141604238</v>
      </c>
      <c r="OZ110">
        <f ca="1"/>
        <v>-0.11471149675432661</v>
      </c>
      <c r="PA110">
        <f ca="1"/>
        <v>-0.30479975865820624</v>
      </c>
      <c r="PB110">
        <f ca="1"/>
        <v>-0.48879136678866353</v>
      </c>
      <c r="PC110">
        <f ca="1"/>
        <v>-0.9893676240507141</v>
      </c>
      <c r="PD110">
        <f ca="1"/>
        <v>-1.8799636585802252E-2</v>
      </c>
      <c r="PE110">
        <f ca="1"/>
        <v>0.81045687001970368</v>
      </c>
      <c r="PF110">
        <f ca="1"/>
        <v>0.81056312907127837</v>
      </c>
      <c r="PG110">
        <f ca="1"/>
        <v>0.44717794529159943</v>
      </c>
      <c r="PH110">
        <f ca="1"/>
        <v>0.19601106347172192</v>
      </c>
      <c r="PI110">
        <f ca="1"/>
        <v>-3.0492630699384172E-2</v>
      </c>
      <c r="PJ110">
        <f ca="1"/>
        <v>1.0529940087477674</v>
      </c>
      <c r="PK110">
        <f ca="1"/>
        <v>-0.20182506859471014</v>
      </c>
      <c r="PL110">
        <f ca="1"/>
        <v>-1.0480279786134363</v>
      </c>
      <c r="PM110">
        <f ca="1"/>
        <v>-9.3194263160074189E-2</v>
      </c>
      <c r="PN110">
        <f ca="1"/>
        <v>-0.56202426067611844</v>
      </c>
      <c r="PO110">
        <f ca="1"/>
        <v>0.69096401167792243</v>
      </c>
      <c r="PP110">
        <f ca="1"/>
        <v>3.6578446866947376E-2</v>
      </c>
      <c r="PQ110">
        <f ca="1"/>
        <v>1.1663967318823936</v>
      </c>
      <c r="PR110">
        <f ca="1"/>
        <v>-0.99595965017275689</v>
      </c>
      <c r="PS110">
        <f ca="1"/>
        <v>-1.4554546346676589</v>
      </c>
      <c r="PT110">
        <f ca="1"/>
        <v>1.6775167771580293</v>
      </c>
      <c r="PU110">
        <f ca="1"/>
        <v>0.2403775476180233</v>
      </c>
      <c r="PV110">
        <f ca="1"/>
        <v>-0.53417395141448898</v>
      </c>
      <c r="PW110">
        <f ca="1"/>
        <v>-1.3456506606632319</v>
      </c>
      <c r="PX110">
        <f ca="1"/>
        <v>-1.0227008488429283</v>
      </c>
      <c r="PY110">
        <f ca="1"/>
        <v>1.2324526478665805</v>
      </c>
      <c r="PZ110">
        <f ca="1"/>
        <v>0.30877068209995212</v>
      </c>
      <c r="QA110">
        <f ca="1"/>
        <v>-0.44893746855544159</v>
      </c>
      <c r="QB110">
        <f ca="1"/>
        <v>-0.75752705506666917</v>
      </c>
      <c r="QC110">
        <f ca="1"/>
        <v>1.7627418630549432</v>
      </c>
      <c r="QD110">
        <f ca="1"/>
        <v>-0.80718617602891796</v>
      </c>
      <c r="QE110">
        <f ca="1"/>
        <v>0.17268778138834703</v>
      </c>
      <c r="QF110">
        <f ca="1"/>
        <v>0.60824575758833421</v>
      </c>
      <c r="QG110">
        <f ca="1"/>
        <v>0.53919321645841634</v>
      </c>
      <c r="QH110">
        <f ca="1"/>
        <v>1.6175096635639783</v>
      </c>
      <c r="QI110">
        <f ca="1"/>
        <v>1.0837498112891961</v>
      </c>
      <c r="QJ110">
        <f ca="1"/>
        <v>0.17870171178643099</v>
      </c>
      <c r="QK110">
        <f ca="1"/>
        <v>-1.3162972141663898</v>
      </c>
      <c r="QL110">
        <f ca="1"/>
        <v>0.43088958904586033</v>
      </c>
      <c r="QM110">
        <f ca="1"/>
        <v>-0.26470417886238373</v>
      </c>
      <c r="QN110">
        <f ca="1"/>
        <v>0.54891452663959228</v>
      </c>
      <c r="QO110">
        <f ca="1"/>
        <v>-0.94770037178465205</v>
      </c>
      <c r="QP110">
        <f ca="1"/>
        <v>-0.5272819039327783</v>
      </c>
      <c r="QQ110">
        <f ca="1"/>
        <v>-1.403619450916227</v>
      </c>
      <c r="QR110">
        <f ca="1"/>
        <v>0.61217275752855693</v>
      </c>
      <c r="QS110">
        <f ca="1"/>
        <v>2.5331148994319146</v>
      </c>
      <c r="QT110">
        <f ca="1"/>
        <v>-0.72414400234526377</v>
      </c>
      <c r="QU110">
        <f ca="1"/>
        <v>6.7061769409505465E-2</v>
      </c>
      <c r="QV110">
        <f ca="1"/>
        <v>-0.392608673746355</v>
      </c>
      <c r="QW110">
        <f ca="1"/>
        <v>1.6964943656015088</v>
      </c>
      <c r="QX110">
        <f ca="1"/>
        <v>-2.0892089702179186</v>
      </c>
      <c r="QY110">
        <f ca="1"/>
        <v>0.62587796313781263</v>
      </c>
      <c r="QZ110">
        <f ca="1"/>
        <v>0.57197040524875931</v>
      </c>
      <c r="RA110">
        <f ca="1"/>
        <v>1.5053611831892704</v>
      </c>
      <c r="RB110">
        <f ca="1"/>
        <v>-1.5929544034183623</v>
      </c>
      <c r="RC110">
        <f ca="1"/>
        <v>-0.85140136496727148</v>
      </c>
      <c r="RD110">
        <f ca="1"/>
        <v>-0.19550898179637305</v>
      </c>
      <c r="RE110">
        <f ca="1"/>
        <v>-7.2700149467234548E-2</v>
      </c>
      <c r="RF110">
        <f ca="1"/>
        <v>0.28013338775679603</v>
      </c>
      <c r="RG110">
        <f ca="1"/>
        <v>0.56117361815636579</v>
      </c>
      <c r="RH110">
        <f ca="1"/>
        <v>0.39873547127910774</v>
      </c>
      <c r="RI110">
        <f ca="1"/>
        <v>-1.369435273246808</v>
      </c>
      <c r="RJ110">
        <f ca="1"/>
        <v>-1.4166417414775498</v>
      </c>
      <c r="RK110">
        <f ca="1"/>
        <v>0.82624742025749387</v>
      </c>
      <c r="RL110">
        <f ca="1"/>
        <v>-2.1056192990527656</v>
      </c>
      <c r="RM110">
        <f ca="1"/>
        <v>-1.6668040283771339</v>
      </c>
      <c r="RN110">
        <f ca="1"/>
        <v>-1.6831262646336864</v>
      </c>
      <c r="RO110">
        <f ca="1"/>
        <v>-0.57569106095813938</v>
      </c>
      <c r="RP110">
        <f ca="1"/>
        <v>0.63033714693434684</v>
      </c>
      <c r="RQ110">
        <f ca="1"/>
        <v>-0.25518219077510906</v>
      </c>
      <c r="RR110">
        <f ca="1"/>
        <v>0.85615667851302635</v>
      </c>
      <c r="RS110">
        <f ca="1"/>
        <v>-0.54620281166299589</v>
      </c>
      <c r="RT110">
        <f ca="1"/>
        <v>-0.25466903725485934</v>
      </c>
      <c r="RU110">
        <f ca="1"/>
        <v>-2.5939515376023641</v>
      </c>
      <c r="RV110">
        <f ca="1"/>
        <v>-1.3034977014546538</v>
      </c>
      <c r="RW110">
        <f ca="1"/>
        <v>-0.14671324229725569</v>
      </c>
      <c r="RX110">
        <f ca="1"/>
        <v>0.97601076787686558</v>
      </c>
      <c r="RY110">
        <f ca="1"/>
        <v>0.69901153868308874</v>
      </c>
      <c r="RZ110">
        <f ca="1"/>
        <v>-1.0054553800793316</v>
      </c>
      <c r="SA110">
        <f ca="1"/>
        <v>-0.40483052422486682</v>
      </c>
      <c r="SB110">
        <f ca="1"/>
        <v>-0.83945243257722046</v>
      </c>
      <c r="SC110">
        <f ca="1"/>
        <v>-0.25985611327161739</v>
      </c>
      <c r="SD110">
        <f ca="1"/>
        <v>0.57946890560996422</v>
      </c>
      <c r="SE110">
        <f ca="1"/>
        <v>0.53691018128472656</v>
      </c>
      <c r="SF110">
        <f ca="1"/>
        <v>1.8682408303996061</v>
      </c>
      <c r="SG110">
        <f ca="1"/>
        <v>0.47823396767428294</v>
      </c>
      <c r="SH110">
        <f ca="1"/>
        <v>1.3171377774292297</v>
      </c>
      <c r="SI110">
        <f ca="1"/>
        <v>1.20630304336381E-2</v>
      </c>
      <c r="SJ110">
        <f ca="1"/>
        <v>-0.41075522958393318</v>
      </c>
      <c r="SK110">
        <f ca="1"/>
        <v>-1.6774393284352431</v>
      </c>
      <c r="SL110">
        <f ca="1"/>
        <v>-1.6440752665526603</v>
      </c>
      <c r="SM110">
        <f ca="1"/>
        <v>-0.45825886524627091</v>
      </c>
      <c r="SN110">
        <f ca="1"/>
        <v>-0.60049994314102284</v>
      </c>
      <c r="SO110">
        <f ca="1"/>
        <v>1.0333814278516056</v>
      </c>
      <c r="SP110">
        <f ca="1"/>
        <v>0.50028153215326232</v>
      </c>
      <c r="SQ110">
        <f ca="1"/>
        <v>-0.41069205824980565</v>
      </c>
      <c r="SR110">
        <f ca="1"/>
        <v>0.1470834071727016</v>
      </c>
      <c r="SS110">
        <f ca="1"/>
        <v>-0.3180709233526357</v>
      </c>
      <c r="ST110">
        <f ca="1"/>
        <v>-1.0442267102984724</v>
      </c>
      <c r="SU110">
        <f ca="1"/>
        <v>-0.65526268403393495</v>
      </c>
      <c r="SV110">
        <f ca="1"/>
        <v>-0.47144225433424397</v>
      </c>
      <c r="SW110">
        <f ca="1"/>
        <v>-0.44174900915681214</v>
      </c>
      <c r="SX110">
        <f ca="1"/>
        <v>-0.75637855314337354</v>
      </c>
      <c r="SY110">
        <f ca="1"/>
        <v>7.6600268410577543E-2</v>
      </c>
      <c r="SZ110">
        <f ca="1"/>
        <v>0.15550780301075193</v>
      </c>
      <c r="TA110">
        <f ca="1"/>
        <v>1.1930937027632569</v>
      </c>
      <c r="TB110">
        <f ca="1"/>
        <v>-0.41494581407736641</v>
      </c>
      <c r="TC110">
        <f ca="1"/>
        <v>-1.1740506223215257</v>
      </c>
      <c r="TD110">
        <f ca="1"/>
        <v>-1.0024767378915322</v>
      </c>
      <c r="TE110">
        <f ca="1"/>
        <v>-1.7787989094993715</v>
      </c>
      <c r="TF110">
        <f ca="1"/>
        <v>0.79148685265793239</v>
      </c>
      <c r="TG110">
        <f ca="1"/>
        <v>-2.0318467169240475</v>
      </c>
      <c r="TH110">
        <f ca="1"/>
        <v>-0.34433983694137882</v>
      </c>
      <c r="TI110">
        <f ca="1"/>
        <v>0.56640065545003104</v>
      </c>
      <c r="TJ110">
        <f ca="1"/>
        <v>-0.22736099832516926</v>
      </c>
      <c r="TK110">
        <f ca="1"/>
        <v>-1.6489908022550372</v>
      </c>
      <c r="TL110">
        <f ca="1"/>
        <v>-0.653550381358455</v>
      </c>
      <c r="TM110">
        <f ca="1"/>
        <v>-0.34006213717757189</v>
      </c>
      <c r="TN110">
        <f ca="1"/>
        <v>-0.28420462963361182</v>
      </c>
      <c r="TO110">
        <f ca="1"/>
        <v>1.6009933813964763</v>
      </c>
      <c r="TP110">
        <f ca="1"/>
        <v>-0.28844304518446923</v>
      </c>
      <c r="TQ110">
        <f ca="1"/>
        <v>-0.20207150817532246</v>
      </c>
      <c r="TR110">
        <f ca="1"/>
        <v>-0.57902201332259817</v>
      </c>
      <c r="TS110">
        <f ca="1"/>
        <v>-1.1158838669847273</v>
      </c>
      <c r="TT110">
        <f ca="1"/>
        <v>-0.13454560168006816</v>
      </c>
      <c r="TU110">
        <f ca="1"/>
        <v>0.22489908314823251</v>
      </c>
      <c r="TV110">
        <f ca="1"/>
        <v>-0.60102442015154156</v>
      </c>
      <c r="TW110">
        <f ca="1"/>
        <v>1.0842325818079233</v>
      </c>
      <c r="TX110">
        <f ca="1"/>
        <v>-0.76001033619276359</v>
      </c>
      <c r="TY110">
        <f ca="1"/>
        <v>0.33142271977405069</v>
      </c>
      <c r="TZ110">
        <f ca="1"/>
        <v>0.48158081964974042</v>
      </c>
      <c r="UA110">
        <f ca="1"/>
        <v>-1.0025977996558002</v>
      </c>
      <c r="UB110">
        <f ca="1"/>
        <v>-0.57234712924063047</v>
      </c>
      <c r="UC110">
        <f ca="1"/>
        <v>-0.85483971035504402</v>
      </c>
      <c r="UD110">
        <f ca="1"/>
        <v>-3.9178240624826811E-2</v>
      </c>
      <c r="UE110">
        <f ca="1"/>
        <v>-0.71138028027386757</v>
      </c>
      <c r="UF110">
        <f ca="1"/>
        <v>0.30123420488967823</v>
      </c>
      <c r="UG110">
        <f ca="1"/>
        <v>-1.119305756930824</v>
      </c>
      <c r="UH110">
        <f ca="1"/>
        <v>-1.5714523505283624</v>
      </c>
      <c r="UI110">
        <f ca="1"/>
        <v>1.5124276808188064</v>
      </c>
      <c r="UJ110">
        <f ca="1"/>
        <v>0.10520935658235919</v>
      </c>
      <c r="UK110">
        <f ca="1"/>
        <v>-1.6983575314932116</v>
      </c>
      <c r="UL110">
        <f ca="1"/>
        <v>0.80323997747420173</v>
      </c>
      <c r="UM110">
        <f ca="1"/>
        <v>1.066109448118626</v>
      </c>
      <c r="UN110">
        <f ca="1"/>
        <v>3.362135286449091E-2</v>
      </c>
      <c r="UO110">
        <f ca="1"/>
        <v>-1.3404375116445975</v>
      </c>
      <c r="UP110">
        <f ca="1"/>
        <v>0.54566899685087356</v>
      </c>
      <c r="UQ110">
        <f ca="1"/>
        <v>1.4895422658117641</v>
      </c>
      <c r="UR110">
        <f ca="1"/>
        <v>0.14269320323669238</v>
      </c>
      <c r="US110">
        <f ca="1"/>
        <v>1.9596299997223343</v>
      </c>
      <c r="UT110">
        <f ca="1"/>
        <v>1.7307818431300059</v>
      </c>
      <c r="UU110">
        <f ca="1"/>
        <v>-0.76860067606973692</v>
      </c>
      <c r="UV110">
        <f ca="1"/>
        <v>0.60847783966048008</v>
      </c>
      <c r="UW110">
        <f ca="1"/>
        <v>-0.94432366267846157</v>
      </c>
      <c r="UX110">
        <f ca="1"/>
        <v>0.40153672775139593</v>
      </c>
      <c r="UY110">
        <f ca="1"/>
        <v>-2.674572874291655</v>
      </c>
      <c r="UZ110">
        <f ca="1"/>
        <v>0.22355724103931313</v>
      </c>
      <c r="VA110">
        <f ca="1"/>
        <v>1.0697322743019355</v>
      </c>
      <c r="VB110">
        <f ca="1"/>
        <v>1.0824196759914901</v>
      </c>
      <c r="VC110">
        <f ca="1"/>
        <v>0.42896188297013949</v>
      </c>
      <c r="VD110">
        <f ca="1"/>
        <v>-0.35656141349197512</v>
      </c>
      <c r="VE110">
        <f ca="1"/>
        <v>0.85340886121935144</v>
      </c>
      <c r="VF110">
        <f ca="1"/>
        <v>-1.4784788777933773</v>
      </c>
      <c r="VG110">
        <f ca="1"/>
        <v>0.60829543407089781</v>
      </c>
      <c r="VH110">
        <f ca="1"/>
        <v>-1.606923551370905</v>
      </c>
      <c r="VI110">
        <f ca="1"/>
        <v>0.51062475592918866</v>
      </c>
      <c r="VJ110">
        <f ca="1"/>
        <v>-1.7869639761490128</v>
      </c>
      <c r="VK110">
        <f ca="1"/>
        <v>1.2726883027889888</v>
      </c>
      <c r="VL110">
        <f ca="1"/>
        <v>0.2136088881269729</v>
      </c>
      <c r="VM110">
        <f ca="1"/>
        <v>0.22623863997769267</v>
      </c>
      <c r="VN110">
        <f ca="1"/>
        <v>-1.3779218831021971</v>
      </c>
      <c r="VO110">
        <f ca="1"/>
        <v>0.52484044148471132</v>
      </c>
      <c r="VP110">
        <f ca="1"/>
        <v>-1.9149789552318195</v>
      </c>
      <c r="VQ110">
        <f ca="1"/>
        <v>-0.45569086119370678</v>
      </c>
      <c r="VR110">
        <f ca="1"/>
        <v>0.83923097107402111</v>
      </c>
      <c r="VS110">
        <f ca="1"/>
        <v>0.51985347294576256</v>
      </c>
      <c r="VT110">
        <f ca="1"/>
        <v>-0.49321248334569318</v>
      </c>
      <c r="VU110">
        <f ca="1"/>
        <v>-1.4990897204917519</v>
      </c>
      <c r="VV110">
        <f ca="1"/>
        <v>-0.98116770749886961</v>
      </c>
      <c r="VW110">
        <f ca="1"/>
        <v>-0.39854575030291584</v>
      </c>
      <c r="VX110">
        <f ca="1"/>
        <v>0.73967654853446885</v>
      </c>
      <c r="VY110">
        <f ca="1"/>
        <v>0.5153179384481863</v>
      </c>
      <c r="VZ110">
        <f ca="1"/>
        <v>-0.35033752222757852</v>
      </c>
      <c r="WA110">
        <f ca="1"/>
        <v>-0.42871555575573267</v>
      </c>
      <c r="WB110">
        <f ca="1"/>
        <v>1.5493163676094541</v>
      </c>
      <c r="WC110">
        <f ca="1"/>
        <v>0.76669067584709061</v>
      </c>
      <c r="WD110">
        <f ca="1"/>
        <v>0.91042159151948876</v>
      </c>
      <c r="WE110">
        <f ca="1"/>
        <v>1.4131350496793058</v>
      </c>
      <c r="WF110">
        <f ca="1"/>
        <v>-0.22694004218998629</v>
      </c>
      <c r="WG110">
        <f ca="1"/>
        <v>1.3193481248600689</v>
      </c>
      <c r="WH110">
        <f ca="1"/>
        <v>2.4929634689361109E-2</v>
      </c>
      <c r="WI110">
        <f ca="1"/>
        <v>0.39166098331188753</v>
      </c>
      <c r="WJ110">
        <f ca="1"/>
        <v>0.2962045632971439</v>
      </c>
      <c r="WK110">
        <f ca="1"/>
        <v>-1.4535977195778484</v>
      </c>
      <c r="WL110">
        <f ca="1"/>
        <v>-0.82447807492366476</v>
      </c>
      <c r="WM110">
        <f ca="1"/>
        <v>1.1107191584011478</v>
      </c>
      <c r="WN110">
        <f ca="1"/>
        <v>0.12073251463109597</v>
      </c>
      <c r="WO110">
        <f ca="1"/>
        <v>1.7438345702266549</v>
      </c>
      <c r="WP110">
        <f ca="1"/>
        <v>-2.9480429547944507</v>
      </c>
      <c r="WQ110">
        <f ca="1"/>
        <v>0.39888573845889902</v>
      </c>
      <c r="WR110">
        <f ca="1"/>
        <v>0.30066199407944416</v>
      </c>
      <c r="WS110">
        <f ca="1"/>
        <v>0.47227443594669688</v>
      </c>
      <c r="WT110">
        <f ca="1"/>
        <v>0.29815567057444459</v>
      </c>
      <c r="WU110">
        <f ca="1"/>
        <v>-0.76403187463015876</v>
      </c>
      <c r="WV110">
        <f ca="1"/>
        <v>2.3552759901271179</v>
      </c>
      <c r="WW110">
        <f ca="1"/>
        <v>-0.11482264583958832</v>
      </c>
      <c r="WX110">
        <f ca="1"/>
        <v>0.89994611395384916</v>
      </c>
      <c r="WY110">
        <f ca="1"/>
        <v>1.3731364948299425</v>
      </c>
      <c r="WZ110">
        <f ca="1"/>
        <v>-0.83726127727749866</v>
      </c>
      <c r="XA110">
        <f ca="1"/>
        <v>-1.2042273230564009</v>
      </c>
      <c r="XB110">
        <f ca="1"/>
        <v>0.49133297562635259</v>
      </c>
      <c r="XC110">
        <f ca="1"/>
        <v>0.57644773054183929</v>
      </c>
      <c r="XD110">
        <f ca="1"/>
        <v>6.4833182522389954E-2</v>
      </c>
      <c r="XE110">
        <f ca="1"/>
        <v>-0.22744677959262757</v>
      </c>
      <c r="XF110">
        <f ca="1"/>
        <v>0.97140233837892842</v>
      </c>
      <c r="XG110">
        <f ca="1"/>
        <v>-0.37467941923601172</v>
      </c>
      <c r="XH110">
        <f ca="1"/>
        <v>-1.0978338955604849</v>
      </c>
      <c r="XI110">
        <f ca="1"/>
        <v>0.35095286640809537</v>
      </c>
      <c r="XJ110">
        <f ca="1"/>
        <v>-3.2134023336725638E-2</v>
      </c>
      <c r="XK110">
        <f ca="1"/>
        <v>-0.85416750745809988</v>
      </c>
      <c r="XL110">
        <f ca="1"/>
        <v>1.406445489550374</v>
      </c>
      <c r="XM110">
        <f ca="1"/>
        <v>-0.33052346914248754</v>
      </c>
      <c r="XN110">
        <f ca="1"/>
        <v>0.93040398607886343</v>
      </c>
      <c r="XO110">
        <f ca="1"/>
        <v>0.82209964078328013</v>
      </c>
      <c r="XP110">
        <f ca="1"/>
        <v>-0.44003289040236521</v>
      </c>
      <c r="XQ110">
        <f ca="1"/>
        <v>-0.35089486793745051</v>
      </c>
      <c r="XR110">
        <f ca="1"/>
        <v>-0.26037193916093937</v>
      </c>
      <c r="XS110">
        <f ca="1"/>
        <v>0.41902786457360786</v>
      </c>
      <c r="XT110">
        <f ca="1"/>
        <v>-0.61785525326195978</v>
      </c>
      <c r="XU110">
        <f ca="1"/>
        <v>-0.13536214474029548</v>
      </c>
      <c r="XV110">
        <f ca="1"/>
        <v>1.004078576053536</v>
      </c>
      <c r="XW110">
        <f ca="1"/>
        <v>0.68951326370061805</v>
      </c>
      <c r="XX110">
        <f ca="1"/>
        <v>0.98321262504912788</v>
      </c>
      <c r="XY110">
        <f ca="1"/>
        <v>-0.13894008241496852</v>
      </c>
      <c r="XZ110">
        <f ca="1"/>
        <v>-0.68662729963923597</v>
      </c>
      <c r="YA110">
        <f ca="1"/>
        <v>-1.0390456238376691</v>
      </c>
      <c r="YB110">
        <f ca="1"/>
        <v>-0.81558840242554409</v>
      </c>
      <c r="YC110">
        <f ca="1"/>
        <v>-0.10423224930601674</v>
      </c>
      <c r="YD110">
        <f ca="1"/>
        <v>2.0356188337823728</v>
      </c>
      <c r="YE110">
        <f ca="1"/>
        <v>-4.1134244468549651E-2</v>
      </c>
      <c r="YF110">
        <f ca="1"/>
        <v>1.4439102353522351</v>
      </c>
      <c r="YG110">
        <f ca="1"/>
        <v>0.21431943862687972</v>
      </c>
      <c r="YH110">
        <f ca="1"/>
        <v>0.65379406453697497</v>
      </c>
      <c r="YI110">
        <f ca="1"/>
        <v>1.4725421393072844</v>
      </c>
      <c r="YJ110">
        <f ca="1"/>
        <v>-1.4319097508274576</v>
      </c>
      <c r="YK110">
        <f ca="1"/>
        <v>0.68804001865095765</v>
      </c>
      <c r="YL110">
        <f ca="1"/>
        <v>0.10858256144738271</v>
      </c>
      <c r="YM110">
        <f ca="1"/>
        <v>-1.2299300941259024</v>
      </c>
      <c r="YN110">
        <f ca="1"/>
        <v>-7.1589603019692791E-2</v>
      </c>
      <c r="YO110">
        <f ca="1"/>
        <v>-1.3088761866016729</v>
      </c>
      <c r="YP110">
        <f ca="1"/>
        <v>-0.18767426475371404</v>
      </c>
      <c r="YQ110">
        <f ca="1"/>
        <v>1.6210564399895335</v>
      </c>
      <c r="YR110">
        <f ca="1"/>
        <v>-1.5086771723966288</v>
      </c>
      <c r="YS110">
        <f ca="1"/>
        <v>-0.82062398232322564</v>
      </c>
      <c r="YT110">
        <f ca="1"/>
        <v>0.5454888227675142</v>
      </c>
      <c r="YU110">
        <f ca="1"/>
        <v>2.0364599245345483</v>
      </c>
      <c r="YV110">
        <f ca="1"/>
        <v>-0.16292712993810313</v>
      </c>
      <c r="YW110">
        <f ca="1"/>
        <v>0.33204170929791854</v>
      </c>
      <c r="YX110">
        <f ca="1"/>
        <v>0.44288686162977842</v>
      </c>
      <c r="YY110">
        <f ca="1"/>
        <v>0.74282513028044894</v>
      </c>
      <c r="YZ110">
        <f ca="1"/>
        <v>-0.4364668777743741</v>
      </c>
      <c r="ZA110">
        <f ca="1"/>
        <v>-0.65973989241656239</v>
      </c>
      <c r="ZB110">
        <f ca="1"/>
        <v>-0.38402635913536765</v>
      </c>
      <c r="ZC110">
        <f ca="1"/>
        <v>0.94732571064365034</v>
      </c>
      <c r="ZD110">
        <f ca="1"/>
        <v>-0.15504665810121701</v>
      </c>
      <c r="ZE110">
        <f ca="1"/>
        <v>-2.415026288066589E-2</v>
      </c>
      <c r="ZF110">
        <f ca="1"/>
        <v>-2.3689554463595579</v>
      </c>
      <c r="ZG110">
        <f ca="1"/>
        <v>0.74876518507045431</v>
      </c>
      <c r="ZH110">
        <f ca="1"/>
        <v>1.8029131964670617</v>
      </c>
      <c r="ZI110">
        <f ca="1"/>
        <v>-2.1999172130813083</v>
      </c>
      <c r="ZJ110">
        <f ca="1"/>
        <v>0.31927886508601472</v>
      </c>
      <c r="ZK110">
        <f ca="1"/>
        <v>-1.6107622817183569</v>
      </c>
      <c r="ZL110">
        <f ca="1"/>
        <v>-0.74475352335899314</v>
      </c>
      <c r="ZM110">
        <f ca="1"/>
        <v>-0.76772712843358437</v>
      </c>
      <c r="ZN110">
        <f ca="1"/>
        <v>-0.90357156464259036</v>
      </c>
      <c r="ZO110">
        <f ca="1"/>
        <v>0.40719492986303035</v>
      </c>
      <c r="ZP110">
        <f ca="1"/>
        <v>-2.1817675880146901E-2</v>
      </c>
      <c r="ZQ110">
        <f ca="1"/>
        <v>1.1822221981190417</v>
      </c>
      <c r="ZR110">
        <f ca="1"/>
        <v>-0.87660519757749977</v>
      </c>
      <c r="ZS110">
        <f ca="1"/>
        <v>1.935113814412057</v>
      </c>
      <c r="ZT110">
        <f ca="1"/>
        <v>-0.97260063582626677</v>
      </c>
      <c r="ZU110">
        <f ca="1"/>
        <v>0.49943134276021672</v>
      </c>
      <c r="ZV110">
        <f ca="1"/>
        <v>-0.94444841276491787</v>
      </c>
      <c r="ZW110">
        <f ca="1"/>
        <v>0.2211125700381926</v>
      </c>
      <c r="ZX110">
        <f ca="1"/>
        <v>0.67932056828486675</v>
      </c>
      <c r="ZY110">
        <f ca="1"/>
        <v>1.9459844060199771</v>
      </c>
      <c r="ZZ110">
        <f ca="1"/>
        <v>4.2271243917556094E-2</v>
      </c>
      <c r="AAA110">
        <f ca="1"/>
        <v>-1.6859936612495923</v>
      </c>
      <c r="AAB110">
        <f ca="1"/>
        <v>0.85188611929951163</v>
      </c>
      <c r="AAC110">
        <f ca="1"/>
        <v>0.26237407127994689</v>
      </c>
      <c r="AAD110">
        <f ca="1"/>
        <v>0.71245474884980409</v>
      </c>
      <c r="AAE110">
        <f ca="1"/>
        <v>-5.2831994400454489E-2</v>
      </c>
      <c r="AAF110">
        <f ca="1"/>
        <v>-1.227596950853723</v>
      </c>
      <c r="AAG110">
        <f ca="1"/>
        <v>0.23369028831510344</v>
      </c>
      <c r="AAH110">
        <f ca="1"/>
        <v>-1.0500701604956781</v>
      </c>
      <c r="AAI110">
        <f ca="1"/>
        <v>-0.14369891625024628</v>
      </c>
      <c r="AAJ110">
        <f ca="1"/>
        <v>0.25582430745646939</v>
      </c>
      <c r="AAK110">
        <f ca="1"/>
        <v>0.24386147590368201</v>
      </c>
      <c r="AAL110">
        <f ca="1"/>
        <v>0.69292954452961875</v>
      </c>
      <c r="AAM110">
        <f ca="1"/>
        <v>-2.9048693132870018</v>
      </c>
      <c r="AAN110">
        <f ca="1"/>
        <v>-0.37446196560040074</v>
      </c>
      <c r="AAO110">
        <f ca="1"/>
        <v>1.1555359408752128</v>
      </c>
      <c r="AAP110">
        <f ca="1"/>
        <v>-7.6794721404624761E-2</v>
      </c>
      <c r="AAQ110">
        <f ca="1"/>
        <v>3.7951139884567123E-2</v>
      </c>
      <c r="AAR110">
        <f ca="1"/>
        <v>0.81409560707416562</v>
      </c>
      <c r="AAS110">
        <f ca="1"/>
        <v>2.8623313178842866</v>
      </c>
      <c r="AAT110">
        <f ca="1"/>
        <v>-1.1136700208544856</v>
      </c>
      <c r="AAU110">
        <f ca="1"/>
        <v>-0.54662240067618262</v>
      </c>
      <c r="AAV110">
        <f ca="1"/>
        <v>-0.25135801846295958</v>
      </c>
      <c r="AAW110">
        <f ca="1"/>
        <v>-0.26606442890189069</v>
      </c>
      <c r="AAX110">
        <f ca="1"/>
        <v>0.26065053697294699</v>
      </c>
      <c r="AAY110">
        <f ca="1"/>
        <v>0.7379792553582577</v>
      </c>
      <c r="AAZ110">
        <f ca="1"/>
        <v>8.3285859636256218E-2</v>
      </c>
      <c r="ABA110">
        <f ca="1"/>
        <v>0.1778758730688714</v>
      </c>
      <c r="ABB110">
        <f ca="1"/>
        <v>0.90424893364189274</v>
      </c>
      <c r="ABC110">
        <f ca="1"/>
        <v>-0.68984280002235709</v>
      </c>
      <c r="ABD110">
        <f ca="1"/>
        <v>5.3107557331706828E-2</v>
      </c>
      <c r="ABE110">
        <f ca="1"/>
        <v>-0.82853751620801597</v>
      </c>
      <c r="ABF110">
        <f ca="1"/>
        <v>0.13672516297035006</v>
      </c>
      <c r="ABG110">
        <f ca="1"/>
        <v>0.95988499490682966</v>
      </c>
      <c r="ABH110">
        <f ca="1"/>
        <v>-0.86919297445944277</v>
      </c>
      <c r="ABI110">
        <f ca="1"/>
        <v>-0.62502777723436997</v>
      </c>
      <c r="ABJ110">
        <f ca="1"/>
        <v>1.0070102864827075</v>
      </c>
      <c r="ABK110">
        <f ca="1"/>
        <v>-1.420475032992816</v>
      </c>
      <c r="ABL110">
        <f ca="1"/>
        <v>-0.40916392422848208</v>
      </c>
      <c r="ABM110">
        <f ca="1"/>
        <v>-0.14191765769840423</v>
      </c>
      <c r="ABN110">
        <f ca="1"/>
        <v>0.83916449880381494</v>
      </c>
      <c r="ABO110">
        <f ca="1"/>
        <v>-0.73604632727725017</v>
      </c>
      <c r="ABP110">
        <f ca="1"/>
        <v>-0.95440182193308953</v>
      </c>
      <c r="ABQ110">
        <f ca="1"/>
        <v>0.85776264744495945</v>
      </c>
      <c r="ABR110">
        <f ca="1"/>
        <v>0.43018762156415274</v>
      </c>
      <c r="ABS110">
        <f ca="1"/>
        <v>-1.808613288231149</v>
      </c>
      <c r="ABT110">
        <f ca="1"/>
        <v>1.1228085152292699</v>
      </c>
      <c r="ABU110">
        <f ca="1"/>
        <v>0.77772148443249756</v>
      </c>
      <c r="ABV110">
        <f ca="1"/>
        <v>0.53882328909561217</v>
      </c>
      <c r="ABW110">
        <f ca="1"/>
        <v>-1.0767254905150048</v>
      </c>
      <c r="ABX110">
        <f ca="1"/>
        <v>-1.7404520946268356</v>
      </c>
      <c r="ABY110">
        <f ca="1"/>
        <v>-1.0487975474536626</v>
      </c>
      <c r="ABZ110">
        <f ca="1"/>
        <v>1.3961576055324498</v>
      </c>
      <c r="ACA110">
        <f ca="1"/>
        <v>-0.20380512073931326</v>
      </c>
      <c r="ACB110">
        <f ca="1"/>
        <v>9.8243631579100821E-2</v>
      </c>
      <c r="ACC110">
        <f ca="1"/>
        <v>-0.90411012541129976</v>
      </c>
      <c r="ACD110">
        <f ca="1"/>
        <v>0.12398130439025437</v>
      </c>
      <c r="ACE110">
        <f ca="1"/>
        <v>-1.1290433823243862</v>
      </c>
      <c r="ACF110">
        <f ca="1"/>
        <v>-0.81736717333233844</v>
      </c>
      <c r="ACG110">
        <f ca="1"/>
        <v>-1.893269108810298</v>
      </c>
      <c r="ACH110">
        <f ca="1"/>
        <v>-0.57032338464138144</v>
      </c>
      <c r="ACI110">
        <f ca="1"/>
        <v>-0.75916768520240308</v>
      </c>
      <c r="ACJ110">
        <f ca="1"/>
        <v>0.31121520677265979</v>
      </c>
      <c r="ACK110">
        <f ca="1"/>
        <v>-0.6527013614160756</v>
      </c>
      <c r="ACL110">
        <f ca="1"/>
        <v>-0.1281890238183741</v>
      </c>
      <c r="ACM110">
        <f ca="1"/>
        <v>1.4562661614795374</v>
      </c>
      <c r="ACN110">
        <f ca="1"/>
        <v>0.54180475387105109</v>
      </c>
      <c r="ACO110">
        <f ca="1"/>
        <v>1.9101356110048537</v>
      </c>
      <c r="ACP110">
        <f ca="1"/>
        <v>0.63987772145797239</v>
      </c>
      <c r="ACQ110">
        <f ca="1"/>
        <v>-0.45900414615274993</v>
      </c>
      <c r="ACR110">
        <f ca="1"/>
        <v>1.2440857713348732</v>
      </c>
      <c r="ACS110">
        <f ca="1"/>
        <v>-0.63067321587072001</v>
      </c>
      <c r="ACT110">
        <f ca="1"/>
        <v>0.88444432059162137</v>
      </c>
      <c r="ACU110">
        <f ca="1"/>
        <v>0.88943893519128692</v>
      </c>
      <c r="ACV110">
        <f ca="1"/>
        <v>-0.19063486167631613</v>
      </c>
      <c r="ACW110">
        <f ca="1"/>
        <v>0.28509750467879402</v>
      </c>
      <c r="ACX110">
        <f ca="1"/>
        <v>0.15846847805904768</v>
      </c>
      <c r="ACY110">
        <f ca="1"/>
        <v>0.78014361618669692</v>
      </c>
      <c r="ACZ110">
        <f ca="1"/>
        <v>-2.9007591348965294</v>
      </c>
      <c r="ADA110">
        <f ca="1"/>
        <v>-0.29595252678555323</v>
      </c>
      <c r="ADB110">
        <f ca="1"/>
        <v>0.14135776604440545</v>
      </c>
      <c r="ADC110">
        <f ca="1"/>
        <v>2.3871251551191706</v>
      </c>
      <c r="ADD110">
        <f ca="1"/>
        <v>9.4660634279840922E-2</v>
      </c>
      <c r="ADE110">
        <f ca="1"/>
        <v>-0.4893971183278088</v>
      </c>
      <c r="ADF110">
        <f ca="1"/>
        <v>0.22600662826689463</v>
      </c>
      <c r="ADG110">
        <f ca="1"/>
        <v>-0.10407304706036545</v>
      </c>
      <c r="ADH110">
        <f ca="1"/>
        <v>-0.3917970458419256</v>
      </c>
      <c r="ADI110">
        <f ca="1"/>
        <v>-2.4699408717037139</v>
      </c>
      <c r="ADJ110">
        <f ca="1"/>
        <v>3.6246301638018188E-2</v>
      </c>
      <c r="ADK110">
        <f ca="1"/>
        <v>0.92119272892599979</v>
      </c>
      <c r="ADL110">
        <f ca="1"/>
        <v>-0.38461010846915894</v>
      </c>
      <c r="ADM110">
        <f ca="1"/>
        <v>0.42060047909029408</v>
      </c>
      <c r="ADN110">
        <f ca="1"/>
        <v>-1.4569252882983825</v>
      </c>
      <c r="ADO110">
        <f ca="1"/>
        <v>-4.8178291705987687E-3</v>
      </c>
      <c r="ADP110">
        <f ca="1"/>
        <v>1.7820347737228435</v>
      </c>
      <c r="ADQ110">
        <f ca="1"/>
        <v>0.97650239411239026</v>
      </c>
      <c r="ADR110">
        <f ca="1"/>
        <v>0.64752121282516284</v>
      </c>
      <c r="ADS110">
        <f ca="1"/>
        <v>1.1217733167595938</v>
      </c>
      <c r="ADT110">
        <f ca="1"/>
        <v>0.78779847814142301</v>
      </c>
      <c r="ADU110">
        <f ca="1"/>
        <v>-1.5241278220817405</v>
      </c>
      <c r="ADV110">
        <f ca="1"/>
        <v>1.0072162814702079</v>
      </c>
      <c r="ADW110">
        <f ca="1"/>
        <v>2.6483851955382942</v>
      </c>
      <c r="ADX110">
        <f ca="1"/>
        <v>6.999926668867941E-2</v>
      </c>
      <c r="ADY110">
        <f ca="1"/>
        <v>-1.837883982929408</v>
      </c>
      <c r="ADZ110">
        <f ca="1"/>
        <v>0.5500431269447289</v>
      </c>
      <c r="AEA110">
        <f ca="1"/>
        <v>1.5738518639622652</v>
      </c>
      <c r="AEB110">
        <f ca="1"/>
        <v>0.44841431731816467</v>
      </c>
      <c r="AEC110">
        <f ca="1"/>
        <v>1.7972807386656971E-2</v>
      </c>
      <c r="AED110">
        <f ca="1"/>
        <v>-0.89583833117132594</v>
      </c>
      <c r="AEE110">
        <f ca="1"/>
        <v>-0.67773002321295428</v>
      </c>
      <c r="AEF110">
        <f ca="1"/>
        <v>2.1341092505846541E-3</v>
      </c>
      <c r="AEG110">
        <f ca="1"/>
        <v>-0.68383791858397269</v>
      </c>
      <c r="AEH110">
        <f ca="1"/>
        <v>0.32176794459531455</v>
      </c>
      <c r="AEI110">
        <f ca="1"/>
        <v>-0.10734547363368377</v>
      </c>
      <c r="AEJ110">
        <f ca="1"/>
        <v>0.52256567174748958</v>
      </c>
      <c r="AEK110">
        <f ca="1"/>
        <v>-4.6162724669223859E-2</v>
      </c>
      <c r="AEL110">
        <f ca="1"/>
        <v>-1.6549060411497691</v>
      </c>
      <c r="AEM110">
        <f ca="1"/>
        <v>-7.9864608581088362E-2</v>
      </c>
      <c r="AEN110">
        <f ca="1"/>
        <v>-0.11837800757171295</v>
      </c>
      <c r="AEO110">
        <f ca="1"/>
        <v>-0.33376898644746977</v>
      </c>
      <c r="AEP110">
        <f ca="1"/>
        <v>-0.32693133173969402</v>
      </c>
      <c r="AEQ110">
        <f ca="1"/>
        <v>-0.15590779401779134</v>
      </c>
      <c r="AER110">
        <f ca="1"/>
        <v>-1.6197099590317678</v>
      </c>
      <c r="AES110">
        <f ca="1"/>
        <v>-0.13850705161675708</v>
      </c>
      <c r="AET110">
        <f ca="1"/>
        <v>0.27628054428757109</v>
      </c>
      <c r="AEU110">
        <f ca="1"/>
        <v>-0.74570899664487977</v>
      </c>
      <c r="AEV110">
        <f ca="1"/>
        <v>-0.43738855145758876</v>
      </c>
      <c r="AEW110">
        <f ca="1"/>
        <v>1.362202307495497</v>
      </c>
      <c r="AEX110">
        <f ca="1"/>
        <v>-0.77831213606148197</v>
      </c>
      <c r="AEY110">
        <f ca="1"/>
        <v>-0.63460187625741726</v>
      </c>
      <c r="AEZ110">
        <f ca="1"/>
        <v>-0.88401802581381139</v>
      </c>
      <c r="AFA110">
        <f ca="1"/>
        <v>1.9479264080423953</v>
      </c>
      <c r="AFB110">
        <f ca="1"/>
        <v>0.5161003287043755</v>
      </c>
      <c r="AFC110">
        <f ca="1"/>
        <v>0.67123252259696409</v>
      </c>
      <c r="AFD110">
        <f ca="1"/>
        <v>-1.5118704129704994</v>
      </c>
      <c r="AFE110">
        <f ca="1"/>
        <v>0.40048691685769561</v>
      </c>
      <c r="AFF110">
        <f ca="1"/>
        <v>-1.1008173378554926</v>
      </c>
      <c r="AFG110">
        <f ca="1"/>
        <v>1.1279570420233302</v>
      </c>
      <c r="AFH110">
        <f ca="1"/>
        <v>-2.2551655774319666</v>
      </c>
      <c r="AFI110">
        <f ca="1"/>
        <v>-0.54351249449666084</v>
      </c>
      <c r="AFJ110">
        <f ca="1"/>
        <v>-0.48800735036385856</v>
      </c>
      <c r="AFK110">
        <f ca="1"/>
        <v>-0.3460136182523571</v>
      </c>
      <c r="AFL110">
        <f ca="1"/>
        <v>-0.82285415160253061</v>
      </c>
      <c r="AFM110">
        <f ca="1"/>
        <v>-0.41175179724193051</v>
      </c>
      <c r="AFN110">
        <f ca="1"/>
        <v>-1.6484111780315522</v>
      </c>
      <c r="AFO110">
        <f ca="1"/>
        <v>0.85194317504286232</v>
      </c>
      <c r="AFP110">
        <f ca="1"/>
        <v>-1.5957557218834777</v>
      </c>
      <c r="AFQ110">
        <f ca="1"/>
        <v>0.74134738329703098</v>
      </c>
      <c r="AFR110">
        <f ca="1"/>
        <v>0.89803534119753037</v>
      </c>
      <c r="AFS110">
        <f ca="1"/>
        <v>0.36194147690281153</v>
      </c>
      <c r="AFT110">
        <f ca="1"/>
        <v>-0.71614182946900728</v>
      </c>
      <c r="AFU110">
        <f ca="1"/>
        <v>1.0752001825456967</v>
      </c>
      <c r="AFV110">
        <f ca="1"/>
        <v>-0.92408577190350694</v>
      </c>
      <c r="AFW110">
        <f ca="1"/>
        <v>2.1856369519152166</v>
      </c>
      <c r="AFX110">
        <f ca="1"/>
        <v>0.69992976160161191</v>
      </c>
      <c r="AFY110">
        <f ca="1"/>
        <v>-0.4316199693142545</v>
      </c>
      <c r="AFZ110">
        <f ca="1"/>
        <v>-2.0594549691790953</v>
      </c>
      <c r="AGA110">
        <f ca="1"/>
        <v>1.4857534327441178</v>
      </c>
      <c r="AGB110">
        <f ca="1"/>
        <v>-0.10818059408736955</v>
      </c>
      <c r="AGC110">
        <f ca="1"/>
        <v>-0.56660656414971</v>
      </c>
      <c r="AGD110">
        <f ca="1"/>
        <v>-1.2470881076359894</v>
      </c>
      <c r="AGE110">
        <f ca="1"/>
        <v>-1.2180098297264166</v>
      </c>
      <c r="AGF110">
        <f ca="1"/>
        <v>0.4028369052127575</v>
      </c>
      <c r="AGG110">
        <f ca="1"/>
        <v>-0.85227695115873769</v>
      </c>
      <c r="AGH110">
        <f ca="1"/>
        <v>0.81856188799820229</v>
      </c>
      <c r="AGI110">
        <f ca="1"/>
        <v>0.72261191830761506</v>
      </c>
      <c r="AGJ110">
        <f ca="1"/>
        <v>1.4223831291171489</v>
      </c>
      <c r="AGK110">
        <f ca="1"/>
        <v>0.64884686382081769</v>
      </c>
      <c r="AGL110">
        <f ca="1"/>
        <v>-2.0708990892513657</v>
      </c>
      <c r="AGM110">
        <f ca="1"/>
        <v>-0.93591663331843966</v>
      </c>
      <c r="AGN110">
        <f ca="1"/>
        <v>-0.18907762603156955</v>
      </c>
      <c r="AGO110">
        <f ca="1"/>
        <v>-5.389299058726852E-2</v>
      </c>
      <c r="AGP110">
        <f ca="1"/>
        <v>0.97334255256834468</v>
      </c>
      <c r="AGQ110">
        <f ca="1"/>
        <v>1.6417664755721539</v>
      </c>
      <c r="AGR110">
        <f ca="1"/>
        <v>0.4012159193035692</v>
      </c>
      <c r="AGS110">
        <f ca="1"/>
        <v>1.0793512415048692</v>
      </c>
      <c r="AGT110">
        <f ca="1"/>
        <v>0.92836160355503228</v>
      </c>
      <c r="AGU110">
        <f ca="1"/>
        <v>0.93038009071345684</v>
      </c>
      <c r="AGV110">
        <f ca="1"/>
        <v>-5.8732277311346441E-2</v>
      </c>
      <c r="AGW110">
        <f ca="1"/>
        <v>0.80954960682936905</v>
      </c>
      <c r="AGX110">
        <f ca="1"/>
        <v>0.21119815394637578</v>
      </c>
      <c r="AGY110">
        <f ca="1"/>
        <v>-0.62249543974558175</v>
      </c>
      <c r="AGZ110">
        <f ca="1"/>
        <v>0.45009385682303227</v>
      </c>
      <c r="AHA110">
        <f ca="1"/>
        <v>1.5776484171752208</v>
      </c>
      <c r="AHB110">
        <f ca="1"/>
        <v>2.0891988674654076</v>
      </c>
      <c r="AHC110">
        <f ca="1"/>
        <v>-0.72536492238526973</v>
      </c>
      <c r="AHD110">
        <f ca="1"/>
        <v>-0.34648198649906015</v>
      </c>
      <c r="AHE110">
        <f ca="1"/>
        <v>-2.7216520577960495</v>
      </c>
      <c r="AHF110">
        <f ca="1"/>
        <v>0.58784872459702542</v>
      </c>
      <c r="AHG110">
        <f ca="1"/>
        <v>-1.0084416521237476</v>
      </c>
      <c r="AHH110">
        <f ca="1"/>
        <v>1.6977348877789415</v>
      </c>
      <c r="AHI110">
        <f ca="1"/>
        <v>0.88037932337767</v>
      </c>
      <c r="AHJ110">
        <f ca="1"/>
        <v>-0.64653027103679417</v>
      </c>
      <c r="AHK110">
        <f ca="1"/>
        <v>-0.8902971946306184</v>
      </c>
      <c r="AHL110">
        <f ca="1"/>
        <v>0.65560696776540972</v>
      </c>
      <c r="AHM110">
        <f ca="1"/>
        <v>0.68864653692179822</v>
      </c>
      <c r="AHN110">
        <f ca="1"/>
        <v>-0.44225861787665854</v>
      </c>
      <c r="AHO110">
        <f ca="1"/>
        <v>-1.0886683763558853</v>
      </c>
      <c r="AHP110">
        <f ca="1"/>
        <v>0.79171012762082327</v>
      </c>
      <c r="AHQ110">
        <f ca="1"/>
        <v>0.44481723576738535</v>
      </c>
      <c r="AHR110">
        <f ca="1"/>
        <v>-0.46566820462643038</v>
      </c>
      <c r="AHS110">
        <f ca="1"/>
        <v>1.547085125753908</v>
      </c>
      <c r="AHT110">
        <f ca="1"/>
        <v>1.5411249545665144</v>
      </c>
      <c r="AHU110">
        <f ca="1"/>
        <v>-1.4863818028813993</v>
      </c>
      <c r="AHV110">
        <f ca="1"/>
        <v>1.0412577824616021</v>
      </c>
      <c r="AHW110">
        <f ca="1"/>
        <v>-0.50037353158857067</v>
      </c>
      <c r="AHX110">
        <f ca="1"/>
        <v>5.2767992075481657E-3</v>
      </c>
      <c r="AHY110">
        <f ca="1"/>
        <v>-1.5778875731555828</v>
      </c>
      <c r="AHZ110">
        <f ca="1"/>
        <v>1.5919601036110422</v>
      </c>
      <c r="AIA110">
        <f ca="1"/>
        <v>-0.46334895635007467</v>
      </c>
      <c r="AIB110">
        <f ca="1"/>
        <v>-0.13252363698233083</v>
      </c>
      <c r="AIC110">
        <f ca="1"/>
        <v>-0.26487628559327986</v>
      </c>
      <c r="AID110">
        <f ca="1"/>
        <v>-0.61149217178428761</v>
      </c>
      <c r="AIE110">
        <f ca="1"/>
        <v>0.62842783567286342</v>
      </c>
      <c r="AIF110">
        <f ca="1"/>
        <v>2.1292579405537753</v>
      </c>
      <c r="AIG110">
        <f ca="1"/>
        <v>1.4299550578777126E-2</v>
      </c>
      <c r="AIH110">
        <f ca="1"/>
        <v>1.6017090370642391</v>
      </c>
      <c r="AII110">
        <f ca="1"/>
        <v>5.6228911172076963E-2</v>
      </c>
      <c r="AIJ110">
        <f ca="1"/>
        <v>-0.59834332057949002</v>
      </c>
      <c r="AIK110">
        <f ca="1"/>
        <v>-8.8312137247805109E-2</v>
      </c>
      <c r="AIL110">
        <f ca="1"/>
        <v>-0.29426025713355947</v>
      </c>
      <c r="AIM110">
        <f ca="1"/>
        <v>-0.71904975391996095</v>
      </c>
      <c r="AIN110">
        <f ca="1"/>
        <v>1.3270222846613313</v>
      </c>
      <c r="AIO110">
        <f ca="1"/>
        <v>-0.92973616880951371</v>
      </c>
      <c r="AIP110">
        <f ca="1"/>
        <v>1.471777479184964</v>
      </c>
      <c r="AIQ110">
        <f ca="1"/>
        <v>-0.10550344226727328</v>
      </c>
      <c r="AIR110">
        <f ca="1"/>
        <v>-1.2519367973106913E-2</v>
      </c>
      <c r="AIS110">
        <f ca="1"/>
        <v>-1.1209057935696067</v>
      </c>
      <c r="AIT110">
        <f ca="1"/>
        <v>-1.3994075379674811</v>
      </c>
      <c r="AIU110">
        <f ca="1"/>
        <v>0.16001193347423762</v>
      </c>
      <c r="AIV110">
        <f ca="1"/>
        <v>2.232359582537224</v>
      </c>
      <c r="AIW110">
        <f ca="1"/>
        <v>0.15941538004675171</v>
      </c>
      <c r="AIX110">
        <f ca="1"/>
        <v>-1.2018693454101308</v>
      </c>
      <c r="AIY110">
        <f ca="1"/>
        <v>0.42722473828013169</v>
      </c>
      <c r="AIZ110">
        <f ca="1"/>
        <v>0.13902885756961145</v>
      </c>
      <c r="AJA110">
        <f ca="1"/>
        <v>-0.15403328140385034</v>
      </c>
      <c r="AJB110">
        <f ca="1"/>
        <v>-0.21413027593419481</v>
      </c>
      <c r="AJC110">
        <f ca="1"/>
        <v>0.29043338322420037</v>
      </c>
      <c r="AJD110">
        <f ca="1"/>
        <v>-1.8359769635318397</v>
      </c>
      <c r="AJE110">
        <f ca="1"/>
        <v>0.44651817642123132</v>
      </c>
      <c r="AJF110">
        <f ca="1"/>
        <v>-0.72658601761811681</v>
      </c>
      <c r="AJG110">
        <f ca="1"/>
        <v>-0.16267639609825327</v>
      </c>
      <c r="AJH110">
        <f ca="1"/>
        <v>-1.4936361147025581</v>
      </c>
      <c r="AJI110">
        <f ca="1"/>
        <v>-0.14990656435475597</v>
      </c>
      <c r="AJJ110">
        <f ca="1"/>
        <v>-1.7184611880575911</v>
      </c>
      <c r="AJK110">
        <f ca="1"/>
        <v>0.55012829753456205</v>
      </c>
      <c r="AJL110">
        <f ca="1"/>
        <v>0.95860438187693742</v>
      </c>
      <c r="AJM110">
        <f ca="1"/>
        <v>0.72099829530887294</v>
      </c>
      <c r="AJN110">
        <f ca="1"/>
        <v>-1.0194171230277521E-2</v>
      </c>
      <c r="AJO110">
        <f ca="1"/>
        <v>-0.84288705817130483</v>
      </c>
      <c r="AJP110">
        <f ca="1"/>
        <v>0.51348809620675839</v>
      </c>
      <c r="AJQ110">
        <f ca="1"/>
        <v>7.6481654297372373E-2</v>
      </c>
      <c r="AJR110">
        <f ca="1"/>
        <v>0.83005351304729103</v>
      </c>
      <c r="AJS110">
        <f ca="1"/>
        <v>0.47259370973006676</v>
      </c>
      <c r="AJT110">
        <f ca="1"/>
        <v>0.46492251343759144</v>
      </c>
      <c r="AJU110">
        <f ca="1"/>
        <v>1.3200552181153258</v>
      </c>
      <c r="AJV110">
        <f ca="1"/>
        <v>0.94543017179903432</v>
      </c>
      <c r="AJW110">
        <f ca="1"/>
        <v>-2.6217610489969863</v>
      </c>
      <c r="AJX110">
        <f ca="1"/>
        <v>8.2474681293888463E-2</v>
      </c>
      <c r="AJY110">
        <f ca="1"/>
        <v>-0.71101935766900726</v>
      </c>
      <c r="AJZ110">
        <f ca="1"/>
        <v>-0.27454839926212299</v>
      </c>
      <c r="AKA110">
        <f ca="1"/>
        <v>0.60403793544721496</v>
      </c>
      <c r="AKB110">
        <f ca="1"/>
        <v>-2.2516219777551481</v>
      </c>
      <c r="AKC110">
        <f ca="1"/>
        <v>-1.1223799453287708</v>
      </c>
      <c r="AKD110">
        <f ca="1"/>
        <v>0.30449512239665466</v>
      </c>
      <c r="AKE110">
        <f ca="1"/>
        <v>-1.8142028605188598</v>
      </c>
      <c r="AKF110">
        <f ca="1"/>
        <v>0.26376329193823245</v>
      </c>
      <c r="AKG110">
        <f ca="1"/>
        <v>0.35868686609482725</v>
      </c>
      <c r="AKH110">
        <f ca="1"/>
        <v>1.9387631116559567</v>
      </c>
      <c r="AKI110">
        <f ca="1"/>
        <v>0.66604657610614448</v>
      </c>
      <c r="AKJ110">
        <f ca="1"/>
        <v>-0.91025609033826715</v>
      </c>
      <c r="AKK110">
        <f ca="1"/>
        <v>0.54618225411652288</v>
      </c>
      <c r="AKL110">
        <f ca="1"/>
        <v>1.8699172454478512</v>
      </c>
      <c r="AKM110">
        <f ca="1"/>
        <v>0.65776901169409041</v>
      </c>
      <c r="AKN110">
        <f ca="1"/>
        <v>-0.47601837518608348</v>
      </c>
      <c r="AKO110">
        <f ca="1"/>
        <v>1.90553605413069</v>
      </c>
      <c r="AKP110">
        <f ca="1"/>
        <v>-0.6432648559326466</v>
      </c>
      <c r="AKQ110">
        <f ca="1"/>
        <v>-0.75764933689838021</v>
      </c>
      <c r="AKR110">
        <f ca="1"/>
        <v>-0.62836670421732999</v>
      </c>
      <c r="AKS110">
        <f ca="1"/>
        <v>-0.67004555513591224</v>
      </c>
      <c r="AKT110">
        <f ca="1"/>
        <v>-0.73490761624346468</v>
      </c>
      <c r="AKU110">
        <f ca="1"/>
        <v>-1.0089174428379304</v>
      </c>
      <c r="AKV110">
        <f ca="1"/>
        <v>-0.4375902855561144</v>
      </c>
      <c r="AKW110">
        <f ca="1"/>
        <v>-0.34282628618325156</v>
      </c>
      <c r="AKX110">
        <f ca="1"/>
        <v>0.62004395669157319</v>
      </c>
      <c r="AKY110">
        <f ca="1"/>
        <v>1.3726437564805474</v>
      </c>
      <c r="AKZ110">
        <f ca="1"/>
        <v>0.88937843657517945</v>
      </c>
      <c r="ALA110">
        <f ca="1"/>
        <v>0.3146658442284912</v>
      </c>
      <c r="ALB110">
        <f ca="1"/>
        <v>-0.98183934853734067</v>
      </c>
      <c r="ALC110">
        <f ca="1"/>
        <v>1.3377886254252751</v>
      </c>
      <c r="ALD110">
        <f ca="1"/>
        <v>1.2572343807485253</v>
      </c>
      <c r="ALE110">
        <f ca="1"/>
        <v>-0.95527755284478755</v>
      </c>
      <c r="ALF110">
        <f ca="1"/>
        <v>-0.69749789144510466</v>
      </c>
      <c r="ALG110">
        <f ca="1"/>
        <v>-0.94994453811120783</v>
      </c>
      <c r="ALH110">
        <f ca="1"/>
        <v>0.24390845800750718</v>
      </c>
      <c r="ALI110">
        <f ca="1"/>
        <v>-0.54041663729840683</v>
      </c>
      <c r="ALJ110">
        <f ca="1"/>
        <v>-1.1505360889647602</v>
      </c>
      <c r="ALK110">
        <f ca="1"/>
        <v>-0.85088733435974251</v>
      </c>
      <c r="ALL110">
        <f ca="1"/>
        <v>-1.3594405119359345</v>
      </c>
      <c r="ALM110">
        <f ca="1"/>
        <v>-0.26390664495777949</v>
      </c>
    </row>
    <row r="111" spans="1:1001" x14ac:dyDescent="0.35">
      <c r="A111" s="5" t="s">
        <v>10379</v>
      </c>
      <c r="B111">
        <f ca="1"/>
        <v>0.60311399329237625</v>
      </c>
      <c r="C111">
        <f ca="1"/>
        <v>2.1197416847686181</v>
      </c>
      <c r="D111">
        <f ca="1"/>
        <v>-1.1724034263562773</v>
      </c>
      <c r="E111">
        <f ca="1"/>
        <v>-1.0659906938501489</v>
      </c>
      <c r="F111">
        <f ca="1"/>
        <v>-1.8291852516033427</v>
      </c>
      <c r="G111">
        <f ca="1"/>
        <v>1.2322484320156692</v>
      </c>
      <c r="H111">
        <f ca="1"/>
        <v>-0.60499461337792304</v>
      </c>
      <c r="I111">
        <f ca="1"/>
        <v>-0.7118594537488907</v>
      </c>
      <c r="J111">
        <f ca="1"/>
        <v>0.58742797753874698</v>
      </c>
      <c r="K111">
        <f ca="1"/>
        <v>-0.45643843459097883</v>
      </c>
      <c r="L111">
        <f ca="1"/>
        <v>-0.7615484937808823</v>
      </c>
      <c r="M111">
        <f ca="1"/>
        <v>2.229538087042862</v>
      </c>
      <c r="N111">
        <f ca="1"/>
        <v>0.10851197729601669</v>
      </c>
      <c r="O111">
        <f ca="1"/>
        <v>-0.95194365036184314</v>
      </c>
      <c r="P111">
        <f ca="1"/>
        <v>-0.23742954244330983</v>
      </c>
      <c r="Q111">
        <f ca="1"/>
        <v>-1.2291441772925675</v>
      </c>
      <c r="R111">
        <f ca="1"/>
        <v>0.2122108188994567</v>
      </c>
      <c r="S111">
        <f ca="1"/>
        <v>-1.5203339650193781</v>
      </c>
      <c r="T111">
        <f ca="1"/>
        <v>3.8028457314936065E-2</v>
      </c>
      <c r="U111">
        <f ca="1"/>
        <v>-1.0008701328412983</v>
      </c>
      <c r="V111">
        <f ca="1"/>
        <v>-0.59744230469783111</v>
      </c>
      <c r="W111">
        <f ca="1"/>
        <v>1.7586762975940984</v>
      </c>
      <c r="X111">
        <f ca="1"/>
        <v>-0.86826793116614187</v>
      </c>
      <c r="Y111">
        <f ca="1"/>
        <v>0.62136631222749594</v>
      </c>
      <c r="Z111">
        <f ca="1"/>
        <v>-1.3631843698051</v>
      </c>
      <c r="AA111">
        <f ca="1"/>
        <v>-1.0902036557903207</v>
      </c>
      <c r="AB111">
        <f ca="1"/>
        <v>-0.47513929897179519</v>
      </c>
      <c r="AC111">
        <f ca="1"/>
        <v>0.81226104719711789</v>
      </c>
      <c r="AD111">
        <f ca="1"/>
        <v>0.76482826667287429</v>
      </c>
      <c r="AE111">
        <f ca="1"/>
        <v>0.71608428624814102</v>
      </c>
      <c r="AF111">
        <f ca="1"/>
        <v>-0.2110032858493035</v>
      </c>
      <c r="AG111">
        <f ca="1"/>
        <v>0.15053247769097375</v>
      </c>
      <c r="AH111">
        <f ca="1"/>
        <v>-1.5166707560335657</v>
      </c>
      <c r="AI111">
        <f ca="1"/>
        <v>1.2517392086671293</v>
      </c>
      <c r="AJ111">
        <f ca="1"/>
        <v>0.34223207312891579</v>
      </c>
      <c r="AK111">
        <f ca="1"/>
        <v>4.3410893529889902E-2</v>
      </c>
      <c r="AL111">
        <f ca="1"/>
        <v>-0.22792383453972878</v>
      </c>
      <c r="AM111">
        <f ca="1"/>
        <v>0.88227831889553776</v>
      </c>
      <c r="AN111">
        <f ca="1"/>
        <v>-0.31635148559069104</v>
      </c>
      <c r="AO111">
        <f ca="1"/>
        <v>-0.83806348293545707</v>
      </c>
      <c r="AP111">
        <f ca="1"/>
        <v>1.0904951067180977</v>
      </c>
      <c r="AQ111">
        <f ca="1"/>
        <v>-1.134922657563173</v>
      </c>
      <c r="AR111">
        <f ca="1"/>
        <v>-1.5646738858251066</v>
      </c>
      <c r="AS111">
        <f ca="1"/>
        <v>-0.53303313610059322</v>
      </c>
      <c r="AT111">
        <f ca="1"/>
        <v>1.3614290980850952</v>
      </c>
      <c r="AU111">
        <f ca="1"/>
        <v>1.8052455311734525</v>
      </c>
      <c r="AV111">
        <f ca="1"/>
        <v>0.77195163347365747</v>
      </c>
      <c r="AW111">
        <f ca="1"/>
        <v>-0.5421460605778502</v>
      </c>
      <c r="AX111">
        <f ca="1"/>
        <v>-1.2746078776250651</v>
      </c>
      <c r="AY111">
        <f ca="1"/>
        <v>0.45013520251706807</v>
      </c>
      <c r="AZ111">
        <f ca="1"/>
        <v>-0.57943430551706243</v>
      </c>
      <c r="BA111">
        <f ca="1"/>
        <v>1.6466710101106825</v>
      </c>
      <c r="BB111">
        <f ca="1"/>
        <v>-0.71203992937614735</v>
      </c>
      <c r="BC111">
        <f ca="1"/>
        <v>0.48763632319010758</v>
      </c>
      <c r="BD111">
        <f ca="1"/>
        <v>-0.27142158490955515</v>
      </c>
      <c r="BE111">
        <f ca="1"/>
        <v>-1.4216645440107063</v>
      </c>
      <c r="BF111">
        <f ca="1"/>
        <v>-3.6854551452273211E-2</v>
      </c>
      <c r="BG111">
        <f ca="1"/>
        <v>-0.34118979057975501</v>
      </c>
      <c r="BH111">
        <f ca="1"/>
        <v>-1.212232693208668</v>
      </c>
      <c r="BI111">
        <f ca="1"/>
        <v>0.40825453037437165</v>
      </c>
      <c r="BJ111">
        <f ca="1"/>
        <v>-0.11295757979281597</v>
      </c>
      <c r="BK111">
        <f ca="1"/>
        <v>7.3040720473925444E-2</v>
      </c>
      <c r="BL111">
        <f ca="1"/>
        <v>0.72315967047830898</v>
      </c>
      <c r="BM111">
        <f ca="1"/>
        <v>8.2497354393518494E-3</v>
      </c>
      <c r="BN111">
        <f ca="1"/>
        <v>-1.3460501017685072E-2</v>
      </c>
      <c r="BO111">
        <f ca="1"/>
        <v>-1.0847292253265557</v>
      </c>
      <c r="BP111">
        <f ca="1"/>
        <v>0.51825736665135969</v>
      </c>
      <c r="BQ111">
        <f ca="1"/>
        <v>-0.44010330511344625</v>
      </c>
      <c r="BR111">
        <f ca="1"/>
        <v>0.82331313793313499</v>
      </c>
      <c r="BS111">
        <f ca="1"/>
        <v>-2.2070497891384115</v>
      </c>
      <c r="BT111">
        <f ca="1"/>
        <v>0.28662479682431319</v>
      </c>
      <c r="BU111">
        <f ca="1"/>
        <v>0.63810682016612996</v>
      </c>
      <c r="BV111">
        <f ca="1"/>
        <v>-0.21751314518182141</v>
      </c>
      <c r="BW111">
        <f ca="1"/>
        <v>1.8453447383329915</v>
      </c>
      <c r="BX111">
        <f ca="1"/>
        <v>-0.16765238820542055</v>
      </c>
      <c r="BY111">
        <f ca="1"/>
        <v>-0.8818760947753489</v>
      </c>
      <c r="BZ111">
        <f ca="1"/>
        <v>-0.58719251708845055</v>
      </c>
      <c r="CA111">
        <f ca="1"/>
        <v>8.7737905976828429E-2</v>
      </c>
      <c r="CB111">
        <f ca="1"/>
        <v>1.7126672130162091</v>
      </c>
      <c r="CC111">
        <f ca="1"/>
        <v>-1.8136487244037689</v>
      </c>
      <c r="CD111">
        <f ca="1"/>
        <v>1.0159685340100268</v>
      </c>
      <c r="CE111">
        <f ca="1"/>
        <v>-1.3437841320542827</v>
      </c>
      <c r="CF111">
        <f ca="1"/>
        <v>0.33848384557917616</v>
      </c>
      <c r="CG111">
        <f ca="1"/>
        <v>1.7936692874596578</v>
      </c>
      <c r="CH111">
        <f ca="1"/>
        <v>-6.86002371673438E-2</v>
      </c>
      <c r="CI111">
        <f ca="1"/>
        <v>-0.68045474564824859</v>
      </c>
      <c r="CJ111">
        <f ca="1"/>
        <v>-0.3388584703073223</v>
      </c>
      <c r="CK111">
        <f ca="1"/>
        <v>4.7500857734989181E-2</v>
      </c>
      <c r="CL111">
        <f ca="1"/>
        <v>0.97059169590064109</v>
      </c>
      <c r="CM111">
        <f ca="1"/>
        <v>1.2735370106167845</v>
      </c>
      <c r="CN111">
        <f ca="1"/>
        <v>0.2873078362071616</v>
      </c>
      <c r="CO111">
        <f ca="1"/>
        <v>0.65045330925057443</v>
      </c>
      <c r="CP111">
        <f ca="1"/>
        <v>1.7780270589904916</v>
      </c>
      <c r="CQ111">
        <f ca="1"/>
        <v>0.14513470917105373</v>
      </c>
      <c r="CR111">
        <f ca="1"/>
        <v>0.64268881113771359</v>
      </c>
      <c r="CS111">
        <f ca="1"/>
        <v>0.55668788747286369</v>
      </c>
      <c r="CT111">
        <f ca="1"/>
        <v>-0.93445426751697047</v>
      </c>
      <c r="CU111">
        <f ca="1"/>
        <v>0.8803961933557265</v>
      </c>
      <c r="CV111">
        <f ca="1"/>
        <v>-6.4648021328070793E-2</v>
      </c>
      <c r="CW111">
        <f ca="1"/>
        <v>1.1759576723436025</v>
      </c>
      <c r="CX111">
        <f ca="1"/>
        <v>-0.99541652045654805</v>
      </c>
      <c r="CY111">
        <f ca="1"/>
        <v>0.75759625200700664</v>
      </c>
      <c r="CZ111">
        <f ca="1"/>
        <v>0.43905505274936341</v>
      </c>
      <c r="DA111">
        <f ca="1"/>
        <v>-0.90503294228575559</v>
      </c>
      <c r="DB111">
        <f ca="1"/>
        <v>0.95536289107916206</v>
      </c>
      <c r="DC111">
        <f ca="1"/>
        <v>-0.10443744482128629</v>
      </c>
      <c r="DD111">
        <f ca="1"/>
        <v>2.09253467046875</v>
      </c>
      <c r="DE111">
        <f ca="1"/>
        <v>1.1638548175784962</v>
      </c>
      <c r="DF111">
        <f ca="1"/>
        <v>-0.57701898065053969</v>
      </c>
      <c r="DG111">
        <f ca="1"/>
        <v>1.4030263607729911</v>
      </c>
      <c r="DH111">
        <f ca="1"/>
        <v>0.3627956257255105</v>
      </c>
      <c r="DI111">
        <f ca="1"/>
        <v>-1.1525948900954381</v>
      </c>
      <c r="DJ111">
        <f ca="1"/>
        <v>1.0782457569439809</v>
      </c>
      <c r="DK111">
        <f ca="1"/>
        <v>-0.8697777640923573</v>
      </c>
      <c r="DL111">
        <f ca="1"/>
        <v>-2.4248182146962645</v>
      </c>
      <c r="DM111">
        <f ca="1"/>
        <v>-0.3895724559510666</v>
      </c>
      <c r="DN111">
        <f ca="1"/>
        <v>-0.10313538109914556</v>
      </c>
      <c r="DO111">
        <f ca="1"/>
        <v>-1.4176971002457011</v>
      </c>
      <c r="DP111">
        <f ca="1"/>
        <v>0.32367183262435106</v>
      </c>
      <c r="DQ111">
        <f ca="1"/>
        <v>-1.7358784841168557</v>
      </c>
      <c r="DR111">
        <f ca="1"/>
        <v>-0.11218336658996145</v>
      </c>
      <c r="DS111">
        <f ca="1"/>
        <v>-0.39999946928100755</v>
      </c>
      <c r="DT111">
        <f ca="1"/>
        <v>0.65445916355264933</v>
      </c>
      <c r="DU111">
        <f ca="1"/>
        <v>-0.27272009718143064</v>
      </c>
      <c r="DV111">
        <f ca="1"/>
        <v>-0.87647518738359087</v>
      </c>
      <c r="DW111">
        <f ca="1"/>
        <v>0.21391447359242527</v>
      </c>
      <c r="DX111">
        <f ca="1"/>
        <v>1.1528909727032903</v>
      </c>
      <c r="DY111">
        <f ca="1"/>
        <v>0.69138378490350005</v>
      </c>
      <c r="DZ111">
        <f ca="1"/>
        <v>1.8858213266459807</v>
      </c>
      <c r="EA111">
        <f ca="1"/>
        <v>1.7077546777650352</v>
      </c>
      <c r="EB111">
        <f ca="1"/>
        <v>-1.6980120681327373</v>
      </c>
      <c r="EC111">
        <f ca="1"/>
        <v>0.27810300516946063</v>
      </c>
      <c r="ED111">
        <f ca="1"/>
        <v>-0.6717997275498736</v>
      </c>
      <c r="EE111">
        <f ca="1"/>
        <v>1.7484371197860207</v>
      </c>
      <c r="EF111">
        <f ca="1"/>
        <v>-0.34618251604857259</v>
      </c>
      <c r="EG111">
        <f ca="1"/>
        <v>-0.3780050545423464</v>
      </c>
      <c r="EH111">
        <f ca="1"/>
        <v>0.59217454200166253</v>
      </c>
      <c r="EI111">
        <f ca="1"/>
        <v>-0.50524071538844662</v>
      </c>
      <c r="EJ111">
        <f ca="1"/>
        <v>1.4816489524006136</v>
      </c>
      <c r="EK111">
        <f ca="1"/>
        <v>-1.9009538337272844</v>
      </c>
      <c r="EL111">
        <f ca="1"/>
        <v>0.23417283484201915</v>
      </c>
      <c r="EM111">
        <f ca="1"/>
        <v>0.38674777610830235</v>
      </c>
      <c r="EN111">
        <f ca="1"/>
        <v>8.2707023330141502E-2</v>
      </c>
      <c r="EO111">
        <f ca="1"/>
        <v>-1.2924251404869578</v>
      </c>
      <c r="EP111">
        <f ca="1"/>
        <v>1.7330341566084539</v>
      </c>
      <c r="EQ111">
        <f ca="1"/>
        <v>2.2167373674745243E-2</v>
      </c>
      <c r="ER111">
        <f ca="1"/>
        <v>-0.75443755345531494</v>
      </c>
      <c r="ES111">
        <f ca="1"/>
        <v>1.1513762282661735</v>
      </c>
      <c r="ET111">
        <f ca="1"/>
        <v>0.18837237576501153</v>
      </c>
      <c r="EU111">
        <f ca="1"/>
        <v>7.0457176776673319E-2</v>
      </c>
      <c r="EV111">
        <f ca="1"/>
        <v>-1.775287124476433</v>
      </c>
      <c r="EW111">
        <f ca="1"/>
        <v>-0.25840560753333003</v>
      </c>
      <c r="EX111">
        <f ca="1"/>
        <v>0.9340353676555978</v>
      </c>
      <c r="EY111">
        <f ca="1"/>
        <v>-0.37759066179912143</v>
      </c>
      <c r="EZ111">
        <f ca="1"/>
        <v>0.17163503177950321</v>
      </c>
      <c r="FA111">
        <f ca="1"/>
        <v>0.13738898778938641</v>
      </c>
      <c r="FB111">
        <f ca="1"/>
        <v>-0.84038202172044363</v>
      </c>
      <c r="FC111">
        <f ca="1"/>
        <v>0.50020239654394949</v>
      </c>
      <c r="FD111">
        <f ca="1"/>
        <v>0.19126175269348544</v>
      </c>
      <c r="FE111">
        <f ca="1"/>
        <v>-0.29905826071364611</v>
      </c>
      <c r="FF111">
        <f ca="1"/>
        <v>0.11442415957982038</v>
      </c>
      <c r="FG111">
        <f ca="1"/>
        <v>0.21636717535576455</v>
      </c>
      <c r="FH111">
        <f ca="1"/>
        <v>0.22584121460435425</v>
      </c>
      <c r="FI111">
        <f ca="1"/>
        <v>-0.47826861816433613</v>
      </c>
      <c r="FJ111">
        <f ca="1"/>
        <v>1.2609501853831833</v>
      </c>
      <c r="FK111">
        <f ca="1"/>
        <v>0.23693068779058182</v>
      </c>
      <c r="FL111">
        <f ca="1"/>
        <v>0.65172121442090836</v>
      </c>
      <c r="FM111">
        <f ca="1"/>
        <v>-0.27845607791917093</v>
      </c>
      <c r="FN111">
        <f ca="1"/>
        <v>0.13854079968809616</v>
      </c>
      <c r="FO111">
        <f ca="1"/>
        <v>0.58364071072322565</v>
      </c>
      <c r="FP111">
        <f ca="1"/>
        <v>-0.92148910866436895</v>
      </c>
      <c r="FQ111">
        <f ca="1"/>
        <v>-0.7323512305109543</v>
      </c>
      <c r="FR111">
        <f ca="1"/>
        <v>6.7101424678539922E-3</v>
      </c>
      <c r="FS111">
        <f ca="1"/>
        <v>-2.2583327558244983</v>
      </c>
      <c r="FT111">
        <f ca="1"/>
        <v>0.69699467332655562</v>
      </c>
      <c r="FU111">
        <f ca="1"/>
        <v>-0.58005852732425722</v>
      </c>
      <c r="FV111">
        <f ca="1"/>
        <v>0.19241478115669064</v>
      </c>
      <c r="FW111">
        <f ca="1"/>
        <v>-0.77400868969019765</v>
      </c>
      <c r="FX111">
        <f ca="1"/>
        <v>0.84883086583885192</v>
      </c>
      <c r="FY111">
        <f ca="1"/>
        <v>-0.64680946337040346</v>
      </c>
      <c r="FZ111">
        <f ca="1"/>
        <v>-1.6734434716065443</v>
      </c>
      <c r="GA111">
        <f ca="1"/>
        <v>0.30141654506694687</v>
      </c>
      <c r="GB111">
        <f ca="1"/>
        <v>-0.18828350430896976</v>
      </c>
      <c r="GC111">
        <f ca="1"/>
        <v>-0.24720205411001614</v>
      </c>
      <c r="GD111">
        <f ca="1"/>
        <v>-1.4283904788306947</v>
      </c>
      <c r="GE111">
        <f ca="1"/>
        <v>0.53782979177412371</v>
      </c>
      <c r="GF111">
        <f ca="1"/>
        <v>-0.51929011481686105</v>
      </c>
      <c r="GG111">
        <f ca="1"/>
        <v>0.55412190515893711</v>
      </c>
      <c r="GH111">
        <f ca="1"/>
        <v>-2.5491708677688165</v>
      </c>
      <c r="GI111">
        <f ca="1"/>
        <v>2.9542789590869642E-4</v>
      </c>
      <c r="GJ111">
        <f ca="1"/>
        <v>-1.3115909707115976</v>
      </c>
      <c r="GK111">
        <f ca="1"/>
        <v>0.32635949372448786</v>
      </c>
      <c r="GL111">
        <f ca="1"/>
        <v>0.65954068894045659</v>
      </c>
      <c r="GM111">
        <f ca="1"/>
        <v>0.3081369291697087</v>
      </c>
      <c r="GN111">
        <f ca="1"/>
        <v>-1.2915695332762451</v>
      </c>
      <c r="GO111">
        <f ca="1"/>
        <v>0.64950752685806279</v>
      </c>
      <c r="GP111">
        <f ca="1"/>
        <v>0.42587852349141853</v>
      </c>
      <c r="GQ111">
        <f ca="1"/>
        <v>-1.0463696938052982</v>
      </c>
      <c r="GR111">
        <f ca="1"/>
        <v>0.19896856590069067</v>
      </c>
      <c r="GS111">
        <f ca="1"/>
        <v>-1.4782646063779268</v>
      </c>
      <c r="GT111">
        <f ca="1"/>
        <v>-1.4843731673509801</v>
      </c>
      <c r="GU111">
        <f ca="1"/>
        <v>-1.471042643820333</v>
      </c>
      <c r="GV111">
        <f ca="1"/>
        <v>-0.59067776832905405</v>
      </c>
      <c r="GW111">
        <f ca="1"/>
        <v>6.9499785818142576E-2</v>
      </c>
      <c r="GX111">
        <f ca="1"/>
        <v>0.58784025424618447</v>
      </c>
      <c r="GY111">
        <f ca="1"/>
        <v>-0.55489491387632073</v>
      </c>
      <c r="GZ111">
        <f ca="1"/>
        <v>-0.51435743184690674</v>
      </c>
      <c r="HA111">
        <f ca="1"/>
        <v>-0.42120656397972123</v>
      </c>
      <c r="HB111">
        <f ca="1"/>
        <v>0.4840618799948756</v>
      </c>
      <c r="HC111">
        <f ca="1"/>
        <v>-0.57261799826059279</v>
      </c>
      <c r="HD111">
        <f ca="1"/>
        <v>-1.1577066247990409</v>
      </c>
      <c r="HE111">
        <f ca="1"/>
        <v>-0.74618184416362676</v>
      </c>
      <c r="HF111">
        <f ca="1"/>
        <v>-0.22571283903876943</v>
      </c>
      <c r="HG111">
        <f ca="1"/>
        <v>1.1684833148376057</v>
      </c>
      <c r="HH111">
        <f ca="1"/>
        <v>-0.6285669308285291</v>
      </c>
      <c r="HI111">
        <f ca="1"/>
        <v>-1.0080650661364292</v>
      </c>
      <c r="HJ111">
        <f ca="1"/>
        <v>1.9952254521850987</v>
      </c>
      <c r="HK111">
        <f ca="1"/>
        <v>-1.7363485429832024</v>
      </c>
      <c r="HL111">
        <f ca="1"/>
        <v>0.6370503418232184</v>
      </c>
      <c r="HM111">
        <f ca="1"/>
        <v>1.5598867774947165</v>
      </c>
      <c r="HN111">
        <f ca="1"/>
        <v>0.28555411457072177</v>
      </c>
      <c r="HO111">
        <f ca="1"/>
        <v>0.81504285571511281</v>
      </c>
      <c r="HP111">
        <f ca="1"/>
        <v>0.33727430092408406</v>
      </c>
      <c r="HQ111">
        <f ca="1"/>
        <v>-0.76796176153998441</v>
      </c>
      <c r="HR111">
        <f ca="1"/>
        <v>-0.36824752907656466</v>
      </c>
      <c r="HS111">
        <f ca="1"/>
        <v>1.0549961987252909</v>
      </c>
      <c r="HT111">
        <f ca="1"/>
        <v>-1.1219965454460639</v>
      </c>
      <c r="HU111">
        <f ca="1"/>
        <v>2.1460728284949218</v>
      </c>
      <c r="HV111">
        <f ca="1"/>
        <v>1.1245075124550181</v>
      </c>
      <c r="HW111">
        <f ca="1"/>
        <v>-0.15734629607642972</v>
      </c>
      <c r="HX111">
        <f ca="1"/>
        <v>-0.31870613983753793</v>
      </c>
      <c r="HY111">
        <f ca="1"/>
        <v>-1.6274518061635841</v>
      </c>
      <c r="HZ111">
        <f ca="1"/>
        <v>0.83245288998272382</v>
      </c>
      <c r="IA111">
        <f ca="1"/>
        <v>0.56212166362271676</v>
      </c>
      <c r="IB111">
        <f ca="1"/>
        <v>0.44184601507669657</v>
      </c>
      <c r="IC111">
        <f ca="1"/>
        <v>0.21816916220098329</v>
      </c>
      <c r="ID111">
        <f ca="1"/>
        <v>1.3590190791764978</v>
      </c>
      <c r="IE111">
        <f ca="1"/>
        <v>6.500932205697519E-3</v>
      </c>
      <c r="IF111">
        <f ca="1"/>
        <v>1.0424549980814453</v>
      </c>
      <c r="IG111">
        <f ca="1"/>
        <v>-0.34050300446822279</v>
      </c>
      <c r="IH111">
        <f ca="1"/>
        <v>-1.1342853408827369</v>
      </c>
      <c r="II111">
        <f ca="1"/>
        <v>0.18918416374112892</v>
      </c>
      <c r="IJ111">
        <f ca="1"/>
        <v>-0.31048316910685625</v>
      </c>
      <c r="IK111">
        <f ca="1"/>
        <v>0.90182003466798444</v>
      </c>
      <c r="IL111">
        <f ca="1"/>
        <v>-1.1382128177633861</v>
      </c>
      <c r="IM111">
        <f ca="1"/>
        <v>-1.4781704090823589</v>
      </c>
      <c r="IN111">
        <f ca="1"/>
        <v>1.6881305049584037</v>
      </c>
      <c r="IO111">
        <f ca="1"/>
        <v>0.33174674219543931</v>
      </c>
      <c r="IP111">
        <f ca="1"/>
        <v>-0.11941314121418911</v>
      </c>
      <c r="IQ111">
        <f ca="1"/>
        <v>4.4199364559936505E-2</v>
      </c>
      <c r="IR111">
        <f ca="1"/>
        <v>0.18644444077132466</v>
      </c>
      <c r="IS111">
        <f ca="1"/>
        <v>0.14846253626651457</v>
      </c>
      <c r="IT111">
        <f ca="1"/>
        <v>-9.5025706424212167E-2</v>
      </c>
      <c r="IU111">
        <f ca="1"/>
        <v>1.2726768669913908</v>
      </c>
      <c r="IV111">
        <f ca="1"/>
        <v>0.10767684156900754</v>
      </c>
      <c r="IW111">
        <f ca="1"/>
        <v>0.45991010651779912</v>
      </c>
      <c r="IX111">
        <f ca="1"/>
        <v>0.7697792433943661</v>
      </c>
      <c r="IY111">
        <f ca="1"/>
        <v>-0.1861518167247922</v>
      </c>
      <c r="IZ111">
        <f ca="1"/>
        <v>-1.0248386361997219</v>
      </c>
      <c r="JA111">
        <f ca="1"/>
        <v>0.60192890532542576</v>
      </c>
      <c r="JB111">
        <f ca="1"/>
        <v>-0.13380385741734568</v>
      </c>
      <c r="JC111">
        <f ca="1"/>
        <v>-1.543075383710123</v>
      </c>
      <c r="JD111">
        <f ca="1"/>
        <v>-1.0749970842922569</v>
      </c>
      <c r="JE111">
        <f ca="1"/>
        <v>-0.58845751327092577</v>
      </c>
      <c r="JF111">
        <f ca="1"/>
        <v>0.41181666234414221</v>
      </c>
      <c r="JG111">
        <f ca="1"/>
        <v>1.222279633019379</v>
      </c>
      <c r="JH111">
        <f ca="1"/>
        <v>1.314309907557226</v>
      </c>
      <c r="JI111">
        <f ca="1"/>
        <v>-0.31645683737382002</v>
      </c>
      <c r="JJ111">
        <f ca="1"/>
        <v>1.5625436184263897</v>
      </c>
      <c r="JK111">
        <f ca="1"/>
        <v>0.6999574257523854</v>
      </c>
      <c r="JL111">
        <f ca="1"/>
        <v>-9.3209485475829315E-2</v>
      </c>
      <c r="JM111">
        <f ca="1"/>
        <v>-2.0313430005953199</v>
      </c>
      <c r="JN111">
        <f ca="1"/>
        <v>0.37581868276877051</v>
      </c>
      <c r="JO111">
        <f ca="1"/>
        <v>-1.7000410464317108</v>
      </c>
      <c r="JP111">
        <f ca="1"/>
        <v>1.7340012395428077</v>
      </c>
      <c r="JQ111">
        <f ca="1"/>
        <v>0.12984212192017247</v>
      </c>
      <c r="JR111">
        <f ca="1"/>
        <v>1.3997453723903994</v>
      </c>
      <c r="JS111">
        <f ca="1"/>
        <v>1.1488412990055554</v>
      </c>
      <c r="JT111">
        <f ca="1"/>
        <v>-0.9627332205373581</v>
      </c>
      <c r="JU111">
        <f ca="1"/>
        <v>1.8386926432365613</v>
      </c>
      <c r="JV111">
        <f ca="1"/>
        <v>-0.66349036734926603</v>
      </c>
      <c r="JW111">
        <f ca="1"/>
        <v>0.2063710357232155</v>
      </c>
      <c r="JX111">
        <f ca="1"/>
        <v>0.12929239638805085</v>
      </c>
      <c r="JY111">
        <f ca="1"/>
        <v>-1.017260711003422</v>
      </c>
      <c r="JZ111">
        <f ca="1"/>
        <v>-0.13721189424158858</v>
      </c>
      <c r="KA111">
        <f ca="1"/>
        <v>-0.233226605578218</v>
      </c>
      <c r="KB111">
        <f ca="1"/>
        <v>-2.2302034925990486</v>
      </c>
      <c r="KC111">
        <f ca="1"/>
        <v>-0.51598887221629941</v>
      </c>
      <c r="KD111">
        <f ca="1"/>
        <v>0.88180326492344741</v>
      </c>
      <c r="KE111">
        <f ca="1"/>
        <v>-0.31463950395754231</v>
      </c>
      <c r="KF111">
        <f ca="1"/>
        <v>0.37501243763381825</v>
      </c>
      <c r="KG111">
        <f ca="1"/>
        <v>2.2645697364946917</v>
      </c>
      <c r="KH111">
        <f ca="1"/>
        <v>1.7843149907360865</v>
      </c>
      <c r="KI111">
        <f ca="1"/>
        <v>1.007101678521215</v>
      </c>
      <c r="KJ111">
        <f ca="1"/>
        <v>-0.26662700494017766</v>
      </c>
      <c r="KK111">
        <f ca="1"/>
        <v>0.18261138923653039</v>
      </c>
      <c r="KL111">
        <f ca="1"/>
        <v>-0.78986924427012217</v>
      </c>
      <c r="KM111">
        <f ca="1"/>
        <v>-0.56023463346889257</v>
      </c>
      <c r="KN111">
        <f ca="1"/>
        <v>1.3583595596705274</v>
      </c>
      <c r="KO111">
        <f ca="1"/>
        <v>1.9695148410487193</v>
      </c>
      <c r="KP111">
        <f ca="1"/>
        <v>-0.3738246245661242</v>
      </c>
      <c r="KQ111">
        <f ca="1"/>
        <v>0.63794676601295119</v>
      </c>
      <c r="KR111">
        <f ca="1"/>
        <v>-0.84176640838768058</v>
      </c>
      <c r="KS111">
        <f ca="1"/>
        <v>-0.23400886731411827</v>
      </c>
      <c r="KT111">
        <f ca="1"/>
        <v>1.2101202498423995</v>
      </c>
      <c r="KU111">
        <f ca="1"/>
        <v>0.48086472831799459</v>
      </c>
      <c r="KV111">
        <f ca="1"/>
        <v>1.4725332345197442</v>
      </c>
      <c r="KW111">
        <f ca="1"/>
        <v>-2.0628663780355181</v>
      </c>
      <c r="KX111">
        <f ca="1"/>
        <v>0.40067529880455555</v>
      </c>
      <c r="KY111">
        <f ca="1"/>
        <v>-1.1418116533835669</v>
      </c>
      <c r="KZ111">
        <f ca="1"/>
        <v>-2.2425136380523149E-2</v>
      </c>
      <c r="LA111">
        <f ca="1"/>
        <v>0.7355959884502975</v>
      </c>
      <c r="LB111">
        <f ca="1"/>
        <v>0.3191244478218575</v>
      </c>
      <c r="LC111">
        <f ca="1"/>
        <v>-1.0054300605499811</v>
      </c>
      <c r="LD111">
        <f ca="1"/>
        <v>0.84902458849729967</v>
      </c>
      <c r="LE111">
        <f ca="1"/>
        <v>-0.74541414043510557</v>
      </c>
      <c r="LF111">
        <f ca="1"/>
        <v>0.73462273652487287</v>
      </c>
      <c r="LG111">
        <f ca="1"/>
        <v>0.13487688417993099</v>
      </c>
      <c r="LH111">
        <f ca="1"/>
        <v>0.79844934659418454</v>
      </c>
      <c r="LI111">
        <f ca="1"/>
        <v>0.3646504779302015</v>
      </c>
      <c r="LJ111">
        <f ca="1"/>
        <v>-0.81806633975398046</v>
      </c>
      <c r="LK111">
        <f ca="1"/>
        <v>-0.59969335672875879</v>
      </c>
      <c r="LL111">
        <f ca="1"/>
        <v>-0.64023535059711001</v>
      </c>
      <c r="LM111">
        <f ca="1"/>
        <v>-0.14459832553530136</v>
      </c>
      <c r="LN111">
        <f ca="1"/>
        <v>0.20216490051013886</v>
      </c>
      <c r="LO111">
        <f ca="1"/>
        <v>0.74388526241918063</v>
      </c>
      <c r="LP111">
        <f ca="1"/>
        <v>-0.57225162528245022</v>
      </c>
      <c r="LQ111">
        <f ca="1"/>
        <v>0.651296377743801</v>
      </c>
      <c r="LR111">
        <f ca="1"/>
        <v>-0.78628717359001854</v>
      </c>
      <c r="LS111">
        <f ca="1"/>
        <v>0.48637647240691395</v>
      </c>
      <c r="LT111">
        <f ca="1"/>
        <v>0.11086853099983179</v>
      </c>
      <c r="LU111">
        <f ca="1"/>
        <v>-0.1277651993833559</v>
      </c>
      <c r="LV111">
        <f ca="1"/>
        <v>-2.0444161032778392</v>
      </c>
      <c r="LW111">
        <f ca="1"/>
        <v>1.3677040047881546</v>
      </c>
      <c r="LX111">
        <f ca="1"/>
        <v>1.0682374019393497</v>
      </c>
      <c r="LY111">
        <f ca="1"/>
        <v>1.7039308933655579</v>
      </c>
      <c r="LZ111">
        <f ca="1"/>
        <v>-0.29327830670814231</v>
      </c>
      <c r="MA111">
        <f ca="1"/>
        <v>-0.60775408619228855</v>
      </c>
      <c r="MB111">
        <f ca="1"/>
        <v>1.6437951329472222</v>
      </c>
      <c r="MC111">
        <f ca="1"/>
        <v>1.4028322645855569</v>
      </c>
      <c r="MD111">
        <f ca="1"/>
        <v>-2.2997644503612333</v>
      </c>
      <c r="ME111">
        <f ca="1"/>
        <v>3.4201401606723664E-2</v>
      </c>
      <c r="MF111">
        <f ca="1"/>
        <v>-1.3466641932958783</v>
      </c>
      <c r="MG111">
        <f ca="1"/>
        <v>0.56071322583626926</v>
      </c>
      <c r="MH111">
        <f ca="1"/>
        <v>0.10437433789769976</v>
      </c>
      <c r="MI111">
        <f ca="1"/>
        <v>-0.7906823449800271</v>
      </c>
      <c r="MJ111">
        <f ca="1"/>
        <v>1.6290569137875845</v>
      </c>
      <c r="MK111">
        <f ca="1"/>
        <v>-0.13319555641186567</v>
      </c>
      <c r="ML111">
        <f ca="1"/>
        <v>-8.9391465883788032E-2</v>
      </c>
      <c r="MM111">
        <f ca="1"/>
        <v>0.57918705508501855</v>
      </c>
      <c r="MN111">
        <f ca="1"/>
        <v>-0.76806128507891058</v>
      </c>
      <c r="MO111">
        <f ca="1"/>
        <v>-0.2880587707498023</v>
      </c>
      <c r="MP111">
        <f ca="1"/>
        <v>7.9115406007720032E-2</v>
      </c>
      <c r="MQ111">
        <f ca="1"/>
        <v>-0.93634771295053487</v>
      </c>
      <c r="MR111">
        <f ca="1"/>
        <v>5.668690737025861E-2</v>
      </c>
      <c r="MS111">
        <f ca="1"/>
        <v>-2.3113453917413176E-2</v>
      </c>
      <c r="MT111">
        <f ca="1"/>
        <v>-2.0205736382875465</v>
      </c>
      <c r="MU111">
        <f ca="1"/>
        <v>-0.53547693498080573</v>
      </c>
      <c r="MV111">
        <f ca="1"/>
        <v>3.1800998786000414</v>
      </c>
      <c r="MW111">
        <f ca="1"/>
        <v>1.0307945589923322</v>
      </c>
      <c r="MX111">
        <f ca="1"/>
        <v>-0.73120947422985338</v>
      </c>
      <c r="MY111">
        <f ca="1"/>
        <v>-0.82318642109256424</v>
      </c>
      <c r="MZ111">
        <f ca="1"/>
        <v>-5.4034928655356494E-2</v>
      </c>
      <c r="NA111">
        <f ca="1"/>
        <v>-1.0140650216551228</v>
      </c>
      <c r="NB111">
        <f ca="1"/>
        <v>-1.190487743350509</v>
      </c>
      <c r="NC111">
        <f ca="1"/>
        <v>-0.66982581672349539</v>
      </c>
      <c r="ND111">
        <f ca="1"/>
        <v>0.61789535877896506</v>
      </c>
      <c r="NE111">
        <f ca="1"/>
        <v>0.17471684265725909</v>
      </c>
      <c r="NF111">
        <f ca="1"/>
        <v>0.45330658258693707</v>
      </c>
      <c r="NG111">
        <f ca="1"/>
        <v>-0.39634893887937095</v>
      </c>
      <c r="NH111">
        <f ca="1"/>
        <v>0.79969596866432724</v>
      </c>
      <c r="NI111">
        <f ca="1"/>
        <v>1.1553359808375302E-2</v>
      </c>
      <c r="NJ111">
        <f ca="1"/>
        <v>0.80952043167470189</v>
      </c>
      <c r="NK111">
        <f ca="1"/>
        <v>-0.61488205110469951</v>
      </c>
      <c r="NL111">
        <f ca="1"/>
        <v>1.1044986640196963</v>
      </c>
      <c r="NM111">
        <f ca="1"/>
        <v>-2.3618109149261066</v>
      </c>
      <c r="NN111">
        <f ca="1"/>
        <v>2.5267924480499095</v>
      </c>
      <c r="NO111">
        <f ca="1"/>
        <v>-1.075207077515222</v>
      </c>
      <c r="NP111">
        <f ca="1"/>
        <v>-2.3234895530191788E-2</v>
      </c>
      <c r="NQ111">
        <f ca="1"/>
        <v>-0.39252252151505351</v>
      </c>
      <c r="NR111">
        <f ca="1"/>
        <v>2.6553963611059022</v>
      </c>
      <c r="NS111">
        <f ca="1"/>
        <v>-0.13862716430825789</v>
      </c>
      <c r="NT111">
        <f ca="1"/>
        <v>9.8804382982120423E-2</v>
      </c>
      <c r="NU111">
        <f ca="1"/>
        <v>-3.362351469750087E-2</v>
      </c>
      <c r="NV111">
        <f ca="1"/>
        <v>-0.28285485330710364</v>
      </c>
      <c r="NW111">
        <f ca="1"/>
        <v>-0.81486567887170558</v>
      </c>
      <c r="NX111">
        <f ca="1"/>
        <v>1.5875451350213354</v>
      </c>
      <c r="NY111">
        <f ca="1"/>
        <v>-0.74814529517178752</v>
      </c>
      <c r="NZ111">
        <f ca="1"/>
        <v>0.20643555943075656</v>
      </c>
      <c r="OA111">
        <f ca="1"/>
        <v>0.44814839647913002</v>
      </c>
      <c r="OB111">
        <f ca="1"/>
        <v>1.0265812087842183</v>
      </c>
      <c r="OC111">
        <f ca="1"/>
        <v>9.0345376643759412E-2</v>
      </c>
      <c r="OD111">
        <f ca="1"/>
        <v>0.91766942132611595</v>
      </c>
      <c r="OE111">
        <f ca="1"/>
        <v>4.0877418730802695E-2</v>
      </c>
      <c r="OF111">
        <f ca="1"/>
        <v>-0.62459049592291516</v>
      </c>
      <c r="OG111">
        <f ca="1"/>
        <v>1.0889426579684887</v>
      </c>
      <c r="OH111">
        <f ca="1"/>
        <v>1.1363410447481244</v>
      </c>
      <c r="OI111">
        <f ca="1"/>
        <v>0.23324374042140755</v>
      </c>
      <c r="OJ111">
        <f ca="1"/>
        <v>-0.64177996799065073</v>
      </c>
      <c r="OK111">
        <f ca="1"/>
        <v>-0.14720599335549342</v>
      </c>
      <c r="OL111">
        <f ca="1"/>
        <v>0.30575740274186108</v>
      </c>
      <c r="OM111">
        <f ca="1"/>
        <v>-2.9636740768351624E-2</v>
      </c>
      <c r="ON111">
        <f ca="1"/>
        <v>-0.11647039056563971</v>
      </c>
      <c r="OO111">
        <f ca="1"/>
        <v>-0.74039710773415235</v>
      </c>
      <c r="OP111">
        <f ca="1"/>
        <v>-0.96999597282377492</v>
      </c>
      <c r="OQ111">
        <f ca="1"/>
        <v>0.53293243898662523</v>
      </c>
      <c r="OR111">
        <f ca="1"/>
        <v>0.8439734894205817</v>
      </c>
      <c r="OS111">
        <f ca="1"/>
        <v>-0.70119924888583318</v>
      </c>
      <c r="OT111">
        <f ca="1"/>
        <v>-0.97914794877125932</v>
      </c>
      <c r="OU111">
        <f ca="1"/>
        <v>0.27368405646368599</v>
      </c>
      <c r="OV111">
        <f ca="1"/>
        <v>-0.10908014572629798</v>
      </c>
      <c r="OW111">
        <f ca="1"/>
        <v>0.46632813538461076</v>
      </c>
      <c r="OX111">
        <f ca="1"/>
        <v>-0.44930377768113977</v>
      </c>
      <c r="OY111">
        <f ca="1"/>
        <v>-0.83864133431249543</v>
      </c>
      <c r="OZ111">
        <f ca="1"/>
        <v>4.4493971309728104E-2</v>
      </c>
      <c r="PA111">
        <f ca="1"/>
        <v>0.88479263321224699</v>
      </c>
      <c r="PB111">
        <f ca="1"/>
        <v>0.93610902903670457</v>
      </c>
      <c r="PC111">
        <f ca="1"/>
        <v>-5.8199455946497426E-2</v>
      </c>
      <c r="PD111">
        <f ca="1"/>
        <v>0.69751146326922486</v>
      </c>
      <c r="PE111">
        <f ca="1"/>
        <v>-0.20385051740776705</v>
      </c>
      <c r="PF111">
        <f ca="1"/>
        <v>0.72037312230731287</v>
      </c>
      <c r="PG111">
        <f ca="1"/>
        <v>-0.34055530316064236</v>
      </c>
      <c r="PH111">
        <f ca="1"/>
        <v>0.71626287123402055</v>
      </c>
      <c r="PI111">
        <f ca="1"/>
        <v>-3.9907175997630488E-2</v>
      </c>
      <c r="PJ111">
        <f ca="1"/>
        <v>-1.5566260126809131</v>
      </c>
      <c r="PK111">
        <f ca="1"/>
        <v>-1.4340932777735338</v>
      </c>
      <c r="PL111">
        <f ca="1"/>
        <v>-1.9262431271887575E-2</v>
      </c>
      <c r="PM111">
        <f ca="1"/>
        <v>-0.29036730951176831</v>
      </c>
      <c r="PN111">
        <f ca="1"/>
        <v>-0.61983714595242423</v>
      </c>
      <c r="PO111">
        <f ca="1"/>
        <v>-6.6038460114488787E-2</v>
      </c>
      <c r="PP111">
        <f ca="1"/>
        <v>-0.64968792402365827</v>
      </c>
      <c r="PQ111">
        <f ca="1"/>
        <v>-1.3114645288641515</v>
      </c>
      <c r="PR111">
        <f ca="1"/>
        <v>1.4173307701759181</v>
      </c>
      <c r="PS111">
        <f ca="1"/>
        <v>0.33385123488877255</v>
      </c>
      <c r="PT111">
        <f ca="1"/>
        <v>1.956661097603102</v>
      </c>
      <c r="PU111">
        <f ca="1"/>
        <v>-8.9191472553904583E-2</v>
      </c>
      <c r="PV111">
        <f ca="1"/>
        <v>2.3359906813784215</v>
      </c>
      <c r="PW111">
        <f ca="1"/>
        <v>-0.58999159557172698</v>
      </c>
      <c r="PX111">
        <f ca="1"/>
        <v>-0.96977748214849557</v>
      </c>
      <c r="PY111">
        <f ca="1"/>
        <v>-1.8112274699172863</v>
      </c>
      <c r="PZ111">
        <f ca="1"/>
        <v>0.87377120873932101</v>
      </c>
      <c r="QA111">
        <f ca="1"/>
        <v>1.7993236145206601</v>
      </c>
      <c r="QB111">
        <f ca="1"/>
        <v>2.5237467376563982</v>
      </c>
      <c r="QC111">
        <f ca="1"/>
        <v>0.27024555613318257</v>
      </c>
      <c r="QD111">
        <f ca="1"/>
        <v>-0.80122013377697332</v>
      </c>
      <c r="QE111">
        <f ca="1"/>
        <v>-1.3896382000408634</v>
      </c>
      <c r="QF111">
        <f ca="1"/>
        <v>-1.5104389474952551</v>
      </c>
      <c r="QG111">
        <f ca="1"/>
        <v>-0.37114515899313677</v>
      </c>
      <c r="QH111">
        <f ca="1"/>
        <v>-1.0286635117470886</v>
      </c>
      <c r="QI111">
        <f ca="1"/>
        <v>-1.407948660473227</v>
      </c>
      <c r="QJ111">
        <f ca="1"/>
        <v>-0.25663551909732302</v>
      </c>
      <c r="QK111">
        <f ca="1"/>
        <v>0.98823579360416769</v>
      </c>
      <c r="QL111">
        <f ca="1"/>
        <v>1.2193440943264453</v>
      </c>
      <c r="QM111">
        <f ca="1"/>
        <v>0.42500042417692407</v>
      </c>
      <c r="QN111">
        <f ca="1"/>
        <v>-0.17712605420904926</v>
      </c>
      <c r="QO111">
        <f ca="1"/>
        <v>-0.4783563812726489</v>
      </c>
      <c r="QP111">
        <f ca="1"/>
        <v>1.1300810114506792</v>
      </c>
      <c r="QQ111">
        <f ca="1"/>
        <v>-1.4425312720323109</v>
      </c>
      <c r="QR111">
        <f ca="1"/>
        <v>-2.3774942858979</v>
      </c>
      <c r="QS111">
        <f ca="1"/>
        <v>-1.446253576701112</v>
      </c>
      <c r="QT111">
        <f ca="1"/>
        <v>0.10207899877831279</v>
      </c>
      <c r="QU111">
        <f ca="1"/>
        <v>-0.59406390427409106</v>
      </c>
      <c r="QV111">
        <f ca="1"/>
        <v>-0.36923027044118256</v>
      </c>
      <c r="QW111">
        <f ca="1"/>
        <v>-0.94603050429970093</v>
      </c>
      <c r="QX111">
        <f ca="1"/>
        <v>-0.74157751261375826</v>
      </c>
      <c r="QY111">
        <f ca="1"/>
        <v>0.53009055968912544</v>
      </c>
      <c r="QZ111">
        <f ca="1"/>
        <v>-0.62501032809918922</v>
      </c>
      <c r="RA111">
        <f ca="1"/>
        <v>-0.17213005811090196</v>
      </c>
      <c r="RB111">
        <f ca="1"/>
        <v>-0.63002565018941359</v>
      </c>
      <c r="RC111">
        <f ca="1"/>
        <v>0.83584820388371384</v>
      </c>
      <c r="RD111">
        <f ca="1"/>
        <v>-1.7521838280079713</v>
      </c>
      <c r="RE111">
        <f ca="1"/>
        <v>-0.43322277661733632</v>
      </c>
      <c r="RF111">
        <f ca="1"/>
        <v>0.35417518478335486</v>
      </c>
      <c r="RG111">
        <f ca="1"/>
        <v>-0.99695285797630451</v>
      </c>
      <c r="RH111">
        <f ca="1"/>
        <v>0.45242099591454171</v>
      </c>
      <c r="RI111">
        <f ca="1"/>
        <v>-2.0093402398674831</v>
      </c>
      <c r="RJ111">
        <f ca="1"/>
        <v>-1.4518958347096584</v>
      </c>
      <c r="RK111">
        <f ca="1"/>
        <v>1.2241356904861098</v>
      </c>
      <c r="RL111">
        <f ca="1"/>
        <v>-0.54933388732438726</v>
      </c>
      <c r="RM111">
        <f ca="1"/>
        <v>-0.33318800637325408</v>
      </c>
      <c r="RN111">
        <f ca="1"/>
        <v>-6.4276721728944872E-2</v>
      </c>
      <c r="RO111">
        <f ca="1"/>
        <v>0.20964543194764496</v>
      </c>
      <c r="RP111">
        <f ca="1"/>
        <v>1.7633422613649608</v>
      </c>
      <c r="RQ111">
        <f ca="1"/>
        <v>-1.4846703325171855</v>
      </c>
      <c r="RR111">
        <f ca="1"/>
        <v>-1.6975902271955945</v>
      </c>
      <c r="RS111">
        <f ca="1"/>
        <v>-0.69729021233937982</v>
      </c>
      <c r="RT111">
        <f ca="1"/>
        <v>-1.0616749160166823</v>
      </c>
      <c r="RU111">
        <f ca="1"/>
        <v>1.5031498643331228E-2</v>
      </c>
      <c r="RV111">
        <f ca="1"/>
        <v>9.1712569728975402E-2</v>
      </c>
      <c r="RW111">
        <f ca="1"/>
        <v>0.88043123567897119</v>
      </c>
      <c r="RX111">
        <f ca="1"/>
        <v>0.58599777873709202</v>
      </c>
      <c r="RY111">
        <f ca="1"/>
        <v>0.58296686301865619</v>
      </c>
      <c r="RZ111">
        <f ca="1"/>
        <v>-0.2582911807525044</v>
      </c>
      <c r="SA111">
        <f ca="1"/>
        <v>-0.97723451979936338</v>
      </c>
      <c r="SB111">
        <f ca="1"/>
        <v>1.1407631494581774</v>
      </c>
      <c r="SC111">
        <f ca="1"/>
        <v>0.63659414173579221</v>
      </c>
      <c r="SD111">
        <f ca="1"/>
        <v>-0.47051242984877611</v>
      </c>
      <c r="SE111">
        <f ca="1"/>
        <v>1.0588301906938125E-3</v>
      </c>
      <c r="SF111">
        <f ca="1"/>
        <v>1.7469459309866744</v>
      </c>
      <c r="SG111">
        <f ca="1"/>
        <v>-0.16221231537192154</v>
      </c>
      <c r="SH111">
        <f ca="1"/>
        <v>0.96742499094391443</v>
      </c>
      <c r="SI111">
        <f ca="1"/>
        <v>-0.97634825159495287</v>
      </c>
      <c r="SJ111">
        <f ca="1"/>
        <v>-3.7390624112083909E-2</v>
      </c>
      <c r="SK111">
        <f ca="1"/>
        <v>-1.3170503512208811</v>
      </c>
      <c r="SL111">
        <f ca="1"/>
        <v>1.3626885594005949</v>
      </c>
      <c r="SM111">
        <f ca="1"/>
        <v>0.17025766759326411</v>
      </c>
      <c r="SN111">
        <f ca="1"/>
        <v>-0.71956167604203503</v>
      </c>
      <c r="SO111">
        <f ca="1"/>
        <v>1.2616268110683371</v>
      </c>
      <c r="SP111">
        <f ca="1"/>
        <v>0.47420898915114873</v>
      </c>
      <c r="SQ111">
        <f ca="1"/>
        <v>1.6500322479245186</v>
      </c>
      <c r="SR111">
        <f ca="1"/>
        <v>0.27941670237457455</v>
      </c>
      <c r="SS111">
        <f ca="1"/>
        <v>0.28938822540784997</v>
      </c>
      <c r="ST111">
        <f ca="1"/>
        <v>1.9033994111574177</v>
      </c>
      <c r="SU111">
        <f ca="1"/>
        <v>-1.2849566372715377</v>
      </c>
      <c r="SV111">
        <f ca="1"/>
        <v>-1.039346663668411</v>
      </c>
      <c r="SW111">
        <f ca="1"/>
        <v>-0.4723115162945094</v>
      </c>
      <c r="SX111">
        <f ca="1"/>
        <v>0.74361854962426499</v>
      </c>
      <c r="SY111">
        <f ca="1"/>
        <v>-0.24153742331772804</v>
      </c>
      <c r="SZ111">
        <f ca="1"/>
        <v>-0.6845963223284347</v>
      </c>
      <c r="TA111">
        <f ca="1"/>
        <v>-1.8628450074969454</v>
      </c>
      <c r="TB111">
        <f ca="1"/>
        <v>-1.0727679950297186</v>
      </c>
      <c r="TC111">
        <f ca="1"/>
        <v>-0.30627366039553339</v>
      </c>
      <c r="TD111">
        <f ca="1"/>
        <v>-1.2173545199313129</v>
      </c>
      <c r="TE111">
        <f ca="1"/>
        <v>1.0131643579696048</v>
      </c>
      <c r="TF111">
        <f ca="1"/>
        <v>8.6317813589504716E-2</v>
      </c>
      <c r="TG111">
        <f ca="1"/>
        <v>-0.16686066192765886</v>
      </c>
      <c r="TH111">
        <f ca="1"/>
        <v>-0.18353174946184644</v>
      </c>
      <c r="TI111">
        <f ca="1"/>
        <v>-2.176430197981273</v>
      </c>
      <c r="TJ111">
        <f ca="1"/>
        <v>-0.79144905208924898</v>
      </c>
      <c r="TK111">
        <f ca="1"/>
        <v>-0.78318843205340649</v>
      </c>
      <c r="TL111">
        <f ca="1"/>
        <v>-1.5616736147642059</v>
      </c>
      <c r="TM111">
        <f ca="1"/>
        <v>0.12512838066895246</v>
      </c>
      <c r="TN111">
        <f ca="1"/>
        <v>-1.0774044718140474</v>
      </c>
      <c r="TO111">
        <f ca="1"/>
        <v>-1.7634154215662292</v>
      </c>
      <c r="TP111">
        <f ca="1"/>
        <v>-4.724336590930505E-2</v>
      </c>
      <c r="TQ111">
        <f ca="1"/>
        <v>-0.52494017704179818</v>
      </c>
      <c r="TR111">
        <f ca="1"/>
        <v>-1.2996119409952918</v>
      </c>
      <c r="TS111">
        <f ca="1"/>
        <v>1.0485933230884499</v>
      </c>
      <c r="TT111">
        <f ca="1"/>
        <v>0.99353592826479908</v>
      </c>
      <c r="TU111">
        <f ca="1"/>
        <v>0.5722171138462675</v>
      </c>
      <c r="TV111">
        <f ca="1"/>
        <v>0.1763060449222501</v>
      </c>
      <c r="TW111">
        <f ca="1"/>
        <v>-0.36833062839749214</v>
      </c>
      <c r="TX111">
        <f ca="1"/>
        <v>0.45292177313652604</v>
      </c>
      <c r="TY111">
        <f ca="1"/>
        <v>-0.28344324464939563</v>
      </c>
      <c r="TZ111">
        <f ca="1"/>
        <v>0.92049149724433998</v>
      </c>
      <c r="UA111">
        <f ca="1"/>
        <v>-0.23676782737383106</v>
      </c>
      <c r="UB111">
        <f ca="1"/>
        <v>2.0023220520583105</v>
      </c>
      <c r="UC111">
        <f ca="1"/>
        <v>-0.86700818548521541</v>
      </c>
      <c r="UD111">
        <f ca="1"/>
        <v>0.90415058630683187</v>
      </c>
      <c r="UE111">
        <f ca="1"/>
        <v>-0.55275829412245048</v>
      </c>
      <c r="UF111">
        <f ca="1"/>
        <v>1.0791191219731886</v>
      </c>
      <c r="UG111">
        <f ca="1"/>
        <v>0.89999455468707068</v>
      </c>
      <c r="UH111">
        <f ca="1"/>
        <v>-1.1312246548018889</v>
      </c>
      <c r="UI111">
        <f ca="1"/>
        <v>0.29828280412833219</v>
      </c>
      <c r="UJ111">
        <f ca="1"/>
        <v>-7.7853379926980756E-2</v>
      </c>
      <c r="UK111">
        <f ca="1"/>
        <v>1.1013269960012015</v>
      </c>
      <c r="UL111">
        <f ca="1"/>
        <v>0.659453018835505</v>
      </c>
      <c r="UM111">
        <f ca="1"/>
        <v>0.57948216764257343</v>
      </c>
      <c r="UN111">
        <f ca="1"/>
        <v>1.3829897061146688</v>
      </c>
      <c r="UO111">
        <f ca="1"/>
        <v>-2.6352482379666027</v>
      </c>
      <c r="UP111">
        <f ca="1"/>
        <v>-2.2813648033755105</v>
      </c>
      <c r="UQ111">
        <f ca="1"/>
        <v>1.5712227738752405</v>
      </c>
      <c r="UR111">
        <f ca="1"/>
        <v>2.1928862932566329</v>
      </c>
      <c r="US111">
        <f ca="1"/>
        <v>0.85414197745804643</v>
      </c>
      <c r="UT111">
        <f ca="1"/>
        <v>1.130253558393878</v>
      </c>
      <c r="UU111">
        <f ca="1"/>
        <v>2.444774811127489</v>
      </c>
      <c r="UV111">
        <f ca="1"/>
        <v>-0.61533180165882984</v>
      </c>
      <c r="UW111">
        <f ca="1"/>
        <v>-1.5062355316730891</v>
      </c>
      <c r="UX111">
        <f ca="1"/>
        <v>-0.31154427095530796</v>
      </c>
      <c r="UY111">
        <f ca="1"/>
        <v>0.22362089719425185</v>
      </c>
      <c r="UZ111">
        <f ca="1"/>
        <v>-1.1011959345552531</v>
      </c>
      <c r="VA111">
        <f ca="1"/>
        <v>1.4394743516345547</v>
      </c>
      <c r="VB111">
        <f ca="1"/>
        <v>-1.9343811304821092</v>
      </c>
      <c r="VC111">
        <f ca="1"/>
        <v>-0.33922186253768227</v>
      </c>
      <c r="VD111">
        <f ca="1"/>
        <v>0.35598471968475492</v>
      </c>
      <c r="VE111">
        <f ca="1"/>
        <v>-0.13506190081656697</v>
      </c>
      <c r="VF111">
        <f ca="1"/>
        <v>-0.32250797612930021</v>
      </c>
      <c r="VG111">
        <f ca="1"/>
        <v>-0.33207414770277544</v>
      </c>
      <c r="VH111">
        <f ca="1"/>
        <v>-6.4262824139621521E-3</v>
      </c>
      <c r="VI111">
        <f ca="1"/>
        <v>-8.2128057785818748E-2</v>
      </c>
      <c r="VJ111">
        <f ca="1"/>
        <v>1.1222800225837557</v>
      </c>
      <c r="VK111">
        <f ca="1"/>
        <v>1.4904131044985807</v>
      </c>
      <c r="VL111">
        <f ca="1"/>
        <v>-0.3348440875812182</v>
      </c>
      <c r="VM111">
        <f ca="1"/>
        <v>0.22234348338613766</v>
      </c>
      <c r="VN111">
        <f ca="1"/>
        <v>0.94823377742819404</v>
      </c>
      <c r="VO111">
        <f ca="1"/>
        <v>-0.49831578078192523</v>
      </c>
      <c r="VP111">
        <f ca="1"/>
        <v>0.99392181279463865</v>
      </c>
      <c r="VQ111">
        <f ca="1"/>
        <v>-0.27493896237655491</v>
      </c>
      <c r="VR111">
        <f ca="1"/>
        <v>-0.34287572858111609</v>
      </c>
      <c r="VS111">
        <f ca="1"/>
        <v>0.71597875546116818</v>
      </c>
      <c r="VT111">
        <f ca="1"/>
        <v>0.25490054746089413</v>
      </c>
      <c r="VU111">
        <f ca="1"/>
        <v>0.89525631888737189</v>
      </c>
      <c r="VV111">
        <f ca="1"/>
        <v>-0.18893022476449425</v>
      </c>
      <c r="VW111">
        <f ca="1"/>
        <v>-1.1385042978370994</v>
      </c>
      <c r="VX111">
        <f ca="1"/>
        <v>-0.77419660102503074</v>
      </c>
      <c r="VY111">
        <f ca="1"/>
        <v>-0.84772343470422207</v>
      </c>
      <c r="VZ111">
        <f ca="1"/>
        <v>-1.0722938005890421</v>
      </c>
      <c r="WA111">
        <f ca="1"/>
        <v>-0.4101512511916508</v>
      </c>
      <c r="WB111">
        <f ca="1"/>
        <v>-0.465056576104529</v>
      </c>
      <c r="WC111">
        <f ca="1"/>
        <v>-2.7301919504869745</v>
      </c>
      <c r="WD111">
        <f ca="1"/>
        <v>-0.40275072978065013</v>
      </c>
      <c r="WE111">
        <f ca="1"/>
        <v>0.1509951046075311</v>
      </c>
      <c r="WF111">
        <f ca="1"/>
        <v>-1.3716766174408166</v>
      </c>
      <c r="WG111">
        <f ca="1"/>
        <v>-0.84489626744548263</v>
      </c>
      <c r="WH111">
        <f ca="1"/>
        <v>-0.64155285670362849</v>
      </c>
      <c r="WI111">
        <f ca="1"/>
        <v>-0.3562915163220543</v>
      </c>
      <c r="WJ111">
        <f ca="1"/>
        <v>0.8477954041020821</v>
      </c>
      <c r="WK111">
        <f ca="1"/>
        <v>-2.2119507962861209</v>
      </c>
      <c r="WL111">
        <f ca="1"/>
        <v>-1.136988188516983</v>
      </c>
      <c r="WM111">
        <f ca="1"/>
        <v>0.80831884104714902</v>
      </c>
      <c r="WN111">
        <f ca="1"/>
        <v>8.5889488078175938E-2</v>
      </c>
      <c r="WO111">
        <f ca="1"/>
        <v>-0.47198440833501087</v>
      </c>
      <c r="WP111">
        <f ca="1"/>
        <v>-0.92267303114236587</v>
      </c>
      <c r="WQ111">
        <f ca="1"/>
        <v>-1.1526953740922488</v>
      </c>
      <c r="WR111">
        <f ca="1"/>
        <v>0.1566108839951193</v>
      </c>
      <c r="WS111">
        <f ca="1"/>
        <v>0.87203001363726629</v>
      </c>
      <c r="WT111">
        <f ca="1"/>
        <v>0.48036882068591424</v>
      </c>
      <c r="WU111">
        <f ca="1"/>
        <v>0.79347541089875884</v>
      </c>
      <c r="WV111">
        <f ca="1"/>
        <v>-0.59764210501429815</v>
      </c>
      <c r="WW111">
        <f ca="1"/>
        <v>-1.6212813762176712</v>
      </c>
      <c r="WX111">
        <f ca="1"/>
        <v>-2.328670790370301</v>
      </c>
      <c r="WY111">
        <f ca="1"/>
        <v>1.3936297392754644</v>
      </c>
      <c r="WZ111">
        <f ca="1"/>
        <v>1.1075633473766175</v>
      </c>
      <c r="XA111">
        <f ca="1"/>
        <v>0.31367338273857126</v>
      </c>
      <c r="XB111">
        <f ca="1"/>
        <v>-0.15642008605817831</v>
      </c>
      <c r="XC111">
        <f ca="1"/>
        <v>-0.14712488770444732</v>
      </c>
      <c r="XD111">
        <f ca="1"/>
        <v>-0.77513969750074008</v>
      </c>
      <c r="XE111">
        <f ca="1"/>
        <v>-0.92252944739165621</v>
      </c>
      <c r="XF111">
        <f ca="1"/>
        <v>-1.5370052491168127</v>
      </c>
      <c r="XG111">
        <f ca="1"/>
        <v>-1.0665903258811198</v>
      </c>
      <c r="XH111">
        <f ca="1"/>
        <v>1.3071577585877252</v>
      </c>
      <c r="XI111">
        <f ca="1"/>
        <v>-0.1928857714114863</v>
      </c>
      <c r="XJ111">
        <f ca="1"/>
        <v>-7.3493245891687389E-2</v>
      </c>
      <c r="XK111">
        <f ca="1"/>
        <v>0.31869997376326914</v>
      </c>
      <c r="XL111">
        <f ca="1"/>
        <v>-1.8581963659091176</v>
      </c>
      <c r="XM111">
        <f ca="1"/>
        <v>0.76964295554785056</v>
      </c>
      <c r="XN111">
        <f ca="1"/>
        <v>-0.63334517252066869</v>
      </c>
      <c r="XO111">
        <f ca="1"/>
        <v>1.7544190595633709</v>
      </c>
      <c r="XP111">
        <f ca="1"/>
        <v>0.56571334600597467</v>
      </c>
      <c r="XQ111">
        <f ca="1"/>
        <v>-1.9160631337902318E-2</v>
      </c>
      <c r="XR111">
        <f ca="1"/>
        <v>0.39529958299328483</v>
      </c>
      <c r="XS111">
        <f ca="1"/>
        <v>-0.42671983147116049</v>
      </c>
      <c r="XT111">
        <f ca="1"/>
        <v>-0.22273845042747975</v>
      </c>
      <c r="XU111">
        <f ca="1"/>
        <v>-0.12953313287930568</v>
      </c>
      <c r="XV111">
        <f ca="1"/>
        <v>0.54738357877133081</v>
      </c>
      <c r="XW111">
        <f ca="1"/>
        <v>-2.6019350087449746</v>
      </c>
      <c r="XX111">
        <f ca="1"/>
        <v>-0.65212872267692401</v>
      </c>
      <c r="XY111">
        <f ca="1"/>
        <v>0.59690448451292033</v>
      </c>
      <c r="XZ111">
        <f ca="1"/>
        <v>0.78943219914367047</v>
      </c>
      <c r="YA111">
        <f ca="1"/>
        <v>-0.61804973843381394</v>
      </c>
      <c r="YB111">
        <f ca="1"/>
        <v>-2.0898954288111686</v>
      </c>
      <c r="YC111">
        <f ca="1"/>
        <v>0.57021400237201703</v>
      </c>
      <c r="YD111">
        <f ca="1"/>
        <v>-0.68968874773899869</v>
      </c>
      <c r="YE111">
        <f ca="1"/>
        <v>0.54914585267575877</v>
      </c>
      <c r="YF111">
        <f ca="1"/>
        <v>-0.54811745872723361</v>
      </c>
      <c r="YG111">
        <f ca="1"/>
        <v>1.5996211420572026</v>
      </c>
      <c r="YH111">
        <f ca="1"/>
        <v>2.0805091988975568</v>
      </c>
      <c r="YI111">
        <f ca="1"/>
        <v>-1.8195634027986975</v>
      </c>
      <c r="YJ111">
        <f ca="1"/>
        <v>0.89603793366754891</v>
      </c>
      <c r="YK111">
        <f ca="1"/>
        <v>0.26225699815806297</v>
      </c>
      <c r="YL111">
        <f ca="1"/>
        <v>-0.39759531761302414</v>
      </c>
      <c r="YM111">
        <f ca="1"/>
        <v>-0.35806152855510265</v>
      </c>
      <c r="YN111">
        <f ca="1"/>
        <v>1.286762897903831</v>
      </c>
      <c r="YO111">
        <f ca="1"/>
        <v>-0.83208840404188189</v>
      </c>
      <c r="YP111">
        <f ca="1"/>
        <v>1.2552874719694209</v>
      </c>
      <c r="YQ111">
        <f ca="1"/>
        <v>-0.10720303701027231</v>
      </c>
      <c r="YR111">
        <f ca="1"/>
        <v>0.14244563920223438</v>
      </c>
      <c r="YS111">
        <f ca="1"/>
        <v>6.9356638396872908E-2</v>
      </c>
      <c r="YT111">
        <f ca="1"/>
        <v>0.99094480050685207</v>
      </c>
      <c r="YU111">
        <f ca="1"/>
        <v>0.88373792699936349</v>
      </c>
      <c r="YV111">
        <f ca="1"/>
        <v>-0.76870323134134266</v>
      </c>
      <c r="YW111">
        <f ca="1"/>
        <v>1.8429277364034331</v>
      </c>
      <c r="YX111">
        <f ca="1"/>
        <v>1.1602457867715292</v>
      </c>
      <c r="YY111">
        <f ca="1"/>
        <v>-0.59143984013150042</v>
      </c>
      <c r="YZ111">
        <f ca="1"/>
        <v>-1.1611615129601398</v>
      </c>
      <c r="ZA111">
        <f ca="1"/>
        <v>1.2868139091232158</v>
      </c>
      <c r="ZB111">
        <f ca="1"/>
        <v>-0.54039330827457355</v>
      </c>
      <c r="ZC111">
        <f ca="1"/>
        <v>1.3520176560770396</v>
      </c>
      <c r="ZD111">
        <f ca="1"/>
        <v>9.3109108218767583E-2</v>
      </c>
      <c r="ZE111">
        <f ca="1"/>
        <v>-0.87853834975903777</v>
      </c>
      <c r="ZF111">
        <f ca="1"/>
        <v>-0.3889103359518265</v>
      </c>
      <c r="ZG111">
        <f ca="1"/>
        <v>-0.12604942438026709</v>
      </c>
      <c r="ZH111">
        <f ca="1"/>
        <v>1.7442242993756678</v>
      </c>
      <c r="ZI111">
        <f ca="1"/>
        <v>0.37890879879956646</v>
      </c>
      <c r="ZJ111">
        <f ca="1"/>
        <v>0.3011163373003814</v>
      </c>
      <c r="ZK111">
        <f ca="1"/>
        <v>-0.1119695714041281</v>
      </c>
      <c r="ZL111">
        <f ca="1"/>
        <v>-0.54844300392117062</v>
      </c>
      <c r="ZM111">
        <f ca="1"/>
        <v>0.91963252817902807</v>
      </c>
      <c r="ZN111">
        <f ca="1"/>
        <v>0.95175420068630101</v>
      </c>
      <c r="ZO111">
        <f ca="1"/>
        <v>0.40991883050826539</v>
      </c>
      <c r="ZP111">
        <f ca="1"/>
        <v>0.66370790132158253</v>
      </c>
      <c r="ZQ111">
        <f ca="1"/>
        <v>1.0470096546803962</v>
      </c>
      <c r="ZR111">
        <f ca="1"/>
        <v>0.92973620246931321</v>
      </c>
      <c r="ZS111">
        <f ca="1"/>
        <v>-0.40678669258916561</v>
      </c>
      <c r="ZT111">
        <f ca="1"/>
        <v>0.20777171626066174</v>
      </c>
      <c r="ZU111">
        <f ca="1"/>
        <v>-1.6249369367916258</v>
      </c>
      <c r="ZV111">
        <f ca="1"/>
        <v>-1.6738075616490959</v>
      </c>
      <c r="ZW111">
        <f ca="1"/>
        <v>0.45542751328953091</v>
      </c>
      <c r="ZX111">
        <f ca="1"/>
        <v>-0.1718510385251126</v>
      </c>
      <c r="ZY111">
        <f ca="1"/>
        <v>-8.5331009593213186E-2</v>
      </c>
      <c r="ZZ111">
        <f ca="1"/>
        <v>-1.1408763409853135</v>
      </c>
      <c r="AAA111">
        <f ca="1"/>
        <v>-1.456621848375127</v>
      </c>
      <c r="AAB111">
        <f ca="1"/>
        <v>-2.2397051035142295</v>
      </c>
      <c r="AAC111">
        <f ca="1"/>
        <v>-0.47156359849892798</v>
      </c>
      <c r="AAD111">
        <f ca="1"/>
        <v>2.9129682859941268</v>
      </c>
      <c r="AAE111">
        <f ca="1"/>
        <v>-1.3112475488646276</v>
      </c>
      <c r="AAF111">
        <f ca="1"/>
        <v>-3.6357084996089972E-2</v>
      </c>
      <c r="AAG111">
        <f ca="1"/>
        <v>-0.67545332458234486</v>
      </c>
      <c r="AAH111">
        <f ca="1"/>
        <v>1.1940913859693201</v>
      </c>
      <c r="AAI111">
        <f ca="1"/>
        <v>0.94756873727235191</v>
      </c>
      <c r="AAJ111">
        <f ca="1"/>
        <v>0.24847765403635005</v>
      </c>
      <c r="AAK111">
        <f ca="1"/>
        <v>-0.18312200545267029</v>
      </c>
      <c r="AAL111">
        <f ca="1"/>
        <v>-0.32757429632547552</v>
      </c>
      <c r="AAM111">
        <f ca="1"/>
        <v>0.47279108888318833</v>
      </c>
      <c r="AAN111">
        <f ca="1"/>
        <v>0.32890609707744417</v>
      </c>
      <c r="AAO111">
        <f ca="1"/>
        <v>1.040947177787646</v>
      </c>
      <c r="AAP111">
        <f ca="1"/>
        <v>3.4862281600721738E-2</v>
      </c>
      <c r="AAQ111">
        <f ca="1"/>
        <v>-0.4277649176881943</v>
      </c>
      <c r="AAR111">
        <f ca="1"/>
        <v>-4.8548117841635048E-2</v>
      </c>
      <c r="AAS111">
        <f ca="1"/>
        <v>1.5257523364630385</v>
      </c>
      <c r="AAT111">
        <f ca="1"/>
        <v>0.20238436325539641</v>
      </c>
      <c r="AAU111">
        <f ca="1"/>
        <v>-0.13753390266050039</v>
      </c>
      <c r="AAV111">
        <f ca="1"/>
        <v>0.25813200558631189</v>
      </c>
      <c r="AAW111">
        <f ca="1"/>
        <v>-5.7666190354495363E-2</v>
      </c>
      <c r="AAX111">
        <f ca="1"/>
        <v>-1.4833211119786951</v>
      </c>
      <c r="AAY111">
        <f ca="1"/>
        <v>0.76968748490387173</v>
      </c>
      <c r="AAZ111">
        <f ca="1"/>
        <v>1.3948563122177433</v>
      </c>
      <c r="ABA111">
        <f ca="1"/>
        <v>0.93105104791074578</v>
      </c>
      <c r="ABB111">
        <f ca="1"/>
        <v>0.14413489130799045</v>
      </c>
      <c r="ABC111">
        <f ca="1"/>
        <v>0.65042639099489885</v>
      </c>
      <c r="ABD111">
        <f ca="1"/>
        <v>0.44651997252068953</v>
      </c>
      <c r="ABE111">
        <f ca="1"/>
        <v>-1.2336306297983937</v>
      </c>
      <c r="ABF111">
        <f ca="1"/>
        <v>-2.3027378926694171</v>
      </c>
      <c r="ABG111">
        <f ca="1"/>
        <v>3.7149105652666881E-2</v>
      </c>
      <c r="ABH111">
        <f ca="1"/>
        <v>1.2069318632517561</v>
      </c>
      <c r="ABI111">
        <f ca="1"/>
        <v>1.1360476884770867</v>
      </c>
      <c r="ABJ111">
        <f ca="1"/>
        <v>-0.9185928235892159</v>
      </c>
      <c r="ABK111">
        <f ca="1"/>
        <v>1.4518076728639</v>
      </c>
      <c r="ABL111">
        <f ca="1"/>
        <v>-0.94463849308036885</v>
      </c>
      <c r="ABM111">
        <f ca="1"/>
        <v>0.27431873013648628</v>
      </c>
      <c r="ABN111">
        <f ca="1"/>
        <v>-0.1477687591505305</v>
      </c>
      <c r="ABO111">
        <f ca="1"/>
        <v>-1.6886353316467424</v>
      </c>
      <c r="ABP111">
        <f ca="1"/>
        <v>0.76781646488189514</v>
      </c>
      <c r="ABQ111">
        <f ca="1"/>
        <v>0.7829514735157328</v>
      </c>
      <c r="ABR111">
        <f ca="1"/>
        <v>1.5314020520951264</v>
      </c>
      <c r="ABS111">
        <f ca="1"/>
        <v>-1.1719238292212746</v>
      </c>
      <c r="ABT111">
        <f ca="1"/>
        <v>-1.4003218302286917</v>
      </c>
      <c r="ABU111">
        <f ca="1"/>
        <v>0.47206374508838495</v>
      </c>
      <c r="ABV111">
        <f ca="1"/>
        <v>-0.86887851886057188</v>
      </c>
      <c r="ABW111">
        <f ca="1"/>
        <v>-0.29468266547880667</v>
      </c>
      <c r="ABX111">
        <f ca="1"/>
        <v>-9.0633563474282378E-2</v>
      </c>
      <c r="ABY111">
        <f ca="1"/>
        <v>1.6945593972965209</v>
      </c>
      <c r="ABZ111">
        <f ca="1"/>
        <v>0.48891729460663919</v>
      </c>
      <c r="ACA111">
        <f ca="1"/>
        <v>0.17115316753220827</v>
      </c>
      <c r="ACB111">
        <f ca="1"/>
        <v>-0.4069424385579864</v>
      </c>
      <c r="ACC111">
        <f ca="1"/>
        <v>-0.3402074881019021</v>
      </c>
      <c r="ACD111">
        <f ca="1"/>
        <v>1.5566062296362908</v>
      </c>
      <c r="ACE111">
        <f ca="1"/>
        <v>-0.42858298246930543</v>
      </c>
      <c r="ACF111">
        <f ca="1"/>
        <v>1.5090235980979092E-2</v>
      </c>
      <c r="ACG111">
        <f ca="1"/>
        <v>0.5464574607463768</v>
      </c>
      <c r="ACH111">
        <f ca="1"/>
        <v>0.99665566877307532</v>
      </c>
      <c r="ACI111">
        <f ca="1"/>
        <v>-0.66799502439879044</v>
      </c>
      <c r="ACJ111">
        <f ca="1"/>
        <v>-0.12942488570320054</v>
      </c>
      <c r="ACK111">
        <f ca="1"/>
        <v>0.21045573892838046</v>
      </c>
      <c r="ACL111">
        <f ca="1"/>
        <v>-1.0577568260260837</v>
      </c>
      <c r="ACM111">
        <f ca="1"/>
        <v>0.98576612869579661</v>
      </c>
      <c r="ACN111">
        <f ca="1"/>
        <v>-6.4170093794343783E-2</v>
      </c>
      <c r="ACO111">
        <f ca="1"/>
        <v>-0.58440752661988937</v>
      </c>
      <c r="ACP111">
        <f ca="1"/>
        <v>-1.1362368483231917</v>
      </c>
      <c r="ACQ111">
        <f ca="1"/>
        <v>2.5061079702402624</v>
      </c>
      <c r="ACR111">
        <f ca="1"/>
        <v>-0.82993776320588808</v>
      </c>
      <c r="ACS111">
        <f ca="1"/>
        <v>-1.9144116579431452</v>
      </c>
      <c r="ACT111">
        <f ca="1"/>
        <v>1.1910829489303285</v>
      </c>
      <c r="ACU111">
        <f ca="1"/>
        <v>0.50394266289519862</v>
      </c>
      <c r="ACV111">
        <f ca="1"/>
        <v>-1.6293959991966924</v>
      </c>
      <c r="ACW111">
        <f ca="1"/>
        <v>0.6722578293582544</v>
      </c>
      <c r="ACX111">
        <f ca="1"/>
        <v>-0.64549562363450319</v>
      </c>
      <c r="ACY111">
        <f ca="1"/>
        <v>0.67515570108795686</v>
      </c>
      <c r="ACZ111">
        <f ca="1"/>
        <v>0.32395255826809283</v>
      </c>
      <c r="ADA111">
        <f ca="1"/>
        <v>-1.3682157721392956E-2</v>
      </c>
      <c r="ADB111">
        <f ca="1"/>
        <v>-0.61446571469444922</v>
      </c>
      <c r="ADC111">
        <f ca="1"/>
        <v>1.4869013059346023</v>
      </c>
      <c r="ADD111">
        <f ca="1"/>
        <v>1.1559813064096087</v>
      </c>
      <c r="ADE111">
        <f ca="1"/>
        <v>0.38207584063732403</v>
      </c>
      <c r="ADF111">
        <f ca="1"/>
        <v>-9.6666618144717928E-2</v>
      </c>
      <c r="ADG111">
        <f ca="1"/>
        <v>1.3129900889553665</v>
      </c>
      <c r="ADH111">
        <f ca="1"/>
        <v>-1.1942273712628797</v>
      </c>
      <c r="ADI111">
        <f ca="1"/>
        <v>-0.5616812004764058</v>
      </c>
      <c r="ADJ111">
        <f ca="1"/>
        <v>1.4235637508336443</v>
      </c>
      <c r="ADK111">
        <f ca="1"/>
        <v>-2.0800608286116334E-2</v>
      </c>
      <c r="ADL111">
        <f ca="1"/>
        <v>-3.7295682955119654E-2</v>
      </c>
      <c r="ADM111">
        <f ca="1"/>
        <v>1.3609310050434695</v>
      </c>
      <c r="ADN111">
        <f ca="1"/>
        <v>-0.31426760204620841</v>
      </c>
      <c r="ADO111">
        <f ca="1"/>
        <v>0.99825885684524285</v>
      </c>
      <c r="ADP111">
        <f ca="1"/>
        <v>0.84533515982930019</v>
      </c>
      <c r="ADQ111">
        <f ca="1"/>
        <v>0.49107744866752767</v>
      </c>
      <c r="ADR111">
        <f ca="1"/>
        <v>-0.17128960958880754</v>
      </c>
      <c r="ADS111">
        <f ca="1"/>
        <v>1.1936429809283526</v>
      </c>
      <c r="ADT111">
        <f ca="1"/>
        <v>1.260158882824318</v>
      </c>
      <c r="ADU111">
        <f ca="1"/>
        <v>1.1139157026638578</v>
      </c>
      <c r="ADV111">
        <f ca="1"/>
        <v>-0.37319235182266619</v>
      </c>
      <c r="ADW111">
        <f ca="1"/>
        <v>0.5058688174266841</v>
      </c>
      <c r="ADX111">
        <f ca="1"/>
        <v>-0.6176881591866431</v>
      </c>
      <c r="ADY111">
        <f ca="1"/>
        <v>0.94221940000404591</v>
      </c>
      <c r="ADZ111">
        <f ca="1"/>
        <v>-0.96449000563267095</v>
      </c>
      <c r="AEA111">
        <f ca="1"/>
        <v>1.3495328365592496</v>
      </c>
      <c r="AEB111">
        <f ca="1"/>
        <v>1.3217104710537164</v>
      </c>
      <c r="AEC111">
        <f ca="1"/>
        <v>0.52772098944791879</v>
      </c>
      <c r="AED111">
        <f ca="1"/>
        <v>-1.8785495620399284</v>
      </c>
      <c r="AEE111">
        <f ca="1"/>
        <v>-0.5724905467994903</v>
      </c>
      <c r="AEF111">
        <f ca="1"/>
        <v>-7.2109959161098178E-3</v>
      </c>
      <c r="AEG111">
        <f ca="1"/>
        <v>-0.5650857390923465</v>
      </c>
      <c r="AEH111">
        <f ca="1"/>
        <v>-0.29132245521562677</v>
      </c>
      <c r="AEI111">
        <f ca="1"/>
        <v>0.7988905849025818</v>
      </c>
      <c r="AEJ111">
        <f ca="1"/>
        <v>1.0332068205365483</v>
      </c>
      <c r="AEK111">
        <f ca="1"/>
        <v>1.532799558593064</v>
      </c>
      <c r="AEL111">
        <f ca="1"/>
        <v>-0.46220764065555781</v>
      </c>
      <c r="AEM111">
        <f ca="1"/>
        <v>-2.1991008330481483</v>
      </c>
      <c r="AEN111">
        <f ca="1"/>
        <v>-0.21800173513408064</v>
      </c>
      <c r="AEO111">
        <f ca="1"/>
        <v>0.61288757411949157</v>
      </c>
      <c r="AEP111">
        <f ca="1"/>
        <v>-1.1048302367411704</v>
      </c>
      <c r="AEQ111">
        <f ca="1"/>
        <v>1.0094239772571332</v>
      </c>
      <c r="AER111">
        <f ca="1"/>
        <v>0.67590258140065562</v>
      </c>
      <c r="AES111">
        <f ca="1"/>
        <v>-0.24816774600104832</v>
      </c>
      <c r="AET111">
        <f ca="1"/>
        <v>1.5915304750210308</v>
      </c>
      <c r="AEU111">
        <f ca="1"/>
        <v>-0.42771407929044847</v>
      </c>
      <c r="AEV111">
        <f ca="1"/>
        <v>1.2859995214796895</v>
      </c>
      <c r="AEW111">
        <f ca="1"/>
        <v>1.4796233350876336</v>
      </c>
      <c r="AEX111">
        <f ca="1"/>
        <v>0.82071088653719959</v>
      </c>
      <c r="AEY111">
        <f ca="1"/>
        <v>-1.8913638488838171</v>
      </c>
      <c r="AEZ111">
        <f ca="1"/>
        <v>1.02655432520301</v>
      </c>
      <c r="AFA111">
        <f ca="1"/>
        <v>0.21968790219311746</v>
      </c>
      <c r="AFB111">
        <f ca="1"/>
        <v>2.0299808441643679</v>
      </c>
      <c r="AFC111">
        <f ca="1"/>
        <v>-0.25482767892378116</v>
      </c>
      <c r="AFD111">
        <f ca="1"/>
        <v>1.9634185511278706</v>
      </c>
      <c r="AFE111">
        <f ca="1"/>
        <v>-0.39004331214545768</v>
      </c>
      <c r="AFF111">
        <f ca="1"/>
        <v>-1.0056147165046951</v>
      </c>
      <c r="AFG111">
        <f ca="1"/>
        <v>-1.8219170118857146</v>
      </c>
      <c r="AFH111">
        <f ca="1"/>
        <v>1.1556010959218999</v>
      </c>
      <c r="AFI111">
        <f ca="1"/>
        <v>-0.55835846021875213</v>
      </c>
      <c r="AFJ111">
        <f ca="1"/>
        <v>1.5925058593152956</v>
      </c>
      <c r="AFK111">
        <f ca="1"/>
        <v>0.28895231070472671</v>
      </c>
      <c r="AFL111">
        <f ca="1"/>
        <v>-1.7619437861501683</v>
      </c>
      <c r="AFM111">
        <f ca="1"/>
        <v>-0.12378763637852559</v>
      </c>
      <c r="AFN111">
        <f ca="1"/>
        <v>-0.10550763781885272</v>
      </c>
      <c r="AFO111">
        <f ca="1"/>
        <v>-0.35765249850375014</v>
      </c>
      <c r="AFP111">
        <f ca="1"/>
        <v>1.9718784867669054E-2</v>
      </c>
      <c r="AFQ111">
        <f ca="1"/>
        <v>-0.84451150104752404</v>
      </c>
      <c r="AFR111">
        <f ca="1"/>
        <v>-0.25469303484115308</v>
      </c>
      <c r="AFS111">
        <f ca="1"/>
        <v>1.7054582830253933</v>
      </c>
      <c r="AFT111">
        <f ca="1"/>
        <v>-0.30617927891332331</v>
      </c>
      <c r="AFU111">
        <f ca="1"/>
        <v>0.92970922261594469</v>
      </c>
      <c r="AFV111">
        <f ca="1"/>
        <v>0.20050745823239091</v>
      </c>
      <c r="AFW111">
        <f ca="1"/>
        <v>0.25334446731677279</v>
      </c>
      <c r="AFX111">
        <f ca="1"/>
        <v>-0.33630733215783026</v>
      </c>
      <c r="AFY111">
        <f ca="1"/>
        <v>1.0759322456437335</v>
      </c>
      <c r="AFZ111">
        <f ca="1"/>
        <v>-0.5170081541260374</v>
      </c>
      <c r="AGA111">
        <f ca="1"/>
        <v>1.2354554850604369</v>
      </c>
      <c r="AGB111">
        <f ca="1"/>
        <v>0.95459107158807432</v>
      </c>
      <c r="AGC111">
        <f ca="1"/>
        <v>0.10891582880210025</v>
      </c>
      <c r="AGD111">
        <f ca="1"/>
        <v>0.16538811949374616</v>
      </c>
      <c r="AGE111">
        <f ca="1"/>
        <v>0.33068216969049807</v>
      </c>
      <c r="AGF111">
        <f ca="1"/>
        <v>1.1280777752545623</v>
      </c>
      <c r="AGG111">
        <f ca="1"/>
        <v>-0.38832521503913892</v>
      </c>
      <c r="AGH111">
        <f ca="1"/>
        <v>0.12442888674931524</v>
      </c>
      <c r="AGI111">
        <f ca="1"/>
        <v>0.57073203935944128</v>
      </c>
      <c r="AGJ111">
        <f ca="1"/>
        <v>-1.6597636521089953</v>
      </c>
      <c r="AGK111">
        <f ca="1"/>
        <v>-0.15294659517667625</v>
      </c>
      <c r="AGL111">
        <f ca="1"/>
        <v>0.25592430055976312</v>
      </c>
      <c r="AGM111">
        <f ca="1"/>
        <v>2.81940909015914</v>
      </c>
      <c r="AGN111">
        <f ca="1"/>
        <v>-0.43608125397375064</v>
      </c>
      <c r="AGO111">
        <f ca="1"/>
        <v>1.2698002776534953</v>
      </c>
      <c r="AGP111">
        <f ca="1"/>
        <v>-9.3935151468758471E-2</v>
      </c>
      <c r="AGQ111">
        <f ca="1"/>
        <v>6.5861984037180077E-2</v>
      </c>
      <c r="AGR111">
        <f ca="1"/>
        <v>0.391820428316071</v>
      </c>
      <c r="AGS111">
        <f ca="1"/>
        <v>1.8457644707063376</v>
      </c>
      <c r="AGT111">
        <f ca="1"/>
        <v>1.1866436503285491</v>
      </c>
      <c r="AGU111">
        <f ca="1"/>
        <v>-1.3850079949420637</v>
      </c>
      <c r="AGV111">
        <f ca="1"/>
        <v>-0.13992337593189183</v>
      </c>
      <c r="AGW111">
        <f ca="1"/>
        <v>1.2619884540396289</v>
      </c>
      <c r="AGX111">
        <f ca="1"/>
        <v>3.9137787056530718E-2</v>
      </c>
      <c r="AGY111">
        <f ca="1"/>
        <v>1.0665523194664945</v>
      </c>
      <c r="AGZ111">
        <f ca="1"/>
        <v>0.22472319550062367</v>
      </c>
      <c r="AHA111">
        <f ca="1"/>
        <v>-2.0255372751685381</v>
      </c>
      <c r="AHB111">
        <f ca="1"/>
        <v>-0.66886689674186894</v>
      </c>
      <c r="AHC111">
        <f ca="1"/>
        <v>0.29792225812719747</v>
      </c>
      <c r="AHD111">
        <f ca="1"/>
        <v>0.82251296940184981</v>
      </c>
      <c r="AHE111">
        <f ca="1"/>
        <v>-0.90972845032179273</v>
      </c>
      <c r="AHF111">
        <f ca="1"/>
        <v>-0.65634157372402635</v>
      </c>
      <c r="AHG111">
        <f ca="1"/>
        <v>-0.65230070071499813</v>
      </c>
      <c r="AHH111">
        <f ca="1"/>
        <v>-0.14066707581170806</v>
      </c>
      <c r="AHI111">
        <f ca="1"/>
        <v>0.62878900928402137</v>
      </c>
      <c r="AHJ111">
        <f ca="1"/>
        <v>-1.3697032782596046</v>
      </c>
      <c r="AHK111">
        <f ca="1"/>
        <v>0.30424422707599352</v>
      </c>
      <c r="AHL111">
        <f ca="1"/>
        <v>-0.72214753357288008</v>
      </c>
      <c r="AHM111">
        <f ca="1"/>
        <v>0.55957630270627667</v>
      </c>
      <c r="AHN111">
        <f ca="1"/>
        <v>-0.38745853937405811</v>
      </c>
      <c r="AHO111">
        <f ca="1"/>
        <v>-0.62350033932379734</v>
      </c>
      <c r="AHP111">
        <f ca="1"/>
        <v>-0.62610134700260778</v>
      </c>
      <c r="AHQ111">
        <f ca="1"/>
        <v>0.10141383116000005</v>
      </c>
      <c r="AHR111">
        <f ca="1"/>
        <v>0.29508703609049569</v>
      </c>
      <c r="AHS111">
        <f ca="1"/>
        <v>-1.3863724301912319</v>
      </c>
      <c r="AHT111">
        <f ca="1"/>
        <v>0.29838965262481787</v>
      </c>
      <c r="AHU111">
        <f ca="1"/>
        <v>-2.5115906492570019</v>
      </c>
      <c r="AHV111">
        <f ca="1"/>
        <v>-0.19959164088647804</v>
      </c>
      <c r="AHW111">
        <f ca="1"/>
        <v>0.89659291112539985</v>
      </c>
      <c r="AHX111">
        <f ca="1"/>
        <v>-0.51094305244464233</v>
      </c>
      <c r="AHY111">
        <f ca="1"/>
        <v>0.51132352010259863</v>
      </c>
      <c r="AHZ111">
        <f ca="1"/>
        <v>-1.04876375282468</v>
      </c>
      <c r="AIA111">
        <f ca="1"/>
        <v>2.1745808294592597</v>
      </c>
      <c r="AIB111">
        <f ca="1"/>
        <v>-0.208526628359264</v>
      </c>
      <c r="AIC111">
        <f ca="1"/>
        <v>-1.5617497342140692</v>
      </c>
      <c r="AID111">
        <f ca="1"/>
        <v>0.23938058585184738</v>
      </c>
      <c r="AIE111">
        <f ca="1"/>
        <v>-0.27314965558933546</v>
      </c>
      <c r="AIF111">
        <f ca="1"/>
        <v>-0.48237458335368438</v>
      </c>
      <c r="AIG111">
        <f ca="1"/>
        <v>-0.66087277577080805</v>
      </c>
      <c r="AIH111">
        <f ca="1"/>
        <v>0.48725640822653032</v>
      </c>
      <c r="AII111">
        <f ca="1"/>
        <v>1.1886977860105097</v>
      </c>
      <c r="AIJ111">
        <f ca="1"/>
        <v>1.899901241161996</v>
      </c>
      <c r="AIK111">
        <f ca="1"/>
        <v>0.70753630632685749</v>
      </c>
      <c r="AIL111">
        <f ca="1"/>
        <v>-0.11845977283747318</v>
      </c>
      <c r="AIM111">
        <f ca="1"/>
        <v>-0.5537231958596428</v>
      </c>
      <c r="AIN111">
        <f ca="1"/>
        <v>-0.52287657405967225</v>
      </c>
      <c r="AIO111">
        <f ca="1"/>
        <v>-2.5022809285175045</v>
      </c>
      <c r="AIP111">
        <f ca="1"/>
        <v>-2.1125902282909661</v>
      </c>
      <c r="AIQ111">
        <f ca="1"/>
        <v>1.1223087317881799</v>
      </c>
      <c r="AIR111">
        <f ca="1"/>
        <v>-1.2484673534456547</v>
      </c>
      <c r="AIS111">
        <f ca="1"/>
        <v>0.81922748922927657</v>
      </c>
      <c r="AIT111">
        <f ca="1"/>
        <v>5.8775972176430671E-2</v>
      </c>
      <c r="AIU111">
        <f ca="1"/>
        <v>-1.3099877478152733</v>
      </c>
      <c r="AIV111">
        <f ca="1"/>
        <v>-0.13002296475913622</v>
      </c>
      <c r="AIW111">
        <f ca="1"/>
        <v>-0.3975880865757796</v>
      </c>
      <c r="AIX111">
        <f ca="1"/>
        <v>-0.67281940414155939</v>
      </c>
      <c r="AIY111">
        <f ca="1"/>
        <v>0.31410989714585202</v>
      </c>
      <c r="AIZ111">
        <f ca="1"/>
        <v>-0.95801660893181328</v>
      </c>
      <c r="AJA111">
        <f ca="1"/>
        <v>-0.18653715409517163</v>
      </c>
      <c r="AJB111">
        <f ca="1"/>
        <v>2.5674350441666438</v>
      </c>
      <c r="AJC111">
        <f ca="1"/>
        <v>-0.60002560525937843</v>
      </c>
      <c r="AJD111">
        <f ca="1"/>
        <v>2.5006464873954196E-2</v>
      </c>
      <c r="AJE111">
        <f ca="1"/>
        <v>0.40320301659523033</v>
      </c>
      <c r="AJF111">
        <f ca="1"/>
        <v>3.6483062579140489E-2</v>
      </c>
      <c r="AJG111">
        <f ca="1"/>
        <v>-7.7751398161422791E-2</v>
      </c>
      <c r="AJH111">
        <f ca="1"/>
        <v>-3.062927150098024</v>
      </c>
      <c r="AJI111">
        <f ca="1"/>
        <v>-0.45954743791659536</v>
      </c>
      <c r="AJJ111">
        <f ca="1"/>
        <v>-0.77074570601660453</v>
      </c>
      <c r="AJK111">
        <f ca="1"/>
        <v>2.7727407536306193E-2</v>
      </c>
      <c r="AJL111">
        <f ca="1"/>
        <v>0.66250142634900788</v>
      </c>
      <c r="AJM111">
        <f ca="1"/>
        <v>9.0775631851958832E-2</v>
      </c>
      <c r="AJN111">
        <f ca="1"/>
        <v>-0.11998777783392217</v>
      </c>
      <c r="AJO111">
        <f ca="1"/>
        <v>0.32789118639977299</v>
      </c>
      <c r="AJP111">
        <f ca="1"/>
        <v>0.58238053665274014</v>
      </c>
      <c r="AJQ111">
        <f ca="1"/>
        <v>-2.3964588720294331</v>
      </c>
      <c r="AJR111">
        <f ca="1"/>
        <v>-0.27411575518428355</v>
      </c>
      <c r="AJS111">
        <f ca="1"/>
        <v>-0.79565738862452262</v>
      </c>
      <c r="AJT111">
        <f ca="1"/>
        <v>0.39313179781501828</v>
      </c>
      <c r="AJU111">
        <f ca="1"/>
        <v>0.95520686000253852</v>
      </c>
      <c r="AJV111">
        <f ca="1"/>
        <v>-0.76067088024042229</v>
      </c>
      <c r="AJW111">
        <f ca="1"/>
        <v>-0.37132524048231086</v>
      </c>
      <c r="AJX111">
        <f ca="1"/>
        <v>2.8104208516211926E-2</v>
      </c>
      <c r="AJY111">
        <f ca="1"/>
        <v>0.83843829634329992</v>
      </c>
      <c r="AJZ111">
        <f ca="1"/>
        <v>1.5184603439517332</v>
      </c>
      <c r="AKA111">
        <f ca="1"/>
        <v>7.9479101228855292E-2</v>
      </c>
      <c r="AKB111">
        <f ca="1"/>
        <v>0.46630813740787652</v>
      </c>
      <c r="AKC111">
        <f ca="1"/>
        <v>-1.2329715095385287</v>
      </c>
      <c r="AKD111">
        <f ca="1"/>
        <v>1.5767433691902575</v>
      </c>
      <c r="AKE111">
        <f ca="1"/>
        <v>1.3255997408947728</v>
      </c>
      <c r="AKF111">
        <f ca="1"/>
        <v>-0.51394303816633002</v>
      </c>
      <c r="AKG111">
        <f ca="1"/>
        <v>-0.47759324233333489</v>
      </c>
      <c r="AKH111">
        <f ca="1"/>
        <v>-0.6552023971257307</v>
      </c>
      <c r="AKI111">
        <f ca="1"/>
        <v>1.4107831043736272</v>
      </c>
      <c r="AKJ111">
        <f ca="1"/>
        <v>0.29457984773834789</v>
      </c>
      <c r="AKK111">
        <f ca="1"/>
        <v>0.89330433022446354</v>
      </c>
      <c r="AKL111">
        <f ca="1"/>
        <v>0.10908910467541785</v>
      </c>
      <c r="AKM111">
        <f ca="1"/>
        <v>1.0300042613053044</v>
      </c>
      <c r="AKN111">
        <f ca="1"/>
        <v>1.5815401948435255</v>
      </c>
      <c r="AKO111">
        <f ca="1"/>
        <v>-0.45827235958687024</v>
      </c>
      <c r="AKP111">
        <f ca="1"/>
        <v>-2.4997109371837354</v>
      </c>
      <c r="AKQ111">
        <f ca="1"/>
        <v>-0.32826006091155052</v>
      </c>
      <c r="AKR111">
        <f ca="1"/>
        <v>0.62550994939437465</v>
      </c>
      <c r="AKS111">
        <f ca="1"/>
        <v>-2.4259890736941463</v>
      </c>
      <c r="AKT111">
        <f ca="1"/>
        <v>-0.49926685591869457</v>
      </c>
      <c r="AKU111">
        <f ca="1"/>
        <v>0.16078303693310855</v>
      </c>
      <c r="AKV111">
        <f ca="1"/>
        <v>-3.0915856749826474</v>
      </c>
      <c r="AKW111">
        <f ca="1"/>
        <v>1.2633367605968044</v>
      </c>
      <c r="AKX111">
        <f ca="1"/>
        <v>-0.68778192881112099</v>
      </c>
      <c r="AKY111">
        <f ca="1"/>
        <v>-1.1892866549670644</v>
      </c>
      <c r="AKZ111">
        <f ca="1"/>
        <v>0.19308048970556405</v>
      </c>
      <c r="ALA111">
        <f ca="1"/>
        <v>-0.5997744630974956</v>
      </c>
      <c r="ALB111">
        <f ca="1"/>
        <v>-1.4305314797774589</v>
      </c>
      <c r="ALC111">
        <f ca="1"/>
        <v>0.33671566543602921</v>
      </c>
      <c r="ALD111">
        <f ca="1"/>
        <v>0.45536459272480401</v>
      </c>
      <c r="ALE111">
        <f ca="1"/>
        <v>1.0920635469237228</v>
      </c>
      <c r="ALF111">
        <f ca="1"/>
        <v>1.2952885247996861</v>
      </c>
      <c r="ALG111">
        <f ca="1"/>
        <v>-0.36230111471290727</v>
      </c>
      <c r="ALH111">
        <f ca="1"/>
        <v>-1.7597641288330013</v>
      </c>
      <c r="ALI111">
        <f ca="1"/>
        <v>2.2092174355539886</v>
      </c>
      <c r="ALJ111">
        <f ca="1"/>
        <v>-0.69115408386522781</v>
      </c>
      <c r="ALK111">
        <f ca="1"/>
        <v>-0.36846556110475531</v>
      </c>
      <c r="ALL111">
        <f ca="1"/>
        <v>-0.79463860455844426</v>
      </c>
      <c r="ALM111">
        <f ca="1"/>
        <v>-0.92668364331097275</v>
      </c>
    </row>
    <row r="112" spans="1:1001" x14ac:dyDescent="0.35">
      <c r="A112" s="5" t="s">
        <v>10380</v>
      </c>
      <c r="B112">
        <f ca="1"/>
        <v>0.72849917281981058</v>
      </c>
      <c r="C112">
        <f ca="1"/>
        <v>0.69991894065722249</v>
      </c>
      <c r="D112">
        <f ca="1"/>
        <v>-5.5311003451421472E-3</v>
      </c>
      <c r="E112">
        <f ca="1"/>
        <v>-0.27669431070854211</v>
      </c>
      <c r="F112">
        <f ca="1"/>
        <v>0.36115754322554416</v>
      </c>
      <c r="G112">
        <f ca="1"/>
        <v>-0.50007851774456669</v>
      </c>
      <c r="H112">
        <f ca="1"/>
        <v>-0.98651347654057719</v>
      </c>
      <c r="I112">
        <f ca="1"/>
        <v>-1.129474805474725</v>
      </c>
      <c r="J112">
        <f ca="1"/>
        <v>-5.5479353785857485E-2</v>
      </c>
      <c r="K112">
        <f ca="1"/>
        <v>-0.23493756860078091</v>
      </c>
      <c r="L112">
        <f ca="1"/>
        <v>-0.7548606220187738</v>
      </c>
      <c r="M112">
        <f ca="1"/>
        <v>0.33135941716842504</v>
      </c>
      <c r="N112">
        <f ca="1"/>
        <v>1.1635890709462051</v>
      </c>
      <c r="O112">
        <f ca="1"/>
        <v>1.7935927078034555</v>
      </c>
      <c r="P112">
        <f ca="1"/>
        <v>1.2624865960878975</v>
      </c>
      <c r="Q112">
        <f ca="1"/>
        <v>0.61232168371081674</v>
      </c>
      <c r="R112">
        <f ca="1"/>
        <v>1.2414619576075716</v>
      </c>
      <c r="S112">
        <f ca="1"/>
        <v>0.61221400789334013</v>
      </c>
      <c r="T112">
        <f ca="1"/>
        <v>0.57928724312377777</v>
      </c>
      <c r="U112">
        <f ca="1"/>
        <v>1.0407112769689995</v>
      </c>
      <c r="V112">
        <f ca="1"/>
        <v>0.8255066350828425</v>
      </c>
      <c r="W112">
        <f ca="1"/>
        <v>0.27512603676877762</v>
      </c>
      <c r="X112">
        <f ca="1"/>
        <v>1.228548764773026</v>
      </c>
      <c r="Y112">
        <f ca="1"/>
        <v>1.0482863604142449</v>
      </c>
      <c r="Z112">
        <f ca="1"/>
        <v>-1.226327500958742</v>
      </c>
      <c r="AA112">
        <f ca="1"/>
        <v>1.2477130935425791</v>
      </c>
      <c r="AB112">
        <f ca="1"/>
        <v>0.91513668544994176</v>
      </c>
      <c r="AC112">
        <f ca="1"/>
        <v>-2.5969372644766513</v>
      </c>
      <c r="AD112">
        <f ca="1"/>
        <v>-0.79394647291479359</v>
      </c>
      <c r="AE112">
        <f ca="1"/>
        <v>-0.7559443267045638</v>
      </c>
      <c r="AF112">
        <f ca="1"/>
        <v>1.7183403286980894</v>
      </c>
      <c r="AG112">
        <f ca="1"/>
        <v>-0.51665531711896706</v>
      </c>
      <c r="AH112">
        <f ca="1"/>
        <v>0.68112949735693651</v>
      </c>
      <c r="AI112">
        <f ca="1"/>
        <v>-0.7885851695024767</v>
      </c>
      <c r="AJ112">
        <f ca="1"/>
        <v>1.0939767626593149</v>
      </c>
      <c r="AK112">
        <f ca="1"/>
        <v>-0.7198210557034338</v>
      </c>
      <c r="AL112">
        <f ca="1"/>
        <v>-0.17041700365951376</v>
      </c>
      <c r="AM112">
        <f ca="1"/>
        <v>4.3776747765982881E-3</v>
      </c>
      <c r="AN112">
        <f ca="1"/>
        <v>2.593706433489956E-3</v>
      </c>
      <c r="AO112">
        <f ca="1"/>
        <v>0.52576894648905936</v>
      </c>
      <c r="AP112">
        <f ca="1"/>
        <v>-0.70940760532694347</v>
      </c>
      <c r="AQ112">
        <f ca="1"/>
        <v>2.2128986762272134E-2</v>
      </c>
      <c r="AR112">
        <f ca="1"/>
        <v>-0.25827254638687602</v>
      </c>
      <c r="AS112">
        <f ca="1"/>
        <v>-0.10786491290165147</v>
      </c>
      <c r="AT112">
        <f ca="1"/>
        <v>4.0589698081788951E-2</v>
      </c>
      <c r="AU112">
        <f ca="1"/>
        <v>1.0322067969069848</v>
      </c>
      <c r="AV112">
        <f ca="1"/>
        <v>0.19481529944966972</v>
      </c>
      <c r="AW112">
        <f ca="1"/>
        <v>-1.7260114889489258</v>
      </c>
      <c r="AX112">
        <f ca="1"/>
        <v>5.0337079534429459E-2</v>
      </c>
      <c r="AY112">
        <f ca="1"/>
        <v>0.89150614576397758</v>
      </c>
      <c r="AZ112">
        <f ca="1"/>
        <v>-1.1175971957134874</v>
      </c>
      <c r="BA112">
        <f ca="1"/>
        <v>-0.26413275368549327</v>
      </c>
      <c r="BB112">
        <f ca="1"/>
        <v>1.8758841478865327</v>
      </c>
      <c r="BC112">
        <f ca="1"/>
        <v>-0.2750336989180972</v>
      </c>
      <c r="BD112">
        <f ca="1"/>
        <v>-0.53599418190273784</v>
      </c>
      <c r="BE112">
        <f ca="1"/>
        <v>0.75607069725639386</v>
      </c>
      <c r="BF112">
        <f ca="1"/>
        <v>-0.25508870295599007</v>
      </c>
      <c r="BG112">
        <f ca="1"/>
        <v>-1.1937482662472763</v>
      </c>
      <c r="BH112">
        <f ca="1"/>
        <v>0.61404223159390703</v>
      </c>
      <c r="BI112">
        <f ca="1"/>
        <v>0.42090386809034203</v>
      </c>
      <c r="BJ112">
        <f ca="1"/>
        <v>0.49852263253213991</v>
      </c>
      <c r="BK112">
        <f ca="1"/>
        <v>-0.71917120505541543</v>
      </c>
      <c r="BL112">
        <f ca="1"/>
        <v>0.57981977316288025</v>
      </c>
      <c r="BM112">
        <f ca="1"/>
        <v>-0.39871404005478561</v>
      </c>
      <c r="BN112">
        <f ca="1"/>
        <v>0.46232377775553662</v>
      </c>
      <c r="BO112">
        <f ca="1"/>
        <v>-1.5749687286197152</v>
      </c>
      <c r="BP112">
        <f ca="1"/>
        <v>-0.24454455229263133</v>
      </c>
      <c r="BQ112">
        <f ca="1"/>
        <v>-0.39765084647699595</v>
      </c>
      <c r="BR112">
        <f ca="1"/>
        <v>9.4543379885863657E-2</v>
      </c>
      <c r="BS112">
        <f ca="1"/>
        <v>1.0670589950380909</v>
      </c>
      <c r="BT112">
        <f ca="1"/>
        <v>-1.8313942125420319</v>
      </c>
      <c r="BU112">
        <f ca="1"/>
        <v>1.0410242949119248</v>
      </c>
      <c r="BV112">
        <f ca="1"/>
        <v>1.7548094833115462</v>
      </c>
      <c r="BW112">
        <f ca="1"/>
        <v>1.4387667007601674</v>
      </c>
      <c r="BX112">
        <f ca="1"/>
        <v>0.18599173483802955</v>
      </c>
      <c r="BY112">
        <f ca="1"/>
        <v>0.92913796300564877</v>
      </c>
      <c r="BZ112">
        <f ca="1"/>
        <v>0.49482349752909505</v>
      </c>
      <c r="CA112">
        <f ca="1"/>
        <v>-0.99147841800063718</v>
      </c>
      <c r="CB112">
        <f ca="1"/>
        <v>-1.5654261809637742</v>
      </c>
      <c r="CC112">
        <f ca="1"/>
        <v>1.7564368853498242</v>
      </c>
      <c r="CD112">
        <f ca="1"/>
        <v>0.70546650533492106</v>
      </c>
      <c r="CE112">
        <f ca="1"/>
        <v>0.835144662547181</v>
      </c>
      <c r="CF112">
        <f ca="1"/>
        <v>1.1398216371854664</v>
      </c>
      <c r="CG112">
        <f ca="1"/>
        <v>1.3537350414815414</v>
      </c>
      <c r="CH112">
        <f ca="1"/>
        <v>-1.3170324215480114</v>
      </c>
      <c r="CI112">
        <f ca="1"/>
        <v>-0.25793828216400067</v>
      </c>
      <c r="CJ112">
        <f ca="1"/>
        <v>0.31042274486393912</v>
      </c>
      <c r="CK112">
        <f ca="1"/>
        <v>0.15192116450836912</v>
      </c>
      <c r="CL112">
        <f ca="1"/>
        <v>0.22878259167031076</v>
      </c>
      <c r="CM112">
        <f ca="1"/>
        <v>0.20206803259667153</v>
      </c>
      <c r="CN112">
        <f ca="1"/>
        <v>0.60037734857347513</v>
      </c>
      <c r="CO112">
        <f ca="1"/>
        <v>1.2728963916494454E-2</v>
      </c>
      <c r="CP112">
        <f ca="1"/>
        <v>-0.8729444706747721</v>
      </c>
      <c r="CQ112">
        <f ca="1"/>
        <v>0.80530246115165394</v>
      </c>
      <c r="CR112">
        <f ca="1"/>
        <v>-1.3226452831126867</v>
      </c>
      <c r="CS112">
        <f ca="1"/>
        <v>-1.2280720165446608</v>
      </c>
      <c r="CT112">
        <f ca="1"/>
        <v>-0.33222603234787113</v>
      </c>
      <c r="CU112">
        <f ca="1"/>
        <v>-0.66521582190148532</v>
      </c>
      <c r="CV112">
        <f ca="1"/>
        <v>0.47076432521761646</v>
      </c>
      <c r="CW112">
        <f ca="1"/>
        <v>1.0347707119188461</v>
      </c>
      <c r="CX112">
        <f ca="1"/>
        <v>-1.0635965239161596</v>
      </c>
      <c r="CY112">
        <f ca="1"/>
        <v>-1.2958355305661173</v>
      </c>
      <c r="CZ112">
        <f ca="1"/>
        <v>-0.48772676696501277</v>
      </c>
      <c r="DA112">
        <f ca="1"/>
        <v>-1.2847234962336074</v>
      </c>
      <c r="DB112">
        <f ca="1"/>
        <v>-2.1481914102143165</v>
      </c>
      <c r="DC112">
        <f ca="1"/>
        <v>-1.0204150904463987</v>
      </c>
      <c r="DD112">
        <f ca="1"/>
        <v>-0.82369010442970259</v>
      </c>
      <c r="DE112">
        <f ca="1"/>
        <v>0.24086874990827747</v>
      </c>
      <c r="DF112">
        <f ca="1"/>
        <v>-0.28372459530850025</v>
      </c>
      <c r="DG112">
        <f ca="1"/>
        <v>0.87441416465062527</v>
      </c>
      <c r="DH112">
        <f ca="1"/>
        <v>-1.3923737775302447</v>
      </c>
      <c r="DI112">
        <f ca="1"/>
        <v>0.52835205084982162</v>
      </c>
      <c r="DJ112">
        <f ca="1"/>
        <v>1.1807850937230313</v>
      </c>
      <c r="DK112">
        <f ca="1"/>
        <v>9.1071913437621124E-2</v>
      </c>
      <c r="DL112">
        <f ca="1"/>
        <v>-1.263677118697889</v>
      </c>
      <c r="DM112">
        <f ca="1"/>
        <v>-0.71755084270609415</v>
      </c>
      <c r="DN112">
        <f ca="1"/>
        <v>-0.25426413784925961</v>
      </c>
      <c r="DO112">
        <f ca="1"/>
        <v>-0.71868453962554624</v>
      </c>
      <c r="DP112">
        <f ca="1"/>
        <v>-1.98063292689422</v>
      </c>
      <c r="DQ112">
        <f ca="1"/>
        <v>0.93567240423240938</v>
      </c>
      <c r="DR112">
        <f ca="1"/>
        <v>-0.27571847923914716</v>
      </c>
      <c r="DS112">
        <f ca="1"/>
        <v>-1.636444501463014</v>
      </c>
      <c r="DT112">
        <f ca="1"/>
        <v>-1.1534001731306405</v>
      </c>
      <c r="DU112">
        <f ca="1"/>
        <v>1.2405173867903898</v>
      </c>
      <c r="DV112">
        <f ca="1"/>
        <v>-1.6412983972779456</v>
      </c>
      <c r="DW112">
        <f ca="1"/>
        <v>-0.89526797062129415</v>
      </c>
      <c r="DX112">
        <f ca="1"/>
        <v>1.5891659441658841</v>
      </c>
      <c r="DY112">
        <f ca="1"/>
        <v>0.92477647041294841</v>
      </c>
      <c r="DZ112">
        <f ca="1"/>
        <v>-3.3390338020418887E-2</v>
      </c>
      <c r="EA112">
        <f ca="1"/>
        <v>-1.5357258658547064E-2</v>
      </c>
      <c r="EB112">
        <f ca="1"/>
        <v>-0.19170952594969926</v>
      </c>
      <c r="EC112">
        <f ca="1"/>
        <v>5.0435800732707731E-2</v>
      </c>
      <c r="ED112">
        <f ca="1"/>
        <v>1.0801021100195496</v>
      </c>
      <c r="EE112">
        <f ca="1"/>
        <v>0.82549904194221535</v>
      </c>
      <c r="EF112">
        <f ca="1"/>
        <v>-0.66719940066819738</v>
      </c>
      <c r="EG112">
        <f ca="1"/>
        <v>1.6830434013732505</v>
      </c>
      <c r="EH112">
        <f ca="1"/>
        <v>-1.5545678837960575</v>
      </c>
      <c r="EI112">
        <f ca="1"/>
        <v>-0.21555692808589522</v>
      </c>
      <c r="EJ112">
        <f ca="1"/>
        <v>-2.0331758337946892</v>
      </c>
      <c r="EK112">
        <f ca="1"/>
        <v>-0.62805220500725745</v>
      </c>
      <c r="EL112">
        <f ca="1"/>
        <v>-0.45305353444451407</v>
      </c>
      <c r="EM112">
        <f ca="1"/>
        <v>-1.0705359945090691</v>
      </c>
      <c r="EN112">
        <f ca="1"/>
        <v>-0.30096828555843158</v>
      </c>
      <c r="EO112">
        <f ca="1"/>
        <v>-0.89799392348337248</v>
      </c>
      <c r="EP112">
        <f ca="1"/>
        <v>0.80021955296653269</v>
      </c>
      <c r="EQ112">
        <f ca="1"/>
        <v>0.19757519959683387</v>
      </c>
      <c r="ER112">
        <f ca="1"/>
        <v>1.2180015687498931</v>
      </c>
      <c r="ES112">
        <f ca="1"/>
        <v>-0.51521841749804353</v>
      </c>
      <c r="ET112">
        <f ca="1"/>
        <v>0.36881918347710568</v>
      </c>
      <c r="EU112">
        <f ca="1"/>
        <v>-2.1858185322498418</v>
      </c>
      <c r="EV112">
        <f ca="1"/>
        <v>0.33135515942503269</v>
      </c>
      <c r="EW112">
        <f ca="1"/>
        <v>0.79300704989785209</v>
      </c>
      <c r="EX112">
        <f ca="1"/>
        <v>-0.91469242212048285</v>
      </c>
      <c r="EY112">
        <f ca="1"/>
        <v>1.3329033919052293</v>
      </c>
      <c r="EZ112">
        <f ca="1"/>
        <v>-0.6907172009400655</v>
      </c>
      <c r="FA112">
        <f ca="1"/>
        <v>-0.36556571175940428</v>
      </c>
      <c r="FB112">
        <f ca="1"/>
        <v>2.8938561743522766E-2</v>
      </c>
      <c r="FC112">
        <f ca="1"/>
        <v>2.1304507396259189E-2</v>
      </c>
      <c r="FD112">
        <f ca="1"/>
        <v>1.0613996801207839</v>
      </c>
      <c r="FE112">
        <f ca="1"/>
        <v>-1.2374228744125049</v>
      </c>
      <c r="FF112">
        <f ca="1"/>
        <v>-0.59846764845374867</v>
      </c>
      <c r="FG112">
        <f ca="1"/>
        <v>0.99122260877930823</v>
      </c>
      <c r="FH112">
        <f ca="1"/>
        <v>-1.1285803061498427</v>
      </c>
      <c r="FI112">
        <f ca="1"/>
        <v>-0.42515333220233503</v>
      </c>
      <c r="FJ112">
        <f ca="1"/>
        <v>0.39590295594030256</v>
      </c>
      <c r="FK112">
        <f ca="1"/>
        <v>1.8934802442932035</v>
      </c>
      <c r="FL112">
        <f ca="1"/>
        <v>0.55922939042289488</v>
      </c>
      <c r="FM112">
        <f ca="1"/>
        <v>0.22427936852590338</v>
      </c>
      <c r="FN112">
        <f ca="1"/>
        <v>1.542442963267711</v>
      </c>
      <c r="FO112">
        <f ca="1"/>
        <v>-0.14776753125993641</v>
      </c>
      <c r="FP112">
        <f ca="1"/>
        <v>0.22117427378670876</v>
      </c>
      <c r="FQ112">
        <f ca="1"/>
        <v>-5.3575556388096392E-2</v>
      </c>
      <c r="FR112">
        <f ca="1"/>
        <v>-0.32233458100938489</v>
      </c>
      <c r="FS112">
        <f ca="1"/>
        <v>1.2187838255777945</v>
      </c>
      <c r="FT112">
        <f ca="1"/>
        <v>-1.4418889680478129</v>
      </c>
      <c r="FU112">
        <f ca="1"/>
        <v>0.41328099789005346</v>
      </c>
      <c r="FV112">
        <f ca="1"/>
        <v>2.2813695829040972</v>
      </c>
      <c r="FW112">
        <f ca="1"/>
        <v>-0.64827139369550035</v>
      </c>
      <c r="FX112">
        <f ca="1"/>
        <v>-1.5505169050800869</v>
      </c>
      <c r="FY112">
        <f ca="1"/>
        <v>-0.92096971769508351</v>
      </c>
      <c r="FZ112">
        <f ca="1"/>
        <v>0.731129160099385</v>
      </c>
      <c r="GA112">
        <f ca="1"/>
        <v>-0.23777932191044626</v>
      </c>
      <c r="GB112">
        <f ca="1"/>
        <v>0.69788469208246007</v>
      </c>
      <c r="GC112">
        <f ca="1"/>
        <v>0.99195828459231095</v>
      </c>
      <c r="GD112">
        <f ca="1"/>
        <v>-0.98819591012498165</v>
      </c>
      <c r="GE112">
        <f ca="1"/>
        <v>-1.0074481962974453</v>
      </c>
      <c r="GF112">
        <f ca="1"/>
        <v>-0.59325544289960308</v>
      </c>
      <c r="GG112">
        <f ca="1"/>
        <v>8.344684988686478E-2</v>
      </c>
      <c r="GH112">
        <f ca="1"/>
        <v>0.70737056049342639</v>
      </c>
      <c r="GI112">
        <f ca="1"/>
        <v>-1.1131318008372388</v>
      </c>
      <c r="GJ112">
        <f ca="1"/>
        <v>0.19430896315056401</v>
      </c>
      <c r="GK112">
        <f ca="1"/>
        <v>0.17071350481757419</v>
      </c>
      <c r="GL112">
        <f ca="1"/>
        <v>0.40881368945666086</v>
      </c>
      <c r="GM112">
        <f ca="1"/>
        <v>0.51067226009779743</v>
      </c>
      <c r="GN112">
        <f ca="1"/>
        <v>-1.1266708230288931</v>
      </c>
      <c r="GO112">
        <f ca="1"/>
        <v>-1.1190185895908722</v>
      </c>
      <c r="GP112">
        <f ca="1"/>
        <v>0.33691865931435222</v>
      </c>
      <c r="GQ112">
        <f ca="1"/>
        <v>1.6509120187722544</v>
      </c>
      <c r="GR112">
        <f ca="1"/>
        <v>0.44678029905336086</v>
      </c>
      <c r="GS112">
        <f ca="1"/>
        <v>0.98581624604422058</v>
      </c>
      <c r="GT112">
        <f ca="1"/>
        <v>0.85976239824987577</v>
      </c>
      <c r="GU112">
        <f ca="1"/>
        <v>1.3798649375892258</v>
      </c>
      <c r="GV112">
        <f ca="1"/>
        <v>0.87967756996839985</v>
      </c>
      <c r="GW112">
        <f ca="1"/>
        <v>2.3372712856851293E-3</v>
      </c>
      <c r="GX112">
        <f ca="1"/>
        <v>-1.387722502146062E-2</v>
      </c>
      <c r="GY112">
        <f ca="1"/>
        <v>-1.4386984513767482</v>
      </c>
      <c r="GZ112">
        <f ca="1"/>
        <v>0.5840120446735162</v>
      </c>
      <c r="HA112">
        <f ca="1"/>
        <v>0.54786538715672295</v>
      </c>
      <c r="HB112">
        <f ca="1"/>
        <v>0.5172550838092923</v>
      </c>
      <c r="HC112">
        <f ca="1"/>
        <v>1.0534316430789508</v>
      </c>
      <c r="HD112">
        <f ca="1"/>
        <v>-0.11474714074674501</v>
      </c>
      <c r="HE112">
        <f ca="1"/>
        <v>0.52265143538218772</v>
      </c>
      <c r="HF112">
        <f ca="1"/>
        <v>-1.447439552027475</v>
      </c>
      <c r="HG112">
        <f ca="1"/>
        <v>-1.2265291468832225</v>
      </c>
      <c r="HH112">
        <f ca="1"/>
        <v>0.42912347506740328</v>
      </c>
      <c r="HI112">
        <f ca="1"/>
        <v>0.30285271905969113</v>
      </c>
      <c r="HJ112">
        <f ca="1"/>
        <v>0.39910943417434375</v>
      </c>
      <c r="HK112">
        <f ca="1"/>
        <v>-1.9342319910424195</v>
      </c>
      <c r="HL112">
        <f ca="1"/>
        <v>0.44223522133613119</v>
      </c>
      <c r="HM112">
        <f ca="1"/>
        <v>0.36457851623348642</v>
      </c>
      <c r="HN112">
        <f ca="1"/>
        <v>3.7312512496655924E-2</v>
      </c>
      <c r="HO112">
        <f ca="1"/>
        <v>0.6103019495856512</v>
      </c>
      <c r="HP112">
        <f ca="1"/>
        <v>-3.3784398717653402E-2</v>
      </c>
      <c r="HQ112">
        <f ca="1"/>
        <v>0.47659611813229397</v>
      </c>
      <c r="HR112">
        <f ca="1"/>
        <v>-0.23031755890657538</v>
      </c>
      <c r="HS112">
        <f ca="1"/>
        <v>-0.51692629707590509</v>
      </c>
      <c r="HT112">
        <f ca="1"/>
        <v>0.75072440987933264</v>
      </c>
      <c r="HU112">
        <f ca="1"/>
        <v>0.89547409316571636</v>
      </c>
      <c r="HV112">
        <f ca="1"/>
        <v>-0.27286494432311525</v>
      </c>
      <c r="HW112">
        <f ca="1"/>
        <v>0.3139159465989308</v>
      </c>
      <c r="HX112">
        <f ca="1"/>
        <v>1.5243249289749292</v>
      </c>
      <c r="HY112">
        <f ca="1"/>
        <v>-2.8589984184728858</v>
      </c>
      <c r="HZ112">
        <f ca="1"/>
        <v>0.30942906363181538</v>
      </c>
      <c r="IA112">
        <f ca="1"/>
        <v>1.388266957409221</v>
      </c>
      <c r="IB112">
        <f ca="1"/>
        <v>-6.6778355904135367E-3</v>
      </c>
      <c r="IC112">
        <f ca="1"/>
        <v>-0.2166654972152052</v>
      </c>
      <c r="ID112">
        <f ca="1"/>
        <v>0.74151263109801746</v>
      </c>
      <c r="IE112">
        <f ca="1"/>
        <v>0.54178500959216203</v>
      </c>
      <c r="IF112">
        <f ca="1"/>
        <v>-1.0200970491440784</v>
      </c>
      <c r="IG112">
        <f ca="1"/>
        <v>-1.8261920155348643</v>
      </c>
      <c r="IH112">
        <f ca="1"/>
        <v>0.7386146836607832</v>
      </c>
      <c r="II112">
        <f ca="1"/>
        <v>0.1023825002577535</v>
      </c>
      <c r="IJ112">
        <f ca="1"/>
        <v>1.362772577806703</v>
      </c>
      <c r="IK112">
        <f ca="1"/>
        <v>6.4457776687510723E-2</v>
      </c>
      <c r="IL112">
        <f ca="1"/>
        <v>1.0665327572785182</v>
      </c>
      <c r="IM112">
        <f ca="1"/>
        <v>-0.2583711730636169</v>
      </c>
      <c r="IN112">
        <f ca="1"/>
        <v>0.57744358582588984</v>
      </c>
      <c r="IO112">
        <f ca="1"/>
        <v>-0.18556810435649687</v>
      </c>
      <c r="IP112">
        <f ca="1"/>
        <v>-1.8488792969192647</v>
      </c>
      <c r="IQ112">
        <f ca="1"/>
        <v>0.79820594409119638</v>
      </c>
      <c r="IR112">
        <f ca="1"/>
        <v>2.0174922726627291E-2</v>
      </c>
      <c r="IS112">
        <f ca="1"/>
        <v>-0.51267561735290679</v>
      </c>
      <c r="IT112">
        <f ca="1"/>
        <v>-1.4155118797103927</v>
      </c>
      <c r="IU112">
        <f ca="1"/>
        <v>-0.17136054522995309</v>
      </c>
      <c r="IV112">
        <f ca="1"/>
        <v>-0.22235070031615342</v>
      </c>
      <c r="IW112">
        <f ca="1"/>
        <v>0.10161833105286469</v>
      </c>
      <c r="IX112">
        <f ca="1"/>
        <v>-0.62463017304572055</v>
      </c>
      <c r="IY112">
        <f ca="1"/>
        <v>0.33808780909514913</v>
      </c>
      <c r="IZ112">
        <f ca="1"/>
        <v>-0.31700742666192833</v>
      </c>
      <c r="JA112">
        <f ca="1"/>
        <v>-0.21221070444674056</v>
      </c>
      <c r="JB112">
        <f ca="1"/>
        <v>0.62189292567367904</v>
      </c>
      <c r="JC112">
        <f ca="1"/>
        <v>-0.51415034972930918</v>
      </c>
      <c r="JD112">
        <f ca="1"/>
        <v>-0.97681046601082278</v>
      </c>
      <c r="JE112">
        <f ca="1"/>
        <v>-0.93895273282027247</v>
      </c>
      <c r="JF112">
        <f ca="1"/>
        <v>0.12373271465472256</v>
      </c>
      <c r="JG112">
        <f ca="1"/>
        <v>7.0922157569692251E-2</v>
      </c>
      <c r="JH112">
        <f ca="1"/>
        <v>0.88508891848434368</v>
      </c>
      <c r="JI112">
        <f ca="1"/>
        <v>-0.72265389512924916</v>
      </c>
      <c r="JJ112">
        <f ca="1"/>
        <v>-0.98698448066101241</v>
      </c>
      <c r="JK112">
        <f ca="1"/>
        <v>-0.41378226812281377</v>
      </c>
      <c r="JL112">
        <f ca="1"/>
        <v>-2.293404992526904E-2</v>
      </c>
      <c r="JM112">
        <f ca="1"/>
        <v>-0.49315654056837749</v>
      </c>
      <c r="JN112">
        <f ca="1"/>
        <v>1.4694199279858209</v>
      </c>
      <c r="JO112">
        <f ca="1"/>
        <v>1.3715183222327461</v>
      </c>
      <c r="JP112">
        <f ca="1"/>
        <v>0.41960522329584821</v>
      </c>
      <c r="JQ112">
        <f ca="1"/>
        <v>0.61440229356892861</v>
      </c>
      <c r="JR112">
        <f ca="1"/>
        <v>-0.37678841460738116</v>
      </c>
      <c r="JS112">
        <f ca="1"/>
        <v>1.2688393752549711</v>
      </c>
      <c r="JT112">
        <f ca="1"/>
        <v>1.5215455240253856E-2</v>
      </c>
      <c r="JU112">
        <f ca="1"/>
        <v>3.055659365285424</v>
      </c>
      <c r="JV112">
        <f ca="1"/>
        <v>-2.2027737013192121</v>
      </c>
      <c r="JW112">
        <f ca="1"/>
        <v>-1.0867366601635755</v>
      </c>
      <c r="JX112">
        <f ca="1"/>
        <v>1.0051589411717088</v>
      </c>
      <c r="JY112">
        <f ca="1"/>
        <v>-1.0421290681958948</v>
      </c>
      <c r="JZ112">
        <f ca="1"/>
        <v>1.939107621994129</v>
      </c>
      <c r="KA112">
        <f ca="1"/>
        <v>0.33232818594410557</v>
      </c>
      <c r="KB112">
        <f ca="1"/>
        <v>-0.83467208388014691</v>
      </c>
      <c r="KC112">
        <f ca="1"/>
        <v>0.40270121597188496</v>
      </c>
      <c r="KD112">
        <f ca="1"/>
        <v>-6.905225003269766E-2</v>
      </c>
      <c r="KE112">
        <f ca="1"/>
        <v>-0.48415387583350905</v>
      </c>
      <c r="KF112">
        <f ca="1"/>
        <v>0.60444676544909148</v>
      </c>
      <c r="KG112">
        <f ca="1"/>
        <v>0.43061293496359909</v>
      </c>
      <c r="KH112">
        <f ca="1"/>
        <v>1.5222782735151141</v>
      </c>
      <c r="KI112">
        <f ca="1"/>
        <v>-0.63010304255996252</v>
      </c>
      <c r="KJ112">
        <f ca="1"/>
        <v>0.86564449674492827</v>
      </c>
      <c r="KK112">
        <f ca="1"/>
        <v>-0.5003484254209023</v>
      </c>
      <c r="KL112">
        <f ca="1"/>
        <v>-0.69277559115444165</v>
      </c>
      <c r="KM112">
        <f ca="1"/>
        <v>1.0332604556317559</v>
      </c>
      <c r="KN112">
        <f ca="1"/>
        <v>1.0915558485954413</v>
      </c>
      <c r="KO112">
        <f ca="1"/>
        <v>0.51645051383543839</v>
      </c>
      <c r="KP112">
        <f ca="1"/>
        <v>-0.85008217211931592</v>
      </c>
      <c r="KQ112">
        <f ca="1"/>
        <v>8.9379271030285062E-2</v>
      </c>
      <c r="KR112">
        <f ca="1"/>
        <v>1.1385084237856822</v>
      </c>
      <c r="KS112">
        <f ca="1"/>
        <v>0.10312819102231616</v>
      </c>
      <c r="KT112">
        <f ca="1"/>
        <v>-0.21181487816450933</v>
      </c>
      <c r="KU112">
        <f ca="1"/>
        <v>0.16925199367829968</v>
      </c>
      <c r="KV112">
        <f ca="1"/>
        <v>-0.72520887103854881</v>
      </c>
      <c r="KW112">
        <f ca="1"/>
        <v>-1.8226519957971914</v>
      </c>
      <c r="KX112">
        <f ca="1"/>
        <v>-2.3827548100999998</v>
      </c>
      <c r="KY112">
        <f ca="1"/>
        <v>0.67753276565839871</v>
      </c>
      <c r="KZ112">
        <f ca="1"/>
        <v>-0.11143547740023789</v>
      </c>
      <c r="LA112">
        <f ca="1"/>
        <v>1.0540276551138268</v>
      </c>
      <c r="LB112">
        <f ca="1"/>
        <v>2.1647634580311599</v>
      </c>
      <c r="LC112">
        <f ca="1"/>
        <v>-1.8006790957370102</v>
      </c>
      <c r="LD112">
        <f ca="1"/>
        <v>0.78909637019244738</v>
      </c>
      <c r="LE112">
        <f ca="1"/>
        <v>-7.9993052544023127E-2</v>
      </c>
      <c r="LF112">
        <f ca="1"/>
        <v>-0.81369663961350036</v>
      </c>
      <c r="LG112">
        <f ca="1"/>
        <v>1.03768626232338</v>
      </c>
      <c r="LH112">
        <f ca="1"/>
        <v>0.38175874641186186</v>
      </c>
      <c r="LI112">
        <f ca="1"/>
        <v>0.93715268475566893</v>
      </c>
      <c r="LJ112">
        <f ca="1"/>
        <v>0.61487530698596482</v>
      </c>
      <c r="LK112">
        <f ca="1"/>
        <v>0.74763657700965114</v>
      </c>
      <c r="LL112">
        <f ca="1"/>
        <v>0.76740160587473416</v>
      </c>
      <c r="LM112">
        <f ca="1"/>
        <v>-1.6865623484959034</v>
      </c>
      <c r="LN112">
        <f ca="1"/>
        <v>-0.27511398297283418</v>
      </c>
      <c r="LO112">
        <f ca="1"/>
        <v>-1.5909057161536226</v>
      </c>
      <c r="LP112">
        <f ca="1"/>
        <v>0.73613178512440769</v>
      </c>
      <c r="LQ112">
        <f ca="1"/>
        <v>-0.75780727388011104</v>
      </c>
      <c r="LR112">
        <f ca="1"/>
        <v>0.43863681009131411</v>
      </c>
      <c r="LS112">
        <f ca="1"/>
        <v>-0.87248538130035092</v>
      </c>
      <c r="LT112">
        <f ca="1"/>
        <v>-0.7135322214173293</v>
      </c>
      <c r="LU112">
        <f ca="1"/>
        <v>-0.78137627047190894</v>
      </c>
      <c r="LV112">
        <f ca="1"/>
        <v>2.4980241813340451</v>
      </c>
      <c r="LW112">
        <f ca="1"/>
        <v>-0.30535701764183021</v>
      </c>
      <c r="LX112">
        <f ca="1"/>
        <v>1.6278702085362673</v>
      </c>
      <c r="LY112">
        <f ca="1"/>
        <v>0.53971323879659239</v>
      </c>
      <c r="LZ112">
        <f ca="1"/>
        <v>-0.85706126619589706</v>
      </c>
      <c r="MA112">
        <f ca="1"/>
        <v>0.7587296792866004</v>
      </c>
      <c r="MB112">
        <f ca="1"/>
        <v>0.65991087637730472</v>
      </c>
      <c r="MC112">
        <f ca="1"/>
        <v>0.48932311320488042</v>
      </c>
      <c r="MD112">
        <f ca="1"/>
        <v>-0.40385864039136815</v>
      </c>
      <c r="ME112">
        <f ca="1"/>
        <v>-1.8923445455614571</v>
      </c>
      <c r="MF112">
        <f ca="1"/>
        <v>-1.0781660114165084</v>
      </c>
      <c r="MG112">
        <f ca="1"/>
        <v>1.9556469726378429</v>
      </c>
      <c r="MH112">
        <f ca="1"/>
        <v>0.21169527494068963</v>
      </c>
      <c r="MI112">
        <f ca="1"/>
        <v>0.89870517689561691</v>
      </c>
      <c r="MJ112">
        <f ca="1"/>
        <v>7.6468099196846079E-2</v>
      </c>
      <c r="MK112">
        <f ca="1"/>
        <v>-0.57612515863507086</v>
      </c>
      <c r="ML112">
        <f ca="1"/>
        <v>-1.1261828650875501</v>
      </c>
      <c r="MM112">
        <f ca="1"/>
        <v>-1.1301758076324782</v>
      </c>
      <c r="MN112">
        <f ca="1"/>
        <v>0.62440205493810319</v>
      </c>
      <c r="MO112">
        <f ca="1"/>
        <v>0.7060105162025353</v>
      </c>
      <c r="MP112">
        <f ca="1"/>
        <v>0.71948122256418712</v>
      </c>
      <c r="MQ112">
        <f ca="1"/>
        <v>0.50924060747587696</v>
      </c>
      <c r="MR112">
        <f ca="1"/>
        <v>-0.30253372853609078</v>
      </c>
      <c r="MS112">
        <f ca="1"/>
        <v>-0.39447681031353299</v>
      </c>
      <c r="MT112">
        <f ca="1"/>
        <v>-1.8339343561990513</v>
      </c>
      <c r="MU112">
        <f ca="1"/>
        <v>-0.64682376052034907</v>
      </c>
      <c r="MV112">
        <f ca="1"/>
        <v>-0.70192982093194189</v>
      </c>
      <c r="MW112">
        <f ca="1"/>
        <v>-0.1540239554140472</v>
      </c>
      <c r="MX112">
        <f ca="1"/>
        <v>3.9486894522168227E-2</v>
      </c>
      <c r="MY112">
        <f ca="1"/>
        <v>-1.8072249140136685</v>
      </c>
      <c r="MZ112">
        <f ca="1"/>
        <v>0.27425547476592521</v>
      </c>
      <c r="NA112">
        <f ca="1"/>
        <v>-1.3882303208124374</v>
      </c>
      <c r="NB112">
        <f ca="1"/>
        <v>7.2182175288744127E-2</v>
      </c>
      <c r="NC112">
        <f ca="1"/>
        <v>-6.5655451258540276E-2</v>
      </c>
      <c r="ND112">
        <f ca="1"/>
        <v>-1.0115545964083539</v>
      </c>
      <c r="NE112">
        <f ca="1"/>
        <v>-1.055558361745792</v>
      </c>
      <c r="NF112">
        <f ca="1"/>
        <v>-0.32883652954114412</v>
      </c>
      <c r="NG112">
        <f ca="1"/>
        <v>-0.30007081091071114</v>
      </c>
      <c r="NH112">
        <f ca="1"/>
        <v>0.9407838552444211</v>
      </c>
      <c r="NI112">
        <f ca="1"/>
        <v>-0.31521180342755617</v>
      </c>
      <c r="NJ112">
        <f ca="1"/>
        <v>0.75605509674027438</v>
      </c>
      <c r="NK112">
        <f ca="1"/>
        <v>0.27768049213482954</v>
      </c>
      <c r="NL112">
        <f ca="1"/>
        <v>0.24907754651832509</v>
      </c>
      <c r="NM112">
        <f ca="1"/>
        <v>-9.7878558541659583E-2</v>
      </c>
      <c r="NN112">
        <f ca="1"/>
        <v>-0.77208971798312676</v>
      </c>
      <c r="NO112">
        <f ca="1"/>
        <v>4.9853986912694617E-2</v>
      </c>
      <c r="NP112">
        <f ca="1"/>
        <v>0.55348190630572447</v>
      </c>
      <c r="NQ112">
        <f ca="1"/>
        <v>-8.4774388996863154E-2</v>
      </c>
      <c r="NR112">
        <f ca="1"/>
        <v>0.13413702696107616</v>
      </c>
      <c r="NS112">
        <f ca="1"/>
        <v>-0.80464290994872556</v>
      </c>
      <c r="NT112">
        <f ca="1"/>
        <v>-1.150993395259303</v>
      </c>
      <c r="NU112">
        <f ca="1"/>
        <v>-1.1133076230311085</v>
      </c>
      <c r="NV112">
        <f ca="1"/>
        <v>1.0422456011374979</v>
      </c>
      <c r="NW112">
        <f ca="1"/>
        <v>1.5424022011544147</v>
      </c>
      <c r="NX112">
        <f ca="1"/>
        <v>0.75177882121019279</v>
      </c>
      <c r="NY112">
        <f ca="1"/>
        <v>1.5489575101676529</v>
      </c>
      <c r="NZ112">
        <f ca="1"/>
        <v>-1.3468523973315356</v>
      </c>
      <c r="OA112">
        <f ca="1"/>
        <v>-2.3937477234166602</v>
      </c>
      <c r="OB112">
        <f ca="1"/>
        <v>0.76235608049895964</v>
      </c>
      <c r="OC112">
        <f ca="1"/>
        <v>-1.8146949021375101</v>
      </c>
      <c r="OD112">
        <f ca="1"/>
        <v>-1.5296014489206744</v>
      </c>
      <c r="OE112">
        <f ca="1"/>
        <v>0.1883417389667979</v>
      </c>
      <c r="OF112">
        <f ca="1"/>
        <v>2.1133889329317199</v>
      </c>
      <c r="OG112">
        <f ca="1"/>
        <v>-0.37437221051099445</v>
      </c>
      <c r="OH112">
        <f ca="1"/>
        <v>-0.4118544965721026</v>
      </c>
      <c r="OI112">
        <f ca="1"/>
        <v>0.37685403441215298</v>
      </c>
      <c r="OJ112">
        <f ca="1"/>
        <v>-0.74995181722652182</v>
      </c>
      <c r="OK112">
        <f ca="1"/>
        <v>2.1389183225628496</v>
      </c>
      <c r="OL112">
        <f ca="1"/>
        <v>2.2155087231150232</v>
      </c>
      <c r="OM112">
        <f ca="1"/>
        <v>0.42049704682484157</v>
      </c>
      <c r="ON112">
        <f ca="1"/>
        <v>7.7472481414813721E-2</v>
      </c>
      <c r="OO112">
        <f ca="1"/>
        <v>1.4732738241148715</v>
      </c>
      <c r="OP112">
        <f ca="1"/>
        <v>0.59689823734907277</v>
      </c>
      <c r="OQ112">
        <f ca="1"/>
        <v>-8.0879432995399458E-2</v>
      </c>
      <c r="OR112">
        <f ca="1"/>
        <v>1.2239936501079935</v>
      </c>
      <c r="OS112">
        <f ca="1"/>
        <v>-1.8336780628081704</v>
      </c>
      <c r="OT112">
        <f ca="1"/>
        <v>-0.35083430727663584</v>
      </c>
      <c r="OU112">
        <f ca="1"/>
        <v>-9.556161648965622E-2</v>
      </c>
      <c r="OV112">
        <f ca="1"/>
        <v>1.2847388050008435</v>
      </c>
      <c r="OW112">
        <f ca="1"/>
        <v>-1.2669738677400371</v>
      </c>
      <c r="OX112">
        <f ca="1"/>
        <v>0.16163602806748034</v>
      </c>
      <c r="OY112">
        <f ca="1"/>
        <v>0.46231928365691927</v>
      </c>
      <c r="OZ112">
        <f ca="1"/>
        <v>-0.20288519913934636</v>
      </c>
      <c r="PA112">
        <f ca="1"/>
        <v>-0.18098759267783351</v>
      </c>
      <c r="PB112">
        <f ca="1"/>
        <v>0.3623367680098461</v>
      </c>
      <c r="PC112">
        <f ca="1"/>
        <v>0.51818522308968595</v>
      </c>
      <c r="PD112">
        <f ca="1"/>
        <v>0.11892821360910705</v>
      </c>
      <c r="PE112">
        <f ca="1"/>
        <v>1.0074373920085351</v>
      </c>
      <c r="PF112">
        <f ca="1"/>
        <v>2.4666567057791555</v>
      </c>
      <c r="PG112">
        <f ca="1"/>
        <v>-1.018521447427905</v>
      </c>
      <c r="PH112">
        <f ca="1"/>
        <v>1.5192990302428029</v>
      </c>
      <c r="PI112">
        <f ca="1"/>
        <v>0.54345858689711068</v>
      </c>
      <c r="PJ112">
        <f ca="1"/>
        <v>-1.0123073025294753</v>
      </c>
      <c r="PK112">
        <f ca="1"/>
        <v>1.533378157095505</v>
      </c>
      <c r="PL112">
        <f ca="1"/>
        <v>0.49582120392054491</v>
      </c>
      <c r="PM112">
        <f ca="1"/>
        <v>1.7371290139136606</v>
      </c>
      <c r="PN112">
        <f ca="1"/>
        <v>-1.1704152819636531</v>
      </c>
      <c r="PO112">
        <f ca="1"/>
        <v>1.209012706145733</v>
      </c>
      <c r="PP112">
        <f ca="1"/>
        <v>-0.90859029871010122</v>
      </c>
      <c r="PQ112">
        <f ca="1"/>
        <v>-0.41394781930913316</v>
      </c>
      <c r="PR112">
        <f ca="1"/>
        <v>-0.50236283354837341</v>
      </c>
      <c r="PS112">
        <f ca="1"/>
        <v>-0.45926585086059674</v>
      </c>
      <c r="PT112">
        <f ca="1"/>
        <v>0.57199192075838945</v>
      </c>
      <c r="PU112">
        <f ca="1"/>
        <v>0.78708825075823863</v>
      </c>
      <c r="PV112">
        <f ca="1"/>
        <v>-1.1139950296756072</v>
      </c>
      <c r="PW112">
        <f ca="1"/>
        <v>-0.61119587078838766</v>
      </c>
      <c r="PX112">
        <f ca="1"/>
        <v>1.3716963806289584</v>
      </c>
      <c r="PY112">
        <f ca="1"/>
        <v>-0.96316754122461878</v>
      </c>
      <c r="PZ112">
        <f ca="1"/>
        <v>-6.6442981115600354E-3</v>
      </c>
      <c r="QA112">
        <f ca="1"/>
        <v>0.60774912155676397</v>
      </c>
      <c r="QB112">
        <f ca="1"/>
        <v>0.66732430385666575</v>
      </c>
      <c r="QC112">
        <f ca="1"/>
        <v>0.56986357734783266</v>
      </c>
      <c r="QD112">
        <f ca="1"/>
        <v>1.5759683760571404</v>
      </c>
      <c r="QE112">
        <f ca="1"/>
        <v>0.25705798013138897</v>
      </c>
      <c r="QF112">
        <f ca="1"/>
        <v>-0.64570246454579117</v>
      </c>
      <c r="QG112">
        <f ca="1"/>
        <v>-1.3954626646616313</v>
      </c>
      <c r="QH112">
        <f ca="1"/>
        <v>-1.2033427230352536</v>
      </c>
      <c r="QI112">
        <f ca="1"/>
        <v>0.10911642298171033</v>
      </c>
      <c r="QJ112">
        <f ca="1"/>
        <v>1.764182120738645</v>
      </c>
      <c r="QK112">
        <f ca="1"/>
        <v>-1.009485858127853</v>
      </c>
      <c r="QL112">
        <f ca="1"/>
        <v>-0.51201441067113718</v>
      </c>
      <c r="QM112">
        <f ca="1"/>
        <v>-2.2272286318326753</v>
      </c>
      <c r="QN112">
        <f ca="1"/>
        <v>0.63665762927620584</v>
      </c>
      <c r="QO112">
        <f ca="1"/>
        <v>-0.27087793215649381</v>
      </c>
      <c r="QP112">
        <f ca="1"/>
        <v>-8.3188551430446761E-2</v>
      </c>
      <c r="QQ112">
        <f ca="1"/>
        <v>-7.2453335717522466E-2</v>
      </c>
      <c r="QR112">
        <f ca="1"/>
        <v>1.4011610692352574</v>
      </c>
      <c r="QS112">
        <f ca="1"/>
        <v>-1.0364549537205001</v>
      </c>
      <c r="QT112">
        <f ca="1"/>
        <v>4.3014559244856573E-2</v>
      </c>
      <c r="QU112">
        <f ca="1"/>
        <v>0.40742438874828979</v>
      </c>
      <c r="QV112">
        <f ca="1"/>
        <v>0.59290691139575313</v>
      </c>
      <c r="QW112">
        <f ca="1"/>
        <v>-0.35260413728397694</v>
      </c>
      <c r="QX112">
        <f ca="1"/>
        <v>-0.74147273090502275</v>
      </c>
      <c r="QY112">
        <f ca="1"/>
        <v>2.6771464439628438</v>
      </c>
      <c r="QZ112">
        <f ca="1"/>
        <v>0.61234758929197608</v>
      </c>
      <c r="RA112">
        <f ca="1"/>
        <v>-1.0519082960865309</v>
      </c>
      <c r="RB112">
        <f ca="1"/>
        <v>-9.4564738607980422E-3</v>
      </c>
      <c r="RC112">
        <f ca="1"/>
        <v>1.3426621392271458</v>
      </c>
      <c r="RD112">
        <f ca="1"/>
        <v>-0.14165168710548981</v>
      </c>
      <c r="RE112">
        <f ca="1"/>
        <v>0.3252515686392044</v>
      </c>
      <c r="RF112">
        <f ca="1"/>
        <v>-1.9889185727178318</v>
      </c>
      <c r="RG112">
        <f ca="1"/>
        <v>0.62224020258222257</v>
      </c>
      <c r="RH112">
        <f ca="1"/>
        <v>1.6552325719351404</v>
      </c>
      <c r="RI112">
        <f ca="1"/>
        <v>-0.26620272461851918</v>
      </c>
      <c r="RJ112">
        <f ca="1"/>
        <v>-0.7856061691222701</v>
      </c>
      <c r="RK112">
        <f ca="1"/>
        <v>0.30268655290695123</v>
      </c>
      <c r="RL112">
        <f ca="1"/>
        <v>-2.9169639128705516</v>
      </c>
      <c r="RM112">
        <f ca="1"/>
        <v>-0.15367844915737955</v>
      </c>
      <c r="RN112">
        <f ca="1"/>
        <v>2.4430827372140631</v>
      </c>
      <c r="RO112">
        <f ca="1"/>
        <v>0.71385193012638137</v>
      </c>
      <c r="RP112">
        <f ca="1"/>
        <v>-0.37423831487578202</v>
      </c>
      <c r="RQ112">
        <f ca="1"/>
        <v>-0.97543150017561897</v>
      </c>
      <c r="RR112">
        <f ca="1"/>
        <v>-1.1231754793610875</v>
      </c>
      <c r="RS112">
        <f ca="1"/>
        <v>0.33658850763051978</v>
      </c>
      <c r="RT112">
        <f ca="1"/>
        <v>0.71362383314784783</v>
      </c>
      <c r="RU112">
        <f ca="1"/>
        <v>-0.26701352869113759</v>
      </c>
      <c r="RV112">
        <f ca="1"/>
        <v>-0.15190472506377439</v>
      </c>
      <c r="RW112">
        <f ca="1"/>
        <v>-0.22949087555727862</v>
      </c>
      <c r="RX112">
        <f ca="1"/>
        <v>1.8125771491937011</v>
      </c>
      <c r="RY112">
        <f ca="1"/>
        <v>2.0262873425290766</v>
      </c>
      <c r="RZ112">
        <f ca="1"/>
        <v>-1.3577137097733429</v>
      </c>
      <c r="SA112">
        <f ca="1"/>
        <v>0.61207451176293981</v>
      </c>
      <c r="SB112">
        <f ca="1"/>
        <v>-1.1394514403901395</v>
      </c>
      <c r="SC112">
        <f ca="1"/>
        <v>-1.8011310157951943</v>
      </c>
      <c r="SD112">
        <f ca="1"/>
        <v>-2.4884704644647591</v>
      </c>
      <c r="SE112">
        <f ca="1"/>
        <v>1.4025383832145122</v>
      </c>
      <c r="SF112">
        <f ca="1"/>
        <v>-0.32237025277573722</v>
      </c>
      <c r="SG112">
        <f ca="1"/>
        <v>0.42011024061891461</v>
      </c>
      <c r="SH112">
        <f ca="1"/>
        <v>-0.45602176120478788</v>
      </c>
      <c r="SI112">
        <f ca="1"/>
        <v>0.17739257340486886</v>
      </c>
      <c r="SJ112">
        <f ca="1"/>
        <v>-0.10722932194979516</v>
      </c>
      <c r="SK112">
        <f ca="1"/>
        <v>-1.186904575102256</v>
      </c>
      <c r="SL112">
        <f ca="1"/>
        <v>1.863641447654462E-2</v>
      </c>
      <c r="SM112">
        <f ca="1"/>
        <v>-0.59574304963825531</v>
      </c>
      <c r="SN112">
        <f ca="1"/>
        <v>-0.23861798746657215</v>
      </c>
      <c r="SO112">
        <f ca="1"/>
        <v>-0.46420416954985649</v>
      </c>
      <c r="SP112">
        <f ca="1"/>
        <v>-0.47657357618901453</v>
      </c>
      <c r="SQ112">
        <f ca="1"/>
        <v>-0.87702676374488531</v>
      </c>
      <c r="SR112">
        <f ca="1"/>
        <v>0.55513304340176106</v>
      </c>
      <c r="SS112">
        <f ca="1"/>
        <v>-0.9463009988136597</v>
      </c>
      <c r="ST112">
        <f ca="1"/>
        <v>0.2077850267825552</v>
      </c>
      <c r="SU112">
        <f ca="1"/>
        <v>-0.67299872508605496</v>
      </c>
      <c r="SV112">
        <f ca="1"/>
        <v>1.0442983603185554</v>
      </c>
      <c r="SW112">
        <f ca="1"/>
        <v>-0.84713868791480507</v>
      </c>
      <c r="SX112">
        <f ca="1"/>
        <v>1.5928590382470371</v>
      </c>
      <c r="SY112">
        <f ca="1"/>
        <v>0.99207286965811581</v>
      </c>
      <c r="SZ112">
        <f ca="1"/>
        <v>-0.29153866454401822</v>
      </c>
      <c r="TA112">
        <f ca="1"/>
        <v>-1.4528459555925493</v>
      </c>
      <c r="TB112">
        <f ca="1"/>
        <v>-0.11110469237940984</v>
      </c>
      <c r="TC112">
        <f ca="1"/>
        <v>1.5166197100352894</v>
      </c>
      <c r="TD112">
        <f ca="1"/>
        <v>1.3610313962670653</v>
      </c>
      <c r="TE112">
        <f ca="1"/>
        <v>-1.8303518312806177</v>
      </c>
      <c r="TF112">
        <f ca="1"/>
        <v>-0.85721978891211148</v>
      </c>
      <c r="TG112">
        <f ca="1"/>
        <v>3.7171900024985192E-3</v>
      </c>
      <c r="TH112">
        <f ca="1"/>
        <v>-0.63244052662564421</v>
      </c>
      <c r="TI112">
        <f ca="1"/>
        <v>-0.64842323333301788</v>
      </c>
      <c r="TJ112">
        <f ca="1"/>
        <v>3.0783832242671016E-2</v>
      </c>
      <c r="TK112">
        <f ca="1"/>
        <v>0.87895445747341128</v>
      </c>
      <c r="TL112">
        <f ca="1"/>
        <v>1.0630362274196514</v>
      </c>
      <c r="TM112">
        <f ca="1"/>
        <v>-0.72342935094886185</v>
      </c>
      <c r="TN112">
        <f ca="1"/>
        <v>0.66728088944860431</v>
      </c>
      <c r="TO112">
        <f ca="1"/>
        <v>0.25631910421995835</v>
      </c>
      <c r="TP112">
        <f ca="1"/>
        <v>-1.3400981385178614</v>
      </c>
      <c r="TQ112">
        <f ca="1"/>
        <v>-2.0465699595781635</v>
      </c>
      <c r="TR112">
        <f ca="1"/>
        <v>0.41482555896144968</v>
      </c>
      <c r="TS112">
        <f ca="1"/>
        <v>0.15374118984120669</v>
      </c>
      <c r="TT112">
        <f ca="1"/>
        <v>-0.18463868377169546</v>
      </c>
      <c r="TU112">
        <f ca="1"/>
        <v>-0.25939318263385214</v>
      </c>
      <c r="TV112">
        <f ca="1"/>
        <v>-1.8255766560731981</v>
      </c>
      <c r="TW112">
        <f ca="1"/>
        <v>2.1442878225632827</v>
      </c>
      <c r="TX112">
        <f ca="1"/>
        <v>1.434625081005976</v>
      </c>
      <c r="TY112">
        <f ca="1"/>
        <v>-0.78975864609181146</v>
      </c>
      <c r="TZ112">
        <f ca="1"/>
        <v>-0.20918930856501192</v>
      </c>
      <c r="UA112">
        <f ca="1"/>
        <v>-0.58316923870708903</v>
      </c>
      <c r="UB112">
        <f ca="1"/>
        <v>-0.48804104996714109</v>
      </c>
      <c r="UC112">
        <f ca="1"/>
        <v>-1.1253747233586762</v>
      </c>
      <c r="UD112">
        <f ca="1"/>
        <v>0.33558182604770009</v>
      </c>
      <c r="UE112">
        <f ca="1"/>
        <v>-0.35187834582648575</v>
      </c>
      <c r="UF112">
        <f ca="1"/>
        <v>2.3882021223454695</v>
      </c>
      <c r="UG112">
        <f ca="1"/>
        <v>-0.89361828756920025</v>
      </c>
      <c r="UH112">
        <f ca="1"/>
        <v>1.268363961459563</v>
      </c>
      <c r="UI112">
        <f ca="1"/>
        <v>0.63934591062260926</v>
      </c>
      <c r="UJ112">
        <f ca="1"/>
        <v>-1.2907868355218064</v>
      </c>
      <c r="UK112">
        <f ca="1"/>
        <v>0.44853019829221907</v>
      </c>
      <c r="UL112">
        <f ca="1"/>
        <v>0.33521004089737266</v>
      </c>
      <c r="UM112">
        <f ca="1"/>
        <v>-1.9841344239505078E-3</v>
      </c>
      <c r="UN112">
        <f ca="1"/>
        <v>-0.58286819753598074</v>
      </c>
      <c r="UO112">
        <f ca="1"/>
        <v>0.89028016584178116</v>
      </c>
      <c r="UP112">
        <f ca="1"/>
        <v>-0.19620681537044615</v>
      </c>
      <c r="UQ112">
        <f ca="1"/>
        <v>-3.0444159884217932</v>
      </c>
      <c r="UR112">
        <f ca="1"/>
        <v>1.4993880807171442E-2</v>
      </c>
      <c r="US112">
        <f ca="1"/>
        <v>9.3753862568240046E-2</v>
      </c>
      <c r="UT112">
        <f ca="1"/>
        <v>0.18331549249593665</v>
      </c>
      <c r="UU112">
        <f ca="1"/>
        <v>1.1192419339001258</v>
      </c>
      <c r="UV112">
        <f ca="1"/>
        <v>-1.3635470483561196</v>
      </c>
      <c r="UW112">
        <f ca="1"/>
        <v>1.1704274744952885</v>
      </c>
      <c r="UX112">
        <f ca="1"/>
        <v>-2.4160603428372207</v>
      </c>
      <c r="UY112">
        <f ca="1"/>
        <v>-0.55990372330477356</v>
      </c>
      <c r="UZ112">
        <f ca="1"/>
        <v>0.52668126340106436</v>
      </c>
      <c r="VA112">
        <f ca="1"/>
        <v>1.4059341914974237</v>
      </c>
      <c r="VB112">
        <f ca="1"/>
        <v>5.2262324615342283E-3</v>
      </c>
      <c r="VC112">
        <f ca="1"/>
        <v>-1.5465139572206021E-2</v>
      </c>
      <c r="VD112">
        <f ca="1"/>
        <v>1.10175375046205</v>
      </c>
      <c r="VE112">
        <f ca="1"/>
        <v>-0.67581568778474399</v>
      </c>
      <c r="VF112">
        <f ca="1"/>
        <v>6.4690195685454921E-2</v>
      </c>
      <c r="VG112">
        <f ca="1"/>
        <v>-1.7394588304212859</v>
      </c>
      <c r="VH112">
        <f ca="1"/>
        <v>-0.9699640775299716</v>
      </c>
      <c r="VI112">
        <f ca="1"/>
        <v>2.3142588770476754E-2</v>
      </c>
      <c r="VJ112">
        <f ca="1"/>
        <v>0.30954610531533266</v>
      </c>
      <c r="VK112">
        <f ca="1"/>
        <v>-0.6014310531100403</v>
      </c>
      <c r="VL112">
        <f ca="1"/>
        <v>-0.79396806024475974</v>
      </c>
      <c r="VM112">
        <f ca="1"/>
        <v>0.38272435604257543</v>
      </c>
      <c r="VN112">
        <f ca="1"/>
        <v>-1.4320696633762313</v>
      </c>
      <c r="VO112">
        <f ca="1"/>
        <v>2.3480902251424989</v>
      </c>
      <c r="VP112">
        <f ca="1"/>
        <v>-0.74832020534559629</v>
      </c>
      <c r="VQ112">
        <f ca="1"/>
        <v>-2.4225954800493632</v>
      </c>
      <c r="VR112">
        <f ca="1"/>
        <v>-1.3947376289873028</v>
      </c>
      <c r="VS112">
        <f ca="1"/>
        <v>0.64058709850580997</v>
      </c>
      <c r="VT112">
        <f ca="1"/>
        <v>7.4374256021491753E-2</v>
      </c>
      <c r="VU112">
        <f ca="1"/>
        <v>0.18920995719110734</v>
      </c>
      <c r="VV112">
        <f ca="1"/>
        <v>-0.12001341565207817</v>
      </c>
      <c r="VW112">
        <f ca="1"/>
        <v>-0.96144420672999842</v>
      </c>
      <c r="VX112">
        <f ca="1"/>
        <v>-2.1176135548672166</v>
      </c>
      <c r="VY112">
        <f ca="1"/>
        <v>-0.10210663187010854</v>
      </c>
      <c r="VZ112">
        <f ca="1"/>
        <v>2.2818595384100337</v>
      </c>
      <c r="WA112">
        <f ca="1"/>
        <v>0.11464180187339845</v>
      </c>
      <c r="WB112">
        <f ca="1"/>
        <v>-1.074744860439832</v>
      </c>
      <c r="WC112">
        <f ca="1"/>
        <v>1.0114549512636819</v>
      </c>
      <c r="WD112">
        <f ca="1"/>
        <v>1.4118939538996504</v>
      </c>
      <c r="WE112">
        <f ca="1"/>
        <v>1.3271037726523442</v>
      </c>
      <c r="WF112">
        <f ca="1"/>
        <v>-1.1463097099181405</v>
      </c>
      <c r="WG112">
        <f ca="1"/>
        <v>0.92083555169871234</v>
      </c>
      <c r="WH112">
        <f ca="1"/>
        <v>-0.1299563757945032</v>
      </c>
      <c r="WI112">
        <f ca="1"/>
        <v>0.92897031103493621</v>
      </c>
      <c r="WJ112">
        <f ca="1"/>
        <v>-0.20241662400824376</v>
      </c>
      <c r="WK112">
        <f ca="1"/>
        <v>0.94478493275375086</v>
      </c>
      <c r="WL112">
        <f ca="1"/>
        <v>0.1380778413107582</v>
      </c>
      <c r="WM112">
        <f ca="1"/>
        <v>0.51828814725487438</v>
      </c>
      <c r="WN112">
        <f ca="1"/>
        <v>1.6343215923201155</v>
      </c>
      <c r="WO112">
        <f ca="1"/>
        <v>-0.22433100915661361</v>
      </c>
      <c r="WP112">
        <f ca="1"/>
        <v>-0.37962547820872616</v>
      </c>
      <c r="WQ112">
        <f ca="1"/>
        <v>-1.1066322211852617</v>
      </c>
      <c r="WR112">
        <f ca="1"/>
        <v>8.8608796201341739E-2</v>
      </c>
      <c r="WS112">
        <f ca="1"/>
        <v>0.28003240940161495</v>
      </c>
      <c r="WT112">
        <f ca="1"/>
        <v>1.3348995653034281</v>
      </c>
      <c r="WU112">
        <f ca="1"/>
        <v>-0.54525188464069774</v>
      </c>
      <c r="WV112">
        <f ca="1"/>
        <v>-1.4501174859314527</v>
      </c>
      <c r="WW112">
        <f ca="1"/>
        <v>-0.35933056247574208</v>
      </c>
      <c r="WX112">
        <f ca="1"/>
        <v>-1.1993689379838772</v>
      </c>
      <c r="WY112">
        <f ca="1"/>
        <v>-0.52549278498860907</v>
      </c>
      <c r="WZ112">
        <f ca="1"/>
        <v>-0.65318445271389258</v>
      </c>
      <c r="XA112">
        <f ca="1"/>
        <v>1.7108206302957885</v>
      </c>
      <c r="XB112">
        <f ca="1"/>
        <v>-1.5434980516359997</v>
      </c>
      <c r="XC112">
        <f ca="1"/>
        <v>8.0111384143117303E-2</v>
      </c>
      <c r="XD112">
        <f ca="1"/>
        <v>0.63807713039536673</v>
      </c>
      <c r="XE112">
        <f ca="1"/>
        <v>1.7804143698565493</v>
      </c>
      <c r="XF112">
        <f ca="1"/>
        <v>0.76828570973428689</v>
      </c>
      <c r="XG112">
        <f ca="1"/>
        <v>-0.50381424362135319</v>
      </c>
      <c r="XH112">
        <f ca="1"/>
        <v>-1.1401748900523498</v>
      </c>
      <c r="XI112">
        <f ca="1"/>
        <v>-1.0410217839103539</v>
      </c>
      <c r="XJ112">
        <f ca="1"/>
        <v>0.8611754278638577</v>
      </c>
      <c r="XK112">
        <f ca="1"/>
        <v>-0.48752783216044787</v>
      </c>
      <c r="XL112">
        <f ca="1"/>
        <v>0.35471765865941923</v>
      </c>
      <c r="XM112">
        <f ca="1"/>
        <v>-0.58620610215303948</v>
      </c>
      <c r="XN112">
        <f ca="1"/>
        <v>0.65241544407193441</v>
      </c>
      <c r="XO112">
        <f ca="1"/>
        <v>0.40763328456855114</v>
      </c>
      <c r="XP112">
        <f ca="1"/>
        <v>0.46806744618850915</v>
      </c>
      <c r="XQ112">
        <f ca="1"/>
        <v>-0.11925110146496516</v>
      </c>
      <c r="XR112">
        <f ca="1"/>
        <v>2.3985539953440664</v>
      </c>
      <c r="XS112">
        <f ca="1"/>
        <v>-0.42607385394517416</v>
      </c>
      <c r="XT112">
        <f ca="1"/>
        <v>0.63156751688044466</v>
      </c>
      <c r="XU112">
        <f ca="1"/>
        <v>0.6003646701736185</v>
      </c>
      <c r="XV112">
        <f ca="1"/>
        <v>-0.62208867801163803</v>
      </c>
      <c r="XW112">
        <f ca="1"/>
        <v>0.96603519711184227</v>
      </c>
      <c r="XX112">
        <f ca="1"/>
        <v>0.20734191866338719</v>
      </c>
      <c r="XY112">
        <f ca="1"/>
        <v>-0.44186595363214198</v>
      </c>
      <c r="XZ112">
        <f ca="1"/>
        <v>-0.16426333557863465</v>
      </c>
      <c r="YA112">
        <f ca="1"/>
        <v>0.50422564478683629</v>
      </c>
      <c r="YB112">
        <f ca="1"/>
        <v>-1.2241195566881478</v>
      </c>
      <c r="YC112">
        <f ca="1"/>
        <v>-0.70905119515191828</v>
      </c>
      <c r="YD112">
        <f ca="1"/>
        <v>-1.0254232189543737</v>
      </c>
      <c r="YE112">
        <f ca="1"/>
        <v>-0.73327057687848707</v>
      </c>
      <c r="YF112">
        <f ca="1"/>
        <v>0.3907164435773347</v>
      </c>
      <c r="YG112">
        <f ca="1"/>
        <v>2.1571569949714706</v>
      </c>
      <c r="YH112">
        <f ca="1"/>
        <v>0.71097571850850982</v>
      </c>
      <c r="YI112">
        <f ca="1"/>
        <v>0.21386811868176434</v>
      </c>
      <c r="YJ112">
        <f ca="1"/>
        <v>0.19380590294852454</v>
      </c>
      <c r="YK112">
        <f ca="1"/>
        <v>0.13737645836477208</v>
      </c>
      <c r="YL112">
        <f ca="1"/>
        <v>-0.83987351617751449</v>
      </c>
      <c r="YM112">
        <f ca="1"/>
        <v>-0.47112999557936497</v>
      </c>
      <c r="YN112">
        <f ca="1"/>
        <v>1.8392767805715053</v>
      </c>
      <c r="YO112">
        <f ca="1"/>
        <v>-0.11121629047655195</v>
      </c>
      <c r="YP112">
        <f ca="1"/>
        <v>-0.53640726596588673</v>
      </c>
      <c r="YQ112">
        <f ca="1"/>
        <v>-0.60989773991216578</v>
      </c>
      <c r="YR112">
        <f ca="1"/>
        <v>-0.9511332145578909</v>
      </c>
      <c r="YS112">
        <f ca="1"/>
        <v>1.3970577860693099</v>
      </c>
      <c r="YT112">
        <f ca="1"/>
        <v>-0.84250942091379233</v>
      </c>
      <c r="YU112">
        <f ca="1"/>
        <v>1.7729985001150739</v>
      </c>
      <c r="YV112">
        <f ca="1"/>
        <v>0.36373124518842781</v>
      </c>
      <c r="YW112">
        <f ca="1"/>
        <v>0.62834722862110959</v>
      </c>
      <c r="YX112">
        <f ca="1"/>
        <v>-1.1324674193381719</v>
      </c>
      <c r="YY112">
        <f ca="1"/>
        <v>-0.49651890833454171</v>
      </c>
      <c r="YZ112">
        <f ca="1"/>
        <v>-0.24217696335252745</v>
      </c>
      <c r="ZA112">
        <f ca="1"/>
        <v>-0.40023151558507891</v>
      </c>
      <c r="ZB112">
        <f ca="1"/>
        <v>1.4478517168232545</v>
      </c>
      <c r="ZC112">
        <f ca="1"/>
        <v>-0.23767890332729186</v>
      </c>
      <c r="ZD112">
        <f ca="1"/>
        <v>0.42441189659047351</v>
      </c>
      <c r="ZE112">
        <f ca="1"/>
        <v>-2.0126298433962657</v>
      </c>
      <c r="ZF112">
        <f ca="1"/>
        <v>-7.1737171766845881E-2</v>
      </c>
      <c r="ZG112">
        <f ca="1"/>
        <v>0.54840304963242581</v>
      </c>
      <c r="ZH112">
        <f ca="1"/>
        <v>-2.2479925915790147</v>
      </c>
      <c r="ZI112">
        <f ca="1"/>
        <v>0.31253484205845217</v>
      </c>
      <c r="ZJ112">
        <f ca="1"/>
        <v>0.60072690416316765</v>
      </c>
      <c r="ZK112">
        <f ca="1"/>
        <v>1.1250054975821324</v>
      </c>
      <c r="ZL112">
        <f ca="1"/>
        <v>-2.2593274508934655</v>
      </c>
      <c r="ZM112">
        <f ca="1"/>
        <v>-8.5475756181272539E-2</v>
      </c>
      <c r="ZN112">
        <f ca="1"/>
        <v>-0.71146352595125173</v>
      </c>
      <c r="ZO112">
        <f ca="1"/>
        <v>0.31670949379134933</v>
      </c>
      <c r="ZP112">
        <f ca="1"/>
        <v>2.3833601317960633E-2</v>
      </c>
      <c r="ZQ112">
        <f ca="1"/>
        <v>-0.52699701357723017</v>
      </c>
      <c r="ZR112">
        <f ca="1"/>
        <v>0.79408320817947642</v>
      </c>
      <c r="ZS112">
        <f ca="1"/>
        <v>7.6626307014978259E-2</v>
      </c>
      <c r="ZT112">
        <f ca="1"/>
        <v>0.81541177774943485</v>
      </c>
      <c r="ZU112">
        <f ca="1"/>
        <v>0.3025623074152608</v>
      </c>
      <c r="ZV112">
        <f ca="1"/>
        <v>-0.19135160580917476</v>
      </c>
      <c r="ZW112">
        <f ca="1"/>
        <v>0.4268087670549105</v>
      </c>
      <c r="ZX112">
        <f ca="1"/>
        <v>-0.16276043342193175</v>
      </c>
      <c r="ZY112">
        <f ca="1"/>
        <v>-0.97528834922044194</v>
      </c>
      <c r="ZZ112">
        <f ca="1"/>
        <v>-0.39094502419092564</v>
      </c>
      <c r="AAA112">
        <f ca="1"/>
        <v>-1.1925649539388052</v>
      </c>
      <c r="AAB112">
        <f ca="1"/>
        <v>-0.91800430282678214</v>
      </c>
      <c r="AAC112">
        <f ca="1"/>
        <v>0.31225435922195166</v>
      </c>
      <c r="AAD112">
        <f ca="1"/>
        <v>-1.3555766959266318</v>
      </c>
      <c r="AAE112">
        <f ca="1"/>
        <v>1.0724646297909433</v>
      </c>
      <c r="AAF112">
        <f ca="1"/>
        <v>2.7343917544282883</v>
      </c>
      <c r="AAG112">
        <f ca="1"/>
        <v>-1.0454671680061529</v>
      </c>
      <c r="AAH112">
        <f ca="1"/>
        <v>0.25959651258508465</v>
      </c>
      <c r="AAI112">
        <f ca="1"/>
        <v>0.25147659506571973</v>
      </c>
      <c r="AAJ112">
        <f ca="1"/>
        <v>-0.21735995363879798</v>
      </c>
      <c r="AAK112">
        <f ca="1"/>
        <v>0.51518698619773828</v>
      </c>
      <c r="AAL112">
        <f ca="1"/>
        <v>-0.16641475898711572</v>
      </c>
      <c r="AAM112">
        <f ca="1"/>
        <v>0.23040904246164823</v>
      </c>
      <c r="AAN112">
        <f ca="1"/>
        <v>0.69104963542103881</v>
      </c>
      <c r="AAO112">
        <f ca="1"/>
        <v>-1.9465642408087906</v>
      </c>
      <c r="AAP112">
        <f ca="1"/>
        <v>-0.72041442905630071</v>
      </c>
      <c r="AAQ112">
        <f ca="1"/>
        <v>0.26423968024159106</v>
      </c>
      <c r="AAR112">
        <f ca="1"/>
        <v>2.2410945736586689</v>
      </c>
      <c r="AAS112">
        <f ca="1"/>
        <v>-1.6009070045497489</v>
      </c>
      <c r="AAT112">
        <f ca="1"/>
        <v>-0.53247524534870161</v>
      </c>
      <c r="AAU112">
        <f ca="1"/>
        <v>0.993252505481931</v>
      </c>
      <c r="AAV112">
        <f ca="1"/>
        <v>1.8069737235030625</v>
      </c>
      <c r="AAW112">
        <f ca="1"/>
        <v>1.3495462999375838</v>
      </c>
      <c r="AAX112">
        <f ca="1"/>
        <v>-0.58773590446483648</v>
      </c>
      <c r="AAY112">
        <f ca="1"/>
        <v>0.5585058155248277</v>
      </c>
      <c r="AAZ112">
        <f ca="1"/>
        <v>-3.3498315017855926E-2</v>
      </c>
      <c r="ABA112">
        <f ca="1"/>
        <v>-0.13595267915099857</v>
      </c>
      <c r="ABB112">
        <f ca="1"/>
        <v>-0.38618410474355791</v>
      </c>
      <c r="ABC112">
        <f ca="1"/>
        <v>-1.0342427481772465</v>
      </c>
      <c r="ABD112">
        <f ca="1"/>
        <v>1.5142090858111814</v>
      </c>
      <c r="ABE112">
        <f ca="1"/>
        <v>-0.73390672864163042</v>
      </c>
      <c r="ABF112">
        <f ca="1"/>
        <v>1.6173355971218268</v>
      </c>
      <c r="ABG112">
        <f ca="1"/>
        <v>-2.755501200601862E-2</v>
      </c>
      <c r="ABH112">
        <f ca="1"/>
        <v>0.19648003455023835</v>
      </c>
      <c r="ABI112">
        <f ca="1"/>
        <v>0.47121772102553322</v>
      </c>
      <c r="ABJ112">
        <f ca="1"/>
        <v>0.90894391099710792</v>
      </c>
      <c r="ABK112">
        <f ca="1"/>
        <v>0.6105360264089954</v>
      </c>
      <c r="ABL112">
        <f ca="1"/>
        <v>-0.70008626179259548</v>
      </c>
      <c r="ABM112">
        <f ca="1"/>
        <v>0.57466460541265296</v>
      </c>
      <c r="ABN112">
        <f ca="1"/>
        <v>-0.4796331918704721</v>
      </c>
      <c r="ABO112">
        <f ca="1"/>
        <v>-1.6601308040540257E-2</v>
      </c>
      <c r="ABP112">
        <f ca="1"/>
        <v>3.1981249560585831E-2</v>
      </c>
      <c r="ABQ112">
        <f ca="1"/>
        <v>2.7172985585416077E-2</v>
      </c>
      <c r="ABR112">
        <f ca="1"/>
        <v>-0.50774722887986068</v>
      </c>
      <c r="ABS112">
        <f ca="1"/>
        <v>-1.0670302482780936</v>
      </c>
      <c r="ABT112">
        <f ca="1"/>
        <v>0.60276759769022514</v>
      </c>
      <c r="ABU112">
        <f ca="1"/>
        <v>-0.59152952743176346</v>
      </c>
      <c r="ABV112">
        <f ca="1"/>
        <v>0.39965931786666903</v>
      </c>
      <c r="ABW112">
        <f ca="1"/>
        <v>0.92309934273340566</v>
      </c>
      <c r="ABX112">
        <f ca="1"/>
        <v>-1.5381977954525052</v>
      </c>
      <c r="ABY112">
        <f ca="1"/>
        <v>1.7621295292582679E-2</v>
      </c>
      <c r="ABZ112">
        <f ca="1"/>
        <v>0.64119153311217814</v>
      </c>
      <c r="ACA112">
        <f ca="1"/>
        <v>-0.39725492752099539</v>
      </c>
      <c r="ACB112">
        <f ca="1"/>
        <v>-0.55806998953051978</v>
      </c>
      <c r="ACC112">
        <f ca="1"/>
        <v>0.47907885808610712</v>
      </c>
      <c r="ACD112">
        <f ca="1"/>
        <v>0.24536551482520566</v>
      </c>
      <c r="ACE112">
        <f ca="1"/>
        <v>0.15208733096984434</v>
      </c>
      <c r="ACF112">
        <f ca="1"/>
        <v>-0.18341044939208698</v>
      </c>
      <c r="ACG112">
        <f ca="1"/>
        <v>0.34625121288263994</v>
      </c>
      <c r="ACH112">
        <f ca="1"/>
        <v>-1.1113101874014739</v>
      </c>
      <c r="ACI112">
        <f ca="1"/>
        <v>0.56209761574447437</v>
      </c>
      <c r="ACJ112">
        <f ca="1"/>
        <v>-0.11380755430114692</v>
      </c>
      <c r="ACK112">
        <f ca="1"/>
        <v>0.77366814804752349</v>
      </c>
      <c r="ACL112">
        <f ca="1"/>
        <v>0.83138322063558145</v>
      </c>
      <c r="ACM112">
        <f ca="1"/>
        <v>-3.0421363156993837</v>
      </c>
      <c r="ACN112">
        <f ca="1"/>
        <v>-0.2774921516701665</v>
      </c>
      <c r="ACO112">
        <f ca="1"/>
        <v>-1.0327773437536616</v>
      </c>
      <c r="ACP112">
        <f ca="1"/>
        <v>-1.0614788914773268</v>
      </c>
      <c r="ACQ112">
        <f ca="1"/>
        <v>1.945365748089382</v>
      </c>
      <c r="ACR112">
        <f ca="1"/>
        <v>-1.017571976413771</v>
      </c>
      <c r="ACS112">
        <f ca="1"/>
        <v>0.67951561252779558</v>
      </c>
      <c r="ACT112">
        <f ca="1"/>
        <v>-0.24875108845774219</v>
      </c>
      <c r="ACU112">
        <f ca="1"/>
        <v>1.247944571735975</v>
      </c>
      <c r="ACV112">
        <f ca="1"/>
        <v>-1.1837204017579439</v>
      </c>
      <c r="ACW112">
        <f ca="1"/>
        <v>1.1823270723415129</v>
      </c>
      <c r="ACX112">
        <f ca="1"/>
        <v>0.21575819821683093</v>
      </c>
      <c r="ACY112">
        <f ca="1"/>
        <v>0.3904195277729034</v>
      </c>
      <c r="ACZ112">
        <f ca="1"/>
        <v>0.59347966398851015</v>
      </c>
      <c r="ADA112">
        <f ca="1"/>
        <v>-3.7174124326019888E-2</v>
      </c>
      <c r="ADB112">
        <f ca="1"/>
        <v>-7.8040290128708445E-2</v>
      </c>
      <c r="ADC112">
        <f ca="1"/>
        <v>-1.0457002749704907</v>
      </c>
      <c r="ADD112">
        <f ca="1"/>
        <v>-1.7897802696573863</v>
      </c>
      <c r="ADE112">
        <f ca="1"/>
        <v>0.56503699667794882</v>
      </c>
      <c r="ADF112">
        <f ca="1"/>
        <v>-9.5518523834303259E-2</v>
      </c>
      <c r="ADG112">
        <f ca="1"/>
        <v>1.1154056167706041</v>
      </c>
      <c r="ADH112">
        <f ca="1"/>
        <v>-0.67398381003528052</v>
      </c>
      <c r="ADI112">
        <f ca="1"/>
        <v>0.56986213998837776</v>
      </c>
      <c r="ADJ112">
        <f ca="1"/>
        <v>-1.3449993937283733</v>
      </c>
      <c r="ADK112">
        <f ca="1"/>
        <v>-0.77989595358333663</v>
      </c>
      <c r="ADL112">
        <f ca="1"/>
        <v>1.3379551445465852</v>
      </c>
      <c r="ADM112">
        <f ca="1"/>
        <v>-2.0526211500731151</v>
      </c>
      <c r="ADN112">
        <f ca="1"/>
        <v>-0.36257883270952401</v>
      </c>
      <c r="ADO112">
        <f ca="1"/>
        <v>1.5999261127633297</v>
      </c>
      <c r="ADP112">
        <f ca="1"/>
        <v>-0.47517830259815941</v>
      </c>
      <c r="ADQ112">
        <f ca="1"/>
        <v>-2.2621197817217822</v>
      </c>
      <c r="ADR112">
        <f ca="1"/>
        <v>-1.3957568074922573</v>
      </c>
      <c r="ADS112">
        <f ca="1"/>
        <v>-0.97973700896172833</v>
      </c>
      <c r="ADT112">
        <f ca="1"/>
        <v>-0.93956273821022784</v>
      </c>
      <c r="ADU112">
        <f ca="1"/>
        <v>1.4921765251319818</v>
      </c>
      <c r="ADV112">
        <f ca="1"/>
        <v>0.60434015077144043</v>
      </c>
      <c r="ADW112">
        <f ca="1"/>
        <v>-1.0434551143589075</v>
      </c>
      <c r="ADX112">
        <f ca="1"/>
        <v>0.54481039425047617</v>
      </c>
      <c r="ADY112">
        <f ca="1"/>
        <v>0.99162073091558134</v>
      </c>
      <c r="ADZ112">
        <f ca="1"/>
        <v>0.14755578943706801</v>
      </c>
      <c r="AEA112">
        <f ca="1"/>
        <v>-2.0209155569963815</v>
      </c>
      <c r="AEB112">
        <f ca="1"/>
        <v>-0.90330513999104078</v>
      </c>
      <c r="AEC112">
        <f ca="1"/>
        <v>-8.7410909815642382E-2</v>
      </c>
      <c r="AED112">
        <f ca="1"/>
        <v>-0.89514658071319775</v>
      </c>
      <c r="AEE112">
        <f ca="1"/>
        <v>-0.30865346788740478</v>
      </c>
      <c r="AEF112">
        <f ca="1"/>
        <v>-1.0043744807733168</v>
      </c>
      <c r="AEG112">
        <f ca="1"/>
        <v>2.031870057798876</v>
      </c>
      <c r="AEH112">
        <f ca="1"/>
        <v>0.16010578957927774</v>
      </c>
      <c r="AEI112">
        <f ca="1"/>
        <v>-1.2906011861158446</v>
      </c>
      <c r="AEJ112">
        <f ca="1"/>
        <v>0.63753498529388175</v>
      </c>
      <c r="AEK112">
        <f ca="1"/>
        <v>0.14063648775700721</v>
      </c>
      <c r="AEL112">
        <f ca="1"/>
        <v>-0.79723294677483603</v>
      </c>
      <c r="AEM112">
        <f ca="1"/>
        <v>0.67614568536938635</v>
      </c>
      <c r="AEN112">
        <f ca="1"/>
        <v>0.95418986406426498</v>
      </c>
      <c r="AEO112">
        <f ca="1"/>
        <v>-2.2353528854172358</v>
      </c>
      <c r="AEP112">
        <f ca="1"/>
        <v>0.50005588249141741</v>
      </c>
      <c r="AEQ112">
        <f ca="1"/>
        <v>8.3965929551085797E-2</v>
      </c>
      <c r="AER112">
        <f ca="1"/>
        <v>0.84485676298535284</v>
      </c>
      <c r="AES112">
        <f ca="1"/>
        <v>-8.7567024058996565E-2</v>
      </c>
      <c r="AET112">
        <f ca="1"/>
        <v>0.46344367001481657</v>
      </c>
      <c r="AEU112">
        <f ca="1"/>
        <v>0.45341005607467799</v>
      </c>
      <c r="AEV112">
        <f ca="1"/>
        <v>-0.98590822441173875</v>
      </c>
      <c r="AEW112">
        <f ca="1"/>
        <v>0.50973824994986516</v>
      </c>
      <c r="AEX112">
        <f ca="1"/>
        <v>0.70989573481018664</v>
      </c>
      <c r="AEY112">
        <f ca="1"/>
        <v>9.6148600673450796E-2</v>
      </c>
      <c r="AEZ112">
        <f ca="1"/>
        <v>-0.3512296312587071</v>
      </c>
      <c r="AFA112">
        <f ca="1"/>
        <v>1.5481388433559531</v>
      </c>
      <c r="AFB112">
        <f ca="1"/>
        <v>-5.3274184606614289E-2</v>
      </c>
      <c r="AFC112">
        <f ca="1"/>
        <v>1.1791875756908066</v>
      </c>
      <c r="AFD112">
        <f ca="1"/>
        <v>-0.54795640078101748</v>
      </c>
      <c r="AFE112">
        <f ca="1"/>
        <v>1.846000851387456</v>
      </c>
      <c r="AFF112">
        <f ca="1"/>
        <v>0.39372166819402571</v>
      </c>
      <c r="AFG112">
        <f ca="1"/>
        <v>-0.55823502088817711</v>
      </c>
      <c r="AFH112">
        <f ca="1"/>
        <v>-0.24893493973531974</v>
      </c>
      <c r="AFI112">
        <f ca="1"/>
        <v>0.63457687338448632</v>
      </c>
      <c r="AFJ112">
        <f ca="1"/>
        <v>0.29410194423773778</v>
      </c>
      <c r="AFK112">
        <f ca="1"/>
        <v>2.4770065095309581</v>
      </c>
      <c r="AFL112">
        <f ca="1"/>
        <v>0.46233985775856751</v>
      </c>
      <c r="AFM112">
        <f ca="1"/>
        <v>0.97832960733617746</v>
      </c>
      <c r="AFN112">
        <f ca="1"/>
        <v>-9.9900175223113175E-2</v>
      </c>
      <c r="AFO112">
        <f ca="1"/>
        <v>-1.1892235986499018</v>
      </c>
      <c r="AFP112">
        <f ca="1"/>
        <v>-9.4488113153497089E-2</v>
      </c>
      <c r="AFQ112">
        <f ca="1"/>
        <v>-1.1118697496058225</v>
      </c>
      <c r="AFR112">
        <f ca="1"/>
        <v>0.50189145446612771</v>
      </c>
      <c r="AFS112">
        <f ca="1"/>
        <v>0.50511187769961696</v>
      </c>
      <c r="AFT112">
        <f ca="1"/>
        <v>0.18410725161236702</v>
      </c>
      <c r="AFU112">
        <f ca="1"/>
        <v>0.90493823477849111</v>
      </c>
      <c r="AFV112">
        <f ca="1"/>
        <v>0.82064069018252594</v>
      </c>
      <c r="AFW112">
        <f ca="1"/>
        <v>-1.5218386612808068</v>
      </c>
      <c r="AFX112">
        <f ca="1"/>
        <v>-1.4437621526350739</v>
      </c>
      <c r="AFY112">
        <f ca="1"/>
        <v>-0.13207942667208811</v>
      </c>
      <c r="AFZ112">
        <f ca="1"/>
        <v>-2.1070378727305723</v>
      </c>
      <c r="AGA112">
        <f ca="1"/>
        <v>-0.72519493127566603</v>
      </c>
      <c r="AGB112">
        <f ca="1"/>
        <v>0.36684598934574214</v>
      </c>
      <c r="AGC112">
        <f ca="1"/>
        <v>-0.3540011315874263</v>
      </c>
      <c r="AGD112">
        <f ca="1"/>
        <v>-1.074390990240365</v>
      </c>
      <c r="AGE112">
        <f ca="1"/>
        <v>0.30518332155141459</v>
      </c>
      <c r="AGF112">
        <f ca="1"/>
        <v>-1.9557397483721231</v>
      </c>
      <c r="AGG112">
        <f ca="1"/>
        <v>0.96008297491738803</v>
      </c>
      <c r="AGH112">
        <f ca="1"/>
        <v>0.36614346128414171</v>
      </c>
      <c r="AGI112">
        <f ca="1"/>
        <v>0.30353601599520263</v>
      </c>
      <c r="AGJ112">
        <f ca="1"/>
        <v>0.51978899514694199</v>
      </c>
      <c r="AGK112">
        <f ca="1"/>
        <v>0.11813075209578112</v>
      </c>
      <c r="AGL112">
        <f ca="1"/>
        <v>7.918277523904628E-2</v>
      </c>
      <c r="AGM112">
        <f ca="1"/>
        <v>-9.5599018252390047E-2</v>
      </c>
      <c r="AGN112">
        <f ca="1"/>
        <v>8.6649001084219551E-2</v>
      </c>
      <c r="AGO112">
        <f ca="1"/>
        <v>0.90013070482423763</v>
      </c>
      <c r="AGP112">
        <f ca="1"/>
        <v>0.53170112216131726</v>
      </c>
      <c r="AGQ112">
        <f ca="1"/>
        <v>-1.1633974517456673</v>
      </c>
      <c r="AGR112">
        <f ca="1"/>
        <v>2.0527046343910094</v>
      </c>
      <c r="AGS112">
        <f ca="1"/>
        <v>-2.570016016065547</v>
      </c>
      <c r="AGT112">
        <f ca="1"/>
        <v>0.92182257211531482</v>
      </c>
      <c r="AGU112">
        <f ca="1"/>
        <v>-1.3297810588037406</v>
      </c>
      <c r="AGV112">
        <f ca="1"/>
        <v>0.8016968544829266</v>
      </c>
      <c r="AGW112">
        <f ca="1"/>
        <v>0.70757660467098127</v>
      </c>
      <c r="AGX112">
        <f ca="1"/>
        <v>9.3598800932823467E-2</v>
      </c>
      <c r="AGY112">
        <f ca="1"/>
        <v>-0.36586379195137453</v>
      </c>
      <c r="AGZ112">
        <f ca="1"/>
        <v>0.27573727252450242</v>
      </c>
      <c r="AHA112">
        <f ca="1"/>
        <v>1.1578841701611851</v>
      </c>
      <c r="AHB112">
        <f ca="1"/>
        <v>0.15369458254533599</v>
      </c>
      <c r="AHC112">
        <f ca="1"/>
        <v>1.6597194086109857</v>
      </c>
      <c r="AHD112">
        <f ca="1"/>
        <v>0.38812894173124196</v>
      </c>
      <c r="AHE112">
        <f ca="1"/>
        <v>-0.42514538134231122</v>
      </c>
      <c r="AHF112">
        <f ca="1"/>
        <v>-1.093705998512962</v>
      </c>
      <c r="AHG112">
        <f ca="1"/>
        <v>1.023892002369275</v>
      </c>
      <c r="AHH112">
        <f ca="1"/>
        <v>1.5422224046921007</v>
      </c>
      <c r="AHI112">
        <f ca="1"/>
        <v>0.51566422779091292</v>
      </c>
      <c r="AHJ112">
        <f ca="1"/>
        <v>-0.33746884662532572</v>
      </c>
      <c r="AHK112">
        <f ca="1"/>
        <v>0.4005271486116001</v>
      </c>
      <c r="AHL112">
        <f ca="1"/>
        <v>2.0460331765717057</v>
      </c>
      <c r="AHM112">
        <f ca="1"/>
        <v>0.41175416635535744</v>
      </c>
      <c r="AHN112">
        <f ca="1"/>
        <v>-0.6557909956614123</v>
      </c>
      <c r="AHO112">
        <f ca="1"/>
        <v>-0.76284659198792559</v>
      </c>
      <c r="AHP112">
        <f ca="1"/>
        <v>-0.64093947723047695</v>
      </c>
      <c r="AHQ112">
        <f ca="1"/>
        <v>-4.2537642544329428E-3</v>
      </c>
      <c r="AHR112">
        <f ca="1"/>
        <v>-2.1852101061445062</v>
      </c>
      <c r="AHS112">
        <f ca="1"/>
        <v>0.86120188686323917</v>
      </c>
      <c r="AHT112">
        <f ca="1"/>
        <v>0.13229674985486045</v>
      </c>
      <c r="AHU112">
        <f ca="1"/>
        <v>-1.0555641121217862</v>
      </c>
      <c r="AHV112">
        <f ca="1"/>
        <v>1.2918552418911156</v>
      </c>
      <c r="AHW112">
        <f ca="1"/>
        <v>0.84792544827132366</v>
      </c>
      <c r="AHX112">
        <f ca="1"/>
        <v>-7.82394607944005E-2</v>
      </c>
      <c r="AHY112">
        <f ca="1"/>
        <v>-1.3172960143100387</v>
      </c>
      <c r="AHZ112">
        <f ca="1"/>
        <v>-1.3023206253234469</v>
      </c>
      <c r="AIA112">
        <f ca="1"/>
        <v>-0.47547304591828737</v>
      </c>
      <c r="AIB112">
        <f ca="1"/>
        <v>1.531592767957966</v>
      </c>
      <c r="AIC112">
        <f ca="1"/>
        <v>-0.2164922793307105</v>
      </c>
      <c r="AID112">
        <f ca="1"/>
        <v>0.30668718436264097</v>
      </c>
      <c r="AIE112">
        <f ca="1"/>
        <v>-0.361184842924545</v>
      </c>
      <c r="AIF112">
        <f ca="1"/>
        <v>0.70068053497915161</v>
      </c>
      <c r="AIG112">
        <f ca="1"/>
        <v>-0.70981585327590391</v>
      </c>
      <c r="AIH112">
        <f ca="1"/>
        <v>0.12142704745226307</v>
      </c>
      <c r="AII112">
        <f ca="1"/>
        <v>0.58875912473043335</v>
      </c>
      <c r="AIJ112">
        <f ca="1"/>
        <v>-0.25756530429410174</v>
      </c>
      <c r="AIK112">
        <f ca="1"/>
        <v>-1.1300198181337857</v>
      </c>
      <c r="AIL112">
        <f ca="1"/>
        <v>0.33593389553566722</v>
      </c>
      <c r="AIM112">
        <f ca="1"/>
        <v>-2.1585945868271899</v>
      </c>
      <c r="AIN112">
        <f ca="1"/>
        <v>-1.7122873033854979</v>
      </c>
      <c r="AIO112">
        <f ca="1"/>
        <v>-0.57483772701096303</v>
      </c>
      <c r="AIP112">
        <f ca="1"/>
        <v>-7.5388678462043395E-3</v>
      </c>
      <c r="AIQ112">
        <f ca="1"/>
        <v>0.37557362413368417</v>
      </c>
      <c r="AIR112">
        <f ca="1"/>
        <v>-0.59877093052685981</v>
      </c>
      <c r="AIS112">
        <f ca="1"/>
        <v>-1.3489008196990666</v>
      </c>
      <c r="AIT112">
        <f ca="1"/>
        <v>-0.81902582971649029</v>
      </c>
      <c r="AIU112">
        <f ca="1"/>
        <v>-2.1303627122339219</v>
      </c>
      <c r="AIV112">
        <f ca="1"/>
        <v>-8.8399834281580755E-2</v>
      </c>
      <c r="AIW112">
        <f ca="1"/>
        <v>7.1944882185155282E-2</v>
      </c>
      <c r="AIX112">
        <f ca="1"/>
        <v>0.23508557580449688</v>
      </c>
      <c r="AIY112">
        <f ca="1"/>
        <v>0.44067233959121777</v>
      </c>
      <c r="AIZ112">
        <f ca="1"/>
        <v>-1.2103158738357898</v>
      </c>
      <c r="AJA112">
        <f ca="1"/>
        <v>0.95780324820310769</v>
      </c>
      <c r="AJB112">
        <f ca="1"/>
        <v>-0.25929228334355436</v>
      </c>
      <c r="AJC112">
        <f ca="1"/>
        <v>-0.61924283507184663</v>
      </c>
      <c r="AJD112">
        <f ca="1"/>
        <v>2.7446709815846488</v>
      </c>
      <c r="AJE112">
        <f ca="1"/>
        <v>1.1447657017921475</v>
      </c>
      <c r="AJF112">
        <f ca="1"/>
        <v>-0.71813949915307218</v>
      </c>
      <c r="AJG112">
        <f ca="1"/>
        <v>0.12241782323021916</v>
      </c>
      <c r="AJH112">
        <f ca="1"/>
        <v>-1.0804284461361771</v>
      </c>
      <c r="AJI112">
        <f ca="1"/>
        <v>-0.57303520043643663</v>
      </c>
      <c r="AJJ112">
        <f ca="1"/>
        <v>1.3204924679085661</v>
      </c>
      <c r="AJK112">
        <f ca="1"/>
        <v>1.1263176970176818</v>
      </c>
      <c r="AJL112">
        <f ca="1"/>
        <v>-9.5664129407132287E-2</v>
      </c>
      <c r="AJM112">
        <f ca="1"/>
        <v>-1.0110853701737896</v>
      </c>
      <c r="AJN112">
        <f ca="1"/>
        <v>0.25453168461712028</v>
      </c>
      <c r="AJO112">
        <f ca="1"/>
        <v>-1.0214541829692871</v>
      </c>
      <c r="AJP112">
        <f ca="1"/>
        <v>-0.91282049283610811</v>
      </c>
      <c r="AJQ112">
        <f ca="1"/>
        <v>-0.25814281252405058</v>
      </c>
      <c r="AJR112">
        <f ca="1"/>
        <v>0.8310565763117963</v>
      </c>
      <c r="AJS112">
        <f ca="1"/>
        <v>0.18226942555811557</v>
      </c>
      <c r="AJT112">
        <f ca="1"/>
        <v>0.21529820550347731</v>
      </c>
      <c r="AJU112">
        <f ca="1"/>
        <v>1.9962068402167403</v>
      </c>
      <c r="AJV112">
        <f ca="1"/>
        <v>-1.1360305085915308</v>
      </c>
      <c r="AJW112">
        <f ca="1"/>
        <v>2.0634314751017464E-2</v>
      </c>
      <c r="AJX112">
        <f ca="1"/>
        <v>-1.4734026143763024</v>
      </c>
      <c r="AJY112">
        <f ca="1"/>
        <v>0.74881483915172953</v>
      </c>
      <c r="AJZ112">
        <f ca="1"/>
        <v>0.21346638656985825</v>
      </c>
      <c r="AKA112">
        <f ca="1"/>
        <v>-0.70650792697141496</v>
      </c>
      <c r="AKB112">
        <f ca="1"/>
        <v>0.45025164098142001</v>
      </c>
      <c r="AKC112">
        <f ca="1"/>
        <v>-0.89613297097856681</v>
      </c>
      <c r="AKD112">
        <f ca="1"/>
        <v>-0.42766957489923524</v>
      </c>
      <c r="AKE112">
        <f ca="1"/>
        <v>-1.4370116714647119</v>
      </c>
      <c r="AKF112">
        <f ca="1"/>
        <v>9.8947543981184299E-2</v>
      </c>
      <c r="AKG112">
        <f ca="1"/>
        <v>8.9029615441774512E-2</v>
      </c>
      <c r="AKH112">
        <f ca="1"/>
        <v>-0.14931319109446198</v>
      </c>
      <c r="AKI112">
        <f ca="1"/>
        <v>1.2415781477858907</v>
      </c>
      <c r="AKJ112">
        <f ca="1"/>
        <v>0.14115665909414823</v>
      </c>
      <c r="AKK112">
        <f ca="1"/>
        <v>0.75066292228739806</v>
      </c>
      <c r="AKL112">
        <f ca="1"/>
        <v>-1.9219099230030166</v>
      </c>
      <c r="AKM112">
        <f ca="1"/>
        <v>1.2967980988269903</v>
      </c>
      <c r="AKN112">
        <f ca="1"/>
        <v>-0.14778658972839748</v>
      </c>
      <c r="AKO112">
        <f ca="1"/>
        <v>2.1225734347487659</v>
      </c>
      <c r="AKP112">
        <f ca="1"/>
        <v>-1.0782344029990363</v>
      </c>
      <c r="AKQ112">
        <f ca="1"/>
        <v>0.83131059230021853</v>
      </c>
      <c r="AKR112">
        <f ca="1"/>
        <v>-0.41392525233480909</v>
      </c>
      <c r="AKS112">
        <f ca="1"/>
        <v>1.1478861646405143</v>
      </c>
      <c r="AKT112">
        <f ca="1"/>
        <v>-0.2869247909905922</v>
      </c>
      <c r="AKU112">
        <f ca="1"/>
        <v>-1.5078499705094943</v>
      </c>
      <c r="AKV112">
        <f ca="1"/>
        <v>-1.3280189816144163</v>
      </c>
      <c r="AKW112">
        <f ca="1"/>
        <v>-0.35503104813085118</v>
      </c>
      <c r="AKX112">
        <f ca="1"/>
        <v>-1.4022955406466162</v>
      </c>
      <c r="AKY112">
        <f ca="1"/>
        <v>-1.3728582380289709</v>
      </c>
      <c r="AKZ112">
        <f ca="1"/>
        <v>-2.2157241218989108</v>
      </c>
      <c r="ALA112">
        <f ca="1"/>
        <v>-0.12530782353816669</v>
      </c>
      <c r="ALB112">
        <f ca="1"/>
        <v>-0.35074121757252891</v>
      </c>
      <c r="ALC112">
        <f ca="1"/>
        <v>0.78396520192084584</v>
      </c>
      <c r="ALD112">
        <f ca="1"/>
        <v>-0.25922646079558753</v>
      </c>
      <c r="ALE112">
        <f ca="1"/>
        <v>-1.2347904861535843</v>
      </c>
      <c r="ALF112">
        <f ca="1"/>
        <v>-0.55252968184764595</v>
      </c>
      <c r="ALG112">
        <f ca="1"/>
        <v>-4.8470359640770226E-2</v>
      </c>
      <c r="ALH112">
        <f ca="1"/>
        <v>1.562939340661166</v>
      </c>
      <c r="ALI112">
        <f ca="1"/>
        <v>0.11415502631255979</v>
      </c>
      <c r="ALJ112">
        <f ca="1"/>
        <v>0.44006714032198319</v>
      </c>
      <c r="ALK112">
        <f ca="1"/>
        <v>1.2015822987661615</v>
      </c>
      <c r="ALL112">
        <f ca="1"/>
        <v>0.22664905857168482</v>
      </c>
      <c r="ALM112">
        <f ca="1"/>
        <v>-0.43841835672735618</v>
      </c>
    </row>
    <row r="113" spans="1:1001" x14ac:dyDescent="0.35">
      <c r="A113" s="5" t="s">
        <v>10381</v>
      </c>
      <c r="B113">
        <f ca="1"/>
        <v>1.1311405481433667</v>
      </c>
      <c r="C113">
        <f ca="1"/>
        <v>0.35773323426235715</v>
      </c>
      <c r="D113">
        <f ca="1"/>
        <v>1.2219274223211831</v>
      </c>
      <c r="E113">
        <f ca="1"/>
        <v>-2.4368190307666957</v>
      </c>
      <c r="F113">
        <f ca="1"/>
        <v>-1.5954130653875069</v>
      </c>
      <c r="G113">
        <f ca="1"/>
        <v>-2.0005781608651048</v>
      </c>
      <c r="H113">
        <f ca="1"/>
        <v>1.7149434965779368E-2</v>
      </c>
      <c r="I113">
        <f ca="1"/>
        <v>-0.11362687183564846</v>
      </c>
      <c r="J113">
        <f ca="1"/>
        <v>-1.3559059268931353</v>
      </c>
      <c r="K113">
        <f ca="1"/>
        <v>-0.28095095864275066</v>
      </c>
      <c r="L113">
        <f ca="1"/>
        <v>0.1697405733690566</v>
      </c>
      <c r="M113">
        <f ca="1"/>
        <v>-2.1039067426144964</v>
      </c>
      <c r="N113">
        <f ca="1"/>
        <v>-0.29999271535863303</v>
      </c>
      <c r="O113">
        <f ca="1"/>
        <v>0.65868396795299466</v>
      </c>
      <c r="P113">
        <f ca="1"/>
        <v>-1.8377752481470686</v>
      </c>
      <c r="Q113">
        <f ca="1"/>
        <v>1.2350946484711547</v>
      </c>
      <c r="R113">
        <f ca="1"/>
        <v>-1.6495202764902801</v>
      </c>
      <c r="S113">
        <f ca="1"/>
        <v>0.98261076886016963</v>
      </c>
      <c r="T113">
        <f ca="1"/>
        <v>-7.6048868869341035E-2</v>
      </c>
      <c r="U113">
        <f ca="1"/>
        <v>-0.3630289604779483</v>
      </c>
      <c r="V113">
        <f ca="1"/>
        <v>-1.9654253476353307</v>
      </c>
      <c r="W113">
        <f ca="1"/>
        <v>5.2712685274470053E-2</v>
      </c>
      <c r="X113">
        <f ca="1"/>
        <v>-1.0036771508940396</v>
      </c>
      <c r="Y113">
        <f ca="1"/>
        <v>0.79218993129310422</v>
      </c>
      <c r="Z113">
        <f ca="1"/>
        <v>0.27929797131522649</v>
      </c>
      <c r="AA113">
        <f ca="1"/>
        <v>-0.2085203428288035</v>
      </c>
      <c r="AB113">
        <f ca="1"/>
        <v>0.13063741931090331</v>
      </c>
      <c r="AC113">
        <f ca="1"/>
        <v>-0.28290725336405614</v>
      </c>
      <c r="AD113">
        <f ca="1"/>
        <v>6.1656701405464344E-2</v>
      </c>
      <c r="AE113">
        <f ca="1"/>
        <v>-1.3131183359009795</v>
      </c>
      <c r="AF113">
        <f ca="1"/>
        <v>0.29880593227678504</v>
      </c>
      <c r="AG113">
        <f ca="1"/>
        <v>-0.68381313429170354</v>
      </c>
      <c r="AH113">
        <f ca="1"/>
        <v>1.5474109180687765</v>
      </c>
      <c r="AI113">
        <f ca="1"/>
        <v>-1.1978040156657574</v>
      </c>
      <c r="AJ113">
        <f ca="1"/>
        <v>-0.12542324431561813</v>
      </c>
      <c r="AK113">
        <f ca="1"/>
        <v>-1.7399136146667225</v>
      </c>
      <c r="AL113">
        <f ca="1"/>
        <v>1.1404321999039688</v>
      </c>
      <c r="AM113">
        <f ca="1"/>
        <v>-0.49522312113558059</v>
      </c>
      <c r="AN113">
        <f ca="1"/>
        <v>1.1518138143493173</v>
      </c>
      <c r="AO113">
        <f ca="1"/>
        <v>-0.42894151470081826</v>
      </c>
      <c r="AP113">
        <f ca="1"/>
        <v>-1.7181802897543985</v>
      </c>
      <c r="AQ113">
        <f ca="1"/>
        <v>-0.28296679129985708</v>
      </c>
      <c r="AR113">
        <f ca="1"/>
        <v>-1.1699962496560983</v>
      </c>
      <c r="AS113">
        <f ca="1"/>
        <v>0.20062966349921504</v>
      </c>
      <c r="AT113">
        <f ca="1"/>
        <v>0.79294082951165279</v>
      </c>
      <c r="AU113">
        <f ca="1"/>
        <v>-1.1503836002768661</v>
      </c>
      <c r="AV113">
        <f ca="1"/>
        <v>1.6870378971521296E-2</v>
      </c>
      <c r="AW113">
        <f ca="1"/>
        <v>-0.48536468811133404</v>
      </c>
      <c r="AX113">
        <f ca="1"/>
        <v>1.1694679769252094</v>
      </c>
      <c r="AY113">
        <f ca="1"/>
        <v>-0.9981798433337461</v>
      </c>
      <c r="AZ113">
        <f ca="1"/>
        <v>-0.18550117274618241</v>
      </c>
      <c r="BA113">
        <f ca="1"/>
        <v>0.45870419847232208</v>
      </c>
      <c r="BB113">
        <f ca="1"/>
        <v>-0.85739797719999922</v>
      </c>
      <c r="BC113">
        <f ca="1"/>
        <v>1.6168335516010488</v>
      </c>
      <c r="BD113">
        <f ca="1"/>
        <v>1.2626082151265037</v>
      </c>
      <c r="BE113">
        <f ca="1"/>
        <v>6.9966394882705077E-2</v>
      </c>
      <c r="BF113">
        <f ca="1"/>
        <v>3.3391841460931555E-2</v>
      </c>
      <c r="BG113">
        <f ca="1"/>
        <v>-0.10238438629475737</v>
      </c>
      <c r="BH113">
        <f ca="1"/>
        <v>-0.62808785253345434</v>
      </c>
      <c r="BI113">
        <f ca="1"/>
        <v>1.8732249495270452</v>
      </c>
      <c r="BJ113">
        <f ca="1"/>
        <v>1.1946022657396127</v>
      </c>
      <c r="BK113">
        <f ca="1"/>
        <v>-1.1774405103954972</v>
      </c>
      <c r="BL113">
        <f ca="1"/>
        <v>-1.3211512840065436</v>
      </c>
      <c r="BM113">
        <f ca="1"/>
        <v>-1.0187449914572146</v>
      </c>
      <c r="BN113">
        <f ca="1"/>
        <v>0.17117761188729619</v>
      </c>
      <c r="BO113">
        <f ca="1"/>
        <v>-0.53620741233510494</v>
      </c>
      <c r="BP113">
        <f ca="1"/>
        <v>0.88982270307821398</v>
      </c>
      <c r="BQ113">
        <f ca="1"/>
        <v>-0.73869952446495701</v>
      </c>
      <c r="BR113">
        <f ca="1"/>
        <v>6.5461946992317194E-2</v>
      </c>
      <c r="BS113">
        <f ca="1"/>
        <v>1.0273129018842284</v>
      </c>
      <c r="BT113">
        <f ca="1"/>
        <v>0.23053064788065247</v>
      </c>
      <c r="BU113">
        <f ca="1"/>
        <v>-0.1062225086684698</v>
      </c>
      <c r="BV113">
        <f ca="1"/>
        <v>-1.2286148727013169</v>
      </c>
      <c r="BW113">
        <f ca="1"/>
        <v>-1.354278142507328</v>
      </c>
      <c r="BX113">
        <f ca="1"/>
        <v>-0.43075366566893969</v>
      </c>
      <c r="BY113">
        <f ca="1"/>
        <v>-1.7159002211001237</v>
      </c>
      <c r="BZ113">
        <f ca="1"/>
        <v>-1.2507208313326621</v>
      </c>
      <c r="CA113">
        <f ca="1"/>
        <v>2.3220276703213609</v>
      </c>
      <c r="CB113">
        <f ca="1"/>
        <v>-1.0468969831012398</v>
      </c>
      <c r="CC113">
        <f ca="1"/>
        <v>-0.15511075887459919</v>
      </c>
      <c r="CD113">
        <f ca="1"/>
        <v>2.7457798247357932</v>
      </c>
      <c r="CE113">
        <f ca="1"/>
        <v>-1.9831144384000572</v>
      </c>
      <c r="CF113">
        <f ca="1"/>
        <v>7.4574885768945665E-2</v>
      </c>
      <c r="CG113">
        <f ca="1"/>
        <v>1.2792031835389319</v>
      </c>
      <c r="CH113">
        <f ca="1"/>
        <v>1.1069109607527017</v>
      </c>
      <c r="CI113">
        <f ca="1"/>
        <v>-0.88025425136215396</v>
      </c>
      <c r="CJ113">
        <f ca="1"/>
        <v>1.2568789895988293</v>
      </c>
      <c r="CK113">
        <f ca="1"/>
        <v>-3.105809959006105</v>
      </c>
      <c r="CL113">
        <f ca="1"/>
        <v>-0.65964188704199767</v>
      </c>
      <c r="CM113">
        <f ca="1"/>
        <v>-0.59391894184036176</v>
      </c>
      <c r="CN113">
        <f ca="1"/>
        <v>-0.84940976458008555</v>
      </c>
      <c r="CO113">
        <f ca="1"/>
        <v>0.21174004484154221</v>
      </c>
      <c r="CP113">
        <f ca="1"/>
        <v>0.66071688444988186</v>
      </c>
      <c r="CQ113">
        <f ca="1"/>
        <v>0.94099762648403829</v>
      </c>
      <c r="CR113">
        <f ca="1"/>
        <v>0.19281126286795486</v>
      </c>
      <c r="CS113">
        <f ca="1"/>
        <v>-1.5928339824923448</v>
      </c>
      <c r="CT113">
        <f ca="1"/>
        <v>1.1752119498604383</v>
      </c>
      <c r="CU113">
        <f ca="1"/>
        <v>-0.1177440033272447</v>
      </c>
      <c r="CV113">
        <f ca="1"/>
        <v>1.0736458764803756</v>
      </c>
      <c r="CW113">
        <f ca="1"/>
        <v>1.0299955467544966</v>
      </c>
      <c r="CX113">
        <f ca="1"/>
        <v>0.92165333818596451</v>
      </c>
      <c r="CY113">
        <f ca="1"/>
        <v>1.2250980539612248</v>
      </c>
      <c r="CZ113">
        <f ca="1"/>
        <v>-0.67250173859687334</v>
      </c>
      <c r="DA113">
        <f ca="1"/>
        <v>0.68379702268674802</v>
      </c>
      <c r="DB113">
        <f ca="1"/>
        <v>0.23311746499974539</v>
      </c>
      <c r="DC113">
        <f ca="1"/>
        <v>-0.3513201501451727</v>
      </c>
      <c r="DD113">
        <f ca="1"/>
        <v>0.82541185952720975</v>
      </c>
      <c r="DE113">
        <f ca="1"/>
        <v>0.42321407676172962</v>
      </c>
      <c r="DF113">
        <f ca="1"/>
        <v>-0.40873420871165866</v>
      </c>
      <c r="DG113">
        <f ca="1"/>
        <v>0.65195741093845183</v>
      </c>
      <c r="DH113">
        <f ca="1"/>
        <v>-1.1028565641180266</v>
      </c>
      <c r="DI113">
        <f ca="1"/>
        <v>-0.24909816579042257</v>
      </c>
      <c r="DJ113">
        <f ca="1"/>
        <v>0.1695577275723108</v>
      </c>
      <c r="DK113">
        <f ca="1"/>
        <v>-0.19473161141542789</v>
      </c>
      <c r="DL113">
        <f ca="1"/>
        <v>-0.9479734701339313</v>
      </c>
      <c r="DM113">
        <f ca="1"/>
        <v>1.9458678867905181</v>
      </c>
      <c r="DN113">
        <f ca="1"/>
        <v>-0.58693090277161419</v>
      </c>
      <c r="DO113">
        <f ca="1"/>
        <v>0.87704768254967991</v>
      </c>
      <c r="DP113">
        <f ca="1"/>
        <v>-0.65035341471387098</v>
      </c>
      <c r="DQ113">
        <f ca="1"/>
        <v>-0.58251996941091866</v>
      </c>
      <c r="DR113">
        <f ca="1"/>
        <v>0.75152419930412107</v>
      </c>
      <c r="DS113">
        <f ca="1"/>
        <v>0.11508192957290891</v>
      </c>
      <c r="DT113">
        <f ca="1"/>
        <v>1.2467140830334116</v>
      </c>
      <c r="DU113">
        <f ca="1"/>
        <v>-0.26492854936725768</v>
      </c>
      <c r="DV113">
        <f ca="1"/>
        <v>-0.87831961192455754</v>
      </c>
      <c r="DW113">
        <f ca="1"/>
        <v>1.674050549519253</v>
      </c>
      <c r="DX113">
        <f ca="1"/>
        <v>-1.2978542615294941</v>
      </c>
      <c r="DY113">
        <f ca="1"/>
        <v>-0.57180354034529457</v>
      </c>
      <c r="DZ113">
        <f ca="1"/>
        <v>0.39015449981968592</v>
      </c>
      <c r="EA113">
        <f ca="1"/>
        <v>-1.2699028542970805</v>
      </c>
      <c r="EB113">
        <f ca="1"/>
        <v>-0.66754812761682703</v>
      </c>
      <c r="EC113">
        <f ca="1"/>
        <v>-1.2783577818346481</v>
      </c>
      <c r="ED113">
        <f ca="1"/>
        <v>-0.6512530007042957</v>
      </c>
      <c r="EE113">
        <f ca="1"/>
        <v>1.3569128924846905</v>
      </c>
      <c r="EF113">
        <f ca="1"/>
        <v>-0.84154885008798053</v>
      </c>
      <c r="EG113">
        <f ca="1"/>
        <v>0.41284669643997413</v>
      </c>
      <c r="EH113">
        <f ca="1"/>
        <v>0.35703832445172784</v>
      </c>
      <c r="EI113">
        <f ca="1"/>
        <v>0.84278354379478615</v>
      </c>
      <c r="EJ113">
        <f ca="1"/>
        <v>0.52213318788235163</v>
      </c>
      <c r="EK113">
        <f ca="1"/>
        <v>0.49981180725259389</v>
      </c>
      <c r="EL113">
        <f ca="1"/>
        <v>-0.27424932040969224</v>
      </c>
      <c r="EM113">
        <f ca="1"/>
        <v>-0.97993867802126888</v>
      </c>
      <c r="EN113">
        <f ca="1"/>
        <v>0.44299068225916904</v>
      </c>
      <c r="EO113">
        <f ca="1"/>
        <v>-0.79135556740050095</v>
      </c>
      <c r="EP113">
        <f ca="1"/>
        <v>-0.91085182383552277</v>
      </c>
      <c r="EQ113">
        <f ca="1"/>
        <v>0.22981739827849951</v>
      </c>
      <c r="ER113">
        <f ca="1"/>
        <v>-1.0352549707563155</v>
      </c>
      <c r="ES113">
        <f ca="1"/>
        <v>0.39268811295126599</v>
      </c>
      <c r="ET113">
        <f ca="1"/>
        <v>-1.2603723961953339</v>
      </c>
      <c r="EU113">
        <f ca="1"/>
        <v>0.10095802817769178</v>
      </c>
      <c r="EV113">
        <f ca="1"/>
        <v>0.23193353217774659</v>
      </c>
      <c r="EW113">
        <f ca="1"/>
        <v>1.913768529072146</v>
      </c>
      <c r="EX113">
        <f ca="1"/>
        <v>0.44780499858549311</v>
      </c>
      <c r="EY113">
        <f ca="1"/>
        <v>-1.1797352055456602</v>
      </c>
      <c r="EZ113">
        <f ca="1"/>
        <v>0.75116974329945718</v>
      </c>
      <c r="FA113">
        <f ca="1"/>
        <v>1.1981256359220052</v>
      </c>
      <c r="FB113">
        <f ca="1"/>
        <v>0.9837036280186704</v>
      </c>
      <c r="FC113">
        <f ca="1"/>
        <v>-0.50303100547306723</v>
      </c>
      <c r="FD113">
        <f ca="1"/>
        <v>-0.35736156528315377</v>
      </c>
      <c r="FE113">
        <f ca="1"/>
        <v>0.4167924076790509</v>
      </c>
      <c r="FF113">
        <f ca="1"/>
        <v>0.63588911136013193</v>
      </c>
      <c r="FG113">
        <f ca="1"/>
        <v>0.51267661841656231</v>
      </c>
      <c r="FH113">
        <f ca="1"/>
        <v>-1.1417735348713669</v>
      </c>
      <c r="FI113">
        <f ca="1"/>
        <v>1.0454242950433073</v>
      </c>
      <c r="FJ113">
        <f ca="1"/>
        <v>-0.1528880009328612</v>
      </c>
      <c r="FK113">
        <f ca="1"/>
        <v>-0.28816228223605206</v>
      </c>
      <c r="FL113">
        <f ca="1"/>
        <v>0.90385885032148017</v>
      </c>
      <c r="FM113">
        <f ca="1"/>
        <v>0.39198915504759629</v>
      </c>
      <c r="FN113">
        <f ca="1"/>
        <v>-0.60013689280258331</v>
      </c>
      <c r="FO113">
        <f ca="1"/>
        <v>1.5064625834714296</v>
      </c>
      <c r="FP113">
        <f ca="1"/>
        <v>0.5205118535796921</v>
      </c>
      <c r="FQ113">
        <f ca="1"/>
        <v>-1.6901790803734078</v>
      </c>
      <c r="FR113">
        <f ca="1"/>
        <v>-0.56075960308789852</v>
      </c>
      <c r="FS113">
        <f ca="1"/>
        <v>-0.81646652849530588</v>
      </c>
      <c r="FT113">
        <f ca="1"/>
        <v>-0.64911253119790802</v>
      </c>
      <c r="FU113">
        <f ca="1"/>
        <v>0.65694802659469542</v>
      </c>
      <c r="FV113">
        <f ca="1"/>
        <v>1.3012871274146218</v>
      </c>
      <c r="FW113">
        <f ca="1"/>
        <v>-0.51535802614772641</v>
      </c>
      <c r="FX113">
        <f ca="1"/>
        <v>-0.93563249973338036</v>
      </c>
      <c r="FY113">
        <f ca="1"/>
        <v>-0.3351405346637793</v>
      </c>
      <c r="FZ113">
        <f ca="1"/>
        <v>-0.27281721007716658</v>
      </c>
      <c r="GA113">
        <f ca="1"/>
        <v>1.0353216335227571</v>
      </c>
      <c r="GB113">
        <f ca="1"/>
        <v>0.28549853151714333</v>
      </c>
      <c r="GC113">
        <f ca="1"/>
        <v>-0.33807655423160549</v>
      </c>
      <c r="GD113">
        <f ca="1"/>
        <v>0.34156631991632369</v>
      </c>
      <c r="GE113">
        <f ca="1"/>
        <v>-0.89378250975080142</v>
      </c>
      <c r="GF113">
        <f ca="1"/>
        <v>0.50770506369876678</v>
      </c>
      <c r="GG113">
        <f ca="1"/>
        <v>-0.76349859169278567</v>
      </c>
      <c r="GH113">
        <f ca="1"/>
        <v>-0.74048432554564869</v>
      </c>
      <c r="GI113">
        <f ca="1"/>
        <v>-0.76963028003079936</v>
      </c>
      <c r="GJ113">
        <f ca="1"/>
        <v>0.55055203982724987</v>
      </c>
      <c r="GK113">
        <f ca="1"/>
        <v>-3.7767620775101561E-2</v>
      </c>
      <c r="GL113">
        <f ca="1"/>
        <v>0.31044182103485701</v>
      </c>
      <c r="GM113">
        <f ca="1"/>
        <v>0.82716128848793957</v>
      </c>
      <c r="GN113">
        <f ca="1"/>
        <v>0.32205391911024739</v>
      </c>
      <c r="GO113">
        <f ca="1"/>
        <v>-0.77364938900126801</v>
      </c>
      <c r="GP113">
        <f ca="1"/>
        <v>1.5147678884147362</v>
      </c>
      <c r="GQ113">
        <f ca="1"/>
        <v>0.34271362213352702</v>
      </c>
      <c r="GR113">
        <f ca="1"/>
        <v>3.0689462444939163E-2</v>
      </c>
      <c r="GS113">
        <f ca="1"/>
        <v>-1.9983926668927532</v>
      </c>
      <c r="GT113">
        <f ca="1"/>
        <v>-1.299493780786465</v>
      </c>
      <c r="GU113">
        <f ca="1"/>
        <v>9.1410490169880038E-2</v>
      </c>
      <c r="GV113">
        <f ca="1"/>
        <v>-1.7773596623376466</v>
      </c>
      <c r="GW113">
        <f ca="1"/>
        <v>0.13047249390152685</v>
      </c>
      <c r="GX113">
        <f ca="1"/>
        <v>-0.47433311751624296</v>
      </c>
      <c r="GY113">
        <f ca="1"/>
        <v>-3.5017900784529974E-3</v>
      </c>
      <c r="GZ113">
        <f ca="1"/>
        <v>0.34449719205115831</v>
      </c>
      <c r="HA113">
        <f ca="1"/>
        <v>3.6273966583311286E-2</v>
      </c>
      <c r="HB113">
        <f ca="1"/>
        <v>1.0610077368715196</v>
      </c>
      <c r="HC113">
        <f ca="1"/>
        <v>-0.11791753564515686</v>
      </c>
      <c r="HD113">
        <f ca="1"/>
        <v>-0.12812480644582547</v>
      </c>
      <c r="HE113">
        <f ca="1"/>
        <v>-0.1195336639422801</v>
      </c>
      <c r="HF113">
        <f ca="1"/>
        <v>-1.420958634002282</v>
      </c>
      <c r="HG113">
        <f ca="1"/>
        <v>-8.4666861262240073E-2</v>
      </c>
      <c r="HH113">
        <f ca="1"/>
        <v>-0.86185352606511523</v>
      </c>
      <c r="HI113">
        <f ca="1"/>
        <v>0.58431899118358854</v>
      </c>
      <c r="HJ113">
        <f ca="1"/>
        <v>0.96708758999726518</v>
      </c>
      <c r="HK113">
        <f ca="1"/>
        <v>-0.41259435603990713</v>
      </c>
      <c r="HL113">
        <f ca="1"/>
        <v>0.59420400506507798</v>
      </c>
      <c r="HM113">
        <f ca="1"/>
        <v>-5.4939929181729921E-2</v>
      </c>
      <c r="HN113">
        <f ca="1"/>
        <v>0.72087464883569219</v>
      </c>
      <c r="HO113">
        <f ca="1"/>
        <v>2.1973728901969847</v>
      </c>
      <c r="HP113">
        <f ca="1"/>
        <v>0.92075009337377667</v>
      </c>
      <c r="HQ113">
        <f ca="1"/>
        <v>-6.2533674676455805E-2</v>
      </c>
      <c r="HR113">
        <f ca="1"/>
        <v>7.2098708199612851E-2</v>
      </c>
      <c r="HS113">
        <f ca="1"/>
        <v>0.53291389356397623</v>
      </c>
      <c r="HT113">
        <f ca="1"/>
        <v>-0.23765373355640257</v>
      </c>
      <c r="HU113">
        <f ca="1"/>
        <v>-0.7988516205822731</v>
      </c>
      <c r="HV113">
        <f ca="1"/>
        <v>1.4054635958067658</v>
      </c>
      <c r="HW113">
        <f ca="1"/>
        <v>7.5820043317110702E-2</v>
      </c>
      <c r="HX113">
        <f ca="1"/>
        <v>0.65444315966099753</v>
      </c>
      <c r="HY113">
        <f ca="1"/>
        <v>0.42870180317873202</v>
      </c>
      <c r="HZ113">
        <f ca="1"/>
        <v>-1.3685500423816475</v>
      </c>
      <c r="IA113">
        <f ca="1"/>
        <v>0.43189815154268252</v>
      </c>
      <c r="IB113">
        <f ca="1"/>
        <v>-1.6375300842555327</v>
      </c>
      <c r="IC113">
        <f ca="1"/>
        <v>3.3523179739634088</v>
      </c>
      <c r="ID113">
        <f ca="1"/>
        <v>0.69227280363134147</v>
      </c>
      <c r="IE113">
        <f ca="1"/>
        <v>-2.8782940853444176E-2</v>
      </c>
      <c r="IF113">
        <f ca="1"/>
        <v>7.4976858565233201E-2</v>
      </c>
      <c r="IG113">
        <f ca="1"/>
        <v>-1.2224920338792802</v>
      </c>
      <c r="IH113">
        <f ca="1"/>
        <v>0.86586552571579622</v>
      </c>
      <c r="II113">
        <f ca="1"/>
        <v>-0.84115793926957005</v>
      </c>
      <c r="IJ113">
        <f ca="1"/>
        <v>4.4491136840333328E-3</v>
      </c>
      <c r="IK113">
        <f ca="1"/>
        <v>-0.51861935041558249</v>
      </c>
      <c r="IL113">
        <f ca="1"/>
        <v>-2.9766542523418589</v>
      </c>
      <c r="IM113">
        <f ca="1"/>
        <v>0.71038286550665175</v>
      </c>
      <c r="IN113">
        <f ca="1"/>
        <v>-0.91754616068769579</v>
      </c>
      <c r="IO113">
        <f ca="1"/>
        <v>-1.1762285114393518</v>
      </c>
      <c r="IP113">
        <f ca="1"/>
        <v>0.18158218895492839</v>
      </c>
      <c r="IQ113">
        <f ca="1"/>
        <v>-3.203834877380614</v>
      </c>
      <c r="IR113">
        <f ca="1"/>
        <v>0.12616797109865524</v>
      </c>
      <c r="IS113">
        <f ca="1"/>
        <v>-1.1447254237366664</v>
      </c>
      <c r="IT113">
        <f ca="1"/>
        <v>-0.65973425206921132</v>
      </c>
      <c r="IU113">
        <f ca="1"/>
        <v>5.1328604579634694E-2</v>
      </c>
      <c r="IV113">
        <f ca="1"/>
        <v>1.6526059699191966</v>
      </c>
      <c r="IW113">
        <f ca="1"/>
        <v>1.0473621883739022</v>
      </c>
      <c r="IX113">
        <f ca="1"/>
        <v>1.097286584394604</v>
      </c>
      <c r="IY113">
        <f ca="1"/>
        <v>0.55420864465795971</v>
      </c>
      <c r="IZ113">
        <f ca="1"/>
        <v>3.2888868273372909</v>
      </c>
      <c r="JA113">
        <f ca="1"/>
        <v>-0.94788503298814597</v>
      </c>
      <c r="JB113">
        <f ca="1"/>
        <v>1.359772161929647</v>
      </c>
      <c r="JC113">
        <f ca="1"/>
        <v>0.11016152880027985</v>
      </c>
      <c r="JD113">
        <f ca="1"/>
        <v>8.8366935227628104E-2</v>
      </c>
      <c r="JE113">
        <f ca="1"/>
        <v>2.0039820409462377</v>
      </c>
      <c r="JF113">
        <f ca="1"/>
        <v>0.58230954532999168</v>
      </c>
      <c r="JG113">
        <f ca="1"/>
        <v>0.27159101061072322</v>
      </c>
      <c r="JH113">
        <f ca="1"/>
        <v>0.75446920975819387</v>
      </c>
      <c r="JI113">
        <f ca="1"/>
        <v>0.52268998114399423</v>
      </c>
      <c r="JJ113">
        <f ca="1"/>
        <v>-0.74557853974795474</v>
      </c>
      <c r="JK113">
        <f ca="1"/>
        <v>0.15608582597322887</v>
      </c>
      <c r="JL113">
        <f ca="1"/>
        <v>-0.23018231101074466</v>
      </c>
      <c r="JM113">
        <f ca="1"/>
        <v>-5.0578334252400471E-2</v>
      </c>
      <c r="JN113">
        <f ca="1"/>
        <v>1.2841976346854391</v>
      </c>
      <c r="JO113">
        <f ca="1"/>
        <v>-0.69376768935364741</v>
      </c>
      <c r="JP113">
        <f ca="1"/>
        <v>0.49416369682532818</v>
      </c>
      <c r="JQ113">
        <f ca="1"/>
        <v>0.5138824738690021</v>
      </c>
      <c r="JR113">
        <f ca="1"/>
        <v>-1.4037852436755207</v>
      </c>
      <c r="JS113">
        <f ca="1"/>
        <v>0.21408880356987001</v>
      </c>
      <c r="JT113">
        <f ca="1"/>
        <v>0.42516212641887774</v>
      </c>
      <c r="JU113">
        <f ca="1"/>
        <v>0.19050316510604873</v>
      </c>
      <c r="JV113">
        <f ca="1"/>
        <v>1.1314399474195673</v>
      </c>
      <c r="JW113">
        <f ca="1"/>
        <v>0.48784329420103495</v>
      </c>
      <c r="JX113">
        <f ca="1"/>
        <v>-1.1450399069270769</v>
      </c>
      <c r="JY113">
        <f ca="1"/>
        <v>0.75551095347328945</v>
      </c>
      <c r="JZ113">
        <f ca="1"/>
        <v>0.38148049489357677</v>
      </c>
      <c r="KA113">
        <f ca="1"/>
        <v>-1.6042674771448659</v>
      </c>
      <c r="KB113">
        <f ca="1"/>
        <v>0.14429525927563483</v>
      </c>
      <c r="KC113">
        <f ca="1"/>
        <v>1.1913036483361465</v>
      </c>
      <c r="KD113">
        <f ca="1"/>
        <v>-2.2384636730622423</v>
      </c>
      <c r="KE113">
        <f ca="1"/>
        <v>-1.4894895215306032</v>
      </c>
      <c r="KF113">
        <f ca="1"/>
        <v>-0.5726870784684861</v>
      </c>
      <c r="KG113">
        <f ca="1"/>
        <v>-0.3182042966788502</v>
      </c>
      <c r="KH113">
        <f ca="1"/>
        <v>-0.96580859040681544</v>
      </c>
      <c r="KI113">
        <f ca="1"/>
        <v>-2.0275787845046973</v>
      </c>
      <c r="KJ113">
        <f ca="1"/>
        <v>-0.15800590254897731</v>
      </c>
      <c r="KK113">
        <f ca="1"/>
        <v>-0.33836676442193503</v>
      </c>
      <c r="KL113">
        <f ca="1"/>
        <v>1.9486445140168083</v>
      </c>
      <c r="KM113">
        <f ca="1"/>
        <v>5.8086052095864003E-2</v>
      </c>
      <c r="KN113">
        <f ca="1"/>
        <v>0.15267797774186989</v>
      </c>
      <c r="KO113">
        <f ca="1"/>
        <v>0.44336003792893086</v>
      </c>
      <c r="KP113">
        <f ca="1"/>
        <v>-0.95292205553696807</v>
      </c>
      <c r="KQ113">
        <f ca="1"/>
        <v>-0.37744350344627731</v>
      </c>
      <c r="KR113">
        <f ca="1"/>
        <v>0.88651397666363407</v>
      </c>
      <c r="KS113">
        <f ca="1"/>
        <v>0.78643375305922592</v>
      </c>
      <c r="KT113">
        <f ca="1"/>
        <v>-0.1037362879836438</v>
      </c>
      <c r="KU113">
        <f ca="1"/>
        <v>-0.81161628407366937</v>
      </c>
      <c r="KV113">
        <f ca="1"/>
        <v>-1.0252959651871538</v>
      </c>
      <c r="KW113">
        <f ca="1"/>
        <v>5.2198426932159946E-2</v>
      </c>
      <c r="KX113">
        <f ca="1"/>
        <v>0.56779126110044253</v>
      </c>
      <c r="KY113">
        <f ca="1"/>
        <v>-0.73914751006147716</v>
      </c>
      <c r="KZ113">
        <f ca="1"/>
        <v>1.0415174313771851</v>
      </c>
      <c r="LA113">
        <f ca="1"/>
        <v>0.4727710629928768</v>
      </c>
      <c r="LB113">
        <f ca="1"/>
        <v>1.8487185210097039</v>
      </c>
      <c r="LC113">
        <f ca="1"/>
        <v>0.94252574203410944</v>
      </c>
      <c r="LD113">
        <f ca="1"/>
        <v>0.66611105665719461</v>
      </c>
      <c r="LE113">
        <f ca="1"/>
        <v>0.56935756043647645</v>
      </c>
      <c r="LF113">
        <f ca="1"/>
        <v>0.34675835080893264</v>
      </c>
      <c r="LG113">
        <f ca="1"/>
        <v>-1.1558803654188023</v>
      </c>
      <c r="LH113">
        <f ca="1"/>
        <v>-0.85138923816201606</v>
      </c>
      <c r="LI113">
        <f ca="1"/>
        <v>-0.46800594078771873</v>
      </c>
      <c r="LJ113">
        <f ca="1"/>
        <v>0.51686202418484195</v>
      </c>
      <c r="LK113">
        <f ca="1"/>
        <v>-0.26451306909546984</v>
      </c>
      <c r="LL113">
        <f ca="1"/>
        <v>1.1940778660612597</v>
      </c>
      <c r="LM113">
        <f ca="1"/>
        <v>-0.17694765163212231</v>
      </c>
      <c r="LN113">
        <f ca="1"/>
        <v>0.89925121007951614</v>
      </c>
      <c r="LO113">
        <f ca="1"/>
        <v>0.13081991342754193</v>
      </c>
      <c r="LP113">
        <f ca="1"/>
        <v>5.4111600517223996E-2</v>
      </c>
      <c r="LQ113">
        <f ca="1"/>
        <v>1.3417908028006436</v>
      </c>
      <c r="LR113">
        <f ca="1"/>
        <v>-0.14969932107670855</v>
      </c>
      <c r="LS113">
        <f ca="1"/>
        <v>0.8410874436937138</v>
      </c>
      <c r="LT113">
        <f ca="1"/>
        <v>-0.13890368749916437</v>
      </c>
      <c r="LU113">
        <f ca="1"/>
        <v>-0.56793779170959069</v>
      </c>
      <c r="LV113">
        <f ca="1"/>
        <v>-0.2050629908733187</v>
      </c>
      <c r="LW113">
        <f ca="1"/>
        <v>0.27834505239445634</v>
      </c>
      <c r="LX113">
        <f ca="1"/>
        <v>0.16295029220707127</v>
      </c>
      <c r="LY113">
        <f ca="1"/>
        <v>-2.0662063132582217E-2</v>
      </c>
      <c r="LZ113">
        <f ca="1"/>
        <v>-1.593660535048721</v>
      </c>
      <c r="MA113">
        <f ca="1"/>
        <v>-0.73880628845825969</v>
      </c>
      <c r="MB113">
        <f ca="1"/>
        <v>0.39551060597972504</v>
      </c>
      <c r="MC113">
        <f ca="1"/>
        <v>0.5598580384855304</v>
      </c>
      <c r="MD113">
        <f ca="1"/>
        <v>0.92021886082308868</v>
      </c>
      <c r="ME113">
        <f ca="1"/>
        <v>1.8550263466978236</v>
      </c>
      <c r="MF113">
        <f ca="1"/>
        <v>0.39613789147957845</v>
      </c>
      <c r="MG113">
        <f ca="1"/>
        <v>-0.88921811484805224</v>
      </c>
      <c r="MH113">
        <f ca="1"/>
        <v>-2.9456669392483716</v>
      </c>
      <c r="MI113">
        <f ca="1"/>
        <v>-0.42308634638409232</v>
      </c>
      <c r="MJ113">
        <f ca="1"/>
        <v>0.19797523413579776</v>
      </c>
      <c r="MK113">
        <f ca="1"/>
        <v>-0.15035385999177789</v>
      </c>
      <c r="ML113">
        <f ca="1"/>
        <v>-1.8312707274718067</v>
      </c>
      <c r="MM113">
        <f ca="1"/>
        <v>-2.3866695561618969</v>
      </c>
      <c r="MN113">
        <f ca="1"/>
        <v>0.73877200943943866</v>
      </c>
      <c r="MO113">
        <f ca="1"/>
        <v>-0.71806384839824799</v>
      </c>
      <c r="MP113">
        <f ca="1"/>
        <v>0.21676365836824121</v>
      </c>
      <c r="MQ113">
        <f ca="1"/>
        <v>-0.24652235645098164</v>
      </c>
      <c r="MR113">
        <f ca="1"/>
        <v>-0.70992826311904922</v>
      </c>
      <c r="MS113">
        <f ca="1"/>
        <v>-0.34656540084813364</v>
      </c>
      <c r="MT113">
        <f ca="1"/>
        <v>-0.59758780226236718</v>
      </c>
      <c r="MU113">
        <f ca="1"/>
        <v>-1.3272075676799349</v>
      </c>
      <c r="MV113">
        <f ca="1"/>
        <v>-6.7940114046617039E-2</v>
      </c>
      <c r="MW113">
        <f ca="1"/>
        <v>0.53017314303443697</v>
      </c>
      <c r="MX113">
        <f ca="1"/>
        <v>-0.24806141464325593</v>
      </c>
      <c r="MY113">
        <f ca="1"/>
        <v>0.22740794342370318</v>
      </c>
      <c r="MZ113">
        <f ca="1"/>
        <v>-1.1902757416138112</v>
      </c>
      <c r="NA113">
        <f ca="1"/>
        <v>-1.057946356622687</v>
      </c>
      <c r="NB113">
        <f ca="1"/>
        <v>-0.58517642081557986</v>
      </c>
      <c r="NC113">
        <f ca="1"/>
        <v>-1.0639281346494522</v>
      </c>
      <c r="ND113">
        <f ca="1"/>
        <v>-1.0260531321144142</v>
      </c>
      <c r="NE113">
        <f ca="1"/>
        <v>0.95619965959234798</v>
      </c>
      <c r="NF113">
        <f ca="1"/>
        <v>-0.50559395111023753</v>
      </c>
      <c r="NG113">
        <f ca="1"/>
        <v>-1.7371814307099303</v>
      </c>
      <c r="NH113">
        <f ca="1"/>
        <v>2.1460426428202739</v>
      </c>
      <c r="NI113">
        <f ca="1"/>
        <v>-0.89148867052781233</v>
      </c>
      <c r="NJ113">
        <f ca="1"/>
        <v>2.4299432058583603</v>
      </c>
      <c r="NK113">
        <f ca="1"/>
        <v>0.46151288815700536</v>
      </c>
      <c r="NL113">
        <f ca="1"/>
        <v>9.4510438826520979E-2</v>
      </c>
      <c r="NM113">
        <f ca="1"/>
        <v>1.5897183578956344</v>
      </c>
      <c r="NN113">
        <f ca="1"/>
        <v>-0.15951745228674288</v>
      </c>
      <c r="NO113">
        <f ca="1"/>
        <v>6.9943159352906042E-2</v>
      </c>
      <c r="NP113">
        <f ca="1"/>
        <v>-0.95304350598543874</v>
      </c>
      <c r="NQ113">
        <f ca="1"/>
        <v>-0.67278209610215989</v>
      </c>
      <c r="NR113">
        <f ca="1"/>
        <v>-0.19067875625952366</v>
      </c>
      <c r="NS113">
        <f ca="1"/>
        <v>0.30482898166937855</v>
      </c>
      <c r="NT113">
        <f ca="1"/>
        <v>-0.28768621759842677</v>
      </c>
      <c r="NU113">
        <f ca="1"/>
        <v>-1.132585313309832</v>
      </c>
      <c r="NV113">
        <f ca="1"/>
        <v>-0.45429432556858629</v>
      </c>
      <c r="NW113">
        <f ca="1"/>
        <v>-1.9821099682598935</v>
      </c>
      <c r="NX113">
        <f ca="1"/>
        <v>0.67455272031813251</v>
      </c>
      <c r="NY113">
        <f ca="1"/>
        <v>-1.2576919217544988</v>
      </c>
      <c r="NZ113">
        <f ca="1"/>
        <v>-0.34054044395188315</v>
      </c>
      <c r="OA113">
        <f ca="1"/>
        <v>-0.63246600742935566</v>
      </c>
      <c r="OB113">
        <f ca="1"/>
        <v>0.17379105180553545</v>
      </c>
      <c r="OC113">
        <f ca="1"/>
        <v>0.34258053820523837</v>
      </c>
      <c r="OD113">
        <f ca="1"/>
        <v>-1.1335488548625872</v>
      </c>
      <c r="OE113">
        <f ca="1"/>
        <v>1.9607345176055047</v>
      </c>
      <c r="OF113">
        <f ca="1"/>
        <v>1.743481498937981</v>
      </c>
      <c r="OG113">
        <f ca="1"/>
        <v>-0.33559386396580243</v>
      </c>
      <c r="OH113">
        <f ca="1"/>
        <v>-1.9372634997869456</v>
      </c>
      <c r="OI113">
        <f ca="1"/>
        <v>7.6772187804154679E-2</v>
      </c>
      <c r="OJ113">
        <f ca="1"/>
        <v>-0.26478861706494805</v>
      </c>
      <c r="OK113">
        <f ca="1"/>
        <v>0.18039716882048382</v>
      </c>
      <c r="OL113">
        <f ca="1"/>
        <v>0.64552021856813102</v>
      </c>
      <c r="OM113">
        <f ca="1"/>
        <v>1.4101278712704266</v>
      </c>
      <c r="ON113">
        <f ca="1"/>
        <v>0.7327377666330428</v>
      </c>
      <c r="OO113">
        <f ca="1"/>
        <v>0.87204767807622396</v>
      </c>
      <c r="OP113">
        <f ca="1"/>
        <v>0.14232165263080021</v>
      </c>
      <c r="OQ113">
        <f ca="1"/>
        <v>1.2307355149898596</v>
      </c>
      <c r="OR113">
        <f ca="1"/>
        <v>-1.2381531350275139</v>
      </c>
      <c r="OS113">
        <f ca="1"/>
        <v>-1.3576219643962271</v>
      </c>
      <c r="OT113">
        <f ca="1"/>
        <v>-0.79304664877045772</v>
      </c>
      <c r="OU113">
        <f ca="1"/>
        <v>-1.3044825049522739</v>
      </c>
      <c r="OV113">
        <f ca="1"/>
        <v>-0.15706696105289802</v>
      </c>
      <c r="OW113">
        <f ca="1"/>
        <v>1.6106192393791305</v>
      </c>
      <c r="OX113">
        <f ca="1"/>
        <v>-0.30338501540216223</v>
      </c>
      <c r="OY113">
        <f ca="1"/>
        <v>0.45167439178523228</v>
      </c>
      <c r="OZ113">
        <f ca="1"/>
        <v>0.16486146887360292</v>
      </c>
      <c r="PA113">
        <f ca="1"/>
        <v>-0.13780266106973785</v>
      </c>
      <c r="PB113">
        <f ca="1"/>
        <v>0.73290479007922937</v>
      </c>
      <c r="PC113">
        <f ca="1"/>
        <v>-1.1180034678675352</v>
      </c>
      <c r="PD113">
        <f ca="1"/>
        <v>-1.2443540836395111</v>
      </c>
      <c r="PE113">
        <f ca="1"/>
        <v>-0.27903338654159354</v>
      </c>
      <c r="PF113">
        <f ca="1"/>
        <v>0.11243112299303466</v>
      </c>
      <c r="PG113">
        <f ca="1"/>
        <v>1.0340814025429013</v>
      </c>
      <c r="PH113">
        <f ca="1"/>
        <v>1.8303034688637649</v>
      </c>
      <c r="PI113">
        <f ca="1"/>
        <v>0.69688540262317389</v>
      </c>
      <c r="PJ113">
        <f ca="1"/>
        <v>1.8128359939392537E-3</v>
      </c>
      <c r="PK113">
        <f ca="1"/>
        <v>0.34668789833047348</v>
      </c>
      <c r="PL113">
        <f ca="1"/>
        <v>-1.4931392286352532</v>
      </c>
      <c r="PM113">
        <f ca="1"/>
        <v>0.75810068307335443</v>
      </c>
      <c r="PN113">
        <f ca="1"/>
        <v>-0.54197763483206507</v>
      </c>
      <c r="PO113">
        <f ca="1"/>
        <v>-0.15020205962915856</v>
      </c>
      <c r="PP113">
        <f ca="1"/>
        <v>1.3648255599268058</v>
      </c>
      <c r="PQ113">
        <f ca="1"/>
        <v>0.74279196664275371</v>
      </c>
      <c r="PR113">
        <f ca="1"/>
        <v>-8.9556658536296945E-3</v>
      </c>
      <c r="PS113">
        <f ca="1"/>
        <v>-0.45959247002074682</v>
      </c>
      <c r="PT113">
        <f ca="1"/>
        <v>1.4747202926976657</v>
      </c>
      <c r="PU113">
        <f ca="1"/>
        <v>0.16974829529345425</v>
      </c>
      <c r="PV113">
        <f ca="1"/>
        <v>-0.12304650136745557</v>
      </c>
      <c r="PW113">
        <f ca="1"/>
        <v>-0.98459162748766005</v>
      </c>
      <c r="PX113">
        <f ca="1"/>
        <v>-0.21620192045049236</v>
      </c>
      <c r="PY113">
        <f ca="1"/>
        <v>-2.1167391865633745</v>
      </c>
      <c r="PZ113">
        <f ca="1"/>
        <v>-0.79667087882664689</v>
      </c>
      <c r="QA113">
        <f ca="1"/>
        <v>0.52640399835364715</v>
      </c>
      <c r="QB113">
        <f ca="1"/>
        <v>0.30475424739541795</v>
      </c>
      <c r="QC113">
        <f ca="1"/>
        <v>-1.0465017587946812</v>
      </c>
      <c r="QD113">
        <f ca="1"/>
        <v>-0.66902523060364938</v>
      </c>
      <c r="QE113">
        <f ca="1"/>
        <v>-0.45990062280010113</v>
      </c>
      <c r="QF113">
        <f ca="1"/>
        <v>0.13654211067398314</v>
      </c>
      <c r="QG113">
        <f ca="1"/>
        <v>-1.7070459161631522</v>
      </c>
      <c r="QH113">
        <f ca="1"/>
        <v>-0.66044152091103314</v>
      </c>
      <c r="QI113">
        <f ca="1"/>
        <v>1.0092711199880926</v>
      </c>
      <c r="QJ113">
        <f ca="1"/>
        <v>-0.13651912548421408</v>
      </c>
      <c r="QK113">
        <f ca="1"/>
        <v>-2.2054712713226636</v>
      </c>
      <c r="QL113">
        <f ca="1"/>
        <v>-0.36139164665187257</v>
      </c>
      <c r="QM113">
        <f ca="1"/>
        <v>0.50876910091117156</v>
      </c>
      <c r="QN113">
        <f ca="1"/>
        <v>-0.250592858673307</v>
      </c>
      <c r="QO113">
        <f ca="1"/>
        <v>-1.3782417210997622</v>
      </c>
      <c r="QP113">
        <f ca="1"/>
        <v>-0.74338209589244064</v>
      </c>
      <c r="QQ113">
        <f ca="1"/>
        <v>1.1037567853496248</v>
      </c>
      <c r="QR113">
        <f ca="1"/>
        <v>0.125133687077502</v>
      </c>
      <c r="QS113">
        <f ca="1"/>
        <v>-3.8211741840106034E-2</v>
      </c>
      <c r="QT113">
        <f ca="1"/>
        <v>1.1234407698547721</v>
      </c>
      <c r="QU113">
        <f ca="1"/>
        <v>0.5800886164181388</v>
      </c>
      <c r="QV113">
        <f ca="1"/>
        <v>0.79924356326146007</v>
      </c>
      <c r="QW113">
        <f ca="1"/>
        <v>-0.76047390161092066</v>
      </c>
      <c r="QX113">
        <f ca="1"/>
        <v>0.35372910726871254</v>
      </c>
      <c r="QY113">
        <f ca="1"/>
        <v>0.4540874502566179</v>
      </c>
      <c r="QZ113">
        <f ca="1"/>
        <v>1.0630470875549958</v>
      </c>
      <c r="RA113">
        <f ca="1"/>
        <v>8.2102266087122719E-2</v>
      </c>
      <c r="RB113">
        <f ca="1"/>
        <v>0.77153671926786682</v>
      </c>
      <c r="RC113">
        <f ca="1"/>
        <v>-0.29916686451790186</v>
      </c>
      <c r="RD113">
        <f ca="1"/>
        <v>2.0998410684338</v>
      </c>
      <c r="RE113">
        <f ca="1"/>
        <v>1.6199466027033951</v>
      </c>
      <c r="RF113">
        <f ca="1"/>
        <v>-1.0670659987924176</v>
      </c>
      <c r="RG113">
        <f ca="1"/>
        <v>0.87086140300721815</v>
      </c>
      <c r="RH113">
        <f ca="1"/>
        <v>-2.0729067624095254</v>
      </c>
      <c r="RI113">
        <f ca="1"/>
        <v>1.54773038464438</v>
      </c>
      <c r="RJ113">
        <f ca="1"/>
        <v>-1.7252022119753156</v>
      </c>
      <c r="RK113">
        <f ca="1"/>
        <v>-1.4443875792451284</v>
      </c>
      <c r="RL113">
        <f ca="1"/>
        <v>-0.38480447411846191</v>
      </c>
      <c r="RM113">
        <f ca="1"/>
        <v>1.7662983364833438</v>
      </c>
      <c r="RN113">
        <f ca="1"/>
        <v>-0.93919229379245217</v>
      </c>
      <c r="RO113">
        <f ca="1"/>
        <v>-0.26079340252787914</v>
      </c>
      <c r="RP113">
        <f ca="1"/>
        <v>0.91635000447630965</v>
      </c>
      <c r="RQ113">
        <f ca="1"/>
        <v>0.79988612573779061</v>
      </c>
      <c r="RR113">
        <f ca="1"/>
        <v>-0.45440431588014174</v>
      </c>
      <c r="RS113">
        <f ca="1"/>
        <v>0.81088270915735572</v>
      </c>
      <c r="RT113">
        <f ca="1"/>
        <v>0.51186689774409033</v>
      </c>
      <c r="RU113">
        <f ca="1"/>
        <v>-0.3058315179903755</v>
      </c>
      <c r="RV113">
        <f ca="1"/>
        <v>-0.69066332133481523</v>
      </c>
      <c r="RW113">
        <f ca="1"/>
        <v>-1.9462658968969138</v>
      </c>
      <c r="RX113">
        <f ca="1"/>
        <v>-4.4567714507051638E-2</v>
      </c>
      <c r="RY113">
        <f ca="1"/>
        <v>0.37506564929632064</v>
      </c>
      <c r="RZ113">
        <f ca="1"/>
        <v>-1.2943845120541959</v>
      </c>
      <c r="SA113">
        <f ca="1"/>
        <v>0.17796779596209075</v>
      </c>
      <c r="SB113">
        <f ca="1"/>
        <v>-0.64902320086965526</v>
      </c>
      <c r="SC113">
        <f ca="1"/>
        <v>-0.31032383326185103</v>
      </c>
      <c r="SD113">
        <f ca="1"/>
        <v>0.63340248091522389</v>
      </c>
      <c r="SE113">
        <f ca="1"/>
        <v>0.10922086071624026</v>
      </c>
      <c r="SF113">
        <f ca="1"/>
        <v>-1.5001330936759414</v>
      </c>
      <c r="SG113">
        <f ca="1"/>
        <v>-0.89391977453160198</v>
      </c>
      <c r="SH113">
        <f ca="1"/>
        <v>-1.4885638025826238</v>
      </c>
      <c r="SI113">
        <f ca="1"/>
        <v>2.5662500370277357</v>
      </c>
      <c r="SJ113">
        <f ca="1"/>
        <v>-0.31141076092322584</v>
      </c>
      <c r="SK113">
        <f ca="1"/>
        <v>0.55336842402776554</v>
      </c>
      <c r="SL113">
        <f ca="1"/>
        <v>1.0104937419233809E-2</v>
      </c>
      <c r="SM113">
        <f ca="1"/>
        <v>0.46806037515404691</v>
      </c>
      <c r="SN113">
        <f ca="1"/>
        <v>-0.19414559817753022</v>
      </c>
      <c r="SO113">
        <f ca="1"/>
        <v>0.33795485761598915</v>
      </c>
      <c r="SP113">
        <f ca="1"/>
        <v>6.2738246966858521E-2</v>
      </c>
      <c r="SQ113">
        <f ca="1"/>
        <v>1.0493409992577745</v>
      </c>
      <c r="SR113">
        <f ca="1"/>
        <v>-5.507554513714763E-3</v>
      </c>
      <c r="SS113">
        <f ca="1"/>
        <v>-0.48853866255232031</v>
      </c>
      <c r="ST113">
        <f ca="1"/>
        <v>-0.73670979604470754</v>
      </c>
      <c r="SU113">
        <f ca="1"/>
        <v>2.073754841675119</v>
      </c>
      <c r="SV113">
        <f ca="1"/>
        <v>-0.49147180681749081</v>
      </c>
      <c r="SW113">
        <f ca="1"/>
        <v>-2.4222441131175168</v>
      </c>
      <c r="SX113">
        <f ca="1"/>
        <v>-1.2226699386245239</v>
      </c>
      <c r="SY113">
        <f ca="1"/>
        <v>-0.35816017233867375</v>
      </c>
      <c r="SZ113">
        <f ca="1"/>
        <v>-0.56093077655314083</v>
      </c>
      <c r="TA113">
        <f ca="1"/>
        <v>-0.87082300745449792</v>
      </c>
      <c r="TB113">
        <f ca="1"/>
        <v>-0.37674757452563795</v>
      </c>
      <c r="TC113">
        <f ca="1"/>
        <v>1.0543862758438867</v>
      </c>
      <c r="TD113">
        <f ca="1"/>
        <v>-1.0499282302004851</v>
      </c>
      <c r="TE113">
        <f ca="1"/>
        <v>1.1114700263351756</v>
      </c>
      <c r="TF113">
        <f ca="1"/>
        <v>-0.33440258150901614</v>
      </c>
      <c r="TG113">
        <f ca="1"/>
        <v>-0.20777280063057219</v>
      </c>
      <c r="TH113">
        <f ca="1"/>
        <v>-9.1064342867359128E-3</v>
      </c>
      <c r="TI113">
        <f ca="1"/>
        <v>-0.66634124034612252</v>
      </c>
      <c r="TJ113">
        <f ca="1"/>
        <v>-0.52224373324804552</v>
      </c>
      <c r="TK113">
        <f ca="1"/>
        <v>0.32728563936104821</v>
      </c>
      <c r="TL113">
        <f ca="1"/>
        <v>-1.4728662011461293</v>
      </c>
      <c r="TM113">
        <f ca="1"/>
        <v>0.61972852740463802</v>
      </c>
      <c r="TN113">
        <f ca="1"/>
        <v>1.4705995695430392</v>
      </c>
      <c r="TO113">
        <f ca="1"/>
        <v>0.75542376612733142</v>
      </c>
      <c r="TP113">
        <f ca="1"/>
        <v>-1.4889356616131999</v>
      </c>
      <c r="TQ113">
        <f ca="1"/>
        <v>0.36719255829587372</v>
      </c>
      <c r="TR113">
        <f ca="1"/>
        <v>1.2494397200958274</v>
      </c>
      <c r="TS113">
        <f ca="1"/>
        <v>0.83426947077443292</v>
      </c>
      <c r="TT113">
        <f ca="1"/>
        <v>1.864590487375952</v>
      </c>
      <c r="TU113">
        <f ca="1"/>
        <v>0.59493643754769354</v>
      </c>
      <c r="TV113">
        <f ca="1"/>
        <v>1.1557548369473623E-2</v>
      </c>
      <c r="TW113">
        <f ca="1"/>
        <v>-0.46182775490694855</v>
      </c>
      <c r="TX113">
        <f ca="1"/>
        <v>1.0281345687879286</v>
      </c>
      <c r="TY113">
        <f ca="1"/>
        <v>-0.51578400727372697</v>
      </c>
      <c r="TZ113">
        <f ca="1"/>
        <v>-8.4326254206299661E-2</v>
      </c>
      <c r="UA113">
        <f ca="1"/>
        <v>1.1255986444230626</v>
      </c>
      <c r="UB113">
        <f ca="1"/>
        <v>-1.730701205972681</v>
      </c>
      <c r="UC113">
        <f ca="1"/>
        <v>-5.0315209353930239E-2</v>
      </c>
      <c r="UD113">
        <f ca="1"/>
        <v>0.16109250417195475</v>
      </c>
      <c r="UE113">
        <f ca="1"/>
        <v>0.59804405610860789</v>
      </c>
      <c r="UF113">
        <f ca="1"/>
        <v>-1.0145280473030462</v>
      </c>
      <c r="UG113">
        <f ca="1"/>
        <v>-0.22434937824649517</v>
      </c>
      <c r="UH113">
        <f ca="1"/>
        <v>0.71006862287942507</v>
      </c>
      <c r="UI113">
        <f ca="1"/>
        <v>-2.4642764379792581</v>
      </c>
      <c r="UJ113">
        <f ca="1"/>
        <v>-0.94692811843547087</v>
      </c>
      <c r="UK113">
        <f ca="1"/>
        <v>0.62601161825651452</v>
      </c>
      <c r="UL113">
        <f ca="1"/>
        <v>-0.62654524899022557</v>
      </c>
      <c r="UM113">
        <f ca="1"/>
        <v>0.80592484515575902</v>
      </c>
      <c r="UN113">
        <f ca="1"/>
        <v>-0.68753417413010109</v>
      </c>
      <c r="UO113">
        <f ca="1"/>
        <v>9.461345492346708E-2</v>
      </c>
      <c r="UP113">
        <f ca="1"/>
        <v>0.54768602831153301</v>
      </c>
      <c r="UQ113">
        <f ca="1"/>
        <v>3.2952294594199724E-2</v>
      </c>
      <c r="UR113">
        <f ca="1"/>
        <v>-0.92085441801476287</v>
      </c>
      <c r="US113">
        <f ca="1"/>
        <v>1.7183902023773356</v>
      </c>
      <c r="UT113">
        <f ca="1"/>
        <v>1.8674474061876458</v>
      </c>
      <c r="UU113">
        <f ca="1"/>
        <v>-0.30620548217001081</v>
      </c>
      <c r="UV113">
        <f ca="1"/>
        <v>1.3546344051910044</v>
      </c>
      <c r="UW113">
        <f ca="1"/>
        <v>-0.50302653035606182</v>
      </c>
      <c r="UX113">
        <f ca="1"/>
        <v>-7.2085030155229117E-3</v>
      </c>
      <c r="UY113">
        <f ca="1"/>
        <v>0.32690847034358611</v>
      </c>
      <c r="UZ113">
        <f ca="1"/>
        <v>-0.21668723215064892</v>
      </c>
      <c r="VA113">
        <f ca="1"/>
        <v>-3.8078911034231042E-2</v>
      </c>
      <c r="VB113">
        <f ca="1"/>
        <v>1.7734990442122656</v>
      </c>
      <c r="VC113">
        <f ca="1"/>
        <v>-8.7506569581160445E-2</v>
      </c>
      <c r="VD113">
        <f ca="1"/>
        <v>-0.58311434624988068</v>
      </c>
      <c r="VE113">
        <f ca="1"/>
        <v>1.9510808441390544</v>
      </c>
      <c r="VF113">
        <f ca="1"/>
        <v>0.43284023443880054</v>
      </c>
      <c r="VG113">
        <f ca="1"/>
        <v>-1.1933948302230786</v>
      </c>
      <c r="VH113">
        <f ca="1"/>
        <v>-0.73604575139578943</v>
      </c>
      <c r="VI113">
        <f ca="1"/>
        <v>-1.3980509573775468</v>
      </c>
      <c r="VJ113">
        <f ca="1"/>
        <v>1.360257604873673</v>
      </c>
      <c r="VK113">
        <f ca="1"/>
        <v>0.47008028083085135</v>
      </c>
      <c r="VL113">
        <f ca="1"/>
        <v>-1.8949072274813803</v>
      </c>
      <c r="VM113">
        <f ca="1"/>
        <v>-0.55691658876362993</v>
      </c>
      <c r="VN113">
        <f ca="1"/>
        <v>-1.7684459513835931</v>
      </c>
      <c r="VO113">
        <f ca="1"/>
        <v>-0.69467694535230473</v>
      </c>
      <c r="VP113">
        <f ca="1"/>
        <v>0.33850727639948286</v>
      </c>
      <c r="VQ113">
        <f ca="1"/>
        <v>0.10719662188400005</v>
      </c>
      <c r="VR113">
        <f ca="1"/>
        <v>-1.1407738416873667</v>
      </c>
      <c r="VS113">
        <f ca="1"/>
        <v>-0.66893583639312215</v>
      </c>
      <c r="VT113">
        <f ca="1"/>
        <v>1.3545775629472941E-3</v>
      </c>
      <c r="VU113">
        <f ca="1"/>
        <v>0.82310146469866519</v>
      </c>
      <c r="VV113">
        <f ca="1"/>
        <v>-1.530854689698701</v>
      </c>
      <c r="VW113">
        <f ca="1"/>
        <v>-0.71596722357712572</v>
      </c>
      <c r="VX113">
        <f ca="1"/>
        <v>0.30582712152972891</v>
      </c>
      <c r="VY113">
        <f ca="1"/>
        <v>-1.3135251602985223</v>
      </c>
      <c r="VZ113">
        <f ca="1"/>
        <v>-0.39574033060546837</v>
      </c>
      <c r="WA113">
        <f ca="1"/>
        <v>-0.4339920561813933</v>
      </c>
      <c r="WB113">
        <f ca="1"/>
        <v>-0.19090960755789757</v>
      </c>
      <c r="WC113">
        <f ca="1"/>
        <v>0.41327863388159047</v>
      </c>
      <c r="WD113">
        <f ca="1"/>
        <v>1.4953030913746748</v>
      </c>
      <c r="WE113">
        <f ca="1"/>
        <v>0.76302935391692683</v>
      </c>
      <c r="WF113">
        <f ca="1"/>
        <v>0.5858400021559701</v>
      </c>
      <c r="WG113">
        <f ca="1"/>
        <v>0.47682153038686537</v>
      </c>
      <c r="WH113">
        <f ca="1"/>
        <v>0.7333509093393018</v>
      </c>
      <c r="WI113">
        <f ca="1"/>
        <v>-1.8374131202526538</v>
      </c>
      <c r="WJ113">
        <f ca="1"/>
        <v>-0.52427166673265346</v>
      </c>
      <c r="WK113">
        <f ca="1"/>
        <v>0.52637965397430697</v>
      </c>
      <c r="WL113">
        <f ca="1"/>
        <v>-1.2307371452745677</v>
      </c>
      <c r="WM113">
        <f ca="1"/>
        <v>-0.44542798599988659</v>
      </c>
      <c r="WN113">
        <f ca="1"/>
        <v>1.1498262972709892</v>
      </c>
      <c r="WO113">
        <f ca="1"/>
        <v>2.4087320872823423</v>
      </c>
      <c r="WP113">
        <f ca="1"/>
        <v>1.4131277432688871</v>
      </c>
      <c r="WQ113">
        <f ca="1"/>
        <v>-0.65932569978839806</v>
      </c>
      <c r="WR113">
        <f ca="1"/>
        <v>-0.40646538972717589</v>
      </c>
      <c r="WS113">
        <f ca="1"/>
        <v>-2.069556287613938</v>
      </c>
      <c r="WT113">
        <f ca="1"/>
        <v>-0.30546231251678674</v>
      </c>
      <c r="WU113">
        <f ca="1"/>
        <v>-0.35143163219095586</v>
      </c>
      <c r="WV113">
        <f ca="1"/>
        <v>2.9451390211721638E-2</v>
      </c>
      <c r="WW113">
        <f ca="1"/>
        <v>-6.1518848539223632E-2</v>
      </c>
      <c r="WX113">
        <f ca="1"/>
        <v>-1.3132205586074723</v>
      </c>
      <c r="WY113">
        <f ca="1"/>
        <v>-5.633025966549355E-2</v>
      </c>
      <c r="WZ113">
        <f ca="1"/>
        <v>-0.56612926660252438</v>
      </c>
      <c r="XA113">
        <f ca="1"/>
        <v>1.0098769346440331</v>
      </c>
      <c r="XB113">
        <f ca="1"/>
        <v>-0.93138743760402831</v>
      </c>
      <c r="XC113">
        <f ca="1"/>
        <v>-1.9669533471216489</v>
      </c>
      <c r="XD113">
        <f ca="1"/>
        <v>6.8159256333405485E-2</v>
      </c>
      <c r="XE113">
        <f ca="1"/>
        <v>1.2223538961116371</v>
      </c>
      <c r="XF113">
        <f ca="1"/>
        <v>1.4349917771130678</v>
      </c>
      <c r="XG113">
        <f ca="1"/>
        <v>1.1201475826686338</v>
      </c>
      <c r="XH113">
        <f ca="1"/>
        <v>0.17699212670072553</v>
      </c>
      <c r="XI113">
        <f ca="1"/>
        <v>1.1496279369511058</v>
      </c>
      <c r="XJ113">
        <f ca="1"/>
        <v>-0.32150692928042229</v>
      </c>
      <c r="XK113">
        <f ca="1"/>
        <v>0.18645996564091152</v>
      </c>
      <c r="XL113">
        <f ca="1"/>
        <v>-0.33471254377456361</v>
      </c>
      <c r="XM113">
        <f ca="1"/>
        <v>-0.12110141412886863</v>
      </c>
      <c r="XN113">
        <f ca="1"/>
        <v>0.27573569668395853</v>
      </c>
      <c r="XO113">
        <f ca="1"/>
        <v>0.1567023491457627</v>
      </c>
      <c r="XP113">
        <f ca="1"/>
        <v>0.15373704175313421</v>
      </c>
      <c r="XQ113">
        <f ca="1"/>
        <v>0.23296264202897321</v>
      </c>
      <c r="XR113">
        <f ca="1"/>
        <v>0.81060100192045603</v>
      </c>
      <c r="XS113">
        <f ca="1"/>
        <v>-0.77754529050932741</v>
      </c>
      <c r="XT113">
        <f ca="1"/>
        <v>0.45325966522002803</v>
      </c>
      <c r="XU113">
        <f ca="1"/>
        <v>1.1277979783418595</v>
      </c>
      <c r="XV113">
        <f ca="1"/>
        <v>0.7483523367287257</v>
      </c>
      <c r="XW113">
        <f ca="1"/>
        <v>-0.51047709576106248</v>
      </c>
      <c r="XX113">
        <f ca="1"/>
        <v>4.3206363971511411E-2</v>
      </c>
      <c r="XY113">
        <f ca="1"/>
        <v>1.6211296055895532</v>
      </c>
      <c r="XZ113">
        <f ca="1"/>
        <v>-1.0045793244349304</v>
      </c>
      <c r="YA113">
        <f ca="1"/>
        <v>-0.5243355862105773</v>
      </c>
      <c r="YB113">
        <f ca="1"/>
        <v>-0.40792430462104307</v>
      </c>
      <c r="YC113">
        <f ca="1"/>
        <v>1.1896386560111007</v>
      </c>
      <c r="YD113">
        <f ca="1"/>
        <v>2.3064028460137984</v>
      </c>
      <c r="YE113">
        <f ca="1"/>
        <v>0.91415760202285123</v>
      </c>
      <c r="YF113">
        <f ca="1"/>
        <v>1.1324052179367325</v>
      </c>
      <c r="YG113">
        <f ca="1"/>
        <v>-0.33555702113543467</v>
      </c>
      <c r="YH113">
        <f ca="1"/>
        <v>-0.82953679880996933</v>
      </c>
      <c r="YI113">
        <f ca="1"/>
        <v>-0.41367357947974348</v>
      </c>
      <c r="YJ113">
        <f ca="1"/>
        <v>0.24292093322617461</v>
      </c>
      <c r="YK113">
        <f ca="1"/>
        <v>2.5784834354153578</v>
      </c>
      <c r="YL113">
        <f ca="1"/>
        <v>-0.13718473005029866</v>
      </c>
      <c r="YM113">
        <f ca="1"/>
        <v>-1.0471025513943995</v>
      </c>
      <c r="YN113">
        <f ca="1"/>
        <v>-1.0323856332657058</v>
      </c>
      <c r="YO113">
        <f ca="1"/>
        <v>-1.7921830696402572</v>
      </c>
      <c r="YP113">
        <f ca="1"/>
        <v>0.24988475294513404</v>
      </c>
      <c r="YQ113">
        <f ca="1"/>
        <v>0.59445326969147394</v>
      </c>
      <c r="YR113">
        <f ca="1"/>
        <v>0.44267017556871369</v>
      </c>
      <c r="YS113">
        <f ca="1"/>
        <v>0.36011323173960758</v>
      </c>
      <c r="YT113">
        <f ca="1"/>
        <v>0.31144689497436201</v>
      </c>
      <c r="YU113">
        <f ca="1"/>
        <v>0.11793954011664981</v>
      </c>
      <c r="YV113">
        <f ca="1"/>
        <v>-1.3187472997172449</v>
      </c>
      <c r="YW113">
        <f ca="1"/>
        <v>-0.45454265968637114</v>
      </c>
      <c r="YX113">
        <f ca="1"/>
        <v>-0.25877032402521766</v>
      </c>
      <c r="YY113">
        <f ca="1"/>
        <v>-0.29196351856492908</v>
      </c>
      <c r="YZ113">
        <f ca="1"/>
        <v>0.29584432709936703</v>
      </c>
      <c r="ZA113">
        <f ca="1"/>
        <v>0.45062570653943357</v>
      </c>
      <c r="ZB113">
        <f ca="1"/>
        <v>-0.92379070094692517</v>
      </c>
      <c r="ZC113">
        <f ca="1"/>
        <v>0.10349547518164544</v>
      </c>
      <c r="ZD113">
        <f ca="1"/>
        <v>1.2920017800245795</v>
      </c>
      <c r="ZE113">
        <f ca="1"/>
        <v>0.35272325453816117</v>
      </c>
      <c r="ZF113">
        <f ca="1"/>
        <v>-1.243154227698408</v>
      </c>
      <c r="ZG113">
        <f ca="1"/>
        <v>0.28166499847479126</v>
      </c>
      <c r="ZH113">
        <f ca="1"/>
        <v>-1.3029951860501205</v>
      </c>
      <c r="ZI113">
        <f ca="1"/>
        <v>-2.7212266036032093</v>
      </c>
      <c r="ZJ113">
        <f ca="1"/>
        <v>-0.17531073076242665</v>
      </c>
      <c r="ZK113">
        <f ca="1"/>
        <v>0.80282925818194839</v>
      </c>
      <c r="ZL113">
        <f ca="1"/>
        <v>-1.5456072241588006</v>
      </c>
      <c r="ZM113">
        <f ca="1"/>
        <v>1.6881806112916855</v>
      </c>
      <c r="ZN113">
        <f ca="1"/>
        <v>1.8531817617884225</v>
      </c>
      <c r="ZO113">
        <f ca="1"/>
        <v>-0.33121974971709456</v>
      </c>
      <c r="ZP113">
        <f ca="1"/>
        <v>-0.64778768210383986</v>
      </c>
      <c r="ZQ113">
        <f ca="1"/>
        <v>0.73648078225579927</v>
      </c>
      <c r="ZR113">
        <f ca="1"/>
        <v>-6.9778023506954709E-2</v>
      </c>
      <c r="ZS113">
        <f ca="1"/>
        <v>-0.69836542652435496</v>
      </c>
      <c r="ZT113">
        <f ca="1"/>
        <v>7.7695376603156882E-2</v>
      </c>
      <c r="ZU113">
        <f ca="1"/>
        <v>1.0560062685385261</v>
      </c>
      <c r="ZV113">
        <f ca="1"/>
        <v>1.3795721980456657</v>
      </c>
      <c r="ZW113">
        <f ca="1"/>
        <v>-1.6303374126172743</v>
      </c>
      <c r="ZX113">
        <f ca="1"/>
        <v>-2.2921300550427266</v>
      </c>
      <c r="ZY113">
        <f ca="1"/>
        <v>0.39915567792052609</v>
      </c>
      <c r="ZZ113">
        <f ca="1"/>
        <v>-0.80391875148435532</v>
      </c>
      <c r="AAA113">
        <f ca="1"/>
        <v>0.39257520848582272</v>
      </c>
      <c r="AAB113">
        <f ca="1"/>
        <v>0.19018409812831846</v>
      </c>
      <c r="AAC113">
        <f ca="1"/>
        <v>0.65588761516948479</v>
      </c>
      <c r="AAD113">
        <f ca="1"/>
        <v>0.48949020716364927</v>
      </c>
      <c r="AAE113">
        <f ca="1"/>
        <v>-0.41254797661832349</v>
      </c>
      <c r="AAF113">
        <f ca="1"/>
        <v>0.15233089403336042</v>
      </c>
      <c r="AAG113">
        <f ca="1"/>
        <v>2.1515813729518789</v>
      </c>
      <c r="AAH113">
        <f ca="1"/>
        <v>0.28119957081682112</v>
      </c>
      <c r="AAI113">
        <f ca="1"/>
        <v>-0.62427310274488634</v>
      </c>
      <c r="AAJ113">
        <f ca="1"/>
        <v>0.83808710583320389</v>
      </c>
      <c r="AAK113">
        <f ca="1"/>
        <v>-1.0172537246458781E-2</v>
      </c>
      <c r="AAL113">
        <f ca="1"/>
        <v>0.4156728368409317</v>
      </c>
      <c r="AAM113">
        <f ca="1"/>
        <v>-0.18512300261395304</v>
      </c>
      <c r="AAN113">
        <f ca="1"/>
        <v>0.29508356847508022</v>
      </c>
      <c r="AAO113">
        <f ca="1"/>
        <v>-0.46843256653286403</v>
      </c>
      <c r="AAP113">
        <f ca="1"/>
        <v>0.56759036583925948</v>
      </c>
      <c r="AAQ113">
        <f ca="1"/>
        <v>-1.0644760681346577</v>
      </c>
      <c r="AAR113">
        <f ca="1"/>
        <v>0.44959788095797071</v>
      </c>
      <c r="AAS113">
        <f ca="1"/>
        <v>0.75574978147431471</v>
      </c>
      <c r="AAT113">
        <f ca="1"/>
        <v>1.1936237911500378</v>
      </c>
      <c r="AAU113">
        <f ca="1"/>
        <v>0.77526367167019838</v>
      </c>
      <c r="AAV113">
        <f ca="1"/>
        <v>-1.3499206362005463</v>
      </c>
      <c r="AAW113">
        <f ca="1"/>
        <v>1.3557520739594506</v>
      </c>
      <c r="AAX113">
        <f ca="1"/>
        <v>1.6854306184597654</v>
      </c>
      <c r="AAY113">
        <f ca="1"/>
        <v>-0.29808030074320613</v>
      </c>
      <c r="AAZ113">
        <f ca="1"/>
        <v>-0.67144843284027722</v>
      </c>
      <c r="ABA113">
        <f ca="1"/>
        <v>-0.27677193304228509</v>
      </c>
      <c r="ABB113">
        <f ca="1"/>
        <v>-7.3643638200498367E-4</v>
      </c>
      <c r="ABC113">
        <f ca="1"/>
        <v>-0.48260528576056749</v>
      </c>
      <c r="ABD113">
        <f ca="1"/>
        <v>-1.2748644653282279</v>
      </c>
      <c r="ABE113">
        <f ca="1"/>
        <v>0.14655866411074811</v>
      </c>
      <c r="ABF113">
        <f ca="1"/>
        <v>-0.15856830025639229</v>
      </c>
      <c r="ABG113">
        <f ca="1"/>
        <v>0.4032642342618018</v>
      </c>
      <c r="ABH113">
        <f ca="1"/>
        <v>1.3249123317678368</v>
      </c>
      <c r="ABI113">
        <f ca="1"/>
        <v>-0.52166740056460015</v>
      </c>
      <c r="ABJ113">
        <f ca="1"/>
        <v>0.24991398774931492</v>
      </c>
      <c r="ABK113">
        <f ca="1"/>
        <v>0.35423110169711136</v>
      </c>
      <c r="ABL113">
        <f ca="1"/>
        <v>0.24485538313871499</v>
      </c>
      <c r="ABM113">
        <f ca="1"/>
        <v>1.2768916325636255</v>
      </c>
      <c r="ABN113">
        <f ca="1"/>
        <v>0.23608485363209677</v>
      </c>
      <c r="ABO113">
        <f ca="1"/>
        <v>1.3036292844671915</v>
      </c>
      <c r="ABP113">
        <f ca="1"/>
        <v>-0.52338668841997649</v>
      </c>
      <c r="ABQ113">
        <f ca="1"/>
        <v>2.4997302207027956</v>
      </c>
      <c r="ABR113">
        <f ca="1"/>
        <v>-1.2458071841075364</v>
      </c>
      <c r="ABS113">
        <f ca="1"/>
        <v>1.7084265417669384</v>
      </c>
      <c r="ABT113">
        <f ca="1"/>
        <v>-0.60373771250376107</v>
      </c>
      <c r="ABU113">
        <f ca="1"/>
        <v>-9.7520110134993399E-2</v>
      </c>
      <c r="ABV113">
        <f ca="1"/>
        <v>-6.7341829820678975E-3</v>
      </c>
      <c r="ABW113">
        <f ca="1"/>
        <v>-1.3272062426835722</v>
      </c>
      <c r="ABX113">
        <f ca="1"/>
        <v>-0.2906491856696139</v>
      </c>
      <c r="ABY113">
        <f ca="1"/>
        <v>0.78241415718380536</v>
      </c>
      <c r="ABZ113">
        <f ca="1"/>
        <v>-0.48893150005366676</v>
      </c>
      <c r="ACA113">
        <f ca="1"/>
        <v>-0.62125552737742951</v>
      </c>
      <c r="ACB113">
        <f ca="1"/>
        <v>-5.2495348168022107E-2</v>
      </c>
      <c r="ACC113">
        <f ca="1"/>
        <v>-0.6067804119229292</v>
      </c>
      <c r="ACD113">
        <f ca="1"/>
        <v>0.89905195642055524</v>
      </c>
      <c r="ACE113">
        <f ca="1"/>
        <v>-0.83450549601666735</v>
      </c>
      <c r="ACF113">
        <f ca="1"/>
        <v>-0.63235270081608819</v>
      </c>
      <c r="ACG113">
        <f ca="1"/>
        <v>1.299037518117061</v>
      </c>
      <c r="ACH113">
        <f ca="1"/>
        <v>0.76698388690778352</v>
      </c>
      <c r="ACI113">
        <f ca="1"/>
        <v>0.2222338782902806</v>
      </c>
      <c r="ACJ113">
        <f ca="1"/>
        <v>-0.12252478121141173</v>
      </c>
      <c r="ACK113">
        <f ca="1"/>
        <v>0.41362378734667826</v>
      </c>
      <c r="ACL113">
        <f ca="1"/>
        <v>-0.5673219605708022</v>
      </c>
      <c r="ACM113">
        <f ca="1"/>
        <v>1.5451407136118729</v>
      </c>
      <c r="ACN113">
        <f ca="1"/>
        <v>-5.1134413463004664E-4</v>
      </c>
      <c r="ACO113">
        <f ca="1"/>
        <v>0.30264566465095405</v>
      </c>
      <c r="ACP113">
        <f ca="1"/>
        <v>5.7878191884039761E-2</v>
      </c>
      <c r="ACQ113">
        <f ca="1"/>
        <v>-0.7979827878974145</v>
      </c>
      <c r="ACR113">
        <f ca="1"/>
        <v>-1.8221559866285766</v>
      </c>
      <c r="ACS113">
        <f ca="1"/>
        <v>1.3691507986337805</v>
      </c>
      <c r="ACT113">
        <f ca="1"/>
        <v>2.7181786434370543</v>
      </c>
      <c r="ACU113">
        <f ca="1"/>
        <v>0.97813074761093743</v>
      </c>
      <c r="ACV113">
        <f ca="1"/>
        <v>-0.46032111236630263</v>
      </c>
      <c r="ACW113">
        <f ca="1"/>
        <v>0.26010175826404131</v>
      </c>
      <c r="ACX113">
        <f ca="1"/>
        <v>1.4792720157716308</v>
      </c>
      <c r="ACY113">
        <f ca="1"/>
        <v>0.47420868754485757</v>
      </c>
      <c r="ACZ113">
        <f ca="1"/>
        <v>0.81641553673006995</v>
      </c>
      <c r="ADA113">
        <f ca="1"/>
        <v>0.35672014005513386</v>
      </c>
      <c r="ADB113">
        <f ca="1"/>
        <v>4.3853005435430428E-2</v>
      </c>
      <c r="ADC113">
        <f ca="1"/>
        <v>0.25698546222988561</v>
      </c>
      <c r="ADD113">
        <f ca="1"/>
        <v>-0.43831037996408306</v>
      </c>
      <c r="ADE113">
        <f ca="1"/>
        <v>0.75927994089155848</v>
      </c>
      <c r="ADF113">
        <f ca="1"/>
        <v>-7.437952563551431E-2</v>
      </c>
      <c r="ADG113">
        <f ca="1"/>
        <v>-0.56580855733265567</v>
      </c>
      <c r="ADH113">
        <f ca="1"/>
        <v>0.20626452144826368</v>
      </c>
      <c r="ADI113">
        <f ca="1"/>
        <v>-0.88291153395087429</v>
      </c>
      <c r="ADJ113">
        <f ca="1"/>
        <v>-2.7816718230581587</v>
      </c>
      <c r="ADK113">
        <f ca="1"/>
        <v>-1.6694600141591622</v>
      </c>
      <c r="ADL113">
        <f ca="1"/>
        <v>-0.46125492818596858</v>
      </c>
      <c r="ADM113">
        <f ca="1"/>
        <v>0.99444726790279103</v>
      </c>
      <c r="ADN113">
        <f ca="1"/>
        <v>-0.34576514764358796</v>
      </c>
      <c r="ADO113">
        <f ca="1"/>
        <v>0.93795992494447444</v>
      </c>
      <c r="ADP113">
        <f ca="1"/>
        <v>1.2409798115435016</v>
      </c>
      <c r="ADQ113">
        <f ca="1"/>
        <v>0.69395660795480951</v>
      </c>
      <c r="ADR113">
        <f ca="1"/>
        <v>0.34205646530763401</v>
      </c>
      <c r="ADS113">
        <f ca="1"/>
        <v>3.0578547839604921E-2</v>
      </c>
      <c r="ADT113">
        <f ca="1"/>
        <v>0.5374995164899572</v>
      </c>
      <c r="ADU113">
        <f ca="1"/>
        <v>1.9507212862585677</v>
      </c>
      <c r="ADV113">
        <f ca="1"/>
        <v>-2.2111439065536258</v>
      </c>
      <c r="ADW113">
        <f ca="1"/>
        <v>1.9205163219155512</v>
      </c>
      <c r="ADX113">
        <f ca="1"/>
        <v>0.93582961330797176</v>
      </c>
      <c r="ADY113">
        <f ca="1"/>
        <v>-1.0958843205274602</v>
      </c>
      <c r="ADZ113">
        <f ca="1"/>
        <v>1.1172659276139798</v>
      </c>
      <c r="AEA113">
        <f ca="1"/>
        <v>0.37628079531634379</v>
      </c>
      <c r="AEB113">
        <f ca="1"/>
        <v>0.77138421851559724</v>
      </c>
      <c r="AEC113">
        <f ca="1"/>
        <v>0.4343709954565913</v>
      </c>
      <c r="AED113">
        <f ca="1"/>
        <v>0.39915678343093397</v>
      </c>
      <c r="AEE113">
        <f ca="1"/>
        <v>-0.52747145269139284</v>
      </c>
      <c r="AEF113">
        <f ca="1"/>
        <v>9.9329324757685883E-2</v>
      </c>
      <c r="AEG113">
        <f ca="1"/>
        <v>-2.0026928312204078</v>
      </c>
      <c r="AEH113">
        <f ca="1"/>
        <v>-0.1592249333912456</v>
      </c>
      <c r="AEI113">
        <f ca="1"/>
        <v>-1.9727070267757865</v>
      </c>
      <c r="AEJ113">
        <f ca="1"/>
        <v>-0.23583518682592394</v>
      </c>
      <c r="AEK113">
        <f ca="1"/>
        <v>-0.43236493031305501</v>
      </c>
      <c r="AEL113">
        <f ca="1"/>
        <v>-0.34147519487661576</v>
      </c>
      <c r="AEM113">
        <f ca="1"/>
        <v>0.64396315407481064</v>
      </c>
      <c r="AEN113">
        <f ca="1"/>
        <v>-0.11365720964926335</v>
      </c>
      <c r="AEO113">
        <f ca="1"/>
        <v>1.3900507510970459</v>
      </c>
      <c r="AEP113">
        <f ca="1"/>
        <v>-0.19658832593380707</v>
      </c>
      <c r="AEQ113">
        <f ca="1"/>
        <v>-7.8573931240579056E-2</v>
      </c>
      <c r="AER113">
        <f ca="1"/>
        <v>3.8514871588328031E-2</v>
      </c>
      <c r="AES113">
        <f ca="1"/>
        <v>-0.55354710848213384</v>
      </c>
      <c r="AET113">
        <f ca="1"/>
        <v>-0.23836190578997291</v>
      </c>
      <c r="AEU113">
        <f ca="1"/>
        <v>-0.25479257648600823</v>
      </c>
      <c r="AEV113">
        <f ca="1"/>
        <v>0.74740392553372736</v>
      </c>
      <c r="AEW113">
        <f ca="1"/>
        <v>0.21452127764464768</v>
      </c>
      <c r="AEX113">
        <f ca="1"/>
        <v>1.0251125122744811</v>
      </c>
      <c r="AEY113">
        <f ca="1"/>
        <v>-0.53211476193029517</v>
      </c>
      <c r="AEZ113">
        <f ca="1"/>
        <v>-0.69211959337452156</v>
      </c>
      <c r="AFA113">
        <f ca="1"/>
        <v>0.66825779569144517</v>
      </c>
      <c r="AFB113">
        <f ca="1"/>
        <v>-1.036600201240599</v>
      </c>
      <c r="AFC113">
        <f ca="1"/>
        <v>-0.77619556049385374</v>
      </c>
      <c r="AFD113">
        <f ca="1"/>
        <v>0.668966788286675</v>
      </c>
      <c r="AFE113">
        <f ca="1"/>
        <v>0.36489614485886013</v>
      </c>
      <c r="AFF113">
        <f ca="1"/>
        <v>-0.6816642290177124</v>
      </c>
      <c r="AFG113">
        <f ca="1"/>
        <v>0.8962988982733362</v>
      </c>
      <c r="AFH113">
        <f ca="1"/>
        <v>-1.7835268907810558</v>
      </c>
      <c r="AFI113">
        <f ca="1"/>
        <v>0.32945152540112316</v>
      </c>
      <c r="AFJ113">
        <f ca="1"/>
        <v>0.14495594413761981</v>
      </c>
      <c r="AFK113">
        <f ca="1"/>
        <v>3.7212104491339941</v>
      </c>
      <c r="AFL113">
        <f ca="1"/>
        <v>0.13783580267564702</v>
      </c>
      <c r="AFM113">
        <f ca="1"/>
        <v>-0.2989636017995867</v>
      </c>
      <c r="AFN113">
        <f ca="1"/>
        <v>1.988279272624591E-2</v>
      </c>
      <c r="AFO113">
        <f ca="1"/>
        <v>0.61518537977128218</v>
      </c>
      <c r="AFP113">
        <f ca="1"/>
        <v>-1.257280421476032</v>
      </c>
      <c r="AFQ113">
        <f ca="1"/>
        <v>-1.5194079247296024</v>
      </c>
      <c r="AFR113">
        <f ca="1"/>
        <v>-1.2851329029654794</v>
      </c>
      <c r="AFS113">
        <f ca="1"/>
        <v>-2.2240070268530392</v>
      </c>
      <c r="AFT113">
        <f ca="1"/>
        <v>-0.36401378029350295</v>
      </c>
      <c r="AFU113">
        <f ca="1"/>
        <v>1.2026784930373069</v>
      </c>
      <c r="AFV113">
        <f ca="1"/>
        <v>-2.1920828999568243</v>
      </c>
      <c r="AFW113">
        <f ca="1"/>
        <v>-1.2907424955738189</v>
      </c>
      <c r="AFX113">
        <f ca="1"/>
        <v>-0.3362605376039316</v>
      </c>
      <c r="AFY113">
        <f ca="1"/>
        <v>0.80957067821428652</v>
      </c>
      <c r="AFZ113">
        <f ca="1"/>
        <v>1.3644644816628915</v>
      </c>
      <c r="AGA113">
        <f ca="1"/>
        <v>0.49067813262542859</v>
      </c>
      <c r="AGB113">
        <f ca="1"/>
        <v>-0.23044936089821436</v>
      </c>
      <c r="AGC113">
        <f ca="1"/>
        <v>-0.10328375360041553</v>
      </c>
      <c r="AGD113">
        <f ca="1"/>
        <v>0.20889797707599353</v>
      </c>
      <c r="AGE113">
        <f ca="1"/>
        <v>-1.1818773053067257</v>
      </c>
      <c r="AGF113">
        <f ca="1"/>
        <v>-1.2296013126229319</v>
      </c>
      <c r="AGG113">
        <f ca="1"/>
        <v>-0.3512319968899113</v>
      </c>
      <c r="AGH113">
        <f ca="1"/>
        <v>-0.40304560805641731</v>
      </c>
      <c r="AGI113">
        <f ca="1"/>
        <v>-0.34580023822895156</v>
      </c>
      <c r="AGJ113">
        <f ca="1"/>
        <v>-0.95505374518670982</v>
      </c>
      <c r="AGK113">
        <f ca="1"/>
        <v>0.33937517058635114</v>
      </c>
      <c r="AGL113">
        <f ca="1"/>
        <v>-1.2733457412014655E-2</v>
      </c>
      <c r="AGM113">
        <f ca="1"/>
        <v>1.1855041660649368</v>
      </c>
      <c r="AGN113">
        <f ca="1"/>
        <v>1.5130917458794193</v>
      </c>
      <c r="AGO113">
        <f ca="1"/>
        <v>-0.25824513568488194</v>
      </c>
      <c r="AGP113">
        <f ca="1"/>
        <v>1.2099708224026955</v>
      </c>
      <c r="AGQ113">
        <f ca="1"/>
        <v>-7.2326426645070066E-2</v>
      </c>
      <c r="AGR113">
        <f ca="1"/>
        <v>0.56385508874886259</v>
      </c>
      <c r="AGS113">
        <f ca="1"/>
        <v>0.71724610407441647</v>
      </c>
      <c r="AGT113">
        <f ca="1"/>
        <v>-1.0194913077639789</v>
      </c>
      <c r="AGU113">
        <f ca="1"/>
        <v>0.76898837154416833</v>
      </c>
      <c r="AGV113">
        <f ca="1"/>
        <v>0.41482583354118657</v>
      </c>
      <c r="AGW113">
        <f ca="1"/>
        <v>0.75085619601637055</v>
      </c>
      <c r="AGX113">
        <f ca="1"/>
        <v>-0.79648102652482478</v>
      </c>
      <c r="AGY113">
        <f ca="1"/>
        <v>0.86634193079189536</v>
      </c>
      <c r="AGZ113">
        <f ca="1"/>
        <v>-1.360077747330087E-2</v>
      </c>
      <c r="AHA113">
        <f ca="1"/>
        <v>-0.11460798693094253</v>
      </c>
      <c r="AHB113">
        <f ca="1"/>
        <v>-0.83795758722755631</v>
      </c>
      <c r="AHC113">
        <f ca="1"/>
        <v>-0.54682244178091044</v>
      </c>
      <c r="AHD113">
        <f ca="1"/>
        <v>1.4116731411176435</v>
      </c>
      <c r="AHE113">
        <f ca="1"/>
        <v>5.850835656038747E-2</v>
      </c>
      <c r="AHF113">
        <f ca="1"/>
        <v>2.0104881572647861</v>
      </c>
      <c r="AHG113">
        <f ca="1"/>
        <v>-0.76139145722972013</v>
      </c>
      <c r="AHH113">
        <f ca="1"/>
        <v>-1.1422693326286417</v>
      </c>
      <c r="AHI113">
        <f ca="1"/>
        <v>-1.3467614918620636</v>
      </c>
      <c r="AHJ113">
        <f ca="1"/>
        <v>0.29774307723842253</v>
      </c>
      <c r="AHK113">
        <f ca="1"/>
        <v>0.46337698112887327</v>
      </c>
      <c r="AHL113">
        <f ca="1"/>
        <v>-0.53751769578663688</v>
      </c>
      <c r="AHM113">
        <f ca="1"/>
        <v>-0.64004373755520361</v>
      </c>
      <c r="AHN113">
        <f ca="1"/>
        <v>0.4694338791920214</v>
      </c>
      <c r="AHO113">
        <f ca="1"/>
        <v>-0.33635472851227832</v>
      </c>
      <c r="AHP113">
        <f ca="1"/>
        <v>-2.5367584523766777</v>
      </c>
      <c r="AHQ113">
        <f ca="1"/>
        <v>0.60852983794603543</v>
      </c>
      <c r="AHR113">
        <f ca="1"/>
        <v>-0.69407003011562329</v>
      </c>
      <c r="AHS113">
        <f ca="1"/>
        <v>-1.6467768260665703</v>
      </c>
      <c r="AHT113">
        <f ca="1"/>
        <v>0.77587725414146669</v>
      </c>
      <c r="AHU113">
        <f ca="1"/>
        <v>-0.20354612348836301</v>
      </c>
      <c r="AHV113">
        <f ca="1"/>
        <v>-0.24217684947468068</v>
      </c>
      <c r="AHW113">
        <f ca="1"/>
        <v>-1.6925557587003006</v>
      </c>
      <c r="AHX113">
        <f ca="1"/>
        <v>-0.41679958235918846</v>
      </c>
      <c r="AHY113">
        <f ca="1"/>
        <v>0.96153247348746784</v>
      </c>
      <c r="AHZ113">
        <f ca="1"/>
        <v>-0.77230377700572161</v>
      </c>
      <c r="AIA113">
        <f ca="1"/>
        <v>-0.16807486781506245</v>
      </c>
      <c r="AIB113">
        <f ca="1"/>
        <v>1.422159052590298E-2</v>
      </c>
      <c r="AIC113">
        <f ca="1"/>
        <v>2.4572751450489925</v>
      </c>
      <c r="AID113">
        <f ca="1"/>
        <v>-0.8958212823832209</v>
      </c>
      <c r="AIE113">
        <f ca="1"/>
        <v>0.92012768071939843</v>
      </c>
      <c r="AIF113">
        <f ca="1"/>
        <v>0.6793441134124818</v>
      </c>
      <c r="AIG113">
        <f ca="1"/>
        <v>1.2228628345341153</v>
      </c>
      <c r="AIH113">
        <f ca="1"/>
        <v>0.83164910426916394</v>
      </c>
      <c r="AII113">
        <f ca="1"/>
        <v>-0.65465564730239678</v>
      </c>
      <c r="AIJ113">
        <f ca="1"/>
        <v>1.4727594907850066</v>
      </c>
      <c r="AIK113">
        <f ca="1"/>
        <v>0.33658857875038511</v>
      </c>
      <c r="AIL113">
        <f ca="1"/>
        <v>-8.5583130734779522E-2</v>
      </c>
      <c r="AIM113">
        <f ca="1"/>
        <v>-1.1620515681321444</v>
      </c>
      <c r="AIN113">
        <f ca="1"/>
        <v>-1.7861805903063048</v>
      </c>
      <c r="AIO113">
        <f ca="1"/>
        <v>0.23492509483065491</v>
      </c>
      <c r="AIP113">
        <f ca="1"/>
        <v>2.1498030745454617</v>
      </c>
      <c r="AIQ113">
        <f ca="1"/>
        <v>0.55827998555923886</v>
      </c>
      <c r="AIR113">
        <f ca="1"/>
        <v>-0.17867876014303172</v>
      </c>
      <c r="AIS113">
        <f ca="1"/>
        <v>-0.99803450445389352</v>
      </c>
      <c r="AIT113">
        <f ca="1"/>
        <v>-1.037907154186207</v>
      </c>
      <c r="AIU113">
        <f ca="1"/>
        <v>2.7685630608251834</v>
      </c>
      <c r="AIV113">
        <f ca="1"/>
        <v>-0.3311837718229883</v>
      </c>
      <c r="AIW113">
        <f ca="1"/>
        <v>2.1562707855310878E-2</v>
      </c>
      <c r="AIX113">
        <f ca="1"/>
        <v>1.7365157103381037</v>
      </c>
      <c r="AIY113">
        <f ca="1"/>
        <v>0.31315412543517335</v>
      </c>
      <c r="AIZ113">
        <f ca="1"/>
        <v>0.60825733982195695</v>
      </c>
      <c r="AJA113">
        <f ca="1"/>
        <v>-0.96155847267056505</v>
      </c>
      <c r="AJB113">
        <f ca="1"/>
        <v>1.3508400056693481</v>
      </c>
      <c r="AJC113">
        <f ca="1"/>
        <v>0.25816073542011347</v>
      </c>
      <c r="AJD113">
        <f ca="1"/>
        <v>1.435306956247282</v>
      </c>
      <c r="AJE113">
        <f ca="1"/>
        <v>0.1785824096117265</v>
      </c>
      <c r="AJF113">
        <f ca="1"/>
        <v>0.79391261203791719</v>
      </c>
      <c r="AJG113">
        <f ca="1"/>
        <v>1.212969712564997</v>
      </c>
      <c r="AJH113">
        <f ca="1"/>
        <v>0.51730430560424223</v>
      </c>
      <c r="AJI113">
        <f ca="1"/>
        <v>1.8164867717907427</v>
      </c>
      <c r="AJJ113">
        <f ca="1"/>
        <v>1.7122186268237976</v>
      </c>
      <c r="AJK113">
        <f ca="1"/>
        <v>-0.55582746807866956</v>
      </c>
      <c r="AJL113">
        <f ca="1"/>
        <v>-1.3008698791830795</v>
      </c>
      <c r="AJM113">
        <f ca="1"/>
        <v>1.2201459844845308</v>
      </c>
      <c r="AJN113">
        <f ca="1"/>
        <v>-0.36528752988277813</v>
      </c>
      <c r="AJO113">
        <f ca="1"/>
        <v>1.1012082274006687</v>
      </c>
      <c r="AJP113">
        <f ca="1"/>
        <v>0.24782722061907173</v>
      </c>
      <c r="AJQ113">
        <f ca="1"/>
        <v>-7.0340612943187067E-2</v>
      </c>
      <c r="AJR113">
        <f ca="1"/>
        <v>-1.900851224532097</v>
      </c>
      <c r="AJS113">
        <f ca="1"/>
        <v>1.658260008113442</v>
      </c>
      <c r="AJT113">
        <f ca="1"/>
        <v>-0.35082321549149303</v>
      </c>
      <c r="AJU113">
        <f ca="1"/>
        <v>-2.0119874336087169</v>
      </c>
      <c r="AJV113">
        <f ca="1"/>
        <v>0.86066160747424603</v>
      </c>
      <c r="AJW113">
        <f ca="1"/>
        <v>-0.76905858541051009</v>
      </c>
      <c r="AJX113">
        <f ca="1"/>
        <v>0.24499461640320094</v>
      </c>
      <c r="AJY113">
        <f ca="1"/>
        <v>0.22099479922570478</v>
      </c>
      <c r="AJZ113">
        <f ca="1"/>
        <v>-0.36096520007014421</v>
      </c>
      <c r="AKA113">
        <f ca="1"/>
        <v>0.42759776246466757</v>
      </c>
      <c r="AKB113">
        <f ca="1"/>
        <v>-1.2755211390722259</v>
      </c>
      <c r="AKC113">
        <f ca="1"/>
        <v>-0.21648503825567891</v>
      </c>
      <c r="AKD113">
        <f ca="1"/>
        <v>1.0665112429416266</v>
      </c>
      <c r="AKE113">
        <f ca="1"/>
        <v>-0.19448324397316605</v>
      </c>
      <c r="AKF113">
        <f ca="1"/>
        <v>-0.35422128347685611</v>
      </c>
      <c r="AKG113">
        <f ca="1"/>
        <v>-0.35112954144591119</v>
      </c>
      <c r="AKH113">
        <f ca="1"/>
        <v>-0.18209509726186038</v>
      </c>
      <c r="AKI113">
        <f ca="1"/>
        <v>2.0147596594202293</v>
      </c>
      <c r="AKJ113">
        <f ca="1"/>
        <v>-0.61157957861589918</v>
      </c>
      <c r="AKK113">
        <f ca="1"/>
        <v>0.41244046684378577</v>
      </c>
      <c r="AKL113">
        <f ca="1"/>
        <v>1.6323756487666705</v>
      </c>
      <c r="AKM113">
        <f ca="1"/>
        <v>1.1201225335490386</v>
      </c>
      <c r="AKN113">
        <f ca="1"/>
        <v>-0.32574924042786574</v>
      </c>
      <c r="AKO113">
        <f ca="1"/>
        <v>-0.90554881070798932</v>
      </c>
      <c r="AKP113">
        <f ca="1"/>
        <v>-0.48248945084035305</v>
      </c>
      <c r="AKQ113">
        <f ca="1"/>
        <v>1.3523896746350255</v>
      </c>
      <c r="AKR113">
        <f ca="1"/>
        <v>-0.60444973384164724</v>
      </c>
      <c r="AKS113">
        <f ca="1"/>
        <v>2.7177466571506752</v>
      </c>
      <c r="AKT113">
        <f ca="1"/>
        <v>0.7837095045284882</v>
      </c>
      <c r="AKU113">
        <f ca="1"/>
        <v>-1.6905519905379982</v>
      </c>
      <c r="AKV113">
        <f ca="1"/>
        <v>-0.2917628061811442</v>
      </c>
      <c r="AKW113">
        <f ca="1"/>
        <v>1.9572967976123896</v>
      </c>
      <c r="AKX113">
        <f ca="1"/>
        <v>0.35479991104778474</v>
      </c>
      <c r="AKY113">
        <f ca="1"/>
        <v>1.2566706160180463</v>
      </c>
      <c r="AKZ113">
        <f ca="1"/>
        <v>-1.5386623894649425</v>
      </c>
      <c r="ALA113">
        <f ca="1"/>
        <v>0.94096333521074527</v>
      </c>
      <c r="ALB113">
        <f ca="1"/>
        <v>-0.27171427434797013</v>
      </c>
      <c r="ALC113">
        <f ca="1"/>
        <v>-0.59990515697884217</v>
      </c>
      <c r="ALD113">
        <f ca="1"/>
        <v>-0.35096872564028425</v>
      </c>
      <c r="ALE113">
        <f ca="1"/>
        <v>-0.75977112837232963</v>
      </c>
      <c r="ALF113">
        <f ca="1"/>
        <v>-0.79403530549391521</v>
      </c>
      <c r="ALG113">
        <f ca="1"/>
        <v>-0.47192263556132236</v>
      </c>
      <c r="ALH113">
        <f ca="1"/>
        <v>-0.43156343284841464</v>
      </c>
      <c r="ALI113">
        <f ca="1"/>
        <v>-1.1177884227890316</v>
      </c>
      <c r="ALJ113">
        <f ca="1"/>
        <v>-0.13291831227965395</v>
      </c>
      <c r="ALK113">
        <f ca="1"/>
        <v>2.921151817676694</v>
      </c>
      <c r="ALL113">
        <f ca="1"/>
        <v>0.67665764478619572</v>
      </c>
      <c r="ALM113">
        <f ca="1"/>
        <v>-1.821106681681071</v>
      </c>
    </row>
    <row r="114" spans="1:1001" x14ac:dyDescent="0.35">
      <c r="A114" s="5" t="s">
        <v>10382</v>
      </c>
      <c r="B114">
        <f ca="1">AVERAGE(B104:B113)</f>
        <v>0.58953932707325607</v>
      </c>
      <c r="C114">
        <f ca="1">AVERAGE(C104:C113)</f>
        <v>0.45474957179460757</v>
      </c>
      <c r="D114">
        <f t="shared" ref="D114:F114" ca="1" si="0">AVERAGE(D104:D113)</f>
        <v>-0.4241015292964499</v>
      </c>
      <c r="E114">
        <f t="shared" ca="1" si="0"/>
        <v>-0.24898427021847397</v>
      </c>
      <c r="F114">
        <f t="shared" ca="1" si="0"/>
        <v>-2.1083139641653249E-2</v>
      </c>
      <c r="G114">
        <f t="shared" ref="G114" ca="1" si="1">AVERAGE(G104:G113)</f>
        <v>-3.6899785813352889E-2</v>
      </c>
      <c r="H114">
        <f t="shared" ref="H114" ca="1" si="2">AVERAGE(H104:H113)</f>
        <v>-4.0488124638517919E-2</v>
      </c>
      <c r="I114">
        <f t="shared" ref="I114" ca="1" si="3">AVERAGE(I104:I113)</f>
        <v>-0.14727429768245526</v>
      </c>
      <c r="J114">
        <f t="shared" ref="J114" ca="1" si="4">AVERAGE(J104:J113)</f>
        <v>-3.301842391414913E-2</v>
      </c>
      <c r="K114">
        <f t="shared" ref="K114" ca="1" si="5">AVERAGE(K104:K113)</f>
        <v>-0.15992788503629352</v>
      </c>
      <c r="L114">
        <f t="shared" ref="L114" ca="1" si="6">AVERAGE(L104:L113)</f>
        <v>0.21435921060405069</v>
      </c>
      <c r="M114">
        <f t="shared" ref="M114" ca="1" si="7">AVERAGE(M104:M113)</f>
        <v>0.30717959082893981</v>
      </c>
      <c r="N114">
        <f t="shared" ref="N114" ca="1" si="8">AVERAGE(N104:N113)</f>
        <v>-0.65741076029774526</v>
      </c>
      <c r="O114">
        <f t="shared" ref="O114" ca="1" si="9">AVERAGE(O104:O113)</f>
        <v>-4.3710358774346255E-3</v>
      </c>
      <c r="P114">
        <f t="shared" ref="P114" ca="1" si="10">AVERAGE(P104:P113)</f>
        <v>-0.21472326380227447</v>
      </c>
      <c r="Q114">
        <f t="shared" ref="Q114" ca="1" si="11">AVERAGE(Q104:Q113)</f>
        <v>-3.4705447503134958E-2</v>
      </c>
      <c r="R114">
        <f t="shared" ref="R114" ca="1" si="12">AVERAGE(R104:R113)</f>
        <v>6.6604356845673271E-2</v>
      </c>
      <c r="S114">
        <f t="shared" ref="S114" ca="1" si="13">AVERAGE(S104:S113)</f>
        <v>2.3239210876433304E-2</v>
      </c>
      <c r="T114">
        <f t="shared" ref="T114" ca="1" si="14">AVERAGE(T104:T113)</f>
        <v>0.30256365692616899</v>
      </c>
      <c r="U114">
        <f t="shared" ref="U114" ca="1" si="15">AVERAGE(U104:U113)</f>
        <v>0.2317170788514932</v>
      </c>
      <c r="V114">
        <f t="shared" ref="V114" ca="1" si="16">AVERAGE(V104:V113)</f>
        <v>-0.36616715581106085</v>
      </c>
      <c r="W114">
        <f t="shared" ref="W114" ca="1" si="17">AVERAGE(W104:W113)</f>
        <v>-0.21486743088610366</v>
      </c>
      <c r="X114">
        <f t="shared" ref="X114" ca="1" si="18">AVERAGE(X104:X113)</f>
        <v>6.5862240298415725E-2</v>
      </c>
      <c r="Y114">
        <f t="shared" ref="Y114" ca="1" si="19">AVERAGE(Y104:Y113)</f>
        <v>5.607080223187666E-2</v>
      </c>
      <c r="Z114">
        <f t="shared" ref="Z114" ca="1" si="20">AVERAGE(Z104:Z113)</f>
        <v>-0.28182569518621403</v>
      </c>
      <c r="AA114">
        <f t="shared" ref="AA114" ca="1" si="21">AVERAGE(AA104:AA113)</f>
        <v>0.45392728137983812</v>
      </c>
      <c r="AB114">
        <f t="shared" ref="AB114" ca="1" si="22">AVERAGE(AB104:AB113)</f>
        <v>0.20176928904017913</v>
      </c>
      <c r="AC114">
        <f t="shared" ref="AC114" ca="1" si="23">AVERAGE(AC104:AC113)</f>
        <v>-9.2370496129208599E-2</v>
      </c>
      <c r="AD114">
        <f t="shared" ref="AD114" ca="1" si="24">AVERAGE(AD104:AD113)</f>
        <v>0.35712233760805806</v>
      </c>
      <c r="AE114">
        <f t="shared" ref="AE114" ca="1" si="25">AVERAGE(AE104:AE113)</f>
        <v>-1.6100828257051902E-2</v>
      </c>
      <c r="AF114">
        <f t="shared" ref="AF114" ca="1" si="26">AVERAGE(AF104:AF113)</f>
        <v>0.12427336397337958</v>
      </c>
      <c r="AG114">
        <f t="shared" ref="AG114" ca="1" si="27">AVERAGE(AG104:AG113)</f>
        <v>-0.13312934576890822</v>
      </c>
      <c r="AH114">
        <f t="shared" ref="AH114" ca="1" si="28">AVERAGE(AH104:AH113)</f>
        <v>-0.18608343225797991</v>
      </c>
      <c r="AI114">
        <f t="shared" ref="AI114" ca="1" si="29">AVERAGE(AI104:AI113)</f>
        <v>-5.574826867452868E-2</v>
      </c>
      <c r="AJ114">
        <f t="shared" ref="AJ114" ca="1" si="30">AVERAGE(AJ104:AJ113)</f>
        <v>-7.2418759695223461E-2</v>
      </c>
      <c r="AK114">
        <f t="shared" ref="AK114" ca="1" si="31">AVERAGE(AK104:AK113)</f>
        <v>6.1338660923181895E-2</v>
      </c>
      <c r="AL114">
        <f t="shared" ref="AL114" ca="1" si="32">AVERAGE(AL104:AL113)</f>
        <v>0.33042828979953043</v>
      </c>
      <c r="AM114">
        <f t="shared" ref="AM114" ca="1" si="33">AVERAGE(AM104:AM113)</f>
        <v>0.21140639813205114</v>
      </c>
      <c r="AN114">
        <f t="shared" ref="AN114" ca="1" si="34">AVERAGE(AN104:AN113)</f>
        <v>2.4182186108767843E-2</v>
      </c>
      <c r="AO114">
        <f t="shared" ref="AO114" ca="1" si="35">AVERAGE(AO104:AO113)</f>
        <v>7.4507314751043663E-2</v>
      </c>
      <c r="AP114">
        <f t="shared" ref="AP114" ca="1" si="36">AVERAGE(AP104:AP113)</f>
        <v>-0.14747716269891126</v>
      </c>
      <c r="AQ114">
        <f t="shared" ref="AQ114" ca="1" si="37">AVERAGE(AQ104:AQ113)</f>
        <v>-0.26634629683091471</v>
      </c>
      <c r="AR114">
        <f t="shared" ref="AR114" ca="1" si="38">AVERAGE(AR104:AR113)</f>
        <v>-0.15861314650224306</v>
      </c>
      <c r="AS114">
        <f t="shared" ref="AS114" ca="1" si="39">AVERAGE(AS104:AS113)</f>
        <v>-0.10698241128073098</v>
      </c>
      <c r="AT114">
        <f t="shared" ref="AT114" ca="1" si="40">AVERAGE(AT104:AT113)</f>
        <v>0.39444320641730146</v>
      </c>
      <c r="AU114">
        <f t="shared" ref="AU114" ca="1" si="41">AVERAGE(AU104:AU113)</f>
        <v>0.12050883266016883</v>
      </c>
      <c r="AV114">
        <f t="shared" ref="AV114" ca="1" si="42">AVERAGE(AV104:AV113)</f>
        <v>-0.13403686010251059</v>
      </c>
      <c r="AW114">
        <f t="shared" ref="AW114" ca="1" si="43">AVERAGE(AW104:AW113)</f>
        <v>-0.14347277786759047</v>
      </c>
      <c r="AX114">
        <f t="shared" ref="AX114" ca="1" si="44">AVERAGE(AX104:AX113)</f>
        <v>0.47116860405292121</v>
      </c>
      <c r="AY114">
        <f t="shared" ref="AY114" ca="1" si="45">AVERAGE(AY104:AY113)</f>
        <v>0.25066524660662381</v>
      </c>
      <c r="AZ114">
        <f t="shared" ref="AZ114" ca="1" si="46">AVERAGE(AZ104:AZ113)</f>
        <v>4.7645222012840625E-2</v>
      </c>
      <c r="BA114">
        <f t="shared" ref="BA114" ca="1" si="47">AVERAGE(BA104:BA113)</f>
        <v>-0.49718368630775639</v>
      </c>
      <c r="BB114">
        <f t="shared" ref="BB114" ca="1" si="48">AVERAGE(BB104:BB113)</f>
        <v>0.4383250283409284</v>
      </c>
      <c r="BC114">
        <f t="shared" ref="BC114" ca="1" si="49">AVERAGE(BC104:BC113)</f>
        <v>0.40554694586442197</v>
      </c>
      <c r="BD114">
        <f t="shared" ref="BD114" ca="1" si="50">AVERAGE(BD104:BD113)</f>
        <v>0.10494419622337939</v>
      </c>
      <c r="BE114">
        <f t="shared" ref="BE114" ca="1" si="51">AVERAGE(BE104:BE113)</f>
        <v>0.14400400472751315</v>
      </c>
      <c r="BF114">
        <f t="shared" ref="BF114" ca="1" si="52">AVERAGE(BF104:BF113)</f>
        <v>-0.2429535203579308</v>
      </c>
      <c r="BG114">
        <f t="shared" ref="BG114" ca="1" si="53">AVERAGE(BG104:BG113)</f>
        <v>-0.23091573993154113</v>
      </c>
      <c r="BH114">
        <f t="shared" ref="BH114" ca="1" si="54">AVERAGE(BH104:BH113)</f>
        <v>-0.33481504378456672</v>
      </c>
      <c r="BI114">
        <f t="shared" ref="BI114" ca="1" si="55">AVERAGE(BI104:BI113)</f>
        <v>0.41883072967792734</v>
      </c>
      <c r="BJ114">
        <f t="shared" ref="BJ114" ca="1" si="56">AVERAGE(BJ104:BJ113)</f>
        <v>0.51227425610133359</v>
      </c>
      <c r="BK114">
        <f t="shared" ref="BK114" ca="1" si="57">AVERAGE(BK104:BK113)</f>
        <v>-0.11568076049980211</v>
      </c>
      <c r="BL114">
        <f t="shared" ref="BL114" ca="1" si="58">AVERAGE(BL104:BL113)</f>
        <v>-9.7123352869110668E-2</v>
      </c>
      <c r="BM114">
        <f t="shared" ref="BM114" ca="1" si="59">AVERAGE(BM104:BM113)</f>
        <v>-0.19958196642354645</v>
      </c>
      <c r="BN114">
        <f t="shared" ref="BN114" ca="1" si="60">AVERAGE(BN104:BN113)</f>
        <v>-0.18388710517159992</v>
      </c>
      <c r="BO114">
        <f t="shared" ref="BO114" ca="1" si="61">AVERAGE(BO104:BO113)</f>
        <v>-0.57747008139143674</v>
      </c>
      <c r="BP114">
        <f t="shared" ref="BP114" ca="1" si="62">AVERAGE(BP104:BP113)</f>
        <v>0.15796465821257527</v>
      </c>
      <c r="BQ114">
        <f t="shared" ref="BQ114" ca="1" si="63">AVERAGE(BQ104:BQ113)</f>
        <v>-0.3995722577714787</v>
      </c>
      <c r="BR114">
        <f t="shared" ref="BR114" ca="1" si="64">AVERAGE(BR104:BR113)</f>
        <v>6.4890274530970071E-2</v>
      </c>
      <c r="BS114">
        <f t="shared" ref="BS114" ca="1" si="65">AVERAGE(BS104:BS113)</f>
        <v>-2.9052697484174404E-2</v>
      </c>
      <c r="BT114">
        <f t="shared" ref="BT114" ca="1" si="66">AVERAGE(BT104:BT113)</f>
        <v>-0.19854271905227727</v>
      </c>
      <c r="BU114">
        <f t="shared" ref="BU114" ca="1" si="67">AVERAGE(BU104:BU113)</f>
        <v>0.45912885558810912</v>
      </c>
      <c r="BV114">
        <f t="shared" ref="BV114" ca="1" si="68">AVERAGE(BV104:BV113)</f>
        <v>-8.1658102951385647E-2</v>
      </c>
      <c r="BW114">
        <f t="shared" ref="BW114" ca="1" si="69">AVERAGE(BW104:BW113)</f>
        <v>0.29141610879783053</v>
      </c>
      <c r="BX114">
        <f t="shared" ref="BX114" ca="1" si="70">AVERAGE(BX104:BX113)</f>
        <v>-0.2083036223620284</v>
      </c>
      <c r="BY114">
        <f t="shared" ref="BY114" ca="1" si="71">AVERAGE(BY104:BY113)</f>
        <v>-0.5064735227838042</v>
      </c>
      <c r="BZ114">
        <f t="shared" ref="BZ114" ca="1" si="72">AVERAGE(BZ104:BZ113)</f>
        <v>-2.6033638101595924E-2</v>
      </c>
      <c r="CA114">
        <f t="shared" ref="CA114" ca="1" si="73">AVERAGE(CA104:CA113)</f>
        <v>0.53394186115163533</v>
      </c>
      <c r="CB114">
        <f t="shared" ref="CB114" ca="1" si="74">AVERAGE(CB104:CB113)</f>
        <v>-0.17350099768535776</v>
      </c>
      <c r="CC114">
        <f t="shared" ref="CC114" ca="1" si="75">AVERAGE(CC104:CC113)</f>
        <v>-0.46339997759170082</v>
      </c>
      <c r="CD114">
        <f t="shared" ref="CD114" ca="1" si="76">AVERAGE(CD104:CD113)</f>
        <v>0.48492284240795025</v>
      </c>
      <c r="CE114">
        <f t="shared" ref="CE114" ca="1" si="77">AVERAGE(CE104:CE113)</f>
        <v>-0.81149152129158364</v>
      </c>
      <c r="CF114">
        <f t="shared" ref="CF114" ca="1" si="78">AVERAGE(CF104:CF113)</f>
        <v>0.57125969038654179</v>
      </c>
      <c r="CG114">
        <f t="shared" ref="CG114" ca="1" si="79">AVERAGE(CG104:CG113)</f>
        <v>-0.13311952040664604</v>
      </c>
      <c r="CH114">
        <f t="shared" ref="CH114" ca="1" si="80">AVERAGE(CH104:CH113)</f>
        <v>-0.20640494090561781</v>
      </c>
      <c r="CI114">
        <f t="shared" ref="CI114" ca="1" si="81">AVERAGE(CI104:CI113)</f>
        <v>-8.1330742310677384E-2</v>
      </c>
      <c r="CJ114">
        <f t="shared" ref="CJ114" ca="1" si="82">AVERAGE(CJ104:CJ113)</f>
        <v>0.50501543966559892</v>
      </c>
      <c r="CK114">
        <f t="shared" ref="CK114" ca="1" si="83">AVERAGE(CK104:CK113)</f>
        <v>0.24114017135864149</v>
      </c>
      <c r="CL114">
        <f t="shared" ref="CL114" ca="1" si="84">AVERAGE(CL104:CL113)</f>
        <v>0.15432690087008546</v>
      </c>
      <c r="CM114">
        <f t="shared" ref="CM114" ca="1" si="85">AVERAGE(CM104:CM113)</f>
        <v>9.4659524366166453E-2</v>
      </c>
      <c r="CN114">
        <f t="shared" ref="CN114" ca="1" si="86">AVERAGE(CN104:CN113)</f>
        <v>-0.20993012860126301</v>
      </c>
      <c r="CO114">
        <f t="shared" ref="CO114" ca="1" si="87">AVERAGE(CO104:CO113)</f>
        <v>-0.13746807415853457</v>
      </c>
      <c r="CP114">
        <f t="shared" ref="CP114" ca="1" si="88">AVERAGE(CP104:CP113)</f>
        <v>0.37110418148203878</v>
      </c>
      <c r="CQ114">
        <f t="shared" ref="CQ114" ca="1" si="89">AVERAGE(CQ104:CQ113)</f>
        <v>0.69270401298790474</v>
      </c>
      <c r="CR114">
        <f t="shared" ref="CR114" ca="1" si="90">AVERAGE(CR104:CR113)</f>
        <v>8.5951009950653273E-2</v>
      </c>
      <c r="CS114">
        <f t="shared" ref="CS114" ca="1" si="91">AVERAGE(CS104:CS113)</f>
        <v>-0.49589610659921518</v>
      </c>
      <c r="CT114">
        <f t="shared" ref="CT114" ca="1" si="92">AVERAGE(CT104:CT113)</f>
        <v>-0.2929316179455082</v>
      </c>
      <c r="CU114">
        <f t="shared" ref="CU114" ca="1" si="93">AVERAGE(CU104:CU113)</f>
        <v>0.38000312107584722</v>
      </c>
      <c r="CV114">
        <f t="shared" ref="CV114" ca="1" si="94">AVERAGE(CV104:CV113)</f>
        <v>0.5048470073399951</v>
      </c>
      <c r="CW114">
        <f t="shared" ref="CW114" ca="1" si="95">AVERAGE(CW104:CW113)</f>
        <v>0.38381966635851894</v>
      </c>
      <c r="CX114">
        <f t="shared" ref="CX114" ca="1" si="96">AVERAGE(CX104:CX113)</f>
        <v>-0.36086229054903213</v>
      </c>
      <c r="CY114">
        <f t="shared" ref="CY114" ca="1" si="97">AVERAGE(CY104:CY113)</f>
        <v>9.8789751682728438E-2</v>
      </c>
      <c r="CZ114">
        <f t="shared" ref="CZ114" ca="1" si="98">AVERAGE(CZ104:CZ113)</f>
        <v>-0.14748855411917966</v>
      </c>
      <c r="DA114">
        <f t="shared" ref="DA114" ca="1" si="99">AVERAGE(DA104:DA113)</f>
        <v>-0.26679338169295025</v>
      </c>
      <c r="DB114">
        <f t="shared" ref="DB114" ca="1" si="100">AVERAGE(DB104:DB113)</f>
        <v>0.41419604873859067</v>
      </c>
      <c r="DC114">
        <f t="shared" ref="DC114" ca="1" si="101">AVERAGE(DC104:DC113)</f>
        <v>-5.4915188524259237E-2</v>
      </c>
      <c r="DD114">
        <f t="shared" ref="DD114" ca="1" si="102">AVERAGE(DD104:DD113)</f>
        <v>-9.372465531982703E-2</v>
      </c>
      <c r="DE114">
        <f t="shared" ref="DE114" ca="1" si="103">AVERAGE(DE104:DE113)</f>
        <v>0.45466921103145186</v>
      </c>
      <c r="DF114">
        <f t="shared" ref="DF114" ca="1" si="104">AVERAGE(DF104:DF113)</f>
        <v>-0.17213120304810259</v>
      </c>
      <c r="DG114">
        <f t="shared" ref="DG114" ca="1" si="105">AVERAGE(DG104:DG113)</f>
        <v>0.36528612011920802</v>
      </c>
      <c r="DH114">
        <f t="shared" ref="DH114" ca="1" si="106">AVERAGE(DH104:DH113)</f>
        <v>0.36005058022611808</v>
      </c>
      <c r="DI114">
        <f t="shared" ref="DI114" ca="1" si="107">AVERAGE(DI104:DI113)</f>
        <v>-0.21190491348065033</v>
      </c>
      <c r="DJ114">
        <f t="shared" ref="DJ114" ca="1" si="108">AVERAGE(DJ104:DJ113)</f>
        <v>-0.24824969333640298</v>
      </c>
      <c r="DK114">
        <f t="shared" ref="DK114" ca="1" si="109">AVERAGE(DK104:DK113)</f>
        <v>-0.19293760400172708</v>
      </c>
      <c r="DL114">
        <f t="shared" ref="DL114" ca="1" si="110">AVERAGE(DL104:DL113)</f>
        <v>-0.57469222127282171</v>
      </c>
      <c r="DM114">
        <f t="shared" ref="DM114" ca="1" si="111">AVERAGE(DM104:DM113)</f>
        <v>-0.42815171531170099</v>
      </c>
      <c r="DN114">
        <f t="shared" ref="DN114" ca="1" si="112">AVERAGE(DN104:DN113)</f>
        <v>0.45842804295095829</v>
      </c>
      <c r="DO114">
        <f t="shared" ref="DO114" ca="1" si="113">AVERAGE(DO104:DO113)</f>
        <v>-0.32543773762672695</v>
      </c>
      <c r="DP114">
        <f t="shared" ref="DP114" ca="1" si="114">AVERAGE(DP104:DP113)</f>
        <v>8.4954338378798983E-2</v>
      </c>
      <c r="DQ114">
        <f t="shared" ref="DQ114" ca="1" si="115">AVERAGE(DQ104:DQ113)</f>
        <v>-7.8100373281926178E-2</v>
      </c>
      <c r="DR114">
        <f t="shared" ref="DR114" ca="1" si="116">AVERAGE(DR104:DR113)</f>
        <v>-0.23682668958256178</v>
      </c>
      <c r="DS114">
        <f t="shared" ref="DS114" ca="1" si="117">AVERAGE(DS104:DS113)</f>
        <v>-0.37027749831194867</v>
      </c>
      <c r="DT114">
        <f t="shared" ref="DT114" ca="1" si="118">AVERAGE(DT104:DT113)</f>
        <v>0.41088264437779376</v>
      </c>
      <c r="DU114">
        <f t="shared" ref="DU114" ca="1" si="119">AVERAGE(DU104:DU113)</f>
        <v>-0.21787255677548439</v>
      </c>
      <c r="DV114">
        <f t="shared" ref="DV114" ca="1" si="120">AVERAGE(DV104:DV113)</f>
        <v>-0.6628855066745043</v>
      </c>
      <c r="DW114">
        <f t="shared" ref="DW114" ca="1" si="121">AVERAGE(DW104:DW113)</f>
        <v>-0.62639570890937668</v>
      </c>
      <c r="DX114">
        <f t="shared" ref="DX114" ca="1" si="122">AVERAGE(DX104:DX113)</f>
        <v>3.2538824168533355E-2</v>
      </c>
      <c r="DY114">
        <f t="shared" ref="DY114" ca="1" si="123">AVERAGE(DY104:DY113)</f>
        <v>-6.8574622531148127E-2</v>
      </c>
      <c r="DZ114">
        <f t="shared" ref="DZ114" ca="1" si="124">AVERAGE(DZ104:DZ113)</f>
        <v>0.55210163894894415</v>
      </c>
      <c r="EA114">
        <f t="shared" ref="EA114" ca="1" si="125">AVERAGE(EA104:EA113)</f>
        <v>-1.6016158908676425E-2</v>
      </c>
      <c r="EB114">
        <f t="shared" ref="EB114" ca="1" si="126">AVERAGE(EB104:EB113)</f>
        <v>-9.0843202179192228E-2</v>
      </c>
      <c r="EC114">
        <f t="shared" ref="EC114" ca="1" si="127">AVERAGE(EC104:EC113)</f>
        <v>-0.945127338241881</v>
      </c>
      <c r="ED114">
        <f t="shared" ref="ED114" ca="1" si="128">AVERAGE(ED104:ED113)</f>
        <v>-5.1584240501922084E-2</v>
      </c>
      <c r="EE114">
        <f t="shared" ref="EE114" ca="1" si="129">AVERAGE(EE104:EE113)</f>
        <v>0.62228923798772673</v>
      </c>
      <c r="EF114">
        <f t="shared" ref="EF114" ca="1" si="130">AVERAGE(EF104:EF113)</f>
        <v>-0.29691806127225584</v>
      </c>
      <c r="EG114">
        <f t="shared" ref="EG114" ca="1" si="131">AVERAGE(EG104:EG113)</f>
        <v>0.48089452178355979</v>
      </c>
      <c r="EH114">
        <f t="shared" ref="EH114" ca="1" si="132">AVERAGE(EH104:EH113)</f>
        <v>-3.2530025601641817E-2</v>
      </c>
      <c r="EI114">
        <f t="shared" ref="EI114" ca="1" si="133">AVERAGE(EI104:EI113)</f>
        <v>-7.3315964205687867E-2</v>
      </c>
      <c r="EJ114">
        <f t="shared" ref="EJ114" ca="1" si="134">AVERAGE(EJ104:EJ113)</f>
        <v>0.22600825340954636</v>
      </c>
      <c r="EK114">
        <f t="shared" ref="EK114" ca="1" si="135">AVERAGE(EK104:EK113)</f>
        <v>-0.16356982988260715</v>
      </c>
      <c r="EL114">
        <f t="shared" ref="EL114" ca="1" si="136">AVERAGE(EL104:EL113)</f>
        <v>-0.40692940654117449</v>
      </c>
      <c r="EM114">
        <f t="shared" ref="EM114" ca="1" si="137">AVERAGE(EM104:EM113)</f>
        <v>-0.12940348835761389</v>
      </c>
      <c r="EN114">
        <f t="shared" ref="EN114" ca="1" si="138">AVERAGE(EN104:EN113)</f>
        <v>-1.9611014281864458E-3</v>
      </c>
      <c r="EO114">
        <f t="shared" ref="EO114" ca="1" si="139">AVERAGE(EO104:EO113)</f>
        <v>9.3197658940220418E-2</v>
      </c>
      <c r="EP114">
        <f t="shared" ref="EP114" ca="1" si="140">AVERAGE(EP104:EP113)</f>
        <v>0.1596960270410141</v>
      </c>
      <c r="EQ114">
        <f t="shared" ref="EQ114" ca="1" si="141">AVERAGE(EQ104:EQ113)</f>
        <v>9.5633245066042913E-2</v>
      </c>
      <c r="ER114">
        <f t="shared" ref="ER114" ca="1" si="142">AVERAGE(ER104:ER113)</f>
        <v>-0.53598610827809279</v>
      </c>
      <c r="ES114">
        <f t="shared" ref="ES114" ca="1" si="143">AVERAGE(ES104:ES113)</f>
        <v>0.1960828569256195</v>
      </c>
      <c r="ET114">
        <f t="shared" ref="ET114" ca="1" si="144">AVERAGE(ET104:ET113)</f>
        <v>-4.2866302367484302E-2</v>
      </c>
      <c r="EU114">
        <f t="shared" ref="EU114" ca="1" si="145">AVERAGE(EU104:EU113)</f>
        <v>-0.50449866955266331</v>
      </c>
      <c r="EV114">
        <f t="shared" ref="EV114" ca="1" si="146">AVERAGE(EV104:EV113)</f>
        <v>-1.2914711116093658E-3</v>
      </c>
      <c r="EW114">
        <f t="shared" ref="EW114" ca="1" si="147">AVERAGE(EW104:EW113)</f>
        <v>0.28519218268453994</v>
      </c>
      <c r="EX114">
        <f t="shared" ref="EX114" ca="1" si="148">AVERAGE(EX104:EX113)</f>
        <v>-0.10059882481284226</v>
      </c>
      <c r="EY114">
        <f t="shared" ref="EY114" ca="1" si="149">AVERAGE(EY104:EY113)</f>
        <v>-0.10798468485262933</v>
      </c>
      <c r="EZ114">
        <f t="shared" ref="EZ114" ca="1" si="150">AVERAGE(EZ104:EZ113)</f>
        <v>0.26034987028345208</v>
      </c>
      <c r="FA114">
        <f t="shared" ref="FA114" ca="1" si="151">AVERAGE(FA104:FA113)</f>
        <v>0.46929822646654984</v>
      </c>
      <c r="FB114">
        <f t="shared" ref="FB114" ca="1" si="152">AVERAGE(FB104:FB113)</f>
        <v>9.9752940271663953E-2</v>
      </c>
      <c r="FC114">
        <f t="shared" ref="FC114" ca="1" si="153">AVERAGE(FC104:FC113)</f>
        <v>0.15591407417787426</v>
      </c>
      <c r="FD114">
        <f t="shared" ref="FD114" ca="1" si="154">AVERAGE(FD104:FD113)</f>
        <v>-4.9195848311043323E-2</v>
      </c>
      <c r="FE114">
        <f t="shared" ref="FE114" ca="1" si="155">AVERAGE(FE104:FE113)</f>
        <v>0.42168774360949779</v>
      </c>
      <c r="FF114">
        <f t="shared" ref="FF114" ca="1" si="156">AVERAGE(FF104:FF113)</f>
        <v>-0.10932973211834898</v>
      </c>
      <c r="FG114">
        <f t="shared" ref="FG114" ca="1" si="157">AVERAGE(FG104:FG113)</f>
        <v>-7.3886582566915757E-2</v>
      </c>
      <c r="FH114">
        <f t="shared" ref="FH114" ca="1" si="158">AVERAGE(FH104:FH113)</f>
        <v>-0.64102189198412207</v>
      </c>
      <c r="FI114">
        <f t="shared" ref="FI114" ca="1" si="159">AVERAGE(FI104:FI113)</f>
        <v>4.6078265444159119E-2</v>
      </c>
      <c r="FJ114">
        <f t="shared" ref="FJ114" ca="1" si="160">AVERAGE(FJ104:FJ113)</f>
        <v>-6.0823432043567369E-2</v>
      </c>
      <c r="FK114">
        <f t="shared" ref="FK114" ca="1" si="161">AVERAGE(FK104:FK113)</f>
        <v>0.2611869011944859</v>
      </c>
      <c r="FL114">
        <f t="shared" ref="FL114" ca="1" si="162">AVERAGE(FL104:FL113)</f>
        <v>0.32975744089274334</v>
      </c>
      <c r="FM114">
        <f t="shared" ref="FM114" ca="1" si="163">AVERAGE(FM104:FM113)</f>
        <v>0.32536285978976925</v>
      </c>
      <c r="FN114">
        <f t="shared" ref="FN114" ca="1" si="164">AVERAGE(FN104:FN113)</f>
        <v>0.20270562180855403</v>
      </c>
      <c r="FO114">
        <f t="shared" ref="FO114" ca="1" si="165">AVERAGE(FO104:FO113)</f>
        <v>7.7784710198014737E-2</v>
      </c>
      <c r="FP114">
        <f t="shared" ref="FP114" ca="1" si="166">AVERAGE(FP104:FP113)</f>
        <v>9.9423909885129669E-2</v>
      </c>
      <c r="FQ114">
        <f t="shared" ref="FQ114" ca="1" si="167">AVERAGE(FQ104:FQ113)</f>
        <v>-0.31931456030611771</v>
      </c>
      <c r="FR114">
        <f t="shared" ref="FR114" ca="1" si="168">AVERAGE(FR104:FR113)</f>
        <v>-0.4074640814654808</v>
      </c>
      <c r="FS114">
        <f t="shared" ref="FS114" ca="1" si="169">AVERAGE(FS104:FS113)</f>
        <v>-9.1844530168062294E-2</v>
      </c>
      <c r="FT114">
        <f t="shared" ref="FT114" ca="1" si="170">AVERAGE(FT104:FT113)</f>
        <v>-0.21843703264111047</v>
      </c>
      <c r="FU114">
        <f t="shared" ref="FU114" ca="1" si="171">AVERAGE(FU104:FU113)</f>
        <v>0.22904446679949092</v>
      </c>
      <c r="FV114">
        <f t="shared" ref="FV114" ca="1" si="172">AVERAGE(FV104:FV113)</f>
        <v>0.45145088537098632</v>
      </c>
      <c r="FW114">
        <f t="shared" ref="FW114" ca="1" si="173">AVERAGE(FW104:FW113)</f>
        <v>-0.15713683303167045</v>
      </c>
      <c r="FX114">
        <f t="shared" ref="FX114" ca="1" si="174">AVERAGE(FX104:FX113)</f>
        <v>-0.47544034263517176</v>
      </c>
      <c r="FY114">
        <f t="shared" ref="FY114" ca="1" si="175">AVERAGE(FY104:FY113)</f>
        <v>-0.25166992117582287</v>
      </c>
      <c r="FZ114">
        <f t="shared" ref="FZ114" ca="1" si="176">AVERAGE(FZ104:FZ113)</f>
        <v>0.26764470114092292</v>
      </c>
      <c r="GA114">
        <f t="shared" ref="GA114" ca="1" si="177">AVERAGE(GA104:GA113)</f>
        <v>8.4269552975195755E-2</v>
      </c>
      <c r="GB114">
        <f t="shared" ref="GB114" ca="1" si="178">AVERAGE(GB104:GB113)</f>
        <v>0.16000605237114107</v>
      </c>
      <c r="GC114">
        <f t="shared" ref="GC114" ca="1" si="179">AVERAGE(GC104:GC113)</f>
        <v>-0.10119351080662486</v>
      </c>
      <c r="GD114">
        <f t="shared" ref="GD114" ca="1" si="180">AVERAGE(GD104:GD113)</f>
        <v>-0.25516559313037684</v>
      </c>
      <c r="GE114">
        <f t="shared" ref="GE114" ca="1" si="181">AVERAGE(GE104:GE113)</f>
        <v>0.16183570364444089</v>
      </c>
      <c r="GF114">
        <f t="shared" ref="GF114" ca="1" si="182">AVERAGE(GF104:GF113)</f>
        <v>-0.25661920389097581</v>
      </c>
      <c r="GG114">
        <f t="shared" ref="GG114" ca="1" si="183">AVERAGE(GG104:GG113)</f>
        <v>-0.20250730873969358</v>
      </c>
      <c r="GH114">
        <f t="shared" ref="GH114" ca="1" si="184">AVERAGE(GH104:GH113)</f>
        <v>0.36116047302113519</v>
      </c>
      <c r="GI114">
        <f t="shared" ref="GI114" ca="1" si="185">AVERAGE(GI104:GI113)</f>
        <v>-2.5344341447045558E-4</v>
      </c>
      <c r="GJ114">
        <f t="shared" ref="GJ114" ca="1" si="186">AVERAGE(GJ104:GJ113)</f>
        <v>-0.24833773867536896</v>
      </c>
      <c r="GK114">
        <f t="shared" ref="GK114" ca="1" si="187">AVERAGE(GK104:GK113)</f>
        <v>-0.39412269919697962</v>
      </c>
      <c r="GL114">
        <f t="shared" ref="GL114" ca="1" si="188">AVERAGE(GL104:GL113)</f>
        <v>0.2566091461710629</v>
      </c>
      <c r="GM114">
        <f t="shared" ref="GM114" ca="1" si="189">AVERAGE(GM104:GM113)</f>
        <v>0.14614413973426066</v>
      </c>
      <c r="GN114">
        <f t="shared" ref="GN114" ca="1" si="190">AVERAGE(GN104:GN113)</f>
        <v>0.13332272957601668</v>
      </c>
      <c r="GO114">
        <f t="shared" ref="GO114" ca="1" si="191">AVERAGE(GO104:GO113)</f>
        <v>-0.30881625595375051</v>
      </c>
      <c r="GP114">
        <f t="shared" ref="GP114" ca="1" si="192">AVERAGE(GP104:GP113)</f>
        <v>0.56076144084320334</v>
      </c>
      <c r="GQ114">
        <f t="shared" ref="GQ114" ca="1" si="193">AVERAGE(GQ104:GQ113)</f>
        <v>0.70789680014103273</v>
      </c>
      <c r="GR114">
        <f t="shared" ref="GR114" ca="1" si="194">AVERAGE(GR104:GR113)</f>
        <v>4.7720575636014451E-2</v>
      </c>
      <c r="GS114">
        <f t="shared" ref="GS114" ca="1" si="195">AVERAGE(GS104:GS113)</f>
        <v>-0.19338330276251064</v>
      </c>
      <c r="GT114">
        <f t="shared" ref="GT114" ca="1" si="196">AVERAGE(GT104:GT113)</f>
        <v>-0.12792133888279827</v>
      </c>
      <c r="GU114">
        <f t="shared" ref="GU114" ca="1" si="197">AVERAGE(GU104:GU113)</f>
        <v>-0.379269741690406</v>
      </c>
      <c r="GV114">
        <f t="shared" ref="GV114" ca="1" si="198">AVERAGE(GV104:GV113)</f>
        <v>-0.50257721782756504</v>
      </c>
      <c r="GW114">
        <f t="shared" ref="GW114" ca="1" si="199">AVERAGE(GW104:GW113)</f>
        <v>-8.8421841705855778E-2</v>
      </c>
      <c r="GX114">
        <f t="shared" ref="GX114" ca="1" si="200">AVERAGE(GX104:GX113)</f>
        <v>-0.34391930410348731</v>
      </c>
      <c r="GY114">
        <f t="shared" ref="GY114" ca="1" si="201">AVERAGE(GY104:GY113)</f>
        <v>-4.9717525625485995E-2</v>
      </c>
      <c r="GZ114">
        <f t="shared" ref="GZ114" ca="1" si="202">AVERAGE(GZ104:GZ113)</f>
        <v>0.38520544717750832</v>
      </c>
      <c r="HA114">
        <f t="shared" ref="HA114" ca="1" si="203">AVERAGE(HA104:HA113)</f>
        <v>-2.0883379358774167E-2</v>
      </c>
      <c r="HB114">
        <f t="shared" ref="HB114" ca="1" si="204">AVERAGE(HB104:HB113)</f>
        <v>-0.17919099511808845</v>
      </c>
      <c r="HC114">
        <f t="shared" ref="HC114" ca="1" si="205">AVERAGE(HC104:HC113)</f>
        <v>-0.26520135362714392</v>
      </c>
      <c r="HD114">
        <f t="shared" ref="HD114" ca="1" si="206">AVERAGE(HD104:HD113)</f>
        <v>-0.49471969131119059</v>
      </c>
      <c r="HE114">
        <f t="shared" ref="HE114" ca="1" si="207">AVERAGE(HE104:HE113)</f>
        <v>6.3382169938066002E-2</v>
      </c>
      <c r="HF114">
        <f t="shared" ref="HF114" ca="1" si="208">AVERAGE(HF104:HF113)</f>
        <v>-0.63836118626454608</v>
      </c>
      <c r="HG114">
        <f t="shared" ref="HG114" ca="1" si="209">AVERAGE(HG104:HG113)</f>
        <v>-0.20185042834931094</v>
      </c>
      <c r="HH114">
        <f t="shared" ref="HH114" ca="1" si="210">AVERAGE(HH104:HH113)</f>
        <v>-0.39732868633514062</v>
      </c>
      <c r="HI114">
        <f t="shared" ref="HI114" ca="1" si="211">AVERAGE(HI104:HI113)</f>
        <v>-0.60247475457386845</v>
      </c>
      <c r="HJ114">
        <f t="shared" ref="HJ114" ca="1" si="212">AVERAGE(HJ104:HJ113)</f>
        <v>0.28073200273582122</v>
      </c>
      <c r="HK114">
        <f t="shared" ref="HK114" ca="1" si="213">AVERAGE(HK104:HK113)</f>
        <v>-0.2234714177493175</v>
      </c>
      <c r="HL114">
        <f t="shared" ref="HL114" ca="1" si="214">AVERAGE(HL104:HL113)</f>
        <v>0.29438923514317816</v>
      </c>
      <c r="HM114">
        <f t="shared" ref="HM114" ca="1" si="215">AVERAGE(HM104:HM113)</f>
        <v>0.18582143037807031</v>
      </c>
      <c r="HN114">
        <f t="shared" ref="HN114" ca="1" si="216">AVERAGE(HN104:HN113)</f>
        <v>-5.7684037494431059E-2</v>
      </c>
      <c r="HO114">
        <f t="shared" ref="HO114" ca="1" si="217">AVERAGE(HO104:HO113)</f>
        <v>0.43879367049728446</v>
      </c>
      <c r="HP114">
        <f t="shared" ref="HP114" ca="1" si="218">AVERAGE(HP104:HP113)</f>
        <v>0.16895416292131757</v>
      </c>
      <c r="HQ114">
        <f t="shared" ref="HQ114" ca="1" si="219">AVERAGE(HQ104:HQ113)</f>
        <v>0.13609984199439756</v>
      </c>
      <c r="HR114">
        <f t="shared" ref="HR114" ca="1" si="220">AVERAGE(HR104:HR113)</f>
        <v>-0.36602173512766845</v>
      </c>
      <c r="HS114">
        <f t="shared" ref="HS114" ca="1" si="221">AVERAGE(HS104:HS113)</f>
        <v>0.22053945707978501</v>
      </c>
      <c r="HT114">
        <f t="shared" ref="HT114" ca="1" si="222">AVERAGE(HT104:HT113)</f>
        <v>-0.18878290153701421</v>
      </c>
      <c r="HU114">
        <f t="shared" ref="HU114" ca="1" si="223">AVERAGE(HU104:HU113)</f>
        <v>-0.10092888279029666</v>
      </c>
      <c r="HV114">
        <f t="shared" ref="HV114" ca="1" si="224">AVERAGE(HV104:HV113)</f>
        <v>-0.15932489149266091</v>
      </c>
      <c r="HW114">
        <f t="shared" ref="HW114" ca="1" si="225">AVERAGE(HW104:HW113)</f>
        <v>-0.19816065400080249</v>
      </c>
      <c r="HX114">
        <f t="shared" ref="HX114" ca="1" si="226">AVERAGE(HX104:HX113)</f>
        <v>8.8696298272502999E-2</v>
      </c>
      <c r="HY114">
        <f t="shared" ref="HY114" ca="1" si="227">AVERAGE(HY104:HY113)</f>
        <v>-0.52590161215265274</v>
      </c>
      <c r="HZ114">
        <f t="shared" ref="HZ114" ca="1" si="228">AVERAGE(HZ104:HZ113)</f>
        <v>2.8376349007270707E-2</v>
      </c>
      <c r="IA114">
        <f t="shared" ref="IA114" ca="1" si="229">AVERAGE(IA104:IA113)</f>
        <v>1.5244535019426863E-2</v>
      </c>
      <c r="IB114">
        <f t="shared" ref="IB114" ca="1" si="230">AVERAGE(IB104:IB113)</f>
        <v>-0.24895549509302986</v>
      </c>
      <c r="IC114">
        <f t="shared" ref="IC114" ca="1" si="231">AVERAGE(IC104:IC113)</f>
        <v>0.11027307969044564</v>
      </c>
      <c r="ID114">
        <f t="shared" ref="ID114" ca="1" si="232">AVERAGE(ID104:ID113)</f>
        <v>-0.31469123775567021</v>
      </c>
      <c r="IE114">
        <f t="shared" ref="IE114" ca="1" si="233">AVERAGE(IE104:IE113)</f>
        <v>0.31839880111841634</v>
      </c>
      <c r="IF114">
        <f t="shared" ref="IF114" ca="1" si="234">AVERAGE(IF104:IF113)</f>
        <v>0.34022937662703667</v>
      </c>
      <c r="IG114">
        <f t="shared" ref="IG114" ca="1" si="235">AVERAGE(IG104:IG113)</f>
        <v>-0.63965383770182282</v>
      </c>
      <c r="IH114">
        <f t="shared" ref="IH114" ca="1" si="236">AVERAGE(IH104:IH113)</f>
        <v>-0.29771889063352586</v>
      </c>
      <c r="II114">
        <f t="shared" ref="II114" ca="1" si="237">AVERAGE(II104:II113)</f>
        <v>0.12937230060362107</v>
      </c>
      <c r="IJ114">
        <f t="shared" ref="IJ114" ca="1" si="238">AVERAGE(IJ104:IJ113)</f>
        <v>4.6389879660788821E-2</v>
      </c>
      <c r="IK114">
        <f t="shared" ref="IK114" ca="1" si="239">AVERAGE(IK104:IK113)</f>
        <v>-0.25275125449559871</v>
      </c>
      <c r="IL114">
        <f t="shared" ref="IL114" ca="1" si="240">AVERAGE(IL104:IL113)</f>
        <v>-8.8370482617381271E-2</v>
      </c>
      <c r="IM114">
        <f t="shared" ref="IM114" ca="1" si="241">AVERAGE(IM104:IM113)</f>
        <v>-0.11154735409313651</v>
      </c>
      <c r="IN114">
        <f t="shared" ref="IN114" ca="1" si="242">AVERAGE(IN104:IN113)</f>
        <v>-4.819283873878414E-2</v>
      </c>
      <c r="IO114">
        <f t="shared" ref="IO114" ca="1" si="243">AVERAGE(IO104:IO113)</f>
        <v>1.8322978848848391E-2</v>
      </c>
      <c r="IP114">
        <f t="shared" ref="IP114" ca="1" si="244">AVERAGE(IP104:IP113)</f>
        <v>-0.24173919481507861</v>
      </c>
      <c r="IQ114">
        <f t="shared" ref="IQ114" ca="1" si="245">AVERAGE(IQ104:IQ113)</f>
        <v>-0.22074777842287122</v>
      </c>
      <c r="IR114">
        <f t="shared" ref="IR114" ca="1" si="246">AVERAGE(IR104:IR113)</f>
        <v>0.71369773048770035</v>
      </c>
      <c r="IS114">
        <f t="shared" ref="IS114" ca="1" si="247">AVERAGE(IS104:IS113)</f>
        <v>0.17210365813001913</v>
      </c>
      <c r="IT114">
        <f t="shared" ref="IT114" ca="1" si="248">AVERAGE(IT104:IT113)</f>
        <v>-0.52925620748532898</v>
      </c>
      <c r="IU114">
        <f t="shared" ref="IU114" ca="1" si="249">AVERAGE(IU104:IU113)</f>
        <v>0.20308279048084205</v>
      </c>
      <c r="IV114">
        <f t="shared" ref="IV114" ca="1" si="250">AVERAGE(IV104:IV113)</f>
        <v>0.21425856145279693</v>
      </c>
      <c r="IW114">
        <f t="shared" ref="IW114" ca="1" si="251">AVERAGE(IW104:IW113)</f>
        <v>8.6322741277456039E-2</v>
      </c>
      <c r="IX114">
        <f t="shared" ref="IX114" ca="1" si="252">AVERAGE(IX104:IX113)</f>
        <v>0.4973632415258753</v>
      </c>
      <c r="IY114">
        <f t="shared" ref="IY114" ca="1" si="253">AVERAGE(IY104:IY113)</f>
        <v>-0.87481049341018158</v>
      </c>
      <c r="IZ114">
        <f t="shared" ref="IZ114" ca="1" si="254">AVERAGE(IZ104:IZ113)</f>
        <v>0.56485818549649358</v>
      </c>
      <c r="JA114">
        <f t="shared" ref="JA114" ca="1" si="255">AVERAGE(JA104:JA113)</f>
        <v>-0.2161606421754636</v>
      </c>
      <c r="JB114">
        <f t="shared" ref="JB114" ca="1" si="256">AVERAGE(JB104:JB113)</f>
        <v>0.15732288497457261</v>
      </c>
      <c r="JC114">
        <f t="shared" ref="JC114" ca="1" si="257">AVERAGE(JC104:JC113)</f>
        <v>-0.34458289352043375</v>
      </c>
      <c r="JD114">
        <f t="shared" ref="JD114" ca="1" si="258">AVERAGE(JD104:JD113)</f>
        <v>-0.26310632777188003</v>
      </c>
      <c r="JE114">
        <f t="shared" ref="JE114" ca="1" si="259">AVERAGE(JE104:JE113)</f>
        <v>-0.37421138696300066</v>
      </c>
      <c r="JF114">
        <f t="shared" ref="JF114" ca="1" si="260">AVERAGE(JF104:JF113)</f>
        <v>0.10891473972619101</v>
      </c>
      <c r="JG114">
        <f t="shared" ref="JG114" ca="1" si="261">AVERAGE(JG104:JG113)</f>
        <v>3.7705947630590389E-2</v>
      </c>
      <c r="JH114">
        <f t="shared" ref="JH114" ca="1" si="262">AVERAGE(JH104:JH113)</f>
        <v>4.9099126757080704E-2</v>
      </c>
      <c r="JI114">
        <f t="shared" ref="JI114" ca="1" si="263">AVERAGE(JI104:JI113)</f>
        <v>0.10960385882776032</v>
      </c>
      <c r="JJ114">
        <f t="shared" ref="JJ114" ca="1" si="264">AVERAGE(JJ104:JJ113)</f>
        <v>-0.21369842937145536</v>
      </c>
      <c r="JK114">
        <f t="shared" ref="JK114" ca="1" si="265">AVERAGE(JK104:JK113)</f>
        <v>0.19006413369860978</v>
      </c>
      <c r="JL114">
        <f t="shared" ref="JL114" ca="1" si="266">AVERAGE(JL104:JL113)</f>
        <v>0.51148331911570977</v>
      </c>
      <c r="JM114">
        <f t="shared" ref="JM114" ca="1" si="267">AVERAGE(JM104:JM113)</f>
        <v>-3.2418948865229003E-2</v>
      </c>
      <c r="JN114">
        <f t="shared" ref="JN114" ca="1" si="268">AVERAGE(JN104:JN113)</f>
        <v>0.21730171356415623</v>
      </c>
      <c r="JO114">
        <f t="shared" ref="JO114" ca="1" si="269">AVERAGE(JO104:JO113)</f>
        <v>-0.35618523987338974</v>
      </c>
      <c r="JP114">
        <f t="shared" ref="JP114" ca="1" si="270">AVERAGE(JP104:JP113)</f>
        <v>0.64225922915674782</v>
      </c>
      <c r="JQ114">
        <f t="shared" ref="JQ114" ca="1" si="271">AVERAGE(JQ104:JQ113)</f>
        <v>0.25781179227277262</v>
      </c>
      <c r="JR114">
        <f t="shared" ref="JR114" ca="1" si="272">AVERAGE(JR104:JR113)</f>
        <v>-0.59427050051180041</v>
      </c>
      <c r="JS114">
        <f t="shared" ref="JS114" ca="1" si="273">AVERAGE(JS104:JS113)</f>
        <v>0.60067297284745236</v>
      </c>
      <c r="JT114">
        <f t="shared" ref="JT114" ca="1" si="274">AVERAGE(JT104:JT113)</f>
        <v>-6.1778802428780297E-2</v>
      </c>
      <c r="JU114">
        <f t="shared" ref="JU114" ca="1" si="275">AVERAGE(JU104:JU113)</f>
        <v>0.8198554694772785</v>
      </c>
      <c r="JV114">
        <f t="shared" ref="JV114" ca="1" si="276">AVERAGE(JV104:JV113)</f>
        <v>-0.43597892422238971</v>
      </c>
      <c r="JW114">
        <f t="shared" ref="JW114" ca="1" si="277">AVERAGE(JW104:JW113)</f>
        <v>-7.409872461221309E-2</v>
      </c>
      <c r="JX114">
        <f t="shared" ref="JX114" ca="1" si="278">AVERAGE(JX104:JX113)</f>
        <v>-4.3140517732838114E-4</v>
      </c>
      <c r="JY114">
        <f t="shared" ref="JY114" ca="1" si="279">AVERAGE(JY104:JY113)</f>
        <v>-0.2050674603821509</v>
      </c>
      <c r="JZ114">
        <f t="shared" ref="JZ114" ca="1" si="280">AVERAGE(JZ104:JZ113)</f>
        <v>-0.15170150024185111</v>
      </c>
      <c r="KA114">
        <f t="shared" ref="KA114" ca="1" si="281">AVERAGE(KA104:KA113)</f>
        <v>-4.2444911230591777E-2</v>
      </c>
      <c r="KB114">
        <f t="shared" ref="KB114" ca="1" si="282">AVERAGE(KB104:KB113)</f>
        <v>-0.42415383375652838</v>
      </c>
      <c r="KC114">
        <f t="shared" ref="KC114" ca="1" si="283">AVERAGE(KC104:KC113)</f>
        <v>0.3979204581892965</v>
      </c>
      <c r="KD114">
        <f t="shared" ref="KD114" ca="1" si="284">AVERAGE(KD104:KD113)</f>
        <v>1.3844636304570423E-2</v>
      </c>
      <c r="KE114">
        <f t="shared" ref="KE114" ca="1" si="285">AVERAGE(KE104:KE113)</f>
        <v>-0.47403223179861148</v>
      </c>
      <c r="KF114">
        <f t="shared" ref="KF114" ca="1" si="286">AVERAGE(KF104:KF113)</f>
        <v>-9.267224864583741E-2</v>
      </c>
      <c r="KG114">
        <f t="shared" ref="KG114" ca="1" si="287">AVERAGE(KG104:KG113)</f>
        <v>-0.10209093927242682</v>
      </c>
      <c r="KH114">
        <f t="shared" ref="KH114" ca="1" si="288">AVERAGE(KH104:KH113)</f>
        <v>0.36311300017415149</v>
      </c>
      <c r="KI114">
        <f t="shared" ref="KI114" ca="1" si="289">AVERAGE(KI104:KI113)</f>
        <v>0.31841447246188703</v>
      </c>
      <c r="KJ114">
        <f t="shared" ref="KJ114" ca="1" si="290">AVERAGE(KJ104:KJ113)</f>
        <v>0.129655660721818</v>
      </c>
      <c r="KK114">
        <f t="shared" ref="KK114" ca="1" si="291">AVERAGE(KK104:KK113)</f>
        <v>3.1191953462858968E-2</v>
      </c>
      <c r="KL114">
        <f t="shared" ref="KL114" ca="1" si="292">AVERAGE(KL104:KL113)</f>
        <v>0.39290895496700146</v>
      </c>
      <c r="KM114">
        <f t="shared" ref="KM114" ca="1" si="293">AVERAGE(KM104:KM113)</f>
        <v>-3.3414010306892658E-2</v>
      </c>
      <c r="KN114">
        <f t="shared" ref="KN114" ca="1" si="294">AVERAGE(KN104:KN113)</f>
        <v>0.42472499887424975</v>
      </c>
      <c r="KO114">
        <f t="shared" ref="KO114" ca="1" si="295">AVERAGE(KO104:KO113)</f>
        <v>0.40200839879525097</v>
      </c>
      <c r="KP114">
        <f t="shared" ref="KP114" ca="1" si="296">AVERAGE(KP104:KP113)</f>
        <v>-0.16900922777632293</v>
      </c>
      <c r="KQ114">
        <f t="shared" ref="KQ114" ca="1" si="297">AVERAGE(KQ104:KQ113)</f>
        <v>0.19489673832289098</v>
      </c>
      <c r="KR114">
        <f t="shared" ref="KR114" ca="1" si="298">AVERAGE(KR104:KR113)</f>
        <v>7.2755506999665487E-3</v>
      </c>
      <c r="KS114">
        <f t="shared" ref="KS114" ca="1" si="299">AVERAGE(KS104:KS113)</f>
        <v>-4.6580031559438698E-2</v>
      </c>
      <c r="KT114">
        <f t="shared" ref="KT114" ca="1" si="300">AVERAGE(KT104:KT113)</f>
        <v>-2.3598903266994698E-2</v>
      </c>
      <c r="KU114">
        <f t="shared" ref="KU114" ca="1" si="301">AVERAGE(KU104:KU113)</f>
        <v>0.11342031539039657</v>
      </c>
      <c r="KV114">
        <f t="shared" ref="KV114" ca="1" si="302">AVERAGE(KV104:KV113)</f>
        <v>-0.16041128440555008</v>
      </c>
      <c r="KW114">
        <f t="shared" ref="KW114" ca="1" si="303">AVERAGE(KW104:KW113)</f>
        <v>-0.25628268164564239</v>
      </c>
      <c r="KX114">
        <f t="shared" ref="KX114" ca="1" si="304">AVERAGE(KX104:KX113)</f>
        <v>-0.11514001658503059</v>
      </c>
      <c r="KY114">
        <f t="shared" ref="KY114" ca="1" si="305">AVERAGE(KY104:KY113)</f>
        <v>-0.11012294067863268</v>
      </c>
      <c r="KZ114">
        <f t="shared" ref="KZ114" ca="1" si="306">AVERAGE(KZ104:KZ113)</f>
        <v>9.9215961538760611E-2</v>
      </c>
      <c r="LA114">
        <f t="shared" ref="LA114" ca="1" si="307">AVERAGE(LA104:LA113)</f>
        <v>0.58425770233119501</v>
      </c>
      <c r="LB114">
        <f t="shared" ref="LB114" ca="1" si="308">AVERAGE(LB104:LB113)</f>
        <v>0.57802239781086984</v>
      </c>
      <c r="LC114">
        <f t="shared" ref="LC114" ca="1" si="309">AVERAGE(LC104:LC113)</f>
        <v>-0.27674460236426057</v>
      </c>
      <c r="LD114">
        <f t="shared" ref="LD114" ca="1" si="310">AVERAGE(LD104:LD113)</f>
        <v>-7.767929801918369E-2</v>
      </c>
      <c r="LE114">
        <f t="shared" ref="LE114" ca="1" si="311">AVERAGE(LE104:LE113)</f>
        <v>-0.14430749534856888</v>
      </c>
      <c r="LF114">
        <f t="shared" ref="LF114" ca="1" si="312">AVERAGE(LF104:LF113)</f>
        <v>-0.47233933662107663</v>
      </c>
      <c r="LG114">
        <f t="shared" ref="LG114" ca="1" si="313">AVERAGE(LG104:LG113)</f>
        <v>-0.11836365402681999</v>
      </c>
      <c r="LH114">
        <f t="shared" ref="LH114" ca="1" si="314">AVERAGE(LH104:LH113)</f>
        <v>-0.2840621972183251</v>
      </c>
      <c r="LI114">
        <f t="shared" ref="LI114" ca="1" si="315">AVERAGE(LI104:LI113)</f>
        <v>-0.2635895771126141</v>
      </c>
      <c r="LJ114">
        <f t="shared" ref="LJ114" ca="1" si="316">AVERAGE(LJ104:LJ113)</f>
        <v>-0.23635787502126809</v>
      </c>
      <c r="LK114">
        <f t="shared" ref="LK114" ca="1" si="317">AVERAGE(LK104:LK113)</f>
        <v>0.36731140740758855</v>
      </c>
      <c r="LL114">
        <f t="shared" ref="LL114" ca="1" si="318">AVERAGE(LL104:LL113)</f>
        <v>0.66020132976869839</v>
      </c>
      <c r="LM114">
        <f t="shared" ref="LM114" ca="1" si="319">AVERAGE(LM104:LM113)</f>
        <v>-0.29049919034677252</v>
      </c>
      <c r="LN114">
        <f t="shared" ref="LN114" ca="1" si="320">AVERAGE(LN104:LN113)</f>
        <v>-3.8783600186640163E-2</v>
      </c>
      <c r="LO114">
        <f t="shared" ref="LO114" ca="1" si="321">AVERAGE(LO104:LO113)</f>
        <v>0.26251473029764993</v>
      </c>
      <c r="LP114">
        <f t="shared" ref="LP114" ca="1" si="322">AVERAGE(LP104:LP113)</f>
        <v>-5.7803273403309742E-2</v>
      </c>
      <c r="LQ114">
        <f t="shared" ref="LQ114" ca="1" si="323">AVERAGE(LQ104:LQ113)</f>
        <v>-0.27585307078649135</v>
      </c>
      <c r="LR114">
        <f t="shared" ref="LR114" ca="1" si="324">AVERAGE(LR104:LR113)</f>
        <v>0.14219808051070265</v>
      </c>
      <c r="LS114">
        <f t="shared" ref="LS114" ca="1" si="325">AVERAGE(LS104:LS113)</f>
        <v>8.7328818065951247E-2</v>
      </c>
      <c r="LT114">
        <f t="shared" ref="LT114" ca="1" si="326">AVERAGE(LT104:LT113)</f>
        <v>0.38402106244818685</v>
      </c>
      <c r="LU114">
        <f t="shared" ref="LU114" ca="1" si="327">AVERAGE(LU104:LU113)</f>
        <v>-0.29008750199638528</v>
      </c>
      <c r="LV114">
        <f t="shared" ref="LV114" ca="1" si="328">AVERAGE(LV104:LV113)</f>
        <v>-0.39499365393036479</v>
      </c>
      <c r="LW114">
        <f t="shared" ref="LW114" ca="1" si="329">AVERAGE(LW104:LW113)</f>
        <v>-0.29710892400108524</v>
      </c>
      <c r="LX114">
        <f t="shared" ref="LX114" ca="1" si="330">AVERAGE(LX104:LX113)</f>
        <v>0.30348316700641637</v>
      </c>
      <c r="LY114">
        <f t="shared" ref="LY114" ca="1" si="331">AVERAGE(LY104:LY113)</f>
        <v>0.14013712101673098</v>
      </c>
      <c r="LZ114">
        <f t="shared" ref="LZ114" ca="1" si="332">AVERAGE(LZ104:LZ113)</f>
        <v>-0.30362744469339431</v>
      </c>
      <c r="MA114">
        <f t="shared" ref="MA114" ca="1" si="333">AVERAGE(MA104:MA113)</f>
        <v>0.16844791573545409</v>
      </c>
      <c r="MB114">
        <f t="shared" ref="MB114" ca="1" si="334">AVERAGE(MB104:MB113)</f>
        <v>0.32006257331771232</v>
      </c>
      <c r="MC114">
        <f t="shared" ref="MC114" ca="1" si="335">AVERAGE(MC104:MC113)</f>
        <v>-0.14075756247606264</v>
      </c>
      <c r="MD114">
        <f t="shared" ref="MD114" ca="1" si="336">AVERAGE(MD104:MD113)</f>
        <v>-0.2726836583194564</v>
      </c>
      <c r="ME114">
        <f t="shared" ref="ME114" ca="1" si="337">AVERAGE(ME104:ME113)</f>
        <v>0.11290669496905073</v>
      </c>
      <c r="MF114">
        <f t="shared" ref="MF114" ca="1" si="338">AVERAGE(MF104:MF113)</f>
        <v>-0.35242662255195389</v>
      </c>
      <c r="MG114">
        <f t="shared" ref="MG114" ca="1" si="339">AVERAGE(MG104:MG113)</f>
        <v>0.38335266566475523</v>
      </c>
      <c r="MH114">
        <f t="shared" ref="MH114" ca="1" si="340">AVERAGE(MH104:MH113)</f>
        <v>1.200268779346012E-2</v>
      </c>
      <c r="MI114">
        <f t="shared" ref="MI114" ca="1" si="341">AVERAGE(MI104:MI113)</f>
        <v>0.13673425951231194</v>
      </c>
      <c r="MJ114">
        <f t="shared" ref="MJ114" ca="1" si="342">AVERAGE(MJ104:MJ113)</f>
        <v>0.45281120008748432</v>
      </c>
      <c r="MK114">
        <f t="shared" ref="MK114" ca="1" si="343">AVERAGE(MK104:MK113)</f>
        <v>0.41726280008301259</v>
      </c>
      <c r="ML114">
        <f t="shared" ref="ML114" ca="1" si="344">AVERAGE(ML104:ML113)</f>
        <v>1.2970384500509668E-2</v>
      </c>
      <c r="MM114">
        <f t="shared" ref="MM114" ca="1" si="345">AVERAGE(MM104:MM113)</f>
        <v>-0.71842660902750866</v>
      </c>
      <c r="MN114">
        <f t="shared" ref="MN114" ca="1" si="346">AVERAGE(MN104:MN113)</f>
        <v>-9.938608047218031E-2</v>
      </c>
      <c r="MO114">
        <f t="shared" ref="MO114" ca="1" si="347">AVERAGE(MO104:MO113)</f>
        <v>0.44195905742729896</v>
      </c>
      <c r="MP114">
        <f t="shared" ref="MP114" ca="1" si="348">AVERAGE(MP104:MP113)</f>
        <v>0.3603217664793158</v>
      </c>
      <c r="MQ114">
        <f t="shared" ref="MQ114" ca="1" si="349">AVERAGE(MQ104:MQ113)</f>
        <v>-0.18771133903224899</v>
      </c>
      <c r="MR114">
        <f t="shared" ref="MR114" ca="1" si="350">AVERAGE(MR104:MR113)</f>
        <v>-0.39660733330877629</v>
      </c>
      <c r="MS114">
        <f t="shared" ref="MS114" ca="1" si="351">AVERAGE(MS104:MS113)</f>
        <v>-0.31547720498306425</v>
      </c>
      <c r="MT114">
        <f t="shared" ref="MT114" ca="1" si="352">AVERAGE(MT104:MT113)</f>
        <v>-0.40576416056857817</v>
      </c>
      <c r="MU114">
        <f t="shared" ref="MU114" ca="1" si="353">AVERAGE(MU104:MU113)</f>
        <v>-0.20043456406541676</v>
      </c>
      <c r="MV114">
        <f t="shared" ref="MV114" ca="1" si="354">AVERAGE(MV104:MV113)</f>
        <v>0.15815506097032778</v>
      </c>
      <c r="MW114">
        <f t="shared" ref="MW114" ca="1" si="355">AVERAGE(MW104:MW113)</f>
        <v>2.5953671040004966E-2</v>
      </c>
      <c r="MX114">
        <f t="shared" ref="MX114" ca="1" si="356">AVERAGE(MX104:MX113)</f>
        <v>7.6747917635704932E-2</v>
      </c>
      <c r="MY114">
        <f t="shared" ref="MY114" ca="1" si="357">AVERAGE(MY104:MY113)</f>
        <v>-0.51972396543944244</v>
      </c>
      <c r="MZ114">
        <f t="shared" ref="MZ114" ca="1" si="358">AVERAGE(MZ104:MZ113)</f>
        <v>3.7100993948579221E-2</v>
      </c>
      <c r="NA114">
        <f t="shared" ref="NA114" ca="1" si="359">AVERAGE(NA104:NA113)</f>
        <v>-0.18326913187739041</v>
      </c>
      <c r="NB114">
        <f t="shared" ref="NB114" ca="1" si="360">AVERAGE(NB104:NB113)</f>
        <v>-8.3955558629180034E-3</v>
      </c>
      <c r="NC114">
        <f t="shared" ref="NC114" ca="1" si="361">AVERAGE(NC104:NC113)</f>
        <v>-4.9088109721833348E-2</v>
      </c>
      <c r="ND114">
        <f t="shared" ref="ND114" ca="1" si="362">AVERAGE(ND104:ND113)</f>
        <v>-0.40115134156035703</v>
      </c>
      <c r="NE114">
        <f t="shared" ref="NE114" ca="1" si="363">AVERAGE(NE104:NE113)</f>
        <v>-4.5979992937031401E-2</v>
      </c>
      <c r="NF114">
        <f t="shared" ref="NF114" ca="1" si="364">AVERAGE(NF104:NF113)</f>
        <v>-0.32406581900908449</v>
      </c>
      <c r="NG114">
        <f t="shared" ref="NG114" ca="1" si="365">AVERAGE(NG104:NG113)</f>
        <v>-4.811728516407112E-2</v>
      </c>
      <c r="NH114">
        <f t="shared" ref="NH114" ca="1" si="366">AVERAGE(NH104:NH113)</f>
        <v>0.54253920992356475</v>
      </c>
      <c r="NI114">
        <f t="shared" ref="NI114" ca="1" si="367">AVERAGE(NI104:NI113)</f>
        <v>-0.17821157177505312</v>
      </c>
      <c r="NJ114">
        <f t="shared" ref="NJ114" ca="1" si="368">AVERAGE(NJ104:NJ113)</f>
        <v>0.534140551024328</v>
      </c>
      <c r="NK114">
        <f t="shared" ref="NK114" ca="1" si="369">AVERAGE(NK104:NK113)</f>
        <v>2.3537829595143955E-2</v>
      </c>
      <c r="NL114">
        <f t="shared" ref="NL114" ca="1" si="370">AVERAGE(NL104:NL113)</f>
        <v>0.20577466110687476</v>
      </c>
      <c r="NM114">
        <f t="shared" ref="NM114" ca="1" si="371">AVERAGE(NM104:NM113)</f>
        <v>-3.9094151758379179E-2</v>
      </c>
      <c r="NN114">
        <f t="shared" ref="NN114" ca="1" si="372">AVERAGE(NN104:NN113)</f>
        <v>0.32461394170140545</v>
      </c>
      <c r="NO114">
        <f t="shared" ref="NO114" ca="1" si="373">AVERAGE(NO104:NO113)</f>
        <v>-9.3963930421765013E-3</v>
      </c>
      <c r="NP114">
        <f t="shared" ref="NP114" ca="1" si="374">AVERAGE(NP104:NP113)</f>
        <v>-0.49075322227733131</v>
      </c>
      <c r="NQ114">
        <f t="shared" ref="NQ114" ca="1" si="375">AVERAGE(NQ104:NQ113)</f>
        <v>-3.8472780314973129E-2</v>
      </c>
      <c r="NR114">
        <f t="shared" ref="NR114" ca="1" si="376">AVERAGE(NR104:NR113)</f>
        <v>9.4408840966920343E-2</v>
      </c>
      <c r="NS114">
        <f t="shared" ref="NS114" ca="1" si="377">AVERAGE(NS104:NS113)</f>
        <v>-0.13621835478263938</v>
      </c>
      <c r="NT114">
        <f t="shared" ref="NT114" ca="1" si="378">AVERAGE(NT104:NT113)</f>
        <v>-0.29535789103018606</v>
      </c>
      <c r="NU114">
        <f t="shared" ref="NU114" ca="1" si="379">AVERAGE(NU104:NU113)</f>
        <v>3.5210538817501046E-2</v>
      </c>
      <c r="NV114">
        <f t="shared" ref="NV114" ca="1" si="380">AVERAGE(NV104:NV113)</f>
        <v>0.18058270369537807</v>
      </c>
      <c r="NW114">
        <f t="shared" ref="NW114" ca="1" si="381">AVERAGE(NW104:NW113)</f>
        <v>0.35522603520657303</v>
      </c>
      <c r="NX114">
        <f t="shared" ref="NX114" ca="1" si="382">AVERAGE(NX104:NX113)</f>
        <v>0.6193448687376768</v>
      </c>
      <c r="NY114">
        <f t="shared" ref="NY114" ca="1" si="383">AVERAGE(NY104:NY113)</f>
        <v>0.43154022607667369</v>
      </c>
      <c r="NZ114">
        <f t="shared" ref="NZ114" ca="1" si="384">AVERAGE(NZ104:NZ113)</f>
        <v>-0.36583985550620657</v>
      </c>
      <c r="OA114">
        <f t="shared" ref="OA114" ca="1" si="385">AVERAGE(OA104:OA113)</f>
        <v>-0.22766056446578653</v>
      </c>
      <c r="OB114">
        <f t="shared" ref="OB114" ca="1" si="386">AVERAGE(OB104:OB113)</f>
        <v>0.19781319728251381</v>
      </c>
      <c r="OC114">
        <f t="shared" ref="OC114" ca="1" si="387">AVERAGE(OC104:OC113)</f>
        <v>-0.17171475453958013</v>
      </c>
      <c r="OD114">
        <f t="shared" ref="OD114" ca="1" si="388">AVERAGE(OD104:OD113)</f>
        <v>-0.85194511550029117</v>
      </c>
      <c r="OE114">
        <f t="shared" ref="OE114" ca="1" si="389">AVERAGE(OE104:OE113)</f>
        <v>0.30517918594295207</v>
      </c>
      <c r="OF114">
        <f t="shared" ref="OF114" ca="1" si="390">AVERAGE(OF104:OF113)</f>
        <v>8.9384254322070089E-2</v>
      </c>
      <c r="OG114">
        <f t="shared" ref="OG114" ca="1" si="391">AVERAGE(OG104:OG113)</f>
        <v>-0.49194879443920148</v>
      </c>
      <c r="OH114">
        <f t="shared" ref="OH114" ca="1" si="392">AVERAGE(OH104:OH113)</f>
        <v>-0.18962728066926596</v>
      </c>
      <c r="OI114">
        <f t="shared" ref="OI114" ca="1" si="393">AVERAGE(OI104:OI113)</f>
        <v>0.68343392641040279</v>
      </c>
      <c r="OJ114">
        <f t="shared" ref="OJ114" ca="1" si="394">AVERAGE(OJ104:OJ113)</f>
        <v>-0.19507169522275358</v>
      </c>
      <c r="OK114">
        <f t="shared" ref="OK114" ca="1" si="395">AVERAGE(OK104:OK113)</f>
        <v>0.46937983317851134</v>
      </c>
      <c r="OL114">
        <f t="shared" ref="OL114" ca="1" si="396">AVERAGE(OL104:OL113)</f>
        <v>0.29876978871383802</v>
      </c>
      <c r="OM114">
        <f t="shared" ref="OM114" ca="1" si="397">AVERAGE(OM104:OM113)</f>
        <v>0.30648683073000471</v>
      </c>
      <c r="ON114">
        <f t="shared" ref="ON114" ca="1" si="398">AVERAGE(ON104:ON113)</f>
        <v>0.30586482098822526</v>
      </c>
      <c r="OO114">
        <f t="shared" ref="OO114" ca="1" si="399">AVERAGE(OO104:OO113)</f>
        <v>-0.14746055822915718</v>
      </c>
      <c r="OP114">
        <f t="shared" ref="OP114" ca="1" si="400">AVERAGE(OP104:OP113)</f>
        <v>-0.3378422364684196</v>
      </c>
      <c r="OQ114">
        <f t="shared" ref="OQ114" ca="1" si="401">AVERAGE(OQ104:OQ113)</f>
        <v>1.7808968089056344E-2</v>
      </c>
      <c r="OR114">
        <f t="shared" ref="OR114" ca="1" si="402">AVERAGE(OR104:OR113)</f>
        <v>0.33222531270652328</v>
      </c>
      <c r="OS114">
        <f t="shared" ref="OS114" ca="1" si="403">AVERAGE(OS104:OS113)</f>
        <v>-0.47683561759279514</v>
      </c>
      <c r="OT114">
        <f t="shared" ref="OT114" ca="1" si="404">AVERAGE(OT104:OT113)</f>
        <v>-0.32967373364440572</v>
      </c>
      <c r="OU114">
        <f t="shared" ref="OU114" ca="1" si="405">AVERAGE(OU104:OU113)</f>
        <v>0.24858169946907172</v>
      </c>
      <c r="OV114">
        <f t="shared" ref="OV114" ca="1" si="406">AVERAGE(OV104:OV113)</f>
        <v>-0.18530911838085251</v>
      </c>
      <c r="OW114">
        <f t="shared" ref="OW114" ca="1" si="407">AVERAGE(OW104:OW113)</f>
        <v>0.5468183275123184</v>
      </c>
      <c r="OX114">
        <f t="shared" ref="OX114" ca="1" si="408">AVERAGE(OX104:OX113)</f>
        <v>-0.12944741483131864</v>
      </c>
      <c r="OY114">
        <f t="shared" ref="OY114" ca="1" si="409">AVERAGE(OY104:OY113)</f>
        <v>0.1885049014177182</v>
      </c>
      <c r="OZ114">
        <f t="shared" ref="OZ114" ca="1" si="410">AVERAGE(OZ104:OZ113)</f>
        <v>-0.18729717626226441</v>
      </c>
      <c r="PA114">
        <f t="shared" ref="PA114" ca="1" si="411">AVERAGE(PA104:PA113)</f>
        <v>0.21694718756324285</v>
      </c>
      <c r="PB114">
        <f t="shared" ref="PB114" ca="1" si="412">AVERAGE(PB104:PB113)</f>
        <v>-0.26184670921752939</v>
      </c>
      <c r="PC114">
        <f t="shared" ref="PC114" ca="1" si="413">AVERAGE(PC104:PC113)</f>
        <v>-0.21720224580704697</v>
      </c>
      <c r="PD114">
        <f t="shared" ref="PD114" ca="1" si="414">AVERAGE(PD104:PD113)</f>
        <v>-0.34563043909100211</v>
      </c>
      <c r="PE114">
        <f t="shared" ref="PE114" ca="1" si="415">AVERAGE(PE104:PE113)</f>
        <v>-3.4066894875328504E-2</v>
      </c>
      <c r="PF114">
        <f t="shared" ref="PF114" ca="1" si="416">AVERAGE(PF104:PF113)</f>
        <v>0.53329603599180653</v>
      </c>
      <c r="PG114">
        <f t="shared" ref="PG114" ca="1" si="417">AVERAGE(PG104:PG113)</f>
        <v>-0.18477763376597339</v>
      </c>
      <c r="PH114">
        <f t="shared" ref="PH114" ca="1" si="418">AVERAGE(PH104:PH113)</f>
        <v>0.11375514582266939</v>
      </c>
      <c r="PI114">
        <f t="shared" ref="PI114" ca="1" si="419">AVERAGE(PI104:PI113)</f>
        <v>0.11173036173558995</v>
      </c>
      <c r="PJ114">
        <f t="shared" ref="PJ114" ca="1" si="420">AVERAGE(PJ104:PJ113)</f>
        <v>2.4946696028498448E-3</v>
      </c>
      <c r="PK114">
        <f t="shared" ref="PK114" ca="1" si="421">AVERAGE(PK104:PK113)</f>
        <v>-0.20874478073328265</v>
      </c>
      <c r="PL114">
        <f t="shared" ref="PL114" ca="1" si="422">AVERAGE(PL104:PL113)</f>
        <v>-0.64561014415342055</v>
      </c>
      <c r="PM114">
        <f t="shared" ref="PM114" ca="1" si="423">AVERAGE(PM104:PM113)</f>
        <v>9.6006363776031722E-2</v>
      </c>
      <c r="PN114">
        <f t="shared" ref="PN114" ca="1" si="424">AVERAGE(PN104:PN113)</f>
        <v>0.15597653429044775</v>
      </c>
      <c r="PO114">
        <f t="shared" ref="PO114" ca="1" si="425">AVERAGE(PO104:PO113)</f>
        <v>0.17478060839933623</v>
      </c>
      <c r="PP114">
        <f t="shared" ref="PP114" ca="1" si="426">AVERAGE(PP104:PP113)</f>
        <v>0.24476768743947402</v>
      </c>
      <c r="PQ114">
        <f t="shared" ref="PQ114" ca="1" si="427">AVERAGE(PQ104:PQ113)</f>
        <v>-0.21694314532891243</v>
      </c>
      <c r="PR114">
        <f t="shared" ref="PR114" ca="1" si="428">AVERAGE(PR104:PR113)</f>
        <v>-0.1777787648707615</v>
      </c>
      <c r="PS114">
        <f t="shared" ref="PS114" ca="1" si="429">AVERAGE(PS104:PS113)</f>
        <v>-0.15590630917165102</v>
      </c>
      <c r="PT114">
        <f t="shared" ref="PT114" ca="1" si="430">AVERAGE(PT104:PT113)</f>
        <v>0.91900546834545749</v>
      </c>
      <c r="PU114">
        <f t="shared" ref="PU114" ca="1" si="431">AVERAGE(PU104:PU113)</f>
        <v>-7.5975980418229255E-2</v>
      </c>
      <c r="PV114">
        <f t="shared" ref="PV114" ca="1" si="432">AVERAGE(PV104:PV113)</f>
        <v>-8.036600311975757E-2</v>
      </c>
      <c r="PW114">
        <f t="shared" ref="PW114" ca="1" si="433">AVERAGE(PW104:PW113)</f>
        <v>-0.34929752127286806</v>
      </c>
      <c r="PX114">
        <f t="shared" ref="PX114" ca="1" si="434">AVERAGE(PX104:PX113)</f>
        <v>-1.4396842119377862E-3</v>
      </c>
      <c r="PY114">
        <f t="shared" ref="PY114" ca="1" si="435">AVERAGE(PY104:PY113)</f>
        <v>-3.5770569115260331E-2</v>
      </c>
      <c r="PZ114">
        <f t="shared" ref="PZ114" ca="1" si="436">AVERAGE(PZ104:PZ113)</f>
        <v>0.22282853495546298</v>
      </c>
      <c r="QA114">
        <f t="shared" ref="QA114" ca="1" si="437">AVERAGE(QA104:QA113)</f>
        <v>0.47444815368180115</v>
      </c>
      <c r="QB114">
        <f t="shared" ref="QB114" ca="1" si="438">AVERAGE(QB104:QB113)</f>
        <v>0.39457013126309237</v>
      </c>
      <c r="QC114">
        <f t="shared" ref="QC114" ca="1" si="439">AVERAGE(QC104:QC113)</f>
        <v>-9.8486603720634683E-2</v>
      </c>
      <c r="QD114">
        <f t="shared" ref="QD114" ca="1" si="440">AVERAGE(QD104:QD113)</f>
        <v>-0.15309636932297827</v>
      </c>
      <c r="QE114">
        <f t="shared" ref="QE114" ca="1" si="441">AVERAGE(QE104:QE113)</f>
        <v>-8.5941016754283825E-2</v>
      </c>
      <c r="QF114">
        <f t="shared" ref="QF114" ca="1" si="442">AVERAGE(QF104:QF113)</f>
        <v>-8.431662680199431E-2</v>
      </c>
      <c r="QG114">
        <f t="shared" ref="QG114" ca="1" si="443">AVERAGE(QG104:QG113)</f>
        <v>-0.38596854432329886</v>
      </c>
      <c r="QH114">
        <f t="shared" ref="QH114" ca="1" si="444">AVERAGE(QH104:QH113)</f>
        <v>-0.19757104298697584</v>
      </c>
      <c r="QI114">
        <f t="shared" ref="QI114" ca="1" si="445">AVERAGE(QI104:QI113)</f>
        <v>0.11018868478576863</v>
      </c>
      <c r="QJ114">
        <f t="shared" ref="QJ114" ca="1" si="446">AVERAGE(QJ104:QJ113)</f>
        <v>9.7899264494306498E-2</v>
      </c>
      <c r="QK114">
        <f t="shared" ref="QK114" ca="1" si="447">AVERAGE(QK104:QK113)</f>
        <v>-0.74711815556593986</v>
      </c>
      <c r="QL114">
        <f t="shared" ref="QL114" ca="1" si="448">AVERAGE(QL104:QL113)</f>
        <v>-0.2342024553024698</v>
      </c>
      <c r="QM114">
        <f t="shared" ref="QM114" ca="1" si="449">AVERAGE(QM104:QM113)</f>
        <v>-0.10128532721989662</v>
      </c>
      <c r="QN114">
        <f t="shared" ref="QN114" ca="1" si="450">AVERAGE(QN104:QN113)</f>
        <v>-0.29792181993077194</v>
      </c>
      <c r="QO114">
        <f t="shared" ref="QO114" ca="1" si="451">AVERAGE(QO104:QO113)</f>
        <v>-0.27560116346469343</v>
      </c>
      <c r="QP114">
        <f t="shared" ref="QP114" ca="1" si="452">AVERAGE(QP104:QP113)</f>
        <v>-7.3243664450766049E-2</v>
      </c>
      <c r="QQ114">
        <f t="shared" ref="QQ114" ca="1" si="453">AVERAGE(QQ104:QQ113)</f>
        <v>-0.32380603380001538</v>
      </c>
      <c r="QR114">
        <f t="shared" ref="QR114" ca="1" si="454">AVERAGE(QR104:QR113)</f>
        <v>2.6853369166249481E-2</v>
      </c>
      <c r="QS114">
        <f t="shared" ref="QS114" ca="1" si="455">AVERAGE(QS104:QS113)</f>
        <v>-0.21425637866432162</v>
      </c>
      <c r="QT114">
        <f t="shared" ref="QT114" ca="1" si="456">AVERAGE(QT104:QT113)</f>
        <v>0.33462247681199653</v>
      </c>
      <c r="QU114">
        <f t="shared" ref="QU114" ca="1" si="457">AVERAGE(QU104:QU113)</f>
        <v>-0.12633074602368813</v>
      </c>
      <c r="QV114">
        <f t="shared" ref="QV114" ca="1" si="458">AVERAGE(QV104:QV113)</f>
        <v>-0.20820930613201441</v>
      </c>
      <c r="QW114">
        <f t="shared" ref="QW114" ca="1" si="459">AVERAGE(QW104:QW113)</f>
        <v>-6.492149432381418E-2</v>
      </c>
      <c r="QX114">
        <f t="shared" ref="QX114" ca="1" si="460">AVERAGE(QX104:QX113)</f>
        <v>-0.14684023187145265</v>
      </c>
      <c r="QY114">
        <f t="shared" ref="QY114" ca="1" si="461">AVERAGE(QY104:QY113)</f>
        <v>0.25717939866267664</v>
      </c>
      <c r="QZ114">
        <f t="shared" ref="QZ114" ca="1" si="462">AVERAGE(QZ104:QZ113)</f>
        <v>0.14413518363711064</v>
      </c>
      <c r="RA114">
        <f t="shared" ref="RA114" ca="1" si="463">AVERAGE(RA104:RA113)</f>
        <v>-0.12523355057463728</v>
      </c>
      <c r="RB114">
        <f t="shared" ref="RB114" ca="1" si="464">AVERAGE(RB104:RB113)</f>
        <v>-0.12338836675216731</v>
      </c>
      <c r="RC114">
        <f t="shared" ref="RC114" ca="1" si="465">AVERAGE(RC104:RC113)</f>
        <v>-0.12665694008597722</v>
      </c>
      <c r="RD114">
        <f t="shared" ref="RD114" ca="1" si="466">AVERAGE(RD104:RD113)</f>
        <v>6.7547789005772324E-2</v>
      </c>
      <c r="RE114">
        <f t="shared" ref="RE114" ca="1" si="467">AVERAGE(RE104:RE113)</f>
        <v>-0.18922618554353771</v>
      </c>
      <c r="RF114">
        <f t="shared" ref="RF114" ca="1" si="468">AVERAGE(RF104:RF113)</f>
        <v>-9.7066035007996293E-2</v>
      </c>
      <c r="RG114">
        <f t="shared" ref="RG114" ca="1" si="469">AVERAGE(RG104:RG113)</f>
        <v>-0.10109859851453759</v>
      </c>
      <c r="RH114">
        <f t="shared" ref="RH114" ca="1" si="470">AVERAGE(RH104:RH113)</f>
        <v>0.28644856413032393</v>
      </c>
      <c r="RI114">
        <f t="shared" ref="RI114" ca="1" si="471">AVERAGE(RI104:RI113)</f>
        <v>-8.8340340330493428E-2</v>
      </c>
      <c r="RJ114">
        <f t="shared" ref="RJ114" ca="1" si="472">AVERAGE(RJ104:RJ113)</f>
        <v>-0.41273740442992296</v>
      </c>
      <c r="RK114">
        <f t="shared" ref="RK114" ca="1" si="473">AVERAGE(RK104:RK113)</f>
        <v>0.40817773946794789</v>
      </c>
      <c r="RL114">
        <f t="shared" ref="RL114" ca="1" si="474">AVERAGE(RL104:RL113)</f>
        <v>-0.59702280863315327</v>
      </c>
      <c r="RM114">
        <f t="shared" ref="RM114" ca="1" si="475">AVERAGE(RM104:RM113)</f>
        <v>-0.15182478342784278</v>
      </c>
      <c r="RN114">
        <f t="shared" ref="RN114" ca="1" si="476">AVERAGE(RN104:RN113)</f>
        <v>-0.22490767140290019</v>
      </c>
      <c r="RO114">
        <f t="shared" ref="RO114" ca="1" si="477">AVERAGE(RO104:RO113)</f>
        <v>0.19383774449602037</v>
      </c>
      <c r="RP114">
        <f t="shared" ref="RP114" ca="1" si="478">AVERAGE(RP104:RP113)</f>
        <v>4.1061559338976164E-2</v>
      </c>
      <c r="RQ114">
        <f t="shared" ref="RQ114" ca="1" si="479">AVERAGE(RQ104:RQ113)</f>
        <v>-0.18628957453396952</v>
      </c>
      <c r="RR114">
        <f t="shared" ref="RR114" ca="1" si="480">AVERAGE(RR104:RR113)</f>
        <v>-0.27887125831671844</v>
      </c>
      <c r="RS114">
        <f t="shared" ref="RS114" ca="1" si="481">AVERAGE(RS104:RS113)</f>
        <v>-0.29421659437239367</v>
      </c>
      <c r="RT114">
        <f t="shared" ref="RT114" ca="1" si="482">AVERAGE(RT104:RT113)</f>
        <v>-0.10460450588747275</v>
      </c>
      <c r="RU114">
        <f t="shared" ref="RU114" ca="1" si="483">AVERAGE(RU104:RU113)</f>
        <v>-0.33797208348603058</v>
      </c>
      <c r="RV114">
        <f t="shared" ref="RV114" ca="1" si="484">AVERAGE(RV104:RV113)</f>
        <v>-0.43750395792280672</v>
      </c>
      <c r="RW114">
        <f t="shared" ref="RW114" ca="1" si="485">AVERAGE(RW104:RW113)</f>
        <v>-0.6578610948743262</v>
      </c>
      <c r="RX114">
        <f t="shared" ref="RX114" ca="1" si="486">AVERAGE(RX104:RX113)</f>
        <v>0.26027715040003019</v>
      </c>
      <c r="RY114">
        <f t="shared" ref="RY114" ca="1" si="487">AVERAGE(RY104:RY113)</f>
        <v>0.68578520501691143</v>
      </c>
      <c r="RZ114">
        <f t="shared" ref="RZ114" ca="1" si="488">AVERAGE(RZ104:RZ113)</f>
        <v>-0.21203498678977351</v>
      </c>
      <c r="SA114">
        <f t="shared" ref="SA114" ca="1" si="489">AVERAGE(SA104:SA113)</f>
        <v>0.17887437189355082</v>
      </c>
      <c r="SB114">
        <f t="shared" ref="SB114" ca="1" si="490">AVERAGE(SB104:SB113)</f>
        <v>0.21444215097741365</v>
      </c>
      <c r="SC114">
        <f t="shared" ref="SC114" ca="1" si="491">AVERAGE(SC104:SC113)</f>
        <v>0.36147774402012722</v>
      </c>
      <c r="SD114">
        <f t="shared" ref="SD114" ca="1" si="492">AVERAGE(SD104:SD113)</f>
        <v>6.3520562165365474E-2</v>
      </c>
      <c r="SE114">
        <f t="shared" ref="SE114" ca="1" si="493">AVERAGE(SE104:SE113)</f>
        <v>0.34690680861290035</v>
      </c>
      <c r="SF114">
        <f t="shared" ref="SF114" ca="1" si="494">AVERAGE(SF104:SF113)</f>
        <v>0.40923245677820175</v>
      </c>
      <c r="SG114">
        <f t="shared" ref="SG114" ca="1" si="495">AVERAGE(SG104:SG113)</f>
        <v>0.40192530169849316</v>
      </c>
      <c r="SH114">
        <f t="shared" ref="SH114" ca="1" si="496">AVERAGE(SH104:SH113)</f>
        <v>0.49470257428221326</v>
      </c>
      <c r="SI114">
        <f t="shared" ref="SI114" ca="1" si="497">AVERAGE(SI104:SI113)</f>
        <v>0.17070795168904049</v>
      </c>
      <c r="SJ114">
        <f t="shared" ref="SJ114" ca="1" si="498">AVERAGE(SJ104:SJ113)</f>
        <v>6.3712857719536095E-2</v>
      </c>
      <c r="SK114">
        <f t="shared" ref="SK114" ca="1" si="499">AVERAGE(SK104:SK113)</f>
        <v>-0.62657978720530783</v>
      </c>
      <c r="SL114">
        <f t="shared" ref="SL114" ca="1" si="500">AVERAGE(SL104:SL113)</f>
        <v>-4.2584492290410059E-2</v>
      </c>
      <c r="SM114">
        <f t="shared" ref="SM114" ca="1" si="501">AVERAGE(SM104:SM113)</f>
        <v>0.27933752313148769</v>
      </c>
      <c r="SN114">
        <f t="shared" ref="SN114" ca="1" si="502">AVERAGE(SN104:SN113)</f>
        <v>0.29212361222984762</v>
      </c>
      <c r="SO114">
        <f t="shared" ref="SO114" ca="1" si="503">AVERAGE(SO104:SO113)</f>
        <v>5.1422438256880719E-2</v>
      </c>
      <c r="SP114">
        <f t="shared" ref="SP114" ca="1" si="504">AVERAGE(SP104:SP113)</f>
        <v>-6.3862713035950452E-2</v>
      </c>
      <c r="SQ114">
        <f t="shared" ref="SQ114" ca="1" si="505">AVERAGE(SQ104:SQ113)</f>
        <v>0.37899007059252654</v>
      </c>
      <c r="SR114">
        <f t="shared" ref="SR114" ca="1" si="506">AVERAGE(SR104:SR113)</f>
        <v>0.45289426653414794</v>
      </c>
      <c r="SS114">
        <f t="shared" ref="SS114" ca="1" si="507">AVERAGE(SS104:SS113)</f>
        <v>-0.31924596124958515</v>
      </c>
      <c r="ST114">
        <f t="shared" ref="ST114" ca="1" si="508">AVERAGE(ST104:ST113)</f>
        <v>0.20028671530520717</v>
      </c>
      <c r="SU114">
        <f t="shared" ref="SU114" ca="1" si="509">AVERAGE(SU104:SU113)</f>
        <v>0.27451341071268054</v>
      </c>
      <c r="SV114">
        <f t="shared" ref="SV114" ca="1" si="510">AVERAGE(SV104:SV113)</f>
        <v>-7.106832299399779E-2</v>
      </c>
      <c r="SW114">
        <f t="shared" ref="SW114" ca="1" si="511">AVERAGE(SW104:SW113)</f>
        <v>-0.68107956387031388</v>
      </c>
      <c r="SX114">
        <f t="shared" ref="SX114" ca="1" si="512">AVERAGE(SX104:SX113)</f>
        <v>-9.9624823831993184E-2</v>
      </c>
      <c r="SY114">
        <f t="shared" ref="SY114" ca="1" si="513">AVERAGE(SY104:SY113)</f>
        <v>0.23401636051065933</v>
      </c>
      <c r="SZ114">
        <f t="shared" ref="SZ114" ca="1" si="514">AVERAGE(SZ104:SZ113)</f>
        <v>-0.25677954288801541</v>
      </c>
      <c r="TA114">
        <f t="shared" ref="TA114" ca="1" si="515">AVERAGE(TA104:TA113)</f>
        <v>-0.37009509479912162</v>
      </c>
      <c r="TB114">
        <f t="shared" ref="TB114" ca="1" si="516">AVERAGE(TB104:TB113)</f>
        <v>-0.11492835916334676</v>
      </c>
      <c r="TC114">
        <f t="shared" ref="TC114" ca="1" si="517">AVERAGE(TC104:TC113)</f>
        <v>-0.37429127451641131</v>
      </c>
      <c r="TD114">
        <f t="shared" ref="TD114" ca="1" si="518">AVERAGE(TD104:TD113)</f>
        <v>0.2296897652226651</v>
      </c>
      <c r="TE114">
        <f t="shared" ref="TE114" ca="1" si="519">AVERAGE(TE104:TE113)</f>
        <v>-0.36724489829760831</v>
      </c>
      <c r="TF114">
        <f t="shared" ref="TF114" ca="1" si="520">AVERAGE(TF104:TF113)</f>
        <v>-2.4148088526174559E-3</v>
      </c>
      <c r="TG114">
        <f t="shared" ref="TG114" ca="1" si="521">AVERAGE(TG104:TG113)</f>
        <v>0.15510680706102403</v>
      </c>
      <c r="TH114">
        <f t="shared" ref="TH114" ca="1" si="522">AVERAGE(TH104:TH113)</f>
        <v>-1.3101185277729526E-2</v>
      </c>
      <c r="TI114">
        <f t="shared" ref="TI114" ca="1" si="523">AVERAGE(TI104:TI113)</f>
        <v>9.7061058874139322E-2</v>
      </c>
      <c r="TJ114">
        <f t="shared" ref="TJ114" ca="1" si="524">AVERAGE(TJ104:TJ113)</f>
        <v>8.205762271644124E-3</v>
      </c>
      <c r="TK114">
        <f t="shared" ref="TK114" ca="1" si="525">AVERAGE(TK104:TK113)</f>
        <v>-0.54690528719204035</v>
      </c>
      <c r="TL114">
        <f t="shared" ref="TL114" ca="1" si="526">AVERAGE(TL104:TL113)</f>
        <v>0.11445889687156963</v>
      </c>
      <c r="TM114">
        <f t="shared" ref="TM114" ca="1" si="527">AVERAGE(TM104:TM113)</f>
        <v>0.32360314406187402</v>
      </c>
      <c r="TN114">
        <f t="shared" ref="TN114" ca="1" si="528">AVERAGE(TN104:TN113)</f>
        <v>-0.41022765230959024</v>
      </c>
      <c r="TO114">
        <f t="shared" ref="TO114" ca="1" si="529">AVERAGE(TO104:TO113)</f>
        <v>-0.44732982904478485</v>
      </c>
      <c r="TP114">
        <f t="shared" ref="TP114" ca="1" si="530">AVERAGE(TP104:TP113)</f>
        <v>-0.13263388353784103</v>
      </c>
      <c r="TQ114">
        <f t="shared" ref="TQ114" ca="1" si="531">AVERAGE(TQ104:TQ113)</f>
        <v>-0.39729285869681219</v>
      </c>
      <c r="TR114">
        <f t="shared" ref="TR114" ca="1" si="532">AVERAGE(TR104:TR113)</f>
        <v>0.26156228458328085</v>
      </c>
      <c r="TS114">
        <f t="shared" ref="TS114" ca="1" si="533">AVERAGE(TS104:TS113)</f>
        <v>0.10834628712979248</v>
      </c>
      <c r="TT114">
        <f t="shared" ref="TT114" ca="1" si="534">AVERAGE(TT104:TT113)</f>
        <v>0.64829326523470032</v>
      </c>
      <c r="TU114">
        <f t="shared" ref="TU114" ca="1" si="535">AVERAGE(TU104:TU113)</f>
        <v>1.1141182479374512E-2</v>
      </c>
      <c r="TV114">
        <f t="shared" ref="TV114" ca="1" si="536">AVERAGE(TV104:TV113)</f>
        <v>1.3465597544668625E-2</v>
      </c>
      <c r="TW114">
        <f t="shared" ref="TW114" ca="1" si="537">AVERAGE(TW104:TW113)</f>
        <v>0.3770375799587446</v>
      </c>
      <c r="TX114">
        <f t="shared" ref="TX114" ca="1" si="538">AVERAGE(TX104:TX113)</f>
        <v>3.4891371804285011E-2</v>
      </c>
      <c r="TY114">
        <f t="shared" ref="TY114" ca="1" si="539">AVERAGE(TY104:TY113)</f>
        <v>-0.22389606265672607</v>
      </c>
      <c r="TZ114">
        <f t="shared" ref="TZ114" ca="1" si="540">AVERAGE(TZ104:TZ113)</f>
        <v>0.24495539036100605</v>
      </c>
      <c r="UA114">
        <f t="shared" ref="UA114" ca="1" si="541">AVERAGE(UA104:UA113)</f>
        <v>0.21782362975605735</v>
      </c>
      <c r="UB114">
        <f t="shared" ref="UB114" ca="1" si="542">AVERAGE(UB104:UB113)</f>
        <v>-0.24921516504974414</v>
      </c>
      <c r="UC114">
        <f t="shared" ref="UC114" ca="1" si="543">AVERAGE(UC104:UC113)</f>
        <v>-0.74152283145038622</v>
      </c>
      <c r="UD114">
        <f t="shared" ref="UD114" ca="1" si="544">AVERAGE(UD104:UD113)</f>
        <v>5.6098134410078625E-2</v>
      </c>
      <c r="UE114">
        <f t="shared" ref="UE114" ca="1" si="545">AVERAGE(UE104:UE113)</f>
        <v>-7.1604486482458082E-2</v>
      </c>
      <c r="UF114">
        <f t="shared" ref="UF114" ca="1" si="546">AVERAGE(UF104:UF113)</f>
        <v>-0.31358021789473167</v>
      </c>
      <c r="UG114">
        <f t="shared" ref="UG114" ca="1" si="547">AVERAGE(UG104:UG113)</f>
        <v>-0.18016397280766566</v>
      </c>
      <c r="UH114">
        <f t="shared" ref="UH114" ca="1" si="548">AVERAGE(UH104:UH113)</f>
        <v>-1.6592773644373171E-2</v>
      </c>
      <c r="UI114">
        <f t="shared" ref="UI114" ca="1" si="549">AVERAGE(UI104:UI113)</f>
        <v>2.6492606607450009E-2</v>
      </c>
      <c r="UJ114">
        <f t="shared" ref="UJ114" ca="1" si="550">AVERAGE(UJ104:UJ113)</f>
        <v>0.26595418832881057</v>
      </c>
      <c r="UK114">
        <f t="shared" ref="UK114" ca="1" si="551">AVERAGE(UK104:UK113)</f>
        <v>-9.9476548285651306E-2</v>
      </c>
      <c r="UL114">
        <f t="shared" ref="UL114" ca="1" si="552">AVERAGE(UL104:UL113)</f>
        <v>-0.27019734438722964</v>
      </c>
      <c r="UM114">
        <f t="shared" ref="UM114" ca="1" si="553">AVERAGE(UM104:UM113)</f>
        <v>2.7301555389456278E-2</v>
      </c>
      <c r="UN114">
        <f t="shared" ref="UN114" ca="1" si="554">AVERAGE(UN104:UN113)</f>
        <v>0.76663010051621749</v>
      </c>
      <c r="UO114">
        <f t="shared" ref="UO114" ca="1" si="555">AVERAGE(UO104:UO113)</f>
        <v>-0.28169428684787323</v>
      </c>
      <c r="UP114">
        <f t="shared" ref="UP114" ca="1" si="556">AVERAGE(UP104:UP113)</f>
        <v>-0.63977918532350941</v>
      </c>
      <c r="UQ114">
        <f t="shared" ref="UQ114" ca="1" si="557">AVERAGE(UQ104:UQ113)</f>
        <v>4.3896888857347813E-2</v>
      </c>
      <c r="UR114">
        <f t="shared" ref="UR114" ca="1" si="558">AVERAGE(UR104:UR113)</f>
        <v>3.3936583518178229E-2</v>
      </c>
      <c r="US114">
        <f t="shared" ref="US114" ca="1" si="559">AVERAGE(US104:US113)</f>
        <v>0.13239551452693507</v>
      </c>
      <c r="UT114">
        <f t="shared" ref="UT114" ca="1" si="560">AVERAGE(UT104:UT113)</f>
        <v>0.50177526846244713</v>
      </c>
      <c r="UU114">
        <f t="shared" ref="UU114" ca="1" si="561">AVERAGE(UU104:UU113)</f>
        <v>6.5461285932229801E-2</v>
      </c>
      <c r="UV114">
        <f t="shared" ref="UV114" ca="1" si="562">AVERAGE(UV104:UV113)</f>
        <v>5.8023708198276201E-2</v>
      </c>
      <c r="UW114">
        <f t="shared" ref="UW114" ca="1" si="563">AVERAGE(UW104:UW113)</f>
        <v>-6.365087527284044E-2</v>
      </c>
      <c r="UX114">
        <f t="shared" ref="UX114" ca="1" si="564">AVERAGE(UX104:UX113)</f>
        <v>4.2536218507378074E-3</v>
      </c>
      <c r="UY114">
        <f t="shared" ref="UY114" ca="1" si="565">AVERAGE(UY104:UY113)</f>
        <v>-3.4798165283146734E-2</v>
      </c>
      <c r="UZ114">
        <f t="shared" ref="UZ114" ca="1" si="566">AVERAGE(UZ104:UZ113)</f>
        <v>2.1092655127382696E-2</v>
      </c>
      <c r="VA114">
        <f t="shared" ref="VA114" ca="1" si="567">AVERAGE(VA104:VA113)</f>
        <v>0.2712904897200325</v>
      </c>
      <c r="VB114">
        <f t="shared" ref="VB114" ca="1" si="568">AVERAGE(VB104:VB113)</f>
        <v>5.4468832447074143E-2</v>
      </c>
      <c r="VC114">
        <f t="shared" ref="VC114" ca="1" si="569">AVERAGE(VC104:VC113)</f>
        <v>-0.1115633362487292</v>
      </c>
      <c r="VD114">
        <f t="shared" ref="VD114" ca="1" si="570">AVERAGE(VD104:VD113)</f>
        <v>0.41481101745730509</v>
      </c>
      <c r="VE114">
        <f t="shared" ref="VE114" ca="1" si="571">AVERAGE(VE104:VE113)</f>
        <v>-3.3691296233143618E-2</v>
      </c>
      <c r="VF114">
        <f t="shared" ref="VF114" ca="1" si="572">AVERAGE(VF104:VF113)</f>
        <v>-0.73240512441144812</v>
      </c>
      <c r="VG114">
        <f t="shared" ref="VG114" ca="1" si="573">AVERAGE(VG104:VG113)</f>
        <v>-0.26602729333008418</v>
      </c>
      <c r="VH114">
        <f t="shared" ref="VH114" ca="1" si="574">AVERAGE(VH104:VH113)</f>
        <v>-0.20205268257019152</v>
      </c>
      <c r="VI114">
        <f t="shared" ref="VI114" ca="1" si="575">AVERAGE(VI104:VI113)</f>
        <v>0.12480318823216822</v>
      </c>
      <c r="VJ114">
        <f t="shared" ref="VJ114" ca="1" si="576">AVERAGE(VJ104:VJ113)</f>
        <v>-1.5693419522489573E-2</v>
      </c>
      <c r="VK114">
        <f t="shared" ref="VK114" ca="1" si="577">AVERAGE(VK104:VK113)</f>
        <v>0.53617838668847972</v>
      </c>
      <c r="VL114">
        <f t="shared" ref="VL114" ca="1" si="578">AVERAGE(VL104:VL113)</f>
        <v>-0.27547353716836032</v>
      </c>
      <c r="VM114">
        <f t="shared" ref="VM114" ca="1" si="579">AVERAGE(VM104:VM113)</f>
        <v>-0.10689903240461721</v>
      </c>
      <c r="VN114">
        <f t="shared" ref="VN114" ca="1" si="580">AVERAGE(VN104:VN113)</f>
        <v>-0.22968287759722089</v>
      </c>
      <c r="VO114">
        <f t="shared" ref="VO114" ca="1" si="581">AVERAGE(VO104:VO113)</f>
        <v>-0.13520336553425141</v>
      </c>
      <c r="VP114">
        <f t="shared" ref="VP114" ca="1" si="582">AVERAGE(VP104:VP113)</f>
        <v>-0.49083605631309907</v>
      </c>
      <c r="VQ114">
        <f t="shared" ref="VQ114" ca="1" si="583">AVERAGE(VQ104:VQ113)</f>
        <v>0.28114779204054713</v>
      </c>
      <c r="VR114">
        <f t="shared" ref="VR114" ca="1" si="584">AVERAGE(VR104:VR113)</f>
        <v>-0.54150545964863517</v>
      </c>
      <c r="VS114">
        <f t="shared" ref="VS114" ca="1" si="585">AVERAGE(VS104:VS113)</f>
        <v>4.2052203911191063E-2</v>
      </c>
      <c r="VT114">
        <f t="shared" ref="VT114" ca="1" si="586">AVERAGE(VT104:VT113)</f>
        <v>0.10519979957590275</v>
      </c>
      <c r="VU114">
        <f t="shared" ref="VU114" ca="1" si="587">AVERAGE(VU104:VU113)</f>
        <v>-0.1213835250336182</v>
      </c>
      <c r="VV114">
        <f t="shared" ref="VV114" ca="1" si="588">AVERAGE(VV104:VV113)</f>
        <v>-0.2116796107529022</v>
      </c>
      <c r="VW114">
        <f t="shared" ref="VW114" ca="1" si="589">AVERAGE(VW104:VW113)</f>
        <v>-6.0554196955973527E-2</v>
      </c>
      <c r="VX114">
        <f t="shared" ref="VX114" ca="1" si="590">AVERAGE(VX104:VX113)</f>
        <v>0.15764218266209523</v>
      </c>
      <c r="VY114">
        <f t="shared" ref="VY114" ca="1" si="591">AVERAGE(VY104:VY113)</f>
        <v>-0.24145381108627023</v>
      </c>
      <c r="VZ114">
        <f t="shared" ref="VZ114" ca="1" si="592">AVERAGE(VZ104:VZ113)</f>
        <v>0.3351102546268338</v>
      </c>
      <c r="WA114">
        <f t="shared" ref="WA114" ca="1" si="593">AVERAGE(WA104:WA113)</f>
        <v>-0.36761883400527307</v>
      </c>
      <c r="WB114">
        <f t="shared" ref="WB114" ca="1" si="594">AVERAGE(WB104:WB113)</f>
        <v>-0.12008986147549583</v>
      </c>
      <c r="WC114">
        <f t="shared" ref="WC114" ca="1" si="595">AVERAGE(WC104:WC113)</f>
        <v>0.13516634060732097</v>
      </c>
      <c r="WD114">
        <f t="shared" ref="WD114" ca="1" si="596">AVERAGE(WD104:WD113)</f>
        <v>0.24095510473109943</v>
      </c>
      <c r="WE114">
        <f t="shared" ref="WE114" ca="1" si="597">AVERAGE(WE104:WE113)</f>
        <v>4.1809613484592043E-2</v>
      </c>
      <c r="WF114">
        <f t="shared" ref="WF114" ca="1" si="598">AVERAGE(WF104:WF113)</f>
        <v>0.27172271945445742</v>
      </c>
      <c r="WG114">
        <f t="shared" ref="WG114" ca="1" si="599">AVERAGE(WG104:WG113)</f>
        <v>0.14349373566825904</v>
      </c>
      <c r="WH114">
        <f t="shared" ref="WH114" ca="1" si="600">AVERAGE(WH104:WH113)</f>
        <v>-0.25142991125889724</v>
      </c>
      <c r="WI114">
        <f t="shared" ref="WI114" ca="1" si="601">AVERAGE(WI104:WI113)</f>
        <v>-0.42526128374975231</v>
      </c>
      <c r="WJ114">
        <f t="shared" ref="WJ114" ca="1" si="602">AVERAGE(WJ104:WJ113)</f>
        <v>0.21033710404979536</v>
      </c>
      <c r="WK114">
        <f t="shared" ref="WK114" ca="1" si="603">AVERAGE(WK104:WK113)</f>
        <v>-0.32162307048885508</v>
      </c>
      <c r="WL114">
        <f t="shared" ref="WL114" ca="1" si="604">AVERAGE(WL104:WL113)</f>
        <v>-0.15911414873052415</v>
      </c>
      <c r="WM114">
        <f t="shared" ref="WM114" ca="1" si="605">AVERAGE(WM104:WM113)</f>
        <v>-0.20265506927526614</v>
      </c>
      <c r="WN114">
        <f t="shared" ref="WN114" ca="1" si="606">AVERAGE(WN104:WN113)</f>
        <v>0.25038520631415578</v>
      </c>
      <c r="WO114">
        <f t="shared" ref="WO114" ca="1" si="607">AVERAGE(WO104:WO113)</f>
        <v>-7.9751588343122792E-2</v>
      </c>
      <c r="WP114">
        <f t="shared" ref="WP114" ca="1" si="608">AVERAGE(WP104:WP113)</f>
        <v>-0.55062824083158579</v>
      </c>
      <c r="WQ114">
        <f t="shared" ref="WQ114" ca="1" si="609">AVERAGE(WQ104:WQ113)</f>
        <v>-0.26393496649852122</v>
      </c>
      <c r="WR114">
        <f t="shared" ref="WR114" ca="1" si="610">AVERAGE(WR104:WR113)</f>
        <v>0.43268226538787602</v>
      </c>
      <c r="WS114">
        <f t="shared" ref="WS114" ca="1" si="611">AVERAGE(WS104:WS113)</f>
        <v>0.26201370003192104</v>
      </c>
      <c r="WT114">
        <f t="shared" ref="WT114" ca="1" si="612">AVERAGE(WT104:WT113)</f>
        <v>0.56495746541185676</v>
      </c>
      <c r="WU114">
        <f t="shared" ref="WU114" ca="1" si="613">AVERAGE(WU104:WU113)</f>
        <v>2.2686669508211056E-2</v>
      </c>
      <c r="WV114">
        <f t="shared" ref="WV114" ca="1" si="614">AVERAGE(WV104:WV113)</f>
        <v>-0.13415854799683674</v>
      </c>
      <c r="WW114">
        <f t="shared" ref="WW114" ca="1" si="615">AVERAGE(WW104:WW113)</f>
        <v>-0.47414657864633741</v>
      </c>
      <c r="WX114">
        <f t="shared" ref="WX114" ca="1" si="616">AVERAGE(WX104:WX113)</f>
        <v>-0.17323930047974331</v>
      </c>
      <c r="WY114">
        <f t="shared" ref="WY114" ca="1" si="617">AVERAGE(WY104:WY113)</f>
        <v>0.66631525975728556</v>
      </c>
      <c r="WZ114">
        <f t="shared" ref="WZ114" ca="1" si="618">AVERAGE(WZ104:WZ113)</f>
        <v>9.3770934124887725E-2</v>
      </c>
      <c r="XA114">
        <f t="shared" ref="XA114" ca="1" si="619">AVERAGE(XA104:XA113)</f>
        <v>9.4665741253494404E-2</v>
      </c>
      <c r="XB114">
        <f t="shared" ref="XB114" ca="1" si="620">AVERAGE(XB104:XB113)</f>
        <v>-0.11985235383512435</v>
      </c>
      <c r="XC114">
        <f t="shared" ref="XC114" ca="1" si="621">AVERAGE(XC104:XC113)</f>
        <v>-0.27507554478756591</v>
      </c>
      <c r="XD114">
        <f t="shared" ref="XD114" ca="1" si="622">AVERAGE(XD104:XD113)</f>
        <v>0.13946058985623866</v>
      </c>
      <c r="XE114">
        <f t="shared" ref="XE114" ca="1" si="623">AVERAGE(XE104:XE113)</f>
        <v>0.17052239520197429</v>
      </c>
      <c r="XF114">
        <f t="shared" ref="XF114" ca="1" si="624">AVERAGE(XF104:XF113)</f>
        <v>-9.6919125066321193E-2</v>
      </c>
      <c r="XG114">
        <f t="shared" ref="XG114" ca="1" si="625">AVERAGE(XG104:XG113)</f>
        <v>-0.54275030908680588</v>
      </c>
      <c r="XH114">
        <f t="shared" ref="XH114" ca="1" si="626">AVERAGE(XH104:XH113)</f>
        <v>-0.11440017579295972</v>
      </c>
      <c r="XI114">
        <f t="shared" ref="XI114" ca="1" si="627">AVERAGE(XI104:XI113)</f>
        <v>-0.24608088002460587</v>
      </c>
      <c r="XJ114">
        <f t="shared" ref="XJ114" ca="1" si="628">AVERAGE(XJ104:XJ113)</f>
        <v>0.11442968461308997</v>
      </c>
      <c r="XK114">
        <f t="shared" ref="XK114" ca="1" si="629">AVERAGE(XK104:XK113)</f>
        <v>-7.2368125497603339E-2</v>
      </c>
      <c r="XL114">
        <f t="shared" ref="XL114" ca="1" si="630">AVERAGE(XL104:XL113)</f>
        <v>-4.6264799277725713E-2</v>
      </c>
      <c r="XM114">
        <f t="shared" ref="XM114" ca="1" si="631">AVERAGE(XM104:XM113)</f>
        <v>0.27267977342505112</v>
      </c>
      <c r="XN114">
        <f t="shared" ref="XN114" ca="1" si="632">AVERAGE(XN104:XN113)</f>
        <v>0.19725894189177592</v>
      </c>
      <c r="XO114">
        <f t="shared" ref="XO114" ca="1" si="633">AVERAGE(XO104:XO113)</f>
        <v>0.42481078982003356</v>
      </c>
      <c r="XP114">
        <f t="shared" ref="XP114" ca="1" si="634">AVERAGE(XP104:XP113)</f>
        <v>4.4663470851328581E-2</v>
      </c>
      <c r="XQ114">
        <f t="shared" ref="XQ114" ca="1" si="635">AVERAGE(XQ104:XQ113)</f>
        <v>0.24263162823449477</v>
      </c>
      <c r="XR114">
        <f t="shared" ref="XR114" ca="1" si="636">AVERAGE(XR104:XR113)</f>
        <v>0.3031604579486758</v>
      </c>
      <c r="XS114">
        <f t="shared" ref="XS114" ca="1" si="637">AVERAGE(XS104:XS113)</f>
        <v>-0.19591929850996886</v>
      </c>
      <c r="XT114">
        <f t="shared" ref="XT114" ca="1" si="638">AVERAGE(XT104:XT113)</f>
        <v>3.6178200422654514E-3</v>
      </c>
      <c r="XU114">
        <f t="shared" ref="XU114" ca="1" si="639">AVERAGE(XU104:XU113)</f>
        <v>0.1828353555540651</v>
      </c>
      <c r="XV114">
        <f t="shared" ref="XV114" ca="1" si="640">AVERAGE(XV104:XV113)</f>
        <v>0.17688426083153785</v>
      </c>
      <c r="XW114">
        <f t="shared" ref="XW114" ca="1" si="641">AVERAGE(XW104:XW113)</f>
        <v>-4.0441305926823434E-2</v>
      </c>
      <c r="XX114">
        <f t="shared" ref="XX114" ca="1" si="642">AVERAGE(XX104:XX113)</f>
        <v>0.13895670562109516</v>
      </c>
      <c r="XY114">
        <f t="shared" ref="XY114" ca="1" si="643">AVERAGE(XY104:XY113)</f>
        <v>0.11479110039414878</v>
      </c>
      <c r="XZ114">
        <f t="shared" ref="XZ114" ca="1" si="644">AVERAGE(XZ104:XZ113)</f>
        <v>6.5263053784139546E-2</v>
      </c>
      <c r="YA114">
        <f t="shared" ref="YA114" ca="1" si="645">AVERAGE(YA104:YA113)</f>
        <v>-0.54052258490763516</v>
      </c>
      <c r="YB114">
        <f t="shared" ref="YB114" ca="1" si="646">AVERAGE(YB104:YB113)</f>
        <v>-0.29302699150419548</v>
      </c>
      <c r="YC114">
        <f t="shared" ref="YC114" ca="1" si="647">AVERAGE(YC104:YC113)</f>
        <v>0.30299153121571915</v>
      </c>
      <c r="YD114">
        <f t="shared" ref="YD114" ca="1" si="648">AVERAGE(YD104:YD113)</f>
        <v>0.21976255475191603</v>
      </c>
      <c r="YE114">
        <f t="shared" ref="YE114" ca="1" si="649">AVERAGE(YE104:YE113)</f>
        <v>0.37497530106370497</v>
      </c>
      <c r="YF114">
        <f t="shared" ref="YF114" ca="1" si="650">AVERAGE(YF104:YF113)</f>
        <v>0.31939731878510669</v>
      </c>
      <c r="YG114">
        <f t="shared" ref="YG114" ca="1" si="651">AVERAGE(YG104:YG113)</f>
        <v>0.84639428606987033</v>
      </c>
      <c r="YH114">
        <f t="shared" ref="YH114" ca="1" si="652">AVERAGE(YH104:YH113)</f>
        <v>0.3292179429450483</v>
      </c>
      <c r="YI114">
        <f t="shared" ref="YI114" ca="1" si="653">AVERAGE(YI104:YI113)</f>
        <v>0.3824881854479914</v>
      </c>
      <c r="YJ114">
        <f t="shared" ref="YJ114" ca="1" si="654">AVERAGE(YJ104:YJ113)</f>
        <v>-0.26469262176015507</v>
      </c>
      <c r="YK114">
        <f t="shared" ref="YK114" ca="1" si="655">AVERAGE(YK104:YK113)</f>
        <v>0.47593556403155263</v>
      </c>
      <c r="YL114">
        <f t="shared" ref="YL114" ca="1" si="656">AVERAGE(YL104:YL113)</f>
        <v>-0.20731304056546779</v>
      </c>
      <c r="YM114">
        <f t="shared" ref="YM114" ca="1" si="657">AVERAGE(YM104:YM113)</f>
        <v>4.744713519281929E-2</v>
      </c>
      <c r="YN114">
        <f t="shared" ref="YN114" ca="1" si="658">AVERAGE(YN104:YN113)</f>
        <v>8.3152830809382738E-2</v>
      </c>
      <c r="YO114">
        <f t="shared" ref="YO114" ca="1" si="659">AVERAGE(YO104:YO113)</f>
        <v>-4.0449343095828996E-2</v>
      </c>
      <c r="YP114">
        <f t="shared" ref="YP114" ca="1" si="660">AVERAGE(YP104:YP113)</f>
        <v>0.39188662440408811</v>
      </c>
      <c r="YQ114">
        <f t="shared" ref="YQ114" ca="1" si="661">AVERAGE(YQ104:YQ113)</f>
        <v>0.46442969365272047</v>
      </c>
      <c r="YR114">
        <f t="shared" ref="YR114" ca="1" si="662">AVERAGE(YR104:YR113)</f>
        <v>-7.3579800108887913E-2</v>
      </c>
      <c r="YS114">
        <f t="shared" ref="YS114" ca="1" si="663">AVERAGE(YS104:YS113)</f>
        <v>-0.45569988150838314</v>
      </c>
      <c r="YT114">
        <f t="shared" ref="YT114" ca="1" si="664">AVERAGE(YT104:YT113)</f>
        <v>-0.29098904236784906</v>
      </c>
      <c r="YU114">
        <f t="shared" ref="YU114" ca="1" si="665">AVERAGE(YU104:YU113)</f>
        <v>0.42819382824606567</v>
      </c>
      <c r="YV114">
        <f t="shared" ref="YV114" ca="1" si="666">AVERAGE(YV104:YV113)</f>
        <v>-0.16506548501271112</v>
      </c>
      <c r="YW114">
        <f t="shared" ref="YW114" ca="1" si="667">AVERAGE(YW104:YW113)</f>
        <v>0.13575677712876369</v>
      </c>
      <c r="YX114">
        <f t="shared" ref="YX114" ca="1" si="668">AVERAGE(YX104:YX113)</f>
        <v>5.5238855417657093E-2</v>
      </c>
      <c r="YY114">
        <f t="shared" ref="YY114" ca="1" si="669">AVERAGE(YY104:YY113)</f>
        <v>5.0200304529568182E-2</v>
      </c>
      <c r="YZ114">
        <f t="shared" ref="YZ114" ca="1" si="670">AVERAGE(YZ104:YZ113)</f>
        <v>0.29104618237982915</v>
      </c>
      <c r="ZA114">
        <f t="shared" ref="ZA114" ca="1" si="671">AVERAGE(ZA104:ZA113)</f>
        <v>1.0809145204440124E-2</v>
      </c>
      <c r="ZB114">
        <f t="shared" ref="ZB114" ca="1" si="672">AVERAGE(ZB104:ZB113)</f>
        <v>-4.6703712021122633E-2</v>
      </c>
      <c r="ZC114">
        <f t="shared" ref="ZC114" ca="1" si="673">AVERAGE(ZC104:ZC113)</f>
        <v>0.15477138475210983</v>
      </c>
      <c r="ZD114">
        <f t="shared" ref="ZD114" ca="1" si="674">AVERAGE(ZD104:ZD113)</f>
        <v>0.38673076653332311</v>
      </c>
      <c r="ZE114">
        <f t="shared" ref="ZE114" ca="1" si="675">AVERAGE(ZE104:ZE113)</f>
        <v>4.5202899301951788E-2</v>
      </c>
      <c r="ZF114">
        <f t="shared" ref="ZF114" ca="1" si="676">AVERAGE(ZF104:ZF113)</f>
        <v>-0.56579656977345771</v>
      </c>
      <c r="ZG114">
        <f t="shared" ref="ZG114" ca="1" si="677">AVERAGE(ZG104:ZG113)</f>
        <v>7.4384936643253713E-2</v>
      </c>
      <c r="ZH114">
        <f t="shared" ref="ZH114" ca="1" si="678">AVERAGE(ZH104:ZH113)</f>
        <v>0.40917439798124011</v>
      </c>
      <c r="ZI114">
        <f t="shared" ref="ZI114" ca="1" si="679">AVERAGE(ZI104:ZI113)</f>
        <v>1.9376977229656811E-2</v>
      </c>
      <c r="ZJ114">
        <f t="shared" ref="ZJ114" ca="1" si="680">AVERAGE(ZJ104:ZJ113)</f>
        <v>0.27528575524334015</v>
      </c>
      <c r="ZK114">
        <f t="shared" ref="ZK114" ca="1" si="681">AVERAGE(ZK104:ZK113)</f>
        <v>0.11862198659771765</v>
      </c>
      <c r="ZL114">
        <f t="shared" ref="ZL114" ca="1" si="682">AVERAGE(ZL104:ZL113)</f>
        <v>-0.23034284411970329</v>
      </c>
      <c r="ZM114">
        <f t="shared" ref="ZM114" ca="1" si="683">AVERAGE(ZM104:ZM113)</f>
        <v>0.33672039163949136</v>
      </c>
      <c r="ZN114">
        <f t="shared" ref="ZN114" ca="1" si="684">AVERAGE(ZN104:ZN113)</f>
        <v>0.18577486497652748</v>
      </c>
      <c r="ZO114">
        <f t="shared" ref="ZO114" ca="1" si="685">AVERAGE(ZO104:ZO113)</f>
        <v>4.6927120337703375E-2</v>
      </c>
      <c r="ZP114">
        <f t="shared" ref="ZP114" ca="1" si="686">AVERAGE(ZP104:ZP113)</f>
        <v>-8.8092928617718183E-2</v>
      </c>
      <c r="ZQ114">
        <f t="shared" ref="ZQ114" ca="1" si="687">AVERAGE(ZQ104:ZQ113)</f>
        <v>3.8175212079816889E-2</v>
      </c>
      <c r="ZR114">
        <f t="shared" ref="ZR114" ca="1" si="688">AVERAGE(ZR104:ZR113)</f>
        <v>1.2607420273429662E-3</v>
      </c>
      <c r="ZS114">
        <f t="shared" ref="ZS114" ca="1" si="689">AVERAGE(ZS104:ZS113)</f>
        <v>0.47342267925320358</v>
      </c>
      <c r="ZT114">
        <f t="shared" ref="ZT114" ca="1" si="690">AVERAGE(ZT104:ZT113)</f>
        <v>0.21170064665944949</v>
      </c>
      <c r="ZU114">
        <f t="shared" ref="ZU114" ca="1" si="691">AVERAGE(ZU104:ZU113)</f>
        <v>0.39090466094442017</v>
      </c>
      <c r="ZV114">
        <f t="shared" ref="ZV114" ca="1" si="692">AVERAGE(ZV104:ZV113)</f>
        <v>0.28291796163694594</v>
      </c>
      <c r="ZW114">
        <f t="shared" ref="ZW114" ca="1" si="693">AVERAGE(ZW104:ZW113)</f>
        <v>-0.35690305156264601</v>
      </c>
      <c r="ZX114">
        <f t="shared" ref="ZX114" ca="1" si="694">AVERAGE(ZX104:ZX113)</f>
        <v>-0.44870730912297041</v>
      </c>
      <c r="ZY114">
        <f t="shared" ref="ZY114" ca="1" si="695">AVERAGE(ZY104:ZY113)</f>
        <v>-0.14177157002035484</v>
      </c>
      <c r="ZZ114">
        <f t="shared" ref="ZZ114" ca="1" si="696">AVERAGE(ZZ104:ZZ113)</f>
        <v>5.449334382917792E-2</v>
      </c>
      <c r="AAA114">
        <f t="shared" ref="AAA114" ca="1" si="697">AVERAGE(AAA104:AAA113)</f>
        <v>-0.39817724060434662</v>
      </c>
      <c r="AAB114">
        <f t="shared" ref="AAB114" ca="1" si="698">AVERAGE(AAB104:AAB113)</f>
        <v>-0.45115986103484679</v>
      </c>
      <c r="AAC114">
        <f t="shared" ref="AAC114" ca="1" si="699">AVERAGE(AAC104:AAC113)</f>
        <v>0.12755839976312386</v>
      </c>
      <c r="AAD114">
        <f t="shared" ref="AAD114" ca="1" si="700">AVERAGE(AAD104:AAD113)</f>
        <v>7.8015058688637841E-3</v>
      </c>
      <c r="AAE114">
        <f t="shared" ref="AAE114" ca="1" si="701">AVERAGE(AAE104:AAE113)</f>
        <v>-0.19560121835740271</v>
      </c>
      <c r="AAF114">
        <f t="shared" ref="AAF114" ca="1" si="702">AVERAGE(AAF104:AAF113)</f>
        <v>0.32487529212389926</v>
      </c>
      <c r="AAG114">
        <f t="shared" ref="AAG114" ca="1" si="703">AVERAGE(AAG104:AAG113)</f>
        <v>0.18826841853652546</v>
      </c>
      <c r="AAH114">
        <f t="shared" ref="AAH114" ca="1" si="704">AVERAGE(AAH104:AAH113)</f>
        <v>0.2842946163476876</v>
      </c>
      <c r="AAI114">
        <f t="shared" ref="AAI114" ca="1" si="705">AVERAGE(AAI104:AAI113)</f>
        <v>0.25825879157407072</v>
      </c>
      <c r="AAJ114">
        <f t="shared" ref="AAJ114" ca="1" si="706">AVERAGE(AAJ104:AAJ113)</f>
        <v>5.9602579209423037E-2</v>
      </c>
      <c r="AAK114">
        <f t="shared" ref="AAK114" ca="1" si="707">AVERAGE(AAK104:AAK113)</f>
        <v>0.10206926234397082</v>
      </c>
      <c r="AAL114">
        <f t="shared" ref="AAL114" ca="1" si="708">AVERAGE(AAL104:AAL113)</f>
        <v>-0.11786860475314023</v>
      </c>
      <c r="AAM114">
        <f t="shared" ref="AAM114" ca="1" si="709">AVERAGE(AAM104:AAM113)</f>
        <v>-3.7159791129488494E-2</v>
      </c>
      <c r="AAN114">
        <f t="shared" ref="AAN114" ca="1" si="710">AVERAGE(AAN104:AAN113)</f>
        <v>0.12617537670548101</v>
      </c>
      <c r="AAO114">
        <f t="shared" ref="AAO114" ca="1" si="711">AVERAGE(AAO104:AAO113)</f>
        <v>-0.29947037484906491</v>
      </c>
      <c r="AAP114">
        <f t="shared" ref="AAP114" ca="1" si="712">AVERAGE(AAP104:AAP113)</f>
        <v>0.1499938056717271</v>
      </c>
      <c r="AAQ114">
        <f t="shared" ref="AAQ114" ca="1" si="713">AVERAGE(AAQ104:AAQ113)</f>
        <v>-0.18772001313807934</v>
      </c>
      <c r="AAR114">
        <f t="shared" ref="AAR114" ca="1" si="714">AVERAGE(AAR104:AAR113)</f>
        <v>0.2857305145226654</v>
      </c>
      <c r="AAS114">
        <f t="shared" ref="AAS114" ca="1" si="715">AVERAGE(AAS104:AAS113)</f>
        <v>0.65565215205173843</v>
      </c>
      <c r="AAT114">
        <f t="shared" ref="AAT114" ca="1" si="716">AVERAGE(AAT104:AAT113)</f>
        <v>-0.33730872696846009</v>
      </c>
      <c r="AAU114">
        <f t="shared" ref="AAU114" ca="1" si="717">AVERAGE(AAU104:AAU113)</f>
        <v>-0.14718178072203406</v>
      </c>
      <c r="AAV114">
        <f t="shared" ref="AAV114" ca="1" si="718">AVERAGE(AAV104:AAV113)</f>
        <v>-0.14646579563154427</v>
      </c>
      <c r="AAW114">
        <f t="shared" ref="AAW114" ca="1" si="719">AVERAGE(AAW104:AAW113)</f>
        <v>-5.5210170745322418E-2</v>
      </c>
      <c r="AAX114">
        <f t="shared" ref="AAX114" ca="1" si="720">AVERAGE(AAX104:AAX113)</f>
        <v>-0.37288615611006676</v>
      </c>
      <c r="AAY114">
        <f t="shared" ref="AAY114" ca="1" si="721">AVERAGE(AAY104:AAY113)</f>
        <v>0.22303999495039256</v>
      </c>
      <c r="AAZ114">
        <f t="shared" ref="AAZ114" ca="1" si="722">AVERAGE(AAZ104:AAZ113)</f>
        <v>-0.19408320839483589</v>
      </c>
      <c r="ABA114">
        <f t="shared" ref="ABA114" ca="1" si="723">AVERAGE(ABA104:ABA113)</f>
        <v>-0.12826624975311127</v>
      </c>
      <c r="ABB114">
        <f t="shared" ref="ABB114" ca="1" si="724">AVERAGE(ABB104:ABB113)</f>
        <v>0.48407953003148307</v>
      </c>
      <c r="ABC114">
        <f t="shared" ref="ABC114" ca="1" si="725">AVERAGE(ABC104:ABC113)</f>
        <v>-0.22289401860326605</v>
      </c>
      <c r="ABD114">
        <f t="shared" ref="ABD114" ca="1" si="726">AVERAGE(ABD104:ABD113)</f>
        <v>-0.10349817221333253</v>
      </c>
      <c r="ABE114">
        <f t="shared" ref="ABE114" ca="1" si="727">AVERAGE(ABE104:ABE113)</f>
        <v>-8.7852513976864513E-2</v>
      </c>
      <c r="ABF114">
        <f t="shared" ref="ABF114" ca="1" si="728">AVERAGE(ABF104:ABF113)</f>
        <v>-2.472074865829535E-2</v>
      </c>
      <c r="ABG114">
        <f t="shared" ref="ABG114" ca="1" si="729">AVERAGE(ABG104:ABG113)</f>
        <v>0.38373080059384979</v>
      </c>
      <c r="ABH114">
        <f t="shared" ref="ABH114" ca="1" si="730">AVERAGE(ABH104:ABH113)</f>
        <v>-0.12377376176684629</v>
      </c>
      <c r="ABI114">
        <f t="shared" ref="ABI114" ca="1" si="731">AVERAGE(ABI104:ABI113)</f>
        <v>-0.23684634565330609</v>
      </c>
      <c r="ABJ114">
        <f t="shared" ref="ABJ114" ca="1" si="732">AVERAGE(ABJ104:ABJ113)</f>
        <v>-8.5953177932007796E-2</v>
      </c>
      <c r="ABK114">
        <f t="shared" ref="ABK114" ca="1" si="733">AVERAGE(ABK104:ABK113)</f>
        <v>0.19751769466141739</v>
      </c>
      <c r="ABL114">
        <f t="shared" ref="ABL114" ca="1" si="734">AVERAGE(ABL104:ABL113)</f>
        <v>-0.36818269063834957</v>
      </c>
      <c r="ABM114">
        <f t="shared" ref="ABM114" ca="1" si="735">AVERAGE(ABM104:ABM113)</f>
        <v>0.4762953557074957</v>
      </c>
      <c r="ABN114">
        <f t="shared" ref="ABN114" ca="1" si="736">AVERAGE(ABN104:ABN113)</f>
        <v>-2.5965394534998999E-2</v>
      </c>
      <c r="ABO114">
        <f t="shared" ref="ABO114" ca="1" si="737">AVERAGE(ABO104:ABO113)</f>
        <v>-0.54857267023315381</v>
      </c>
      <c r="ABP114">
        <f t="shared" ref="ABP114" ca="1" si="738">AVERAGE(ABP104:ABP113)</f>
        <v>-0.36255889799611751</v>
      </c>
      <c r="ABQ114">
        <f t="shared" ref="ABQ114" ca="1" si="739">AVERAGE(ABQ104:ABQ113)</f>
        <v>7.4218044685708834E-2</v>
      </c>
      <c r="ABR114">
        <f t="shared" ref="ABR114" ca="1" si="740">AVERAGE(ABR104:ABR113)</f>
        <v>0.25197770110342321</v>
      </c>
      <c r="ABS114">
        <f t="shared" ref="ABS114" ca="1" si="741">AVERAGE(ABS104:ABS113)</f>
        <v>-0.38070625844902289</v>
      </c>
      <c r="ABT114">
        <f t="shared" ref="ABT114" ca="1" si="742">AVERAGE(ABT104:ABT113)</f>
        <v>-0.19050935950287676</v>
      </c>
      <c r="ABU114">
        <f t="shared" ref="ABU114" ca="1" si="743">AVERAGE(ABU104:ABU113)</f>
        <v>0.32814597284229391</v>
      </c>
      <c r="ABV114">
        <f t="shared" ref="ABV114" ca="1" si="744">AVERAGE(ABV104:ABV113)</f>
        <v>0.11329219303758656</v>
      </c>
      <c r="ABW114">
        <f t="shared" ref="ABW114" ca="1" si="745">AVERAGE(ABW104:ABW113)</f>
        <v>-0.49950480964851235</v>
      </c>
      <c r="ABX114">
        <f t="shared" ref="ABX114" ca="1" si="746">AVERAGE(ABX104:ABX113)</f>
        <v>-0.63898131999888363</v>
      </c>
      <c r="ABY114">
        <f t="shared" ref="ABY114" ca="1" si="747">AVERAGE(ABY104:ABY113)</f>
        <v>0.35726954690065199</v>
      </c>
      <c r="ABZ114">
        <f t="shared" ref="ABZ114" ca="1" si="748">AVERAGE(ABZ104:ABZ113)</f>
        <v>0.17672865179299577</v>
      </c>
      <c r="ACA114">
        <f t="shared" ref="ACA114" ca="1" si="749">AVERAGE(ACA104:ACA113)</f>
        <v>-0.11283853743676649</v>
      </c>
      <c r="ACB114">
        <f t="shared" ref="ACB114" ca="1" si="750">AVERAGE(ACB104:ACB113)</f>
        <v>-0.26139236606583915</v>
      </c>
      <c r="ACC114">
        <f t="shared" ref="ACC114" ca="1" si="751">AVERAGE(ACC104:ACC113)</f>
        <v>-0.35221096594120554</v>
      </c>
      <c r="ACD114">
        <f t="shared" ref="ACD114" ca="1" si="752">AVERAGE(ACD104:ACD113)</f>
        <v>0.34359309301975322</v>
      </c>
      <c r="ACE114">
        <f t="shared" ref="ACE114" ca="1" si="753">AVERAGE(ACE104:ACE113)</f>
        <v>-5.788588408852794E-2</v>
      </c>
      <c r="ACF114">
        <f t="shared" ref="ACF114" ca="1" si="754">AVERAGE(ACF104:ACF113)</f>
        <v>-0.70225094542468258</v>
      </c>
      <c r="ACG114">
        <f t="shared" ref="ACG114" ca="1" si="755">AVERAGE(ACG104:ACG113)</f>
        <v>3.4567512403584674E-2</v>
      </c>
      <c r="ACH114">
        <f t="shared" ref="ACH114" ca="1" si="756">AVERAGE(ACH104:ACH113)</f>
        <v>5.6177218143561483E-2</v>
      </c>
      <c r="ACI114">
        <f t="shared" ref="ACI114" ca="1" si="757">AVERAGE(ACI104:ACI113)</f>
        <v>-4.4259964796611428E-2</v>
      </c>
      <c r="ACJ114">
        <f t="shared" ref="ACJ114" ca="1" si="758">AVERAGE(ACJ104:ACJ113)</f>
        <v>0.18392890814458956</v>
      </c>
      <c r="ACK114">
        <f t="shared" ref="ACK114" ca="1" si="759">AVERAGE(ACK104:ACK113)</f>
        <v>0.13973247733168062</v>
      </c>
      <c r="ACL114">
        <f t="shared" ref="ACL114" ca="1" si="760">AVERAGE(ACL104:ACL113)</f>
        <v>-0.46508704500686504</v>
      </c>
      <c r="ACM114">
        <f t="shared" ref="ACM114" ca="1" si="761">AVERAGE(ACM104:ACM113)</f>
        <v>-0.15860849021531534</v>
      </c>
      <c r="ACN114">
        <f t="shared" ref="ACN114" ca="1" si="762">AVERAGE(ACN104:ACN113)</f>
        <v>-0.12348099743755929</v>
      </c>
      <c r="ACO114">
        <f t="shared" ref="ACO114" ca="1" si="763">AVERAGE(ACO104:ACO113)</f>
        <v>1.4820433092204349E-2</v>
      </c>
      <c r="ACP114">
        <f t="shared" ref="ACP114" ca="1" si="764">AVERAGE(ACP104:ACP113)</f>
        <v>-0.49350370637707863</v>
      </c>
      <c r="ACQ114">
        <f t="shared" ref="ACQ114" ca="1" si="765">AVERAGE(ACQ104:ACQ113)</f>
        <v>0.3164984530631002</v>
      </c>
      <c r="ACR114">
        <f t="shared" ref="ACR114" ca="1" si="766">AVERAGE(ACR104:ACR113)</f>
        <v>-0.40392462302532622</v>
      </c>
      <c r="ACS114">
        <f t="shared" ref="ACS114" ca="1" si="767">AVERAGE(ACS104:ACS113)</f>
        <v>0.19274673704169681</v>
      </c>
      <c r="ACT114">
        <f t="shared" ref="ACT114" ca="1" si="768">AVERAGE(ACT104:ACT113)</f>
        <v>0.55262340305788804</v>
      </c>
      <c r="ACU114">
        <f t="shared" ref="ACU114" ca="1" si="769">AVERAGE(ACU104:ACU113)</f>
        <v>0.58052222739888726</v>
      </c>
      <c r="ACV114">
        <f t="shared" ref="ACV114" ca="1" si="770">AVERAGE(ACV104:ACV113)</f>
        <v>-0.22517475125541764</v>
      </c>
      <c r="ACW114">
        <f t="shared" ref="ACW114" ca="1" si="771">AVERAGE(ACW104:ACW113)</f>
        <v>0.13845107728154646</v>
      </c>
      <c r="ACX114">
        <f t="shared" ref="ACX114" ca="1" si="772">AVERAGE(ACX104:ACX113)</f>
        <v>0.34333448495633179</v>
      </c>
      <c r="ACY114">
        <f t="shared" ref="ACY114" ca="1" si="773">AVERAGE(ACY104:ACY113)</f>
        <v>0.3170595422229836</v>
      </c>
      <c r="ACZ114">
        <f t="shared" ref="ACZ114" ca="1" si="774">AVERAGE(ACZ104:ACZ113)</f>
        <v>-0.21206101471819042</v>
      </c>
      <c r="ADA114">
        <f t="shared" ref="ADA114" ca="1" si="775">AVERAGE(ADA104:ADA113)</f>
        <v>-0.42926061331587173</v>
      </c>
      <c r="ADB114">
        <f t="shared" ref="ADB114" ca="1" si="776">AVERAGE(ADB104:ADB113)</f>
        <v>-1.1445433320001018E-2</v>
      </c>
      <c r="ADC114">
        <f t="shared" ref="ADC114" ca="1" si="777">AVERAGE(ADC104:ADC113)</f>
        <v>6.7458270138655185E-2</v>
      </c>
      <c r="ADD114">
        <f t="shared" ref="ADD114" ca="1" si="778">AVERAGE(ADD104:ADD113)</f>
        <v>-0.15269540059658152</v>
      </c>
      <c r="ADE114">
        <f t="shared" ref="ADE114" ca="1" si="779">AVERAGE(ADE104:ADE113)</f>
        <v>0.1066195593814947</v>
      </c>
      <c r="ADF114">
        <f t="shared" ref="ADF114" ca="1" si="780">AVERAGE(ADF104:ADF113)</f>
        <v>0.2967257565553329</v>
      </c>
      <c r="ADG114">
        <f t="shared" ref="ADG114" ca="1" si="781">AVERAGE(ADG104:ADG113)</f>
        <v>-7.5820335650612816E-2</v>
      </c>
      <c r="ADH114">
        <f t="shared" ref="ADH114" ca="1" si="782">AVERAGE(ADH104:ADH113)</f>
        <v>3.5929527341585957E-2</v>
      </c>
      <c r="ADI114">
        <f t="shared" ref="ADI114" ca="1" si="783">AVERAGE(ADI104:ADI113)</f>
        <v>-0.68836261604079807</v>
      </c>
      <c r="ADJ114">
        <f t="shared" ref="ADJ114" ca="1" si="784">AVERAGE(ADJ104:ADJ113)</f>
        <v>-0.35575882368491962</v>
      </c>
      <c r="ADK114">
        <f t="shared" ref="ADK114" ca="1" si="785">AVERAGE(ADK104:ADK113)</f>
        <v>0.14222814004293402</v>
      </c>
      <c r="ADL114">
        <f t="shared" ref="ADL114" ca="1" si="786">AVERAGE(ADL104:ADL113)</f>
        <v>0.40928860838535641</v>
      </c>
      <c r="ADM114">
        <f t="shared" ref="ADM114" ca="1" si="787">AVERAGE(ADM104:ADM113)</f>
        <v>0.30269457030691976</v>
      </c>
      <c r="ADN114">
        <f t="shared" ref="ADN114" ca="1" si="788">AVERAGE(ADN104:ADN113)</f>
        <v>-0.44102766092374218</v>
      </c>
      <c r="ADO114">
        <f t="shared" ref="ADO114" ca="1" si="789">AVERAGE(ADO104:ADO113)</f>
        <v>0.78362972304856982</v>
      </c>
      <c r="ADP114">
        <f t="shared" ref="ADP114" ca="1" si="790">AVERAGE(ADP104:ADP113)</f>
        <v>0.61707458742661259</v>
      </c>
      <c r="ADQ114">
        <f t="shared" ref="ADQ114" ca="1" si="791">AVERAGE(ADQ104:ADQ113)</f>
        <v>0.10869249472318883</v>
      </c>
      <c r="ADR114">
        <f t="shared" ref="ADR114" ca="1" si="792">AVERAGE(ADR104:ADR113)</f>
        <v>3.877166082731455E-2</v>
      </c>
      <c r="ADS114">
        <f t="shared" ref="ADS114" ca="1" si="793">AVERAGE(ADS104:ADS113)</f>
        <v>0.23710660820346244</v>
      </c>
      <c r="ADT114">
        <f t="shared" ref="ADT114" ca="1" si="794">AVERAGE(ADT104:ADT113)</f>
        <v>0.45762532789946614</v>
      </c>
      <c r="ADU114">
        <f t="shared" ref="ADU114" ca="1" si="795">AVERAGE(ADU104:ADU113)</f>
        <v>0.43108616206368289</v>
      </c>
      <c r="ADV114">
        <f t="shared" ref="ADV114" ca="1" si="796">AVERAGE(ADV104:ADV113)</f>
        <v>-0.25529363620386458</v>
      </c>
      <c r="ADW114">
        <f t="shared" ref="ADW114" ca="1" si="797">AVERAGE(ADW104:ADW113)</f>
        <v>0.26372617659756542</v>
      </c>
      <c r="ADX114">
        <f t="shared" ref="ADX114" ca="1" si="798">AVERAGE(ADX104:ADX113)</f>
        <v>-5.6943033400278308E-2</v>
      </c>
      <c r="ADY114">
        <f t="shared" ref="ADY114" ca="1" si="799">AVERAGE(ADY104:ADY113)</f>
        <v>-5.0670671774218967E-2</v>
      </c>
      <c r="ADZ114">
        <f t="shared" ref="ADZ114" ca="1" si="800">AVERAGE(ADZ104:ADZ113)</f>
        <v>0.26377988811193576</v>
      </c>
      <c r="AEA114">
        <f t="shared" ref="AEA114" ca="1" si="801">AVERAGE(AEA104:AEA113)</f>
        <v>0.31417175327016433</v>
      </c>
      <c r="AEB114">
        <f t="shared" ref="AEB114" ca="1" si="802">AVERAGE(AEB104:AEB113)</f>
        <v>0.21876151616743567</v>
      </c>
      <c r="AEC114">
        <f t="shared" ref="AEC114" ca="1" si="803">AVERAGE(AEC104:AEC113)</f>
        <v>0.39569826264801466</v>
      </c>
      <c r="AED114">
        <f t="shared" ref="AED114" ca="1" si="804">AVERAGE(AED104:AED113)</f>
        <v>-0.30151449716044798</v>
      </c>
      <c r="AEE114">
        <f t="shared" ref="AEE114" ca="1" si="805">AVERAGE(AEE104:AEE113)</f>
        <v>-0.14114628385681677</v>
      </c>
      <c r="AEF114">
        <f t="shared" ref="AEF114" ca="1" si="806">AVERAGE(AEF104:AEF113)</f>
        <v>-0.21722459000348238</v>
      </c>
      <c r="AEG114">
        <f t="shared" ref="AEG114" ca="1" si="807">AVERAGE(AEG104:AEG113)</f>
        <v>0.10675354620738005</v>
      </c>
      <c r="AEH114">
        <f t="shared" ref="AEH114" ca="1" si="808">AVERAGE(AEH104:AEH113)</f>
        <v>0.29792840365207762</v>
      </c>
      <c r="AEI114">
        <f t="shared" ref="AEI114" ca="1" si="809">AVERAGE(AEI104:AEI113)</f>
        <v>-0.42500905431765562</v>
      </c>
      <c r="AEJ114">
        <f t="shared" ref="AEJ114" ca="1" si="810">AVERAGE(AEJ104:AEJ113)</f>
        <v>-0.47211108047634054</v>
      </c>
      <c r="AEK114">
        <f t="shared" ref="AEK114" ca="1" si="811">AVERAGE(AEK104:AEK113)</f>
        <v>-0.10466591006206194</v>
      </c>
      <c r="AEL114">
        <f t="shared" ref="AEL114" ca="1" si="812">AVERAGE(AEL104:AEL113)</f>
        <v>-0.33039152238340297</v>
      </c>
      <c r="AEM114">
        <f t="shared" ref="AEM114" ca="1" si="813">AVERAGE(AEM104:AEM113)</f>
        <v>-0.25125625492418624</v>
      </c>
      <c r="AEN114">
        <f t="shared" ref="AEN114" ca="1" si="814">AVERAGE(AEN104:AEN113)</f>
        <v>0.10761097631808407</v>
      </c>
      <c r="AEO114">
        <f t="shared" ref="AEO114" ca="1" si="815">AVERAGE(AEO104:AEO113)</f>
        <v>-0.25243303812520873</v>
      </c>
      <c r="AEP114">
        <f t="shared" ref="AEP114" ca="1" si="816">AVERAGE(AEP104:AEP113)</f>
        <v>4.8075807512210945E-2</v>
      </c>
      <c r="AEQ114">
        <f t="shared" ref="AEQ114" ca="1" si="817">AVERAGE(AEQ104:AEQ113)</f>
        <v>-0.37948521520080847</v>
      </c>
      <c r="AER114">
        <f t="shared" ref="AER114" ca="1" si="818">AVERAGE(AER104:AER113)</f>
        <v>0.29587367455572178</v>
      </c>
      <c r="AES114">
        <f t="shared" ref="AES114" ca="1" si="819">AVERAGE(AES104:AES113)</f>
        <v>-0.40364917147721507</v>
      </c>
      <c r="AET114">
        <f t="shared" ref="AET114" ca="1" si="820">AVERAGE(AET104:AET113)</f>
        <v>0.22758552210887747</v>
      </c>
      <c r="AEU114">
        <f t="shared" ref="AEU114" ca="1" si="821">AVERAGE(AEU104:AEU113)</f>
        <v>-7.7203453751607282E-2</v>
      </c>
      <c r="AEV114">
        <f t="shared" ref="AEV114" ca="1" si="822">AVERAGE(AEV104:AEV113)</f>
        <v>0.50235698064223377</v>
      </c>
      <c r="AEW114">
        <f t="shared" ref="AEW114" ca="1" si="823">AVERAGE(AEW104:AEW113)</f>
        <v>0.51448326057881366</v>
      </c>
      <c r="AEX114">
        <f t="shared" ref="AEX114" ca="1" si="824">AVERAGE(AEX104:AEX113)</f>
        <v>0.10753300455430748</v>
      </c>
      <c r="AEY114">
        <f t="shared" ref="AEY114" ca="1" si="825">AVERAGE(AEY104:AEY113)</f>
        <v>-0.44993318734775878</v>
      </c>
      <c r="AEZ114">
        <f t="shared" ref="AEZ114" ca="1" si="826">AVERAGE(AEZ104:AEZ113)</f>
        <v>-2.5139548715874425E-3</v>
      </c>
      <c r="AFA114">
        <f t="shared" ref="AFA114" ca="1" si="827">AVERAGE(AFA104:AFA113)</f>
        <v>0.47172011052609708</v>
      </c>
      <c r="AFB114">
        <f t="shared" ref="AFB114" ca="1" si="828">AVERAGE(AFB104:AFB113)</f>
        <v>0.28192784725037701</v>
      </c>
      <c r="AFC114">
        <f t="shared" ref="AFC114" ca="1" si="829">AVERAGE(AFC104:AFC113)</f>
        <v>0.3972089431330611</v>
      </c>
      <c r="AFD114">
        <f t="shared" ref="AFD114" ca="1" si="830">AVERAGE(AFD104:AFD113)</f>
        <v>0.31827004275122295</v>
      </c>
      <c r="AFE114">
        <f t="shared" ref="AFE114" ca="1" si="831">AVERAGE(AFE104:AFE113)</f>
        <v>-4.8070030762549634E-2</v>
      </c>
      <c r="AFF114">
        <f t="shared" ref="AFF114" ca="1" si="832">AVERAGE(AFF104:AFF113)</f>
        <v>-0.52805602936465679</v>
      </c>
      <c r="AFG114">
        <f t="shared" ref="AFG114" ca="1" si="833">AVERAGE(AFG104:AFG113)</f>
        <v>0.26607888527158713</v>
      </c>
      <c r="AFH114">
        <f t="shared" ref="AFH114" ca="1" si="834">AVERAGE(AFH104:AFH113)</f>
        <v>-0.44185731285534563</v>
      </c>
      <c r="AFI114">
        <f t="shared" ref="AFI114" ca="1" si="835">AVERAGE(AFI104:AFI113)</f>
        <v>0.48833643097949403</v>
      </c>
      <c r="AFJ114">
        <f t="shared" ref="AFJ114" ca="1" si="836">AVERAGE(AFJ104:AFJ113)</f>
        <v>5.6058092533835466E-2</v>
      </c>
      <c r="AFK114">
        <f t="shared" ref="AFK114" ca="1" si="837">AVERAGE(AFK104:AFK113)</f>
        <v>0.84749482148276889</v>
      </c>
      <c r="AFL114">
        <f t="shared" ref="AFL114" ca="1" si="838">AVERAGE(AFL104:AFL113)</f>
        <v>-2.9810472474593376E-2</v>
      </c>
      <c r="AFM114">
        <f t="shared" ref="AFM114" ca="1" si="839">AVERAGE(AFM104:AFM113)</f>
        <v>-0.16379919352753966</v>
      </c>
      <c r="AFN114">
        <f t="shared" ref="AFN114" ca="1" si="840">AVERAGE(AFN104:AFN113)</f>
        <v>-0.35237625808067391</v>
      </c>
      <c r="AFO114">
        <f t="shared" ref="AFO114" ca="1" si="841">AVERAGE(AFO104:AFO113)</f>
        <v>-0.1812058308370022</v>
      </c>
      <c r="AFP114">
        <f t="shared" ref="AFP114" ca="1" si="842">AVERAGE(AFP104:AFP113)</f>
        <v>-8.1515130285794685E-2</v>
      </c>
      <c r="AFQ114">
        <f t="shared" ref="AFQ114" ca="1" si="843">AVERAGE(AFQ104:AFQ113)</f>
        <v>-1.0189555337973144E-2</v>
      </c>
      <c r="AFR114">
        <f t="shared" ref="AFR114" ca="1" si="844">AVERAGE(AFR104:AFR113)</f>
        <v>0.43042228085224493</v>
      </c>
      <c r="AFS114">
        <f t="shared" ref="AFS114" ca="1" si="845">AVERAGE(AFS104:AFS113)</f>
        <v>9.3615630348733214E-2</v>
      </c>
      <c r="AFT114">
        <f t="shared" ref="AFT114" ca="1" si="846">AVERAGE(AFT104:AFT113)</f>
        <v>0.17081006948055061</v>
      </c>
      <c r="AFU114">
        <f t="shared" ref="AFU114" ca="1" si="847">AVERAGE(AFU104:AFU113)</f>
        <v>0.21751135922437634</v>
      </c>
      <c r="AFV114">
        <f t="shared" ref="AFV114" ca="1" si="848">AVERAGE(AFV104:AFV113)</f>
        <v>-9.8402868507226321E-2</v>
      </c>
      <c r="AFW114">
        <f t="shared" ref="AFW114" ca="1" si="849">AVERAGE(AFW104:AFW113)</f>
        <v>0.23124369414122717</v>
      </c>
      <c r="AFX114">
        <f t="shared" ref="AFX114" ca="1" si="850">AVERAGE(AFX104:AFX113)</f>
        <v>9.1139808461156574E-2</v>
      </c>
      <c r="AFY114">
        <f t="shared" ref="AFY114" ca="1" si="851">AVERAGE(AFY104:AFY113)</f>
        <v>-0.17846428253150198</v>
      </c>
      <c r="AFZ114">
        <f t="shared" ref="AFZ114" ca="1" si="852">AVERAGE(AFZ104:AFZ113)</f>
        <v>-0.11119381588581805</v>
      </c>
      <c r="AGA114">
        <f t="shared" ref="AGA114" ca="1" si="853">AVERAGE(AGA104:AGA113)</f>
        <v>0.27548056668597515</v>
      </c>
      <c r="AGB114">
        <f t="shared" ref="AGB114" ca="1" si="854">AVERAGE(AGB104:AGB113)</f>
        <v>0.52193713612789527</v>
      </c>
      <c r="AGC114">
        <f t="shared" ref="AGC114" ca="1" si="855">AVERAGE(AGC104:AGC113)</f>
        <v>9.4824876320350387E-2</v>
      </c>
      <c r="AGD114">
        <f t="shared" ref="AGD114" ca="1" si="856">AVERAGE(AGD104:AGD113)</f>
        <v>-0.16960269204304973</v>
      </c>
      <c r="AGE114">
        <f t="shared" ref="AGE114" ca="1" si="857">AVERAGE(AGE104:AGE113)</f>
        <v>3.0631269696641227E-2</v>
      </c>
      <c r="AGF114">
        <f t="shared" ref="AGF114" ca="1" si="858">AVERAGE(AGF104:AGF113)</f>
        <v>0.1825739097741933</v>
      </c>
      <c r="AGG114">
        <f t="shared" ref="AGG114" ca="1" si="859">AVERAGE(AGG104:AGG113)</f>
        <v>-0.30911280432094584</v>
      </c>
      <c r="AGH114">
        <f t="shared" ref="AGH114" ca="1" si="860">AVERAGE(AGH104:AGH113)</f>
        <v>6.5890602799382747E-3</v>
      </c>
      <c r="AGI114">
        <f t="shared" ref="AGI114" ca="1" si="861">AVERAGE(AGI104:AGI113)</f>
        <v>-4.4760411920577781E-2</v>
      </c>
      <c r="AGJ114">
        <f t="shared" ref="AGJ114" ca="1" si="862">AVERAGE(AGJ104:AGJ113)</f>
        <v>9.2296266882560499E-2</v>
      </c>
      <c r="AGK114">
        <f t="shared" ref="AGK114" ca="1" si="863">AVERAGE(AGK104:AGK113)</f>
        <v>1.1319633995964513</v>
      </c>
      <c r="AGL114">
        <f t="shared" ref="AGL114" ca="1" si="864">AVERAGE(AGL104:AGL113)</f>
        <v>-0.36633456039269635</v>
      </c>
      <c r="AGM114">
        <f t="shared" ref="AGM114" ca="1" si="865">AVERAGE(AGM104:AGM113)</f>
        <v>0.44817556529451219</v>
      </c>
      <c r="AGN114">
        <f t="shared" ref="AGN114" ca="1" si="866">AVERAGE(AGN104:AGN113)</f>
        <v>0.70956198401560644</v>
      </c>
      <c r="AGO114">
        <f t="shared" ref="AGO114" ca="1" si="867">AVERAGE(AGO104:AGO113)</f>
        <v>0.30109573319995109</v>
      </c>
      <c r="AGP114">
        <f t="shared" ref="AGP114" ca="1" si="868">AVERAGE(AGP104:AGP113)</f>
        <v>0.12838282569810183</v>
      </c>
      <c r="AGQ114">
        <f t="shared" ref="AGQ114" ca="1" si="869">AVERAGE(AGQ104:AGQ113)</f>
        <v>0.15671161351563428</v>
      </c>
      <c r="AGR114">
        <f t="shared" ref="AGR114" ca="1" si="870">AVERAGE(AGR104:AGR113)</f>
        <v>0.20313961795727792</v>
      </c>
      <c r="AGS114">
        <f t="shared" ref="AGS114" ca="1" si="871">AVERAGE(AGS104:AGS113)</f>
        <v>5.0107065296415773E-2</v>
      </c>
      <c r="AGT114">
        <f t="shared" ref="AGT114" ca="1" si="872">AVERAGE(AGT104:AGT113)</f>
        <v>0.26324492139820127</v>
      </c>
      <c r="AGU114">
        <f t="shared" ref="AGU114" ca="1" si="873">AVERAGE(AGU104:AGU113)</f>
        <v>-0.14480307651424568</v>
      </c>
      <c r="AGV114">
        <f t="shared" ref="AGV114" ca="1" si="874">AVERAGE(AGV104:AGV113)</f>
        <v>-0.35716030079090499</v>
      </c>
      <c r="AGW114">
        <f t="shared" ref="AGW114" ca="1" si="875">AVERAGE(AGW104:AGW113)</f>
        <v>0.13489568629623228</v>
      </c>
      <c r="AGX114">
        <f t="shared" ref="AGX114" ca="1" si="876">AVERAGE(AGX104:AGX113)</f>
        <v>0.33898163330069497</v>
      </c>
      <c r="AGY114">
        <f t="shared" ref="AGY114" ca="1" si="877">AVERAGE(AGY104:AGY113)</f>
        <v>0.25442993633369548</v>
      </c>
      <c r="AGZ114">
        <f t="shared" ref="AGZ114" ca="1" si="878">AVERAGE(AGZ104:AGZ113)</f>
        <v>-0.141107795815095</v>
      </c>
      <c r="AHA114">
        <f t="shared" ref="AHA114" ca="1" si="879">AVERAGE(AHA104:AHA113)</f>
        <v>2.3007778053330062E-2</v>
      </c>
      <c r="AHB114">
        <f t="shared" ref="AHB114" ca="1" si="880">AVERAGE(AHB104:AHB113)</f>
        <v>1.9470647414913299E-2</v>
      </c>
      <c r="AHC114">
        <f t="shared" ref="AHC114" ca="1" si="881">AVERAGE(AHC104:AHC113)</f>
        <v>0.11819190883054567</v>
      </c>
      <c r="AHD114">
        <f t="shared" ref="AHD114" ca="1" si="882">AVERAGE(AHD104:AHD113)</f>
        <v>0.28647884757706682</v>
      </c>
      <c r="AHE114">
        <f t="shared" ref="AHE114" ca="1" si="883">AVERAGE(AHE104:AHE113)</f>
        <v>-0.63716910455777731</v>
      </c>
      <c r="AHF114">
        <f t="shared" ref="AHF114" ca="1" si="884">AVERAGE(AHF104:AHF113)</f>
        <v>-4.3532817570672934E-2</v>
      </c>
      <c r="AHG114">
        <f t="shared" ref="AHG114" ca="1" si="885">AVERAGE(AHG104:AHG113)</f>
        <v>7.8729042813922442E-2</v>
      </c>
      <c r="AHH114">
        <f t="shared" ref="AHH114" ca="1" si="886">AVERAGE(AHH104:AHH113)</f>
        <v>9.1297822806942902E-2</v>
      </c>
      <c r="AHI114">
        <f t="shared" ref="AHI114" ca="1" si="887">AVERAGE(AHI104:AHI113)</f>
        <v>-0.13561973467492014</v>
      </c>
      <c r="AHJ114">
        <f t="shared" ref="AHJ114" ca="1" si="888">AVERAGE(AHJ104:AHJ113)</f>
        <v>0.20527076490345464</v>
      </c>
      <c r="AHK114">
        <f t="shared" ref="AHK114" ca="1" si="889">AVERAGE(AHK104:AHK113)</f>
        <v>0.20515278051339597</v>
      </c>
      <c r="AHL114">
        <f t="shared" ref="AHL114" ca="1" si="890">AVERAGE(AHL104:AHL113)</f>
        <v>-0.26852158391006409</v>
      </c>
      <c r="AHM114">
        <f t="shared" ref="AHM114" ca="1" si="891">AVERAGE(AHM104:AHM113)</f>
        <v>0.22923745382106583</v>
      </c>
      <c r="AHN114">
        <f t="shared" ref="AHN114" ca="1" si="892">AVERAGE(AHN104:AHN113)</f>
        <v>0.24587521410381799</v>
      </c>
      <c r="AHO114">
        <f t="shared" ref="AHO114" ca="1" si="893">AVERAGE(AHO104:AHO113)</f>
        <v>0.22557193303201037</v>
      </c>
      <c r="AHP114">
        <f t="shared" ref="AHP114" ca="1" si="894">AVERAGE(AHP104:AHP113)</f>
        <v>-0.34889442458746539</v>
      </c>
      <c r="AHQ114">
        <f t="shared" ref="AHQ114" ca="1" si="895">AVERAGE(AHQ104:AHQ113)</f>
        <v>9.5993312192481334E-2</v>
      </c>
      <c r="AHR114">
        <f t="shared" ref="AHR114" ca="1" si="896">AVERAGE(AHR104:AHR113)</f>
        <v>-0.36456769537038003</v>
      </c>
      <c r="AHS114">
        <f t="shared" ref="AHS114" ca="1" si="897">AVERAGE(AHS104:AHS113)</f>
        <v>-4.8465261261730896E-2</v>
      </c>
      <c r="AHT114">
        <f t="shared" ref="AHT114" ca="1" si="898">AVERAGE(AHT104:AHT113)</f>
        <v>0.66975042096271642</v>
      </c>
      <c r="AHU114">
        <f t="shared" ref="AHU114" ca="1" si="899">AVERAGE(AHU104:AHU113)</f>
        <v>-0.32594245260228877</v>
      </c>
      <c r="AHV114">
        <f t="shared" ref="AHV114" ca="1" si="900">AVERAGE(AHV104:AHV113)</f>
        <v>0.37842910571491395</v>
      </c>
      <c r="AHW114">
        <f t="shared" ref="AHW114" ca="1" si="901">AVERAGE(AHW104:AHW113)</f>
        <v>-0.31296595667744775</v>
      </c>
      <c r="AHX114">
        <f t="shared" ref="AHX114" ca="1" si="902">AVERAGE(AHX104:AHX113)</f>
        <v>5.3394463226256184E-2</v>
      </c>
      <c r="AHY114">
        <f t="shared" ref="AHY114" ca="1" si="903">AVERAGE(AHY104:AHY113)</f>
        <v>-0.44604462720278837</v>
      </c>
      <c r="AHZ114">
        <f t="shared" ref="AHZ114" ca="1" si="904">AVERAGE(AHZ104:AHZ113)</f>
        <v>-0.39669969904813818</v>
      </c>
      <c r="AIA114">
        <f t="shared" ref="AIA114" ca="1" si="905">AVERAGE(AIA104:AIA113)</f>
        <v>0.25369225396309769</v>
      </c>
      <c r="AIB114">
        <f t="shared" ref="AIB114" ca="1" si="906">AVERAGE(AIB104:AIB113)</f>
        <v>0.21337758901706555</v>
      </c>
      <c r="AIC114">
        <f t="shared" ref="AIC114" ca="1" si="907">AVERAGE(AIC104:AIC113)</f>
        <v>-0.19847907985667507</v>
      </c>
      <c r="AID114">
        <f t="shared" ref="AID114" ca="1" si="908">AVERAGE(AID104:AID113)</f>
        <v>-0.43988072015356561</v>
      </c>
      <c r="AIE114">
        <f t="shared" ref="AIE114" ca="1" si="909">AVERAGE(AIE104:AIE113)</f>
        <v>-9.7078206120247812E-2</v>
      </c>
      <c r="AIF114">
        <f t="shared" ref="AIF114" ca="1" si="910">AVERAGE(AIF104:AIF113)</f>
        <v>1.6925783090435974E-2</v>
      </c>
      <c r="AIG114">
        <f t="shared" ref="AIG114" ca="1" si="911">AVERAGE(AIG104:AIG113)</f>
        <v>-0.39083766918643381</v>
      </c>
      <c r="AIH114">
        <f t="shared" ref="AIH114" ca="1" si="912">AVERAGE(AIH104:AIH113)</f>
        <v>0.22971234961688353</v>
      </c>
      <c r="AII114">
        <f t="shared" ref="AII114" ca="1" si="913">AVERAGE(AII104:AII113)</f>
        <v>4.9630686797124637E-2</v>
      </c>
      <c r="AIJ114">
        <f t="shared" ref="AIJ114" ca="1" si="914">AVERAGE(AIJ104:AIJ113)</f>
        <v>0.25183641813041002</v>
      </c>
      <c r="AIK114">
        <f t="shared" ref="AIK114" ca="1" si="915">AVERAGE(AIK104:AIK113)</f>
        <v>-0.23396682788102571</v>
      </c>
      <c r="AIL114">
        <f t="shared" ref="AIL114" ca="1" si="916">AVERAGE(AIL104:AIL113)</f>
        <v>0.22527213442273322</v>
      </c>
      <c r="AIM114">
        <f t="shared" ref="AIM114" ca="1" si="917">AVERAGE(AIM104:AIM113)</f>
        <v>-0.42453270200860216</v>
      </c>
      <c r="AIN114">
        <f t="shared" ref="AIN114" ca="1" si="918">AVERAGE(AIN104:AIN113)</f>
        <v>-0.47417637633839027</v>
      </c>
      <c r="AIO114">
        <f t="shared" ref="AIO114" ca="1" si="919">AVERAGE(AIO104:AIO113)</f>
        <v>-0.63404248778436656</v>
      </c>
      <c r="AIP114">
        <f t="shared" ref="AIP114" ca="1" si="920">AVERAGE(AIP104:AIP113)</f>
        <v>2.9290548000888973E-2</v>
      </c>
      <c r="AIQ114">
        <f t="shared" ref="AIQ114" ca="1" si="921">AVERAGE(AIQ104:AIQ113)</f>
        <v>0.16985458588249552</v>
      </c>
      <c r="AIR114">
        <f t="shared" ref="AIR114" ca="1" si="922">AVERAGE(AIR104:AIR113)</f>
        <v>-0.1326455859215982</v>
      </c>
      <c r="AIS114">
        <f t="shared" ref="AIS114" ca="1" si="923">AVERAGE(AIS104:AIS113)</f>
        <v>-3.5611450804319697E-2</v>
      </c>
      <c r="AIT114">
        <f t="shared" ref="AIT114" ca="1" si="924">AVERAGE(AIT104:AIT113)</f>
        <v>-0.32563175590610716</v>
      </c>
      <c r="AIU114">
        <f t="shared" ref="AIU114" ca="1" si="925">AVERAGE(AIU104:AIU113)</f>
        <v>-0.22540962411328422</v>
      </c>
      <c r="AIV114">
        <f t="shared" ref="AIV114" ca="1" si="926">AVERAGE(AIV104:AIV113)</f>
        <v>0.1989155781446231</v>
      </c>
      <c r="AIW114">
        <f t="shared" ref="AIW114" ca="1" si="927">AVERAGE(AIW104:AIW113)</f>
        <v>3.8887303675850103E-2</v>
      </c>
      <c r="AIX114">
        <f t="shared" ref="AIX114" ca="1" si="928">AVERAGE(AIX104:AIX113)</f>
        <v>-0.10750662181702078</v>
      </c>
      <c r="AIY114">
        <f t="shared" ref="AIY114" ca="1" si="929">AVERAGE(AIY104:AIY113)</f>
        <v>0.35448231389669171</v>
      </c>
      <c r="AIZ114">
        <f t="shared" ref="AIZ114" ca="1" si="930">AVERAGE(AIZ104:AIZ113)</f>
        <v>-1.9865577171321758E-2</v>
      </c>
      <c r="AJA114">
        <f t="shared" ref="AJA114" ca="1" si="931">AVERAGE(AJA104:AJA113)</f>
        <v>-0.342246546662961</v>
      </c>
      <c r="AJB114">
        <f t="shared" ref="AJB114" ca="1" si="932">AVERAGE(AJB104:AJB113)</f>
        <v>0.32449690307269563</v>
      </c>
      <c r="AJC114">
        <f t="shared" ref="AJC114" ca="1" si="933">AVERAGE(AJC104:AJC113)</f>
        <v>2.755844381769626E-2</v>
      </c>
      <c r="AJD114">
        <f t="shared" ref="AJD114" ca="1" si="934">AVERAGE(AJD104:AJD113)</f>
        <v>0.26178010654729633</v>
      </c>
      <c r="AJE114">
        <f t="shared" ref="AJE114" ca="1" si="935">AVERAGE(AJE104:AJE113)</f>
        <v>0.17174054690570076</v>
      </c>
      <c r="AJF114">
        <f t="shared" ref="AJF114" ca="1" si="936">AVERAGE(AJF104:AJF113)</f>
        <v>-0.33570594394258668</v>
      </c>
      <c r="AJG114">
        <f t="shared" ref="AJG114" ca="1" si="937">AVERAGE(AJG104:AJG113)</f>
        <v>0.36898710708202936</v>
      </c>
      <c r="AJH114">
        <f t="shared" ref="AJH114" ca="1" si="938">AVERAGE(AJH104:AJH113)</f>
        <v>-0.37352051375777395</v>
      </c>
      <c r="AJI114">
        <f t="shared" ref="AJI114" ca="1" si="939">AVERAGE(AJI104:AJI113)</f>
        <v>7.3297275601326289E-2</v>
      </c>
      <c r="AJJ114">
        <f t="shared" ref="AJJ114" ca="1" si="940">AVERAGE(AJJ104:AJJ113)</f>
        <v>-0.10234870886560363</v>
      </c>
      <c r="AJK114">
        <f t="shared" ref="AJK114" ca="1" si="941">AVERAGE(AJK104:AJK113)</f>
        <v>-0.5631626941109642</v>
      </c>
      <c r="AJL114">
        <f t="shared" ref="AJL114" ca="1" si="942">AVERAGE(AJL104:AJL113)</f>
        <v>2.9878450079724162E-2</v>
      </c>
      <c r="AJM114">
        <f t="shared" ref="AJM114" ca="1" si="943">AVERAGE(AJM104:AJM113)</f>
        <v>0.11545928497009775</v>
      </c>
      <c r="AJN114">
        <f t="shared" ref="AJN114" ca="1" si="944">AVERAGE(AJN104:AJN113)</f>
        <v>-3.2684787311697883E-2</v>
      </c>
      <c r="AJO114">
        <f t="shared" ref="AJO114" ca="1" si="945">AVERAGE(AJO104:AJO113)</f>
        <v>0.11181307313130269</v>
      </c>
      <c r="AJP114">
        <f t="shared" ref="AJP114" ca="1" si="946">AVERAGE(AJP104:AJP113)</f>
        <v>0.21811605036622445</v>
      </c>
      <c r="AJQ114">
        <f t="shared" ref="AJQ114" ca="1" si="947">AVERAGE(AJQ104:AJQ113)</f>
        <v>5.2062316787369646E-2</v>
      </c>
      <c r="AJR114">
        <f t="shared" ref="AJR114" ca="1" si="948">AVERAGE(AJR104:AJR113)</f>
        <v>-0.43806417698345657</v>
      </c>
      <c r="AJS114">
        <f t="shared" ref="AJS114" ca="1" si="949">AVERAGE(AJS104:AJS113)</f>
        <v>-0.13640316934176913</v>
      </c>
      <c r="AJT114">
        <f t="shared" ref="AJT114" ca="1" si="950">AVERAGE(AJT104:AJT113)</f>
        <v>4.7418413514582286E-2</v>
      </c>
      <c r="AJU114">
        <f t="shared" ref="AJU114" ca="1" si="951">AVERAGE(AJU104:AJU113)</f>
        <v>0.28061957150295735</v>
      </c>
      <c r="AJV114">
        <f t="shared" ref="AJV114" ca="1" si="952">AVERAGE(AJV104:AJV113)</f>
        <v>0.15484326379981214</v>
      </c>
      <c r="AJW114">
        <f t="shared" ref="AJW114" ca="1" si="953">AVERAGE(AJW104:AJW113)</f>
        <v>-0.47728403039442052</v>
      </c>
      <c r="AJX114">
        <f t="shared" ref="AJX114" ca="1" si="954">AVERAGE(AJX104:AJX113)</f>
        <v>-0.42930589821913728</v>
      </c>
      <c r="AJY114">
        <f t="shared" ref="AJY114" ca="1" si="955">AVERAGE(AJY104:AJY113)</f>
        <v>0.50779182928214928</v>
      </c>
      <c r="AJZ114">
        <f t="shared" ref="AJZ114" ca="1" si="956">AVERAGE(AJZ104:AJZ113)</f>
        <v>-8.5115565820736323E-3</v>
      </c>
      <c r="AKA114">
        <f t="shared" ref="AKA114" ca="1" si="957">AVERAGE(AKA104:AKA113)</f>
        <v>0.29332763757035418</v>
      </c>
      <c r="AKB114">
        <f t="shared" ref="AKB114" ca="1" si="958">AVERAGE(AKB104:AKB113)</f>
        <v>-0.56226056249056211</v>
      </c>
      <c r="AKC114">
        <f t="shared" ref="AKC114" ca="1" si="959">AVERAGE(AKC104:AKC113)</f>
        <v>-0.4574803948553991</v>
      </c>
      <c r="AKD114">
        <f t="shared" ref="AKD114" ca="1" si="960">AVERAGE(AKD104:AKD113)</f>
        <v>3.5829082152758839E-2</v>
      </c>
      <c r="AKE114">
        <f t="shared" ref="AKE114" ca="1" si="961">AVERAGE(AKE104:AKE113)</f>
        <v>-0.54487347916694973</v>
      </c>
      <c r="AKF114">
        <f t="shared" ref="AKF114" ca="1" si="962">AVERAGE(AKF104:AKF113)</f>
        <v>9.8006634307519209E-4</v>
      </c>
      <c r="AKG114">
        <f t="shared" ref="AKG114" ca="1" si="963">AVERAGE(AKG104:AKG113)</f>
        <v>-5.6683652138877515E-2</v>
      </c>
      <c r="AKH114">
        <f t="shared" ref="AKH114" ca="1" si="964">AVERAGE(AKH104:AKH113)</f>
        <v>0.35183907688079841</v>
      </c>
      <c r="AKI114">
        <f t="shared" ref="AKI114" ca="1" si="965">AVERAGE(AKI104:AKI113)</f>
        <v>0.53222713446404479</v>
      </c>
      <c r="AKJ114">
        <f t="shared" ref="AKJ114" ca="1" si="966">AVERAGE(AKJ104:AKJ113)</f>
        <v>-0.23731282978978724</v>
      </c>
      <c r="AKK114">
        <f t="shared" ref="AKK114" ca="1" si="967">AVERAGE(AKK104:AKK113)</f>
        <v>0.42342605437816327</v>
      </c>
      <c r="AKL114">
        <f t="shared" ref="AKL114" ca="1" si="968">AVERAGE(AKL104:AKL113)</f>
        <v>-0.28439147000079146</v>
      </c>
      <c r="AKM114">
        <f t="shared" ref="AKM114" ca="1" si="969">AVERAGE(AKM104:AKM113)</f>
        <v>0.4841415481560068</v>
      </c>
      <c r="AKN114">
        <f t="shared" ref="AKN114" ca="1" si="970">AVERAGE(AKN104:AKN113)</f>
        <v>0.18845087324594859</v>
      </c>
      <c r="AKO114">
        <f t="shared" ref="AKO114" ca="1" si="971">AVERAGE(AKO104:AKO113)</f>
        <v>0.13762923146920852</v>
      </c>
      <c r="AKP114">
        <f t="shared" ref="AKP114" ca="1" si="972">AVERAGE(AKP104:AKP113)</f>
        <v>-0.79324494507158794</v>
      </c>
      <c r="AKQ114">
        <f t="shared" ref="AKQ114" ca="1" si="973">AVERAGE(AKQ104:AKQ113)</f>
        <v>0.14247936602734615</v>
      </c>
      <c r="AKR114">
        <f t="shared" ref="AKR114" ca="1" si="974">AVERAGE(AKR104:AKR113)</f>
        <v>-0.17949272353971205</v>
      </c>
      <c r="AKS114">
        <f t="shared" ref="AKS114" ca="1" si="975">AVERAGE(AKS104:AKS113)</f>
        <v>0.30376240145889893</v>
      </c>
      <c r="AKT114">
        <f t="shared" ref="AKT114" ca="1" si="976">AVERAGE(AKT104:AKT113)</f>
        <v>0.18419678206745579</v>
      </c>
      <c r="AKU114">
        <f t="shared" ref="AKU114" ca="1" si="977">AVERAGE(AKU104:AKU113)</f>
        <v>5.5125603948902334E-2</v>
      </c>
      <c r="AKV114">
        <f t="shared" ref="AKV114" ca="1" si="978">AVERAGE(AKV104:AKV113)</f>
        <v>-0.15031878868561335</v>
      </c>
      <c r="AKW114">
        <f t="shared" ref="AKW114" ca="1" si="979">AVERAGE(AKW104:AKW113)</f>
        <v>-5.1615208599057175E-2</v>
      </c>
      <c r="AKX114">
        <f t="shared" ref="AKX114" ca="1" si="980">AVERAGE(AKX104:AKX113)</f>
        <v>-1.9248758586245994E-2</v>
      </c>
      <c r="AKY114">
        <f t="shared" ref="AKY114" ca="1" si="981">AVERAGE(AKY104:AKY113)</f>
        <v>1.5378526367041245E-2</v>
      </c>
      <c r="AKZ114">
        <f t="shared" ref="AKZ114" ca="1" si="982">AVERAGE(AKZ104:AKZ113)</f>
        <v>-0.13150513155326232</v>
      </c>
      <c r="ALA114">
        <f t="shared" ref="ALA114" ca="1" si="983">AVERAGE(ALA104:ALA113)</f>
        <v>-0.16725135179291623</v>
      </c>
      <c r="ALB114">
        <f t="shared" ref="ALB114" ca="1" si="984">AVERAGE(ALB104:ALB113)</f>
        <v>-9.5875241334882191E-2</v>
      </c>
      <c r="ALC114">
        <f t="shared" ref="ALC114" ca="1" si="985">AVERAGE(ALC104:ALC113)</f>
        <v>0.51852892589942701</v>
      </c>
      <c r="ALD114">
        <f t="shared" ref="ALD114" ca="1" si="986">AVERAGE(ALD104:ALD113)</f>
        <v>0.27581158507590725</v>
      </c>
      <c r="ALE114">
        <f t="shared" ref="ALE114" ca="1" si="987">AVERAGE(ALE104:ALE113)</f>
        <v>-1.0981126708275668E-2</v>
      </c>
      <c r="ALF114">
        <f t="shared" ref="ALF114" ca="1" si="988">AVERAGE(ALF104:ALF113)</f>
        <v>4.4082585909421636E-2</v>
      </c>
      <c r="ALG114">
        <f t="shared" ref="ALG114" ca="1" si="989">AVERAGE(ALG104:ALG113)</f>
        <v>-0.180160020045118</v>
      </c>
      <c r="ALH114">
        <f t="shared" ref="ALH114" ca="1" si="990">AVERAGE(ALH104:ALH113)</f>
        <v>0.14645651841281274</v>
      </c>
      <c r="ALI114">
        <f t="shared" ref="ALI114" ca="1" si="991">AVERAGE(ALI104:ALI113)</f>
        <v>0.21442570437129227</v>
      </c>
      <c r="ALJ114">
        <f t="shared" ref="ALJ114" ca="1" si="992">AVERAGE(ALJ104:ALJ113)</f>
        <v>-9.2725794319690677E-2</v>
      </c>
      <c r="ALK114">
        <f t="shared" ref="ALK114" ca="1" si="993">AVERAGE(ALK104:ALK113)</f>
        <v>-0.16880685548727753</v>
      </c>
      <c r="ALL114">
        <f t="shared" ref="ALL114" ca="1" si="994">AVERAGE(ALL104:ALL113)</f>
        <v>0.1153258997850326</v>
      </c>
      <c r="ALM114">
        <f t="shared" ref="ALM114" ca="1" si="995">AVERAGE(ALM104:ALM113)</f>
        <v>-0.51748573141078213</v>
      </c>
    </row>
    <row r="115" spans="1:1001" x14ac:dyDescent="0.35">
      <c r="A115" s="5" t="s">
        <v>10383</v>
      </c>
      <c r="B115">
        <f ca="1">_xlfn.STDEV.P(B104:B113)</f>
        <v>0.98008059809775216</v>
      </c>
      <c r="C115">
        <f ca="1">_xlfn.STDEV.P(C104:C113)</f>
        <v>1.0182189699770694</v>
      </c>
      <c r="D115">
        <f t="shared" ref="D115" ca="1" si="996">_xlfn.STDEV.P(D104:D113)</f>
        <v>0.95717962699602643</v>
      </c>
      <c r="E115">
        <f t="shared" ref="E115:F115" ca="1" si="997">_xlfn.STDEV.P(E104:E113)</f>
        <v>1.4896467423266397</v>
      </c>
      <c r="F115">
        <f t="shared" ca="1" si="997"/>
        <v>0.98828667810706006</v>
      </c>
      <c r="G115">
        <f t="shared" ref="G115:BR115" ca="1" si="998">_xlfn.STDEV.P(G104:G113)</f>
        <v>0.93348437468875889</v>
      </c>
      <c r="H115">
        <f t="shared" ca="1" si="998"/>
        <v>0.69306122262336078</v>
      </c>
      <c r="I115">
        <f t="shared" ca="1" si="998"/>
        <v>0.79616952937986629</v>
      </c>
      <c r="J115">
        <f t="shared" ca="1" si="998"/>
        <v>0.85794785974842802</v>
      </c>
      <c r="K115">
        <f t="shared" ca="1" si="998"/>
        <v>0.69649783052784009</v>
      </c>
      <c r="L115">
        <f t="shared" ca="1" si="998"/>
        <v>0.87385609721482782</v>
      </c>
      <c r="M115">
        <f t="shared" ca="1" si="998"/>
        <v>1.1685772120117413</v>
      </c>
      <c r="N115">
        <f t="shared" ca="1" si="998"/>
        <v>1.1249695547527279</v>
      </c>
      <c r="O115">
        <f t="shared" ca="1" si="998"/>
        <v>1.2383407332865275</v>
      </c>
      <c r="P115">
        <f t="shared" ca="1" si="998"/>
        <v>1.1297418999973596</v>
      </c>
      <c r="Q115">
        <f t="shared" ca="1" si="998"/>
        <v>0.65952663702094538</v>
      </c>
      <c r="R115">
        <f t="shared" ca="1" si="998"/>
        <v>1.0244866305394678</v>
      </c>
      <c r="S115">
        <f t="shared" ca="1" si="998"/>
        <v>1.4162750409669203</v>
      </c>
      <c r="T115">
        <f t="shared" ca="1" si="998"/>
        <v>0.71258459422861675</v>
      </c>
      <c r="U115">
        <f t="shared" ca="1" si="998"/>
        <v>0.99873700847966096</v>
      </c>
      <c r="V115">
        <f t="shared" ca="1" si="998"/>
        <v>1.3010742994429449</v>
      </c>
      <c r="W115">
        <f t="shared" ca="1" si="998"/>
        <v>1.111400081351549</v>
      </c>
      <c r="X115">
        <f t="shared" ca="1" si="998"/>
        <v>1.1334115557179933</v>
      </c>
      <c r="Y115">
        <f t="shared" ca="1" si="998"/>
        <v>1.4335058702086219</v>
      </c>
      <c r="Z115">
        <f t="shared" ca="1" si="998"/>
        <v>0.99632986999318573</v>
      </c>
      <c r="AA115">
        <f t="shared" ca="1" si="998"/>
        <v>0.92377869819048941</v>
      </c>
      <c r="AB115">
        <f t="shared" ca="1" si="998"/>
        <v>0.94892672412136703</v>
      </c>
      <c r="AC115">
        <f t="shared" ca="1" si="998"/>
        <v>1.1354569555111733</v>
      </c>
      <c r="AD115">
        <f t="shared" ca="1" si="998"/>
        <v>0.91476439783652985</v>
      </c>
      <c r="AE115">
        <f t="shared" ca="1" si="998"/>
        <v>0.81497582193958618</v>
      </c>
      <c r="AF115">
        <f t="shared" ca="1" si="998"/>
        <v>1.0422175211273439</v>
      </c>
      <c r="AG115">
        <f t="shared" ca="1" si="998"/>
        <v>0.88671798058232398</v>
      </c>
      <c r="AH115">
        <f t="shared" ca="1" si="998"/>
        <v>1.1009359213849403</v>
      </c>
      <c r="AI115">
        <f t="shared" ca="1" si="998"/>
        <v>0.90771673753398974</v>
      </c>
      <c r="AJ115">
        <f t="shared" ca="1" si="998"/>
        <v>1.2267538221850431</v>
      </c>
      <c r="AK115">
        <f t="shared" ca="1" si="998"/>
        <v>0.91239707289113203</v>
      </c>
      <c r="AL115">
        <f t="shared" ca="1" si="998"/>
        <v>0.64496057248287209</v>
      </c>
      <c r="AM115">
        <f t="shared" ca="1" si="998"/>
        <v>0.64327809480534826</v>
      </c>
      <c r="AN115">
        <f t="shared" ca="1" si="998"/>
        <v>0.95206778367579203</v>
      </c>
      <c r="AO115">
        <f t="shared" ca="1" si="998"/>
        <v>0.86954541141897179</v>
      </c>
      <c r="AP115">
        <f t="shared" ca="1" si="998"/>
        <v>1.1465703015890276</v>
      </c>
      <c r="AQ115">
        <f t="shared" ca="1" si="998"/>
        <v>0.87914397991484561</v>
      </c>
      <c r="AR115">
        <f t="shared" ca="1" si="998"/>
        <v>0.97713267138383841</v>
      </c>
      <c r="AS115">
        <f t="shared" ca="1" si="998"/>
        <v>0.94691853965766126</v>
      </c>
      <c r="AT115">
        <f t="shared" ca="1" si="998"/>
        <v>0.71041679104234001</v>
      </c>
      <c r="AU115">
        <f t="shared" ca="1" si="998"/>
        <v>1.0229042894239515</v>
      </c>
      <c r="AV115">
        <f t="shared" ca="1" si="998"/>
        <v>0.8271440570515769</v>
      </c>
      <c r="AW115">
        <f t="shared" ca="1" si="998"/>
        <v>0.92865233487830123</v>
      </c>
      <c r="AX115">
        <f t="shared" ca="1" si="998"/>
        <v>0.91134807779000016</v>
      </c>
      <c r="AY115">
        <f t="shared" ca="1" si="998"/>
        <v>0.92847181080784968</v>
      </c>
      <c r="AZ115">
        <f t="shared" ca="1" si="998"/>
        <v>0.83839330272121548</v>
      </c>
      <c r="BA115">
        <f t="shared" ca="1" si="998"/>
        <v>1.0728232511905282</v>
      </c>
      <c r="BB115">
        <f t="shared" ca="1" si="998"/>
        <v>1.1271693624586527</v>
      </c>
      <c r="BC115">
        <f t="shared" ca="1" si="998"/>
        <v>0.94927974764485445</v>
      </c>
      <c r="BD115">
        <f t="shared" ca="1" si="998"/>
        <v>0.54789668437187089</v>
      </c>
      <c r="BE115">
        <f t="shared" ca="1" si="998"/>
        <v>0.90230086363676043</v>
      </c>
      <c r="BF115">
        <f t="shared" ca="1" si="998"/>
        <v>0.62247500154946911</v>
      </c>
      <c r="BG115">
        <f t="shared" ca="1" si="998"/>
        <v>1.1009262087759675</v>
      </c>
      <c r="BH115">
        <f t="shared" ca="1" si="998"/>
        <v>0.53828207873526324</v>
      </c>
      <c r="BI115">
        <f t="shared" ca="1" si="998"/>
        <v>0.83959400736376699</v>
      </c>
      <c r="BJ115">
        <f t="shared" ca="1" si="998"/>
        <v>0.89424267468376573</v>
      </c>
      <c r="BK115">
        <f t="shared" ca="1" si="998"/>
        <v>0.55698595475339274</v>
      </c>
      <c r="BL115">
        <f t="shared" ca="1" si="998"/>
        <v>0.71857664726203241</v>
      </c>
      <c r="BM115">
        <f t="shared" ca="1" si="998"/>
        <v>1.1704575427692068</v>
      </c>
      <c r="BN115">
        <f t="shared" ca="1" si="998"/>
        <v>1.0472267617164437</v>
      </c>
      <c r="BO115">
        <f t="shared" ca="1" si="998"/>
        <v>1.1557174815561151</v>
      </c>
      <c r="BP115">
        <f t="shared" ca="1" si="998"/>
        <v>0.59330277352293503</v>
      </c>
      <c r="BQ115">
        <f t="shared" ca="1" si="998"/>
        <v>0.45862316910929224</v>
      </c>
      <c r="BR115">
        <f t="shared" ca="1" si="998"/>
        <v>0.5707284215955758</v>
      </c>
      <c r="BS115">
        <f t="shared" ref="BS115:ED115" ca="1" si="999">_xlfn.STDEV.P(BS104:BS113)</f>
        <v>1.0667161222875927</v>
      </c>
      <c r="BT115">
        <f t="shared" ca="1" si="999"/>
        <v>1.0077126136941166</v>
      </c>
      <c r="BU115">
        <f t="shared" ca="1" si="999"/>
        <v>0.57572679755347145</v>
      </c>
      <c r="BV115">
        <f t="shared" ca="1" si="999"/>
        <v>0.94102681046016368</v>
      </c>
      <c r="BW115">
        <f t="shared" ca="1" si="999"/>
        <v>1.1561565919793384</v>
      </c>
      <c r="BX115">
        <f t="shared" ca="1" si="999"/>
        <v>0.89065182319896019</v>
      </c>
      <c r="BY115">
        <f t="shared" ca="1" si="999"/>
        <v>0.9314620648915064</v>
      </c>
      <c r="BZ115">
        <f t="shared" ca="1" si="999"/>
        <v>0.92297920056847227</v>
      </c>
      <c r="CA115">
        <f t="shared" ca="1" si="999"/>
        <v>0.98200337128236592</v>
      </c>
      <c r="CB115">
        <f t="shared" ca="1" si="999"/>
        <v>1.1533646867476579</v>
      </c>
      <c r="CC115">
        <f t="shared" ca="1" si="999"/>
        <v>1.1676784706681342</v>
      </c>
      <c r="CD115">
        <f t="shared" ca="1" si="999"/>
        <v>1.4591912607300659</v>
      </c>
      <c r="CE115">
        <f t="shared" ca="1" si="999"/>
        <v>0.72242663943046814</v>
      </c>
      <c r="CF115">
        <f t="shared" ca="1" si="999"/>
        <v>0.79830846986351989</v>
      </c>
      <c r="CG115">
        <f t="shared" ca="1" si="999"/>
        <v>1.3295039983099359</v>
      </c>
      <c r="CH115">
        <f t="shared" ca="1" si="999"/>
        <v>1.0619450622591804</v>
      </c>
      <c r="CI115">
        <f t="shared" ca="1" si="999"/>
        <v>0.80883355461535911</v>
      </c>
      <c r="CJ115">
        <f t="shared" ca="1" si="999"/>
        <v>0.95541280042648669</v>
      </c>
      <c r="CK115">
        <f t="shared" ca="1" si="999"/>
        <v>1.276895128647169</v>
      </c>
      <c r="CL115">
        <f t="shared" ca="1" si="999"/>
        <v>0.57940999644216085</v>
      </c>
      <c r="CM115">
        <f t="shared" ca="1" si="999"/>
        <v>0.91004839221743594</v>
      </c>
      <c r="CN115">
        <f t="shared" ca="1" si="999"/>
        <v>0.55357844195614481</v>
      </c>
      <c r="CO115">
        <f t="shared" ca="1" si="999"/>
        <v>0.87460019351740381</v>
      </c>
      <c r="CP115">
        <f t="shared" ca="1" si="999"/>
        <v>0.9806355607672953</v>
      </c>
      <c r="CQ115">
        <f t="shared" ca="1" si="999"/>
        <v>0.60747027620715233</v>
      </c>
      <c r="CR115">
        <f t="shared" ca="1" si="999"/>
        <v>0.9177849938236029</v>
      </c>
      <c r="CS115">
        <f t="shared" ca="1" si="999"/>
        <v>0.69869186729178789</v>
      </c>
      <c r="CT115">
        <f t="shared" ca="1" si="999"/>
        <v>0.60836249033719092</v>
      </c>
      <c r="CU115">
        <f t="shared" ca="1" si="999"/>
        <v>0.69038356337784468</v>
      </c>
      <c r="CV115">
        <f t="shared" ca="1" si="999"/>
        <v>0.98302197543109071</v>
      </c>
      <c r="CW115">
        <f t="shared" ca="1" si="999"/>
        <v>0.998879911654593</v>
      </c>
      <c r="CX115">
        <f t="shared" ca="1" si="999"/>
        <v>0.94221145499218706</v>
      </c>
      <c r="CY115">
        <f t="shared" ca="1" si="999"/>
        <v>0.93252701053113385</v>
      </c>
      <c r="CZ115">
        <f t="shared" ca="1" si="999"/>
        <v>1.1378687765928903</v>
      </c>
      <c r="DA115">
        <f t="shared" ca="1" si="999"/>
        <v>0.815614343914284</v>
      </c>
      <c r="DB115">
        <f t="shared" ca="1" si="999"/>
        <v>1.113984380632461</v>
      </c>
      <c r="DC115">
        <f t="shared" ca="1" si="999"/>
        <v>0.8129412660420704</v>
      </c>
      <c r="DD115">
        <f t="shared" ca="1" si="999"/>
        <v>1.0357138746426198</v>
      </c>
      <c r="DE115">
        <f t="shared" ca="1" si="999"/>
        <v>0.55624683880633219</v>
      </c>
      <c r="DF115">
        <f t="shared" ca="1" si="999"/>
        <v>0.78178611484917215</v>
      </c>
      <c r="DG115">
        <f t="shared" ca="1" si="999"/>
        <v>0.77231955090604765</v>
      </c>
      <c r="DH115">
        <f t="shared" ca="1" si="999"/>
        <v>1.0567631904517754</v>
      </c>
      <c r="DI115">
        <f t="shared" ca="1" si="999"/>
        <v>0.92080796911547724</v>
      </c>
      <c r="DJ115">
        <f t="shared" ca="1" si="999"/>
        <v>1.2040904706497308</v>
      </c>
      <c r="DK115">
        <f t="shared" ca="1" si="999"/>
        <v>0.66372068189336375</v>
      </c>
      <c r="DL115">
        <f t="shared" ca="1" si="999"/>
        <v>1.2758063642779283</v>
      </c>
      <c r="DM115">
        <f t="shared" ca="1" si="999"/>
        <v>0.90001715317535647</v>
      </c>
      <c r="DN115">
        <f t="shared" ca="1" si="999"/>
        <v>0.99347395899776758</v>
      </c>
      <c r="DO115">
        <f t="shared" ca="1" si="999"/>
        <v>0.92698470723507087</v>
      </c>
      <c r="DP115">
        <f t="shared" ca="1" si="999"/>
        <v>1.1212764679930673</v>
      </c>
      <c r="DQ115">
        <f t="shared" ca="1" si="999"/>
        <v>1.0622765780377046</v>
      </c>
      <c r="DR115">
        <f t="shared" ca="1" si="999"/>
        <v>0.84578702134230377</v>
      </c>
      <c r="DS115">
        <f t="shared" ca="1" si="999"/>
        <v>0.68825919055165319</v>
      </c>
      <c r="DT115">
        <f t="shared" ca="1" si="999"/>
        <v>0.95899854051596678</v>
      </c>
      <c r="DU115">
        <f t="shared" ca="1" si="999"/>
        <v>0.85813146722601974</v>
      </c>
      <c r="DV115">
        <f t="shared" ca="1" si="999"/>
        <v>0.93273936325674378</v>
      </c>
      <c r="DW115">
        <f t="shared" ca="1" si="999"/>
        <v>1.2353347250207121</v>
      </c>
      <c r="DX115">
        <f t="shared" ca="1" si="999"/>
        <v>0.95066146687940023</v>
      </c>
      <c r="DY115">
        <f t="shared" ca="1" si="999"/>
        <v>0.87200146898673947</v>
      </c>
      <c r="DZ115">
        <f t="shared" ca="1" si="999"/>
        <v>0.98822410770616076</v>
      </c>
      <c r="EA115">
        <f t="shared" ca="1" si="999"/>
        <v>1.1049563851397459</v>
      </c>
      <c r="EB115">
        <f t="shared" ca="1" si="999"/>
        <v>1.0169919646085537</v>
      </c>
      <c r="EC115">
        <f t="shared" ca="1" si="999"/>
        <v>1.2953817394991838</v>
      </c>
      <c r="ED115">
        <f t="shared" ca="1" si="999"/>
        <v>1.0167306384249115</v>
      </c>
      <c r="EE115">
        <f t="shared" ref="EE115:GP115" ca="1" si="1000">_xlfn.STDEV.P(EE104:EE113)</f>
        <v>0.90312987501971786</v>
      </c>
      <c r="EF115">
        <f t="shared" ca="1" si="1000"/>
        <v>0.80209541628669012</v>
      </c>
      <c r="EG115">
        <f t="shared" ca="1" si="1000"/>
        <v>0.66223362888875559</v>
      </c>
      <c r="EH115">
        <f t="shared" ca="1" si="1000"/>
        <v>0.82855706810883933</v>
      </c>
      <c r="EI115">
        <f t="shared" ca="1" si="1000"/>
        <v>0.96176012072927464</v>
      </c>
      <c r="EJ115">
        <f t="shared" ca="1" si="1000"/>
        <v>1.439882903008507</v>
      </c>
      <c r="EK115">
        <f t="shared" ca="1" si="1000"/>
        <v>1.0196555975153987</v>
      </c>
      <c r="EL115">
        <f t="shared" ca="1" si="1000"/>
        <v>0.95792783398726078</v>
      </c>
      <c r="EM115">
        <f t="shared" ca="1" si="1000"/>
        <v>0.85029138617380795</v>
      </c>
      <c r="EN115">
        <f t="shared" ca="1" si="1000"/>
        <v>0.98077271319060333</v>
      </c>
      <c r="EO115">
        <f t="shared" ca="1" si="1000"/>
        <v>1.2335521389963497</v>
      </c>
      <c r="EP115">
        <f t="shared" ca="1" si="1000"/>
        <v>1.3129813597519093</v>
      </c>
      <c r="EQ115">
        <f t="shared" ca="1" si="1000"/>
        <v>0.66567883022555141</v>
      </c>
      <c r="ER115">
        <f t="shared" ca="1" si="1000"/>
        <v>1.2438418091077388</v>
      </c>
      <c r="ES115">
        <f t="shared" ca="1" si="1000"/>
        <v>0.73365479426661395</v>
      </c>
      <c r="ET115">
        <f t="shared" ca="1" si="1000"/>
        <v>0.46379785517867828</v>
      </c>
      <c r="EU115">
        <f t="shared" ca="1" si="1000"/>
        <v>0.87108376770222706</v>
      </c>
      <c r="EV115">
        <f t="shared" ca="1" si="1000"/>
        <v>0.89739575544494965</v>
      </c>
      <c r="EW115">
        <f t="shared" ca="1" si="1000"/>
        <v>1.0928670338922568</v>
      </c>
      <c r="EX115">
        <f t="shared" ca="1" si="1000"/>
        <v>0.99141614541605427</v>
      </c>
      <c r="EY115">
        <f t="shared" ca="1" si="1000"/>
        <v>0.75770783411721487</v>
      </c>
      <c r="EZ115">
        <f t="shared" ca="1" si="1000"/>
        <v>0.91079918671982596</v>
      </c>
      <c r="FA115">
        <f t="shared" ca="1" si="1000"/>
        <v>0.61220731165293985</v>
      </c>
      <c r="FB115">
        <f t="shared" ca="1" si="1000"/>
        <v>1.0824310626234441</v>
      </c>
      <c r="FC115">
        <f t="shared" ca="1" si="1000"/>
        <v>1.0729419335405532</v>
      </c>
      <c r="FD115">
        <f t="shared" ca="1" si="1000"/>
        <v>0.74189305113568582</v>
      </c>
      <c r="FE115">
        <f t="shared" ca="1" si="1000"/>
        <v>0.85646735473934876</v>
      </c>
      <c r="FF115">
        <f t="shared" ca="1" si="1000"/>
        <v>0.80557149928755245</v>
      </c>
      <c r="FG115">
        <f t="shared" ca="1" si="1000"/>
        <v>0.8474166948594164</v>
      </c>
      <c r="FH115">
        <f t="shared" ca="1" si="1000"/>
        <v>0.66185196712074368</v>
      </c>
      <c r="FI115">
        <f t="shared" ca="1" si="1000"/>
        <v>1.2539894130355536</v>
      </c>
      <c r="FJ115">
        <f t="shared" ca="1" si="1000"/>
        <v>0.63433348355310559</v>
      </c>
      <c r="FK115">
        <f t="shared" ca="1" si="1000"/>
        <v>0.9370526801387592</v>
      </c>
      <c r="FL115">
        <f t="shared" ca="1" si="1000"/>
        <v>0.47875209391522594</v>
      </c>
      <c r="FM115">
        <f t="shared" ca="1" si="1000"/>
        <v>1.0019162505136685</v>
      </c>
      <c r="FN115">
        <f t="shared" ca="1" si="1000"/>
        <v>0.82032111522232909</v>
      </c>
      <c r="FO115">
        <f t="shared" ca="1" si="1000"/>
        <v>1.0407091992740123</v>
      </c>
      <c r="FP115">
        <f t="shared" ca="1" si="1000"/>
        <v>0.58857716861611487</v>
      </c>
      <c r="FQ115">
        <f t="shared" ca="1" si="1000"/>
        <v>1.1036204156665548</v>
      </c>
      <c r="FR115">
        <f t="shared" ca="1" si="1000"/>
        <v>0.90634027570162501</v>
      </c>
      <c r="FS115">
        <f t="shared" ca="1" si="1000"/>
        <v>1.2542925126308773</v>
      </c>
      <c r="FT115">
        <f t="shared" ca="1" si="1000"/>
        <v>1.164042088035423</v>
      </c>
      <c r="FU115">
        <f t="shared" ca="1" si="1000"/>
        <v>0.73197889748026967</v>
      </c>
      <c r="FV115">
        <f t="shared" ca="1" si="1000"/>
        <v>1.0196562878014614</v>
      </c>
      <c r="FW115">
        <f t="shared" ca="1" si="1000"/>
        <v>0.85680575877760046</v>
      </c>
      <c r="FX115">
        <f t="shared" ca="1" si="1000"/>
        <v>0.69909707499138984</v>
      </c>
      <c r="FY115">
        <f t="shared" ca="1" si="1000"/>
        <v>0.71272126311142991</v>
      </c>
      <c r="FZ115">
        <f t="shared" ca="1" si="1000"/>
        <v>1.6462803814034341</v>
      </c>
      <c r="GA115">
        <f t="shared" ca="1" si="1000"/>
        <v>0.48055559970649453</v>
      </c>
      <c r="GB115">
        <f t="shared" ca="1" si="1000"/>
        <v>0.76371259496955202</v>
      </c>
      <c r="GC115">
        <f t="shared" ca="1" si="1000"/>
        <v>0.79018304942400808</v>
      </c>
      <c r="GD115">
        <f t="shared" ca="1" si="1000"/>
        <v>0.97187074451615119</v>
      </c>
      <c r="GE115">
        <f t="shared" ca="1" si="1000"/>
        <v>1.2056500976757019</v>
      </c>
      <c r="GF115">
        <f t="shared" ca="1" si="1000"/>
        <v>0.94221734606147856</v>
      </c>
      <c r="GG115">
        <f t="shared" ca="1" si="1000"/>
        <v>1.3335474059567274</v>
      </c>
      <c r="GH115">
        <f t="shared" ca="1" si="1000"/>
        <v>1.3578359359321095</v>
      </c>
      <c r="GI115">
        <f t="shared" ca="1" si="1000"/>
        <v>1.0388471757000732</v>
      </c>
      <c r="GJ115">
        <f t="shared" ca="1" si="1000"/>
        <v>0.71747113213919256</v>
      </c>
      <c r="GK115">
        <f t="shared" ca="1" si="1000"/>
        <v>0.85620651031143691</v>
      </c>
      <c r="GL115">
        <f t="shared" ca="1" si="1000"/>
        <v>0.85091912259419078</v>
      </c>
      <c r="GM115">
        <f t="shared" ca="1" si="1000"/>
        <v>0.56412117881590906</v>
      </c>
      <c r="GN115">
        <f t="shared" ca="1" si="1000"/>
        <v>1.06314320170225</v>
      </c>
      <c r="GO115">
        <f t="shared" ca="1" si="1000"/>
        <v>0.82268454078629816</v>
      </c>
      <c r="GP115">
        <f t="shared" ca="1" si="1000"/>
        <v>0.92950684401028549</v>
      </c>
      <c r="GQ115">
        <f t="shared" ref="GQ115:JB115" ca="1" si="1001">_xlfn.STDEV.P(GQ104:GQ113)</f>
        <v>0.84909803738406153</v>
      </c>
      <c r="GR115">
        <f t="shared" ca="1" si="1001"/>
        <v>0.50719797833506963</v>
      </c>
      <c r="GS115">
        <f t="shared" ca="1" si="1001"/>
        <v>0.9584032531802964</v>
      </c>
      <c r="GT115">
        <f t="shared" ca="1" si="1001"/>
        <v>0.97268123523732453</v>
      </c>
      <c r="GU115">
        <f t="shared" ca="1" si="1001"/>
        <v>1.1404317079453403</v>
      </c>
      <c r="GV115">
        <f t="shared" ca="1" si="1001"/>
        <v>0.88781885383265258</v>
      </c>
      <c r="GW115">
        <f t="shared" ca="1" si="1001"/>
        <v>0.8901679143479645</v>
      </c>
      <c r="GX115">
        <f t="shared" ca="1" si="1001"/>
        <v>0.75604996832978644</v>
      </c>
      <c r="GY115">
        <f t="shared" ca="1" si="1001"/>
        <v>0.9684596199726222</v>
      </c>
      <c r="GZ115">
        <f t="shared" ca="1" si="1001"/>
        <v>0.96777443387461193</v>
      </c>
      <c r="HA115">
        <f t="shared" ca="1" si="1001"/>
        <v>0.76266439899768401</v>
      </c>
      <c r="HB115">
        <f t="shared" ca="1" si="1001"/>
        <v>1.0845016530852698</v>
      </c>
      <c r="HC115">
        <f t="shared" ca="1" si="1001"/>
        <v>1.02954807898942</v>
      </c>
      <c r="HD115">
        <f t="shared" ca="1" si="1001"/>
        <v>0.73661248818366454</v>
      </c>
      <c r="HE115">
        <f t="shared" ca="1" si="1001"/>
        <v>0.42604994552419573</v>
      </c>
      <c r="HF115">
        <f t="shared" ca="1" si="1001"/>
        <v>0.94436023672717961</v>
      </c>
      <c r="HG115">
        <f t="shared" ca="1" si="1001"/>
        <v>0.92853794010927104</v>
      </c>
      <c r="HH115">
        <f t="shared" ca="1" si="1001"/>
        <v>0.48858413745228474</v>
      </c>
      <c r="HI115">
        <f t="shared" ca="1" si="1001"/>
        <v>1.2122170050438945</v>
      </c>
      <c r="HJ115">
        <f t="shared" ca="1" si="1001"/>
        <v>1.0014790024002946</v>
      </c>
      <c r="HK115">
        <f t="shared" ca="1" si="1001"/>
        <v>1.1096437371528436</v>
      </c>
      <c r="HL115">
        <f t="shared" ca="1" si="1001"/>
        <v>0.80329843220468944</v>
      </c>
      <c r="HM115">
        <f t="shared" ca="1" si="1001"/>
        <v>1.0692050975475287</v>
      </c>
      <c r="HN115">
        <f t="shared" ca="1" si="1001"/>
        <v>0.67279472170442656</v>
      </c>
      <c r="HO115">
        <f t="shared" ca="1" si="1001"/>
        <v>0.85590137596165139</v>
      </c>
      <c r="HP115">
        <f t="shared" ca="1" si="1001"/>
        <v>0.49463911979430392</v>
      </c>
      <c r="HQ115">
        <f t="shared" ca="1" si="1001"/>
        <v>1.1159166093704671</v>
      </c>
      <c r="HR115">
        <f t="shared" ca="1" si="1001"/>
        <v>0.67036889087807194</v>
      </c>
      <c r="HS115">
        <f t="shared" ca="1" si="1001"/>
        <v>0.54672488840755351</v>
      </c>
      <c r="HT115">
        <f t="shared" ca="1" si="1001"/>
        <v>1.1148725926912586</v>
      </c>
      <c r="HU115">
        <f t="shared" ca="1" si="1001"/>
        <v>1.0877316516842594</v>
      </c>
      <c r="HV115">
        <f t="shared" ca="1" si="1001"/>
        <v>0.73203373956123496</v>
      </c>
      <c r="HW115">
        <f t="shared" ca="1" si="1001"/>
        <v>0.60409161277196644</v>
      </c>
      <c r="HX115">
        <f t="shared" ca="1" si="1001"/>
        <v>1.0899450786763847</v>
      </c>
      <c r="HY115">
        <f t="shared" ca="1" si="1001"/>
        <v>1.1137107245674644</v>
      </c>
      <c r="HZ115">
        <f t="shared" ca="1" si="1001"/>
        <v>0.98609583981136029</v>
      </c>
      <c r="IA115">
        <f t="shared" ca="1" si="1001"/>
        <v>0.90931986590934355</v>
      </c>
      <c r="IB115">
        <f t="shared" ca="1" si="1001"/>
        <v>0.94807159935929086</v>
      </c>
      <c r="IC115">
        <f t="shared" ca="1" si="1001"/>
        <v>1.4633284294362963</v>
      </c>
      <c r="ID115">
        <f t="shared" ca="1" si="1001"/>
        <v>1.1266165233119372</v>
      </c>
      <c r="IE115">
        <f t="shared" ca="1" si="1001"/>
        <v>1.0540521908526859</v>
      </c>
      <c r="IF115">
        <f t="shared" ca="1" si="1001"/>
        <v>0.79492366666440861</v>
      </c>
      <c r="IG115">
        <f t="shared" ca="1" si="1001"/>
        <v>0.78400292954845752</v>
      </c>
      <c r="IH115">
        <f t="shared" ca="1" si="1001"/>
        <v>0.73914990996535845</v>
      </c>
      <c r="II115">
        <f t="shared" ca="1" si="1001"/>
        <v>0.70639047002636413</v>
      </c>
      <c r="IJ115">
        <f t="shared" ca="1" si="1001"/>
        <v>0.67760587211089696</v>
      </c>
      <c r="IK115">
        <f t="shared" ca="1" si="1001"/>
        <v>0.76386427733018181</v>
      </c>
      <c r="IL115">
        <f t="shared" ca="1" si="1001"/>
        <v>1.3906350544447674</v>
      </c>
      <c r="IM115">
        <f t="shared" ca="1" si="1001"/>
        <v>0.781046131449043</v>
      </c>
      <c r="IN115">
        <f t="shared" ca="1" si="1001"/>
        <v>0.90040214430136933</v>
      </c>
      <c r="IO115">
        <f t="shared" ca="1" si="1001"/>
        <v>1.287564989853013</v>
      </c>
      <c r="IP115">
        <f t="shared" ca="1" si="1001"/>
        <v>0.83520049604619073</v>
      </c>
      <c r="IQ115">
        <f t="shared" ca="1" si="1001"/>
        <v>1.1923078082990366</v>
      </c>
      <c r="IR115">
        <f t="shared" ca="1" si="1001"/>
        <v>0.77453231360205577</v>
      </c>
      <c r="IS115">
        <f t="shared" ca="1" si="1001"/>
        <v>0.99708750419022352</v>
      </c>
      <c r="IT115">
        <f t="shared" ca="1" si="1001"/>
        <v>0.7594370968282621</v>
      </c>
      <c r="IU115">
        <f t="shared" ca="1" si="1001"/>
        <v>0.99993667154872323</v>
      </c>
      <c r="IV115">
        <f t="shared" ca="1" si="1001"/>
        <v>0.89084367764426819</v>
      </c>
      <c r="IW115">
        <f t="shared" ca="1" si="1001"/>
        <v>0.67141253550320512</v>
      </c>
      <c r="IX115">
        <f t="shared" ca="1" si="1001"/>
        <v>0.6898495259257208</v>
      </c>
      <c r="IY115">
        <f t="shared" ca="1" si="1001"/>
        <v>0.84398391574740672</v>
      </c>
      <c r="IZ115">
        <f t="shared" ca="1" si="1001"/>
        <v>1.2161509594665769</v>
      </c>
      <c r="JA115">
        <f t="shared" ca="1" si="1001"/>
        <v>0.57887953747707188</v>
      </c>
      <c r="JB115">
        <f t="shared" ca="1" si="1001"/>
        <v>0.72052032347545469</v>
      </c>
      <c r="JC115">
        <f t="shared" ref="JC115:LN115" ca="1" si="1002">_xlfn.STDEV.P(JC104:JC113)</f>
        <v>0.80605876879392846</v>
      </c>
      <c r="JD115">
        <f t="shared" ca="1" si="1002"/>
        <v>0.72940798576333221</v>
      </c>
      <c r="JE115">
        <f t="shared" ca="1" si="1002"/>
        <v>1.0340517747280273</v>
      </c>
      <c r="JF115">
        <f t="shared" ca="1" si="1002"/>
        <v>0.80634754843108059</v>
      </c>
      <c r="JG115">
        <f t="shared" ca="1" si="1002"/>
        <v>0.81876143427804315</v>
      </c>
      <c r="JH115">
        <f t="shared" ca="1" si="1002"/>
        <v>0.95637054564434398</v>
      </c>
      <c r="JI115">
        <f t="shared" ca="1" si="1002"/>
        <v>0.96556708862991147</v>
      </c>
      <c r="JJ115">
        <f t="shared" ca="1" si="1002"/>
        <v>1.0291411374874937</v>
      </c>
      <c r="JK115">
        <f t="shared" ca="1" si="1002"/>
        <v>0.48012748986919601</v>
      </c>
      <c r="JL115">
        <f t="shared" ca="1" si="1002"/>
        <v>0.58013834631056882</v>
      </c>
      <c r="JM115">
        <f t="shared" ca="1" si="1002"/>
        <v>1.1331003761219109</v>
      </c>
      <c r="JN115">
        <f t="shared" ca="1" si="1002"/>
        <v>0.80227748721448744</v>
      </c>
      <c r="JO115">
        <f t="shared" ca="1" si="1002"/>
        <v>0.79719383897603968</v>
      </c>
      <c r="JP115">
        <f t="shared" ca="1" si="1002"/>
        <v>0.98633382889589261</v>
      </c>
      <c r="JQ115">
        <f t="shared" ca="1" si="1002"/>
        <v>0.82878685925843698</v>
      </c>
      <c r="JR115">
        <f t="shared" ca="1" si="1002"/>
        <v>1.0827707843998231</v>
      </c>
      <c r="JS115">
        <f t="shared" ca="1" si="1002"/>
        <v>0.87529845607242851</v>
      </c>
      <c r="JT115">
        <f t="shared" ca="1" si="1002"/>
        <v>0.62868893313337793</v>
      </c>
      <c r="JU115">
        <f t="shared" ca="1" si="1002"/>
        <v>0.9886775747655735</v>
      </c>
      <c r="JV115">
        <f t="shared" ca="1" si="1002"/>
        <v>1.0678455970848884</v>
      </c>
      <c r="JW115">
        <f t="shared" ca="1" si="1002"/>
        <v>0.6057702177510752</v>
      </c>
      <c r="JX115">
        <f t="shared" ca="1" si="1002"/>
        <v>0.56484346131548313</v>
      </c>
      <c r="JY115">
        <f t="shared" ca="1" si="1002"/>
        <v>0.87629779210877246</v>
      </c>
      <c r="JZ115">
        <f t="shared" ca="1" si="1002"/>
        <v>1.2261035178806632</v>
      </c>
      <c r="KA115">
        <f t="shared" ca="1" si="1002"/>
        <v>0.80544585089196219</v>
      </c>
      <c r="KB115">
        <f t="shared" ca="1" si="1002"/>
        <v>1.0757090902651907</v>
      </c>
      <c r="KC115">
        <f t="shared" ca="1" si="1002"/>
        <v>0.86264892800407267</v>
      </c>
      <c r="KD115">
        <f t="shared" ca="1" si="1002"/>
        <v>1.1295970595393356</v>
      </c>
      <c r="KE115">
        <f t="shared" ca="1" si="1002"/>
        <v>0.78040878002929726</v>
      </c>
      <c r="KF115">
        <f t="shared" ca="1" si="1002"/>
        <v>0.73975939970819682</v>
      </c>
      <c r="KG115">
        <f t="shared" ca="1" si="1002"/>
        <v>0.88862005214906958</v>
      </c>
      <c r="KH115">
        <f t="shared" ca="1" si="1002"/>
        <v>1.0544488702017421</v>
      </c>
      <c r="KI115">
        <f t="shared" ca="1" si="1002"/>
        <v>1.2761859502839801</v>
      </c>
      <c r="KJ115">
        <f t="shared" ca="1" si="1002"/>
        <v>0.95030616281058722</v>
      </c>
      <c r="KK115">
        <f t="shared" ca="1" si="1002"/>
        <v>0.72525359549545432</v>
      </c>
      <c r="KL115">
        <f t="shared" ca="1" si="1002"/>
        <v>1.0982225124031895</v>
      </c>
      <c r="KM115">
        <f t="shared" ca="1" si="1002"/>
        <v>0.78809131115024411</v>
      </c>
      <c r="KN115">
        <f t="shared" ca="1" si="1002"/>
        <v>0.96954506870963963</v>
      </c>
      <c r="KO115">
        <f t="shared" ca="1" si="1002"/>
        <v>1.0401664381195039</v>
      </c>
      <c r="KP115">
        <f t="shared" ca="1" si="1002"/>
        <v>0.93244226318332712</v>
      </c>
      <c r="KQ115">
        <f t="shared" ca="1" si="1002"/>
        <v>0.75529306058096446</v>
      </c>
      <c r="KR115">
        <f t="shared" ca="1" si="1002"/>
        <v>0.88634416036618557</v>
      </c>
      <c r="KS115">
        <f t="shared" ca="1" si="1002"/>
        <v>0.91018358812481281</v>
      </c>
      <c r="KT115">
        <f t="shared" ca="1" si="1002"/>
        <v>0.76496343338012807</v>
      </c>
      <c r="KU115">
        <f t="shared" ca="1" si="1002"/>
        <v>0.79182281631629869</v>
      </c>
      <c r="KV115">
        <f t="shared" ca="1" si="1002"/>
        <v>0.94397783997696094</v>
      </c>
      <c r="KW115">
        <f t="shared" ca="1" si="1002"/>
        <v>1.3331371084730128</v>
      </c>
      <c r="KX115">
        <f t="shared" ca="1" si="1002"/>
        <v>1.0237540133712992</v>
      </c>
      <c r="KY115">
        <f t="shared" ca="1" si="1002"/>
        <v>0.53748692640957973</v>
      </c>
      <c r="KZ115">
        <f t="shared" ca="1" si="1002"/>
        <v>0.6507292032788925</v>
      </c>
      <c r="LA115">
        <f t="shared" ca="1" si="1002"/>
        <v>0.83895699342997543</v>
      </c>
      <c r="LB115">
        <f t="shared" ca="1" si="1002"/>
        <v>1.1138320467385032</v>
      </c>
      <c r="LC115">
        <f t="shared" ca="1" si="1002"/>
        <v>1.0176177908686468</v>
      </c>
      <c r="LD115">
        <f t="shared" ca="1" si="1002"/>
        <v>1.114208517813881</v>
      </c>
      <c r="LE115">
        <f t="shared" ca="1" si="1002"/>
        <v>0.71736403125312598</v>
      </c>
      <c r="LF115">
        <f t="shared" ca="1" si="1002"/>
        <v>0.67926095094369543</v>
      </c>
      <c r="LG115">
        <f t="shared" ca="1" si="1002"/>
        <v>0.80882584948040315</v>
      </c>
      <c r="LH115">
        <f t="shared" ca="1" si="1002"/>
        <v>0.77101337402738757</v>
      </c>
      <c r="LI115">
        <f t="shared" ca="1" si="1002"/>
        <v>0.87914371315451889</v>
      </c>
      <c r="LJ115">
        <f t="shared" ca="1" si="1002"/>
        <v>0.88018853880270553</v>
      </c>
      <c r="LK115">
        <f t="shared" ca="1" si="1002"/>
        <v>0.94209642342055178</v>
      </c>
      <c r="LL115">
        <f t="shared" ca="1" si="1002"/>
        <v>1.2642531951672784</v>
      </c>
      <c r="LM115">
        <f t="shared" ca="1" si="1002"/>
        <v>1.1476349597117914</v>
      </c>
      <c r="LN115">
        <f t="shared" ca="1" si="1002"/>
        <v>0.63055912874452624</v>
      </c>
      <c r="LO115">
        <f t="shared" ref="LO115:NZ115" ca="1" si="1003">_xlfn.STDEV.P(LO104:LO113)</f>
        <v>0.71392176461400714</v>
      </c>
      <c r="LP115">
        <f t="shared" ca="1" si="1003"/>
        <v>0.85281531483502337</v>
      </c>
      <c r="LQ115">
        <f t="shared" ca="1" si="1003"/>
        <v>1.1465403689817426</v>
      </c>
      <c r="LR115">
        <f t="shared" ca="1" si="1003"/>
        <v>1.2353130241685912</v>
      </c>
      <c r="LS115">
        <f t="shared" ca="1" si="1003"/>
        <v>0.89158260949587953</v>
      </c>
      <c r="LT115">
        <f t="shared" ca="1" si="1003"/>
        <v>0.94057580813259078</v>
      </c>
      <c r="LU115">
        <f t="shared" ca="1" si="1003"/>
        <v>0.83690757083403611</v>
      </c>
      <c r="LV115">
        <f t="shared" ca="1" si="1003"/>
        <v>1.320051220230992</v>
      </c>
      <c r="LW115">
        <f t="shared" ca="1" si="1003"/>
        <v>0.94269288729408562</v>
      </c>
      <c r="LX115">
        <f t="shared" ca="1" si="1003"/>
        <v>0.91632101093870444</v>
      </c>
      <c r="LY115">
        <f t="shared" ca="1" si="1003"/>
        <v>0.7130576707022509</v>
      </c>
      <c r="LZ115">
        <f t="shared" ca="1" si="1003"/>
        <v>1.2059805717239598</v>
      </c>
      <c r="MA115">
        <f t="shared" ca="1" si="1003"/>
        <v>1.2088807757801916</v>
      </c>
      <c r="MB115">
        <f t="shared" ca="1" si="1003"/>
        <v>0.90198699749371569</v>
      </c>
      <c r="MC115">
        <f t="shared" ca="1" si="1003"/>
        <v>1.1696538498520974</v>
      </c>
      <c r="MD115">
        <f t="shared" ca="1" si="1003"/>
        <v>1.1670243540692424</v>
      </c>
      <c r="ME115">
        <f t="shared" ca="1" si="1003"/>
        <v>0.96605603117482153</v>
      </c>
      <c r="MF115">
        <f t="shared" ca="1" si="1003"/>
        <v>1.0932234333992525</v>
      </c>
      <c r="MG115">
        <f t="shared" ca="1" si="1003"/>
        <v>0.82471016041949663</v>
      </c>
      <c r="MH115">
        <f t="shared" ca="1" si="1003"/>
        <v>1.3375843820339897</v>
      </c>
      <c r="MI115">
        <f t="shared" ca="1" si="1003"/>
        <v>0.57166636190674414</v>
      </c>
      <c r="MJ115">
        <f t="shared" ca="1" si="1003"/>
        <v>0.8392444235608324</v>
      </c>
      <c r="MK115">
        <f t="shared" ca="1" si="1003"/>
        <v>0.73969708543094825</v>
      </c>
      <c r="ML115">
        <f t="shared" ca="1" si="1003"/>
        <v>1.092424447960181</v>
      </c>
      <c r="MM115">
        <f t="shared" ca="1" si="1003"/>
        <v>1.0494487427643417</v>
      </c>
      <c r="MN115">
        <f t="shared" ca="1" si="1003"/>
        <v>0.82291294744669163</v>
      </c>
      <c r="MO115">
        <f t="shared" ca="1" si="1003"/>
        <v>0.6283762611214706</v>
      </c>
      <c r="MP115">
        <f t="shared" ca="1" si="1003"/>
        <v>1.0408796986914313</v>
      </c>
      <c r="MQ115">
        <f t="shared" ca="1" si="1003"/>
        <v>0.73840195118306229</v>
      </c>
      <c r="MR115">
        <f t="shared" ca="1" si="1003"/>
        <v>0.54302539437288089</v>
      </c>
      <c r="MS115">
        <f t="shared" ca="1" si="1003"/>
        <v>0.73026192597470607</v>
      </c>
      <c r="MT115">
        <f t="shared" ca="1" si="1003"/>
        <v>1.1913010657084209</v>
      </c>
      <c r="MU115">
        <f t="shared" ca="1" si="1003"/>
        <v>0.9968331006813117</v>
      </c>
      <c r="MV115">
        <f t="shared" ca="1" si="1003"/>
        <v>1.1909491122383595</v>
      </c>
      <c r="MW115">
        <f t="shared" ca="1" si="1003"/>
        <v>0.57930343294914122</v>
      </c>
      <c r="MX115">
        <f t="shared" ca="1" si="1003"/>
        <v>0.70734637920482457</v>
      </c>
      <c r="MY115">
        <f t="shared" ca="1" si="1003"/>
        <v>0.9037119006081008</v>
      </c>
      <c r="MZ115">
        <f t="shared" ca="1" si="1003"/>
        <v>1.0502255368285609</v>
      </c>
      <c r="NA115">
        <f t="shared" ca="1" si="1003"/>
        <v>0.96967780800045145</v>
      </c>
      <c r="NB115">
        <f t="shared" ca="1" si="1003"/>
        <v>0.82321265003298461</v>
      </c>
      <c r="NC115">
        <f t="shared" ca="1" si="1003"/>
        <v>1.0028574840806923</v>
      </c>
      <c r="ND115">
        <f t="shared" ca="1" si="1003"/>
        <v>0.70187665162116064</v>
      </c>
      <c r="NE115">
        <f t="shared" ca="1" si="1003"/>
        <v>0.66454541646618059</v>
      </c>
      <c r="NF115">
        <f t="shared" ca="1" si="1003"/>
        <v>0.6455647717150963</v>
      </c>
      <c r="NG115">
        <f t="shared" ca="1" si="1003"/>
        <v>1.0088815534050948</v>
      </c>
      <c r="NH115">
        <f t="shared" ca="1" si="1003"/>
        <v>1.0400853388382483</v>
      </c>
      <c r="NI115">
        <f t="shared" ca="1" si="1003"/>
        <v>0.57855955272843296</v>
      </c>
      <c r="NJ115">
        <f t="shared" ca="1" si="1003"/>
        <v>1.1065811227300368</v>
      </c>
      <c r="NK115">
        <f t="shared" ca="1" si="1003"/>
        <v>0.94430179124171976</v>
      </c>
      <c r="NL115">
        <f t="shared" ca="1" si="1003"/>
        <v>0.60655259972668818</v>
      </c>
      <c r="NM115">
        <f t="shared" ca="1" si="1003"/>
        <v>1.3735123769189235</v>
      </c>
      <c r="NN115">
        <f t="shared" ca="1" si="1003"/>
        <v>0.98721656391624257</v>
      </c>
      <c r="NO115">
        <f t="shared" ca="1" si="1003"/>
        <v>0.50111565689881699</v>
      </c>
      <c r="NP115">
        <f t="shared" ca="1" si="1003"/>
        <v>0.82942794229358197</v>
      </c>
      <c r="NQ115">
        <f t="shared" ca="1" si="1003"/>
        <v>0.51386313119413185</v>
      </c>
      <c r="NR115">
        <f t="shared" ca="1" si="1003"/>
        <v>1.1462160561737442</v>
      </c>
      <c r="NS115">
        <f t="shared" ca="1" si="1003"/>
        <v>0.67803446817550173</v>
      </c>
      <c r="NT115">
        <f t="shared" ca="1" si="1003"/>
        <v>1.0892108456762926</v>
      </c>
      <c r="NU115">
        <f t="shared" ca="1" si="1003"/>
        <v>0.98546245600464211</v>
      </c>
      <c r="NV115">
        <f t="shared" ca="1" si="1003"/>
        <v>0.8561535187156839</v>
      </c>
      <c r="NW115">
        <f t="shared" ca="1" si="1003"/>
        <v>1.1562564012341525</v>
      </c>
      <c r="NX115">
        <f t="shared" ca="1" si="1003"/>
        <v>0.95863390929283732</v>
      </c>
      <c r="NY115">
        <f t="shared" ca="1" si="1003"/>
        <v>1.0128427602012486</v>
      </c>
      <c r="NZ115">
        <f t="shared" ca="1" si="1003"/>
        <v>0.87783552105297591</v>
      </c>
      <c r="OA115">
        <f t="shared" ref="OA115:QL115" ca="1" si="1004">_xlfn.STDEV.P(OA104:OA113)</f>
        <v>1.0359620859293086</v>
      </c>
      <c r="OB115">
        <f t="shared" ca="1" si="1004"/>
        <v>0.81257816432204077</v>
      </c>
      <c r="OC115">
        <f t="shared" ca="1" si="1004"/>
        <v>0.80974397133982101</v>
      </c>
      <c r="OD115">
        <f t="shared" ca="1" si="1004"/>
        <v>0.73054098636090725</v>
      </c>
      <c r="OE115">
        <f t="shared" ca="1" si="1004"/>
        <v>0.75230984775358201</v>
      </c>
      <c r="OF115">
        <f t="shared" ca="1" si="1004"/>
        <v>1.0367275440295523</v>
      </c>
      <c r="OG115">
        <f t="shared" ca="1" si="1004"/>
        <v>0.79629780092011593</v>
      </c>
      <c r="OH115">
        <f t="shared" ca="1" si="1004"/>
        <v>1.1474243092568337</v>
      </c>
      <c r="OI115">
        <f t="shared" ca="1" si="1004"/>
        <v>0.54387891763818708</v>
      </c>
      <c r="OJ115">
        <f t="shared" ca="1" si="1004"/>
        <v>0.65234715984145131</v>
      </c>
      <c r="OK115">
        <f t="shared" ca="1" si="1004"/>
        <v>1.2429346231259626</v>
      </c>
      <c r="OL115">
        <f t="shared" ca="1" si="1004"/>
        <v>1.0638902583746299</v>
      </c>
      <c r="OM115">
        <f t="shared" ca="1" si="1004"/>
        <v>1.02588087121622</v>
      </c>
      <c r="ON115">
        <f t="shared" ca="1" si="1004"/>
        <v>0.60405821888723499</v>
      </c>
      <c r="OO115">
        <f t="shared" ca="1" si="1004"/>
        <v>1.1293448853206398</v>
      </c>
      <c r="OP115">
        <f t="shared" ca="1" si="1004"/>
        <v>0.8110523132647306</v>
      </c>
      <c r="OQ115">
        <f t="shared" ca="1" si="1004"/>
        <v>1.033458715295803</v>
      </c>
      <c r="OR115">
        <f t="shared" ca="1" si="1004"/>
        <v>0.86118902326045932</v>
      </c>
      <c r="OS115">
        <f t="shared" ca="1" si="1004"/>
        <v>0.86836317365226567</v>
      </c>
      <c r="OT115">
        <f t="shared" ca="1" si="1004"/>
        <v>0.41363032139728217</v>
      </c>
      <c r="OU115">
        <f t="shared" ca="1" si="1004"/>
        <v>1.220187167643296</v>
      </c>
      <c r="OV115">
        <f t="shared" ca="1" si="1004"/>
        <v>0.95857028882864259</v>
      </c>
      <c r="OW115">
        <f t="shared" ca="1" si="1004"/>
        <v>0.86484603327137455</v>
      </c>
      <c r="OX115">
        <f t="shared" ca="1" si="1004"/>
        <v>0.861817712699111</v>
      </c>
      <c r="OY115">
        <f t="shared" ca="1" si="1004"/>
        <v>0.77303104618234819</v>
      </c>
      <c r="OZ115">
        <f t="shared" ca="1" si="1004"/>
        <v>0.83302379723694575</v>
      </c>
      <c r="PA115">
        <f t="shared" ca="1" si="1004"/>
        <v>0.92471930447243222</v>
      </c>
      <c r="PB115">
        <f t="shared" ca="1" si="1004"/>
        <v>0.74636956430077683</v>
      </c>
      <c r="PC115">
        <f t="shared" ca="1" si="1004"/>
        <v>0.92430419809678954</v>
      </c>
      <c r="PD115">
        <f t="shared" ca="1" si="1004"/>
        <v>0.95329579219493499</v>
      </c>
      <c r="PE115">
        <f t="shared" ca="1" si="1004"/>
        <v>0.6958769441248942</v>
      </c>
      <c r="PF115">
        <f t="shared" ca="1" si="1004"/>
        <v>0.89446280392449506</v>
      </c>
      <c r="PG115">
        <f t="shared" ca="1" si="1004"/>
        <v>1.1481735490036784</v>
      </c>
      <c r="PH115">
        <f t="shared" ca="1" si="1004"/>
        <v>0.91048756841080536</v>
      </c>
      <c r="PI115">
        <f t="shared" ca="1" si="1004"/>
        <v>0.8327674954594696</v>
      </c>
      <c r="PJ115">
        <f t="shared" ca="1" si="1004"/>
        <v>0.79806895574517944</v>
      </c>
      <c r="PK115">
        <f t="shared" ca="1" si="1004"/>
        <v>1.0685086104522554</v>
      </c>
      <c r="PL115">
        <f t="shared" ca="1" si="1004"/>
        <v>0.9023037779012868</v>
      </c>
      <c r="PM115">
        <f t="shared" ca="1" si="1004"/>
        <v>1.0545519993476298</v>
      </c>
      <c r="PN115">
        <f t="shared" ca="1" si="1004"/>
        <v>0.88646724998427018</v>
      </c>
      <c r="PO115">
        <f t="shared" ca="1" si="1004"/>
        <v>0.96687085995831779</v>
      </c>
      <c r="PP115">
        <f t="shared" ca="1" si="1004"/>
        <v>1.0824736827187458</v>
      </c>
      <c r="PQ115">
        <f t="shared" ca="1" si="1004"/>
        <v>0.76318834766157173</v>
      </c>
      <c r="PR115">
        <f t="shared" ca="1" si="1004"/>
        <v>0.99809424495106325</v>
      </c>
      <c r="PS115">
        <f t="shared" ca="1" si="1004"/>
        <v>0.94961840115242546</v>
      </c>
      <c r="PT115">
        <f t="shared" ca="1" si="1004"/>
        <v>0.64970196048269402</v>
      </c>
      <c r="PU115">
        <f t="shared" ca="1" si="1004"/>
        <v>0.62207670211838739</v>
      </c>
      <c r="PV115">
        <f t="shared" ca="1" si="1004"/>
        <v>1.0248944052021347</v>
      </c>
      <c r="PW115">
        <f t="shared" ca="1" si="1004"/>
        <v>0.75482731324190078</v>
      </c>
      <c r="PX115">
        <f t="shared" ca="1" si="1004"/>
        <v>0.84555002050482297</v>
      </c>
      <c r="PY115">
        <f t="shared" ca="1" si="1004"/>
        <v>1.2373919235947348</v>
      </c>
      <c r="PZ115">
        <f t="shared" ca="1" si="1004"/>
        <v>0.76487783793677533</v>
      </c>
      <c r="QA115">
        <f t="shared" ca="1" si="1004"/>
        <v>0.94162938314006883</v>
      </c>
      <c r="QB115">
        <f t="shared" ca="1" si="1004"/>
        <v>0.95595466965943376</v>
      </c>
      <c r="QC115">
        <f t="shared" ca="1" si="1004"/>
        <v>0.86704952304302485</v>
      </c>
      <c r="QD115">
        <f t="shared" ca="1" si="1004"/>
        <v>0.93559973969029508</v>
      </c>
      <c r="QE115">
        <f t="shared" ca="1" si="1004"/>
        <v>0.74122088879673209</v>
      </c>
      <c r="QF115">
        <f t="shared" ca="1" si="1004"/>
        <v>0.9977978367884428</v>
      </c>
      <c r="QG115">
        <f t="shared" ca="1" si="1004"/>
        <v>0.83645649797112542</v>
      </c>
      <c r="QH115">
        <f t="shared" ca="1" si="1004"/>
        <v>1.0387220541390272</v>
      </c>
      <c r="QI115">
        <f t="shared" ca="1" si="1004"/>
        <v>1.1909577738849948</v>
      </c>
      <c r="QJ115">
        <f t="shared" ca="1" si="1004"/>
        <v>0.68060884416453005</v>
      </c>
      <c r="QK115">
        <f t="shared" ca="1" si="1004"/>
        <v>1.0138702743096308</v>
      </c>
      <c r="QL115">
        <f t="shared" ca="1" si="1004"/>
        <v>0.71170159998453553</v>
      </c>
      <c r="QM115">
        <f t="shared" ref="QM115:SX115" ca="1" si="1005">_xlfn.STDEV.P(QM104:QM113)</f>
        <v>0.89033399788093492</v>
      </c>
      <c r="QN115">
        <f t="shared" ca="1" si="1005"/>
        <v>0.70757892143691592</v>
      </c>
      <c r="QO115">
        <f t="shared" ca="1" si="1005"/>
        <v>0.72713294077590318</v>
      </c>
      <c r="QP115">
        <f t="shared" ca="1" si="1005"/>
        <v>1.0851793435091048</v>
      </c>
      <c r="QQ115">
        <f t="shared" ca="1" si="1005"/>
        <v>0.76138595660343511</v>
      </c>
      <c r="QR115">
        <f t="shared" ca="1" si="1005"/>
        <v>1.0174213736206512</v>
      </c>
      <c r="QS115">
        <f t="shared" ca="1" si="1005"/>
        <v>1.0554698718539852</v>
      </c>
      <c r="QT115">
        <f t="shared" ca="1" si="1005"/>
        <v>0.76313834156908955</v>
      </c>
      <c r="QU115">
        <f t="shared" ca="1" si="1005"/>
        <v>0.666319558302787</v>
      </c>
      <c r="QV115">
        <f t="shared" ca="1" si="1005"/>
        <v>0.79024536940986001</v>
      </c>
      <c r="QW115">
        <f t="shared" ca="1" si="1005"/>
        <v>0.8175281293618174</v>
      </c>
      <c r="QX115">
        <f t="shared" ca="1" si="1005"/>
        <v>0.87934203781520748</v>
      </c>
      <c r="QY115">
        <f t="shared" ca="1" si="1005"/>
        <v>0.94885038312359682</v>
      </c>
      <c r="QZ115">
        <f t="shared" ca="1" si="1005"/>
        <v>1.2330457395656891</v>
      </c>
      <c r="RA115">
        <f t="shared" ca="1" si="1005"/>
        <v>0.90877603122667017</v>
      </c>
      <c r="RB115">
        <f t="shared" ca="1" si="1005"/>
        <v>0.67272982221455824</v>
      </c>
      <c r="RC115">
        <f t="shared" ca="1" si="1005"/>
        <v>0.73335624815246525</v>
      </c>
      <c r="RD115">
        <f t="shared" ca="1" si="1005"/>
        <v>1.130356206627539</v>
      </c>
      <c r="RE115">
        <f t="shared" ca="1" si="1005"/>
        <v>0.80266136614571837</v>
      </c>
      <c r="RF115">
        <f t="shared" ca="1" si="1005"/>
        <v>1.173771555025398</v>
      </c>
      <c r="RG115">
        <f t="shared" ca="1" si="1005"/>
        <v>0.66636164484575522</v>
      </c>
      <c r="RH115">
        <f t="shared" ca="1" si="1005"/>
        <v>1.0495895346315318</v>
      </c>
      <c r="RI115">
        <f t="shared" ca="1" si="1005"/>
        <v>1.098037174755262</v>
      </c>
      <c r="RJ115">
        <f t="shared" ca="1" si="1005"/>
        <v>0.88183176195810187</v>
      </c>
      <c r="RK115">
        <f t="shared" ca="1" si="1005"/>
        <v>0.92409256763732195</v>
      </c>
      <c r="RL115">
        <f t="shared" ca="1" si="1005"/>
        <v>1.4582585679877373</v>
      </c>
      <c r="RM115">
        <f t="shared" ca="1" si="1005"/>
        <v>0.91171654964401727</v>
      </c>
      <c r="RN115">
        <f t="shared" ca="1" si="1005"/>
        <v>1.0465858381302489</v>
      </c>
      <c r="RO115">
        <f t="shared" ca="1" si="1005"/>
        <v>1.2828865954585738</v>
      </c>
      <c r="RP115">
        <f t="shared" ca="1" si="1005"/>
        <v>1.0938456328785031</v>
      </c>
      <c r="RQ115">
        <f t="shared" ca="1" si="1005"/>
        <v>0.7037101582666937</v>
      </c>
      <c r="RR115">
        <f t="shared" ca="1" si="1005"/>
        <v>0.96976870129245374</v>
      </c>
      <c r="RS115">
        <f t="shared" ca="1" si="1005"/>
        <v>1.1246263845284192</v>
      </c>
      <c r="RT115">
        <f t="shared" ca="1" si="1005"/>
        <v>1.1842447782580809</v>
      </c>
      <c r="RU115">
        <f t="shared" ca="1" si="1005"/>
        <v>0.9916844485754488</v>
      </c>
      <c r="RV115">
        <f t="shared" ca="1" si="1005"/>
        <v>0.85418724598521734</v>
      </c>
      <c r="RW115">
        <f t="shared" ca="1" si="1005"/>
        <v>0.78709387709115319</v>
      </c>
      <c r="RX115">
        <f t="shared" ca="1" si="1005"/>
        <v>1.1861867530709185</v>
      </c>
      <c r="RY115">
        <f t="shared" ca="1" si="1005"/>
        <v>0.69750805810472671</v>
      </c>
      <c r="RZ115">
        <f t="shared" ca="1" si="1005"/>
        <v>1.0904434655824662</v>
      </c>
      <c r="SA115">
        <f t="shared" ca="1" si="1005"/>
        <v>1.1252519193877379</v>
      </c>
      <c r="SB115">
        <f t="shared" ca="1" si="1005"/>
        <v>0.82313897968983918</v>
      </c>
      <c r="SC115">
        <f t="shared" ca="1" si="1005"/>
        <v>0.90432281455909203</v>
      </c>
      <c r="SD115">
        <f t="shared" ca="1" si="1005"/>
        <v>1.0152645984515063</v>
      </c>
      <c r="SE115">
        <f t="shared" ca="1" si="1005"/>
        <v>0.6677073103837522</v>
      </c>
      <c r="SF115">
        <f t="shared" ca="1" si="1005"/>
        <v>1.1054371742572122</v>
      </c>
      <c r="SG115">
        <f t="shared" ca="1" si="1005"/>
        <v>0.72686793439719355</v>
      </c>
      <c r="SH115">
        <f t="shared" ca="1" si="1005"/>
        <v>0.96113620475517969</v>
      </c>
      <c r="SI115">
        <f t="shared" ca="1" si="1005"/>
        <v>1.282841746271659</v>
      </c>
      <c r="SJ115">
        <f t="shared" ca="1" si="1005"/>
        <v>1.1927911930696626</v>
      </c>
      <c r="SK115">
        <f t="shared" ca="1" si="1005"/>
        <v>0.8043116309042877</v>
      </c>
      <c r="SL115">
        <f t="shared" ca="1" si="1005"/>
        <v>1.0546038622716289</v>
      </c>
      <c r="SM115">
        <f t="shared" ca="1" si="1005"/>
        <v>1.0286167456801558</v>
      </c>
      <c r="SN115">
        <f t="shared" ca="1" si="1005"/>
        <v>1.0167950719467016</v>
      </c>
      <c r="SO115">
        <f t="shared" ca="1" si="1005"/>
        <v>0.80688333985852212</v>
      </c>
      <c r="SP115">
        <f t="shared" ca="1" si="1005"/>
        <v>0.87020901795234507</v>
      </c>
      <c r="SQ115">
        <f t="shared" ca="1" si="1005"/>
        <v>0.96008345894132463</v>
      </c>
      <c r="SR115">
        <f t="shared" ca="1" si="1005"/>
        <v>0.93947139495745358</v>
      </c>
      <c r="SS115">
        <f t="shared" ca="1" si="1005"/>
        <v>0.63456643996227391</v>
      </c>
      <c r="ST115">
        <f t="shared" ca="1" si="1005"/>
        <v>1.1477701511472207</v>
      </c>
      <c r="SU115">
        <f t="shared" ca="1" si="1005"/>
        <v>1.2187578578804432</v>
      </c>
      <c r="SV115">
        <f t="shared" ca="1" si="1005"/>
        <v>0.98003701411742772</v>
      </c>
      <c r="SW115">
        <f t="shared" ca="1" si="1005"/>
        <v>0.76204142103298256</v>
      </c>
      <c r="SX115">
        <f t="shared" ca="1" si="1005"/>
        <v>0.93715119864296859</v>
      </c>
      <c r="SY115">
        <f t="shared" ref="SY115:VJ115" ca="1" si="1006">_xlfn.STDEV.P(SY104:SY113)</f>
        <v>0.57926975803179515</v>
      </c>
      <c r="SZ115">
        <f t="shared" ca="1" si="1006"/>
        <v>0.71211507763575976</v>
      </c>
      <c r="TA115">
        <f t="shared" ca="1" si="1006"/>
        <v>1.2271808559635908</v>
      </c>
      <c r="TB115">
        <f t="shared" ca="1" si="1006"/>
        <v>0.77756645453287421</v>
      </c>
      <c r="TC115">
        <f t="shared" ca="1" si="1006"/>
        <v>1.2041279708330268</v>
      </c>
      <c r="TD115">
        <f t="shared" ca="1" si="1006"/>
        <v>1.361800011314436</v>
      </c>
      <c r="TE115">
        <f t="shared" ca="1" si="1006"/>
        <v>0.94574350549180419</v>
      </c>
      <c r="TF115">
        <f t="shared" ca="1" si="1006"/>
        <v>0.8329197244444122</v>
      </c>
      <c r="TG115">
        <f t="shared" ca="1" si="1006"/>
        <v>0.90561447235449166</v>
      </c>
      <c r="TH115">
        <f t="shared" ca="1" si="1006"/>
        <v>0.69698441586379378</v>
      </c>
      <c r="TI115">
        <f t="shared" ca="1" si="1006"/>
        <v>1.5326065086196925</v>
      </c>
      <c r="TJ115">
        <f t="shared" ca="1" si="1006"/>
        <v>0.66132628832254214</v>
      </c>
      <c r="TK115">
        <f t="shared" ca="1" si="1006"/>
        <v>0.76335667233992321</v>
      </c>
      <c r="TL115">
        <f t="shared" ca="1" si="1006"/>
        <v>1.4087401322566633</v>
      </c>
      <c r="TM115">
        <f t="shared" ca="1" si="1006"/>
        <v>0.55564073835234518</v>
      </c>
      <c r="TN115">
        <f t="shared" ca="1" si="1006"/>
        <v>1.0376561166282392</v>
      </c>
      <c r="TO115">
        <f t="shared" ca="1" si="1006"/>
        <v>1.1475343213604254</v>
      </c>
      <c r="TP115">
        <f t="shared" ca="1" si="1006"/>
        <v>0.74596125626034782</v>
      </c>
      <c r="TQ115">
        <f t="shared" ca="1" si="1006"/>
        <v>0.64226779381718679</v>
      </c>
      <c r="TR115">
        <f t="shared" ca="1" si="1006"/>
        <v>0.84702608497683751</v>
      </c>
      <c r="TS115">
        <f t="shared" ca="1" si="1006"/>
        <v>0.86778634772841901</v>
      </c>
      <c r="TT115">
        <f t="shared" ca="1" si="1006"/>
        <v>0.67087689884625623</v>
      </c>
      <c r="TU115">
        <f t="shared" ca="1" si="1006"/>
        <v>0.87497205806358103</v>
      </c>
      <c r="TV115">
        <f t="shared" ca="1" si="1006"/>
        <v>0.91876320655017329</v>
      </c>
      <c r="TW115">
        <f t="shared" ca="1" si="1006"/>
        <v>0.81209788855718545</v>
      </c>
      <c r="TX115">
        <f t="shared" ca="1" si="1006"/>
        <v>1.1630307982713466</v>
      </c>
      <c r="TY115">
        <f t="shared" ca="1" si="1006"/>
        <v>0.89342434902780599</v>
      </c>
      <c r="TZ115">
        <f t="shared" ca="1" si="1006"/>
        <v>0.58765516941782192</v>
      </c>
      <c r="UA115">
        <f t="shared" ca="1" si="1006"/>
        <v>1.1818230866736492</v>
      </c>
      <c r="UB115">
        <f t="shared" ca="1" si="1006"/>
        <v>1.0892620286316168</v>
      </c>
      <c r="UC115">
        <f t="shared" ca="1" si="1006"/>
        <v>0.5482473567688535</v>
      </c>
      <c r="UD115">
        <f t="shared" ca="1" si="1006"/>
        <v>0.58089793022525726</v>
      </c>
      <c r="UE115">
        <f t="shared" ca="1" si="1006"/>
        <v>0.69245790513991989</v>
      </c>
      <c r="UF115">
        <f t="shared" ca="1" si="1006"/>
        <v>1.3573616082075306</v>
      </c>
      <c r="UG115">
        <f t="shared" ca="1" si="1006"/>
        <v>0.69596642691524346</v>
      </c>
      <c r="UH115">
        <f t="shared" ca="1" si="1006"/>
        <v>1.0777602709638305</v>
      </c>
      <c r="UI115">
        <f t="shared" ca="1" si="1006"/>
        <v>1.111146689432007</v>
      </c>
      <c r="UJ115">
        <f t="shared" ca="1" si="1006"/>
        <v>1.0712045165426547</v>
      </c>
      <c r="UK115">
        <f t="shared" ca="1" si="1006"/>
        <v>1.0591430762655241</v>
      </c>
      <c r="UL115">
        <f t="shared" ca="1" si="1006"/>
        <v>0.87234756402006153</v>
      </c>
      <c r="UM115">
        <f t="shared" ca="1" si="1006"/>
        <v>0.65900872254398557</v>
      </c>
      <c r="UN115">
        <f t="shared" ca="1" si="1006"/>
        <v>1.101914241950535</v>
      </c>
      <c r="UO115">
        <f t="shared" ca="1" si="1006"/>
        <v>1.2327111748567285</v>
      </c>
      <c r="UP115">
        <f t="shared" ca="1" si="1006"/>
        <v>0.90959775635836448</v>
      </c>
      <c r="UQ115">
        <f t="shared" ca="1" si="1006"/>
        <v>1.2614413416053913</v>
      </c>
      <c r="UR115">
        <f t="shared" ca="1" si="1006"/>
        <v>1.0875005672123237</v>
      </c>
      <c r="US115">
        <f t="shared" ca="1" si="1006"/>
        <v>1.3364768914070477</v>
      </c>
      <c r="UT115">
        <f t="shared" ca="1" si="1006"/>
        <v>1.0839452491338475</v>
      </c>
      <c r="UU115">
        <f t="shared" ca="1" si="1006"/>
        <v>1.0896960136819167</v>
      </c>
      <c r="UV115">
        <f t="shared" ca="1" si="1006"/>
        <v>1.3819766504093067</v>
      </c>
      <c r="UW115">
        <f t="shared" ca="1" si="1006"/>
        <v>0.91447820198799079</v>
      </c>
      <c r="UX115">
        <f t="shared" ca="1" si="1006"/>
        <v>1.1092532844630045</v>
      </c>
      <c r="UY115">
        <f t="shared" ca="1" si="1006"/>
        <v>1.0715200055797631</v>
      </c>
      <c r="UZ115">
        <f t="shared" ca="1" si="1006"/>
        <v>0.70396569389176467</v>
      </c>
      <c r="VA115">
        <f t="shared" ca="1" si="1006"/>
        <v>1.1816504781884254</v>
      </c>
      <c r="VB115">
        <f t="shared" ca="1" si="1006"/>
        <v>1.2453901235845144</v>
      </c>
      <c r="VC115">
        <f t="shared" ca="1" si="1006"/>
        <v>1.1898136852322712</v>
      </c>
      <c r="VD115">
        <f t="shared" ca="1" si="1006"/>
        <v>0.82359716018027762</v>
      </c>
      <c r="VE115">
        <f t="shared" ca="1" si="1006"/>
        <v>0.97443824801862733</v>
      </c>
      <c r="VF115">
        <f t="shared" ca="1" si="1006"/>
        <v>0.61804755849333437</v>
      </c>
      <c r="VG115">
        <f t="shared" ca="1" si="1006"/>
        <v>0.96538156335643166</v>
      </c>
      <c r="VH115">
        <f t="shared" ca="1" si="1006"/>
        <v>0.80831611352392774</v>
      </c>
      <c r="VI115">
        <f t="shared" ca="1" si="1006"/>
        <v>0.69410334460977319</v>
      </c>
      <c r="VJ115">
        <f t="shared" ca="1" si="1006"/>
        <v>1.2120690646178718</v>
      </c>
      <c r="VK115">
        <f t="shared" ref="VK115:XV115" ca="1" si="1007">_xlfn.STDEV.P(VK104:VK113)</f>
        <v>0.61699039836620406</v>
      </c>
      <c r="VL115">
        <f t="shared" ca="1" si="1007"/>
        <v>0.78244849153513885</v>
      </c>
      <c r="VM115">
        <f t="shared" ca="1" si="1007"/>
        <v>0.52558900517959106</v>
      </c>
      <c r="VN115">
        <f t="shared" ca="1" si="1007"/>
        <v>1.2647305961038977</v>
      </c>
      <c r="VO115">
        <f t="shared" ca="1" si="1007"/>
        <v>1.2457148348015774</v>
      </c>
      <c r="VP115">
        <f t="shared" ca="1" si="1007"/>
        <v>0.84576150911596371</v>
      </c>
      <c r="VQ115">
        <f t="shared" ca="1" si="1007"/>
        <v>1.1916529691532325</v>
      </c>
      <c r="VR115">
        <f t="shared" ca="1" si="1007"/>
        <v>0.80775616961735697</v>
      </c>
      <c r="VS115">
        <f t="shared" ca="1" si="1007"/>
        <v>0.59412155675343647</v>
      </c>
      <c r="VT115">
        <f t="shared" ca="1" si="1007"/>
        <v>0.57821444935904009</v>
      </c>
      <c r="VU115">
        <f t="shared" ca="1" si="1007"/>
        <v>0.64994801813240599</v>
      </c>
      <c r="VV115">
        <f t="shared" ca="1" si="1007"/>
        <v>1.1551760280059089</v>
      </c>
      <c r="VW115">
        <f t="shared" ca="1" si="1007"/>
        <v>1.1333497093500198</v>
      </c>
      <c r="VX115">
        <f t="shared" ca="1" si="1007"/>
        <v>0.98828716862759813</v>
      </c>
      <c r="VY115">
        <f t="shared" ca="1" si="1007"/>
        <v>0.78135394492743637</v>
      </c>
      <c r="VZ115">
        <f t="shared" ca="1" si="1007"/>
        <v>1.0141612473353714</v>
      </c>
      <c r="WA115">
        <f t="shared" ca="1" si="1007"/>
        <v>0.55373964434923351</v>
      </c>
      <c r="WB115">
        <f t="shared" ca="1" si="1007"/>
        <v>1.0427846695851177</v>
      </c>
      <c r="WC115">
        <f t="shared" ca="1" si="1007"/>
        <v>1.1737644921300405</v>
      </c>
      <c r="WD115">
        <f t="shared" ca="1" si="1007"/>
        <v>1.0582182827825037</v>
      </c>
      <c r="WE115">
        <f t="shared" ca="1" si="1007"/>
        <v>0.80503960605510516</v>
      </c>
      <c r="WF115">
        <f t="shared" ca="1" si="1007"/>
        <v>1.403023456749082</v>
      </c>
      <c r="WG115">
        <f t="shared" ca="1" si="1007"/>
        <v>0.93650586344010367</v>
      </c>
      <c r="WH115">
        <f t="shared" ca="1" si="1007"/>
        <v>1.449646925355826</v>
      </c>
      <c r="WI115">
        <f t="shared" ca="1" si="1007"/>
        <v>0.88245635211332352</v>
      </c>
      <c r="WJ115">
        <f t="shared" ca="1" si="1007"/>
        <v>0.86460790434895773</v>
      </c>
      <c r="WK115">
        <f t="shared" ca="1" si="1007"/>
        <v>0.98426541030924519</v>
      </c>
      <c r="WL115">
        <f t="shared" ca="1" si="1007"/>
        <v>0.81432961916092916</v>
      </c>
      <c r="WM115">
        <f t="shared" ca="1" si="1007"/>
        <v>0.90241258129827062</v>
      </c>
      <c r="WN115">
        <f t="shared" ca="1" si="1007"/>
        <v>0.88674331296281161</v>
      </c>
      <c r="WO115">
        <f t="shared" ca="1" si="1007"/>
        <v>1.1770437970615257</v>
      </c>
      <c r="WP115">
        <f t="shared" ca="1" si="1007"/>
        <v>1.1499524495967293</v>
      </c>
      <c r="WQ115">
        <f t="shared" ca="1" si="1007"/>
        <v>0.72677476132256169</v>
      </c>
      <c r="WR115">
        <f t="shared" ca="1" si="1007"/>
        <v>0.55048546152931677</v>
      </c>
      <c r="WS115">
        <f t="shared" ca="1" si="1007"/>
        <v>0.98216169825362942</v>
      </c>
      <c r="WT115">
        <f t="shared" ca="1" si="1007"/>
        <v>0.98104460308477082</v>
      </c>
      <c r="WU115">
        <f t="shared" ca="1" si="1007"/>
        <v>0.50932757050527999</v>
      </c>
      <c r="WV115">
        <f t="shared" ca="1" si="1007"/>
        <v>1.2403130475588633</v>
      </c>
      <c r="WW115">
        <f t="shared" ca="1" si="1007"/>
        <v>0.61844549668527893</v>
      </c>
      <c r="WX115">
        <f t="shared" ca="1" si="1007"/>
        <v>1.1758854447371831</v>
      </c>
      <c r="WY115">
        <f t="shared" ca="1" si="1007"/>
        <v>0.86176139694066556</v>
      </c>
      <c r="WZ115">
        <f t="shared" ca="1" si="1007"/>
        <v>0.68337994157546578</v>
      </c>
      <c r="XA115">
        <f t="shared" ca="1" si="1007"/>
        <v>0.92042480779072067</v>
      </c>
      <c r="XB115">
        <f t="shared" ca="1" si="1007"/>
        <v>0.74890231156220377</v>
      </c>
      <c r="XC115">
        <f t="shared" ca="1" si="1007"/>
        <v>0.70064115577643737</v>
      </c>
      <c r="XD115">
        <f t="shared" ca="1" si="1007"/>
        <v>0.73740139523770887</v>
      </c>
      <c r="XE115">
        <f t="shared" ca="1" si="1007"/>
        <v>0.76859487475740729</v>
      </c>
      <c r="XF115">
        <f t="shared" ca="1" si="1007"/>
        <v>1.1862817505558552</v>
      </c>
      <c r="XG115">
        <f t="shared" ca="1" si="1007"/>
        <v>1.0354109629337518</v>
      </c>
      <c r="XH115">
        <f t="shared" ca="1" si="1007"/>
        <v>1.0878340603733874</v>
      </c>
      <c r="XI115">
        <f t="shared" ca="1" si="1007"/>
        <v>0.72299973959438169</v>
      </c>
      <c r="XJ115">
        <f t="shared" ca="1" si="1007"/>
        <v>0.70591089907634608</v>
      </c>
      <c r="XK115">
        <f t="shared" ca="1" si="1007"/>
        <v>0.70344747975401622</v>
      </c>
      <c r="XL115">
        <f t="shared" ca="1" si="1007"/>
        <v>0.85997314581065865</v>
      </c>
      <c r="XM115">
        <f t="shared" ca="1" si="1007"/>
        <v>0.69615988845836951</v>
      </c>
      <c r="XN115">
        <f t="shared" ca="1" si="1007"/>
        <v>0.68991354550972428</v>
      </c>
      <c r="XO115">
        <f t="shared" ca="1" si="1007"/>
        <v>0.69352608877651167</v>
      </c>
      <c r="XP115">
        <f t="shared" ca="1" si="1007"/>
        <v>0.88930621725600767</v>
      </c>
      <c r="XQ115">
        <f t="shared" ca="1" si="1007"/>
        <v>0.61959657293982695</v>
      </c>
      <c r="XR115">
        <f t="shared" ca="1" si="1007"/>
        <v>0.95031831212611728</v>
      </c>
      <c r="XS115">
        <f t="shared" ca="1" si="1007"/>
        <v>0.91458730704057845</v>
      </c>
      <c r="XT115">
        <f t="shared" ca="1" si="1007"/>
        <v>0.59273038423169644</v>
      </c>
      <c r="XU115">
        <f t="shared" ca="1" si="1007"/>
        <v>0.95117936799896552</v>
      </c>
      <c r="XV115">
        <f t="shared" ca="1" si="1007"/>
        <v>0.47752565439014721</v>
      </c>
      <c r="XW115">
        <f t="shared" ref="XW115:AAH115" ca="1" si="1008">_xlfn.STDEV.P(XW104:XW113)</f>
        <v>1.0622468897279105</v>
      </c>
      <c r="XX115">
        <f t="shared" ca="1" si="1008"/>
        <v>0.67653073306948142</v>
      </c>
      <c r="XY115">
        <f t="shared" ca="1" si="1008"/>
        <v>0.97558720931234122</v>
      </c>
      <c r="XZ115">
        <f t="shared" ca="1" si="1008"/>
        <v>0.91822430651577969</v>
      </c>
      <c r="YA115">
        <f t="shared" ca="1" si="1008"/>
        <v>0.82177062571138049</v>
      </c>
      <c r="YB115">
        <f t="shared" ca="1" si="1008"/>
        <v>1.0405784141286829</v>
      </c>
      <c r="YC115">
        <f t="shared" ca="1" si="1008"/>
        <v>0.74389624666128695</v>
      </c>
      <c r="YD115">
        <f t="shared" ca="1" si="1008"/>
        <v>1.2032336450795154</v>
      </c>
      <c r="YE115">
        <f t="shared" ca="1" si="1008"/>
        <v>1.1106099410852655</v>
      </c>
      <c r="YF115">
        <f t="shared" ca="1" si="1008"/>
        <v>0.72203416270633214</v>
      </c>
      <c r="YG115">
        <f t="shared" ca="1" si="1008"/>
        <v>0.75384240899016497</v>
      </c>
      <c r="YH115">
        <f t="shared" ca="1" si="1008"/>
        <v>0.78282082288614985</v>
      </c>
      <c r="YI115">
        <f t="shared" ca="1" si="1008"/>
        <v>1.0004414855896924</v>
      </c>
      <c r="YJ115">
        <f t="shared" ca="1" si="1008"/>
        <v>0.83424190992711511</v>
      </c>
      <c r="YK115">
        <f t="shared" ca="1" si="1008"/>
        <v>1.3315541331410803</v>
      </c>
      <c r="YL115">
        <f t="shared" ca="1" si="1008"/>
        <v>0.4987084041026853</v>
      </c>
      <c r="YM115">
        <f t="shared" ca="1" si="1008"/>
        <v>1.2923653016770043</v>
      </c>
      <c r="YN115">
        <f t="shared" ca="1" si="1008"/>
        <v>1.0899226170731473</v>
      </c>
      <c r="YO115">
        <f t="shared" ca="1" si="1008"/>
        <v>1.0182298582708338</v>
      </c>
      <c r="YP115">
        <f t="shared" ca="1" si="1008"/>
        <v>0.90772614639185489</v>
      </c>
      <c r="YQ115">
        <f t="shared" ca="1" si="1008"/>
        <v>0.72082060637634005</v>
      </c>
      <c r="YR115">
        <f t="shared" ca="1" si="1008"/>
        <v>1.0260487274116932</v>
      </c>
      <c r="YS115">
        <f t="shared" ca="1" si="1008"/>
        <v>1.3509210487873726</v>
      </c>
      <c r="YT115">
        <f t="shared" ca="1" si="1008"/>
        <v>0.98880290281757854</v>
      </c>
      <c r="YU115">
        <f t="shared" ca="1" si="1008"/>
        <v>0.88962685705212652</v>
      </c>
      <c r="YV115">
        <f t="shared" ca="1" si="1008"/>
        <v>0.76435045948729208</v>
      </c>
      <c r="YW115">
        <f t="shared" ca="1" si="1008"/>
        <v>1.0947224134274227</v>
      </c>
      <c r="YX115">
        <f t="shared" ca="1" si="1008"/>
        <v>0.8323134866177857</v>
      </c>
      <c r="YY115">
        <f t="shared" ca="1" si="1008"/>
        <v>0.52726236789210756</v>
      </c>
      <c r="YZ115">
        <f t="shared" ca="1" si="1008"/>
        <v>1.5202708953075459</v>
      </c>
      <c r="ZA115">
        <f t="shared" ca="1" si="1008"/>
        <v>0.55401554716006596</v>
      </c>
      <c r="ZB115">
        <f t="shared" ca="1" si="1008"/>
        <v>1.0038610235787087</v>
      </c>
      <c r="ZC115">
        <f t="shared" ca="1" si="1008"/>
        <v>0.72469385444278478</v>
      </c>
      <c r="ZD115">
        <f t="shared" ca="1" si="1008"/>
        <v>0.90441481732697593</v>
      </c>
      <c r="ZE115">
        <f t="shared" ca="1" si="1008"/>
        <v>0.95737598244202604</v>
      </c>
      <c r="ZF115">
        <f t="shared" ca="1" si="1008"/>
        <v>1.0175794119969002</v>
      </c>
      <c r="ZG115">
        <f t="shared" ca="1" si="1008"/>
        <v>0.70462065340540037</v>
      </c>
      <c r="ZH115">
        <f t="shared" ca="1" si="1008"/>
        <v>1.3719131993073992</v>
      </c>
      <c r="ZI115">
        <f t="shared" ca="1" si="1008"/>
        <v>1.6912544426626566</v>
      </c>
      <c r="ZJ115">
        <f t="shared" ca="1" si="1008"/>
        <v>0.73371217494385366</v>
      </c>
      <c r="ZK115">
        <f t="shared" ca="1" si="1008"/>
        <v>0.82256758718218481</v>
      </c>
      <c r="ZL115">
        <f t="shared" ca="1" si="1008"/>
        <v>1.0999623072113016</v>
      </c>
      <c r="ZM115">
        <f t="shared" ca="1" si="1008"/>
        <v>0.70199957058082019</v>
      </c>
      <c r="ZN115">
        <f t="shared" ca="1" si="1008"/>
        <v>0.90068573151377407</v>
      </c>
      <c r="ZO115">
        <f t="shared" ca="1" si="1008"/>
        <v>0.67294228462957051</v>
      </c>
      <c r="ZP115">
        <f t="shared" ca="1" si="1008"/>
        <v>0.50655980103376774</v>
      </c>
      <c r="ZQ115">
        <f t="shared" ca="1" si="1008"/>
        <v>0.88098735147233609</v>
      </c>
      <c r="ZR115">
        <f t="shared" ca="1" si="1008"/>
        <v>0.75254328317563579</v>
      </c>
      <c r="ZS115">
        <f t="shared" ca="1" si="1008"/>
        <v>0.83794543682295408</v>
      </c>
      <c r="ZT115">
        <f t="shared" ca="1" si="1008"/>
        <v>0.61135404692431705</v>
      </c>
      <c r="ZU115">
        <f t="shared" ca="1" si="1008"/>
        <v>0.98970836103002768</v>
      </c>
      <c r="ZV115">
        <f t="shared" ca="1" si="1008"/>
        <v>1.0201711210455309</v>
      </c>
      <c r="ZW115">
        <f t="shared" ca="1" si="1008"/>
        <v>0.81161064682682238</v>
      </c>
      <c r="ZX115">
        <f t="shared" ca="1" si="1008"/>
        <v>1.0908027738716501</v>
      </c>
      <c r="ZY115">
        <f t="shared" ca="1" si="1008"/>
        <v>0.92497939894438752</v>
      </c>
      <c r="ZZ115">
        <f t="shared" ca="1" si="1008"/>
        <v>0.70758035116109153</v>
      </c>
      <c r="AAA115">
        <f t="shared" ca="1" si="1008"/>
        <v>0.74553783491875036</v>
      </c>
      <c r="AAB115">
        <f t="shared" ca="1" si="1008"/>
        <v>0.8353024286151175</v>
      </c>
      <c r="AAC115">
        <f t="shared" ca="1" si="1008"/>
        <v>0.51762044900267812</v>
      </c>
      <c r="AAD115">
        <f t="shared" ca="1" si="1008"/>
        <v>1.2761899980280247</v>
      </c>
      <c r="AAE115">
        <f t="shared" ca="1" si="1008"/>
        <v>0.9188732150805089</v>
      </c>
      <c r="AAF115">
        <f t="shared" ca="1" si="1008"/>
        <v>1.2449824660652031</v>
      </c>
      <c r="AAG115">
        <f t="shared" ca="1" si="1008"/>
        <v>1.0177062759627276</v>
      </c>
      <c r="AAH115">
        <f t="shared" ca="1" si="1008"/>
        <v>0.94385800146603649</v>
      </c>
      <c r="AAI115">
        <f t="shared" ref="AAI115:ACT115" ca="1" si="1009">_xlfn.STDEV.P(AAI104:AAI113)</f>
        <v>1.3419389708510068</v>
      </c>
      <c r="AAJ115">
        <f t="shared" ca="1" si="1009"/>
        <v>0.41890881834350291</v>
      </c>
      <c r="AAK115">
        <f t="shared" ca="1" si="1009"/>
        <v>1.3043167073880872</v>
      </c>
      <c r="AAL115">
        <f t="shared" ca="1" si="1009"/>
        <v>0.82756584175652603</v>
      </c>
      <c r="AAM115">
        <f t="shared" ca="1" si="1009"/>
        <v>1.2455442535636612</v>
      </c>
      <c r="AAN115">
        <f t="shared" ca="1" si="1009"/>
        <v>0.78287370167118253</v>
      </c>
      <c r="AAO115">
        <f t="shared" ca="1" si="1009"/>
        <v>0.92290280333840602</v>
      </c>
      <c r="AAP115">
        <f t="shared" ca="1" si="1009"/>
        <v>0.9638267352225226</v>
      </c>
      <c r="AAQ115">
        <f t="shared" ca="1" si="1009"/>
        <v>0.74978822073298002</v>
      </c>
      <c r="AAR115">
        <f t="shared" ca="1" si="1009"/>
        <v>0.83943369720571104</v>
      </c>
      <c r="AAS115">
        <f t="shared" ca="1" si="1009"/>
        <v>1.1615918459451711</v>
      </c>
      <c r="AAT115">
        <f t="shared" ca="1" si="1009"/>
        <v>0.93137086778675338</v>
      </c>
      <c r="AAU115">
        <f t="shared" ca="1" si="1009"/>
        <v>0.62372154456681217</v>
      </c>
      <c r="AAV115">
        <f t="shared" ca="1" si="1009"/>
        <v>1.090050023565863</v>
      </c>
      <c r="AAW115">
        <f t="shared" ca="1" si="1009"/>
        <v>0.92894220963324192</v>
      </c>
      <c r="AAX115">
        <f t="shared" ca="1" si="1009"/>
        <v>0.97492105772031623</v>
      </c>
      <c r="AAY115">
        <f t="shared" ca="1" si="1009"/>
        <v>0.75613900369416964</v>
      </c>
      <c r="AAZ115">
        <f t="shared" ca="1" si="1009"/>
        <v>0.89658241331331801</v>
      </c>
      <c r="ABA115">
        <f t="shared" ca="1" si="1009"/>
        <v>0.74671784300218513</v>
      </c>
      <c r="ABB115">
        <f t="shared" ca="1" si="1009"/>
        <v>0.82198934598996953</v>
      </c>
      <c r="ABC115">
        <f t="shared" ca="1" si="1009"/>
        <v>0.73083602659072089</v>
      </c>
      <c r="ABD115">
        <f t="shared" ca="1" si="1009"/>
        <v>0.9546505511617851</v>
      </c>
      <c r="ABE115">
        <f t="shared" ca="1" si="1009"/>
        <v>0.82503061876564643</v>
      </c>
      <c r="ABF115">
        <f t="shared" ca="1" si="1009"/>
        <v>1.0079750722244643</v>
      </c>
      <c r="ABG115">
        <f t="shared" ca="1" si="1009"/>
        <v>0.79552499414567679</v>
      </c>
      <c r="ABH115">
        <f t="shared" ca="1" si="1009"/>
        <v>0.99772304778380017</v>
      </c>
      <c r="ABI115">
        <f t="shared" ca="1" si="1009"/>
        <v>0.8137487535584732</v>
      </c>
      <c r="ABJ115">
        <f t="shared" ca="1" si="1009"/>
        <v>0.97443674191150809</v>
      </c>
      <c r="ABK115">
        <f t="shared" ca="1" si="1009"/>
        <v>0.90737927851836653</v>
      </c>
      <c r="ABL115">
        <f t="shared" ca="1" si="1009"/>
        <v>0.83713556542910184</v>
      </c>
      <c r="ABM115">
        <f t="shared" ca="1" si="1009"/>
        <v>0.91816915206189598</v>
      </c>
      <c r="ABN115">
        <f t="shared" ca="1" si="1009"/>
        <v>0.60361442394423281</v>
      </c>
      <c r="ABO115">
        <f t="shared" ca="1" si="1009"/>
        <v>0.9811685561520016</v>
      </c>
      <c r="ABP115">
        <f t="shared" ca="1" si="1009"/>
        <v>1.0881091906857954</v>
      </c>
      <c r="ABQ115">
        <f t="shared" ca="1" si="1009"/>
        <v>1.0976634978718645</v>
      </c>
      <c r="ABR115">
        <f t="shared" ca="1" si="1009"/>
        <v>0.85397743895372746</v>
      </c>
      <c r="ABS115">
        <f t="shared" ca="1" si="1009"/>
        <v>0.88944660098434236</v>
      </c>
      <c r="ABT115">
        <f t="shared" ca="1" si="1009"/>
        <v>0.98998350882953168</v>
      </c>
      <c r="ABU115">
        <f t="shared" ca="1" si="1009"/>
        <v>0.91630760035878356</v>
      </c>
      <c r="ABV115">
        <f t="shared" ca="1" si="1009"/>
        <v>0.42112666428113044</v>
      </c>
      <c r="ABW115">
        <f t="shared" ca="1" si="1009"/>
        <v>0.80144887332683745</v>
      </c>
      <c r="ABX115">
        <f t="shared" ca="1" si="1009"/>
        <v>0.68638054059381592</v>
      </c>
      <c r="ABY115">
        <f t="shared" ca="1" si="1009"/>
        <v>0.68135958100027127</v>
      </c>
      <c r="ABZ115">
        <f t="shared" ca="1" si="1009"/>
        <v>0.70044808318466223</v>
      </c>
      <c r="ACA115">
        <f t="shared" ca="1" si="1009"/>
        <v>0.62304375948750368</v>
      </c>
      <c r="ACB115">
        <f t="shared" ca="1" si="1009"/>
        <v>0.86965615247962402</v>
      </c>
      <c r="ACC115">
        <f t="shared" ca="1" si="1009"/>
        <v>0.69227329682903471</v>
      </c>
      <c r="ACD115">
        <f t="shared" ca="1" si="1009"/>
        <v>0.61095878130718306</v>
      </c>
      <c r="ACE115">
        <f t="shared" ca="1" si="1009"/>
        <v>0.87088500195383634</v>
      </c>
      <c r="ACF115">
        <f t="shared" ca="1" si="1009"/>
        <v>0.66458837651509883</v>
      </c>
      <c r="ACG115">
        <f t="shared" ca="1" si="1009"/>
        <v>0.82512321967563385</v>
      </c>
      <c r="ACH115">
        <f t="shared" ca="1" si="1009"/>
        <v>1.0482328427491929</v>
      </c>
      <c r="ACI115">
        <f t="shared" ca="1" si="1009"/>
        <v>0.87162528561819574</v>
      </c>
      <c r="ACJ115">
        <f t="shared" ca="1" si="1009"/>
        <v>0.76041382575476302</v>
      </c>
      <c r="ACK115">
        <f t="shared" ca="1" si="1009"/>
        <v>0.91247812869361722</v>
      </c>
      <c r="ACL115">
        <f t="shared" ca="1" si="1009"/>
        <v>0.64607185124931865</v>
      </c>
      <c r="ACM115">
        <f t="shared" ca="1" si="1009"/>
        <v>1.373037317994481</v>
      </c>
      <c r="ACN115">
        <f t="shared" ca="1" si="1009"/>
        <v>0.44353014843002181</v>
      </c>
      <c r="ACO115">
        <f t="shared" ca="1" si="1009"/>
        <v>1.0989841340387136</v>
      </c>
      <c r="ACP115">
        <f t="shared" ca="1" si="1009"/>
        <v>1.0838988840937118</v>
      </c>
      <c r="ACQ115">
        <f t="shared" ca="1" si="1009"/>
        <v>1.1809754273452115</v>
      </c>
      <c r="ACR115">
        <f t="shared" ca="1" si="1009"/>
        <v>1.0740300931633031</v>
      </c>
      <c r="ACS115">
        <f t="shared" ca="1" si="1009"/>
        <v>0.90513350037496154</v>
      </c>
      <c r="ACT115">
        <f t="shared" ca="1" si="1009"/>
        <v>1.0423448288981658</v>
      </c>
      <c r="ACU115">
        <f t="shared" ref="ACU115:AFF115" ca="1" si="1010">_xlfn.STDEV.P(ACU104:ACU113)</f>
        <v>0.70904593215230383</v>
      </c>
      <c r="ACV115">
        <f t="shared" ca="1" si="1010"/>
        <v>0.71051855525604424</v>
      </c>
      <c r="ACW115">
        <f t="shared" ca="1" si="1010"/>
        <v>1.0288006946383277</v>
      </c>
      <c r="ACX115">
        <f t="shared" ca="1" si="1010"/>
        <v>0.58002960443940865</v>
      </c>
      <c r="ACY115">
        <f t="shared" ca="1" si="1010"/>
        <v>0.74048911452702415</v>
      </c>
      <c r="ACZ115">
        <f t="shared" ca="1" si="1010"/>
        <v>1.1476829556458443</v>
      </c>
      <c r="ADA115">
        <f t="shared" ca="1" si="1010"/>
        <v>0.5137870783514874</v>
      </c>
      <c r="ADB115">
        <f t="shared" ca="1" si="1010"/>
        <v>0.80924122507265162</v>
      </c>
      <c r="ADC115">
        <f t="shared" ca="1" si="1010"/>
        <v>1.192803740096394</v>
      </c>
      <c r="ADD115">
        <f t="shared" ca="1" si="1010"/>
        <v>0.70616556437115152</v>
      </c>
      <c r="ADE115">
        <f t="shared" ca="1" si="1010"/>
        <v>1.0527159126650192</v>
      </c>
      <c r="ADF115">
        <f t="shared" ca="1" si="1010"/>
        <v>0.7663019260584103</v>
      </c>
      <c r="ADG115">
        <f t="shared" ca="1" si="1010"/>
        <v>0.88151350785243054</v>
      </c>
      <c r="ADH115">
        <f t="shared" ca="1" si="1010"/>
        <v>0.58534505165908834</v>
      </c>
      <c r="ADI115">
        <f t="shared" ca="1" si="1010"/>
        <v>1.2516510329842561</v>
      </c>
      <c r="ADJ115">
        <f t="shared" ca="1" si="1010"/>
        <v>1.1676998837854069</v>
      </c>
      <c r="ADK115">
        <f t="shared" ca="1" si="1010"/>
        <v>0.88468738030814165</v>
      </c>
      <c r="ADL115">
        <f t="shared" ca="1" si="1010"/>
        <v>0.7165853695060842</v>
      </c>
      <c r="ADM115">
        <f t="shared" ca="1" si="1010"/>
        <v>0.97488383294926384</v>
      </c>
      <c r="ADN115">
        <f t="shared" ca="1" si="1010"/>
        <v>0.85239520632888066</v>
      </c>
      <c r="ADO115">
        <f t="shared" ca="1" si="1010"/>
        <v>0.44753526534084676</v>
      </c>
      <c r="ADP115">
        <f t="shared" ca="1" si="1010"/>
        <v>0.89928134706559604</v>
      </c>
      <c r="ADQ115">
        <f t="shared" ca="1" si="1010"/>
        <v>0.90725552567427059</v>
      </c>
      <c r="ADR115">
        <f t="shared" ca="1" si="1010"/>
        <v>0.67449608248933035</v>
      </c>
      <c r="ADS115">
        <f t="shared" ca="1" si="1010"/>
        <v>1.0190786802733525</v>
      </c>
      <c r="ADT115">
        <f t="shared" ca="1" si="1010"/>
        <v>1.3762257907950355</v>
      </c>
      <c r="ADU115">
        <f t="shared" ca="1" si="1010"/>
        <v>1.177866420807127</v>
      </c>
      <c r="ADV115">
        <f t="shared" ca="1" si="1010"/>
        <v>1.1593294246613717</v>
      </c>
      <c r="ADW115">
        <f t="shared" ca="1" si="1010"/>
        <v>1.2258569231756604</v>
      </c>
      <c r="ADX115">
        <f t="shared" ca="1" si="1010"/>
        <v>0.58178225788048599</v>
      </c>
      <c r="ADY115">
        <f t="shared" ca="1" si="1010"/>
        <v>0.99964477762709614</v>
      </c>
      <c r="ADZ115">
        <f t="shared" ca="1" si="1010"/>
        <v>0.64529335945320798</v>
      </c>
      <c r="AEA115">
        <f t="shared" ca="1" si="1010"/>
        <v>1.1635951656916155</v>
      </c>
      <c r="AEB115">
        <f t="shared" ca="1" si="1010"/>
        <v>0.71923439643104647</v>
      </c>
      <c r="AEC115">
        <f t="shared" ca="1" si="1010"/>
        <v>0.78502476807973476</v>
      </c>
      <c r="AED115">
        <f t="shared" ca="1" si="1010"/>
        <v>0.93014982541083968</v>
      </c>
      <c r="AEE115">
        <f t="shared" ca="1" si="1010"/>
        <v>1.2983086717520063</v>
      </c>
      <c r="AEF115">
        <f t="shared" ca="1" si="1010"/>
        <v>0.42065629379362446</v>
      </c>
      <c r="AEG115">
        <f t="shared" ca="1" si="1010"/>
        <v>1.2118101591866985</v>
      </c>
      <c r="AEH115">
        <f t="shared" ca="1" si="1010"/>
        <v>0.912522156488214</v>
      </c>
      <c r="AEI115">
        <f t="shared" ca="1" si="1010"/>
        <v>1.2132232292627512</v>
      </c>
      <c r="AEJ115">
        <f t="shared" ca="1" si="1010"/>
        <v>1.0409856268679361</v>
      </c>
      <c r="AEK115">
        <f t="shared" ca="1" si="1010"/>
        <v>0.74358815593126015</v>
      </c>
      <c r="AEL115">
        <f t="shared" ca="1" si="1010"/>
        <v>0.91222217403068939</v>
      </c>
      <c r="AEM115">
        <f t="shared" ca="1" si="1010"/>
        <v>0.83125567218049001</v>
      </c>
      <c r="AEN115">
        <f t="shared" ca="1" si="1010"/>
        <v>0.80953904050779102</v>
      </c>
      <c r="AEO115">
        <f t="shared" ca="1" si="1010"/>
        <v>1.1559956781185863</v>
      </c>
      <c r="AEP115">
        <f t="shared" ca="1" si="1010"/>
        <v>1.112123583966921</v>
      </c>
      <c r="AEQ115">
        <f t="shared" ca="1" si="1010"/>
        <v>1.2651114617920709</v>
      </c>
      <c r="AER115">
        <f t="shared" ca="1" si="1010"/>
        <v>0.85196244282774813</v>
      </c>
      <c r="AES115">
        <f t="shared" ca="1" si="1010"/>
        <v>0.54577124566474688</v>
      </c>
      <c r="AET115">
        <f t="shared" ca="1" si="1010"/>
        <v>0.78677615395444367</v>
      </c>
      <c r="AEU115">
        <f t="shared" ca="1" si="1010"/>
        <v>0.86001697113980946</v>
      </c>
      <c r="AEV115">
        <f t="shared" ca="1" si="1010"/>
        <v>1.1295732361377318</v>
      </c>
      <c r="AEW115">
        <f t="shared" ca="1" si="1010"/>
        <v>0.80197043371985643</v>
      </c>
      <c r="AEX115">
        <f t="shared" ca="1" si="1010"/>
        <v>0.665204795401238</v>
      </c>
      <c r="AEY115">
        <f t="shared" ca="1" si="1010"/>
        <v>0.57064009852932207</v>
      </c>
      <c r="AEZ115">
        <f t="shared" ca="1" si="1010"/>
        <v>0.7294730842371745</v>
      </c>
      <c r="AFA115">
        <f t="shared" ca="1" si="1010"/>
        <v>0.96954153581280578</v>
      </c>
      <c r="AFB115">
        <f t="shared" ca="1" si="1010"/>
        <v>1.0365553565108057</v>
      </c>
      <c r="AFC115">
        <f t="shared" ca="1" si="1010"/>
        <v>0.83576221344384372</v>
      </c>
      <c r="AFD115">
        <f t="shared" ca="1" si="1010"/>
        <v>1.3215586246290847</v>
      </c>
      <c r="AFE115">
        <f t="shared" ca="1" si="1010"/>
        <v>0.87565726441713188</v>
      </c>
      <c r="AFF115">
        <f t="shared" ca="1" si="1010"/>
        <v>0.57305250736310198</v>
      </c>
      <c r="AFG115">
        <f t="shared" ref="AFG115:AHR115" ca="1" si="1011">_xlfn.STDEV.P(AFG104:AFG113)</f>
        <v>1.0679613157594214</v>
      </c>
      <c r="AFH115">
        <f t="shared" ca="1" si="1011"/>
        <v>1.630763416428739</v>
      </c>
      <c r="AFI115">
        <f t="shared" ca="1" si="1011"/>
        <v>1.2023363312094477</v>
      </c>
      <c r="AFJ115">
        <f t="shared" ca="1" si="1011"/>
        <v>0.79280042348508506</v>
      </c>
      <c r="AFK115">
        <f t="shared" ca="1" si="1011"/>
        <v>1.3691825154343042</v>
      </c>
      <c r="AFL115">
        <f t="shared" ca="1" si="1011"/>
        <v>1.0063610988745102</v>
      </c>
      <c r="AFM115">
        <f t="shared" ca="1" si="1011"/>
        <v>0.55324808144973747</v>
      </c>
      <c r="AFN115">
        <f t="shared" ca="1" si="1011"/>
        <v>0.81110059271235502</v>
      </c>
      <c r="AFO115">
        <f t="shared" ca="1" si="1011"/>
        <v>0.9468378233979079</v>
      </c>
      <c r="AFP115">
        <f t="shared" ca="1" si="1011"/>
        <v>1.0063128926352873</v>
      </c>
      <c r="AFQ115">
        <f t="shared" ca="1" si="1011"/>
        <v>0.85633157860412745</v>
      </c>
      <c r="AFR115">
        <f t="shared" ca="1" si="1011"/>
        <v>0.82794056251159609</v>
      </c>
      <c r="AFS115">
        <f t="shared" ca="1" si="1011"/>
        <v>1.3391323941201232</v>
      </c>
      <c r="AFT115">
        <f t="shared" ca="1" si="1011"/>
        <v>0.80844241875898892</v>
      </c>
      <c r="AFU115">
        <f t="shared" ca="1" si="1011"/>
        <v>0.91500925579955195</v>
      </c>
      <c r="AFV115">
        <f t="shared" ca="1" si="1011"/>
        <v>1.2704267917493475</v>
      </c>
      <c r="AFW115">
        <f t="shared" ca="1" si="1011"/>
        <v>1.2586474790918503</v>
      </c>
      <c r="AFX115">
        <f t="shared" ca="1" si="1011"/>
        <v>0.98984321612382598</v>
      </c>
      <c r="AFY115">
        <f t="shared" ca="1" si="1011"/>
        <v>0.87986905737448928</v>
      </c>
      <c r="AFZ115">
        <f t="shared" ca="1" si="1011"/>
        <v>1.2987143031952619</v>
      </c>
      <c r="AGA115">
        <f t="shared" ca="1" si="1011"/>
        <v>0.95555185012191834</v>
      </c>
      <c r="AGB115">
        <f t="shared" ca="1" si="1011"/>
        <v>0.54739843008642852</v>
      </c>
      <c r="AGC115">
        <f t="shared" ca="1" si="1011"/>
        <v>0.72189964480949509</v>
      </c>
      <c r="AGD115">
        <f t="shared" ca="1" si="1011"/>
        <v>0.77294196714977648</v>
      </c>
      <c r="AGE115">
        <f t="shared" ca="1" si="1011"/>
        <v>1.0507131741391491</v>
      </c>
      <c r="AGF115">
        <f t="shared" ca="1" si="1011"/>
        <v>0.96037987688514759</v>
      </c>
      <c r="AGG115">
        <f t="shared" ca="1" si="1011"/>
        <v>0.64803811279248513</v>
      </c>
      <c r="AGH115">
        <f t="shared" ca="1" si="1011"/>
        <v>0.54153733979769303</v>
      </c>
      <c r="AGI115">
        <f t="shared" ca="1" si="1011"/>
        <v>0.70438463577395627</v>
      </c>
      <c r="AGJ115">
        <f t="shared" ca="1" si="1011"/>
        <v>0.84073124236787944</v>
      </c>
      <c r="AGK115">
        <f t="shared" ca="1" si="1011"/>
        <v>1.1194126177537109</v>
      </c>
      <c r="AGL115">
        <f t="shared" ca="1" si="1011"/>
        <v>1.2962205959225521</v>
      </c>
      <c r="AGM115">
        <f t="shared" ca="1" si="1011"/>
        <v>1.0306023296601039</v>
      </c>
      <c r="AGN115">
        <f t="shared" ca="1" si="1011"/>
        <v>1.305435627626953</v>
      </c>
      <c r="AGO115">
        <f t="shared" ca="1" si="1011"/>
        <v>0.73654834754503617</v>
      </c>
      <c r="AGP115">
        <f t="shared" ca="1" si="1011"/>
        <v>1.1032296113668878</v>
      </c>
      <c r="AGQ115">
        <f t="shared" ca="1" si="1011"/>
        <v>1.0410595623002044</v>
      </c>
      <c r="AGR115">
        <f t="shared" ca="1" si="1011"/>
        <v>0.96387896423176511</v>
      </c>
      <c r="AGS115">
        <f t="shared" ca="1" si="1011"/>
        <v>1.19918945384088</v>
      </c>
      <c r="AGT115">
        <f t="shared" ca="1" si="1011"/>
        <v>0.90990738350921296</v>
      </c>
      <c r="AGU115">
        <f t="shared" ca="1" si="1011"/>
        <v>0.83619664361725055</v>
      </c>
      <c r="AGV115">
        <f t="shared" ca="1" si="1011"/>
        <v>0.72616894523426012</v>
      </c>
      <c r="AGW115">
        <f t="shared" ca="1" si="1011"/>
        <v>1.0572060622677002</v>
      </c>
      <c r="AGX115">
        <f t="shared" ca="1" si="1011"/>
        <v>0.66929533543632413</v>
      </c>
      <c r="AGY115">
        <f t="shared" ca="1" si="1011"/>
        <v>0.72929774853325002</v>
      </c>
      <c r="AGZ115">
        <f t="shared" ca="1" si="1011"/>
        <v>0.68572535282294944</v>
      </c>
      <c r="AHA115">
        <f t="shared" ca="1" si="1011"/>
        <v>1.0922738830590353</v>
      </c>
      <c r="AHB115">
        <f t="shared" ca="1" si="1011"/>
        <v>1.0807449258822304</v>
      </c>
      <c r="AHC115">
        <f t="shared" ca="1" si="1011"/>
        <v>0.78485934992290318</v>
      </c>
      <c r="AHD115">
        <f t="shared" ca="1" si="1011"/>
        <v>0.95985308495314414</v>
      </c>
      <c r="AHE115">
        <f t="shared" ca="1" si="1011"/>
        <v>1.0206483747705029</v>
      </c>
      <c r="AHF115">
        <f t="shared" ca="1" si="1011"/>
        <v>1.172673830711179</v>
      </c>
      <c r="AHG115">
        <f t="shared" ca="1" si="1011"/>
        <v>0.81432202043220758</v>
      </c>
      <c r="AHH115">
        <f t="shared" ca="1" si="1011"/>
        <v>0.8982361311532322</v>
      </c>
      <c r="AHI115">
        <f t="shared" ca="1" si="1011"/>
        <v>0.88747568370522367</v>
      </c>
      <c r="AHJ115">
        <f t="shared" ca="1" si="1011"/>
        <v>1.0167260125682984</v>
      </c>
      <c r="AHK115">
        <f t="shared" ca="1" si="1011"/>
        <v>0.63042290123716316</v>
      </c>
      <c r="AHL115">
        <f t="shared" ca="1" si="1011"/>
        <v>0.94892648668668156</v>
      </c>
      <c r="AHM115">
        <f t="shared" ca="1" si="1011"/>
        <v>1.1458251363510412</v>
      </c>
      <c r="AHN115">
        <f t="shared" ca="1" si="1011"/>
        <v>0.61682368947008182</v>
      </c>
      <c r="AHO115">
        <f t="shared" ca="1" si="1011"/>
        <v>1.2789040272569205</v>
      </c>
      <c r="AHP115">
        <f t="shared" ca="1" si="1011"/>
        <v>0.92542656223089759</v>
      </c>
      <c r="AHQ115">
        <f t="shared" ca="1" si="1011"/>
        <v>0.50212216083232175</v>
      </c>
      <c r="AHR115">
        <f t="shared" ca="1" si="1011"/>
        <v>1.1165822219556945</v>
      </c>
      <c r="AHS115">
        <f t="shared" ref="AHS115:AKD115" ca="1" si="1012">_xlfn.STDEV.P(AHS104:AHS113)</f>
        <v>1.0324456413820398</v>
      </c>
      <c r="AHT115">
        <f t="shared" ca="1" si="1012"/>
        <v>0.79666895141727179</v>
      </c>
      <c r="AHU115">
        <f t="shared" ca="1" si="1012"/>
        <v>1.0899483205599254</v>
      </c>
      <c r="AHV115">
        <f t="shared" ca="1" si="1012"/>
        <v>0.92388494720680925</v>
      </c>
      <c r="AHW115">
        <f t="shared" ca="1" si="1012"/>
        <v>1.1516095224970042</v>
      </c>
      <c r="AHX115">
        <f t="shared" ca="1" si="1012"/>
        <v>0.48128877004160714</v>
      </c>
      <c r="AHY115">
        <f t="shared" ca="1" si="1012"/>
        <v>0.87579678596863497</v>
      </c>
      <c r="AHZ115">
        <f t="shared" ca="1" si="1012"/>
        <v>0.91035210286201296</v>
      </c>
      <c r="AIA115">
        <f t="shared" ca="1" si="1012"/>
        <v>1.0980306222246055</v>
      </c>
      <c r="AIB115">
        <f t="shared" ca="1" si="1012"/>
        <v>0.75798892178695398</v>
      </c>
      <c r="AIC115">
        <f t="shared" ca="1" si="1012"/>
        <v>1.0717622437474774</v>
      </c>
      <c r="AID115">
        <f t="shared" ca="1" si="1012"/>
        <v>0.93518143053238068</v>
      </c>
      <c r="AIE115">
        <f t="shared" ca="1" si="1012"/>
        <v>0.91003941346628736</v>
      </c>
      <c r="AIF115">
        <f t="shared" ca="1" si="1012"/>
        <v>1.1599591087279655</v>
      </c>
      <c r="AIG115">
        <f t="shared" ca="1" si="1012"/>
        <v>1.0208096260402402</v>
      </c>
      <c r="AIH115">
        <f t="shared" ca="1" si="1012"/>
        <v>0.87001372275070743</v>
      </c>
      <c r="AII115">
        <f t="shared" ca="1" si="1012"/>
        <v>0.79974354234155121</v>
      </c>
      <c r="AIJ115">
        <f t="shared" ca="1" si="1012"/>
        <v>0.89901653018394989</v>
      </c>
      <c r="AIK115">
        <f t="shared" ca="1" si="1012"/>
        <v>0.94749411976637476</v>
      </c>
      <c r="AIL115">
        <f t="shared" ca="1" si="1012"/>
        <v>0.81901815655218435</v>
      </c>
      <c r="AIM115">
        <f t="shared" ca="1" si="1012"/>
        <v>1.2389933903614716</v>
      </c>
      <c r="AIN115">
        <f t="shared" ca="1" si="1012"/>
        <v>1.0844774404311408</v>
      </c>
      <c r="AIO115">
        <f t="shared" ca="1" si="1012"/>
        <v>0.9326575340034069</v>
      </c>
      <c r="AIP115">
        <f t="shared" ca="1" si="1012"/>
        <v>1.1612253788381992</v>
      </c>
      <c r="AIQ115">
        <f t="shared" ca="1" si="1012"/>
        <v>0.70134924349784067</v>
      </c>
      <c r="AIR115">
        <f t="shared" ca="1" si="1012"/>
        <v>0.75932329827059419</v>
      </c>
      <c r="AIS115">
        <f t="shared" ca="1" si="1012"/>
        <v>1.0684378996694206</v>
      </c>
      <c r="AIT115">
        <f t="shared" ca="1" si="1012"/>
        <v>0.69548605186921375</v>
      </c>
      <c r="AIU115">
        <f t="shared" ca="1" si="1012"/>
        <v>1.219529111792873</v>
      </c>
      <c r="AIV115">
        <f t="shared" ca="1" si="1012"/>
        <v>0.93056734955894305</v>
      </c>
      <c r="AIW115">
        <f t="shared" ca="1" si="1012"/>
        <v>0.75896840903884255</v>
      </c>
      <c r="AIX115">
        <f t="shared" ca="1" si="1012"/>
        <v>0.84003139813228411</v>
      </c>
      <c r="AIY115">
        <f t="shared" ca="1" si="1012"/>
        <v>0.76471909154069673</v>
      </c>
      <c r="AIZ115">
        <f t="shared" ca="1" si="1012"/>
        <v>1.2179064758544489</v>
      </c>
      <c r="AJA115">
        <f t="shared" ca="1" si="1012"/>
        <v>0.7707676101881813</v>
      </c>
      <c r="AJB115">
        <f t="shared" ca="1" si="1012"/>
        <v>1.2355291239554014</v>
      </c>
      <c r="AJC115">
        <f t="shared" ca="1" si="1012"/>
        <v>1.3113697175982413</v>
      </c>
      <c r="AJD115">
        <f t="shared" ca="1" si="1012"/>
        <v>1.469746593321376</v>
      </c>
      <c r="AJE115">
        <f t="shared" ca="1" si="1012"/>
        <v>0.65830433750376771</v>
      </c>
      <c r="AJF115">
        <f t="shared" ca="1" si="1012"/>
        <v>0.95677832342874236</v>
      </c>
      <c r="AJG115">
        <f t="shared" ca="1" si="1012"/>
        <v>0.90866840613440369</v>
      </c>
      <c r="AJH115">
        <f t="shared" ca="1" si="1012"/>
        <v>1.486746277291082</v>
      </c>
      <c r="AJI115">
        <f t="shared" ca="1" si="1012"/>
        <v>0.93483657095694039</v>
      </c>
      <c r="AJJ115">
        <f t="shared" ca="1" si="1012"/>
        <v>1.2242579772477382</v>
      </c>
      <c r="AJK115">
        <f t="shared" ca="1" si="1012"/>
        <v>0.95233741771643576</v>
      </c>
      <c r="AJL115">
        <f t="shared" ca="1" si="1012"/>
        <v>0.68915169274553334</v>
      </c>
      <c r="AJM115">
        <f t="shared" ca="1" si="1012"/>
        <v>0.55748603308018874</v>
      </c>
      <c r="AJN115">
        <f t="shared" ca="1" si="1012"/>
        <v>0.57810076276407296</v>
      </c>
      <c r="AJO115">
        <f t="shared" ca="1" si="1012"/>
        <v>0.94984052443214773</v>
      </c>
      <c r="AJP115">
        <f t="shared" ca="1" si="1012"/>
        <v>0.48800652679678652</v>
      </c>
      <c r="AJQ115">
        <f t="shared" ca="1" si="1012"/>
        <v>1.1377416255121306</v>
      </c>
      <c r="AJR115">
        <f t="shared" ca="1" si="1012"/>
        <v>0.93428718643587993</v>
      </c>
      <c r="AJS115">
        <f t="shared" ca="1" si="1012"/>
        <v>1.1975755638939642</v>
      </c>
      <c r="AJT115">
        <f t="shared" ca="1" si="1012"/>
        <v>0.63748050381385968</v>
      </c>
      <c r="AJU115">
        <f t="shared" ca="1" si="1012"/>
        <v>1.0155988090628894</v>
      </c>
      <c r="AJV115">
        <f t="shared" ca="1" si="1012"/>
        <v>0.79531140515380161</v>
      </c>
      <c r="AJW115">
        <f t="shared" ca="1" si="1012"/>
        <v>1.0528627742871042</v>
      </c>
      <c r="AJX115">
        <f t="shared" ca="1" si="1012"/>
        <v>0.54979662261578066</v>
      </c>
      <c r="AJY115">
        <f t="shared" ca="1" si="1012"/>
        <v>0.6462388621769658</v>
      </c>
      <c r="AJZ115">
        <f t="shared" ca="1" si="1012"/>
        <v>0.63401297172079474</v>
      </c>
      <c r="AKA115">
        <f t="shared" ca="1" si="1012"/>
        <v>0.7906393859242189</v>
      </c>
      <c r="AKB115">
        <f t="shared" ca="1" si="1012"/>
        <v>0.93938839284757703</v>
      </c>
      <c r="AKC115">
        <f t="shared" ca="1" si="1012"/>
        <v>0.64980077225913102</v>
      </c>
      <c r="AKD115">
        <f t="shared" ca="1" si="1012"/>
        <v>1.1471874895301279</v>
      </c>
      <c r="AKE115">
        <f t="shared" ref="AKE115:ALM115" ca="1" si="1013">_xlfn.STDEV.P(AKE104:AKE113)</f>
        <v>0.91914965656652914</v>
      </c>
      <c r="AKF115">
        <f t="shared" ca="1" si="1013"/>
        <v>1.2253546780312909</v>
      </c>
      <c r="AKG115">
        <f t="shared" ca="1" si="1013"/>
        <v>0.59529347878516969</v>
      </c>
      <c r="AKH115">
        <f t="shared" ca="1" si="1013"/>
        <v>0.74221129753239823</v>
      </c>
      <c r="AKI115">
        <f t="shared" ca="1" si="1013"/>
        <v>1.2180129018968768</v>
      </c>
      <c r="AKJ115">
        <f t="shared" ca="1" si="1013"/>
        <v>1.1208808118757176</v>
      </c>
      <c r="AKK115">
        <f t="shared" ca="1" si="1013"/>
        <v>0.96020060090432979</v>
      </c>
      <c r="AKL115">
        <f t="shared" ca="1" si="1013"/>
        <v>1.3268325985839997</v>
      </c>
      <c r="AKM115">
        <f t="shared" ca="1" si="1013"/>
        <v>0.78401904346411266</v>
      </c>
      <c r="AKN115">
        <f t="shared" ca="1" si="1013"/>
        <v>1.0497429131522855</v>
      </c>
      <c r="AKO115">
        <f t="shared" ca="1" si="1013"/>
        <v>1.2037022986388448</v>
      </c>
      <c r="AKP115">
        <f t="shared" ca="1" si="1013"/>
        <v>0.84719739427374996</v>
      </c>
      <c r="AKQ115">
        <f t="shared" ca="1" si="1013"/>
        <v>0.89928871326647553</v>
      </c>
      <c r="AKR115">
        <f t="shared" ca="1" si="1013"/>
        <v>0.56026513617269802</v>
      </c>
      <c r="AKS115">
        <f t="shared" ca="1" si="1013"/>
        <v>1.478347937961656</v>
      </c>
      <c r="AKT115">
        <f t="shared" ca="1" si="1013"/>
        <v>0.53942699439084163</v>
      </c>
      <c r="AKU115">
        <f t="shared" ca="1" si="1013"/>
        <v>1.2489795603128793</v>
      </c>
      <c r="AKV115">
        <f t="shared" ca="1" si="1013"/>
        <v>1.3667509170605283</v>
      </c>
      <c r="AKW115">
        <f t="shared" ca="1" si="1013"/>
        <v>1.0739052427518552</v>
      </c>
      <c r="AKX115">
        <f t="shared" ca="1" si="1013"/>
        <v>0.84437896755963482</v>
      </c>
      <c r="AKY115">
        <f t="shared" ca="1" si="1013"/>
        <v>1.0938131645711167</v>
      </c>
      <c r="AKZ115">
        <f t="shared" ca="1" si="1013"/>
        <v>1.1094278731233258</v>
      </c>
      <c r="ALA115">
        <f t="shared" ca="1" si="1013"/>
        <v>0.6239896480484115</v>
      </c>
      <c r="ALB115">
        <f t="shared" ca="1" si="1013"/>
        <v>0.84877704983883251</v>
      </c>
      <c r="ALC115">
        <f t="shared" ca="1" si="1013"/>
        <v>1.0415629688461414</v>
      </c>
      <c r="ALD115">
        <f t="shared" ca="1" si="1013"/>
        <v>0.72288473168914813</v>
      </c>
      <c r="ALE115">
        <f t="shared" ca="1" si="1013"/>
        <v>0.7871564266623694</v>
      </c>
      <c r="ALF115">
        <f t="shared" ca="1" si="1013"/>
        <v>0.9705770167451282</v>
      </c>
      <c r="ALG115">
        <f t="shared" ca="1" si="1013"/>
        <v>1.0623258240955959</v>
      </c>
      <c r="ALH115">
        <f t="shared" ca="1" si="1013"/>
        <v>0.98025998227684186</v>
      </c>
      <c r="ALI115">
        <f t="shared" ca="1" si="1013"/>
        <v>0.85667054374293017</v>
      </c>
      <c r="ALJ115">
        <f t="shared" ca="1" si="1013"/>
        <v>0.82715022407381267</v>
      </c>
      <c r="ALK115">
        <f t="shared" ca="1" si="1013"/>
        <v>1.3244754926680267</v>
      </c>
      <c r="ALL115">
        <f t="shared" ca="1" si="1013"/>
        <v>0.75792938989528968</v>
      </c>
      <c r="ALM115">
        <f t="shared" ca="1" si="1013"/>
        <v>0.64088317392264738</v>
      </c>
    </row>
    <row r="116" spans="1:1001" x14ac:dyDescent="0.35">
      <c r="A116" s="5" t="s">
        <v>10384</v>
      </c>
      <c r="B116">
        <f ca="1">SQRT(ROWS(_xlfn.ANCHORARRAY($B$104)))*B114/B115</f>
        <v>1.9021772774737811</v>
      </c>
      <c r="C116">
        <f ca="1">SQRT(ROWS(_xlfn.ANCHORARRAY($B$104)))*C114/C115</f>
        <v>1.412313514341232</v>
      </c>
      <c r="D116">
        <f ca="1">SQRT(ROWS(_xlfn.ANCHORARRAY($B$104)))*D114/D115</f>
        <v>-1.4011234191709101</v>
      </c>
      <c r="E116">
        <f ca="1">SQRT(ROWS(_xlfn.ANCHORARRAY($B$104)))*E114/E115</f>
        <v>-0.52855309455143362</v>
      </c>
      <c r="F116">
        <f ca="1">SQRT(ROWS(_xlfn.ANCHORARRAY($B$104)))*F114/F115</f>
        <v>-6.7460933119841235E-2</v>
      </c>
      <c r="G116">
        <f t="shared" ref="G116" ca="1" si="1014">SQRT(ROWS(_xlfn.ANCHORARRAY($B$104)))*G114/G115</f>
        <v>-0.12500195129829536</v>
      </c>
      <c r="H116">
        <f t="shared" ref="H116" ca="1" si="1015">SQRT(ROWS(_xlfn.ANCHORARRAY($B$104)))*H114/H115</f>
        <v>-0.18473792482843571</v>
      </c>
      <c r="I116">
        <f t="shared" ref="I116" ca="1" si="1016">SQRT(ROWS(_xlfn.ANCHORARRAY($B$104)))*I114/I115</f>
        <v>-0.58495358625563765</v>
      </c>
      <c r="J116">
        <f t="shared" ref="J116" ca="1" si="1017">SQRT(ROWS(_xlfn.ANCHORARRAY($B$104)))*J114/J115</f>
        <v>-0.12170136347015287</v>
      </c>
      <c r="K116">
        <f t="shared" ref="K116" ca="1" si="1018">SQRT(ROWS(_xlfn.ANCHORARRAY($B$104)))*K114/K115</f>
        <v>-0.72611335731652771</v>
      </c>
      <c r="L116">
        <f t="shared" ref="L116" ca="1" si="1019">SQRT(ROWS(_xlfn.ANCHORARRAY($B$104)))*L114/L115</f>
        <v>0.77571506922594968</v>
      </c>
      <c r="M116">
        <f t="shared" ref="M116" ca="1" si="1020">SQRT(ROWS(_xlfn.ANCHORARRAY($B$104)))*M114/M115</f>
        <v>0.83125628991664779</v>
      </c>
      <c r="N116">
        <f t="shared" ref="N116" ca="1" si="1021">SQRT(ROWS(_xlfn.ANCHORARRAY($B$104)))*N114/N115</f>
        <v>-1.8479747759047773</v>
      </c>
      <c r="O116">
        <f t="shared" ref="O116" ca="1" si="1022">SQRT(ROWS(_xlfn.ANCHORARRAY($B$104)))*O114/O115</f>
        <v>-1.1162056399712865E-2</v>
      </c>
      <c r="P116">
        <f t="shared" ref="P116" ca="1" si="1023">SQRT(ROWS(_xlfn.ANCHORARRAY($B$104)))*P114/P115</f>
        <v>-0.60103513930213714</v>
      </c>
      <c r="Q116">
        <f t="shared" ref="Q116" ca="1" si="1024">SQRT(ROWS(_xlfn.ANCHORARRAY($B$104)))*Q114/Q115</f>
        <v>-0.16640459257421128</v>
      </c>
      <c r="R116">
        <f t="shared" ref="R116" ca="1" si="1025">SQRT(ROWS(_xlfn.ANCHORARRAY($B$104)))*R114/R115</f>
        <v>0.20558732876001293</v>
      </c>
      <c r="S116">
        <f t="shared" ref="S116" ca="1" si="1026">SQRT(ROWS(_xlfn.ANCHORARRAY($B$104)))*S114/S115</f>
        <v>5.1888817686368827E-2</v>
      </c>
      <c r="T116">
        <f t="shared" ref="T116" ca="1" si="1027">SQRT(ROWS(_xlfn.ANCHORARRAY($B$104)))*T114/T115</f>
        <v>1.3427041516554445</v>
      </c>
      <c r="U116">
        <f t="shared" ref="U116" ca="1" si="1028">SQRT(ROWS(_xlfn.ANCHORARRAY($B$104)))*U114/U115</f>
        <v>0.73368037402258157</v>
      </c>
      <c r="V116">
        <f t="shared" ref="V116" ca="1" si="1029">SQRT(ROWS(_xlfn.ANCHORARRAY($B$104)))*V114/V115</f>
        <v>-0.88997393707990113</v>
      </c>
      <c r="W116">
        <f t="shared" ref="W116" ca="1" si="1030">SQRT(ROWS(_xlfn.ANCHORARRAY($B$104)))*W114/W115</f>
        <v>-0.61136442941646174</v>
      </c>
      <c r="X116">
        <f t="shared" ref="X116" ca="1" si="1031">SQRT(ROWS(_xlfn.ANCHORARRAY($B$104)))*X114/X115</f>
        <v>0.18375910329622835</v>
      </c>
      <c r="Y116">
        <f t="shared" ref="Y116" ca="1" si="1032">SQRT(ROWS(_xlfn.ANCHORARRAY($B$104)))*Y114/Y115</f>
        <v>0.12369077027900714</v>
      </c>
      <c r="Z116">
        <f t="shared" ref="Z116" ca="1" si="1033">SQRT(ROWS(_xlfn.ANCHORARRAY($B$104)))*Z114/Z115</f>
        <v>-0.8944940092530631</v>
      </c>
      <c r="AA116">
        <f t="shared" ref="AA116" ca="1" si="1034">SQRT(ROWS(_xlfn.ANCHORARRAY($B$104)))*AA114/AA115</f>
        <v>1.5538830934943575</v>
      </c>
      <c r="AB116">
        <f t="shared" ref="AB116" ca="1" si="1035">SQRT(ROWS(_xlfn.ANCHORARRAY($B$104)))*AB114/AB115</f>
        <v>0.67239176537113621</v>
      </c>
      <c r="AC116">
        <f t="shared" ref="AC116" ca="1" si="1036">SQRT(ROWS(_xlfn.ANCHORARRAY($B$104)))*AC114/AC115</f>
        <v>-0.25725427542655244</v>
      </c>
      <c r="AD116">
        <f t="shared" ref="AD116" ca="1" si="1037">SQRT(ROWS(_xlfn.ANCHORARRAY($B$104)))*AD114/AD115</f>
        <v>1.234547379451997</v>
      </c>
      <c r="AE116">
        <f t="shared" ref="AE116" ca="1" si="1038">SQRT(ROWS(_xlfn.ANCHORARRAY($B$104)))*AE114/AE115</f>
        <v>-6.2474601254191985E-2</v>
      </c>
      <c r="AF116">
        <f t="shared" ref="AF116" ca="1" si="1039">SQRT(ROWS(_xlfn.ANCHORARRAY($B$104)))*AF114/AF115</f>
        <v>0.3770680061316824</v>
      </c>
      <c r="AG116">
        <f t="shared" ref="AG116" ca="1" si="1040">SQRT(ROWS(_xlfn.ANCHORARRAY($B$104)))*AG114/AG115</f>
        <v>-0.47477548133328379</v>
      </c>
      <c r="AH116">
        <f t="shared" ref="AH116" ca="1" si="1041">SQRT(ROWS(_xlfn.ANCHORARRAY($B$104)))*AH114/AH115</f>
        <v>-0.53449748466433789</v>
      </c>
      <c r="AI116">
        <f t="shared" ref="AI116" ca="1" si="1042">SQRT(ROWS(_xlfn.ANCHORARRAY($B$104)))*AI114/AI115</f>
        <v>-0.19421422711831995</v>
      </c>
      <c r="AJ116">
        <f t="shared" ref="AJ116" ca="1" si="1043">SQRT(ROWS(_xlfn.ANCHORARRAY($B$104)))*AJ114/AJ115</f>
        <v>-0.18667822493791578</v>
      </c>
      <c r="AK116">
        <f t="shared" ref="AK116" ca="1" si="1044">SQRT(ROWS(_xlfn.ANCHORARRAY($B$104)))*AK114/AK115</f>
        <v>0.21259370827153665</v>
      </c>
      <c r="AL116">
        <f t="shared" ref="AL116" ca="1" si="1045">SQRT(ROWS(_xlfn.ANCHORARRAY($B$104)))*AL114/AL115</f>
        <v>1.620108334836929</v>
      </c>
      <c r="AM116">
        <f t="shared" ref="AM116" ca="1" si="1046">SQRT(ROWS(_xlfn.ANCHORARRAY($B$104)))*AM114/AM115</f>
        <v>1.0392483988312069</v>
      </c>
      <c r="AN116">
        <f t="shared" ref="AN116" ca="1" si="1047">SQRT(ROWS(_xlfn.ANCHORARRAY($B$104)))*AN114/AN115</f>
        <v>8.0320737889636742E-2</v>
      </c>
      <c r="AO116">
        <f t="shared" ref="AO116" ca="1" si="1048">SQRT(ROWS(_xlfn.ANCHORARRAY($B$104)))*AO114/AO115</f>
        <v>0.27096091114076892</v>
      </c>
      <c r="AP116">
        <f t="shared" ref="AP116" ca="1" si="1049">SQRT(ROWS(_xlfn.ANCHORARRAY($B$104)))*AP114/AP115</f>
        <v>-0.40674674404304095</v>
      </c>
      <c r="AQ116">
        <f t="shared" ref="AQ116" ca="1" si="1050">SQRT(ROWS(_xlfn.ANCHORARRAY($B$104)))*AQ114/AQ115</f>
        <v>-0.95804664944479234</v>
      </c>
      <c r="AR116">
        <f t="shared" ref="AR116" ca="1" si="1051">SQRT(ROWS(_xlfn.ANCHORARRAY($B$104)))*AR114/AR115</f>
        <v>-0.51331699827691746</v>
      </c>
      <c r="AS116">
        <f t="shared" ref="AS116" ca="1" si="1052">SQRT(ROWS(_xlfn.ANCHORARRAY($B$104)))*AS114/AS115</f>
        <v>-0.35727264284666921</v>
      </c>
      <c r="AT116">
        <f t="shared" ref="AT116" ca="1" si="1053">SQRT(ROWS(_xlfn.ANCHORARRAY($B$104)))*AT114/AT115</f>
        <v>1.7557847105900926</v>
      </c>
      <c r="AU116">
        <f t="shared" ref="AU116" ca="1" si="1054">SQRT(ROWS(_xlfn.ANCHORARRAY($B$104)))*AU114/AU115</f>
        <v>0.37254940986592994</v>
      </c>
      <c r="AV116">
        <f t="shared" ref="AV116" ca="1" si="1055">SQRT(ROWS(_xlfn.ANCHORARRAY($B$104)))*AV114/AV115</f>
        <v>-0.51244008190323442</v>
      </c>
      <c r="AW116">
        <f t="shared" ref="AW116" ca="1" si="1056">SQRT(ROWS(_xlfn.ANCHORARRAY($B$104)))*AW114/AW115</f>
        <v>-0.48855825076069898</v>
      </c>
      <c r="AX116">
        <f t="shared" ref="AX116" ca="1" si="1057">SQRT(ROWS(_xlfn.ANCHORARRAY($B$104)))*AX114/AX115</f>
        <v>1.6349032681150863</v>
      </c>
      <c r="AY116">
        <f t="shared" ref="AY116" ca="1" si="1058">SQRT(ROWS(_xlfn.ANCHORARRAY($B$104)))*AY114/AY115</f>
        <v>0.85373955385358535</v>
      </c>
      <c r="AZ116">
        <f t="shared" ref="AZ116" ca="1" si="1059">SQRT(ROWS(_xlfn.ANCHORARRAY($B$104)))*AZ114/AZ115</f>
        <v>0.17970971463624502</v>
      </c>
      <c r="BA116">
        <f t="shared" ref="BA116" ca="1" si="1060">SQRT(ROWS(_xlfn.ANCHORARRAY($B$104)))*BA114/BA115</f>
        <v>-1.4655096843459077</v>
      </c>
      <c r="BB116">
        <f t="shared" ref="BB116" ca="1" si="1061">SQRT(ROWS(_xlfn.ANCHORARRAY($B$104)))*BB114/BB115</f>
        <v>1.2297224278627741</v>
      </c>
      <c r="BC116">
        <f t="shared" ref="BC116" ca="1" si="1062">SQRT(ROWS(_xlfn.ANCHORARRAY($B$104)))*BC114/BC115</f>
        <v>1.3509737780020239</v>
      </c>
      <c r="BD116">
        <f t="shared" ref="BD116" ca="1" si="1063">SQRT(ROWS(_xlfn.ANCHORARRAY($B$104)))*BD114/BD115</f>
        <v>0.60570303991158325</v>
      </c>
      <c r="BE116">
        <f t="shared" ref="BE116" ca="1" si="1064">SQRT(ROWS(_xlfn.ANCHORARRAY($B$104)))*BE114/BE115</f>
        <v>0.50468825363766834</v>
      </c>
      <c r="BF116">
        <f t="shared" ref="BF116" ca="1" si="1065">SQRT(ROWS(_xlfn.ANCHORARRAY($B$104)))*BF114/BF115</f>
        <v>-1.2342447294666037</v>
      </c>
      <c r="BG116">
        <f t="shared" ref="BG116" ca="1" si="1066">SQRT(ROWS(_xlfn.ANCHORARRAY($B$104)))*BG114/BG115</f>
        <v>-0.66327759294479616</v>
      </c>
      <c r="BH116">
        <f t="shared" ref="BH116" ca="1" si="1067">SQRT(ROWS(_xlfn.ANCHORARRAY($B$104)))*BH114/BH115</f>
        <v>-1.9669577997764982</v>
      </c>
      <c r="BI116">
        <f t="shared" ref="BI116" ca="1" si="1068">SQRT(ROWS(_xlfn.ANCHORARRAY($B$104)))*BI114/BI115</f>
        <v>1.5774994202390598</v>
      </c>
      <c r="BJ116">
        <f t="shared" ref="BJ116" ca="1" si="1069">SQRT(ROWS(_xlfn.ANCHORARRAY($B$104)))*BJ114/BJ115</f>
        <v>1.811536713478243</v>
      </c>
      <c r="BK116">
        <f t="shared" ref="BK116" ca="1" si="1070">SQRT(ROWS(_xlfn.ANCHORARRAY($B$104)))*BK114/BK115</f>
        <v>-0.65677542048933446</v>
      </c>
      <c r="BL116">
        <f t="shared" ref="BL116" ca="1" si="1071">SQRT(ROWS(_xlfn.ANCHORARRAY($B$104)))*BL114/BL115</f>
        <v>-0.42741579514014233</v>
      </c>
      <c r="BM116">
        <f t="shared" ref="BM116" ca="1" si="1072">SQRT(ROWS(_xlfn.ANCHORARRAY($B$104)))*BM114/BM115</f>
        <v>-0.53921955366313079</v>
      </c>
      <c r="BN116">
        <f t="shared" ref="BN116" ca="1" si="1073">SQRT(ROWS(_xlfn.ANCHORARRAY($B$104)))*BN114/BN115</f>
        <v>-0.55527809824500685</v>
      </c>
      <c r="BO116">
        <f t="shared" ref="BO116" ca="1" si="1074">SQRT(ROWS(_xlfn.ANCHORARRAY($B$104)))*BO114/BO115</f>
        <v>-1.5800753790978199</v>
      </c>
      <c r="BP116">
        <f t="shared" ref="BP116" ca="1" si="1075">SQRT(ROWS(_xlfn.ANCHORARRAY($B$104)))*BP114/BP115</f>
        <v>0.84194467319888622</v>
      </c>
      <c r="BQ116">
        <f t="shared" ref="BQ116" ca="1" si="1076">SQRT(ROWS(_xlfn.ANCHORARRAY($B$104)))*BQ114/BQ115</f>
        <v>-2.7551124964484206</v>
      </c>
      <c r="BR116">
        <f t="shared" ref="BR116" ca="1" si="1077">SQRT(ROWS(_xlfn.ANCHORARRAY($B$104)))*BR114/BR115</f>
        <v>0.35954239835787866</v>
      </c>
      <c r="BS116">
        <f t="shared" ref="BS116" ca="1" si="1078">SQRT(ROWS(_xlfn.ANCHORARRAY($B$104)))*BS114/BS115</f>
        <v>-8.6126659476011377E-2</v>
      </c>
      <c r="BT116">
        <f t="shared" ref="BT116" ca="1" si="1079">SQRT(ROWS(_xlfn.ANCHORARRAY($B$104)))*BT114/BT115</f>
        <v>-0.62304192337785058</v>
      </c>
      <c r="BU116">
        <f t="shared" ref="BU116" ca="1" si="1080">SQRT(ROWS(_xlfn.ANCHORARRAY($B$104)))*BU114/BU115</f>
        <v>2.5218435711777079</v>
      </c>
      <c r="BV116">
        <f t="shared" ref="BV116" ca="1" si="1081">SQRT(ROWS(_xlfn.ANCHORARRAY($B$104)))*BV114/BV115</f>
        <v>-0.27440832914061575</v>
      </c>
      <c r="BW116">
        <f t="shared" ref="BW116" ca="1" si="1082">SQRT(ROWS(_xlfn.ANCHORARRAY($B$104)))*BW114/BW115</f>
        <v>0.79707079218992694</v>
      </c>
      <c r="BX116">
        <f t="shared" ref="BX116" ca="1" si="1083">SQRT(ROWS(_xlfn.ANCHORARRAY($B$104)))*BX114/BX115</f>
        <v>-0.73958630563589456</v>
      </c>
      <c r="BY116">
        <f t="shared" ref="BY116" ca="1" si="1084">SQRT(ROWS(_xlfn.ANCHORARRAY($B$104)))*BY114/BY115</f>
        <v>-1.71945800793568</v>
      </c>
      <c r="BZ116">
        <f t="shared" ref="BZ116" ca="1" si="1085">SQRT(ROWS(_xlfn.ANCHORARRAY($B$104)))*BZ114/BZ115</f>
        <v>-8.9195500972156214E-2</v>
      </c>
      <c r="CA116">
        <f t="shared" ref="CA116" ca="1" si="1086">SQRT(ROWS(_xlfn.ANCHORARRAY($B$104)))*CA114/CA115</f>
        <v>1.7194161127406544</v>
      </c>
      <c r="CB116">
        <f t="shared" ref="CB116" ca="1" si="1087">SQRT(ROWS(_xlfn.ANCHORARRAY($B$104)))*CB114/CB115</f>
        <v>-0.47570238217062066</v>
      </c>
      <c r="CC116">
        <f t="shared" ref="CC116" ca="1" si="1088">SQRT(ROWS(_xlfn.ANCHORARRAY($B$104)))*CC114/CC115</f>
        <v>-1.2549682414049101</v>
      </c>
      <c r="CD116">
        <f t="shared" ref="CD116" ca="1" si="1089">SQRT(ROWS(_xlfn.ANCHORARRAY($B$104)))*CD114/CD115</f>
        <v>1.0508976531868675</v>
      </c>
      <c r="CE116">
        <f t="shared" ref="CE116" ca="1" si="1090">SQRT(ROWS(_xlfn.ANCHORARRAY($B$104)))*CE114/CE115</f>
        <v>-3.5521413097660481</v>
      </c>
      <c r="CF116">
        <f t="shared" ref="CF116" ca="1" si="1091">SQRT(ROWS(_xlfn.ANCHORARRAY($B$104)))*CF114/CF115</f>
        <v>2.2628868730065026</v>
      </c>
      <c r="CG116">
        <f t="shared" ref="CG116" ca="1" si="1092">SQRT(ROWS(_xlfn.ANCHORARRAY($B$104)))*CG114/CG115</f>
        <v>-0.31663002597163342</v>
      </c>
      <c r="CH116">
        <f t="shared" ref="CH116" ca="1" si="1093">SQRT(ROWS(_xlfn.ANCHORARRAY($B$104)))*CH114/CH115</f>
        <v>-0.61463606430415141</v>
      </c>
      <c r="CI116">
        <f t="shared" ref="CI116" ca="1" si="1094">SQRT(ROWS(_xlfn.ANCHORARRAY($B$104)))*CI114/CI115</f>
        <v>-0.31797690393331074</v>
      </c>
      <c r="CJ116">
        <f t="shared" ref="CJ116" ca="1" si="1095">SQRT(ROWS(_xlfn.ANCHORARRAY($B$104)))*CJ114/CJ115</f>
        <v>1.6715277858761692</v>
      </c>
      <c r="CK116">
        <f t="shared" ref="CK116" ca="1" si="1096">SQRT(ROWS(_xlfn.ANCHORARRAY($B$104)))*CK114/CK115</f>
        <v>0.59719248648438916</v>
      </c>
      <c r="CL116">
        <f t="shared" ref="CL116" ca="1" si="1097">SQRT(ROWS(_xlfn.ANCHORARRAY($B$104)))*CL114/CL115</f>
        <v>0.84227837624684132</v>
      </c>
      <c r="CM116">
        <f t="shared" ref="CM116" ca="1" si="1098">SQRT(ROWS(_xlfn.ANCHORARRAY($B$104)))*CM114/CM115</f>
        <v>0.32892723264519758</v>
      </c>
      <c r="CN116">
        <f t="shared" ref="CN116" ca="1" si="1099">SQRT(ROWS(_xlfn.ANCHORARRAY($B$104)))*CN114/CN115</f>
        <v>-1.1992109980407089</v>
      </c>
      <c r="CO116">
        <f t="shared" ref="CO116" ca="1" si="1100">SQRT(ROWS(_xlfn.ANCHORARRAY($B$104)))*CO114/CO115</f>
        <v>-0.49704107444752532</v>
      </c>
      <c r="CP116">
        <f t="shared" ref="CP116" ca="1" si="1101">SQRT(ROWS(_xlfn.ANCHORARRAY($B$104)))*CP114/CP115</f>
        <v>1.1967080428711914</v>
      </c>
      <c r="CQ116">
        <f t="shared" ref="CQ116" ca="1" si="1102">SQRT(ROWS(_xlfn.ANCHORARRAY($B$104)))*CQ114/CQ115</f>
        <v>3.6059746644025958</v>
      </c>
      <c r="CR116">
        <f t="shared" ref="CR116" ca="1" si="1103">SQRT(ROWS(_xlfn.ANCHORARRAY($B$104)))*CR114/CR115</f>
        <v>0.29614883710781259</v>
      </c>
      <c r="CS116">
        <f t="shared" ref="CS116" ca="1" si="1104">SQRT(ROWS(_xlfn.ANCHORARRAY($B$104)))*CS114/CS115</f>
        <v>-2.2444245497540329</v>
      </c>
      <c r="CT116">
        <f t="shared" ref="CT116" ca="1" si="1105">SQRT(ROWS(_xlfn.ANCHORARRAY($B$104)))*CT114/CT115</f>
        <v>-1.5226630933025329</v>
      </c>
      <c r="CU116">
        <f t="shared" ref="CU116" ca="1" si="1106">SQRT(ROWS(_xlfn.ANCHORARRAY($B$104)))*CU114/CU115</f>
        <v>1.74059094728873</v>
      </c>
      <c r="CV116">
        <f t="shared" ref="CV116" ca="1" si="1107">SQRT(ROWS(_xlfn.ANCHORARRAY($B$104)))*CV114/CV115</f>
        <v>1.624039393843683</v>
      </c>
      <c r="CW116">
        <f t="shared" ref="CW116" ca="1" si="1108">SQRT(ROWS(_xlfn.ANCHORARRAY($B$104)))*CW114/CW115</f>
        <v>1.2151053818354605</v>
      </c>
      <c r="CX116">
        <f t="shared" ref="CX116" ca="1" si="1109">SQRT(ROWS(_xlfn.ANCHORARRAY($B$104)))*CX114/CX115</f>
        <v>-1.211136580598946</v>
      </c>
      <c r="CY116">
        <f t="shared" ref="CY116" ca="1" si="1110">SQRT(ROWS(_xlfn.ANCHORARRAY($B$104)))*CY114/CY115</f>
        <v>0.33500437121059001</v>
      </c>
      <c r="CZ116">
        <f t="shared" ref="CZ116" ca="1" si="1111">SQRT(ROWS(_xlfn.ANCHORARRAY($B$104)))*CZ114/CZ115</f>
        <v>-0.40988888122772227</v>
      </c>
      <c r="DA116">
        <f t="shared" ref="DA116" ca="1" si="1112">SQRT(ROWS(_xlfn.ANCHORARRAY($B$104)))*DA114/DA115</f>
        <v>-1.0344040134942221</v>
      </c>
      <c r="DB116">
        <f t="shared" ref="DB116" ca="1" si="1113">SQRT(ROWS(_xlfn.ANCHORARRAY($B$104)))*DB114/DB115</f>
        <v>1.1757821156454835</v>
      </c>
      <c r="DC116">
        <f t="shared" ref="DC116" ca="1" si="1114">SQRT(ROWS(_xlfn.ANCHORARRAY($B$104)))*DC114/DC115</f>
        <v>-0.21361576921746897</v>
      </c>
      <c r="DD116">
        <f t="shared" ref="DD116" ca="1" si="1115">SQRT(ROWS(_xlfn.ANCHORARRAY($B$104)))*DD114/DD115</f>
        <v>-0.28616338062202712</v>
      </c>
      <c r="DE116">
        <f t="shared" ref="DE116" ca="1" si="1116">SQRT(ROWS(_xlfn.ANCHORARRAY($B$104)))*DE114/DE115</f>
        <v>2.5848062200165356</v>
      </c>
      <c r="DF116">
        <f t="shared" ref="DF116" ca="1" si="1117">SQRT(ROWS(_xlfn.ANCHORARRAY($B$104)))*DF114/DF115</f>
        <v>-0.69626032961961404</v>
      </c>
      <c r="DG116">
        <f t="shared" ref="DG116" ca="1" si="1118">SQRT(ROWS(_xlfn.ANCHORARRAY($B$104)))*DG114/DG115</f>
        <v>1.495671235911878</v>
      </c>
      <c r="DH116">
        <f t="shared" ref="DH116" ca="1" si="1119">SQRT(ROWS(_xlfn.ANCHORARRAY($B$104)))*DH114/DH115</f>
        <v>1.0774219964010703</v>
      </c>
      <c r="DI116">
        <f t="shared" ref="DI116" ca="1" si="1120">SQRT(ROWS(_xlfn.ANCHORARRAY($B$104)))*DI114/DI115</f>
        <v>-0.72773281341545082</v>
      </c>
      <c r="DJ116">
        <f t="shared" ref="DJ116" ca="1" si="1121">SQRT(ROWS(_xlfn.ANCHORARRAY($B$104)))*DJ114/DJ115</f>
        <v>-0.65197298584860586</v>
      </c>
      <c r="DK116">
        <f t="shared" ref="DK116" ca="1" si="1122">SQRT(ROWS(_xlfn.ANCHORARRAY($B$104)))*DK114/DK115</f>
        <v>-0.91924553744597604</v>
      </c>
      <c r="DL116">
        <f t="shared" ref="DL116" ca="1" si="1123">SQRT(ROWS(_xlfn.ANCHORARRAY($B$104)))*DL114/DL115</f>
        <v>-1.4244609712635743</v>
      </c>
      <c r="DM116">
        <f t="shared" ref="DM116" ca="1" si="1124">SQRT(ROWS(_xlfn.ANCHORARRAY($B$104)))*DM114/DM115</f>
        <v>-1.5043431113686425</v>
      </c>
      <c r="DN116">
        <f t="shared" ref="DN116" ca="1" si="1125">SQRT(ROWS(_xlfn.ANCHORARRAY($B$104)))*DN114/DN115</f>
        <v>1.459199555145847</v>
      </c>
      <c r="DO116">
        <f t="shared" ref="DO116" ca="1" si="1126">SQRT(ROWS(_xlfn.ANCHORARRAY($B$104)))*DO114/DO115</f>
        <v>-1.1101849679293199</v>
      </c>
      <c r="DP116">
        <f t="shared" ref="DP116" ca="1" si="1127">SQRT(ROWS(_xlfn.ANCHORARRAY($B$104)))*DP114/DP115</f>
        <v>0.23959229865093559</v>
      </c>
      <c r="DQ116">
        <f t="shared" ref="DQ116" ca="1" si="1128">SQRT(ROWS(_xlfn.ANCHORARRAY($B$104)))*DQ114/DQ115</f>
        <v>-0.23249600978350893</v>
      </c>
      <c r="DR116">
        <f t="shared" ref="DR116" ca="1" si="1129">SQRT(ROWS(_xlfn.ANCHORARRAY($B$104)))*DR114/DR115</f>
        <v>-0.88546138791537443</v>
      </c>
      <c r="DS116">
        <f t="shared" ref="DS116" ca="1" si="1130">SQRT(ROWS(_xlfn.ANCHORARRAY($B$104)))*DS114/DS115</f>
        <v>-1.7012780607206925</v>
      </c>
      <c r="DT116">
        <f t="shared" ref="DT116" ca="1" si="1131">SQRT(ROWS(_xlfn.ANCHORARRAY($B$104)))*DT114/DT115</f>
        <v>1.3548769391950635</v>
      </c>
      <c r="DU116">
        <f t="shared" ref="DU116" ca="1" si="1132">SQRT(ROWS(_xlfn.ANCHORARRAY($B$104)))*DU114/DU115</f>
        <v>-0.80287641855395953</v>
      </c>
      <c r="DV116">
        <f t="shared" ref="DV116" ca="1" si="1133">SQRT(ROWS(_xlfn.ANCHORARRAY($B$104)))*DV114/DV115</f>
        <v>-2.2473888329179252</v>
      </c>
      <c r="DW116">
        <f t="shared" ref="DW116" ca="1" si="1134">SQRT(ROWS(_xlfn.ANCHORARRAY($B$104)))*DW114/DW115</f>
        <v>-1.6034821304616413</v>
      </c>
      <c r="DX116">
        <f t="shared" ref="DX116" ca="1" si="1135">SQRT(ROWS(_xlfn.ANCHORARRAY($B$104)))*DX114/DX115</f>
        <v>0.1082370542418896</v>
      </c>
      <c r="DY116">
        <f t="shared" ref="DY116" ca="1" si="1136">SQRT(ROWS(_xlfn.ANCHORARRAY($B$104)))*DY114/DY115</f>
        <v>-0.24868306373005275</v>
      </c>
      <c r="DZ116">
        <f t="shared" ref="DZ116" ca="1" si="1137">SQRT(ROWS(_xlfn.ANCHORARRAY($B$104)))*DZ114/DZ115</f>
        <v>1.7667031854172508</v>
      </c>
      <c r="EA116">
        <f t="shared" ref="EA116" ca="1" si="1138">SQRT(ROWS(_xlfn.ANCHORARRAY($B$104)))*EA114/EA115</f>
        <v>-4.583668839762281E-2</v>
      </c>
      <c r="EB116">
        <f t="shared" ref="EB116" ca="1" si="1139">SQRT(ROWS(_xlfn.ANCHORARRAY($B$104)))*EB114/EB115</f>
        <v>-0.28247168003927298</v>
      </c>
      <c r="EC116">
        <f t="shared" ref="EC116" ca="1" si="1140">SQRT(ROWS(_xlfn.ANCHORARRAY($B$104)))*EC114/EC115</f>
        <v>-2.3072388444291385</v>
      </c>
      <c r="ED116">
        <f t="shared" ref="ED116" ca="1" si="1141">SQRT(ROWS(_xlfn.ANCHORARRAY($B$104)))*ED114/ED115</f>
        <v>-0.16043943714402806</v>
      </c>
      <c r="EE116">
        <f t="shared" ref="EE116" ca="1" si="1142">SQRT(ROWS(_xlfn.ANCHORARRAY($B$104)))*EE114/EE115</f>
        <v>2.1789239951882102</v>
      </c>
      <c r="EF116">
        <f t="shared" ref="EF116" ca="1" si="1143">SQRT(ROWS(_xlfn.ANCHORARRAY($B$104)))*EF114/EF115</f>
        <v>-1.1706055576387433</v>
      </c>
      <c r="EG116">
        <f t="shared" ref="EG116" ca="1" si="1144">SQRT(ROWS(_xlfn.ANCHORARRAY($B$104)))*EG114/EG115</f>
        <v>2.2963527323209432</v>
      </c>
      <c r="EH116">
        <f t="shared" ref="EH116" ca="1" si="1145">SQRT(ROWS(_xlfn.ANCHORARRAY($B$104)))*EH114/EH115</f>
        <v>-0.12415436088134908</v>
      </c>
      <c r="EI116">
        <f t="shared" ref="EI116" ca="1" si="1146">SQRT(ROWS(_xlfn.ANCHORARRAY($B$104)))*EI114/EI115</f>
        <v>-0.24106368183113028</v>
      </c>
      <c r="EJ116">
        <f t="shared" ref="EJ116" ca="1" si="1147">SQRT(ROWS(_xlfn.ANCHORARRAY($B$104)))*EJ114/EJ115</f>
        <v>0.49636039797220921</v>
      </c>
      <c r="EK116">
        <f t="shared" ref="EK116" ca="1" si="1148">SQRT(ROWS(_xlfn.ANCHORARRAY($B$104)))*EK114/EK115</f>
        <v>-0.50728228254295382</v>
      </c>
      <c r="EL116">
        <f t="shared" ref="EL116" ca="1" si="1149">SQRT(ROWS(_xlfn.ANCHORARRAY($B$104)))*EL114/EL115</f>
        <v>-1.3433410387653957</v>
      </c>
      <c r="EM116">
        <f t="shared" ref="EM116" ca="1" si="1150">SQRT(ROWS(_xlfn.ANCHORARRAY($B$104)))*EM114/EM115</f>
        <v>-0.48125826867719779</v>
      </c>
      <c r="EN116">
        <f t="shared" ref="EN116" ca="1" si="1151">SQRT(ROWS(_xlfn.ANCHORARRAY($B$104)))*EN114/EN115</f>
        <v>-6.3231237495420534E-3</v>
      </c>
      <c r="EO116">
        <f t="shared" ref="EO116" ca="1" si="1152">SQRT(ROWS(_xlfn.ANCHORARRAY($B$104)))*EO114/EO115</f>
        <v>0.23891724194685457</v>
      </c>
      <c r="EP116">
        <f t="shared" ref="EP116" ca="1" si="1153">SQRT(ROWS(_xlfn.ANCHORARRAY($B$104)))*EP114/EP115</f>
        <v>0.38462326595776331</v>
      </c>
      <c r="EQ116">
        <f t="shared" ref="EQ116" ca="1" si="1154">SQRT(ROWS(_xlfn.ANCHORARRAY($B$104)))*EQ114/EQ115</f>
        <v>0.45430147499100593</v>
      </c>
      <c r="ER116">
        <f t="shared" ref="ER116" ca="1" si="1155">SQRT(ROWS(_xlfn.ANCHORARRAY($B$104)))*ER114/ER115</f>
        <v>-1.3626627469487089</v>
      </c>
      <c r="ES116">
        <f t="shared" ref="ES116" ca="1" si="1156">SQRT(ROWS(_xlfn.ANCHORARRAY($B$104)))*ES114/ES115</f>
        <v>0.84517738157455979</v>
      </c>
      <c r="ET116">
        <f t="shared" ref="ET116" ca="1" si="1157">SQRT(ROWS(_xlfn.ANCHORARRAY($B$104)))*ET114/ET115</f>
        <v>-0.29227205093153319</v>
      </c>
      <c r="EU116">
        <f t="shared" ref="EU116" ca="1" si="1158">SQRT(ROWS(_xlfn.ANCHORARRAY($B$104)))*EU114/EU115</f>
        <v>-1.8314712447453381</v>
      </c>
      <c r="EV116">
        <f t="shared" ref="EV116" ca="1" si="1159">SQRT(ROWS(_xlfn.ANCHORARRAY($B$104)))*EV114/EV115</f>
        <v>-4.5509355490211609E-3</v>
      </c>
      <c r="EW116">
        <f t="shared" ref="EW116" ca="1" si="1160">SQRT(ROWS(_xlfn.ANCHORARRAY($B$104)))*EW114/EW115</f>
        <v>0.82522103804889035</v>
      </c>
      <c r="EX116">
        <f t="shared" ref="EX116" ca="1" si="1161">SQRT(ROWS(_xlfn.ANCHORARRAY($B$104)))*EX114/EX115</f>
        <v>-0.3208757672706064</v>
      </c>
      <c r="EY116">
        <f t="shared" ref="EY116" ca="1" si="1162">SQRT(ROWS(_xlfn.ANCHORARRAY($B$104)))*EY114/EY115</f>
        <v>-0.45067180405708601</v>
      </c>
      <c r="EZ116">
        <f t="shared" ref="EZ116" ca="1" si="1163">SQRT(ROWS(_xlfn.ANCHORARRAY($B$104)))*EZ114/EZ115</f>
        <v>0.90392985701946349</v>
      </c>
      <c r="FA116">
        <f t="shared" ref="FA116" ca="1" si="1164">SQRT(ROWS(_xlfn.ANCHORARRAY($B$104)))*FA114/FA115</f>
        <v>2.4240992704006117</v>
      </c>
      <c r="FB116">
        <f t="shared" ref="FB116" ca="1" si="1165">SQRT(ROWS(_xlfn.ANCHORARRAY($B$104)))*FB114/FB115</f>
        <v>0.29142409660034957</v>
      </c>
      <c r="FC116">
        <f t="shared" ref="FC116" ca="1" si="1166">SQRT(ROWS(_xlfn.ANCHORARRAY($B$104)))*FC114/FC115</f>
        <v>0.45952495495404377</v>
      </c>
      <c r="FD116">
        <f t="shared" ref="FD116" ca="1" si="1167">SQRT(ROWS(_xlfn.ANCHORARRAY($B$104)))*FD114/FD115</f>
        <v>-0.20969455347896504</v>
      </c>
      <c r="FE116">
        <f t="shared" ref="FE116" ca="1" si="1168">SQRT(ROWS(_xlfn.ANCHORARRAY($B$104)))*FE114/FE115</f>
        <v>1.5569697126272284</v>
      </c>
      <c r="FF116">
        <f t="shared" ref="FF116" ca="1" si="1169">SQRT(ROWS(_xlfn.ANCHORARRAY($B$104)))*FF114/FF115</f>
        <v>-0.42917477812436616</v>
      </c>
      <c r="FG116">
        <f t="shared" ref="FG116" ca="1" si="1170">SQRT(ROWS(_xlfn.ANCHORARRAY($B$104)))*FG114/FG115</f>
        <v>-0.27572018683949329</v>
      </c>
      <c r="FH116">
        <f t="shared" ref="FH116" ca="1" si="1171">SQRT(ROWS(_xlfn.ANCHORARRAY($B$104)))*FH114/FH115</f>
        <v>-3.0627531674774779</v>
      </c>
      <c r="FI116">
        <f t="shared" ref="FI116" ca="1" si="1172">SQRT(ROWS(_xlfn.ANCHORARRAY($B$104)))*FI114/FI115</f>
        <v>0.11619896302046509</v>
      </c>
      <c r="FJ116">
        <f t="shared" ref="FJ116" ca="1" si="1173">SQRT(ROWS(_xlfn.ANCHORARRAY($B$104)))*FJ114/FJ115</f>
        <v>-0.30321681789329691</v>
      </c>
      <c r="FK116">
        <f t="shared" ref="FK116" ca="1" si="1174">SQRT(ROWS(_xlfn.ANCHORARRAY($B$104)))*FK114/FK115</f>
        <v>0.88142910242103167</v>
      </c>
      <c r="FL116">
        <f t="shared" ref="FL116" ca="1" si="1175">SQRT(ROWS(_xlfn.ANCHORARRAY($B$104)))*FL114/FL115</f>
        <v>2.1781306063468957</v>
      </c>
      <c r="FM116">
        <f t="shared" ref="FM116" ca="1" si="1176">SQRT(ROWS(_xlfn.ANCHORARRAY($B$104)))*FM114/FM115</f>
        <v>1.0269198672385917</v>
      </c>
      <c r="FN116">
        <f t="shared" ref="FN116" ca="1" si="1177">SQRT(ROWS(_xlfn.ANCHORARRAY($B$104)))*FN114/FN115</f>
        <v>0.78141528669781868</v>
      </c>
      <c r="FO116">
        <f t="shared" ref="FO116" ca="1" si="1178">SQRT(ROWS(_xlfn.ANCHORARRAY($B$104)))*FO114/FO115</f>
        <v>0.23635502744997774</v>
      </c>
      <c r="FP116">
        <f t="shared" ref="FP116" ca="1" si="1179">SQRT(ROWS(_xlfn.ANCHORARRAY($B$104)))*FP114/FP115</f>
        <v>0.5341797573554935</v>
      </c>
      <c r="FQ116">
        <f t="shared" ref="FQ116" ca="1" si="1180">SQRT(ROWS(_xlfn.ANCHORARRAY($B$104)))*FQ114/FQ115</f>
        <v>-0.91495344439841497</v>
      </c>
      <c r="FR116">
        <f t="shared" ref="FR116" ca="1" si="1181">SQRT(ROWS(_xlfn.ANCHORARRAY($B$104)))*FR114/FR115</f>
        <v>-1.4216675532176268</v>
      </c>
      <c r="FS116">
        <f t="shared" ref="FS116" ca="1" si="1182">SQRT(ROWS(_xlfn.ANCHORARRAY($B$104)))*FS114/FS115</f>
        <v>-0.23155516200119139</v>
      </c>
      <c r="FT116">
        <f t="shared" ref="FT116" ca="1" si="1183">SQRT(ROWS(_xlfn.ANCHORARRAY($B$104)))*FT114/FT115</f>
        <v>-0.59341372238546952</v>
      </c>
      <c r="FU116">
        <f t="shared" ref="FU116" ca="1" si="1184">SQRT(ROWS(_xlfn.ANCHORARRAY($B$104)))*FU114/FU115</f>
        <v>0.98951240676269858</v>
      </c>
      <c r="FV116">
        <f t="shared" ref="FV116" ca="1" si="1185">SQRT(ROWS(_xlfn.ANCHORARRAY($B$104)))*FV114/FV115</f>
        <v>1.4000924297245918</v>
      </c>
      <c r="FW116">
        <f t="shared" ref="FW116" ca="1" si="1186">SQRT(ROWS(_xlfn.ANCHORARRAY($B$104)))*FW114/FW115</f>
        <v>-0.57995676569050969</v>
      </c>
      <c r="FX116">
        <f t="shared" ref="FX116" ca="1" si="1187">SQRT(ROWS(_xlfn.ANCHORARRAY($B$104)))*FX114/FX115</f>
        <v>-2.1505945712568182</v>
      </c>
      <c r="FY116">
        <f t="shared" ref="FY116" ca="1" si="1188">SQRT(ROWS(_xlfn.ANCHORARRAY($B$104)))*FY114/FY115</f>
        <v>-1.1166359286045533</v>
      </c>
      <c r="FZ116">
        <f t="shared" ref="FZ116" ca="1" si="1189">SQRT(ROWS(_xlfn.ANCHORARRAY($B$104)))*FZ114/FZ115</f>
        <v>0.51410857399567955</v>
      </c>
      <c r="GA116">
        <f t="shared" ref="GA116" ca="1" si="1190">SQRT(ROWS(_xlfn.ANCHORARRAY($B$104)))*GA114/GA115</f>
        <v>0.55453255558481818</v>
      </c>
      <c r="GB116">
        <f t="shared" ref="GB116" ca="1" si="1191">SQRT(ROWS(_xlfn.ANCHORARRAY($B$104)))*GB114/GB115</f>
        <v>0.66253138711842763</v>
      </c>
      <c r="GC116">
        <f t="shared" ref="GC116" ca="1" si="1192">SQRT(ROWS(_xlfn.ANCHORARRAY($B$104)))*GC114/GC115</f>
        <v>-0.40497196037178718</v>
      </c>
      <c r="GD116">
        <f t="shared" ref="GD116" ca="1" si="1193">SQRT(ROWS(_xlfn.ANCHORARRAY($B$104)))*GD114/GD115</f>
        <v>-0.83025902297483456</v>
      </c>
      <c r="GE116">
        <f t="shared" ref="GE116" ca="1" si="1194">SQRT(ROWS(_xlfn.ANCHORARRAY($B$104)))*GE114/GE115</f>
        <v>0.42447591655245115</v>
      </c>
      <c r="GF116">
        <f t="shared" ref="GF116" ca="1" si="1195">SQRT(ROWS(_xlfn.ANCHORARRAY($B$104)))*GF114/GF115</f>
        <v>-0.86126749738449182</v>
      </c>
      <c r="GG116">
        <f t="shared" ref="GG116" ca="1" si="1196">SQRT(ROWS(_xlfn.ANCHORARRAY($B$104)))*GG114/GG115</f>
        <v>-0.48021115379015916</v>
      </c>
      <c r="GH116">
        <f t="shared" ref="GH116" ca="1" si="1197">SQRT(ROWS(_xlfn.ANCHORARRAY($B$104)))*GH114/GH115</f>
        <v>0.84111022940821911</v>
      </c>
      <c r="GI116">
        <f t="shared" ref="GI116" ca="1" si="1198">SQRT(ROWS(_xlfn.ANCHORARRAY($B$104)))*GI114/GI115</f>
        <v>-7.7148830592586317E-4</v>
      </c>
      <c r="GJ116">
        <f t="shared" ref="GJ116" ca="1" si="1199">SQRT(ROWS(_xlfn.ANCHORARRAY($B$104)))*GJ114/GJ115</f>
        <v>-1.0945567675292867</v>
      </c>
      <c r="GK116">
        <f t="shared" ref="GK116" ca="1" si="1200">SQRT(ROWS(_xlfn.ANCHORARRAY($B$104)))*GK114/GK115</f>
        <v>-1.4556364522182059</v>
      </c>
      <c r="GL116">
        <f t="shared" ref="GL116" ca="1" si="1201">SQRT(ROWS(_xlfn.ANCHORARRAY($B$104)))*GL114/GL115</f>
        <v>0.95363865822842697</v>
      </c>
      <c r="GM116">
        <f t="shared" ref="GM116" ca="1" si="1202">SQRT(ROWS(_xlfn.ANCHORARRAY($B$104)))*GM114/GM115</f>
        <v>0.81923594717047921</v>
      </c>
      <c r="GN116">
        <f t="shared" ref="GN116" ca="1" si="1203">SQRT(ROWS(_xlfn.ANCHORARRAY($B$104)))*GN114/GN115</f>
        <v>0.39656321806493983</v>
      </c>
      <c r="GO116">
        <f t="shared" ref="GO116" ca="1" si="1204">SQRT(ROWS(_xlfn.ANCHORARRAY($B$104)))*GO114/GO115</f>
        <v>-1.187043999108109</v>
      </c>
      <c r="GP116">
        <f t="shared" ref="GP116" ca="1" si="1205">SQRT(ROWS(_xlfn.ANCHORARRAY($B$104)))*GP114/GP115</f>
        <v>1.9077679615693846</v>
      </c>
      <c r="GQ116">
        <f t="shared" ref="GQ116" ca="1" si="1206">SQRT(ROWS(_xlfn.ANCHORARRAY($B$104)))*GQ114/GQ115</f>
        <v>2.63640491230829</v>
      </c>
      <c r="GR116">
        <f t="shared" ref="GR116" ca="1" si="1207">SQRT(ROWS(_xlfn.ANCHORARRAY($B$104)))*GR114/GR115</f>
        <v>0.29752821720525724</v>
      </c>
      <c r="GS116">
        <f t="shared" ref="GS116" ca="1" si="1208">SQRT(ROWS(_xlfn.ANCHORARRAY($B$104)))*GS114/GS115</f>
        <v>-0.63807347913960299</v>
      </c>
      <c r="GT116">
        <f t="shared" ref="GT116" ca="1" si="1209">SQRT(ROWS(_xlfn.ANCHORARRAY($B$104)))*GT114/GT115</f>
        <v>-0.41588423581462647</v>
      </c>
      <c r="GU116">
        <f t="shared" ref="GU116" ca="1" si="1210">SQRT(ROWS(_xlfn.ANCHORARRAY($B$104)))*GU114/GU115</f>
        <v>-1.0516686119559266</v>
      </c>
      <c r="GV116">
        <f t="shared" ref="GV116" ca="1" si="1211">SQRT(ROWS(_xlfn.ANCHORARRAY($B$104)))*GV114/GV115</f>
        <v>-1.7901047061400386</v>
      </c>
      <c r="GW116">
        <f t="shared" ref="GW116" ca="1" si="1212">SQRT(ROWS(_xlfn.ANCHORARRAY($B$104)))*GW114/GW115</f>
        <v>-0.31411423641593073</v>
      </c>
      <c r="GX116">
        <f t="shared" ref="GX116" ca="1" si="1213">SQRT(ROWS(_xlfn.ANCHORARRAY($B$104)))*GX114/GX115</f>
        <v>-1.4384873722959004</v>
      </c>
      <c r="GY116">
        <f t="shared" ref="GY116" ca="1" si="1214">SQRT(ROWS(_xlfn.ANCHORARRAY($B$104)))*GY114/GY115</f>
        <v>-0.16234091474951515</v>
      </c>
      <c r="GZ116">
        <f t="shared" ref="GZ116" ca="1" si="1215">SQRT(ROWS(_xlfn.ANCHORARRAY($B$104)))*GZ114/GZ115</f>
        <v>1.2586885306606785</v>
      </c>
      <c r="HA116">
        <f t="shared" ref="HA116" ca="1" si="1216">SQRT(ROWS(_xlfn.ANCHORARRAY($B$104)))*HA114/HA115</f>
        <v>-8.6589913075611577E-2</v>
      </c>
      <c r="HB116">
        <f t="shared" ref="HB116" ca="1" si="1217">SQRT(ROWS(_xlfn.ANCHORARRAY($B$104)))*HB114/HB115</f>
        <v>-0.5224996007642958</v>
      </c>
      <c r="HC116">
        <f t="shared" ref="HC116" ca="1" si="1218">SQRT(ROWS(_xlfn.ANCHORARRAY($B$104)))*HC114/HC115</f>
        <v>-0.81457129893799729</v>
      </c>
      <c r="HD116">
        <f t="shared" ref="HD116" ca="1" si="1219">SQRT(ROWS(_xlfn.ANCHORARRAY($B$104)))*HD114/HD115</f>
        <v>-2.123831801625256</v>
      </c>
      <c r="HE116">
        <f t="shared" ref="HE116" ca="1" si="1220">SQRT(ROWS(_xlfn.ANCHORARRAY($B$104)))*HE114/HE115</f>
        <v>0.47044254354155118</v>
      </c>
      <c r="HF116">
        <f t="shared" ref="HF116" ca="1" si="1221">SQRT(ROWS(_xlfn.ANCHORARRAY($B$104)))*HF114/HF115</f>
        <v>-2.137611517230944</v>
      </c>
      <c r="HG116">
        <f t="shared" ref="HG116" ca="1" si="1222">SQRT(ROWS(_xlfn.ANCHORARRAY($B$104)))*HG114/HG115</f>
        <v>-0.68743243834422929</v>
      </c>
      <c r="HH116">
        <f t="shared" ref="HH116" ca="1" si="1223">SQRT(ROWS(_xlfn.ANCHORARRAY($B$104)))*HH114/HH115</f>
        <v>-2.5716422868197824</v>
      </c>
      <c r="HI116">
        <f t="shared" ref="HI116" ca="1" si="1224">SQRT(ROWS(_xlfn.ANCHORARRAY($B$104)))*HI114/HI115</f>
        <v>-1.5716595702560567</v>
      </c>
      <c r="HJ116">
        <f t="shared" ref="HJ116" ca="1" si="1225">SQRT(ROWS(_xlfn.ANCHORARRAY($B$104)))*HJ114/HJ115</f>
        <v>0.88644149165194186</v>
      </c>
      <c r="HK116">
        <f t="shared" ref="HK116" ca="1" si="1226">SQRT(ROWS(_xlfn.ANCHORARRAY($B$104)))*HK114/HK115</f>
        <v>-0.63685185467548266</v>
      </c>
      <c r="HL116">
        <f t="shared" ref="HL116" ca="1" si="1227">SQRT(ROWS(_xlfn.ANCHORARRAY($B$104)))*HL114/HL115</f>
        <v>1.1588974462857089</v>
      </c>
      <c r="HM116">
        <f t="shared" ref="HM116" ca="1" si="1228">SQRT(ROWS(_xlfn.ANCHORARRAY($B$104)))*HM114/HM115</f>
        <v>0.54958488265062211</v>
      </c>
      <c r="HN116">
        <f t="shared" ref="HN116" ca="1" si="1229">SQRT(ROWS(_xlfn.ANCHORARRAY($B$104)))*HN114/HN115</f>
        <v>-0.27112719115102174</v>
      </c>
      <c r="HO116">
        <f t="shared" ref="HO116" ca="1" si="1230">SQRT(ROWS(_xlfn.ANCHORARRAY($B$104)))*HO114/HO115</f>
        <v>1.621200129603505</v>
      </c>
      <c r="HP116">
        <f t="shared" ref="HP116" ca="1" si="1231">SQRT(ROWS(_xlfn.ANCHORARRAY($B$104)))*HP114/HP115</f>
        <v>1.0801409626086833</v>
      </c>
      <c r="HQ116">
        <f t="shared" ref="HQ116" ca="1" si="1232">SQRT(ROWS(_xlfn.ANCHORARRAY($B$104)))*HQ114/HQ115</f>
        <v>0.38567889954978557</v>
      </c>
      <c r="HR116">
        <f t="shared" ref="HR116" ca="1" si="1233">SQRT(ROWS(_xlfn.ANCHORARRAY($B$104)))*HR114/HR115</f>
        <v>-1.7266051153033224</v>
      </c>
      <c r="HS116">
        <f t="shared" ref="HS116" ca="1" si="1234">SQRT(ROWS(_xlfn.ANCHORARRAY($B$104)))*HS114/HS115</f>
        <v>1.2756086527181993</v>
      </c>
      <c r="HT116">
        <f t="shared" ref="HT116" ca="1" si="1235">SQRT(ROWS(_xlfn.ANCHORARRAY($B$104)))*HT114/HT115</f>
        <v>-0.53547280296053479</v>
      </c>
      <c r="HU116">
        <f t="shared" ref="HU116" ca="1" si="1236">SQRT(ROWS(_xlfn.ANCHORARRAY($B$104)))*HU114/HU115</f>
        <v>-0.29342269374924229</v>
      </c>
      <c r="HV116">
        <f t="shared" ref="HV116" ca="1" si="1237">SQRT(ROWS(_xlfn.ANCHORARRAY($B$104)))*HV114/HV115</f>
        <v>-0.68826000476149785</v>
      </c>
      <c r="HW116">
        <f t="shared" ref="HW116" ca="1" si="1238">SQRT(ROWS(_xlfn.ANCHORARRAY($B$104)))*HW114/HW115</f>
        <v>-1.0373244653996516</v>
      </c>
      <c r="HX116">
        <f t="shared" ref="HX116" ca="1" si="1239">SQRT(ROWS(_xlfn.ANCHORARRAY($B$104)))*HX114/HX115</f>
        <v>0.25733619799208746</v>
      </c>
      <c r="HY116">
        <f t="shared" ref="HY116" ca="1" si="1240">SQRT(ROWS(_xlfn.ANCHORARRAY($B$104)))*HY114/HY115</f>
        <v>-1.4932485454899003</v>
      </c>
      <c r="HZ116">
        <f t="shared" ref="HZ116" ca="1" si="1241">SQRT(ROWS(_xlfn.ANCHORARRAY($B$104)))*HZ114/HZ115</f>
        <v>9.0999161460816408E-2</v>
      </c>
      <c r="IA116">
        <f t="shared" ref="IA116" ca="1" si="1242">SQRT(ROWS(_xlfn.ANCHORARRAY($B$104)))*IA114/IA115</f>
        <v>5.3014845863264402E-2</v>
      </c>
      <c r="IB116">
        <f t="shared" ref="IB116" ca="1" si="1243">SQRT(ROWS(_xlfn.ANCHORARRAY($B$104)))*IB114/IB115</f>
        <v>-0.83038707312916404</v>
      </c>
      <c r="IC116">
        <f t="shared" ref="IC116" ca="1" si="1244">SQRT(ROWS(_xlfn.ANCHORARRAY($B$104)))*IC114/IC115</f>
        <v>0.2383020034384184</v>
      </c>
      <c r="ID116">
        <f t="shared" ref="ID116" ca="1" si="1245">SQRT(ROWS(_xlfn.ANCHORARRAY($B$104)))*ID114/ID115</f>
        <v>-0.88330061774707136</v>
      </c>
      <c r="IE116">
        <f t="shared" ref="IE116" ca="1" si="1246">SQRT(ROWS(_xlfn.ANCHORARRAY($B$104)))*IE114/IE115</f>
        <v>0.95523298043396632</v>
      </c>
      <c r="IF116">
        <f t="shared" ref="IF116" ca="1" si="1247">SQRT(ROWS(_xlfn.ANCHORARRAY($B$104)))*IF114/IF115</f>
        <v>1.3534629828739297</v>
      </c>
      <c r="IG116">
        <f t="shared" ref="IG116" ca="1" si="1248">SQRT(ROWS(_xlfn.ANCHORARRAY($B$104)))*IG114/IG115</f>
        <v>-2.5800452587217304</v>
      </c>
      <c r="IH116">
        <f t="shared" ref="IH116" ca="1" si="1249">SQRT(ROWS(_xlfn.ANCHORARRAY($B$104)))*IH114/IH115</f>
        <v>-1.2737196936202502</v>
      </c>
      <c r="II116">
        <f t="shared" ref="II116" ca="1" si="1250">SQRT(ROWS(_xlfn.ANCHORARRAY($B$104)))*II114/II115</f>
        <v>0.57915721318855007</v>
      </c>
      <c r="IJ116">
        <f t="shared" ref="IJ116" ca="1" si="1251">SQRT(ROWS(_xlfn.ANCHORARRAY($B$104)))*IJ114/IJ115</f>
        <v>0.21649410984620782</v>
      </c>
      <c r="IK116">
        <f t="shared" ref="IK116" ca="1" si="1252">SQRT(ROWS(_xlfn.ANCHORARRAY($B$104)))*IK114/IK115</f>
        <v>-1.0463503391787474</v>
      </c>
      <c r="IL116">
        <f t="shared" ref="IL116" ca="1" si="1253">SQRT(ROWS(_xlfn.ANCHORARRAY($B$104)))*IL114/IL115</f>
        <v>-0.20095279642639127</v>
      </c>
      <c r="IM116">
        <f t="shared" ref="IM116" ca="1" si="1254">SQRT(ROWS(_xlfn.ANCHORARRAY($B$104)))*IM114/IM115</f>
        <v>-0.45162979713526841</v>
      </c>
      <c r="IN116">
        <f t="shared" ref="IN116" ca="1" si="1255">SQRT(ROWS(_xlfn.ANCHORARRAY($B$104)))*IN114/IN115</f>
        <v>-0.16925674631972618</v>
      </c>
      <c r="IO116">
        <f t="shared" ref="IO116" ca="1" si="1256">SQRT(ROWS(_xlfn.ANCHORARRAY($B$104)))*IO114/IO115</f>
        <v>4.5001492847413962E-2</v>
      </c>
      <c r="IP116">
        <f t="shared" ref="IP116" ca="1" si="1257">SQRT(ROWS(_xlfn.ANCHORARRAY($B$104)))*IP114/IP115</f>
        <v>-0.91528496327489861</v>
      </c>
      <c r="IQ116">
        <f t="shared" ref="IQ116" ca="1" si="1258">SQRT(ROWS(_xlfn.ANCHORARRAY($B$104)))*IQ114/IQ115</f>
        <v>-0.58547445834001188</v>
      </c>
      <c r="IR116">
        <f t="shared" ref="IR116" ca="1" si="1259">SQRT(ROWS(_xlfn.ANCHORARRAY($B$104)))*IR114/IR115</f>
        <v>2.9139008787613969</v>
      </c>
      <c r="IS116">
        <f t="shared" ref="IS116" ca="1" si="1260">SQRT(ROWS(_xlfn.ANCHORARRAY($B$104)))*IS114/IS115</f>
        <v>0.54582927882524745</v>
      </c>
      <c r="IT116">
        <f t="shared" ref="IT116" ca="1" si="1261">SQRT(ROWS(_xlfn.ANCHORARRAY($B$104)))*IT114/IT115</f>
        <v>-2.2038100172169681</v>
      </c>
      <c r="IU116">
        <f t="shared" ref="IU116" ca="1" si="1262">SQRT(ROWS(_xlfn.ANCHORARRAY($B$104)))*IU114/IU115</f>
        <v>0.64224484387352543</v>
      </c>
      <c r="IV116">
        <f t="shared" ref="IV116" ca="1" si="1263">SQRT(ROWS(_xlfn.ANCHORARRAY($B$104)))*IV114/IV115</f>
        <v>0.76056560694653208</v>
      </c>
      <c r="IW116">
        <f t="shared" ref="IW116" ca="1" si="1264">SQRT(ROWS(_xlfn.ANCHORARRAY($B$104)))*IW114/IW115</f>
        <v>0.40657041963270135</v>
      </c>
      <c r="IX116">
        <f t="shared" ref="IX116" ca="1" si="1265">SQRT(ROWS(_xlfn.ANCHORARRAY($B$104)))*IX114/IX115</f>
        <v>2.2799184583850192</v>
      </c>
      <c r="IY116">
        <f t="shared" ref="IY116" ca="1" si="1266">SQRT(ROWS(_xlfn.ANCHORARRAY($B$104)))*IY114/IY115</f>
        <v>-3.2777800957759484</v>
      </c>
      <c r="IZ116">
        <f t="shared" ref="IZ116" ca="1" si="1267">SQRT(ROWS(_xlfn.ANCHORARRAY($B$104)))*IZ114/IZ115</f>
        <v>1.4687637313893012</v>
      </c>
      <c r="JA116">
        <f t="shared" ref="JA116" ca="1" si="1268">SQRT(ROWS(_xlfn.ANCHORARRAY($B$104)))*JA114/JA115</f>
        <v>-1.1808328425949823</v>
      </c>
      <c r="JB116">
        <f t="shared" ref="JB116" ca="1" si="1269">SQRT(ROWS(_xlfn.ANCHORARRAY($B$104)))*JB114/JB115</f>
        <v>0.69047135574001395</v>
      </c>
      <c r="JC116">
        <f t="shared" ref="JC116" ca="1" si="1270">SQRT(ROWS(_xlfn.ANCHORARRAY($B$104)))*JC114/JC115</f>
        <v>-1.3518453349081101</v>
      </c>
      <c r="JD116">
        <f t="shared" ref="JD116" ca="1" si="1271">SQRT(ROWS(_xlfn.ANCHORARRAY($B$104)))*JD114/JD115</f>
        <v>-1.1406719953734039</v>
      </c>
      <c r="JE116">
        <f t="shared" ref="JE116" ca="1" si="1272">SQRT(ROWS(_xlfn.ANCHORARRAY($B$104)))*JE114/JE115</f>
        <v>-1.1443917394609811</v>
      </c>
      <c r="JF116">
        <f t="shared" ref="JF116" ca="1" si="1273">SQRT(ROWS(_xlfn.ANCHORARRAY($B$104)))*JF114/JF115</f>
        <v>0.42713424127018995</v>
      </c>
      <c r="JG116">
        <f t="shared" ref="JG116" ca="1" si="1274">SQRT(ROWS(_xlfn.ANCHORARRAY($B$104)))*JG114/JG115</f>
        <v>0.14563054738018261</v>
      </c>
      <c r="JH116">
        <f t="shared" ref="JH116" ca="1" si="1275">SQRT(ROWS(_xlfn.ANCHORARRAY($B$104)))*JH114/JH115</f>
        <v>0.16234823665871448</v>
      </c>
      <c r="JI116">
        <f t="shared" ref="JI116" ca="1" si="1276">SQRT(ROWS(_xlfn.ANCHORARRAY($B$104)))*JI114/JI115</f>
        <v>0.35895779622219642</v>
      </c>
      <c r="JJ116">
        <f t="shared" ref="JJ116" ca="1" si="1277">SQRT(ROWS(_xlfn.ANCHORARRAY($B$104)))*JJ114/JJ115</f>
        <v>-0.65663857424282168</v>
      </c>
      <c r="JK116">
        <f t="shared" ref="JK116" ca="1" si="1278">SQRT(ROWS(_xlfn.ANCHORARRAY($B$104)))*JK114/JK115</f>
        <v>1.2518249354106208</v>
      </c>
      <c r="JL116">
        <f t="shared" ref="JL116" ca="1" si="1279">SQRT(ROWS(_xlfn.ANCHORARRAY($B$104)))*JL114/JL115</f>
        <v>2.7880457892064645</v>
      </c>
      <c r="JM116">
        <f t="shared" ref="JM116" ca="1" si="1280">SQRT(ROWS(_xlfn.ANCHORARRAY($B$104)))*JM114/JM115</f>
        <v>-9.0475407053986157E-2</v>
      </c>
      <c r="JN116">
        <f t="shared" ref="JN116" ca="1" si="1281">SQRT(ROWS(_xlfn.ANCHORARRAY($B$104)))*JN114/JN115</f>
        <v>0.85652204539116794</v>
      </c>
      <c r="JO116">
        <f t="shared" ref="JO116" ca="1" si="1282">SQRT(ROWS(_xlfn.ANCHORARRAY($B$104)))*JO114/JO115</f>
        <v>-1.4129018211933138</v>
      </c>
      <c r="JP116">
        <f t="shared" ref="JP116" ca="1" si="1283">SQRT(ROWS(_xlfn.ANCHORARRAY($B$104)))*JP114/JP115</f>
        <v>2.0591426076026029</v>
      </c>
      <c r="JQ116">
        <f t="shared" ref="JQ116" ca="1" si="1284">SQRT(ROWS(_xlfn.ANCHORARRAY($B$104)))*JQ114/JQ115</f>
        <v>0.98369377135350655</v>
      </c>
      <c r="JR116">
        <f t="shared" ref="JR116" ca="1" si="1285">SQRT(ROWS(_xlfn.ANCHORARRAY($B$104)))*JR114/JR115</f>
        <v>-1.7355920153564268</v>
      </c>
      <c r="JS116">
        <f t="shared" ref="JS116" ca="1" si="1286">SQRT(ROWS(_xlfn.ANCHORARRAY($B$104)))*JS114/JS115</f>
        <v>2.1701109032291588</v>
      </c>
      <c r="JT116">
        <f t="shared" ref="JT116" ca="1" si="1287">SQRT(ROWS(_xlfn.ANCHORARRAY($B$104)))*JT114/JT115</f>
        <v>-0.31074465685089686</v>
      </c>
      <c r="JU116">
        <f t="shared" ref="JU116" ca="1" si="1288">SQRT(ROWS(_xlfn.ANCHORARRAY($B$104)))*JU114/JU115</f>
        <v>2.6223014477794679</v>
      </c>
      <c r="JV116">
        <f t="shared" ref="JV116" ca="1" si="1289">SQRT(ROWS(_xlfn.ANCHORARRAY($B$104)))*JV114/JV115</f>
        <v>-1.2910915362074646</v>
      </c>
      <c r="JW116">
        <f t="shared" ref="JW116" ca="1" si="1290">SQRT(ROWS(_xlfn.ANCHORARRAY($B$104)))*JW114/JW115</f>
        <v>-0.38681456205966547</v>
      </c>
      <c r="JX116">
        <f t="shared" ref="JX116" ca="1" si="1291">SQRT(ROWS(_xlfn.ANCHORARRAY($B$104)))*JX114/JX115</f>
        <v>-2.4152230629869253E-3</v>
      </c>
      <c r="JY116">
        <f t="shared" ref="JY116" ca="1" si="1292">SQRT(ROWS(_xlfn.ANCHORARRAY($B$104)))*JY114/JY115</f>
        <v>-0.74002268935700566</v>
      </c>
      <c r="JZ116">
        <f t="shared" ref="JZ116" ca="1" si="1293">SQRT(ROWS(_xlfn.ANCHORARRAY($B$104)))*JZ114/JZ115</f>
        <v>-0.39125755552682884</v>
      </c>
      <c r="KA116">
        <f t="shared" ref="KA116" ca="1" si="1294">SQRT(ROWS(_xlfn.ANCHORARRAY($B$104)))*KA114/KA115</f>
        <v>-0.16664384629170334</v>
      </c>
      <c r="KB116">
        <f t="shared" ref="KB116" ca="1" si="1295">SQRT(ROWS(_xlfn.ANCHORARRAY($B$104)))*KB114/KB115</f>
        <v>-1.2468911949348485</v>
      </c>
      <c r="KC116">
        <f t="shared" ref="KC116" ca="1" si="1296">SQRT(ROWS(_xlfn.ANCHORARRAY($B$104)))*KC114/KC115</f>
        <v>1.4586872302356091</v>
      </c>
      <c r="KD116">
        <f t="shared" ref="KD116" ca="1" si="1297">SQRT(ROWS(_xlfn.ANCHORARRAY($B$104)))*KD114/KD115</f>
        <v>3.8757700128002677E-2</v>
      </c>
      <c r="KE116">
        <f t="shared" ref="KE116" ca="1" si="1298">SQRT(ROWS(_xlfn.ANCHORARRAY($B$104)))*KE114/KE115</f>
        <v>-1.9208158277771215</v>
      </c>
      <c r="KF116">
        <f t="shared" ref="KF116" ca="1" si="1299">SQRT(ROWS(_xlfn.ANCHORARRAY($B$104)))*KF114/KF115</f>
        <v>-0.39614958826599389</v>
      </c>
      <c r="KG116">
        <f t="shared" ref="KG116" ca="1" si="1300">SQRT(ROWS(_xlfn.ANCHORARRAY($B$104)))*KG114/KG115</f>
        <v>-0.36330476201390549</v>
      </c>
      <c r="KH116">
        <f t="shared" ref="KH116" ca="1" si="1301">SQRT(ROWS(_xlfn.ANCHORARRAY($B$104)))*KH114/KH115</f>
        <v>1.088970893721708</v>
      </c>
      <c r="KI116">
        <f t="shared" ref="KI116" ca="1" si="1302">SQRT(ROWS(_xlfn.ANCHORARRAY($B$104)))*KI114/KI115</f>
        <v>0.78900333663480926</v>
      </c>
      <c r="KJ116">
        <f t="shared" ref="KJ116" ca="1" si="1303">SQRT(ROWS(_xlfn.ANCHORARRAY($B$104)))*KJ114/KJ115</f>
        <v>0.43144748025452673</v>
      </c>
      <c r="KK116">
        <f t="shared" ref="KK116" ca="1" si="1304">SQRT(ROWS(_xlfn.ANCHORARRAY($B$104)))*KK114/KK115</f>
        <v>0.13600431383621989</v>
      </c>
      <c r="KL116">
        <f t="shared" ref="KL116" ca="1" si="1305">SQRT(ROWS(_xlfn.ANCHORARRAY($B$104)))*KL114/KL115</f>
        <v>1.1313619933481198</v>
      </c>
      <c r="KM116">
        <f t="shared" ref="KM116" ca="1" si="1306">SQRT(ROWS(_xlfn.ANCHORARRAY($B$104)))*KM114/KM115</f>
        <v>-0.13407631429903996</v>
      </c>
      <c r="KN116">
        <f t="shared" ref="KN116" ca="1" si="1307">SQRT(ROWS(_xlfn.ANCHORARRAY($B$104)))*KN114/KN115</f>
        <v>1.3852872022159834</v>
      </c>
      <c r="KO116">
        <f t="shared" ref="KO116" ca="1" si="1308">SQRT(ROWS(_xlfn.ANCHORARRAY($B$104)))*KO114/KO115</f>
        <v>1.2221718872304441</v>
      </c>
      <c r="KP116">
        <f t="shared" ref="KP116" ca="1" si="1309">SQRT(ROWS(_xlfn.ANCHORARRAY($B$104)))*KP114/KP115</f>
        <v>-0.57317662064648001</v>
      </c>
      <c r="KQ116">
        <f t="shared" ref="KQ116" ca="1" si="1310">SQRT(ROWS(_xlfn.ANCHORARRAY($B$104)))*KQ114/KQ115</f>
        <v>0.81599796662251178</v>
      </c>
      <c r="KR116">
        <f t="shared" ref="KR116" ca="1" si="1311">SQRT(ROWS(_xlfn.ANCHORARRAY($B$104)))*KR114/KR115</f>
        <v>2.5957537120142316E-2</v>
      </c>
      <c r="KS116">
        <f t="shared" ref="KS116" ca="1" si="1312">SQRT(ROWS(_xlfn.ANCHORARRAY($B$104)))*KS114/KS115</f>
        <v>-0.16183437619856542</v>
      </c>
      <c r="KT116">
        <f t="shared" ref="KT116" ca="1" si="1313">SQRT(ROWS(_xlfn.ANCHORARRAY($B$104)))*KT114/KT115</f>
        <v>-9.7555361928794812E-2</v>
      </c>
      <c r="KU116">
        <f t="shared" ref="KU116" ca="1" si="1314">SQRT(ROWS(_xlfn.ANCHORARRAY($B$104)))*KU114/KU115</f>
        <v>0.45296311520408533</v>
      </c>
      <c r="KV116">
        <f t="shared" ref="KV116" ca="1" si="1315">SQRT(ROWS(_xlfn.ANCHORARRAY($B$104)))*KV114/KV115</f>
        <v>-0.53736962843001468</v>
      </c>
      <c r="KW116">
        <f t="shared" ref="KW116" ca="1" si="1316">SQRT(ROWS(_xlfn.ANCHORARRAY($B$104)))*KW114/KW115</f>
        <v>-0.6079172154950675</v>
      </c>
      <c r="KX116">
        <f t="shared" ref="KX116" ca="1" si="1317">SQRT(ROWS(_xlfn.ANCHORARRAY($B$104)))*KX114/KX115</f>
        <v>-0.35565643453668594</v>
      </c>
      <c r="KY116">
        <f t="shared" ref="KY116" ca="1" si="1318">SQRT(ROWS(_xlfn.ANCHORARRAY($B$104)))*KY114/KY115</f>
        <v>-0.64790285692403982</v>
      </c>
      <c r="KZ116">
        <f t="shared" ref="KZ116" ca="1" si="1319">SQRT(ROWS(_xlfn.ANCHORARRAY($B$104)))*KZ114/KZ115</f>
        <v>0.48214897552658337</v>
      </c>
      <c r="LA116">
        <f t="shared" ref="LA116" ca="1" si="1320">SQRT(ROWS(_xlfn.ANCHORARRAY($B$104)))*LA114/LA115</f>
        <v>2.2022405133183454</v>
      </c>
      <c r="LB116">
        <f t="shared" ref="LB116" ca="1" si="1321">SQRT(ROWS(_xlfn.ANCHORARRAY($B$104)))*LB114/LB115</f>
        <v>1.6410618827376997</v>
      </c>
      <c r="LC116">
        <f t="shared" ref="LC116" ca="1" si="1322">SQRT(ROWS(_xlfn.ANCHORARRAY($B$104)))*LC114/LC115</f>
        <v>-0.85999211244297635</v>
      </c>
      <c r="LD116">
        <f t="shared" ref="LD116" ca="1" si="1323">SQRT(ROWS(_xlfn.ANCHORARRAY($B$104)))*LD114/LD115</f>
        <v>-0.22046457629455951</v>
      </c>
      <c r="LE116">
        <f t="shared" ref="LE116" ca="1" si="1324">SQRT(ROWS(_xlfn.ANCHORARRAY($B$104)))*LE114/LE115</f>
        <v>-0.63613500099590226</v>
      </c>
      <c r="LF116">
        <f t="shared" ref="LF116" ca="1" si="1325">SQRT(ROWS(_xlfn.ANCHORARRAY($B$104)))*LF114/LF115</f>
        <v>-2.1989606941786271</v>
      </c>
      <c r="LG116">
        <f t="shared" ref="LG116" ca="1" si="1326">SQRT(ROWS(_xlfn.ANCHORARRAY($B$104)))*LG114/LG115</f>
        <v>-0.46276802249256088</v>
      </c>
      <c r="LH116">
        <f t="shared" ref="LH116" ca="1" si="1327">SQRT(ROWS(_xlfn.ANCHORARRAY($B$104)))*LH114/LH115</f>
        <v>-1.1650686883285444</v>
      </c>
      <c r="LI116">
        <f t="shared" ref="LI116" ca="1" si="1328">SQRT(ROWS(_xlfn.ANCHORARRAY($B$104)))*LI114/LI115</f>
        <v>-0.94813102645704284</v>
      </c>
      <c r="LJ116">
        <f t="shared" ref="LJ116" ca="1" si="1329">SQRT(ROWS(_xlfn.ANCHORARRAY($B$104)))*LJ114/LJ115</f>
        <v>-0.84916946203518151</v>
      </c>
      <c r="LK116">
        <f t="shared" ref="LK116" ca="1" si="1330">SQRT(ROWS(_xlfn.ANCHORARRAY($B$104)))*LK114/LK115</f>
        <v>1.2329318200282688</v>
      </c>
      <c r="LL116">
        <f t="shared" ref="LL116" ca="1" si="1331">SQRT(ROWS(_xlfn.ANCHORARRAY($B$104)))*LL114/LL115</f>
        <v>1.6513621830829348</v>
      </c>
      <c r="LM116">
        <f t="shared" ref="LM116" ca="1" si="1332">SQRT(ROWS(_xlfn.ANCHORARRAY($B$104)))*LM114/LM115</f>
        <v>-0.80046280583967289</v>
      </c>
      <c r="LN116">
        <f t="shared" ref="LN116" ca="1" si="1333">SQRT(ROWS(_xlfn.ANCHORARRAY($B$104)))*LN114/LN115</f>
        <v>-0.19450120830905349</v>
      </c>
      <c r="LO116">
        <f t="shared" ref="LO116" ca="1" si="1334">SQRT(ROWS(_xlfn.ANCHORARRAY($B$104)))*LO114/LO115</f>
        <v>1.1627947321849981</v>
      </c>
      <c r="LP116">
        <f t="shared" ref="LP116" ca="1" si="1335">SQRT(ROWS(_xlfn.ANCHORARRAY($B$104)))*LP114/LP115</f>
        <v>-0.21433714543840254</v>
      </c>
      <c r="LQ116">
        <f t="shared" ref="LQ116" ca="1" si="1336">SQRT(ROWS(_xlfn.ANCHORARRAY($B$104)))*LQ114/LQ115</f>
        <v>-0.76083147775397608</v>
      </c>
      <c r="LR116">
        <f t="shared" ref="LR116" ca="1" si="1337">SQRT(ROWS(_xlfn.ANCHORARRAY($B$104)))*LR114/LR115</f>
        <v>0.36401284898656605</v>
      </c>
      <c r="LS116">
        <f t="shared" ref="LS116" ca="1" si="1338">SQRT(ROWS(_xlfn.ANCHORARRAY($B$104)))*LS114/LS115</f>
        <v>0.30973907242875925</v>
      </c>
      <c r="LT116">
        <f t="shared" ref="LT116" ca="1" si="1339">SQRT(ROWS(_xlfn.ANCHORARRAY($B$104)))*LT114/LT115</f>
        <v>1.2911040410714445</v>
      </c>
      <c r="LU116">
        <f t="shared" ref="LU116" ca="1" si="1340">SQRT(ROWS(_xlfn.ANCHORARRAY($B$104)))*LU114/LU115</f>
        <v>-1.0961033918513003</v>
      </c>
      <c r="LV116">
        <f t="shared" ref="LV116" ca="1" si="1341">SQRT(ROWS(_xlfn.ANCHORARRAY($B$104)))*LV114/LV115</f>
        <v>-0.94623571312157095</v>
      </c>
      <c r="LW116">
        <f t="shared" ref="LW116" ca="1" si="1342">SQRT(ROWS(_xlfn.ANCHORARRAY($B$104)))*LW114/LW115</f>
        <v>-0.99665641447891229</v>
      </c>
      <c r="LX116">
        <f t="shared" ref="LX116" ca="1" si="1343">SQRT(ROWS(_xlfn.ANCHORARRAY($B$104)))*LX114/LX115</f>
        <v>1.0473382447908717</v>
      </c>
      <c r="LY116">
        <f t="shared" ref="LY116" ca="1" si="1344">SQRT(ROWS(_xlfn.ANCHORARRAY($B$104)))*LY114/LY115</f>
        <v>0.62148197173881436</v>
      </c>
      <c r="LZ116">
        <f t="shared" ref="LZ116" ca="1" si="1345">SQRT(ROWS(_xlfn.ANCHORARRAY($B$104)))*LZ114/LZ115</f>
        <v>-0.79616065787476331</v>
      </c>
      <c r="MA116">
        <f t="shared" ref="MA116" ca="1" si="1346">SQRT(ROWS(_xlfn.ANCHORARRAY($B$104)))*MA114/MA115</f>
        <v>0.44063822628693045</v>
      </c>
      <c r="MB116">
        <f t="shared" ref="MB116" ca="1" si="1347">SQRT(ROWS(_xlfn.ANCHORARRAY($B$104)))*MB114/MB115</f>
        <v>1.1221078887732607</v>
      </c>
      <c r="MC116">
        <f t="shared" ref="MC116" ca="1" si="1348">SQRT(ROWS(_xlfn.ANCHORARRAY($B$104)))*MC114/MC115</f>
        <v>-0.3805523278310865</v>
      </c>
      <c r="MD116">
        <f t="shared" ref="MD116" ca="1" si="1349">SQRT(ROWS(_xlfn.ANCHORARRAY($B$104)))*MD114/MD115</f>
        <v>-0.73888898546965709</v>
      </c>
      <c r="ME116">
        <f t="shared" ref="ME116" ca="1" si="1350">SQRT(ROWS(_xlfn.ANCHORARRAY($B$104)))*ME114/ME115</f>
        <v>0.36958758877564818</v>
      </c>
      <c r="MF116">
        <f t="shared" ref="MF116" ca="1" si="1351">SQRT(ROWS(_xlfn.ANCHORARRAY($B$104)))*MF114/MF115</f>
        <v>-1.0194355529677208</v>
      </c>
      <c r="MG116">
        <f t="shared" ref="MG116" ca="1" si="1352">SQRT(ROWS(_xlfn.ANCHORARRAY($B$104)))*MG114/MG115</f>
        <v>1.4699316545112309</v>
      </c>
      <c r="MH116">
        <f t="shared" ref="MH116" ca="1" si="1353">SQRT(ROWS(_xlfn.ANCHORARRAY($B$104)))*MH114/MH115</f>
        <v>2.8376401504866054E-2</v>
      </c>
      <c r="MI116">
        <f t="shared" ref="MI116" ca="1" si="1354">SQRT(ROWS(_xlfn.ANCHORARRAY($B$104)))*MI114/MI115</f>
        <v>0.75637071384302612</v>
      </c>
      <c r="MJ116">
        <f t="shared" ref="MJ116" ca="1" si="1355">SQRT(ROWS(_xlfn.ANCHORARRAY($B$104)))*MJ114/MJ115</f>
        <v>1.7061951227929655</v>
      </c>
      <c r="MK116">
        <f t="shared" ref="MK116" ca="1" si="1356">SQRT(ROWS(_xlfn.ANCHORARRAY($B$104)))*MK114/MK115</f>
        <v>1.7838394352372942</v>
      </c>
      <c r="ML116">
        <f t="shared" ref="ML116" ca="1" si="1357">SQRT(ROWS(_xlfn.ANCHORARRAY($B$104)))*ML114/ML115</f>
        <v>3.7545806692941171E-2</v>
      </c>
      <c r="MM116">
        <f t="shared" ref="MM116" ca="1" si="1358">SQRT(ROWS(_xlfn.ANCHORARRAY($B$104)))*MM114/MM115</f>
        <v>-2.1648169401908275</v>
      </c>
      <c r="MN116">
        <f t="shared" ref="MN116" ca="1" si="1359">SQRT(ROWS(_xlfn.ANCHORARRAY($B$104)))*MN114/MN115</f>
        <v>-0.38191935487712336</v>
      </c>
      <c r="MO116">
        <f t="shared" ref="MO116" ca="1" si="1360">SQRT(ROWS(_xlfn.ANCHORARRAY($B$104)))*MO114/MO115</f>
        <v>2.2241407584639066</v>
      </c>
      <c r="MP116">
        <f t="shared" ref="MP116" ca="1" si="1361">SQRT(ROWS(_xlfn.ANCHORARRAY($B$104)))*MP114/MP115</f>
        <v>1.094686997971448</v>
      </c>
      <c r="MQ116">
        <f t="shared" ref="MQ116" ca="1" si="1362">SQRT(ROWS(_xlfn.ANCHORARRAY($B$104)))*MQ114/MQ115</f>
        <v>-0.8038919358635489</v>
      </c>
      <c r="MR116">
        <f t="shared" ref="MR116" ca="1" si="1363">SQRT(ROWS(_xlfn.ANCHORARRAY($B$104)))*MR114/MR115</f>
        <v>-2.3096203657836387</v>
      </c>
      <c r="MS116">
        <f t="shared" ref="MS116" ca="1" si="1364">SQRT(ROWS(_xlfn.ANCHORARRAY($B$104)))*MS114/MS115</f>
        <v>-1.3661214998697047</v>
      </c>
      <c r="MT116">
        <f t="shared" ref="MT116" ca="1" si="1365">SQRT(ROWS(_xlfn.ANCHORARRAY($B$104)))*MT114/MT115</f>
        <v>-1.0770903990587439</v>
      </c>
      <c r="MU116">
        <f t="shared" ref="MU116" ca="1" si="1366">SQRT(ROWS(_xlfn.ANCHORARRAY($B$104)))*MU114/MU115</f>
        <v>-0.63584339628815278</v>
      </c>
      <c r="MV116">
        <f t="shared" ref="MV116" ca="1" si="1367">SQRT(ROWS(_xlfn.ANCHORARRAY($B$104)))*MV114/MV115</f>
        <v>0.41994255758674115</v>
      </c>
      <c r="MW116">
        <f t="shared" ref="MW116" ca="1" si="1368">SQRT(ROWS(_xlfn.ANCHORARRAY($B$104)))*MW114/MW115</f>
        <v>0.14167482783823265</v>
      </c>
      <c r="MX116">
        <f t="shared" ref="MX116" ca="1" si="1369">SQRT(ROWS(_xlfn.ANCHORARRAY($B$104)))*MX114/MX115</f>
        <v>0.34311086129636492</v>
      </c>
      <c r="MY116">
        <f t="shared" ref="MY116" ca="1" si="1370">SQRT(ROWS(_xlfn.ANCHORARRAY($B$104)))*MY114/MY115</f>
        <v>-1.8186232628533114</v>
      </c>
      <c r="MZ116">
        <f t="shared" ref="MZ116" ca="1" si="1371">SQRT(ROWS(_xlfn.ANCHORARRAY($B$104)))*MZ114/MZ115</f>
        <v>0.1117128085534129</v>
      </c>
      <c r="NA116">
        <f t="shared" ref="NA116" ca="1" si="1372">SQRT(ROWS(_xlfn.ANCHORARRAY($B$104)))*NA114/NA115</f>
        <v>-0.59767056310115585</v>
      </c>
      <c r="NB116">
        <f t="shared" ref="NB116" ca="1" si="1373">SQRT(ROWS(_xlfn.ANCHORARRAY($B$104)))*NB114/NB115</f>
        <v>-3.2250571889216581E-2</v>
      </c>
      <c r="NC116">
        <f t="shared" ref="NC116" ca="1" si="1374">SQRT(ROWS(_xlfn.ANCHORARRAY($B$104)))*NC114/NC115</f>
        <v>-0.15478792871107264</v>
      </c>
      <c r="ND116">
        <f t="shared" ref="ND116" ca="1" si="1375">SQRT(ROWS(_xlfn.ANCHORARRAY($B$104)))*ND114/ND115</f>
        <v>-1.8073715984608587</v>
      </c>
      <c r="NE116">
        <f t="shared" ref="NE116" ca="1" si="1376">SQRT(ROWS(_xlfn.ANCHORARRAY($B$104)))*NE114/NE115</f>
        <v>-0.21879844609066521</v>
      </c>
      <c r="NF116">
        <f t="shared" ref="NF116" ca="1" si="1377">SQRT(ROWS(_xlfn.ANCHORARRAY($B$104)))*NF114/NF115</f>
        <v>-1.587425684883655</v>
      </c>
      <c r="NG116">
        <f t="shared" ref="NG116" ca="1" si="1378">SQRT(ROWS(_xlfn.ANCHORARRAY($B$104)))*NG114/NG115</f>
        <v>-0.15082069389487274</v>
      </c>
      <c r="NH116">
        <f t="shared" ref="NH116" ca="1" si="1379">SQRT(ROWS(_xlfn.ANCHORARRAY($B$104)))*NH114/NH115</f>
        <v>1.6495373593315377</v>
      </c>
      <c r="NI116">
        <f t="shared" ref="NI116" ca="1" si="1380">SQRT(ROWS(_xlfn.ANCHORARRAY($B$104)))*NI114/NI115</f>
        <v>-0.97406476057663183</v>
      </c>
      <c r="NJ116">
        <f t="shared" ref="NJ116" ca="1" si="1381">SQRT(ROWS(_xlfn.ANCHORARRAY($B$104)))*NJ114/NJ115</f>
        <v>1.5264138319358773</v>
      </c>
      <c r="NK116">
        <f t="shared" ref="NK116" ca="1" si="1382">SQRT(ROWS(_xlfn.ANCHORARRAY($B$104)))*NK114/NK115</f>
        <v>7.8823479302837271E-2</v>
      </c>
      <c r="NL116">
        <f t="shared" ref="NL116" ca="1" si="1383">SQRT(ROWS(_xlfn.ANCHORARRAY($B$104)))*NL114/NL115</f>
        <v>1.0728115156710256</v>
      </c>
      <c r="NM116">
        <f t="shared" ref="NM116" ca="1" si="1384">SQRT(ROWS(_xlfn.ANCHORARRAY($B$104)))*NM114/NM115</f>
        <v>-9.0007607376698828E-2</v>
      </c>
      <c r="NN116">
        <f t="shared" ref="NN116" ca="1" si="1385">SQRT(ROWS(_xlfn.ANCHORARRAY($B$104)))*NN114/NN115</f>
        <v>1.0398117834950014</v>
      </c>
      <c r="NO116">
        <f t="shared" ref="NO116" ca="1" si="1386">SQRT(ROWS(_xlfn.ANCHORARRAY($B$104)))*NO114/NO115</f>
        <v>-5.9295700292669291E-2</v>
      </c>
      <c r="NP116">
        <f t="shared" ref="NP116" ca="1" si="1387">SQRT(ROWS(_xlfn.ANCHORARRAY($B$104)))*NP114/NP115</f>
        <v>-1.8710461419612343</v>
      </c>
      <c r="NQ116">
        <f t="shared" ref="NQ116" ca="1" si="1388">SQRT(ROWS(_xlfn.ANCHORARRAY($B$104)))*NQ114/NQ115</f>
        <v>-0.23675879106540318</v>
      </c>
      <c r="NR116">
        <f t="shared" ref="NR116" ca="1" si="1389">SQRT(ROWS(_xlfn.ANCHORARRAY($B$104)))*NR114/NR115</f>
        <v>0.26046308381744354</v>
      </c>
      <c r="NS116">
        <f t="shared" ref="NS116" ca="1" si="1390">SQRT(ROWS(_xlfn.ANCHORARRAY($B$104)))*NS114/NS115</f>
        <v>-0.63530731910008675</v>
      </c>
      <c r="NT116">
        <f t="shared" ref="NT116" ca="1" si="1391">SQRT(ROWS(_xlfn.ANCHORARRAY($B$104)))*NT114/NT115</f>
        <v>-0.85750492135366119</v>
      </c>
      <c r="NU116">
        <f t="shared" ref="NU116" ca="1" si="1392">SQRT(ROWS(_xlfn.ANCHORARRAY($B$104)))*NU114/NU115</f>
        <v>0.11298806933396821</v>
      </c>
      <c r="NV116">
        <f t="shared" ref="NV116" ca="1" si="1393">SQRT(ROWS(_xlfn.ANCHORARRAY($B$104)))*NV114/NV115</f>
        <v>0.66699795915729709</v>
      </c>
      <c r="NW116">
        <f t="shared" ref="NW116" ca="1" si="1394">SQRT(ROWS(_xlfn.ANCHORARRAY($B$104)))*NW114/NW115</f>
        <v>0.97151752348781062</v>
      </c>
      <c r="NX116">
        <f t="shared" ref="NX116" ca="1" si="1395">SQRT(ROWS(_xlfn.ANCHORARRAY($B$104)))*NX114/NX115</f>
        <v>2.0430535821477918</v>
      </c>
      <c r="NY116">
        <f t="shared" ref="NY116" ca="1" si="1396">SQRT(ROWS(_xlfn.ANCHORARRAY($B$104)))*NY114/NY115</f>
        <v>1.3473463700477313</v>
      </c>
      <c r="NZ116">
        <f t="shared" ref="NZ116" ca="1" si="1397">SQRT(ROWS(_xlfn.ANCHORARRAY($B$104)))*NZ114/NZ115</f>
        <v>-1.3178860669465762</v>
      </c>
      <c r="OA116">
        <f t="shared" ref="OA116" ca="1" si="1398">SQRT(ROWS(_xlfn.ANCHORARRAY($B$104)))*OA114/OA115</f>
        <v>-0.69493461864067274</v>
      </c>
      <c r="OB116">
        <f t="shared" ref="OB116" ca="1" si="1399">SQRT(ROWS(_xlfn.ANCHORARRAY($B$104)))*OB114/OB115</f>
        <v>0.7698216394663786</v>
      </c>
      <c r="OC116">
        <f t="shared" ref="OC116" ca="1" si="1400">SQRT(ROWS(_xlfn.ANCHORARRAY($B$104)))*OC114/OC115</f>
        <v>-0.67059435009233181</v>
      </c>
      <c r="OD116">
        <f t="shared" ref="OD116" ca="1" si="1401">SQRT(ROWS(_xlfn.ANCHORARRAY($B$104)))*OD114/OD115</f>
        <v>-3.6877972033525137</v>
      </c>
      <c r="OE116">
        <f t="shared" ref="OE116" ca="1" si="1402">SQRT(ROWS(_xlfn.ANCHORARRAY($B$104)))*OE114/OE115</f>
        <v>1.2827976729767252</v>
      </c>
      <c r="OF116">
        <f t="shared" ref="OF116" ca="1" si="1403">SQRT(ROWS(_xlfn.ANCHORARRAY($B$104)))*OF114/OF115</f>
        <v>0.2726442759636315</v>
      </c>
      <c r="OG116">
        <f t="shared" ref="OG116" ca="1" si="1404">SQRT(ROWS(_xlfn.ANCHORARRAY($B$104)))*OG114/OG115</f>
        <v>-1.9536393053004524</v>
      </c>
      <c r="OH116">
        <f t="shared" ref="OH116" ca="1" si="1405">SQRT(ROWS(_xlfn.ANCHORARRAY($B$104)))*OH114/OH115</f>
        <v>-0.52260886280793917</v>
      </c>
      <c r="OI116">
        <f t="shared" ref="OI116" ca="1" si="1406">SQRT(ROWS(_xlfn.ANCHORARRAY($B$104)))*OI114/OI115</f>
        <v>3.9736929812868946</v>
      </c>
      <c r="OJ116">
        <f t="shared" ref="OJ116" ca="1" si="1407">SQRT(ROWS(_xlfn.ANCHORARRAY($B$104)))*OJ114/OJ115</f>
        <v>-0.94561745939694875</v>
      </c>
      <c r="OK116">
        <f t="shared" ref="OK116" ca="1" si="1408">SQRT(ROWS(_xlfn.ANCHORARRAY($B$104)))*OK114/OK115</f>
        <v>1.1941974525264656</v>
      </c>
      <c r="OL116">
        <f t="shared" ref="OL116" ca="1" si="1409">SQRT(ROWS(_xlfn.ANCHORARRAY($B$104)))*OL114/OL115</f>
        <v>0.88805496708505893</v>
      </c>
      <c r="OM116">
        <f t="shared" ref="OM116" ca="1" si="1410">SQRT(ROWS(_xlfn.ANCHORARRAY($B$104)))*OM114/OM115</f>
        <v>0.9447456182746472</v>
      </c>
      <c r="ON116">
        <f t="shared" ref="ON116" ca="1" si="1411">SQRT(ROWS(_xlfn.ANCHORARRAY($B$104)))*ON114/ON115</f>
        <v>1.601218988832311</v>
      </c>
      <c r="OO116">
        <f t="shared" ref="OO116" ca="1" si="1412">SQRT(ROWS(_xlfn.ANCHORARRAY($B$104)))*OO114/OO115</f>
        <v>-0.41290418463411094</v>
      </c>
      <c r="OP116">
        <f t="shared" ref="OP116" ca="1" si="1413">SQRT(ROWS(_xlfn.ANCHORARRAY($B$104)))*OP114/OP115</f>
        <v>-1.3172405029522338</v>
      </c>
      <c r="OQ116">
        <f t="shared" ref="OQ116" ca="1" si="1414">SQRT(ROWS(_xlfn.ANCHORARRAY($B$104)))*OQ114/OQ115</f>
        <v>5.4493615569882789E-2</v>
      </c>
      <c r="OR116">
        <f t="shared" ref="OR116" ca="1" si="1415">SQRT(ROWS(_xlfn.ANCHORARRAY($B$104)))*OR114/OR115</f>
        <v>1.2199280949224907</v>
      </c>
      <c r="OS116">
        <f t="shared" ref="OS116" ca="1" si="1416">SQRT(ROWS(_xlfn.ANCHORARRAY($B$104)))*OS114/OS115</f>
        <v>-1.736470024107815</v>
      </c>
      <c r="OT116">
        <f t="shared" ref="OT116" ca="1" si="1417">SQRT(ROWS(_xlfn.ANCHORARRAY($B$104)))*OT114/OT115</f>
        <v>-2.5204145564722493</v>
      </c>
      <c r="OU116">
        <f t="shared" ref="OU116" ca="1" si="1418">SQRT(ROWS(_xlfn.ANCHORARRAY($B$104)))*OU114/OU115</f>
        <v>0.64423260283584272</v>
      </c>
      <c r="OV116">
        <f t="shared" ref="OV116" ca="1" si="1419">SQRT(ROWS(_xlfn.ANCHORARRAY($B$104)))*OV114/OV115</f>
        <v>-0.61132594251105854</v>
      </c>
      <c r="OW116">
        <f t="shared" ref="OW116" ca="1" si="1420">SQRT(ROWS(_xlfn.ANCHORARRAY($B$104)))*OW114/OW115</f>
        <v>1.9994210700394677</v>
      </c>
      <c r="OX116">
        <f t="shared" ref="OX116" ca="1" si="1421">SQRT(ROWS(_xlfn.ANCHORARRAY($B$104)))*OX114/OX115</f>
        <v>-0.47498289029775953</v>
      </c>
      <c r="OY116">
        <f t="shared" ref="OY116" ca="1" si="1422">SQRT(ROWS(_xlfn.ANCHORARRAY($B$104)))*OY114/OY115</f>
        <v>0.77112664689133248</v>
      </c>
      <c r="OZ116">
        <f t="shared" ref="OZ116" ca="1" si="1423">SQRT(ROWS(_xlfn.ANCHORARRAY($B$104)))*OZ114/OZ115</f>
        <v>-0.7110069103323684</v>
      </c>
      <c r="PA116">
        <f t="shared" ref="PA116" ca="1" si="1424">SQRT(ROWS(_xlfn.ANCHORARRAY($B$104)))*PA114/PA115</f>
        <v>0.74189782926506931</v>
      </c>
      <c r="PB116">
        <f t="shared" ref="PB116" ca="1" si="1425">SQRT(ROWS(_xlfn.ANCHORARRAY($B$104)))*PB114/PB115</f>
        <v>-1.1094128680380022</v>
      </c>
      <c r="PC116">
        <f t="shared" ref="PC116" ca="1" si="1426">SQRT(ROWS(_xlfn.ANCHORARRAY($B$104)))*PC114/PC115</f>
        <v>-0.74310363521912848</v>
      </c>
      <c r="PD116">
        <f t="shared" ref="PD116" ca="1" si="1427">SQRT(ROWS(_xlfn.ANCHORARRAY($B$104)))*PD114/PD115</f>
        <v>-1.1465270539956034</v>
      </c>
      <c r="PE116">
        <f t="shared" ref="PE116" ca="1" si="1428">SQRT(ROWS(_xlfn.ANCHORARRAY($B$104)))*PE114/PE115</f>
        <v>-0.15481038928661656</v>
      </c>
      <c r="PF116">
        <f t="shared" ref="PF116" ca="1" si="1429">SQRT(ROWS(_xlfn.ANCHORARRAY($B$104)))*PF114/PF115</f>
        <v>1.8854111467508263</v>
      </c>
      <c r="PG116">
        <f t="shared" ref="PG116" ca="1" si="1430">SQRT(ROWS(_xlfn.ANCHORARRAY($B$104)))*PG114/PG115</f>
        <v>-0.50891102992570347</v>
      </c>
      <c r="PH116">
        <f t="shared" ref="PH116" ca="1" si="1431">SQRT(ROWS(_xlfn.ANCHORARRAY($B$104)))*PH114/PH115</f>
        <v>0.39509090386824292</v>
      </c>
      <c r="PI116">
        <f t="shared" ref="PI116" ca="1" si="1432">SQRT(ROWS(_xlfn.ANCHORARRAY($B$104)))*PI114/PI115</f>
        <v>0.42427499728966556</v>
      </c>
      <c r="PJ116">
        <f t="shared" ref="PJ116" ca="1" si="1433">SQRT(ROWS(_xlfn.ANCHORARRAY($B$104)))*PJ114/PJ115</f>
        <v>9.8849076859870572E-3</v>
      </c>
      <c r="PK116">
        <f t="shared" ref="PK116" ca="1" si="1434">SQRT(ROWS(_xlfn.ANCHORARRAY($B$104)))*PK114/PK115</f>
        <v>-0.61778534148658815</v>
      </c>
      <c r="PL116">
        <f t="shared" ref="PL116" ca="1" si="1435">SQRT(ROWS(_xlfn.ANCHORARRAY($B$104)))*PL114/PL115</f>
        <v>-2.262650989651295</v>
      </c>
      <c r="PM116">
        <f t="shared" ref="PM116" ca="1" si="1436">SQRT(ROWS(_xlfn.ANCHORARRAY($B$104)))*PM114/PM115</f>
        <v>0.28789360751367132</v>
      </c>
      <c r="PN116">
        <f t="shared" ref="PN116" ca="1" si="1437">SQRT(ROWS(_xlfn.ANCHORARRAY($B$104)))*PN114/PN115</f>
        <v>0.55641210648890005</v>
      </c>
      <c r="PO116">
        <f t="shared" ref="PO116" ca="1" si="1438">SQRT(ROWS(_xlfn.ANCHORARRAY($B$104)))*PO114/PO115</f>
        <v>0.57164284938289089</v>
      </c>
      <c r="PP116">
        <f t="shared" ref="PP116" ca="1" si="1439">SQRT(ROWS(_xlfn.ANCHORARRAY($B$104)))*PP114/PP115</f>
        <v>0.71505053866703217</v>
      </c>
      <c r="PQ116">
        <f t="shared" ref="PQ116" ca="1" si="1440">SQRT(ROWS(_xlfn.ANCHORARRAY($B$104)))*PQ114/PQ115</f>
        <v>-0.89890583904000732</v>
      </c>
      <c r="PR116">
        <f t="shared" ref="PR116" ca="1" si="1441">SQRT(ROWS(_xlfn.ANCHORARRAY($B$104)))*PR114/PR115</f>
        <v>-0.5632592507641403</v>
      </c>
      <c r="PS116">
        <f t="shared" ref="PS116" ca="1" si="1442">SQRT(ROWS(_xlfn.ANCHORARRAY($B$104)))*PS114/PS115</f>
        <v>-0.51917595317709198</v>
      </c>
      <c r="PT116">
        <f t="shared" ref="PT116" ca="1" si="1443">SQRT(ROWS(_xlfn.ANCHORARRAY($B$104)))*PT114/PT115</f>
        <v>4.4730517050653562</v>
      </c>
      <c r="PU116">
        <f t="shared" ref="PU116" ca="1" si="1444">SQRT(ROWS(_xlfn.ANCHORARRAY($B$104)))*PU114/PU115</f>
        <v>-0.38621788079797481</v>
      </c>
      <c r="PV116">
        <f t="shared" ref="PV116" ca="1" si="1445">SQRT(ROWS(_xlfn.ANCHORARRAY($B$104)))*PV114/PV115</f>
        <v>-0.24796663442855754</v>
      </c>
      <c r="PW116">
        <f t="shared" ref="PW116" ca="1" si="1446">SQRT(ROWS(_xlfn.ANCHORARRAY($B$104)))*PW114/PW115</f>
        <v>-1.4633489394141661</v>
      </c>
      <c r="PX116">
        <f t="shared" ref="PX116" ca="1" si="1447">SQRT(ROWS(_xlfn.ANCHORARRAY($B$104)))*PX114/PX115</f>
        <v>-5.3842837333146418E-3</v>
      </c>
      <c r="PY116">
        <f t="shared" ref="PY116" ca="1" si="1448">SQRT(ROWS(_xlfn.ANCHORARRAY($B$104)))*PY114/PY115</f>
        <v>-9.1415233482438796E-2</v>
      </c>
      <c r="PZ116">
        <f t="shared" ref="PZ116" ca="1" si="1449">SQRT(ROWS(_xlfn.ANCHORARRAY($B$104)))*PZ114/PZ115</f>
        <v>0.92125260164219247</v>
      </c>
      <c r="QA116">
        <f t="shared" ref="QA116" ca="1" si="1450">SQRT(ROWS(_xlfn.ANCHORARRAY($B$104)))*QA114/QA115</f>
        <v>1.5933411001819986</v>
      </c>
      <c r="QB116">
        <f t="shared" ref="QB116" ca="1" si="1451">SQRT(ROWS(_xlfn.ANCHORARRAY($B$104)))*QB114/QB115</f>
        <v>1.3052295794606028</v>
      </c>
      <c r="QC116">
        <f t="shared" ref="QC116" ca="1" si="1452">SQRT(ROWS(_xlfn.ANCHORARRAY($B$104)))*QC114/QC115</f>
        <v>-0.35919746046174184</v>
      </c>
      <c r="QD116">
        <f t="shared" ref="QD116" ca="1" si="1453">SQRT(ROWS(_xlfn.ANCHORARRAY($B$104)))*QD114/QD115</f>
        <v>-0.51745763495317021</v>
      </c>
      <c r="QE116">
        <f t="shared" ref="QE116" ca="1" si="1454">SQRT(ROWS(_xlfn.ANCHORARRAY($B$104)))*QE114/QE115</f>
        <v>-0.36665096934249586</v>
      </c>
      <c r="QF116">
        <f t="shared" ref="QF116" ca="1" si="1455">SQRT(ROWS(_xlfn.ANCHORARRAY($B$104)))*QF114/QF115</f>
        <v>-0.26722104968166371</v>
      </c>
      <c r="QG116">
        <f t="shared" ref="QG116" ca="1" si="1456">SQRT(ROWS(_xlfn.ANCHORARRAY($B$104)))*QG114/QG115</f>
        <v>-1.4591789390144831</v>
      </c>
      <c r="QH116">
        <f t="shared" ref="QH116" ca="1" si="1457">SQRT(ROWS(_xlfn.ANCHORARRAY($B$104)))*QH114/QH115</f>
        <v>-0.60148380699564674</v>
      </c>
      <c r="QI116">
        <f t="shared" ref="QI116" ca="1" si="1458">SQRT(ROWS(_xlfn.ANCHORARRAY($B$104)))*QI114/QI115</f>
        <v>0.29257730537725973</v>
      </c>
      <c r="QJ116">
        <f t="shared" ref="QJ116" ca="1" si="1459">SQRT(ROWS(_xlfn.ANCHORARRAY($B$104)))*QJ114/QJ115</f>
        <v>0.45486428763247455</v>
      </c>
      <c r="QK116">
        <f t="shared" ref="QK116" ca="1" si="1460">SQRT(ROWS(_xlfn.ANCHORARRAY($B$104)))*QK114/QK115</f>
        <v>-2.33027351991469</v>
      </c>
      <c r="QL116">
        <f t="shared" ref="QL116" ca="1" si="1461">SQRT(ROWS(_xlfn.ANCHORARRAY($B$104)))*QL114/QL115</f>
        <v>-1.0406231942933335</v>
      </c>
      <c r="QM116">
        <f t="shared" ref="QM116" ca="1" si="1462">SQRT(ROWS(_xlfn.ANCHORARRAY($B$104)))*QM114/QM115</f>
        <v>-0.35974401554095919</v>
      </c>
      <c r="QN116">
        <f t="shared" ref="QN116" ca="1" si="1463">SQRT(ROWS(_xlfn.ANCHORARRAY($B$104)))*QN114/QN115</f>
        <v>-1.3314578587652015</v>
      </c>
      <c r="QO116">
        <f t="shared" ref="QO116" ca="1" si="1464">SQRT(ROWS(_xlfn.ANCHORARRAY($B$104)))*QO114/QO115</f>
        <v>-1.1985805531115554</v>
      </c>
      <c r="QP116">
        <f t="shared" ref="QP116" ca="1" si="1465">SQRT(ROWS(_xlfn.ANCHORARRAY($B$104)))*QP114/QP115</f>
        <v>-0.21343642894321557</v>
      </c>
      <c r="QQ116">
        <f t="shared" ref="QQ116" ca="1" si="1466">SQRT(ROWS(_xlfn.ANCHORARRAY($B$104)))*QQ114/QQ115</f>
        <v>-1.3448692847993304</v>
      </c>
      <c r="QR116">
        <f t="shared" ref="QR116" ca="1" si="1467">SQRT(ROWS(_xlfn.ANCHORARRAY($B$104)))*QR114/QR115</f>
        <v>8.3463756135269657E-2</v>
      </c>
      <c r="QS116">
        <f t="shared" ref="QS116" ca="1" si="1468">SQRT(ROWS(_xlfn.ANCHORARRAY($B$104)))*QS114/QS115</f>
        <v>-0.64193036472811105</v>
      </c>
      <c r="QT116">
        <f t="shared" ref="QT116" ca="1" si="1469">SQRT(ROWS(_xlfn.ANCHORARRAY($B$104)))*QT114/QT115</f>
        <v>1.3866020423467198</v>
      </c>
      <c r="QU116">
        <f t="shared" ref="QU116" ca="1" si="1470">SQRT(ROWS(_xlfn.ANCHORARRAY($B$104)))*QU114/QU115</f>
        <v>-0.5995515079291398</v>
      </c>
      <c r="QV116">
        <f t="shared" ref="QV116" ca="1" si="1471">SQRT(ROWS(_xlfn.ANCHORARRAY($B$104)))*QV114/QV115</f>
        <v>-0.83317873524791486</v>
      </c>
      <c r="QW116">
        <f t="shared" ref="QW116" ca="1" si="1472">SQRT(ROWS(_xlfn.ANCHORARRAY($B$104)))*QW114/QW115</f>
        <v>-0.25112260213628113</v>
      </c>
      <c r="QX116">
        <f t="shared" ref="QX116" ca="1" si="1473">SQRT(ROWS(_xlfn.ANCHORARRAY($B$104)))*QX114/QX115</f>
        <v>-0.52806480856385718</v>
      </c>
      <c r="QY116">
        <f t="shared" ref="QY116" ca="1" si="1474">SQRT(ROWS(_xlfn.ANCHORARRAY($B$104)))*QY114/QY115</f>
        <v>0.85711370465936076</v>
      </c>
      <c r="QZ116">
        <f t="shared" ref="QZ116" ca="1" si="1475">SQRT(ROWS(_xlfn.ANCHORARRAY($B$104)))*QZ114/QZ115</f>
        <v>0.36965009215347111</v>
      </c>
      <c r="RA116">
        <f t="shared" ref="RA116" ca="1" si="1476">SQRT(ROWS(_xlfn.ANCHORARRAY($B$104)))*RA114/RA115</f>
        <v>-0.43577652323332994</v>
      </c>
      <c r="RB116">
        <f t="shared" ref="RB116" ca="1" si="1477">SQRT(ROWS(_xlfn.ANCHORARRAY($B$104)))*RB114/RB115</f>
        <v>-0.58000740092148939</v>
      </c>
      <c r="RC116">
        <f t="shared" ref="RC116" ca="1" si="1478">SQRT(ROWS(_xlfn.ANCHORARRAY($B$104)))*RC114/RC115</f>
        <v>-0.5461525870246644</v>
      </c>
      <c r="RD116">
        <f t="shared" ref="RD116" ca="1" si="1479">SQRT(ROWS(_xlfn.ANCHORARRAY($B$104)))*RD114/RD115</f>
        <v>0.18897128437417032</v>
      </c>
      <c r="RE116">
        <f t="shared" ref="RE116" ca="1" si="1480">SQRT(ROWS(_xlfn.ANCHORARRAY($B$104)))*RE114/RE115</f>
        <v>-0.74550210649427551</v>
      </c>
      <c r="RF116">
        <f t="shared" ref="RF116" ca="1" si="1481">SQRT(ROWS(_xlfn.ANCHORARRAY($B$104)))*RF114/RF115</f>
        <v>-0.26150723516235386</v>
      </c>
      <c r="RG116">
        <f t="shared" ref="RG116" ca="1" si="1482">SQRT(ROWS(_xlfn.ANCHORARRAY($B$104)))*RG114/RG115</f>
        <v>-0.479772270852799</v>
      </c>
      <c r="RH116">
        <f t="shared" ref="RH116" ca="1" si="1483">SQRT(ROWS(_xlfn.ANCHORARRAY($B$104)))*RH114/RH115</f>
        <v>0.86303251437680617</v>
      </c>
      <c r="RI116">
        <f t="shared" ref="RI116" ca="1" si="1484">SQRT(ROWS(_xlfn.ANCHORARRAY($B$104)))*RI114/RI115</f>
        <v>-0.25441459646487474</v>
      </c>
      <c r="RJ116">
        <f t="shared" ref="RJ116" ca="1" si="1485">SQRT(ROWS(_xlfn.ANCHORARRAY($B$104)))*RJ114/RJ115</f>
        <v>-1.4800898877201478</v>
      </c>
      <c r="RK116">
        <f t="shared" ref="RK116" ca="1" si="1486">SQRT(ROWS(_xlfn.ANCHORARRAY($B$104)))*RK114/RK115</f>
        <v>1.3967987538279918</v>
      </c>
      <c r="RL116">
        <f t="shared" ref="RL116" ca="1" si="1487">SQRT(ROWS(_xlfn.ANCHORARRAY($B$104)))*RL114/RL115</f>
        <v>-1.2946619562515598</v>
      </c>
      <c r="RM116">
        <f t="shared" ref="RM116" ca="1" si="1488">SQRT(ROWS(_xlfn.ANCHORARRAY($B$104)))*RM114/RM115</f>
        <v>-0.52660239751184834</v>
      </c>
      <c r="RN116">
        <f t="shared" ref="RN116" ca="1" si="1489">SQRT(ROWS(_xlfn.ANCHORARRAY($B$104)))*RN114/RN115</f>
        <v>-0.67956251553001601</v>
      </c>
      <c r="RO116">
        <f t="shared" ref="RO116" ca="1" si="1490">SQRT(ROWS(_xlfn.ANCHORARRAY($B$104)))*RO114/RO115</f>
        <v>0.47780432914889326</v>
      </c>
      <c r="RP116">
        <f t="shared" ref="RP116" ca="1" si="1491">SQRT(ROWS(_xlfn.ANCHORARRAY($B$104)))*RP114/RP115</f>
        <v>0.11870783946691064</v>
      </c>
      <c r="RQ116">
        <f t="shared" ref="RQ116" ca="1" si="1492">SQRT(ROWS(_xlfn.ANCHORARRAY($B$104)))*RQ114/RQ115</f>
        <v>-0.83713351718845852</v>
      </c>
      <c r="RR116">
        <f t="shared" ref="RR116" ca="1" si="1493">SQRT(ROWS(_xlfn.ANCHORARRAY($B$104)))*RR114/RR115</f>
        <v>-0.90935946794601552</v>
      </c>
      <c r="RS116">
        <f t="shared" ref="RS116" ca="1" si="1494">SQRT(ROWS(_xlfn.ANCHORARRAY($B$104)))*RS114/RS115</f>
        <v>-0.82729213580097294</v>
      </c>
      <c r="RT116">
        <f t="shared" ref="RT116" ca="1" si="1495">SQRT(ROWS(_xlfn.ANCHORARRAY($B$104)))*RT114/RT115</f>
        <v>-0.2793244253164176</v>
      </c>
      <c r="RU116">
        <f t="shared" ref="RU116" ca="1" si="1496">SQRT(ROWS(_xlfn.ANCHORARRAY($B$104)))*RU114/RU115</f>
        <v>-1.0777234340053523</v>
      </c>
      <c r="RV116">
        <f t="shared" ref="RV116" ca="1" si="1497">SQRT(ROWS(_xlfn.ANCHORARRAY($B$104)))*RV114/RV115</f>
        <v>-1.6196788220348606</v>
      </c>
      <c r="RW116">
        <f t="shared" ref="RW116" ca="1" si="1498">SQRT(ROWS(_xlfn.ANCHORARRAY($B$104)))*RW114/RW115</f>
        <v>-2.6430639398482692</v>
      </c>
      <c r="RX116">
        <f t="shared" ref="RX116" ca="1" si="1499">SQRT(ROWS(_xlfn.ANCHORARRAY($B$104)))*RX114/RX115</f>
        <v>0.69387776927322686</v>
      </c>
      <c r="RY116">
        <f t="shared" ref="RY116" ca="1" si="1500">SQRT(ROWS(_xlfn.ANCHORARRAY($B$104)))*RY114/RY115</f>
        <v>3.1091300068871206</v>
      </c>
      <c r="RZ116">
        <f t="shared" ref="RZ116" ca="1" si="1501">SQRT(ROWS(_xlfn.ANCHORARRAY($B$104)))*RZ114/RZ115</f>
        <v>-0.6148998302642309</v>
      </c>
      <c r="SA116">
        <f t="shared" ref="SA116" ca="1" si="1502">SQRT(ROWS(_xlfn.ANCHORARRAY($B$104)))*SA114/SA115</f>
        <v>0.50268781636329318</v>
      </c>
      <c r="SB116">
        <f t="shared" ref="SB116" ca="1" si="1503">SQRT(ROWS(_xlfn.ANCHORARRAY($B$104)))*SB114/SB115</f>
        <v>0.82382883105578286</v>
      </c>
      <c r="SC116">
        <f t="shared" ref="SC116" ca="1" si="1504">SQRT(ROWS(_xlfn.ANCHORARRAY($B$104)))*SC114/SC115</f>
        <v>1.2640320206012212</v>
      </c>
      <c r="SD116">
        <f t="shared" ref="SD116" ca="1" si="1505">SQRT(ROWS(_xlfn.ANCHORARRAY($B$104)))*SD114/SD115</f>
        <v>0.19784956060049844</v>
      </c>
      <c r="SE116">
        <f t="shared" ref="SE116" ca="1" si="1506">SQRT(ROWS(_xlfn.ANCHORARRAY($B$104)))*SE114/SE115</f>
        <v>1.6429588743103523</v>
      </c>
      <c r="SF116">
        <f t="shared" ref="SF116" ca="1" si="1507">SQRT(ROWS(_xlfn.ANCHORARRAY($B$104)))*SF114/SF115</f>
        <v>1.1706740880639299</v>
      </c>
      <c r="SG116">
        <f t="shared" ref="SG116" ca="1" si="1508">SQRT(ROWS(_xlfn.ANCHORARRAY($B$104)))*SG114/SG115</f>
        <v>1.7485974307996499</v>
      </c>
      <c r="SH116">
        <f t="shared" ref="SH116" ca="1" si="1509">SQRT(ROWS(_xlfn.ANCHORARRAY($B$104)))*SH114/SH115</f>
        <v>1.6276432948219981</v>
      </c>
      <c r="SI116">
        <f t="shared" ref="SI116" ca="1" si="1510">SQRT(ROWS(_xlfn.ANCHORARRAY($B$104)))*SI114/SI115</f>
        <v>0.42080478251371178</v>
      </c>
      <c r="SJ116">
        <f t="shared" ref="SJ116" ca="1" si="1511">SQRT(ROWS(_xlfn.ANCHORARRAY($B$104)))*SJ114/SJ115</f>
        <v>0.16891283889636211</v>
      </c>
      <c r="SK116">
        <f t="shared" ref="SK116" ca="1" si="1512">SQRT(ROWS(_xlfn.ANCHORARRAY($B$104)))*SK114/SK115</f>
        <v>-2.463496967170165</v>
      </c>
      <c r="SL116">
        <f t="shared" ref="SL116" ca="1" si="1513">SQRT(ROWS(_xlfn.ANCHORARRAY($B$104)))*SL114/SL115</f>
        <v>-0.12769153751201756</v>
      </c>
      <c r="SM116">
        <f t="shared" ref="SM116" ca="1" si="1514">SQRT(ROWS(_xlfn.ANCHORARRAY($B$104)))*SM114/SM115</f>
        <v>0.85876767295031309</v>
      </c>
      <c r="SN116">
        <f t="shared" ref="SN116" ca="1" si="1515">SQRT(ROWS(_xlfn.ANCHORARRAY($B$104)))*SN114/SN115</f>
        <v>0.90851735856029014</v>
      </c>
      <c r="SO116">
        <f t="shared" ref="SO116" ca="1" si="1516">SQRT(ROWS(_xlfn.ANCHORARRAY($B$104)))*SO114/SO115</f>
        <v>0.20153102647978069</v>
      </c>
      <c r="SP116">
        <f t="shared" ref="SP116" ca="1" si="1517">SQRT(ROWS(_xlfn.ANCHORARRAY($B$104)))*SP114/SP115</f>
        <v>-0.23207255565626589</v>
      </c>
      <c r="SQ116">
        <f t="shared" ref="SQ116" ca="1" si="1518">SQRT(ROWS(_xlfn.ANCHORARRAY($B$104)))*SQ114/SQ115</f>
        <v>1.2482996373897828</v>
      </c>
      <c r="SR116">
        <f t="shared" ref="SR116" ca="1" si="1519">SQRT(ROWS(_xlfn.ANCHORARRAY($B$104)))*SR114/SR115</f>
        <v>1.5244502697648816</v>
      </c>
      <c r="SS116">
        <f t="shared" ref="SS116" ca="1" si="1520">SQRT(ROWS(_xlfn.ANCHORARRAY($B$104)))*SS114/SS115</f>
        <v>-1.5909198907817477</v>
      </c>
      <c r="ST116">
        <f t="shared" ref="ST116" ca="1" si="1521">SQRT(ROWS(_xlfn.ANCHORARRAY($B$104)))*ST114/ST115</f>
        <v>0.55181972174925609</v>
      </c>
      <c r="SU116">
        <f t="shared" ref="SU116" ca="1" si="1522">SQRT(ROWS(_xlfn.ANCHORARRAY($B$104)))*SU114/SU115</f>
        <v>0.71227243418396391</v>
      </c>
      <c r="SV116">
        <f t="shared" ref="SV116" ca="1" si="1523">SQRT(ROWS(_xlfn.ANCHORARRAY($B$104)))*SV114/SV115</f>
        <v>-0.22931559411757277</v>
      </c>
      <c r="SW116">
        <f t="shared" ref="SW116" ca="1" si="1524">SQRT(ROWS(_xlfn.ANCHORARRAY($B$104)))*SW114/SW115</f>
        <v>-2.8263065893515229</v>
      </c>
      <c r="SX116">
        <f t="shared" ref="SX116" ca="1" si="1525">SQRT(ROWS(_xlfn.ANCHORARRAY($B$104)))*SX114/SX115</f>
        <v>-0.33616918514143135</v>
      </c>
      <c r="SY116">
        <f t="shared" ref="SY116" ca="1" si="1526">SQRT(ROWS(_xlfn.ANCHORARRAY($B$104)))*SY114/SY115</f>
        <v>1.2775131080054571</v>
      </c>
      <c r="SZ116">
        <f t="shared" ref="SZ116" ca="1" si="1527">SQRT(ROWS(_xlfn.ANCHORARRAY($B$104)))*SZ114/SZ115</f>
        <v>-1.1402766737630488</v>
      </c>
      <c r="TA116">
        <f t="shared" ref="TA116" ca="1" si="1528">SQRT(ROWS(_xlfn.ANCHORARRAY($B$104)))*TA114/TA115</f>
        <v>-0.95368457284333952</v>
      </c>
      <c r="TB116">
        <f t="shared" ref="TB116" ca="1" si="1529">SQRT(ROWS(_xlfn.ANCHORARRAY($B$104)))*TB114/TB115</f>
        <v>-0.46740105695582562</v>
      </c>
      <c r="TC116">
        <f t="shared" ref="TC116" ca="1" si="1530">SQRT(ROWS(_xlfn.ANCHORARRAY($B$104)))*TC114/TC115</f>
        <v>-0.98296274521416815</v>
      </c>
      <c r="TD116">
        <f t="shared" ref="TD116" ca="1" si="1531">SQRT(ROWS(_xlfn.ANCHORARRAY($B$104)))*TD114/TD115</f>
        <v>0.53336966316505863</v>
      </c>
      <c r="TE116">
        <f t="shared" ref="TE116" ca="1" si="1532">SQRT(ROWS(_xlfn.ANCHORARRAY($B$104)))*TE114/TE115</f>
        <v>-1.2279548640341147</v>
      </c>
      <c r="TF116">
        <f t="shared" ref="TF116" ca="1" si="1533">SQRT(ROWS(_xlfn.ANCHORARRAY($B$104)))*TF114/TF115</f>
        <v>-9.1681057178741986E-3</v>
      </c>
      <c r="TG116">
        <f t="shared" ref="TG116" ca="1" si="1534">SQRT(ROWS(_xlfn.ANCHORARRAY($B$104)))*TG114/TG115</f>
        <v>0.54161103414558365</v>
      </c>
      <c r="TH116">
        <f t="shared" ref="TH116" ca="1" si="1535">SQRT(ROWS(_xlfn.ANCHORARRAY($B$104)))*TH114/TH115</f>
        <v>-5.944119349375411E-2</v>
      </c>
      <c r="TI116">
        <f t="shared" ref="TI116" ca="1" si="1536">SQRT(ROWS(_xlfn.ANCHORARRAY($B$104)))*TI114/TI115</f>
        <v>0.20026929053460163</v>
      </c>
      <c r="TJ116">
        <f t="shared" ref="TJ116" ca="1" si="1537">SQRT(ROWS(_xlfn.ANCHORARRAY($B$104)))*TJ114/TJ115</f>
        <v>3.9237664031309377E-2</v>
      </c>
      <c r="TK116">
        <f t="shared" ref="TK116" ca="1" si="1538">SQRT(ROWS(_xlfn.ANCHORARRAY($B$104)))*TK114/TK115</f>
        <v>-2.2656071985511228</v>
      </c>
      <c r="TL116">
        <f t="shared" ref="TL116" ca="1" si="1539">SQRT(ROWS(_xlfn.ANCHORARRAY($B$104)))*TL114/TL115</f>
        <v>0.2569322789183775</v>
      </c>
      <c r="TM116">
        <f t="shared" ref="TM116" ca="1" si="1540">SQRT(ROWS(_xlfn.ANCHORARRAY($B$104)))*TM114/TM115</f>
        <v>1.8416990018795205</v>
      </c>
      <c r="TN116">
        <f t="shared" ref="TN116" ca="1" si="1541">SQRT(ROWS(_xlfn.ANCHORARRAY($B$104)))*TN114/TN115</f>
        <v>-1.2501769321200902</v>
      </c>
      <c r="TO116">
        <f t="shared" ref="TO116" ca="1" si="1542">SQRT(ROWS(_xlfn.ANCHORARRAY($B$104)))*TO114/TO115</f>
        <v>-1.2327135657591912</v>
      </c>
      <c r="TP116">
        <f t="shared" ref="TP116" ca="1" si="1543">SQRT(ROWS(_xlfn.ANCHORARRAY($B$104)))*TP114/TP115</f>
        <v>-0.56226132841771315</v>
      </c>
      <c r="TQ116">
        <f t="shared" ref="TQ116" ca="1" si="1544">SQRT(ROWS(_xlfn.ANCHORARRAY($B$104)))*TQ114/TQ115</f>
        <v>-1.956116037104245</v>
      </c>
      <c r="TR116">
        <f t="shared" ref="TR116" ca="1" si="1545">SQRT(ROWS(_xlfn.ANCHORARRAY($B$104)))*TR114/TR115</f>
        <v>0.97651369178663683</v>
      </c>
      <c r="TS116">
        <f t="shared" ref="TS116" ca="1" si="1546">SQRT(ROWS(_xlfn.ANCHORARRAY($B$104)))*TS114/TS115</f>
        <v>0.39482188703429305</v>
      </c>
      <c r="TT116">
        <f t="shared" ref="TT116" ca="1" si="1547">SQRT(ROWS(_xlfn.ANCHORARRAY($B$104)))*TT114/TT115</f>
        <v>3.0558263571378705</v>
      </c>
      <c r="TU116">
        <f t="shared" ref="TU116" ca="1" si="1548">SQRT(ROWS(_xlfn.ANCHORARRAY($B$104)))*TU114/TU115</f>
        <v>4.0265871507207875E-2</v>
      </c>
      <c r="TV116">
        <f t="shared" ref="TV116" ca="1" si="1549">SQRT(ROWS(_xlfn.ANCHORARRAY($B$104)))*TV114/TV115</f>
        <v>4.6347043495802411E-2</v>
      </c>
      <c r="TW116">
        <f t="shared" ref="TW116" ca="1" si="1550">SQRT(ROWS(_xlfn.ANCHORARRAY($B$104)))*TW114/TW115</f>
        <v>1.4681697033664054</v>
      </c>
      <c r="TX116">
        <f t="shared" ref="TX116" ca="1" si="1551">SQRT(ROWS(_xlfn.ANCHORARRAY($B$104)))*TX114/TX115</f>
        <v>9.4869547524722431E-2</v>
      </c>
      <c r="TY116">
        <f t="shared" ref="TY116" ca="1" si="1552">SQRT(ROWS(_xlfn.ANCHORARRAY($B$104)))*TY114/TY115</f>
        <v>-0.79248065928522049</v>
      </c>
      <c r="TZ116">
        <f t="shared" ref="TZ116" ca="1" si="1553">SQRT(ROWS(_xlfn.ANCHORARRAY($B$104)))*TZ114/TZ115</f>
        <v>1.3181488039045612</v>
      </c>
      <c r="UA116">
        <f t="shared" ref="UA116" ca="1" si="1554">SQRT(ROWS(_xlfn.ANCHORARRAY($B$104)))*UA114/UA115</f>
        <v>0.58284425647252569</v>
      </c>
      <c r="UB116">
        <f t="shared" ref="UB116" ca="1" si="1555">SQRT(ROWS(_xlfn.ANCHORARRAY($B$104)))*UB114/UB115</f>
        <v>-0.72350594099200793</v>
      </c>
      <c r="UC116">
        <f t="shared" ref="UC116" ca="1" si="1556">SQRT(ROWS(_xlfn.ANCHORARRAY($B$104)))*UC114/UC115</f>
        <v>-4.2770859821746345</v>
      </c>
      <c r="UD116">
        <f t="shared" ref="UD116" ca="1" si="1557">SQRT(ROWS(_xlfn.ANCHORARRAY($B$104)))*UD114/UD115</f>
        <v>0.30538562455081286</v>
      </c>
      <c r="UE116">
        <f t="shared" ref="UE116" ca="1" si="1558">SQRT(ROWS(_xlfn.ANCHORARRAY($B$104)))*UE114/UE115</f>
        <v>-0.3269993255771298</v>
      </c>
      <c r="UF116">
        <f t="shared" ref="UF116" ca="1" si="1559">SQRT(ROWS(_xlfn.ANCHORARRAY($B$104)))*UF114/UF115</f>
        <v>-0.73055530060905494</v>
      </c>
      <c r="UG116">
        <f t="shared" ref="UG116" ca="1" si="1560">SQRT(ROWS(_xlfn.ANCHORARRAY($B$104)))*UG114/UG115</f>
        <v>-0.81861492788106505</v>
      </c>
      <c r="UH116">
        <f t="shared" ref="UH116" ca="1" si="1561">SQRT(ROWS(_xlfn.ANCHORARRAY($B$104)))*UH114/UH115</f>
        <v>-4.8685184293263732E-2</v>
      </c>
      <c r="UI116">
        <f t="shared" ref="UI116" ca="1" si="1562">SQRT(ROWS(_xlfn.ANCHORARRAY($B$104)))*UI114/UI115</f>
        <v>7.5396865986428183E-2</v>
      </c>
      <c r="UJ116">
        <f t="shared" ref="UJ116" ca="1" si="1563">SQRT(ROWS(_xlfn.ANCHORARRAY($B$104)))*UJ114/UJ115</f>
        <v>0.7851171045234504</v>
      </c>
      <c r="UK116">
        <f t="shared" ref="UK116" ca="1" si="1564">SQRT(ROWS(_xlfn.ANCHORARRAY($B$104)))*UK114/UK115</f>
        <v>-0.29700658334428259</v>
      </c>
      <c r="UL116">
        <f t="shared" ref="UL116" ca="1" si="1565">SQRT(ROWS(_xlfn.ANCHORARRAY($B$104)))*UL114/UL115</f>
        <v>-0.97947086830279573</v>
      </c>
      <c r="UM116">
        <f t="shared" ref="UM116" ca="1" si="1566">SQRT(ROWS(_xlfn.ANCHORARRAY($B$104)))*UM114/UM115</f>
        <v>0.13100752045078548</v>
      </c>
      <c r="UN116">
        <f t="shared" ref="UN116" ca="1" si="1567">SQRT(ROWS(_xlfn.ANCHORARRAY($B$104)))*UN114/UN115</f>
        <v>2.200077962676791</v>
      </c>
      <c r="UO116">
        <f t="shared" ref="UO116" ca="1" si="1568">SQRT(ROWS(_xlfn.ANCHORARRAY($B$104)))*UO114/UO115</f>
        <v>-0.72263119574593404</v>
      </c>
      <c r="UP116">
        <f t="shared" ref="UP116" ca="1" si="1569">SQRT(ROWS(_xlfn.ANCHORARRAY($B$104)))*UP114/UP115</f>
        <v>-2.2242352853739589</v>
      </c>
      <c r="UQ116">
        <f t="shared" ref="UQ116" ca="1" si="1570">SQRT(ROWS(_xlfn.ANCHORARRAY($B$104)))*UQ114/UQ115</f>
        <v>0.11004407926556571</v>
      </c>
      <c r="UR116">
        <f t="shared" ref="UR116" ca="1" si="1571">SQRT(ROWS(_xlfn.ANCHORARRAY($B$104)))*UR114/UR115</f>
        <v>9.8682155354702344E-2</v>
      </c>
      <c r="US116">
        <f t="shared" ref="US116" ca="1" si="1572">SQRT(ROWS(_xlfn.ANCHORARRAY($B$104)))*US114/US115</f>
        <v>0.31326495847918939</v>
      </c>
      <c r="UT116">
        <f t="shared" ref="UT116" ca="1" si="1573">SQRT(ROWS(_xlfn.ANCHORARRAY($B$104)))*UT114/UT115</f>
        <v>1.4638679611832062</v>
      </c>
      <c r="UU116">
        <f t="shared" ref="UU116" ca="1" si="1574">SQRT(ROWS(_xlfn.ANCHORARRAY($B$104)))*UU114/UU115</f>
        <v>0.1899674400110363</v>
      </c>
      <c r="UV116">
        <f t="shared" ref="UV116" ca="1" si="1575">SQRT(ROWS(_xlfn.ANCHORARRAY($B$104)))*UV114/UV115</f>
        <v>0.13277147348415289</v>
      </c>
      <c r="UW116">
        <f t="shared" ref="UW116" ca="1" si="1576">SQRT(ROWS(_xlfn.ANCHORARRAY($B$104)))*UW114/UW115</f>
        <v>-0.2201055645590014</v>
      </c>
      <c r="UX116">
        <f t="shared" ref="UX116" ca="1" si="1577">SQRT(ROWS(_xlfn.ANCHORARRAY($B$104)))*UX114/UX115</f>
        <v>1.2126295717847716E-2</v>
      </c>
      <c r="UY116">
        <f t="shared" ref="UY116" ca="1" si="1578">SQRT(ROWS(_xlfn.ANCHORARRAY($B$104)))*UY114/UY115</f>
        <v>-0.10269659933246145</v>
      </c>
      <c r="UZ116">
        <f t="shared" ref="UZ116" ca="1" si="1579">SQRT(ROWS(_xlfn.ANCHORARRAY($B$104)))*UZ114/UZ115</f>
        <v>9.4750117344800086E-2</v>
      </c>
      <c r="VA116">
        <f t="shared" ref="VA116" ca="1" si="1580">SQRT(ROWS(_xlfn.ANCHORARRAY($B$104)))*VA114/VA115</f>
        <v>0.72601490110089772</v>
      </c>
      <c r="VB116">
        <f t="shared" ref="VB116" ca="1" si="1581">SQRT(ROWS(_xlfn.ANCHORARRAY($B$104)))*VB114/VB115</f>
        <v>0.1383065183840349</v>
      </c>
      <c r="VC116">
        <f t="shared" ref="VC116" ca="1" si="1582">SQRT(ROWS(_xlfn.ANCHORARRAY($B$104)))*VC114/VC115</f>
        <v>-0.29651217689964487</v>
      </c>
      <c r="VD116">
        <f t="shared" ref="VD116" ca="1" si="1583">SQRT(ROWS(_xlfn.ANCHORARRAY($B$104)))*VD114/VD115</f>
        <v>1.5927053626676206</v>
      </c>
      <c r="VE116">
        <f t="shared" ref="VE116" ca="1" si="1584">SQRT(ROWS(_xlfn.ANCHORARRAY($B$104)))*VE114/VE115</f>
        <v>-0.10933605452866881</v>
      </c>
      <c r="VF116">
        <f t="shared" ref="VF116" ca="1" si="1585">SQRT(ROWS(_xlfn.ANCHORARRAY($B$104)))*VF114/VF115</f>
        <v>-3.7473950528422706</v>
      </c>
      <c r="VG116">
        <f t="shared" ref="VG116" ca="1" si="1586">SQRT(ROWS(_xlfn.ANCHORARRAY($B$104)))*VG114/VG115</f>
        <v>-0.87141934197285298</v>
      </c>
      <c r="VH116">
        <f t="shared" ref="VH116" ca="1" si="1587">SQRT(ROWS(_xlfn.ANCHORARRAY($B$104)))*VH114/VH115</f>
        <v>-0.79046634550344819</v>
      </c>
      <c r="VI116">
        <f t="shared" ref="VI116" ca="1" si="1588">SQRT(ROWS(_xlfn.ANCHORARRAY($B$104)))*VI114/VI115</f>
        <v>0.56859304472341221</v>
      </c>
      <c r="VJ116">
        <f t="shared" ref="VJ116" ca="1" si="1589">SQRT(ROWS(_xlfn.ANCHORARRAY($B$104)))*VJ114/VJ115</f>
        <v>-4.0943995203165218E-2</v>
      </c>
      <c r="VK116">
        <f t="shared" ref="VK116" ca="1" si="1590">SQRT(ROWS(_xlfn.ANCHORARRAY($B$104)))*VK114/VK115</f>
        <v>2.7480896600334788</v>
      </c>
      <c r="VL116">
        <f t="shared" ref="VL116" ca="1" si="1591">SQRT(ROWS(_xlfn.ANCHORARRAY($B$104)))*VL114/VL115</f>
        <v>-1.1133305539971743</v>
      </c>
      <c r="VM116">
        <f t="shared" ref="VM116" ca="1" si="1592">SQRT(ROWS(_xlfn.ANCHORARRAY($B$104)))*VM114/VM115</f>
        <v>-0.64317255257504602</v>
      </c>
      <c r="VN116">
        <f t="shared" ref="VN116" ca="1" si="1593">SQRT(ROWS(_xlfn.ANCHORARRAY($B$104)))*VN114/VN115</f>
        <v>-0.57428912923144992</v>
      </c>
      <c r="VO116">
        <f t="shared" ref="VO116" ca="1" si="1594">SQRT(ROWS(_xlfn.ANCHORARRAY($B$104)))*VO114/VO115</f>
        <v>-0.34321705936547248</v>
      </c>
      <c r="VP116">
        <f t="shared" ref="VP116" ca="1" si="1595">SQRT(ROWS(_xlfn.ANCHORARRAY($B$104)))*VP114/VP115</f>
        <v>-1.8352217249830445</v>
      </c>
      <c r="VQ116">
        <f t="shared" ref="VQ116" ca="1" si="1596">SQRT(ROWS(_xlfn.ANCHORARRAY($B$104)))*VQ114/VQ115</f>
        <v>0.74607910607334205</v>
      </c>
      <c r="VR116">
        <f t="shared" ref="VR116" ca="1" si="1597">SQRT(ROWS(_xlfn.ANCHORARRAY($B$104)))*VR114/VR115</f>
        <v>-2.1199350525756642</v>
      </c>
      <c r="VS116">
        <f t="shared" ref="VS116" ca="1" si="1598">SQRT(ROWS(_xlfn.ANCHORARRAY($B$104)))*VS114/VS115</f>
        <v>0.22382750377864599</v>
      </c>
      <c r="VT116">
        <f t="shared" ref="VT116" ca="1" si="1599">SQRT(ROWS(_xlfn.ANCHORARRAY($B$104)))*VT114/VT115</f>
        <v>0.57534185875472199</v>
      </c>
      <c r="VU116">
        <f t="shared" ref="VU116" ca="1" si="1600">SQRT(ROWS(_xlfn.ANCHORARRAY($B$104)))*VU114/VU115</f>
        <v>-0.59058324484051783</v>
      </c>
      <c r="VV116">
        <f t="shared" ref="VV116" ca="1" si="1601">SQRT(ROWS(_xlfn.ANCHORARRAY($B$104)))*VV114/VV115</f>
        <v>-0.57946987123041038</v>
      </c>
      <c r="VW116">
        <f t="shared" ref="VW116" ca="1" si="1602">SQRT(ROWS(_xlfn.ANCHORARRAY($B$104)))*VW114/VW115</f>
        <v>-0.16895860358329376</v>
      </c>
      <c r="VX116">
        <f t="shared" ref="VX116" ca="1" si="1603">SQRT(ROWS(_xlfn.ANCHORARRAY($B$104)))*VX114/VX115</f>
        <v>0.50441649791405152</v>
      </c>
      <c r="VY116">
        <f t="shared" ref="VY116" ca="1" si="1604">SQRT(ROWS(_xlfn.ANCHORARRAY($B$104)))*VY114/VY115</f>
        <v>-0.97720629391784564</v>
      </c>
      <c r="VZ116">
        <f t="shared" ref="VZ116" ca="1" si="1605">SQRT(ROWS(_xlfn.ANCHORARRAY($B$104)))*VZ114/VZ115</f>
        <v>1.044914380907457</v>
      </c>
      <c r="WA116">
        <f t="shared" ref="WA116" ca="1" si="1606">SQRT(ROWS(_xlfn.ANCHORARRAY($B$104)))*WA114/WA115</f>
        <v>-2.0993852220897646</v>
      </c>
      <c r="WB116">
        <f t="shared" ref="WB116" ca="1" si="1607">SQRT(ROWS(_xlfn.ANCHORARRAY($B$104)))*WB114/WB115</f>
        <v>-0.36417632252664978</v>
      </c>
      <c r="WC116">
        <f t="shared" ref="WC116" ca="1" si="1608">SQRT(ROWS(_xlfn.ANCHORARRAY($B$104)))*WC114/WC115</f>
        <v>0.36415609960527423</v>
      </c>
      <c r="WD116">
        <f t="shared" ref="WD116" ca="1" si="1609">SQRT(ROWS(_xlfn.ANCHORARRAY($B$104)))*WD114/WD115</f>
        <v>0.7200470424600437</v>
      </c>
      <c r="WE116">
        <f t="shared" ref="WE116" ca="1" si="1610">SQRT(ROWS(_xlfn.ANCHORARRAY($B$104)))*WE114/WE115</f>
        <v>0.16423242497407015</v>
      </c>
      <c r="WF116">
        <f t="shared" ref="WF116" ca="1" si="1611">SQRT(ROWS(_xlfn.ANCHORARRAY($B$104)))*WF114/WF115</f>
        <v>0.61243643601084985</v>
      </c>
      <c r="WG116">
        <f t="shared" ref="WG116" ca="1" si="1612">SQRT(ROWS(_xlfn.ANCHORARRAY($B$104)))*WG114/WG115</f>
        <v>0.48453197400281289</v>
      </c>
      <c r="WH116">
        <f t="shared" ref="WH116" ca="1" si="1613">SQRT(ROWS(_xlfn.ANCHORARRAY($B$104)))*WH114/WH115</f>
        <v>-0.54847230561122207</v>
      </c>
      <c r="WI116">
        <f t="shared" ref="WI116" ca="1" si="1614">SQRT(ROWS(_xlfn.ANCHORARRAY($B$104)))*WI114/WI115</f>
        <v>-1.5239215561379651</v>
      </c>
      <c r="WJ116">
        <f t="shared" ref="WJ116" ca="1" si="1615">SQRT(ROWS(_xlfn.ANCHORARRAY($B$104)))*WJ114/WJ115</f>
        <v>0.76930169374524482</v>
      </c>
      <c r="WK116">
        <f t="shared" ref="WK116" ca="1" si="1616">SQRT(ROWS(_xlfn.ANCHORARRAY($B$104)))*WK114/WK115</f>
        <v>-1.0333203220888532</v>
      </c>
      <c r="WL116">
        <f t="shared" ref="WL116" ca="1" si="1617">SQRT(ROWS(_xlfn.ANCHORARRAY($B$104)))*WL114/WL115</f>
        <v>-0.61788630317253579</v>
      </c>
      <c r="WM116">
        <f t="shared" ref="WM116" ca="1" si="1618">SQRT(ROWS(_xlfn.ANCHORARRAY($B$104)))*WM114/WM115</f>
        <v>-0.71015366094195831</v>
      </c>
      <c r="WN116">
        <f t="shared" ref="WN116" ca="1" si="1619">SQRT(ROWS(_xlfn.ANCHORARRAY($B$104)))*WN114/WN115</f>
        <v>0.89291628455405292</v>
      </c>
      <c r="WO116">
        <f t="shared" ref="WO116" ca="1" si="1620">SQRT(ROWS(_xlfn.ANCHORARRAY($B$104)))*WO114/WO115</f>
        <v>-0.21426277153833001</v>
      </c>
      <c r="WP116">
        <f t="shared" ref="WP116" ca="1" si="1621">SQRT(ROWS(_xlfn.ANCHORARRAY($B$104)))*WP114/WP115</f>
        <v>-1.5141838131221548</v>
      </c>
      <c r="WQ116">
        <f t="shared" ref="WQ116" ca="1" si="1622">SQRT(ROWS(_xlfn.ANCHORARRAY($B$104)))*WQ114/WQ115</f>
        <v>-1.1484103366175236</v>
      </c>
      <c r="WR116">
        <f t="shared" ref="WR116" ca="1" si="1623">SQRT(ROWS(_xlfn.ANCHORARRAY($B$104)))*WR114/WR115</f>
        <v>2.4855542196989666</v>
      </c>
      <c r="WS116">
        <f t="shared" ref="WS116" ca="1" si="1624">SQRT(ROWS(_xlfn.ANCHORARRAY($B$104)))*WS114/WS115</f>
        <v>0.84360861530464504</v>
      </c>
      <c r="WT116">
        <f t="shared" ref="WT116" ca="1" si="1625">SQRT(ROWS(_xlfn.ANCHORARRAY($B$104)))*WT114/WT115</f>
        <v>1.8210715050056607</v>
      </c>
      <c r="WU116">
        <f t="shared" ref="WU116" ca="1" si="1626">SQRT(ROWS(_xlfn.ANCHORARRAY($B$104)))*WU114/WU115</f>
        <v>0.14085541864200982</v>
      </c>
      <c r="WV116">
        <f t="shared" ref="WV116" ca="1" si="1627">SQRT(ROWS(_xlfn.ANCHORARRAY($B$104)))*WV114/WV115</f>
        <v>-0.34204798545497039</v>
      </c>
      <c r="WW116">
        <f t="shared" ref="WW116" ca="1" si="1628">SQRT(ROWS(_xlfn.ANCHORARRAY($B$104)))*WW114/WW115</f>
        <v>-2.4244385986071855</v>
      </c>
      <c r="WX116">
        <f t="shared" ref="WX116" ca="1" si="1629">SQRT(ROWS(_xlfn.ANCHORARRAY($B$104)))*WX114/WX115</f>
        <v>-0.46588787387595626</v>
      </c>
      <c r="WY116">
        <f t="shared" ref="WY116" ca="1" si="1630">SQRT(ROWS(_xlfn.ANCHORARRAY($B$104)))*WY114/WY115</f>
        <v>2.4450780320864531</v>
      </c>
      <c r="WZ116">
        <f t="shared" ref="WZ116" ca="1" si="1631">SQRT(ROWS(_xlfn.ANCHORARRAY($B$104)))*WZ114/WZ115</f>
        <v>0.43391635035794707</v>
      </c>
      <c r="XA116">
        <f t="shared" ref="XA116" ca="1" si="1632">SQRT(ROWS(_xlfn.ANCHORARRAY($B$104)))*XA114/XA115</f>
        <v>0.32524042834933192</v>
      </c>
      <c r="XB116">
        <f t="shared" ref="XB116" ca="1" si="1633">SQRT(ROWS(_xlfn.ANCHORARRAY($B$104)))*XB114/XB115</f>
        <v>-0.50608258941116846</v>
      </c>
      <c r="XC116">
        <f t="shared" ref="XC116" ca="1" si="1634">SQRT(ROWS(_xlfn.ANCHORARRAY($B$104)))*XC114/XC115</f>
        <v>-1.241527482319245</v>
      </c>
      <c r="XD116">
        <f t="shared" ref="XD116" ca="1" si="1635">SQRT(ROWS(_xlfn.ANCHORARRAY($B$104)))*XD114/XD115</f>
        <v>0.59806383690679532</v>
      </c>
      <c r="XE116">
        <f t="shared" ref="XE116" ca="1" si="1636">SQRT(ROWS(_xlfn.ANCHORARRAY($B$104)))*XE114/XE115</f>
        <v>0.70159088827622984</v>
      </c>
      <c r="XF116">
        <f t="shared" ref="XF116" ca="1" si="1637">SQRT(ROWS(_xlfn.ANCHORARRAY($B$104)))*XF114/XF115</f>
        <v>-0.25835783438182641</v>
      </c>
      <c r="XG116">
        <f t="shared" ref="XG116" ca="1" si="1638">SQRT(ROWS(_xlfn.ANCHORARRAY($B$104)))*XG114/XG115</f>
        <v>-1.6576289405045679</v>
      </c>
      <c r="XH116">
        <f t="shared" ref="XH116" ca="1" si="1639">SQRT(ROWS(_xlfn.ANCHORARRAY($B$104)))*XH114/XH115</f>
        <v>-0.33255542679481825</v>
      </c>
      <c r="XI116">
        <f t="shared" ref="XI116" ca="1" si="1640">SQRT(ROWS(_xlfn.ANCHORARRAY($B$104)))*XI114/XI115</f>
        <v>-1.0763158364800516</v>
      </c>
      <c r="XJ116">
        <f t="shared" ref="XJ116" ca="1" si="1641">SQRT(ROWS(_xlfn.ANCHORARRAY($B$104)))*XJ114/XJ115</f>
        <v>0.51261205314376634</v>
      </c>
      <c r="XK116">
        <f t="shared" ref="XK116" ca="1" si="1642">SQRT(ROWS(_xlfn.ANCHORARRAY($B$104)))*XK114/XK115</f>
        <v>-0.32532365692653714</v>
      </c>
      <c r="XL116">
        <f t="shared" ref="XL116" ca="1" si="1643">SQRT(ROWS(_xlfn.ANCHORARRAY($B$104)))*XL114/XL115</f>
        <v>-0.17012408110745558</v>
      </c>
      <c r="XM116">
        <f t="shared" ref="XM116" ca="1" si="1644">SQRT(ROWS(_xlfn.ANCHORARRAY($B$104)))*XM114/XM115</f>
        <v>1.2386366554260035</v>
      </c>
      <c r="XN116">
        <f t="shared" ref="XN116" ca="1" si="1645">SQRT(ROWS(_xlfn.ANCHORARRAY($B$104)))*XN114/XN115</f>
        <v>0.90415320770654928</v>
      </c>
      <c r="XO116">
        <f t="shared" ref="XO116" ca="1" si="1646">SQRT(ROWS(_xlfn.ANCHORARRAY($B$104)))*XO114/XO115</f>
        <v>1.9370138949153171</v>
      </c>
      <c r="XP116">
        <f t="shared" ref="XP116" ca="1" si="1647">SQRT(ROWS(_xlfn.ANCHORARRAY($B$104)))*XP114/XP115</f>
        <v>0.15881851870386646</v>
      </c>
      <c r="XQ116">
        <f t="shared" ref="XQ116" ca="1" si="1648">SQRT(ROWS(_xlfn.ANCHORARRAY($B$104)))*XQ114/XQ115</f>
        <v>1.2383357350989361</v>
      </c>
      <c r="XR116">
        <f t="shared" ref="XR116" ca="1" si="1649">SQRT(ROWS(_xlfn.ANCHORARRAY($B$104)))*XR114/XR115</f>
        <v>1.0087962437266875</v>
      </c>
      <c r="XS116">
        <f t="shared" ref="XS116" ca="1" si="1650">SQRT(ROWS(_xlfn.ANCHORARRAY($B$104)))*XS114/XS115</f>
        <v>-0.67741069234677931</v>
      </c>
      <c r="XT116">
        <f t="shared" ref="XT116" ca="1" si="1651">SQRT(ROWS(_xlfn.ANCHORARRAY($B$104)))*XT114/XT115</f>
        <v>1.9301442616266123E-2</v>
      </c>
      <c r="XU116">
        <f t="shared" ref="XU116" ca="1" si="1652">SQRT(ROWS(_xlfn.ANCHORARRAY($B$104)))*XU114/XU115</f>
        <v>0.60785187295840448</v>
      </c>
      <c r="XV116">
        <f t="shared" ref="XV116" ca="1" si="1653">SQRT(ROWS(_xlfn.ANCHORARRAY($B$104)))*XV114/XV115</f>
        <v>1.1713656456370485</v>
      </c>
      <c r="XW116">
        <f t="shared" ref="XW116" ca="1" si="1654">SQRT(ROWS(_xlfn.ANCHORARRAY($B$104)))*XW114/XW115</f>
        <v>-0.12039257494384038</v>
      </c>
      <c r="XX116">
        <f t="shared" ref="XX116" ca="1" si="1655">SQRT(ROWS(_xlfn.ANCHORARRAY($B$104)))*XX114/XX115</f>
        <v>0.64951917841558515</v>
      </c>
      <c r="XY116">
        <f t="shared" ref="XY116" ca="1" si="1656">SQRT(ROWS(_xlfn.ANCHORARRAY($B$104)))*XY114/XY115</f>
        <v>0.37208496472440411</v>
      </c>
      <c r="XZ116">
        <f t="shared" ref="XZ116" ca="1" si="1657">SQRT(ROWS(_xlfn.ANCHORARRAY($B$104)))*XZ114/XZ115</f>
        <v>0.22475978423950083</v>
      </c>
      <c r="YA116">
        <f t="shared" ref="YA116" ca="1" si="1658">SQRT(ROWS(_xlfn.ANCHORARRAY($B$104)))*YA114/YA115</f>
        <v>-2.0799995054461942</v>
      </c>
      <c r="YB116">
        <f t="shared" ref="YB116" ca="1" si="1659">SQRT(ROWS(_xlfn.ANCHORARRAY($B$104)))*YB114/YB115</f>
        <v>-0.89049772364918101</v>
      </c>
      <c r="YC116">
        <f t="shared" ref="YC116" ca="1" si="1660">SQRT(ROWS(_xlfn.ANCHORARRAY($B$104)))*YC114/YC115</f>
        <v>1.2880067007784535</v>
      </c>
      <c r="YD116">
        <f t="shared" ref="YD116" ca="1" si="1661">SQRT(ROWS(_xlfn.ANCHORARRAY($B$104)))*YD114/YD115</f>
        <v>0.57756880409339684</v>
      </c>
      <c r="YE116">
        <f t="shared" ref="YE116" ca="1" si="1662">SQRT(ROWS(_xlfn.ANCHORARRAY($B$104)))*YE114/YE115</f>
        <v>1.0676799961919579</v>
      </c>
      <c r="YF116">
        <f t="shared" ref="YF116" ca="1" si="1663">SQRT(ROWS(_xlfn.ANCHORARRAY($B$104)))*YF114/YF115</f>
        <v>1.39885764148063</v>
      </c>
      <c r="YG116">
        <f t="shared" ref="YG116" ca="1" si="1664">SQRT(ROWS(_xlfn.ANCHORARRAY($B$104)))*YG114/YG115</f>
        <v>3.5505215819820442</v>
      </c>
      <c r="YH116">
        <f t="shared" ref="YH116" ca="1" si="1665">SQRT(ROWS(_xlfn.ANCHORARRAY($B$104)))*YH114/YH115</f>
        <v>1.3299065582637479</v>
      </c>
      <c r="YI116">
        <f t="shared" ref="YI116" ca="1" si="1666">SQRT(ROWS(_xlfn.ANCHORARRAY($B$104)))*YI114/YI115</f>
        <v>1.209000088003733</v>
      </c>
      <c r="YJ116">
        <f t="shared" ref="YJ116" ca="1" si="1667">SQRT(ROWS(_xlfn.ANCHORARRAY($B$104)))*YJ114/YJ115</f>
        <v>-1.0033439397412505</v>
      </c>
      <c r="YK116">
        <f t="shared" ref="YK116" ca="1" si="1668">SQRT(ROWS(_xlfn.ANCHORARRAY($B$104)))*YK114/YK115</f>
        <v>1.1302885585780047</v>
      </c>
      <c r="YL116">
        <f t="shared" ref="YL116" ca="1" si="1669">SQRT(ROWS(_xlfn.ANCHORARRAY($B$104)))*YL114/YL115</f>
        <v>-1.3145585505448472</v>
      </c>
      <c r="YM116">
        <f t="shared" ref="YM116" ca="1" si="1670">SQRT(ROWS(_xlfn.ANCHORARRAY($B$104)))*YM114/YM115</f>
        <v>0.11609799138412687</v>
      </c>
      <c r="YN116">
        <f t="shared" ref="YN116" ca="1" si="1671">SQRT(ROWS(_xlfn.ANCHORARRAY($B$104)))*YN114/YN115</f>
        <v>0.24125780594809387</v>
      </c>
      <c r="YO116">
        <f t="shared" ref="YO116" ca="1" si="1672">SQRT(ROWS(_xlfn.ANCHORARRAY($B$104)))*YO114/YO115</f>
        <v>-0.1256219830929407</v>
      </c>
      <c r="YP116">
        <f t="shared" ref="YP116" ca="1" si="1673">SQRT(ROWS(_xlfn.ANCHORARRAY($B$104)))*YP114/YP115</f>
        <v>1.3652292848429999</v>
      </c>
      <c r="YQ116">
        <f t="shared" ref="YQ116" ca="1" si="1674">SQRT(ROWS(_xlfn.ANCHORARRAY($B$104)))*YQ114/YQ115</f>
        <v>2.0374773306495317</v>
      </c>
      <c r="YR116">
        <f t="shared" ref="YR116" ca="1" si="1675">SQRT(ROWS(_xlfn.ANCHORARRAY($B$104)))*YR114/YR115</f>
        <v>-0.2267726199621613</v>
      </c>
      <c r="YS116">
        <f t="shared" ref="YS116" ca="1" si="1676">SQRT(ROWS(_xlfn.ANCHORARRAY($B$104)))*YS114/YS115</f>
        <v>-1.0667163387000795</v>
      </c>
      <c r="YT116">
        <f t="shared" ref="YT116" ca="1" si="1677">SQRT(ROWS(_xlfn.ANCHORARRAY($B$104)))*YT114/YT115</f>
        <v>-0.93060825915010692</v>
      </c>
      <c r="YU116">
        <f t="shared" ref="YU116" ca="1" si="1678">SQRT(ROWS(_xlfn.ANCHORARRAY($B$104)))*YU114/YU115</f>
        <v>1.5220626114766336</v>
      </c>
      <c r="YV116">
        <f t="shared" ref="YV116" ca="1" si="1679">SQRT(ROWS(_xlfn.ANCHORARRAY($B$104)))*YV114/YV115</f>
        <v>-0.68291042314632544</v>
      </c>
      <c r="YW116">
        <f t="shared" ref="YW116" ca="1" si="1680">SQRT(ROWS(_xlfn.ANCHORARRAY($B$104)))*YW114/YW115</f>
        <v>0.39215477664942183</v>
      </c>
      <c r="YX116">
        <f t="shared" ref="YX116" ca="1" si="1681">SQRT(ROWS(_xlfn.ANCHORARRAY($B$104)))*YX114/YX115</f>
        <v>0.20987356479151317</v>
      </c>
      <c r="YY116">
        <f t="shared" ref="YY116" ca="1" si="1682">SQRT(ROWS(_xlfn.ANCHORARRAY($B$104)))*YY114/YY115</f>
        <v>0.30107838376962842</v>
      </c>
      <c r="YZ116">
        <f t="shared" ref="YZ116" ca="1" si="1683">SQRT(ROWS(_xlfn.ANCHORARRAY($B$104)))*YZ114/YZ115</f>
        <v>0.60539792181632079</v>
      </c>
      <c r="ZA116">
        <f t="shared" ref="ZA116" ca="1" si="1684">SQRT(ROWS(_xlfn.ANCHORARRAY($B$104)))*ZA114/ZA115</f>
        <v>6.169776025372347E-2</v>
      </c>
      <c r="ZB116">
        <f t="shared" ref="ZB116" ca="1" si="1685">SQRT(ROWS(_xlfn.ANCHORARRAY($B$104)))*ZB114/ZB115</f>
        <v>-0.14712206341553782</v>
      </c>
      <c r="ZC116">
        <f t="shared" ref="ZC116" ca="1" si="1686">SQRT(ROWS(_xlfn.ANCHORARRAY($B$104)))*ZC114/ZC115</f>
        <v>0.67536117414883201</v>
      </c>
      <c r="ZD116">
        <f t="shared" ref="ZD116" ca="1" si="1687">SQRT(ROWS(_xlfn.ANCHORARRAY($B$104)))*ZD114/ZD115</f>
        <v>1.3522003842468937</v>
      </c>
      <c r="ZE116">
        <f t="shared" ref="ZE116" ca="1" si="1688">SQRT(ROWS(_xlfn.ANCHORARRAY($B$104)))*ZE114/ZE115</f>
        <v>0.14930823548841113</v>
      </c>
      <c r="ZF116">
        <f t="shared" ref="ZF116" ca="1" si="1689">SQRT(ROWS(_xlfn.ANCHORARRAY($B$104)))*ZF114/ZF115</f>
        <v>-1.7582960422551823</v>
      </c>
      <c r="ZG116">
        <f t="shared" ref="ZG116" ca="1" si="1690">SQRT(ROWS(_xlfn.ANCHORARRAY($B$104)))*ZG114/ZG115</f>
        <v>0.33383327931584966</v>
      </c>
      <c r="ZH116">
        <f t="shared" ref="ZH116" ca="1" si="1691">SQRT(ROWS(_xlfn.ANCHORARRAY($B$104)))*ZH114/ZH115</f>
        <v>0.94315227705524618</v>
      </c>
      <c r="ZI116">
        <f t="shared" ref="ZI116" ca="1" si="1692">SQRT(ROWS(_xlfn.ANCHORARRAY($B$104)))*ZI114/ZI115</f>
        <v>3.6230729492402761E-2</v>
      </c>
      <c r="ZJ116">
        <f t="shared" ref="ZJ116" ca="1" si="1693">SQRT(ROWS(_xlfn.ANCHORARRAY($B$104)))*ZJ114/ZJ115</f>
        <v>1.186473420636929</v>
      </c>
      <c r="ZK116">
        <f t="shared" ref="ZK116" ca="1" si="1694">SQRT(ROWS(_xlfn.ANCHORARRAY($B$104)))*ZK114/ZK115</f>
        <v>0.45603019626358515</v>
      </c>
      <c r="ZL116">
        <f t="shared" ref="ZL116" ca="1" si="1695">SQRT(ROWS(_xlfn.ANCHORARRAY($B$104)))*ZL114/ZL115</f>
        <v>-0.66221180977200411</v>
      </c>
      <c r="ZM116">
        <f t="shared" ref="ZM116" ca="1" si="1696">SQRT(ROWS(_xlfn.ANCHORARRAY($B$104)))*ZM114/ZM115</f>
        <v>1.5168148483676629</v>
      </c>
      <c r="ZN116">
        <f t="shared" ref="ZN116" ca="1" si="1697">SQRT(ROWS(_xlfn.ANCHORARRAY($B$104)))*ZN114/ZN115</f>
        <v>0.65224937487208967</v>
      </c>
      <c r="ZO116">
        <f t="shared" ref="ZO116" ca="1" si="1698">SQRT(ROWS(_xlfn.ANCHORARRAY($B$104)))*ZO114/ZO115</f>
        <v>0.22051903660897065</v>
      </c>
      <c r="ZP116">
        <f t="shared" ref="ZP116" ca="1" si="1699">SQRT(ROWS(_xlfn.ANCHORARRAY($B$104)))*ZP114/ZP115</f>
        <v>-0.54993368920730434</v>
      </c>
      <c r="ZQ116">
        <f t="shared" ref="ZQ116" ca="1" si="1700">SQRT(ROWS(_xlfn.ANCHORARRAY($B$104)))*ZQ114/ZQ115</f>
        <v>0.13702877814357106</v>
      </c>
      <c r="ZR116">
        <f t="shared" ref="ZR116" ca="1" si="1701">SQRT(ROWS(_xlfn.ANCHORARRAY($B$104)))*ZR114/ZR115</f>
        <v>5.2977900905290158E-3</v>
      </c>
      <c r="ZS116">
        <f t="shared" ref="ZS116" ca="1" si="1702">SQRT(ROWS(_xlfn.ANCHORARRAY($B$104)))*ZS114/ZS115</f>
        <v>1.7866246376323194</v>
      </c>
      <c r="ZT116">
        <f t="shared" ref="ZT116" ca="1" si="1703">SQRT(ROWS(_xlfn.ANCHORARRAY($B$104)))*ZT114/ZT115</f>
        <v>1.0950385115504968</v>
      </c>
      <c r="ZU116">
        <f t="shared" ref="ZU116" ca="1" si="1704">SQRT(ROWS(_xlfn.ANCHORARRAY($B$104)))*ZU114/ZU115</f>
        <v>1.249003368299048</v>
      </c>
      <c r="ZV116">
        <f t="shared" ref="ZV116" ca="1" si="1705">SQRT(ROWS(_xlfn.ANCHORARRAY($B$104)))*ZV114/ZV115</f>
        <v>0.87697556938093257</v>
      </c>
      <c r="ZW116">
        <f t="shared" ref="ZW116" ca="1" si="1706">SQRT(ROWS(_xlfn.ANCHORARRAY($B$104)))*ZW114/ZW115</f>
        <v>-1.3906009626846354</v>
      </c>
      <c r="ZX116">
        <f t="shared" ref="ZX116" ca="1" si="1707">SQRT(ROWS(_xlfn.ANCHORARRAY($B$104)))*ZX114/ZX115</f>
        <v>-1.3008191155927484</v>
      </c>
      <c r="ZY116">
        <f t="shared" ref="ZY116" ca="1" si="1708">SQRT(ROWS(_xlfn.ANCHORARRAY($B$104)))*ZY114/ZY115</f>
        <v>-0.48468222020296003</v>
      </c>
      <c r="ZZ116">
        <f t="shared" ref="ZZ116" ca="1" si="1709">SQRT(ROWS(_xlfn.ANCHORARRAY($B$104)))*ZZ114/ZZ115</f>
        <v>0.24353853740584122</v>
      </c>
      <c r="AAA116">
        <f t="shared" ref="AAA116" ca="1" si="1710">SQRT(ROWS(_xlfn.ANCHORARRAY($B$104)))*AAA114/AAA115</f>
        <v>-1.6889109227941981</v>
      </c>
      <c r="AAB116">
        <f t="shared" ref="AAB116" ca="1" si="1711">SQRT(ROWS(_xlfn.ANCHORARRAY($B$104)))*AAB114/AAB115</f>
        <v>-1.7079954527135035</v>
      </c>
      <c r="AAC116">
        <f t="shared" ref="AAC116" ca="1" si="1712">SQRT(ROWS(_xlfn.ANCHORARRAY($B$104)))*AAC114/AAC115</f>
        <v>0.77928736918132657</v>
      </c>
      <c r="AAD116">
        <f t="shared" ref="AAD116" ca="1" si="1713">SQRT(ROWS(_xlfn.ANCHORARRAY($B$104)))*AAD114/AAD115</f>
        <v>1.9331390908016419E-2</v>
      </c>
      <c r="AAE116">
        <f t="shared" ref="AAE116" ca="1" si="1714">SQRT(ROWS(_xlfn.ANCHORARRAY($B$104)))*AAE114/AAE115</f>
        <v>-0.67315637561503705</v>
      </c>
      <c r="AAF116">
        <f t="shared" ref="AAF116" ca="1" si="1715">SQRT(ROWS(_xlfn.ANCHORARRAY($B$104)))*AAF114/AAF115</f>
        <v>0.8251890340841781</v>
      </c>
      <c r="AAG116">
        <f t="shared" ref="AAG116" ca="1" si="1716">SQRT(ROWS(_xlfn.ANCHORARRAY($B$104)))*AAG114/AAG115</f>
        <v>0.58499886275152457</v>
      </c>
      <c r="AAH116">
        <f t="shared" ref="AAH116" ca="1" si="1717">SQRT(ROWS(_xlfn.ANCHORARRAY($B$104)))*AAH114/AAH115</f>
        <v>0.95249339708519998</v>
      </c>
      <c r="AAI116">
        <f t="shared" ref="AAI116" ca="1" si="1718">SQRT(ROWS(_xlfn.ANCHORARRAY($B$104)))*AAI114/AAI115</f>
        <v>0.6085865489239457</v>
      </c>
      <c r="AAJ116">
        <f t="shared" ref="AAJ116" ca="1" si="1719">SQRT(ROWS(_xlfn.ANCHORARRAY($B$104)))*AAJ114/AAJ115</f>
        <v>0.44993062086323116</v>
      </c>
      <c r="AAK116">
        <f t="shared" ref="AAK116" ca="1" si="1720">SQRT(ROWS(_xlfn.ANCHORARRAY($B$104)))*AAK114/AAK115</f>
        <v>0.24746393745623235</v>
      </c>
      <c r="AAL116">
        <f t="shared" ref="AAL116" ca="1" si="1721">SQRT(ROWS(_xlfn.ANCHORARRAY($B$104)))*AAL114/AAL115</f>
        <v>-0.45039710055569432</v>
      </c>
      <c r="AAM116">
        <f t="shared" ref="AAM116" ca="1" si="1722">SQRT(ROWS(_xlfn.ANCHORARRAY($B$104)))*AAM114/AAM115</f>
        <v>-9.4343960087403297E-2</v>
      </c>
      <c r="AAN116">
        <f t="shared" ref="AAN116" ca="1" si="1723">SQRT(ROWS(_xlfn.ANCHORARRAY($B$104)))*AAN114/AAN115</f>
        <v>0.50966276446294323</v>
      </c>
      <c r="AAO116">
        <f t="shared" ref="AAO116" ca="1" si="1724">SQRT(ROWS(_xlfn.ANCHORARRAY($B$104)))*AAO114/AAO115</f>
        <v>-1.0261194059025993</v>
      </c>
      <c r="AAP116">
        <f t="shared" ref="AAP116" ca="1" si="1725">SQRT(ROWS(_xlfn.ANCHORARRAY($B$104)))*AAP114/AAP115</f>
        <v>0.49212378481058749</v>
      </c>
      <c r="AAQ116">
        <f t="shared" ref="AAQ116" ca="1" si="1726">SQRT(ROWS(_xlfn.ANCHORARRAY($B$104)))*AAQ114/AAQ115</f>
        <v>-0.7917206319042297</v>
      </c>
      <c r="AAR116">
        <f t="shared" ref="AAR116" ca="1" si="1727">SQRT(ROWS(_xlfn.ANCHORARRAY($B$104)))*AAR114/AAR115</f>
        <v>1.0763914123428571</v>
      </c>
      <c r="AAS116">
        <f t="shared" ref="AAS116" ca="1" si="1728">SQRT(ROWS(_xlfn.ANCHORARRAY($B$104)))*AAS114/AAS115</f>
        <v>1.784924851626756</v>
      </c>
      <c r="AAT116">
        <f t="shared" ref="AAT116" ca="1" si="1729">SQRT(ROWS(_xlfn.ANCHORARRAY($B$104)))*AAT114/AAT115</f>
        <v>-1.1452622030222444</v>
      </c>
      <c r="AAU116">
        <f t="shared" ref="AAU116" ca="1" si="1730">SQRT(ROWS(_xlfn.ANCHORARRAY($B$104)))*AAU114/AAU115</f>
        <v>-0.7462138533058692</v>
      </c>
      <c r="AAV116">
        <f t="shared" ref="AAV116" ca="1" si="1731">SQRT(ROWS(_xlfn.ANCHORARRAY($B$104)))*AAV114/AAV115</f>
        <v>-0.42490298930435688</v>
      </c>
      <c r="AAW116">
        <f t="shared" ref="AAW116" ca="1" si="1732">SQRT(ROWS(_xlfn.ANCHORARRAY($B$104)))*AAW114/AAW115</f>
        <v>-0.18794483419043387</v>
      </c>
      <c r="AAX116">
        <f t="shared" ref="AAX116" ca="1" si="1733">SQRT(ROWS(_xlfn.ANCHORARRAY($B$104)))*AAX114/AAX115</f>
        <v>-1.2095026073292605</v>
      </c>
      <c r="AAY116">
        <f t="shared" ref="AAY116" ca="1" si="1734">SQRT(ROWS(_xlfn.ANCHORARRAY($B$104)))*AAY114/AAY115</f>
        <v>0.93278403826522915</v>
      </c>
      <c r="AAZ116">
        <f t="shared" ref="AAZ116" ca="1" si="1735">SQRT(ROWS(_xlfn.ANCHORARRAY($B$104)))*AAZ114/AAZ115</f>
        <v>-0.68453829230566832</v>
      </c>
      <c r="ABA116">
        <f t="shared" ref="ABA116" ca="1" si="1736">SQRT(ROWS(_xlfn.ANCHORARRAY($B$104)))*ABA114/ABA115</f>
        <v>-0.54319513046195511</v>
      </c>
      <c r="ABB116">
        <f t="shared" ref="ABB116" ca="1" si="1737">SQRT(ROWS(_xlfn.ANCHORARRAY($B$104)))*ABB114/ABB115</f>
        <v>1.8623038011760884</v>
      </c>
      <c r="ABC116">
        <f t="shared" ref="ABC116" ca="1" si="1738">SQRT(ROWS(_xlfn.ANCHORARRAY($B$104)))*ABC114/ABC115</f>
        <v>-0.96444722204286115</v>
      </c>
      <c r="ABD116">
        <f t="shared" ref="ABD116" ca="1" si="1739">SQRT(ROWS(_xlfn.ANCHORARRAY($B$104)))*ABD114/ABD115</f>
        <v>-0.34283744712678138</v>
      </c>
      <c r="ABE116">
        <f t="shared" ref="ABE116" ca="1" si="1740">SQRT(ROWS(_xlfn.ANCHORARRAY($B$104)))*ABE114/ABE115</f>
        <v>-0.33673179639601142</v>
      </c>
      <c r="ABF116">
        <f t="shared" ref="ABF116" ca="1" si="1741">SQRT(ROWS(_xlfn.ANCHORARRAY($B$104)))*ABF114/ABF115</f>
        <v>-7.7555361614494792E-2</v>
      </c>
      <c r="ABG116">
        <f t="shared" ref="ABG116" ca="1" si="1742">SQRT(ROWS(_xlfn.ANCHORARRAY($B$104)))*ABG114/ABG115</f>
        <v>1.5253616758322097</v>
      </c>
      <c r="ABH116">
        <f t="shared" ref="ABH116" ca="1" si="1743">SQRT(ROWS(_xlfn.ANCHORARRAY($B$104)))*ABH114/ABH115</f>
        <v>-0.39230025067549246</v>
      </c>
      <c r="ABI116">
        <f t="shared" ref="ABI116" ca="1" si="1744">SQRT(ROWS(_xlfn.ANCHORARRAY($B$104)))*ABI114/ABI115</f>
        <v>-0.92039945311959159</v>
      </c>
      <c r="ABJ116">
        <f t="shared" ref="ABJ116" ca="1" si="1745">SQRT(ROWS(_xlfn.ANCHORARRAY($B$104)))*ABJ114/ABJ115</f>
        <v>-0.27893838840854157</v>
      </c>
      <c r="ABK116">
        <f t="shared" ref="ABK116" ca="1" si="1746">SQRT(ROWS(_xlfn.ANCHORARRAY($B$104)))*ABK114/ABK115</f>
        <v>0.68836241702109413</v>
      </c>
      <c r="ABL116">
        <f t="shared" ref="ABL116" ca="1" si="1747">SQRT(ROWS(_xlfn.ANCHORARRAY($B$104)))*ABL114/ABL115</f>
        <v>-1.3908092614241514</v>
      </c>
      <c r="ABM116">
        <f t="shared" ref="ABM116" ca="1" si="1748">SQRT(ROWS(_xlfn.ANCHORARRAY($B$104)))*ABM114/ABM115</f>
        <v>1.6404146878746702</v>
      </c>
      <c r="ABN116">
        <f t="shared" ref="ABN116" ca="1" si="1749">SQRT(ROWS(_xlfn.ANCHORARRAY($B$104)))*ABN114/ABN115</f>
        <v>-0.13603019380973488</v>
      </c>
      <c r="ABO116">
        <f t="shared" ref="ABO116" ca="1" si="1750">SQRT(ROWS(_xlfn.ANCHORARRAY($B$104)))*ABO114/ABO115</f>
        <v>-1.7680337279260239</v>
      </c>
      <c r="ABP116">
        <f t="shared" ref="ABP116" ca="1" si="1751">SQRT(ROWS(_xlfn.ANCHORARRAY($B$104)))*ABP114/ABP115</f>
        <v>-1.0536735774704598</v>
      </c>
      <c r="ABQ116">
        <f t="shared" ref="ABQ116" ca="1" si="1752">SQRT(ROWS(_xlfn.ANCHORARRAY($B$104)))*ABQ114/ABQ115</f>
        <v>0.21381604211675537</v>
      </c>
      <c r="ABR116">
        <f t="shared" ref="ABR116" ca="1" si="1753">SQRT(ROWS(_xlfn.ANCHORARRAY($B$104)))*ABR114/ABR115</f>
        <v>0.93307319223349661</v>
      </c>
      <c r="ABS116">
        <f t="shared" ref="ABS116" ca="1" si="1754">SQRT(ROWS(_xlfn.ANCHORARRAY($B$104)))*ABS114/ABS115</f>
        <v>-1.3535370137423546</v>
      </c>
      <c r="ABT116">
        <f t="shared" ref="ABT116" ca="1" si="1755">SQRT(ROWS(_xlfn.ANCHORARRAY($B$104)))*ABT114/ABT115</f>
        <v>-0.60853891629084733</v>
      </c>
      <c r="ABU116">
        <f t="shared" ref="ABU116" ca="1" si="1756">SQRT(ROWS(_xlfn.ANCHORARRAY($B$104)))*ABU114/ABU115</f>
        <v>1.1324676110807059</v>
      </c>
      <c r="ABV116">
        <f t="shared" ref="ABV116" ca="1" si="1757">SQRT(ROWS(_xlfn.ANCHORARRAY($B$104)))*ABV114/ABV115</f>
        <v>0.8507211760760891</v>
      </c>
      <c r="ABW116">
        <f t="shared" ref="ABW116" ca="1" si="1758">SQRT(ROWS(_xlfn.ANCHORARRAY($B$104)))*ABW114/ABW115</f>
        <v>-1.970896651387501</v>
      </c>
      <c r="ABX116">
        <f t="shared" ref="ABX116" ca="1" si="1759">SQRT(ROWS(_xlfn.ANCHORARRAY($B$104)))*ABX114/ABX115</f>
        <v>-2.9439009907670708</v>
      </c>
      <c r="ABY116">
        <f t="shared" ref="ABY116" ca="1" si="1760">SQRT(ROWS(_xlfn.ANCHORARRAY($B$104)))*ABY114/ABY115</f>
        <v>1.6581340283845825</v>
      </c>
      <c r="ABZ116">
        <f t="shared" ref="ABZ116" ca="1" si="1761">SQRT(ROWS(_xlfn.ANCHORARRAY($B$104)))*ABZ114/ABZ115</f>
        <v>0.79786793752897012</v>
      </c>
      <c r="ACA116">
        <f t="shared" ref="ACA116" ca="1" si="1762">SQRT(ROWS(_xlfn.ANCHORARRAY($B$104)))*ACA114/ACA115</f>
        <v>-0.57271544848771871</v>
      </c>
      <c r="ACB116">
        <f t="shared" ref="ACB116" ca="1" si="1763">SQRT(ROWS(_xlfn.ANCHORARRAY($B$104)))*ACB114/ACB115</f>
        <v>-0.95048512839438049</v>
      </c>
      <c r="ACC116">
        <f t="shared" ref="ACC116" ca="1" si="1764">SQRT(ROWS(_xlfn.ANCHORARRAY($B$104)))*ACC114/ACC115</f>
        <v>-1.6088860777440386</v>
      </c>
      <c r="ACD116">
        <f t="shared" ref="ACD116" ca="1" si="1765">SQRT(ROWS(_xlfn.ANCHORARRAY($B$104)))*ACD114/ACD115</f>
        <v>1.7784125467839433</v>
      </c>
      <c r="ACE116">
        <f t="shared" ref="ACE116" ca="1" si="1766">SQRT(ROWS(_xlfn.ANCHORARRAY($B$104)))*ACE114/ACE115</f>
        <v>-0.21018990760154496</v>
      </c>
      <c r="ACF116">
        <f t="shared" ref="ACF116" ca="1" si="1767">SQRT(ROWS(_xlfn.ANCHORARRAY($B$104)))*ACF114/ACF115</f>
        <v>-3.3414855796806808</v>
      </c>
      <c r="ACG116">
        <f t="shared" ref="ACG116" ca="1" si="1768">SQRT(ROWS(_xlfn.ANCHORARRAY($B$104)))*ACG114/ACG115</f>
        <v>0.13247969471083496</v>
      </c>
      <c r="ACH116">
        <f t="shared" ref="ACH116" ca="1" si="1769">SQRT(ROWS(_xlfn.ANCHORARRAY($B$104)))*ACH114/ACH115</f>
        <v>0.16947376069602454</v>
      </c>
      <c r="ACI116">
        <f t="shared" ref="ACI116" ca="1" si="1770">SQRT(ROWS(_xlfn.ANCHORARRAY($B$104)))*ACI114/ACI115</f>
        <v>-0.16057622492777468</v>
      </c>
      <c r="ACJ116">
        <f t="shared" ref="ACJ116" ca="1" si="1771">SQRT(ROWS(_xlfn.ANCHORARRAY($B$104)))*ACJ114/ACJ115</f>
        <v>0.76489177022456878</v>
      </c>
      <c r="ACK116">
        <f t="shared" ref="ACK116" ca="1" si="1772">SQRT(ROWS(_xlfn.ANCHORARRAY($B$104)))*ACK114/ACK115</f>
        <v>0.48425587153368999</v>
      </c>
      <c r="ACL116">
        <f t="shared" ref="ACL116" ca="1" si="1773">SQRT(ROWS(_xlfn.ANCHORARRAY($B$104)))*ACL114/ACL115</f>
        <v>-2.2764254000773354</v>
      </c>
      <c r="ACM116">
        <f t="shared" ref="ACM116" ca="1" si="1774">SQRT(ROWS(_xlfn.ANCHORARRAY($B$104)))*ACM114/ACM115</f>
        <v>-0.36529530461235632</v>
      </c>
      <c r="ACN116">
        <f t="shared" ref="ACN116" ca="1" si="1775">SQRT(ROWS(_xlfn.ANCHORARRAY($B$104)))*ACN114/ACN115</f>
        <v>-0.88039381546959483</v>
      </c>
      <c r="ACO116">
        <f t="shared" ref="ACO116" ca="1" si="1776">SQRT(ROWS(_xlfn.ANCHORARRAY($B$104)))*ACO114/ACO115</f>
        <v>4.264513292768523E-2</v>
      </c>
      <c r="ACP116">
        <f t="shared" ref="ACP116" ca="1" si="1777">SQRT(ROWS(_xlfn.ANCHORARRAY($B$104)))*ACP114/ACP115</f>
        <v>-1.4397982771164151</v>
      </c>
      <c r="ACQ116">
        <f t="shared" ref="ACQ116" ca="1" si="1778">SQRT(ROWS(_xlfn.ANCHORARRAY($B$104)))*ACQ114/ACQ115</f>
        <v>0.84748248305993878</v>
      </c>
      <c r="ACR116">
        <f t="shared" ref="ACR116" ca="1" si="1779">SQRT(ROWS(_xlfn.ANCHORARRAY($B$104)))*ACR114/ACR115</f>
        <v>-1.1892793506584833</v>
      </c>
      <c r="ACS116">
        <f t="shared" ref="ACS116" ca="1" si="1780">SQRT(ROWS(_xlfn.ANCHORARRAY($B$104)))*ACS114/ACS115</f>
        <v>0.67340199027525449</v>
      </c>
      <c r="ACT116">
        <f t="shared" ref="ACT116" ca="1" si="1781">SQRT(ROWS(_xlfn.ANCHORARRAY($B$104)))*ACT114/ACT115</f>
        <v>1.6765551989387919</v>
      </c>
      <c r="ACU116">
        <f t="shared" ref="ACU116" ca="1" si="1782">SQRT(ROWS(_xlfn.ANCHORARRAY($B$104)))*ACU114/ACU115</f>
        <v>2.5890741173314611</v>
      </c>
      <c r="ACV116">
        <f t="shared" ref="ACV116" ca="1" si="1783">SQRT(ROWS(_xlfn.ANCHORARRAY($B$104)))*ACV114/ACV115</f>
        <v>-1.0021766219354784</v>
      </c>
      <c r="ACW116">
        <f t="shared" ref="ACW116" ca="1" si="1784">SQRT(ROWS(_xlfn.ANCHORARRAY($B$104)))*ACW114/ACW115</f>
        <v>0.42556420402456568</v>
      </c>
      <c r="ACX116">
        <f t="shared" ref="ACX116" ca="1" si="1785">SQRT(ROWS(_xlfn.ANCHORARRAY($B$104)))*ACX114/ACX115</f>
        <v>1.8718337192325871</v>
      </c>
      <c r="ACY116">
        <f t="shared" ref="ACY116" ca="1" si="1786">SQRT(ROWS(_xlfn.ANCHORARRAY($B$104)))*ACY114/ACY115</f>
        <v>1.3540108661224122</v>
      </c>
      <c r="ACZ116">
        <f t="shared" ref="ACZ116" ca="1" si="1787">SQRT(ROWS(_xlfn.ANCHORARRAY($B$104)))*ACZ114/ACZ115</f>
        <v>-0.58430405900608851</v>
      </c>
      <c r="ADA116">
        <f t="shared" ref="ADA116" ca="1" si="1788">SQRT(ROWS(_xlfn.ANCHORARRAY($B$104)))*ADA114/ADA115</f>
        <v>-2.6420307264915639</v>
      </c>
      <c r="ADB116">
        <f t="shared" ref="ADB116" ca="1" si="1789">SQRT(ROWS(_xlfn.ANCHORARRAY($B$104)))*ADB114/ADB115</f>
        <v>-4.4725400754931456E-2</v>
      </c>
      <c r="ADC116">
        <f t="shared" ref="ADC116" ca="1" si="1790">SQRT(ROWS(_xlfn.ANCHORARRAY($B$104)))*ADC114/ADC115</f>
        <v>0.17884063696499963</v>
      </c>
      <c r="ADD116">
        <f t="shared" ref="ADD116" ca="1" si="1791">SQRT(ROWS(_xlfn.ANCHORARRAY($B$104)))*ADD114/ADD115</f>
        <v>-0.68378476447945769</v>
      </c>
      <c r="ADE116">
        <f t="shared" ref="ADE116" ca="1" si="1792">SQRT(ROWS(_xlfn.ANCHORARRAY($B$104)))*ADE114/ADE115</f>
        <v>0.32027695859137573</v>
      </c>
      <c r="ADF116">
        <f t="shared" ref="ADF116" ca="1" si="1793">SQRT(ROWS(_xlfn.ANCHORARRAY($B$104)))*ADF114/ADF115</f>
        <v>1.2244902423486372</v>
      </c>
      <c r="ADG116">
        <f t="shared" ref="ADG116" ca="1" si="1794">SQRT(ROWS(_xlfn.ANCHORARRAY($B$104)))*ADG114/ADG115</f>
        <v>-0.27199237615600874</v>
      </c>
      <c r="ADH116">
        <f t="shared" ref="ADH116" ca="1" si="1795">SQRT(ROWS(_xlfn.ANCHORARRAY($B$104)))*ADH114/ADH115</f>
        <v>0.19410626489566593</v>
      </c>
      <c r="ADI116">
        <f t="shared" ref="ADI116" ca="1" si="1796">SQRT(ROWS(_xlfn.ANCHORARRAY($B$104)))*ADI114/ADI115</f>
        <v>-1.739137879038734</v>
      </c>
      <c r="ADJ116">
        <f t="shared" ref="ADJ116" ca="1" si="1797">SQRT(ROWS(_xlfn.ANCHORARRAY($B$104)))*ADJ114/ADJ115</f>
        <v>-0.96343949003368257</v>
      </c>
      <c r="ADK116">
        <f t="shared" ref="ADK116" ca="1" si="1798">SQRT(ROWS(_xlfn.ANCHORARRAY($B$104)))*ADK114/ADK115</f>
        <v>0.50838847701027945</v>
      </c>
      <c r="ADL116">
        <f t="shared" ref="ADL116" ca="1" si="1799">SQRT(ROWS(_xlfn.ANCHORARRAY($B$104)))*ADL114/ADL115</f>
        <v>1.8061828749734583</v>
      </c>
      <c r="ADM116">
        <f t="shared" ref="ADM116" ca="1" si="1800">SQRT(ROWS(_xlfn.ANCHORARRAY($B$104)))*ADM114/ADM115</f>
        <v>0.98186496194121964</v>
      </c>
      <c r="ADN116">
        <f t="shared" ref="ADN116" ca="1" si="1801">SQRT(ROWS(_xlfn.ANCHORARRAY($B$104)))*ADN114/ADN115</f>
        <v>-1.6361564557149384</v>
      </c>
      <c r="ADO116">
        <f t="shared" ref="ADO116" ca="1" si="1802">SQRT(ROWS(_xlfn.ANCHORARRAY($B$104)))*ADO114/ADO115</f>
        <v>5.5371161983248811</v>
      </c>
      <c r="ADP116">
        <f t="shared" ref="ADP116" ca="1" si="1803">SQRT(ROWS(_xlfn.ANCHORARRAY($B$104)))*ADP114/ADP115</f>
        <v>2.1699117732667252</v>
      </c>
      <c r="ADQ116">
        <f t="shared" ref="ADQ116" ca="1" si="1804">SQRT(ROWS(_xlfn.ANCHORARRAY($B$104)))*ADQ114/ADQ115</f>
        <v>0.37885230584367124</v>
      </c>
      <c r="ADR116">
        <f t="shared" ref="ADR116" ca="1" si="1805">SQRT(ROWS(_xlfn.ANCHORARRAY($B$104)))*ADR114/ADR115</f>
        <v>0.1817753432004281</v>
      </c>
      <c r="ADS116">
        <f t="shared" ref="ADS116" ca="1" si="1806">SQRT(ROWS(_xlfn.ANCHORARRAY($B$104)))*ADS114/ADS115</f>
        <v>0.73575960788325412</v>
      </c>
      <c r="ADT116">
        <f t="shared" ref="ADT116" ca="1" si="1807">SQRT(ROWS(_xlfn.ANCHORARRAY($B$104)))*ADT114/ADT115</f>
        <v>1.051526835801929</v>
      </c>
      <c r="ADU116">
        <f t="shared" ref="ADU116" ca="1" si="1808">SQRT(ROWS(_xlfn.ANCHORARRAY($B$104)))*ADU114/ADU115</f>
        <v>1.1573588615995813</v>
      </c>
      <c r="ADV116">
        <f t="shared" ref="ADV116" ca="1" si="1809">SQRT(ROWS(_xlfn.ANCHORARRAY($B$104)))*ADV114/ADV115</f>
        <v>-0.69635889970311171</v>
      </c>
      <c r="ADW116">
        <f t="shared" ref="ADW116" ca="1" si="1810">SQRT(ROWS(_xlfn.ANCHORARRAY($B$104)))*ADW114/ADW115</f>
        <v>0.68032033827865945</v>
      </c>
      <c r="ADX116">
        <f t="shared" ref="ADX116" ca="1" si="1811">SQRT(ROWS(_xlfn.ANCHORARRAY($B$104)))*ADX114/ADX115</f>
        <v>-0.30951387737388375</v>
      </c>
      <c r="ADY116">
        <f t="shared" ref="ADY116" ca="1" si="1812">SQRT(ROWS(_xlfn.ANCHORARRAY($B$104)))*ADY114/ADY115</f>
        <v>-0.16029167256562257</v>
      </c>
      <c r="ADZ116">
        <f t="shared" ref="ADZ116" ca="1" si="1813">SQRT(ROWS(_xlfn.ANCHORARRAY($B$104)))*ADZ114/ADZ115</f>
        <v>1.2926605165825751</v>
      </c>
      <c r="AEA116">
        <f t="shared" ref="AEA116" ca="1" si="1814">SQRT(ROWS(_xlfn.ANCHORARRAY($B$104)))*AEA114/AEA115</f>
        <v>0.85381784499908875</v>
      </c>
      <c r="AEB116">
        <f t="shared" ref="AEB116" ca="1" si="1815">SQRT(ROWS(_xlfn.ANCHORARRAY($B$104)))*AEB114/AEB115</f>
        <v>0.9618347772486816</v>
      </c>
      <c r="AEC116">
        <f t="shared" ref="AEC116" ca="1" si="1816">SQRT(ROWS(_xlfn.ANCHORARRAY($B$104)))*AEC114/AEC115</f>
        <v>1.5939723522355944</v>
      </c>
      <c r="AED116">
        <f t="shared" ref="AED116" ca="1" si="1817">SQRT(ROWS(_xlfn.ANCHORARRAY($B$104)))*AED114/AED115</f>
        <v>-1.0250741682032203</v>
      </c>
      <c r="AEE116">
        <f t="shared" ref="AEE116" ca="1" si="1818">SQRT(ROWS(_xlfn.ANCHORARRAY($B$104)))*AEE114/AEE115</f>
        <v>-0.34378861511714054</v>
      </c>
      <c r="AEF116">
        <f t="shared" ref="AEF116" ca="1" si="1819">SQRT(ROWS(_xlfn.ANCHORARRAY($B$104)))*AEF114/AEF115</f>
        <v>-1.6329827423056591</v>
      </c>
      <c r="AEG116">
        <f t="shared" ref="AEG116" ca="1" si="1820">SQRT(ROWS(_xlfn.ANCHORARRAY($B$104)))*AEG114/AEG115</f>
        <v>0.27857858077532471</v>
      </c>
      <c r="AEH116">
        <f t="shared" ref="AEH116" ca="1" si="1821">SQRT(ROWS(_xlfn.ANCHORARRAY($B$104)))*AEH114/AEH115</f>
        <v>1.0324487230253472</v>
      </c>
      <c r="AEI116">
        <f t="shared" ref="AEI116" ca="1" si="1822">SQRT(ROWS(_xlfn.ANCHORARRAY($B$104)))*AEI114/AEI115</f>
        <v>-1.1077900632142765</v>
      </c>
      <c r="AEJ116">
        <f t="shared" ref="AEJ116" ca="1" si="1823">SQRT(ROWS(_xlfn.ANCHORARRAY($B$104)))*AEJ114/AEJ115</f>
        <v>-1.4341661252328601</v>
      </c>
      <c r="AEK116">
        <f t="shared" ref="AEK116" ca="1" si="1824">SQRT(ROWS(_xlfn.ANCHORARRAY($B$104)))*AEK114/AEK115</f>
        <v>-0.44511557443506194</v>
      </c>
      <c r="AEL116">
        <f t="shared" ref="AEL116" ca="1" si="1825">SQRT(ROWS(_xlfn.ANCHORARRAY($B$104)))*AEL114/AEL115</f>
        <v>-1.1453237600283406</v>
      </c>
      <c r="AEM116">
        <f t="shared" ref="AEM116" ca="1" si="1826">SQRT(ROWS(_xlfn.ANCHORARRAY($B$104)))*AEM114/AEM115</f>
        <v>-0.95583352813718558</v>
      </c>
      <c r="AEN116">
        <f t="shared" ref="AEN116" ca="1" si="1827">SQRT(ROWS(_xlfn.ANCHORARRAY($B$104)))*AEN114/AEN115</f>
        <v>0.42035747428083525</v>
      </c>
      <c r="AEO116">
        <f t="shared" ref="AEO116" ca="1" si="1828">SQRT(ROWS(_xlfn.ANCHORARRAY($B$104)))*AEO114/AEO115</f>
        <v>-0.69054181798583825</v>
      </c>
      <c r="AEP116">
        <f t="shared" ref="AEP116" ca="1" si="1829">SQRT(ROWS(_xlfn.ANCHORARRAY($B$104)))*AEP114/AEP115</f>
        <v>0.13670158090536616</v>
      </c>
      <c r="AEQ116">
        <f t="shared" ref="AEQ116" ca="1" si="1830">SQRT(ROWS(_xlfn.ANCHORARRAY($B$104)))*AEQ114/AEQ115</f>
        <v>-0.94856275880531093</v>
      </c>
      <c r="AER116">
        <f t="shared" ref="AER116" ca="1" si="1831">SQRT(ROWS(_xlfn.ANCHORARRAY($B$104)))*AER114/AER115</f>
        <v>1.0982112171212897</v>
      </c>
      <c r="AES116">
        <f t="shared" ref="AES116" ca="1" si="1832">SQRT(ROWS(_xlfn.ANCHORARRAY($B$104)))*AES114/AES115</f>
        <v>-2.3388017739065048</v>
      </c>
      <c r="AET116">
        <f t="shared" ref="AET116" ca="1" si="1833">SQRT(ROWS(_xlfn.ANCHORARRAY($B$104)))*AET114/AET115</f>
        <v>0.91473109438486089</v>
      </c>
      <c r="AEU116">
        <f t="shared" ref="AEU116" ca="1" si="1834">SQRT(ROWS(_xlfn.ANCHORARRAY($B$104)))*AEU114/AEU115</f>
        <v>-0.28387667369282849</v>
      </c>
      <c r="AEV116">
        <f t="shared" ref="AEV116" ca="1" si="1835">SQRT(ROWS(_xlfn.ANCHORARRAY($B$104)))*AEV114/AEV115</f>
        <v>1.4063649938682452</v>
      </c>
      <c r="AEW116">
        <f t="shared" ref="AEW116" ca="1" si="1836">SQRT(ROWS(_xlfn.ANCHORARRAY($B$104)))*AEW114/AEW115</f>
        <v>2.0286769350243783</v>
      </c>
      <c r="AEX116">
        <f t="shared" ref="AEX116" ca="1" si="1837">SQRT(ROWS(_xlfn.ANCHORARRAY($B$104)))*AEX114/AEX115</f>
        <v>0.51119477848586514</v>
      </c>
      <c r="AEY116">
        <f t="shared" ref="AEY116" ca="1" si="1838">SQRT(ROWS(_xlfn.ANCHORARRAY($B$104)))*AEY114/AEY115</f>
        <v>-2.4933643299605261</v>
      </c>
      <c r="AEZ116">
        <f t="shared" ref="AEZ116" ca="1" si="1839">SQRT(ROWS(_xlfn.ANCHORARRAY($B$104)))*AEZ114/AEZ115</f>
        <v>-1.0898035172066337E-2</v>
      </c>
      <c r="AFA116">
        <f t="shared" ref="AFA116" ca="1" si="1840">SQRT(ROWS(_xlfn.ANCHORARRAY($B$104)))*AFA114/AFA115</f>
        <v>1.5385725234744843</v>
      </c>
      <c r="AFB116">
        <f t="shared" ref="AFB116" ca="1" si="1841">SQRT(ROWS(_xlfn.ANCHORARRAY($B$104)))*AFB114/AFB115</f>
        <v>0.86009312241679259</v>
      </c>
      <c r="AFC116">
        <f t="shared" ref="AFC116" ca="1" si="1842">SQRT(ROWS(_xlfn.ANCHORARRAY($B$104)))*AFC114/AFC115</f>
        <v>1.502921461491953</v>
      </c>
      <c r="AFD116">
        <f t="shared" ref="AFD116" ca="1" si="1843">SQRT(ROWS(_xlfn.ANCHORARRAY($B$104)))*AFD114/AFD115</f>
        <v>0.76156912552820355</v>
      </c>
      <c r="AFE116">
        <f t="shared" ref="AFE116" ca="1" si="1844">SQRT(ROWS(_xlfn.ANCHORARRAY($B$104)))*AFE114/AFE115</f>
        <v>-0.17359621233223158</v>
      </c>
      <c r="AFF116">
        <f t="shared" ref="AFF116" ca="1" si="1845">SQRT(ROWS(_xlfn.ANCHORARRAY($B$104)))*AFF114/AFF115</f>
        <v>-2.9139734378982527</v>
      </c>
      <c r="AFG116">
        <f t="shared" ref="AFG116" ca="1" si="1846">SQRT(ROWS(_xlfn.ANCHORARRAY($B$104)))*AFG114/AFG115</f>
        <v>0.78787059261460179</v>
      </c>
      <c r="AFH116">
        <f t="shared" ref="AFH116" ca="1" si="1847">SQRT(ROWS(_xlfn.ANCHORARRAY($B$104)))*AFH114/AFH115</f>
        <v>-0.85682294276899362</v>
      </c>
      <c r="AFI116">
        <f t="shared" ref="AFI116" ca="1" si="1848">SQRT(ROWS(_xlfn.ANCHORARRAY($B$104)))*AFI114/AFI115</f>
        <v>1.2843788765656134</v>
      </c>
      <c r="AFJ116">
        <f t="shared" ref="AFJ116" ca="1" si="1849">SQRT(ROWS(_xlfn.ANCHORARRAY($B$104)))*AFJ114/AFJ115</f>
        <v>0.22360136099843383</v>
      </c>
      <c r="AFK116">
        <f t="shared" ref="AFK116" ca="1" si="1850">SQRT(ROWS(_xlfn.ANCHORARRAY($B$104)))*AFK114/AFK115</f>
        <v>1.9573825336450847</v>
      </c>
      <c r="AFL116">
        <f t="shared" ref="AFL116" ca="1" si="1851">SQRT(ROWS(_xlfn.ANCHORARRAY($B$104)))*AFL114/AFL115</f>
        <v>-9.3673127121963642E-2</v>
      </c>
      <c r="AFM116">
        <f t="shared" ref="AFM116" ca="1" si="1852">SQRT(ROWS(_xlfn.ANCHORARRAY($B$104)))*AFM114/AFM115</f>
        <v>-0.93625002564567228</v>
      </c>
      <c r="AFN116">
        <f t="shared" ref="AFN116" ca="1" si="1853">SQRT(ROWS(_xlfn.ANCHORARRAY($B$104)))*AFN114/AFN115</f>
        <v>-1.3738265992087826</v>
      </c>
      <c r="AFO116">
        <f t="shared" ref="AFO116" ca="1" si="1854">SQRT(ROWS(_xlfn.ANCHORARRAY($B$104)))*AFO114/AFO115</f>
        <v>-0.60519672597330321</v>
      </c>
      <c r="AFP116">
        <f t="shared" ref="AFP116" ca="1" si="1855">SQRT(ROWS(_xlfn.ANCHORARRAY($B$104)))*AFP114/AFP115</f>
        <v>-0.25615638769512111</v>
      </c>
      <c r="AFQ116">
        <f t="shared" ref="AFQ116" ca="1" si="1856">SQRT(ROWS(_xlfn.ANCHORARRAY($B$104)))*AFQ114/AFQ115</f>
        <v>-3.7628185176641606E-2</v>
      </c>
      <c r="AFR116">
        <f t="shared" ref="AFR116" ca="1" si="1857">SQRT(ROWS(_xlfn.ANCHORARRAY($B$104)))*AFR114/AFR115</f>
        <v>1.6439764215063573</v>
      </c>
      <c r="AFS116">
        <f t="shared" ref="AFS116" ca="1" si="1858">SQRT(ROWS(_xlfn.ANCHORARRAY($B$104)))*AFS114/AFS115</f>
        <v>0.22106747457848794</v>
      </c>
      <c r="AFT116">
        <f t="shared" ref="AFT116" ca="1" si="1859">SQRT(ROWS(_xlfn.ANCHORARRAY($B$104)))*AFT114/AFT115</f>
        <v>0.66813523674242281</v>
      </c>
      <c r="AFU116">
        <f t="shared" ref="AFU116" ca="1" si="1860">SQRT(ROWS(_xlfn.ANCHORARRAY($B$104)))*AFU114/AFU115</f>
        <v>0.75172060582826017</v>
      </c>
      <c r="AFV116">
        <f t="shared" ref="AFV116" ca="1" si="1861">SQRT(ROWS(_xlfn.ANCHORARRAY($B$104)))*AFV114/AFV115</f>
        <v>-0.24493909826036081</v>
      </c>
      <c r="AFW116">
        <f t="shared" ref="AFW116" ca="1" si="1862">SQRT(ROWS(_xlfn.ANCHORARRAY($B$104)))*AFW114/AFW115</f>
        <v>0.58098616188008001</v>
      </c>
      <c r="AFX116">
        <f t="shared" ref="AFX116" ca="1" si="1863">SQRT(ROWS(_xlfn.ANCHORARRAY($B$104)))*AFX114/AFX115</f>
        <v>0.29116669746685064</v>
      </c>
      <c r="AFY116">
        <f t="shared" ref="AFY116" ca="1" si="1864">SQRT(ROWS(_xlfn.ANCHORARRAY($B$104)))*AFY114/AFY115</f>
        <v>-0.6414063650236389</v>
      </c>
      <c r="AFZ116">
        <f t="shared" ref="AFZ116" ca="1" si="1865">SQRT(ROWS(_xlfn.ANCHORARRAY($B$104)))*AFZ114/AFZ115</f>
        <v>-0.2707490932066306</v>
      </c>
      <c r="AGA116">
        <f t="shared" ref="AGA116" ca="1" si="1866">SQRT(ROWS(_xlfn.ANCHORARRAY($B$104)))*AGA114/AGA115</f>
        <v>0.91166799763972584</v>
      </c>
      <c r="AGB116">
        <f t="shared" ref="AGB116" ca="1" si="1867">SQRT(ROWS(_xlfn.ANCHORARRAY($B$104)))*AGB114/AGB115</f>
        <v>3.0151897683172151</v>
      </c>
      <c r="AGC116">
        <f t="shared" ref="AGC116" ca="1" si="1868">SQRT(ROWS(_xlfn.ANCHORARRAY($B$104)))*AGC114/AGC115</f>
        <v>0.41537988025358502</v>
      </c>
      <c r="AGD116">
        <f t="shared" ref="AGD116" ca="1" si="1869">SQRT(ROWS(_xlfn.ANCHORARRAY($B$104)))*AGD114/AGD115</f>
        <v>-0.69388237014723542</v>
      </c>
      <c r="AGE116">
        <f t="shared" ref="AGE116" ca="1" si="1870">SQRT(ROWS(_xlfn.ANCHORARRAY($B$104)))*AGE114/AGE115</f>
        <v>9.2189364565303467E-2</v>
      </c>
      <c r="AGF116">
        <f t="shared" ref="AGF116" ca="1" si="1871">SQRT(ROWS(_xlfn.ANCHORARRAY($B$104)))*AGF114/AGF115</f>
        <v>0.60116773591828854</v>
      </c>
      <c r="AGG116">
        <f t="shared" ref="AGG116" ca="1" si="1872">SQRT(ROWS(_xlfn.ANCHORARRAY($B$104)))*AGG114/AGG115</f>
        <v>-1.5083997318675333</v>
      </c>
      <c r="AGH116">
        <f t="shared" ref="AGH116" ca="1" si="1873">SQRT(ROWS(_xlfn.ANCHORARRAY($B$104)))*AGH114/AGH115</f>
        <v>3.847645691899227E-2</v>
      </c>
      <c r="AGI116">
        <f t="shared" ref="AGI116" ca="1" si="1874">SQRT(ROWS(_xlfn.ANCHORARRAY($B$104)))*AGI114/AGI115</f>
        <v>-0.20094823692577052</v>
      </c>
      <c r="AGJ116">
        <f t="shared" ref="AGJ116" ca="1" si="1875">SQRT(ROWS(_xlfn.ANCHORARRAY($B$104)))*AGJ114/AGJ115</f>
        <v>0.34715781711362581</v>
      </c>
      <c r="AGK116">
        <f t="shared" ref="AGK116" ca="1" si="1876">SQRT(ROWS(_xlfn.ANCHORARRAY($B$104)))*AGK114/AGK115</f>
        <v>3.1977329126905349</v>
      </c>
      <c r="AGL116">
        <f t="shared" ref="AGL116" ca="1" si="1877">SQRT(ROWS(_xlfn.ANCHORARRAY($B$104)))*AGL114/AGL115</f>
        <v>-0.89371485079121837</v>
      </c>
      <c r="AGM116">
        <f t="shared" ref="AGM116" ca="1" si="1878">SQRT(ROWS(_xlfn.ANCHORARRAY($B$104)))*AGM114/AGM115</f>
        <v>1.375172107782433</v>
      </c>
      <c r="AGN116">
        <f t="shared" ref="AGN116" ca="1" si="1879">SQRT(ROWS(_xlfn.ANCHORARRAY($B$104)))*AGN114/AGN115</f>
        <v>1.7188377297746866</v>
      </c>
      <c r="AGO116">
        <f t="shared" ref="AGO116" ca="1" si="1880">SQRT(ROWS(_xlfn.ANCHORARRAY($B$104)))*AGO114/AGO115</f>
        <v>1.2927166476495353</v>
      </c>
      <c r="AGP116">
        <f t="shared" ref="AGP116" ca="1" si="1881">SQRT(ROWS(_xlfn.ANCHORARRAY($B$104)))*AGP114/AGP115</f>
        <v>0.36799423934188236</v>
      </c>
      <c r="AGQ116">
        <f t="shared" ref="AGQ116" ca="1" si="1882">SQRT(ROWS(_xlfn.ANCHORARRAY($B$104)))*AGQ114/AGQ115</f>
        <v>0.47602044345521122</v>
      </c>
      <c r="AGR116">
        <f t="shared" ref="AGR116" ca="1" si="1883">SQRT(ROWS(_xlfn.ANCHORARRAY($B$104)))*AGR114/AGR115</f>
        <v>0.66645699263022595</v>
      </c>
      <c r="AGS116">
        <f t="shared" ref="AGS116" ca="1" si="1884">SQRT(ROWS(_xlfn.ANCHORARRAY($B$104)))*AGS114/AGS115</f>
        <v>0.13213296088949666</v>
      </c>
      <c r="AGT116">
        <f t="shared" ref="AGT116" ca="1" si="1885">SQRT(ROWS(_xlfn.ANCHORARRAY($B$104)))*AGT114/AGT115</f>
        <v>0.91487721627207141</v>
      </c>
      <c r="AGU116">
        <f t="shared" ref="AGU116" ca="1" si="1886">SQRT(ROWS(_xlfn.ANCHORARRAY($B$104)))*AGU114/AGU115</f>
        <v>-0.5476074766382919</v>
      </c>
      <c r="AGV116">
        <f t="shared" ref="AGV116" ca="1" si="1887">SQRT(ROWS(_xlfn.ANCHORARRAY($B$104)))*AGV114/AGV115</f>
        <v>-1.5553405962929789</v>
      </c>
      <c r="AGW116">
        <f t="shared" ref="AGW116" ca="1" si="1888">SQRT(ROWS(_xlfn.ANCHORARRAY($B$104)))*AGW114/AGW115</f>
        <v>0.40349524132755243</v>
      </c>
      <c r="AGX116">
        <f t="shared" ref="AGX116" ca="1" si="1889">SQRT(ROWS(_xlfn.ANCHORARRAY($B$104)))*AGX114/AGX115</f>
        <v>1.6016158927737838</v>
      </c>
      <c r="AGY116">
        <f t="shared" ref="AGY116" ca="1" si="1890">SQRT(ROWS(_xlfn.ANCHORARRAY($B$104)))*AGY114/AGY115</f>
        <v>1.1032230736544308</v>
      </c>
      <c r="AGZ116">
        <f t="shared" ref="AGZ116" ca="1" si="1891">SQRT(ROWS(_xlfn.ANCHORARRAY($B$104)))*AGZ114/AGZ115</f>
        <v>-0.65072995849533388</v>
      </c>
      <c r="AHA116">
        <f t="shared" ref="AHA116" ca="1" si="1892">SQRT(ROWS(_xlfn.ANCHORARRAY($B$104)))*AHA114/AHA115</f>
        <v>6.6610566888584674E-2</v>
      </c>
      <c r="AHB116">
        <f t="shared" ref="AHB116" ca="1" si="1893">SQRT(ROWS(_xlfn.ANCHORARRAY($B$104)))*AHB114/AHB115</f>
        <v>5.6971438749928528E-2</v>
      </c>
      <c r="AHC116">
        <f t="shared" ref="AHC116" ca="1" si="1894">SQRT(ROWS(_xlfn.ANCHORARRAY($B$104)))*AHC114/AHC115</f>
        <v>0.47620714838168965</v>
      </c>
      <c r="AHD116">
        <f t="shared" ref="AHD116" ca="1" si="1895">SQRT(ROWS(_xlfn.ANCHORARRAY($B$104)))*AHD114/AHD115</f>
        <v>0.94381700075273922</v>
      </c>
      <c r="AHE116">
        <f t="shared" ref="AHE116" ca="1" si="1896">SQRT(ROWS(_xlfn.ANCHORARRAY($B$104)))*AHE114/AHE115</f>
        <v>-1.9741427850170334</v>
      </c>
      <c r="AHF116">
        <f t="shared" ref="AHF116" ca="1" si="1897">SQRT(ROWS(_xlfn.ANCHORARRAY($B$104)))*AHF114/AHF115</f>
        <v>-0.11739228153871022</v>
      </c>
      <c r="AHG116">
        <f t="shared" ref="AHG116" ca="1" si="1898">SQRT(ROWS(_xlfn.ANCHORARRAY($B$104)))*AHG114/AHG115</f>
        <v>0.30573051821043445</v>
      </c>
      <c r="AHH116">
        <f t="shared" ref="AHH116" ca="1" si="1899">SQRT(ROWS(_xlfn.ANCHORARRAY($B$104)))*AHH114/AHH115</f>
        <v>0.32141778255316605</v>
      </c>
      <c r="AHI116">
        <f t="shared" ref="AHI116" ca="1" si="1900">SQRT(ROWS(_xlfn.ANCHORARRAY($B$104)))*AHI114/AHI115</f>
        <v>-0.48324395261167719</v>
      </c>
      <c r="AHJ116">
        <f t="shared" ref="AHJ116" ca="1" si="1901">SQRT(ROWS(_xlfn.ANCHORARRAY($B$104)))*AHJ114/AHJ115</f>
        <v>0.63844452302361576</v>
      </c>
      <c r="AHK116">
        <f t="shared" ref="AHK116" ca="1" si="1902">SQRT(ROWS(_xlfn.ANCHORARRAY($B$104)))*AHK114/AHK115</f>
        <v>1.0290712051637243</v>
      </c>
      <c r="AHL116">
        <f t="shared" ref="AHL116" ca="1" si="1903">SQRT(ROWS(_xlfn.ANCHORARRAY($B$104)))*AHL114/AHL115</f>
        <v>-0.89484255944496072</v>
      </c>
      <c r="AHM116">
        <f t="shared" ref="AHM116" ca="1" si="1904">SQRT(ROWS(_xlfn.ANCHORARRAY($B$104)))*AHM114/AHM115</f>
        <v>0.63265541669016834</v>
      </c>
      <c r="AHN116">
        <f t="shared" ref="AHN116" ca="1" si="1905">SQRT(ROWS(_xlfn.ANCHORARRAY($B$104)))*AHN114/AHN115</f>
        <v>1.2605315100942369</v>
      </c>
      <c r="AHO116">
        <f t="shared" ref="AHO116" ca="1" si="1906">SQRT(ROWS(_xlfn.ANCHORARRAY($B$104)))*AHO114/AHO115</f>
        <v>0.5577596671722922</v>
      </c>
      <c r="AHP116">
        <f t="shared" ref="AHP116" ca="1" si="1907">SQRT(ROWS(_xlfn.ANCHORARRAY($B$104)))*AHP114/AHP115</f>
        <v>-1.1922081012787757</v>
      </c>
      <c r="AHQ116">
        <f t="shared" ref="AHQ116" ca="1" si="1908">SQRT(ROWS(_xlfn.ANCHORARRAY($B$104)))*AHQ114/AHQ115</f>
        <v>0.60454911244839959</v>
      </c>
      <c r="AHR116">
        <f t="shared" ref="AHR116" ca="1" si="1909">SQRT(ROWS(_xlfn.ANCHORARRAY($B$104)))*AHR114/AHR115</f>
        <v>-1.0324938513435951</v>
      </c>
      <c r="AHS116">
        <f t="shared" ref="AHS116" ca="1" si="1910">SQRT(ROWS(_xlfn.ANCHORARRAY($B$104)))*AHS114/AHS115</f>
        <v>-0.1484442442674655</v>
      </c>
      <c r="AHT116">
        <f t="shared" ref="AHT116" ca="1" si="1911">SQRT(ROWS(_xlfn.ANCHORARRAY($B$104)))*AHT114/AHT115</f>
        <v>2.658490443654121</v>
      </c>
      <c r="AHU116">
        <f t="shared" ref="AHU116" ca="1" si="1912">SQRT(ROWS(_xlfn.ANCHORARRAY($B$104)))*AHU114/AHU115</f>
        <v>-0.94566000692143792</v>
      </c>
      <c r="AHV116">
        <f t="shared" ref="AHV116" ca="1" si="1913">SQRT(ROWS(_xlfn.ANCHORARRAY($B$104)))*AHV114/AHV115</f>
        <v>1.2952888891390204</v>
      </c>
      <c r="AHW116">
        <f t="shared" ref="AHW116" ca="1" si="1914">SQRT(ROWS(_xlfn.ANCHORARRAY($B$104)))*AHW114/AHW115</f>
        <v>-0.85939307886965866</v>
      </c>
      <c r="AHX116">
        <f t="shared" ref="AHX116" ca="1" si="1915">SQRT(ROWS(_xlfn.ANCHORARRAY($B$104)))*AHX114/AHX115</f>
        <v>0.35082496984601402</v>
      </c>
      <c r="AHY116">
        <f t="shared" ref="AHY116" ca="1" si="1916">SQRT(ROWS(_xlfn.ANCHORARRAY($B$104)))*AHY114/AHY115</f>
        <v>-1.6105527933417489</v>
      </c>
      <c r="AHZ116">
        <f t="shared" ref="AHZ116" ca="1" si="1917">SQRT(ROWS(_xlfn.ANCHORARRAY($B$104)))*AHZ114/AHZ115</f>
        <v>-1.3780103238643193</v>
      </c>
      <c r="AIA116">
        <f t="shared" ref="AIA116" ca="1" si="1918">SQRT(ROWS(_xlfn.ANCHORARRAY($B$104)))*AIA114/AIA115</f>
        <v>0.73062201638777713</v>
      </c>
      <c r="AIB116">
        <f t="shared" ref="AIB116" ca="1" si="1919">SQRT(ROWS(_xlfn.ANCHORARRAY($B$104)))*AIB114/AIB115</f>
        <v>0.8901966289144646</v>
      </c>
      <c r="AIC116">
        <f t="shared" ref="AIC116" ca="1" si="1920">SQRT(ROWS(_xlfn.ANCHORARRAY($B$104)))*AIC114/AIC115</f>
        <v>-0.58562051789297942</v>
      </c>
      <c r="AID116">
        <f t="shared" ref="AID116" ca="1" si="1921">SQRT(ROWS(_xlfn.ANCHORARRAY($B$104)))*AID114/AID115</f>
        <v>-1.487438617861045</v>
      </c>
      <c r="AIE116">
        <f t="shared" ref="AIE116" ca="1" si="1922">SQRT(ROWS(_xlfn.ANCHORARRAY($B$104)))*AIE114/AIE115</f>
        <v>-0.33733510654662796</v>
      </c>
      <c r="AIF116">
        <f t="shared" ref="AIF116" ca="1" si="1923">SQRT(ROWS(_xlfn.ANCHORARRAY($B$104)))*AIF114/AIF115</f>
        <v>4.6143028099013703E-2</v>
      </c>
      <c r="AIG116">
        <f t="shared" ref="AIG116" ca="1" si="1924">SQRT(ROWS(_xlfn.ANCHORARRAY($B$104)))*AIG114/AIG115</f>
        <v>-1.2107421388793003</v>
      </c>
      <c r="AIH116">
        <f t="shared" ref="AIH116" ca="1" si="1925">SQRT(ROWS(_xlfn.ANCHORARRAY($B$104)))*AIH114/AIH115</f>
        <v>0.83494571690382979</v>
      </c>
      <c r="AII116">
        <f t="shared" ref="AII116" ca="1" si="1926">SQRT(ROWS(_xlfn.ANCHORARRAY($B$104)))*AII114/AII115</f>
        <v>0.19624542594972666</v>
      </c>
      <c r="AIJ116">
        <f t="shared" ref="AIJ116" ca="1" si="1927">SQRT(ROWS(_xlfn.ANCHORARRAY($B$104)))*AIJ114/AIJ115</f>
        <v>0.88583096342808088</v>
      </c>
      <c r="AIK116">
        <f t="shared" ref="AIK116" ca="1" si="1928">SQRT(ROWS(_xlfn.ANCHORARRAY($B$104)))*AIK114/AIK115</f>
        <v>-0.7808682477217469</v>
      </c>
      <c r="AIL116">
        <f t="shared" ref="AIL116" ca="1" si="1929">SQRT(ROWS(_xlfn.ANCHORARRAY($B$104)))*AIL114/AIL115</f>
        <v>0.8697890668777476</v>
      </c>
      <c r="AIM116">
        <f t="shared" ref="AIM116" ca="1" si="1930">SQRT(ROWS(_xlfn.ANCHORARRAY($B$104)))*AIM114/AIM115</f>
        <v>-1.0835330438534914</v>
      </c>
      <c r="AIN116">
        <f t="shared" ref="AIN116" ca="1" si="1931">SQRT(ROWS(_xlfn.ANCHORARRAY($B$104)))*AIN114/AIN115</f>
        <v>-1.3826727103501195</v>
      </c>
      <c r="AIO116">
        <f t="shared" ref="AIO116" ca="1" si="1932">SQRT(ROWS(_xlfn.ANCHORARRAY($B$104)))*AIO114/AIO115</f>
        <v>-2.1497905947444593</v>
      </c>
      <c r="AIP116">
        <f t="shared" ref="AIP116" ca="1" si="1933">SQRT(ROWS(_xlfn.ANCHORARRAY($B$104)))*AIP114/AIP115</f>
        <v>7.9764744454665235E-2</v>
      </c>
      <c r="AIQ116">
        <f t="shared" ref="AIQ116" ca="1" si="1934">SQRT(ROWS(_xlfn.ANCHORARRAY($B$104)))*AIQ114/AIQ115</f>
        <v>0.7658486373130603</v>
      </c>
      <c r="AIR116">
        <f t="shared" ref="AIR116" ca="1" si="1935">SQRT(ROWS(_xlfn.ANCHORARRAY($B$104)))*AIR114/AIR115</f>
        <v>-0.55241578130839175</v>
      </c>
      <c r="AIS116">
        <f t="shared" ref="AIS116" ca="1" si="1936">SQRT(ROWS(_xlfn.ANCHORARRAY($B$104)))*AIS114/AIS115</f>
        <v>-0.10539994449797083</v>
      </c>
      <c r="AIT116">
        <f t="shared" ref="AIT116" ca="1" si="1937">SQRT(ROWS(_xlfn.ANCHORARRAY($B$104)))*AIT114/AIT115</f>
        <v>-1.4806019824203862</v>
      </c>
      <c r="AIU116">
        <f t="shared" ref="AIU116" ca="1" si="1938">SQRT(ROWS(_xlfn.ANCHORARRAY($B$104)))*AIU114/AIU115</f>
        <v>-0.58449430343853481</v>
      </c>
      <c r="AIV116">
        <f t="shared" ref="AIV116" ca="1" si="1939">SQRT(ROWS(_xlfn.ANCHORARRAY($B$104)))*AIV114/AIV115</f>
        <v>0.67595998218114572</v>
      </c>
      <c r="AIW116">
        <f t="shared" ref="AIW116" ca="1" si="1940">SQRT(ROWS(_xlfn.ANCHORARRAY($B$104)))*AIW114/AIW115</f>
        <v>0.16202578422737882</v>
      </c>
      <c r="AIX116">
        <f t="shared" ref="AIX116" ca="1" si="1941">SQRT(ROWS(_xlfn.ANCHORARRAY($B$104)))*AIX114/AIX115</f>
        <v>-0.40470604937864374</v>
      </c>
      <c r="AIY116">
        <f t="shared" ref="AIY116" ca="1" si="1942">SQRT(ROWS(_xlfn.ANCHORARRAY($B$104)))*AIY114/AIY115</f>
        <v>1.465860489898136</v>
      </c>
      <c r="AIZ116">
        <f t="shared" ref="AIZ116" ca="1" si="1943">SQRT(ROWS(_xlfn.ANCHORARRAY($B$104)))*AIZ114/AIZ115</f>
        <v>-5.1580701918140862E-2</v>
      </c>
      <c r="AJA116">
        <f t="shared" ref="AJA116" ca="1" si="1944">SQRT(ROWS(_xlfn.ANCHORARRAY($B$104)))*AJA114/AJA115</f>
        <v>-1.4041568359597003</v>
      </c>
      <c r="AJB116">
        <f t="shared" ref="AJB116" ca="1" si="1945">SQRT(ROWS(_xlfn.ANCHORARRAY($B$104)))*AJB114/AJB115</f>
        <v>0.8305342929477153</v>
      </c>
      <c r="AJC116">
        <f t="shared" ref="AJC116" ca="1" si="1946">SQRT(ROWS(_xlfn.ANCHORARRAY($B$104)))*AJC114/AJC115</f>
        <v>6.6455287219317399E-2</v>
      </c>
      <c r="AJD116">
        <f t="shared" ref="AJD116" ca="1" si="1947">SQRT(ROWS(_xlfn.ANCHORARRAY($B$104)))*AJD114/AJD115</f>
        <v>0.56324089239103359</v>
      </c>
      <c r="AJE116">
        <f t="shared" ref="AJE116" ca="1" si="1948">SQRT(ROWS(_xlfn.ANCHORARRAY($B$104)))*AJE114/AJE115</f>
        <v>0.82498513815715047</v>
      </c>
      <c r="AJF116">
        <f t="shared" ref="AJF116" ca="1" si="1949">SQRT(ROWS(_xlfn.ANCHORARRAY($B$104)))*AJF114/AJF115</f>
        <v>-1.1095521093235179</v>
      </c>
      <c r="AJG116">
        <f t="shared" ref="AJG116" ca="1" si="1950">SQRT(ROWS(_xlfn.ANCHORARRAY($B$104)))*AJG114/AJG115</f>
        <v>1.284120453334072</v>
      </c>
      <c r="AJH116">
        <f t="shared" ref="AJH116" ca="1" si="1951">SQRT(ROWS(_xlfn.ANCHORARRAY($B$104)))*AJH114/AJH115</f>
        <v>-0.79447017578747803</v>
      </c>
      <c r="AJI116">
        <f t="shared" ref="AJI116" ca="1" si="1952">SQRT(ROWS(_xlfn.ANCHORARRAY($B$104)))*AJI114/AJI115</f>
        <v>0.24794316395646793</v>
      </c>
      <c r="AJJ116">
        <f t="shared" ref="AJJ116" ca="1" si="1953">SQRT(ROWS(_xlfn.ANCHORARRAY($B$104)))*AJJ114/AJJ115</f>
        <v>-0.26436832890432665</v>
      </c>
      <c r="AJK116">
        <f t="shared" ref="AJK116" ca="1" si="1954">SQRT(ROWS(_xlfn.ANCHORARRAY($B$104)))*AJK114/AJK115</f>
        <v>-1.8700061275525852</v>
      </c>
      <c r="AJL116">
        <f t="shared" ref="AJL116" ca="1" si="1955">SQRT(ROWS(_xlfn.ANCHORARRAY($B$104)))*AJL114/AJL115</f>
        <v>0.13710182562441403</v>
      </c>
      <c r="AJM116">
        <f t="shared" ref="AJM116" ca="1" si="1956">SQRT(ROWS(_xlfn.ANCHORARRAY($B$104)))*AJM114/AJM115</f>
        <v>0.65492998183765594</v>
      </c>
      <c r="AJN116">
        <f t="shared" ref="AJN116" ca="1" si="1957">SQRT(ROWS(_xlfn.ANCHORARRAY($B$104)))*AJN114/AJN115</f>
        <v>-0.17878954569952438</v>
      </c>
      <c r="AJO116">
        <f t="shared" ref="AJO116" ca="1" si="1958">SQRT(ROWS(_xlfn.ANCHORARRAY($B$104)))*AJO114/AJO115</f>
        <v>0.37225615688410246</v>
      </c>
      <c r="AJP116">
        <f t="shared" ref="AJP116" ca="1" si="1959">SQRT(ROWS(_xlfn.ANCHORARRAY($B$104)))*AJP114/AJP115</f>
        <v>1.4133899354270165</v>
      </c>
      <c r="AJQ116">
        <f t="shared" ref="AJQ116" ca="1" si="1960">SQRT(ROWS(_xlfn.ANCHORARRAY($B$104)))*AJQ114/AJQ115</f>
        <v>0.14470376895914394</v>
      </c>
      <c r="AJR116">
        <f t="shared" ref="AJR116" ca="1" si="1961">SQRT(ROWS(_xlfn.ANCHORARRAY($B$104)))*AJR114/AJR115</f>
        <v>-1.4827138600491805</v>
      </c>
      <c r="AJS116">
        <f t="shared" ref="AJS116" ca="1" si="1962">SQRT(ROWS(_xlfn.ANCHORARRAY($B$104)))*AJS114/AJS115</f>
        <v>-0.36018161040553187</v>
      </c>
      <c r="AJT116">
        <f t="shared" ref="AJT116" ca="1" si="1963">SQRT(ROWS(_xlfn.ANCHORARRAY($B$104)))*AJT114/AJT115</f>
        <v>0.23522317755708877</v>
      </c>
      <c r="AJU116">
        <f t="shared" ref="AJU116" ca="1" si="1964">SQRT(ROWS(_xlfn.ANCHORARRAY($B$104)))*AJU114/AJU115</f>
        <v>0.87376727311116276</v>
      </c>
      <c r="AJV116">
        <f t="shared" ref="AJV116" ca="1" si="1965">SQRT(ROWS(_xlfn.ANCHORARRAY($B$104)))*AJV114/AJV115</f>
        <v>0.61568008552198805</v>
      </c>
      <c r="AJW116">
        <f t="shared" ref="AJW116" ca="1" si="1966">SQRT(ROWS(_xlfn.ANCHORARRAY($B$104)))*AJW114/AJW115</f>
        <v>-1.4335245425438805</v>
      </c>
      <c r="AJX116">
        <f t="shared" ref="AJX116" ca="1" si="1967">SQRT(ROWS(_xlfn.ANCHORARRAY($B$104)))*AJX114/AJX115</f>
        <v>-2.4692484374638126</v>
      </c>
      <c r="AJY116">
        <f t="shared" ref="AJY116" ca="1" si="1968">SQRT(ROWS(_xlfn.ANCHORARRAY($B$104)))*AJY114/AJY115</f>
        <v>2.4848068597200061</v>
      </c>
      <c r="AJZ116">
        <f t="shared" ref="AJZ116" ca="1" si="1969">SQRT(ROWS(_xlfn.ANCHORARRAY($B$104)))*AJZ114/AJZ115</f>
        <v>-4.2453240601209252E-2</v>
      </c>
      <c r="AKA116">
        <f t="shared" ref="AKA116" ca="1" si="1970">SQRT(ROWS(_xlfn.ANCHORARRAY($B$104)))*AKA114/AKA115</f>
        <v>1.1732067133417572</v>
      </c>
      <c r="AKB116">
        <f t="shared" ref="AKB116" ca="1" si="1971">SQRT(ROWS(_xlfn.ANCHORARRAY($B$104)))*AKB114/AKB115</f>
        <v>-1.8927464183029454</v>
      </c>
      <c r="AKC116">
        <f t="shared" ref="AKC116" ca="1" si="1972">SQRT(ROWS(_xlfn.ANCHORARRAY($B$104)))*AKC114/AKC115</f>
        <v>-2.2263439724557963</v>
      </c>
      <c r="AKD116">
        <f t="shared" ref="AKD116" ca="1" si="1973">SQRT(ROWS(_xlfn.ANCHORARRAY($B$104)))*AKD114/AKD115</f>
        <v>9.8764593503729362E-2</v>
      </c>
      <c r="AKE116">
        <f t="shared" ref="AKE116" ca="1" si="1974">SQRT(ROWS(_xlfn.ANCHORARRAY($B$104)))*AKE114/AKE115</f>
        <v>-1.8746035735075643</v>
      </c>
      <c r="AKF116">
        <f t="shared" ref="AKF116" ca="1" si="1975">SQRT(ROWS(_xlfn.ANCHORARRAY($B$104)))*AKF114/AKF115</f>
        <v>2.5292610847734123E-3</v>
      </c>
      <c r="AKG116">
        <f t="shared" ref="AKG116" ca="1" si="1976">SQRT(ROWS(_xlfn.ANCHORARRAY($B$104)))*AKG114/AKG115</f>
        <v>-0.30111105403225114</v>
      </c>
      <c r="AKH116">
        <f t="shared" ref="AKH116" ca="1" si="1977">SQRT(ROWS(_xlfn.ANCHORARRAY($B$104)))*AKH114/AKH115</f>
        <v>1.4990513570643231</v>
      </c>
      <c r="AKI116">
        <f t="shared" ref="AKI116" ca="1" si="1978">SQRT(ROWS(_xlfn.ANCHORARRAY($B$104)))*AKI114/AKI115</f>
        <v>1.3817997944274456</v>
      </c>
      <c r="AKJ116">
        <f t="shared" ref="AKJ116" ca="1" si="1979">SQRT(ROWS(_xlfn.ANCHORARRAY($B$104)))*AKJ114/AKJ115</f>
        <v>-0.66951726906606601</v>
      </c>
      <c r="AKK116">
        <f t="shared" ref="AKK116" ca="1" si="1980">SQRT(ROWS(_xlfn.ANCHORARRAY($B$104)))*AKK114/AKK115</f>
        <v>1.3944906420931498</v>
      </c>
      <c r="AKL116">
        <f t="shared" ref="AKL116" ca="1" si="1981">SQRT(ROWS(_xlfn.ANCHORARRAY($B$104)))*AKL114/AKL115</f>
        <v>-0.67779823414476792</v>
      </c>
      <c r="AKM116">
        <f t="shared" ref="AKM116" ca="1" si="1982">SQRT(ROWS(_xlfn.ANCHORARRAY($B$104)))*AKM114/AKM115</f>
        <v>1.9527459375585343</v>
      </c>
      <c r="AKN116">
        <f t="shared" ref="AKN116" ca="1" si="1983">SQRT(ROWS(_xlfn.ANCHORARRAY($B$104)))*AKN114/AKN115</f>
        <v>0.56769517473125763</v>
      </c>
      <c r="AKO116">
        <f t="shared" ref="AKO116" ca="1" si="1984">SQRT(ROWS(_xlfn.ANCHORARRAY($B$104)))*AKO114/AKO115</f>
        <v>0.36156933865904639</v>
      </c>
      <c r="AKP116">
        <f t="shared" ref="AKP116" ca="1" si="1985">SQRT(ROWS(_xlfn.ANCHORARRAY($B$104)))*AKP114/AKP115</f>
        <v>-2.9608929227074929</v>
      </c>
      <c r="AKQ116">
        <f t="shared" ref="AKQ116" ca="1" si="1986">SQRT(ROWS(_xlfn.ANCHORARRAY($B$104)))*AKQ114/AKQ115</f>
        <v>0.50101742585723019</v>
      </c>
      <c r="AKR116">
        <f t="shared" ref="AKR116" ca="1" si="1987">SQRT(ROWS(_xlfn.ANCHORARRAY($B$104)))*AKR114/AKR115</f>
        <v>-1.0131021781756018</v>
      </c>
      <c r="AKS116">
        <f t="shared" ref="AKS116" ca="1" si="1988">SQRT(ROWS(_xlfn.ANCHORARRAY($B$104)))*AKS114/AKS115</f>
        <v>0.64976656135295363</v>
      </c>
      <c r="AKT116">
        <f t="shared" ref="AKT116" ca="1" si="1989">SQRT(ROWS(_xlfn.ANCHORARRAY($B$104)))*AKT114/AKT115</f>
        <v>1.0798150167931388</v>
      </c>
      <c r="AKU116">
        <f t="shared" ref="AKU116" ca="1" si="1990">SQRT(ROWS(_xlfn.ANCHORARRAY($B$104)))*AKU114/AKU115</f>
        <v>0.13957191247167769</v>
      </c>
      <c r="AKV116">
        <f t="shared" ref="AKV116" ca="1" si="1991">SQRT(ROWS(_xlfn.ANCHORARRAY($B$104)))*AKV114/AKV115</f>
        <v>-0.34779544789801303</v>
      </c>
      <c r="AKW116">
        <f t="shared" ref="AKW116" ca="1" si="1992">SQRT(ROWS(_xlfn.ANCHORARRAY($B$104)))*AKW114/AKW115</f>
        <v>-0.15198884834520227</v>
      </c>
      <c r="AKX116">
        <f t="shared" ref="AKX116" ca="1" si="1993">SQRT(ROWS(_xlfn.ANCHORARRAY($B$104)))*AKX114/AKX115</f>
        <v>-7.2088388747036158E-2</v>
      </c>
      <c r="AKY116">
        <f t="shared" ref="AKY116" ca="1" si="1994">SQRT(ROWS(_xlfn.ANCHORARRAY($B$104)))*AKY114/AKY115</f>
        <v>4.4460216746315319E-2</v>
      </c>
      <c r="AKZ116">
        <f t="shared" ref="AKZ116" ca="1" si="1995">SQRT(ROWS(_xlfn.ANCHORARRAY($B$104)))*AKZ114/AKZ115</f>
        <v>-0.37483801316226539</v>
      </c>
      <c r="ALA116">
        <f t="shared" ref="ALA116" ca="1" si="1996">SQRT(ROWS(_xlfn.ANCHORARRAY($B$104)))*ALA114/ALA115</f>
        <v>-0.84760254446828243</v>
      </c>
      <c r="ALB116">
        <f t="shared" ref="ALB116" ca="1" si="1997">SQRT(ROWS(_xlfn.ANCHORARRAY($B$104)))*ALB114/ALB115</f>
        <v>-0.35720114474598386</v>
      </c>
      <c r="ALC116">
        <f t="shared" ref="ALC116" ca="1" si="1998">SQRT(ROWS(_xlfn.ANCHORARRAY($B$104)))*ALC114/ALC115</f>
        <v>1.5742998623879481</v>
      </c>
      <c r="ALD116">
        <f t="shared" ref="ALD116" ca="1" si="1999">SQRT(ROWS(_xlfn.ANCHORARRAY($B$104)))*ALD114/ALD115</f>
        <v>1.2065447998370904</v>
      </c>
      <c r="ALE116">
        <f t="shared" ref="ALE116" ca="1" si="2000">SQRT(ROWS(_xlfn.ANCHORARRAY($B$104)))*ALE114/ALE115</f>
        <v>-4.4114956693294002E-2</v>
      </c>
      <c r="ALF116">
        <f t="shared" ref="ALF116" ca="1" si="2001">SQRT(ROWS(_xlfn.ANCHORARRAY($B$104)))*ALF114/ALF115</f>
        <v>0.14362732088104244</v>
      </c>
      <c r="ALG116">
        <f t="shared" ref="ALG116" ca="1" si="2002">SQRT(ROWS(_xlfn.ANCHORARRAY($B$104)))*ALG114/ALG115</f>
        <v>-0.53629121473083652</v>
      </c>
      <c r="ALH116">
        <f t="shared" ref="ALH116" ca="1" si="2003">SQRT(ROWS(_xlfn.ANCHORARRAY($B$104)))*ALH114/ALH115</f>
        <v>0.4724625963891273</v>
      </c>
      <c r="ALI116">
        <f t="shared" ref="ALI116" ca="1" si="2004">SQRT(ROWS(_xlfn.ANCHORARRAY($B$104)))*ALI114/ALI115</f>
        <v>0.79152203802478727</v>
      </c>
      <c r="ALJ116">
        <f t="shared" ref="ALJ116" ca="1" si="2005">SQRT(ROWS(_xlfn.ANCHORARRAY($B$104)))*ALJ114/ALJ115</f>
        <v>-0.35449994373979549</v>
      </c>
      <c r="ALK116">
        <f t="shared" ref="ALK116" ca="1" si="2006">SQRT(ROWS(_xlfn.ANCHORARRAY($B$104)))*ALK114/ALK115</f>
        <v>-0.4030381467575313</v>
      </c>
      <c r="ALL116">
        <f t="shared" ref="ALL116" ca="1" si="2007">SQRT(ROWS(_xlfn.ANCHORARRAY($B$104)))*ALL114/ALL115</f>
        <v>0.48116951445755296</v>
      </c>
      <c r="ALM116">
        <f t="shared" ref="ALM116" ca="1" si="2008">SQRT(ROWS(_xlfn.ANCHORARRAY($B$104)))*ALM114/ALM115</f>
        <v>-2.5534038565564261</v>
      </c>
    </row>
    <row r="150" spans="1:9" x14ac:dyDescent="0.35">
      <c r="A150" s="31" t="s">
        <v>10364</v>
      </c>
      <c r="B150" s="31" t="s">
        <v>10365</v>
      </c>
      <c r="C150" s="31" t="s">
        <v>10366</v>
      </c>
      <c r="D150" s="31" t="s">
        <v>10367</v>
      </c>
      <c r="E150" s="31" t="s">
        <v>10368</v>
      </c>
      <c r="F150" s="31" t="s">
        <v>10369</v>
      </c>
      <c r="G150" s="31" t="s">
        <v>10363</v>
      </c>
      <c r="I150" s="31" t="s">
        <v>10370</v>
      </c>
    </row>
    <row r="151" spans="1:9" x14ac:dyDescent="0.35">
      <c r="A151">
        <v>1</v>
      </c>
      <c r="B151">
        <v>4</v>
      </c>
      <c r="C151">
        <v>6</v>
      </c>
      <c r="D151">
        <v>4</v>
      </c>
      <c r="E151">
        <v>6</v>
      </c>
      <c r="F151">
        <v>4</v>
      </c>
      <c r="G151">
        <f>SUM(A151:F151)</f>
        <v>25</v>
      </c>
      <c r="I151">
        <f>COUNTIFS(G151:G10150,24)/ROWS(A151:G10150)</f>
        <v>7.0199999999999999E-2</v>
      </c>
    </row>
    <row r="152" spans="1:9" x14ac:dyDescent="0.35">
      <c r="A152">
        <v>2</v>
      </c>
      <c r="B152">
        <v>3</v>
      </c>
      <c r="C152">
        <v>3</v>
      </c>
      <c r="D152">
        <v>2</v>
      </c>
      <c r="E152">
        <v>1</v>
      </c>
      <c r="F152">
        <v>4</v>
      </c>
      <c r="G152">
        <f t="shared" ref="G152:G215" si="2009">SUM(A152:F152)</f>
        <v>15</v>
      </c>
    </row>
    <row r="153" spans="1:9" x14ac:dyDescent="0.35">
      <c r="A153">
        <v>4</v>
      </c>
      <c r="B153">
        <v>6</v>
      </c>
      <c r="C153">
        <v>3</v>
      </c>
      <c r="D153">
        <v>3</v>
      </c>
      <c r="E153">
        <v>1</v>
      </c>
      <c r="F153">
        <v>1</v>
      </c>
      <c r="G153">
        <f t="shared" si="2009"/>
        <v>18</v>
      </c>
    </row>
    <row r="154" spans="1:9" x14ac:dyDescent="0.35">
      <c r="A154">
        <v>2</v>
      </c>
      <c r="B154">
        <v>5</v>
      </c>
      <c r="C154">
        <v>5</v>
      </c>
      <c r="D154">
        <v>1</v>
      </c>
      <c r="E154">
        <v>1</v>
      </c>
      <c r="F154">
        <v>6</v>
      </c>
      <c r="G154">
        <f t="shared" si="2009"/>
        <v>20</v>
      </c>
    </row>
    <row r="155" spans="1:9" x14ac:dyDescent="0.35">
      <c r="A155">
        <v>2</v>
      </c>
      <c r="B155">
        <v>4</v>
      </c>
      <c r="C155">
        <v>5</v>
      </c>
      <c r="D155">
        <v>6</v>
      </c>
      <c r="E155">
        <v>2</v>
      </c>
      <c r="F155">
        <v>1</v>
      </c>
      <c r="G155">
        <f t="shared" si="2009"/>
        <v>20</v>
      </c>
    </row>
    <row r="156" spans="1:9" x14ac:dyDescent="0.35">
      <c r="A156">
        <v>3</v>
      </c>
      <c r="B156">
        <v>5</v>
      </c>
      <c r="C156">
        <v>5</v>
      </c>
      <c r="D156">
        <v>5</v>
      </c>
      <c r="E156">
        <v>6</v>
      </c>
      <c r="F156">
        <v>4</v>
      </c>
      <c r="G156">
        <f t="shared" si="2009"/>
        <v>28</v>
      </c>
    </row>
    <row r="157" spans="1:9" x14ac:dyDescent="0.35">
      <c r="A157">
        <v>3</v>
      </c>
      <c r="B157">
        <v>4</v>
      </c>
      <c r="C157">
        <v>5</v>
      </c>
      <c r="D157">
        <v>6</v>
      </c>
      <c r="E157">
        <v>2</v>
      </c>
      <c r="F157">
        <v>1</v>
      </c>
      <c r="G157">
        <f t="shared" si="2009"/>
        <v>21</v>
      </c>
    </row>
    <row r="158" spans="1:9" x14ac:dyDescent="0.35">
      <c r="A158">
        <v>6</v>
      </c>
      <c r="B158">
        <v>3</v>
      </c>
      <c r="C158">
        <v>6</v>
      </c>
      <c r="D158">
        <v>5</v>
      </c>
      <c r="E158">
        <v>1</v>
      </c>
      <c r="F158">
        <v>2</v>
      </c>
      <c r="G158">
        <f t="shared" si="2009"/>
        <v>23</v>
      </c>
    </row>
    <row r="159" spans="1:9" x14ac:dyDescent="0.35">
      <c r="A159">
        <v>2</v>
      </c>
      <c r="B159">
        <v>6</v>
      </c>
      <c r="C159">
        <v>4</v>
      </c>
      <c r="D159">
        <v>4</v>
      </c>
      <c r="E159">
        <v>1</v>
      </c>
      <c r="F159">
        <v>6</v>
      </c>
      <c r="G159">
        <f t="shared" si="2009"/>
        <v>23</v>
      </c>
    </row>
    <row r="160" spans="1:9" x14ac:dyDescent="0.35">
      <c r="A160">
        <v>4</v>
      </c>
      <c r="B160">
        <v>6</v>
      </c>
      <c r="C160">
        <v>5</v>
      </c>
      <c r="D160">
        <v>6</v>
      </c>
      <c r="E160">
        <v>5</v>
      </c>
      <c r="F160">
        <v>5</v>
      </c>
      <c r="G160">
        <f t="shared" si="2009"/>
        <v>31</v>
      </c>
    </row>
    <row r="161" spans="1:7" x14ac:dyDescent="0.35">
      <c r="A161">
        <v>6</v>
      </c>
      <c r="B161">
        <v>1</v>
      </c>
      <c r="C161">
        <v>5</v>
      </c>
      <c r="D161">
        <v>3</v>
      </c>
      <c r="E161">
        <v>3</v>
      </c>
      <c r="F161">
        <v>4</v>
      </c>
      <c r="G161">
        <f t="shared" si="2009"/>
        <v>22</v>
      </c>
    </row>
    <row r="162" spans="1:7" x14ac:dyDescent="0.35">
      <c r="A162">
        <v>2</v>
      </c>
      <c r="B162">
        <v>2</v>
      </c>
      <c r="C162">
        <v>1</v>
      </c>
      <c r="D162">
        <v>4</v>
      </c>
      <c r="E162">
        <v>5</v>
      </c>
      <c r="F162">
        <v>1</v>
      </c>
      <c r="G162">
        <f t="shared" si="2009"/>
        <v>15</v>
      </c>
    </row>
    <row r="163" spans="1:7" x14ac:dyDescent="0.35">
      <c r="A163">
        <v>5</v>
      </c>
      <c r="B163">
        <v>1</v>
      </c>
      <c r="C163">
        <v>5</v>
      </c>
      <c r="D163">
        <v>2</v>
      </c>
      <c r="E163">
        <v>1</v>
      </c>
      <c r="F163">
        <v>1</v>
      </c>
      <c r="G163">
        <f t="shared" si="2009"/>
        <v>15</v>
      </c>
    </row>
    <row r="164" spans="1:7" x14ac:dyDescent="0.35">
      <c r="A164">
        <v>2</v>
      </c>
      <c r="B164">
        <v>6</v>
      </c>
      <c r="C164">
        <v>3</v>
      </c>
      <c r="D164">
        <v>1</v>
      </c>
      <c r="E164">
        <v>4</v>
      </c>
      <c r="F164">
        <v>5</v>
      </c>
      <c r="G164">
        <f t="shared" si="2009"/>
        <v>21</v>
      </c>
    </row>
    <row r="165" spans="1:7" x14ac:dyDescent="0.35">
      <c r="A165">
        <v>2</v>
      </c>
      <c r="B165">
        <v>1</v>
      </c>
      <c r="C165">
        <v>5</v>
      </c>
      <c r="D165">
        <v>1</v>
      </c>
      <c r="E165">
        <v>3</v>
      </c>
      <c r="F165">
        <v>3</v>
      </c>
      <c r="G165">
        <f t="shared" si="2009"/>
        <v>15</v>
      </c>
    </row>
    <row r="166" spans="1:7" x14ac:dyDescent="0.35">
      <c r="A166">
        <v>1</v>
      </c>
      <c r="B166">
        <v>2</v>
      </c>
      <c r="C166">
        <v>2</v>
      </c>
      <c r="D166">
        <v>4</v>
      </c>
      <c r="E166">
        <v>2</v>
      </c>
      <c r="F166">
        <v>3</v>
      </c>
      <c r="G166">
        <f t="shared" si="2009"/>
        <v>14</v>
      </c>
    </row>
    <row r="167" spans="1:7" x14ac:dyDescent="0.35">
      <c r="A167">
        <v>1</v>
      </c>
      <c r="B167">
        <v>4</v>
      </c>
      <c r="C167">
        <v>6</v>
      </c>
      <c r="D167">
        <v>4</v>
      </c>
      <c r="E167">
        <v>1</v>
      </c>
      <c r="F167">
        <v>3</v>
      </c>
      <c r="G167">
        <f t="shared" si="2009"/>
        <v>19</v>
      </c>
    </row>
    <row r="168" spans="1:7" x14ac:dyDescent="0.35">
      <c r="A168">
        <v>5</v>
      </c>
      <c r="B168">
        <v>4</v>
      </c>
      <c r="C168">
        <v>6</v>
      </c>
      <c r="D168">
        <v>2</v>
      </c>
      <c r="E168">
        <v>4</v>
      </c>
      <c r="F168">
        <v>2</v>
      </c>
      <c r="G168">
        <f t="shared" si="2009"/>
        <v>23</v>
      </c>
    </row>
    <row r="169" spans="1:7" x14ac:dyDescent="0.35">
      <c r="A169">
        <v>1</v>
      </c>
      <c r="B169">
        <v>2</v>
      </c>
      <c r="C169">
        <v>2</v>
      </c>
      <c r="D169">
        <v>4</v>
      </c>
      <c r="E169">
        <v>3</v>
      </c>
      <c r="F169">
        <v>5</v>
      </c>
      <c r="G169">
        <f t="shared" si="2009"/>
        <v>17</v>
      </c>
    </row>
    <row r="170" spans="1:7" x14ac:dyDescent="0.35">
      <c r="A170">
        <v>6</v>
      </c>
      <c r="B170">
        <v>1</v>
      </c>
      <c r="C170">
        <v>2</v>
      </c>
      <c r="D170">
        <v>5</v>
      </c>
      <c r="E170">
        <v>5</v>
      </c>
      <c r="F170">
        <v>2</v>
      </c>
      <c r="G170">
        <f t="shared" si="2009"/>
        <v>21</v>
      </c>
    </row>
    <row r="171" spans="1:7" x14ac:dyDescent="0.35">
      <c r="A171">
        <v>6</v>
      </c>
      <c r="B171">
        <v>4</v>
      </c>
      <c r="C171">
        <v>1</v>
      </c>
      <c r="D171">
        <v>3</v>
      </c>
      <c r="E171">
        <v>2</v>
      </c>
      <c r="F171">
        <v>1</v>
      </c>
      <c r="G171">
        <f t="shared" si="2009"/>
        <v>17</v>
      </c>
    </row>
    <row r="172" spans="1:7" x14ac:dyDescent="0.35">
      <c r="A172">
        <v>6</v>
      </c>
      <c r="B172">
        <v>4</v>
      </c>
      <c r="C172">
        <v>1</v>
      </c>
      <c r="D172">
        <v>5</v>
      </c>
      <c r="E172">
        <v>2</v>
      </c>
      <c r="F172">
        <v>4</v>
      </c>
      <c r="G172">
        <f t="shared" si="2009"/>
        <v>22</v>
      </c>
    </row>
    <row r="173" spans="1:7" x14ac:dyDescent="0.35">
      <c r="A173">
        <v>3</v>
      </c>
      <c r="B173">
        <v>3</v>
      </c>
      <c r="C173">
        <v>2</v>
      </c>
      <c r="D173">
        <v>1</v>
      </c>
      <c r="E173">
        <v>4</v>
      </c>
      <c r="F173">
        <v>4</v>
      </c>
      <c r="G173">
        <f t="shared" si="2009"/>
        <v>17</v>
      </c>
    </row>
    <row r="174" spans="1:7" x14ac:dyDescent="0.35">
      <c r="A174">
        <v>3</v>
      </c>
      <c r="B174">
        <v>2</v>
      </c>
      <c r="C174">
        <v>1</v>
      </c>
      <c r="D174">
        <v>6</v>
      </c>
      <c r="E174">
        <v>1</v>
      </c>
      <c r="F174">
        <v>4</v>
      </c>
      <c r="G174">
        <f t="shared" si="2009"/>
        <v>17</v>
      </c>
    </row>
    <row r="175" spans="1:7" x14ac:dyDescent="0.35">
      <c r="A175">
        <v>3</v>
      </c>
      <c r="B175">
        <v>3</v>
      </c>
      <c r="C175">
        <v>3</v>
      </c>
      <c r="D175">
        <v>5</v>
      </c>
      <c r="E175">
        <v>5</v>
      </c>
      <c r="F175">
        <v>6</v>
      </c>
      <c r="G175">
        <f t="shared" si="2009"/>
        <v>25</v>
      </c>
    </row>
    <row r="176" spans="1:7" x14ac:dyDescent="0.35">
      <c r="A176">
        <v>2</v>
      </c>
      <c r="B176">
        <v>5</v>
      </c>
      <c r="C176">
        <v>6</v>
      </c>
      <c r="D176">
        <v>1</v>
      </c>
      <c r="E176">
        <v>5</v>
      </c>
      <c r="F176">
        <v>5</v>
      </c>
      <c r="G176">
        <f t="shared" si="2009"/>
        <v>24</v>
      </c>
    </row>
    <row r="177" spans="1:7" x14ac:dyDescent="0.35">
      <c r="A177">
        <v>5</v>
      </c>
      <c r="B177">
        <v>5</v>
      </c>
      <c r="C177">
        <v>3</v>
      </c>
      <c r="D177">
        <v>3</v>
      </c>
      <c r="E177">
        <v>3</v>
      </c>
      <c r="F177">
        <v>4</v>
      </c>
      <c r="G177">
        <f t="shared" si="2009"/>
        <v>23</v>
      </c>
    </row>
    <row r="178" spans="1:7" x14ac:dyDescent="0.35">
      <c r="A178">
        <v>5</v>
      </c>
      <c r="B178">
        <v>6</v>
      </c>
      <c r="C178">
        <v>2</v>
      </c>
      <c r="D178">
        <v>1</v>
      </c>
      <c r="E178">
        <v>6</v>
      </c>
      <c r="F178">
        <v>1</v>
      </c>
      <c r="G178">
        <f t="shared" si="2009"/>
        <v>21</v>
      </c>
    </row>
    <row r="179" spans="1:7" x14ac:dyDescent="0.35">
      <c r="A179">
        <v>2</v>
      </c>
      <c r="B179">
        <v>2</v>
      </c>
      <c r="C179">
        <v>4</v>
      </c>
      <c r="D179">
        <v>5</v>
      </c>
      <c r="E179">
        <v>6</v>
      </c>
      <c r="F179">
        <v>5</v>
      </c>
      <c r="G179">
        <f t="shared" si="2009"/>
        <v>24</v>
      </c>
    </row>
    <row r="180" spans="1:7" x14ac:dyDescent="0.35">
      <c r="A180">
        <v>6</v>
      </c>
      <c r="B180">
        <v>2</v>
      </c>
      <c r="C180">
        <v>6</v>
      </c>
      <c r="D180">
        <v>5</v>
      </c>
      <c r="E180">
        <v>4</v>
      </c>
      <c r="F180">
        <v>5</v>
      </c>
      <c r="G180">
        <f t="shared" si="2009"/>
        <v>28</v>
      </c>
    </row>
    <row r="181" spans="1:7" x14ac:dyDescent="0.35">
      <c r="A181">
        <v>1</v>
      </c>
      <c r="B181">
        <v>2</v>
      </c>
      <c r="C181">
        <v>3</v>
      </c>
      <c r="D181">
        <v>3</v>
      </c>
      <c r="E181">
        <v>5</v>
      </c>
      <c r="F181">
        <v>1</v>
      </c>
      <c r="G181">
        <f t="shared" si="2009"/>
        <v>15</v>
      </c>
    </row>
    <row r="182" spans="1:7" x14ac:dyDescent="0.35">
      <c r="A182">
        <v>1</v>
      </c>
      <c r="B182">
        <v>6</v>
      </c>
      <c r="C182">
        <v>6</v>
      </c>
      <c r="D182">
        <v>5</v>
      </c>
      <c r="E182">
        <v>6</v>
      </c>
      <c r="F182">
        <v>4</v>
      </c>
      <c r="G182">
        <f t="shared" si="2009"/>
        <v>28</v>
      </c>
    </row>
    <row r="183" spans="1:7" x14ac:dyDescent="0.35">
      <c r="A183">
        <v>3</v>
      </c>
      <c r="B183">
        <v>3</v>
      </c>
      <c r="C183">
        <v>3</v>
      </c>
      <c r="D183">
        <v>1</v>
      </c>
      <c r="E183">
        <v>6</v>
      </c>
      <c r="F183">
        <v>1</v>
      </c>
      <c r="G183">
        <f t="shared" si="2009"/>
        <v>17</v>
      </c>
    </row>
    <row r="184" spans="1:7" x14ac:dyDescent="0.35">
      <c r="A184">
        <v>6</v>
      </c>
      <c r="B184">
        <v>2</v>
      </c>
      <c r="C184">
        <v>5</v>
      </c>
      <c r="D184">
        <v>4</v>
      </c>
      <c r="E184">
        <v>2</v>
      </c>
      <c r="F184">
        <v>4</v>
      </c>
      <c r="G184">
        <f t="shared" si="2009"/>
        <v>23</v>
      </c>
    </row>
    <row r="185" spans="1:7" x14ac:dyDescent="0.35">
      <c r="A185">
        <v>6</v>
      </c>
      <c r="B185">
        <v>1</v>
      </c>
      <c r="C185">
        <v>3</v>
      </c>
      <c r="D185">
        <v>6</v>
      </c>
      <c r="E185">
        <v>2</v>
      </c>
      <c r="F185">
        <v>1</v>
      </c>
      <c r="G185">
        <f t="shared" si="2009"/>
        <v>19</v>
      </c>
    </row>
    <row r="186" spans="1:7" x14ac:dyDescent="0.35">
      <c r="A186">
        <v>1</v>
      </c>
      <c r="B186">
        <v>1</v>
      </c>
      <c r="C186">
        <v>6</v>
      </c>
      <c r="D186">
        <v>2</v>
      </c>
      <c r="E186">
        <v>3</v>
      </c>
      <c r="F186">
        <v>4</v>
      </c>
      <c r="G186">
        <f t="shared" si="2009"/>
        <v>17</v>
      </c>
    </row>
    <row r="187" spans="1:7" x14ac:dyDescent="0.35">
      <c r="A187">
        <v>2</v>
      </c>
      <c r="B187">
        <v>6</v>
      </c>
      <c r="C187">
        <v>4</v>
      </c>
      <c r="D187">
        <v>5</v>
      </c>
      <c r="E187">
        <v>3</v>
      </c>
      <c r="F187">
        <v>3</v>
      </c>
      <c r="G187">
        <f t="shared" si="2009"/>
        <v>23</v>
      </c>
    </row>
    <row r="188" spans="1:7" x14ac:dyDescent="0.35">
      <c r="A188">
        <v>5</v>
      </c>
      <c r="B188">
        <v>5</v>
      </c>
      <c r="C188">
        <v>5</v>
      </c>
      <c r="D188">
        <v>4</v>
      </c>
      <c r="E188">
        <v>5</v>
      </c>
      <c r="F188">
        <v>4</v>
      </c>
      <c r="G188">
        <f t="shared" si="2009"/>
        <v>28</v>
      </c>
    </row>
    <row r="189" spans="1:7" x14ac:dyDescent="0.35">
      <c r="A189">
        <v>4</v>
      </c>
      <c r="B189">
        <v>2</v>
      </c>
      <c r="C189">
        <v>5</v>
      </c>
      <c r="D189">
        <v>2</v>
      </c>
      <c r="E189">
        <v>4</v>
      </c>
      <c r="F189">
        <v>3</v>
      </c>
      <c r="G189">
        <f t="shared" si="2009"/>
        <v>20</v>
      </c>
    </row>
    <row r="190" spans="1:7" x14ac:dyDescent="0.35">
      <c r="A190">
        <v>5</v>
      </c>
      <c r="B190">
        <v>6</v>
      </c>
      <c r="C190">
        <v>4</v>
      </c>
      <c r="D190">
        <v>3</v>
      </c>
      <c r="E190">
        <v>6</v>
      </c>
      <c r="F190">
        <v>5</v>
      </c>
      <c r="G190">
        <f t="shared" si="2009"/>
        <v>29</v>
      </c>
    </row>
    <row r="191" spans="1:7" x14ac:dyDescent="0.35">
      <c r="A191">
        <v>2</v>
      </c>
      <c r="B191">
        <v>2</v>
      </c>
      <c r="C191">
        <v>5</v>
      </c>
      <c r="D191">
        <v>2</v>
      </c>
      <c r="E191">
        <v>3</v>
      </c>
      <c r="F191">
        <v>3</v>
      </c>
      <c r="G191">
        <f t="shared" si="2009"/>
        <v>17</v>
      </c>
    </row>
    <row r="192" spans="1:7" x14ac:dyDescent="0.35">
      <c r="A192">
        <v>1</v>
      </c>
      <c r="B192">
        <v>2</v>
      </c>
      <c r="C192">
        <v>1</v>
      </c>
      <c r="D192">
        <v>4</v>
      </c>
      <c r="E192">
        <v>1</v>
      </c>
      <c r="F192">
        <v>3</v>
      </c>
      <c r="G192">
        <f t="shared" si="2009"/>
        <v>12</v>
      </c>
    </row>
    <row r="193" spans="1:7" x14ac:dyDescent="0.35">
      <c r="A193">
        <v>5</v>
      </c>
      <c r="B193">
        <v>5</v>
      </c>
      <c r="C193">
        <v>6</v>
      </c>
      <c r="D193">
        <v>3</v>
      </c>
      <c r="E193">
        <v>3</v>
      </c>
      <c r="F193">
        <v>5</v>
      </c>
      <c r="G193">
        <f t="shared" si="2009"/>
        <v>27</v>
      </c>
    </row>
    <row r="194" spans="1:7" x14ac:dyDescent="0.35">
      <c r="A194">
        <v>5</v>
      </c>
      <c r="B194">
        <v>4</v>
      </c>
      <c r="C194">
        <v>3</v>
      </c>
      <c r="D194">
        <v>4</v>
      </c>
      <c r="E194">
        <v>3</v>
      </c>
      <c r="F194">
        <v>1</v>
      </c>
      <c r="G194">
        <f t="shared" si="2009"/>
        <v>20</v>
      </c>
    </row>
    <row r="195" spans="1:7" x14ac:dyDescent="0.35">
      <c r="A195">
        <v>6</v>
      </c>
      <c r="B195">
        <v>3</v>
      </c>
      <c r="C195">
        <v>1</v>
      </c>
      <c r="D195">
        <v>5</v>
      </c>
      <c r="E195">
        <v>6</v>
      </c>
      <c r="F195">
        <v>1</v>
      </c>
      <c r="G195">
        <f t="shared" si="2009"/>
        <v>22</v>
      </c>
    </row>
    <row r="196" spans="1:7" x14ac:dyDescent="0.35">
      <c r="A196">
        <v>2</v>
      </c>
      <c r="B196">
        <v>4</v>
      </c>
      <c r="C196">
        <v>1</v>
      </c>
      <c r="D196">
        <v>6</v>
      </c>
      <c r="E196">
        <v>5</v>
      </c>
      <c r="F196">
        <v>1</v>
      </c>
      <c r="G196">
        <f t="shared" si="2009"/>
        <v>19</v>
      </c>
    </row>
    <row r="197" spans="1:7" x14ac:dyDescent="0.35">
      <c r="A197">
        <v>5</v>
      </c>
      <c r="B197">
        <v>1</v>
      </c>
      <c r="C197">
        <v>6</v>
      </c>
      <c r="D197">
        <v>5</v>
      </c>
      <c r="E197">
        <v>3</v>
      </c>
      <c r="F197">
        <v>6</v>
      </c>
      <c r="G197">
        <f t="shared" si="2009"/>
        <v>26</v>
      </c>
    </row>
    <row r="198" spans="1:7" x14ac:dyDescent="0.35">
      <c r="A198">
        <v>5</v>
      </c>
      <c r="B198">
        <v>5</v>
      </c>
      <c r="C198">
        <v>4</v>
      </c>
      <c r="D198">
        <v>3</v>
      </c>
      <c r="E198">
        <v>5</v>
      </c>
      <c r="F198">
        <v>5</v>
      </c>
      <c r="G198">
        <f t="shared" si="2009"/>
        <v>27</v>
      </c>
    </row>
    <row r="199" spans="1:7" x14ac:dyDescent="0.35">
      <c r="A199">
        <v>6</v>
      </c>
      <c r="B199">
        <v>3</v>
      </c>
      <c r="C199">
        <v>5</v>
      </c>
      <c r="D199">
        <v>2</v>
      </c>
      <c r="E199">
        <v>1</v>
      </c>
      <c r="F199">
        <v>5</v>
      </c>
      <c r="G199">
        <f t="shared" si="2009"/>
        <v>22</v>
      </c>
    </row>
    <row r="200" spans="1:7" x14ac:dyDescent="0.35">
      <c r="A200">
        <v>2</v>
      </c>
      <c r="B200">
        <v>2</v>
      </c>
      <c r="C200">
        <v>3</v>
      </c>
      <c r="D200">
        <v>5</v>
      </c>
      <c r="E200">
        <v>5</v>
      </c>
      <c r="F200">
        <v>6</v>
      </c>
      <c r="G200">
        <f t="shared" si="2009"/>
        <v>23</v>
      </c>
    </row>
    <row r="201" spans="1:7" x14ac:dyDescent="0.35">
      <c r="A201">
        <v>3</v>
      </c>
      <c r="B201">
        <v>1</v>
      </c>
      <c r="C201">
        <v>1</v>
      </c>
      <c r="D201">
        <v>5</v>
      </c>
      <c r="E201">
        <v>6</v>
      </c>
      <c r="F201">
        <v>6</v>
      </c>
      <c r="G201">
        <f t="shared" si="2009"/>
        <v>22</v>
      </c>
    </row>
    <row r="202" spans="1:7" x14ac:dyDescent="0.35">
      <c r="A202">
        <v>6</v>
      </c>
      <c r="B202">
        <v>4</v>
      </c>
      <c r="C202">
        <v>5</v>
      </c>
      <c r="D202">
        <v>6</v>
      </c>
      <c r="E202">
        <v>2</v>
      </c>
      <c r="F202">
        <v>1</v>
      </c>
      <c r="G202">
        <f t="shared" si="2009"/>
        <v>24</v>
      </c>
    </row>
    <row r="203" spans="1:7" x14ac:dyDescent="0.35">
      <c r="A203">
        <v>4</v>
      </c>
      <c r="B203">
        <v>1</v>
      </c>
      <c r="C203">
        <v>1</v>
      </c>
      <c r="D203">
        <v>5</v>
      </c>
      <c r="E203">
        <v>2</v>
      </c>
      <c r="F203">
        <v>3</v>
      </c>
      <c r="G203">
        <f t="shared" si="2009"/>
        <v>16</v>
      </c>
    </row>
    <row r="204" spans="1:7" x14ac:dyDescent="0.35">
      <c r="A204">
        <v>3</v>
      </c>
      <c r="B204">
        <v>3</v>
      </c>
      <c r="C204">
        <v>1</v>
      </c>
      <c r="D204">
        <v>4</v>
      </c>
      <c r="E204">
        <v>3</v>
      </c>
      <c r="F204">
        <v>1</v>
      </c>
      <c r="G204">
        <f t="shared" si="2009"/>
        <v>15</v>
      </c>
    </row>
    <row r="205" spans="1:7" x14ac:dyDescent="0.35">
      <c r="A205">
        <v>6</v>
      </c>
      <c r="B205">
        <v>5</v>
      </c>
      <c r="C205">
        <v>1</v>
      </c>
      <c r="D205">
        <v>1</v>
      </c>
      <c r="E205">
        <v>1</v>
      </c>
      <c r="F205">
        <v>6</v>
      </c>
      <c r="G205">
        <f t="shared" si="2009"/>
        <v>20</v>
      </c>
    </row>
    <row r="206" spans="1:7" x14ac:dyDescent="0.35">
      <c r="A206">
        <v>1</v>
      </c>
      <c r="B206">
        <v>1</v>
      </c>
      <c r="C206">
        <v>1</v>
      </c>
      <c r="D206">
        <v>1</v>
      </c>
      <c r="E206">
        <v>3</v>
      </c>
      <c r="F206">
        <v>3</v>
      </c>
      <c r="G206">
        <f t="shared" si="2009"/>
        <v>10</v>
      </c>
    </row>
    <row r="207" spans="1:7" x14ac:dyDescent="0.35">
      <c r="A207">
        <v>1</v>
      </c>
      <c r="B207">
        <v>1</v>
      </c>
      <c r="C207">
        <v>4</v>
      </c>
      <c r="D207">
        <v>2</v>
      </c>
      <c r="E207">
        <v>6</v>
      </c>
      <c r="F207">
        <v>4</v>
      </c>
      <c r="G207">
        <f t="shared" si="2009"/>
        <v>18</v>
      </c>
    </row>
    <row r="208" spans="1:7" x14ac:dyDescent="0.35">
      <c r="A208">
        <v>2</v>
      </c>
      <c r="B208">
        <v>2</v>
      </c>
      <c r="C208">
        <v>5</v>
      </c>
      <c r="D208">
        <v>5</v>
      </c>
      <c r="E208">
        <v>2</v>
      </c>
      <c r="F208">
        <v>1</v>
      </c>
      <c r="G208">
        <f t="shared" si="2009"/>
        <v>17</v>
      </c>
    </row>
    <row r="209" spans="1:7" x14ac:dyDescent="0.35">
      <c r="A209">
        <v>6</v>
      </c>
      <c r="B209">
        <v>1</v>
      </c>
      <c r="C209">
        <v>3</v>
      </c>
      <c r="D209">
        <v>2</v>
      </c>
      <c r="E209">
        <v>5</v>
      </c>
      <c r="F209">
        <v>2</v>
      </c>
      <c r="G209">
        <f t="shared" si="2009"/>
        <v>19</v>
      </c>
    </row>
    <row r="210" spans="1:7" x14ac:dyDescent="0.35">
      <c r="A210">
        <v>5</v>
      </c>
      <c r="B210">
        <v>3</v>
      </c>
      <c r="C210">
        <v>1</v>
      </c>
      <c r="D210">
        <v>1</v>
      </c>
      <c r="E210">
        <v>4</v>
      </c>
      <c r="F210">
        <v>5</v>
      </c>
      <c r="G210">
        <f t="shared" si="2009"/>
        <v>19</v>
      </c>
    </row>
    <row r="211" spans="1:7" x14ac:dyDescent="0.35">
      <c r="A211">
        <v>4</v>
      </c>
      <c r="B211">
        <v>4</v>
      </c>
      <c r="C211">
        <v>2</v>
      </c>
      <c r="D211">
        <v>3</v>
      </c>
      <c r="E211">
        <v>1</v>
      </c>
      <c r="F211">
        <v>2</v>
      </c>
      <c r="G211">
        <f t="shared" si="2009"/>
        <v>16</v>
      </c>
    </row>
    <row r="212" spans="1:7" x14ac:dyDescent="0.35">
      <c r="A212">
        <v>3</v>
      </c>
      <c r="B212">
        <v>1</v>
      </c>
      <c r="C212">
        <v>4</v>
      </c>
      <c r="D212">
        <v>2</v>
      </c>
      <c r="E212">
        <v>1</v>
      </c>
      <c r="F212">
        <v>2</v>
      </c>
      <c r="G212">
        <f t="shared" si="2009"/>
        <v>13</v>
      </c>
    </row>
    <row r="213" spans="1:7" x14ac:dyDescent="0.35">
      <c r="A213">
        <v>5</v>
      </c>
      <c r="B213">
        <v>1</v>
      </c>
      <c r="C213">
        <v>4</v>
      </c>
      <c r="D213">
        <v>4</v>
      </c>
      <c r="E213">
        <v>3</v>
      </c>
      <c r="F213">
        <v>5</v>
      </c>
      <c r="G213">
        <f t="shared" si="2009"/>
        <v>22</v>
      </c>
    </row>
    <row r="214" spans="1:7" x14ac:dyDescent="0.35">
      <c r="A214">
        <v>4</v>
      </c>
      <c r="B214">
        <v>5</v>
      </c>
      <c r="C214">
        <v>6</v>
      </c>
      <c r="D214">
        <v>1</v>
      </c>
      <c r="E214">
        <v>6</v>
      </c>
      <c r="F214">
        <v>6</v>
      </c>
      <c r="G214">
        <f t="shared" si="2009"/>
        <v>28</v>
      </c>
    </row>
    <row r="215" spans="1:7" x14ac:dyDescent="0.35">
      <c r="A215">
        <v>3</v>
      </c>
      <c r="B215">
        <v>5</v>
      </c>
      <c r="C215">
        <v>2</v>
      </c>
      <c r="D215">
        <v>1</v>
      </c>
      <c r="E215">
        <v>1</v>
      </c>
      <c r="F215">
        <v>5</v>
      </c>
      <c r="G215">
        <f t="shared" si="2009"/>
        <v>17</v>
      </c>
    </row>
    <row r="216" spans="1:7" x14ac:dyDescent="0.35">
      <c r="A216">
        <v>3</v>
      </c>
      <c r="B216">
        <v>4</v>
      </c>
      <c r="C216">
        <v>3</v>
      </c>
      <c r="D216">
        <v>3</v>
      </c>
      <c r="E216">
        <v>1</v>
      </c>
      <c r="F216">
        <v>5</v>
      </c>
      <c r="G216">
        <f t="shared" ref="G216:G279" si="2010">SUM(A216:F216)</f>
        <v>19</v>
      </c>
    </row>
    <row r="217" spans="1:7" x14ac:dyDescent="0.35">
      <c r="A217">
        <v>1</v>
      </c>
      <c r="B217">
        <v>3</v>
      </c>
      <c r="C217">
        <v>4</v>
      </c>
      <c r="D217">
        <v>4</v>
      </c>
      <c r="E217">
        <v>4</v>
      </c>
      <c r="F217">
        <v>6</v>
      </c>
      <c r="G217">
        <f t="shared" si="2010"/>
        <v>22</v>
      </c>
    </row>
    <row r="218" spans="1:7" x14ac:dyDescent="0.35">
      <c r="A218">
        <v>6</v>
      </c>
      <c r="B218">
        <v>5</v>
      </c>
      <c r="C218">
        <v>2</v>
      </c>
      <c r="D218">
        <v>5</v>
      </c>
      <c r="E218">
        <v>4</v>
      </c>
      <c r="F218">
        <v>1</v>
      </c>
      <c r="G218">
        <f t="shared" si="2010"/>
        <v>23</v>
      </c>
    </row>
    <row r="219" spans="1:7" x14ac:dyDescent="0.35">
      <c r="A219">
        <v>2</v>
      </c>
      <c r="B219">
        <v>5</v>
      </c>
      <c r="C219">
        <v>5</v>
      </c>
      <c r="D219">
        <v>3</v>
      </c>
      <c r="E219">
        <v>1</v>
      </c>
      <c r="F219">
        <v>6</v>
      </c>
      <c r="G219">
        <f t="shared" si="2010"/>
        <v>22</v>
      </c>
    </row>
    <row r="220" spans="1:7" x14ac:dyDescent="0.35">
      <c r="A220">
        <v>5</v>
      </c>
      <c r="B220">
        <v>5</v>
      </c>
      <c r="C220">
        <v>2</v>
      </c>
      <c r="D220">
        <v>2</v>
      </c>
      <c r="E220">
        <v>3</v>
      </c>
      <c r="F220">
        <v>2</v>
      </c>
      <c r="G220">
        <f t="shared" si="2010"/>
        <v>19</v>
      </c>
    </row>
    <row r="221" spans="1:7" x14ac:dyDescent="0.35">
      <c r="A221">
        <v>5</v>
      </c>
      <c r="B221">
        <v>5</v>
      </c>
      <c r="C221">
        <v>5</v>
      </c>
      <c r="D221">
        <v>3</v>
      </c>
      <c r="E221">
        <v>5</v>
      </c>
      <c r="F221">
        <v>3</v>
      </c>
      <c r="G221">
        <f t="shared" si="2010"/>
        <v>26</v>
      </c>
    </row>
    <row r="222" spans="1:7" x14ac:dyDescent="0.35">
      <c r="A222">
        <v>5</v>
      </c>
      <c r="B222">
        <v>3</v>
      </c>
      <c r="C222">
        <v>6</v>
      </c>
      <c r="D222">
        <v>5</v>
      </c>
      <c r="E222">
        <v>5</v>
      </c>
      <c r="F222">
        <v>4</v>
      </c>
      <c r="G222">
        <f t="shared" si="2010"/>
        <v>28</v>
      </c>
    </row>
    <row r="223" spans="1:7" x14ac:dyDescent="0.35">
      <c r="A223">
        <v>5</v>
      </c>
      <c r="B223">
        <v>4</v>
      </c>
      <c r="C223">
        <v>6</v>
      </c>
      <c r="D223">
        <v>6</v>
      </c>
      <c r="E223">
        <v>3</v>
      </c>
      <c r="F223">
        <v>6</v>
      </c>
      <c r="G223">
        <f t="shared" si="2010"/>
        <v>30</v>
      </c>
    </row>
    <row r="224" spans="1:7" x14ac:dyDescent="0.35">
      <c r="A224">
        <v>4</v>
      </c>
      <c r="B224">
        <v>4</v>
      </c>
      <c r="C224">
        <v>2</v>
      </c>
      <c r="D224">
        <v>5</v>
      </c>
      <c r="E224">
        <v>6</v>
      </c>
      <c r="F224">
        <v>4</v>
      </c>
      <c r="G224">
        <f t="shared" si="2010"/>
        <v>25</v>
      </c>
    </row>
    <row r="225" spans="1:7" x14ac:dyDescent="0.35">
      <c r="A225">
        <v>6</v>
      </c>
      <c r="B225">
        <v>1</v>
      </c>
      <c r="C225">
        <v>6</v>
      </c>
      <c r="D225">
        <v>6</v>
      </c>
      <c r="E225">
        <v>4</v>
      </c>
      <c r="F225">
        <v>6</v>
      </c>
      <c r="G225">
        <f t="shared" si="2010"/>
        <v>29</v>
      </c>
    </row>
    <row r="226" spans="1:7" x14ac:dyDescent="0.35">
      <c r="A226">
        <v>5</v>
      </c>
      <c r="B226">
        <v>3</v>
      </c>
      <c r="C226">
        <v>2</v>
      </c>
      <c r="D226">
        <v>5</v>
      </c>
      <c r="E226">
        <v>6</v>
      </c>
      <c r="F226">
        <v>5</v>
      </c>
      <c r="G226">
        <f t="shared" si="2010"/>
        <v>26</v>
      </c>
    </row>
    <row r="227" spans="1:7" x14ac:dyDescent="0.35">
      <c r="A227">
        <v>1</v>
      </c>
      <c r="B227">
        <v>2</v>
      </c>
      <c r="C227">
        <v>4</v>
      </c>
      <c r="D227">
        <v>3</v>
      </c>
      <c r="E227">
        <v>3</v>
      </c>
      <c r="F227">
        <v>1</v>
      </c>
      <c r="G227">
        <f t="shared" si="2010"/>
        <v>14</v>
      </c>
    </row>
    <row r="228" spans="1:7" x14ac:dyDescent="0.35">
      <c r="A228">
        <v>4</v>
      </c>
      <c r="B228">
        <v>3</v>
      </c>
      <c r="C228">
        <v>4</v>
      </c>
      <c r="D228">
        <v>4</v>
      </c>
      <c r="E228">
        <v>4</v>
      </c>
      <c r="F228">
        <v>2</v>
      </c>
      <c r="G228">
        <f t="shared" si="2010"/>
        <v>21</v>
      </c>
    </row>
    <row r="229" spans="1:7" x14ac:dyDescent="0.35">
      <c r="A229">
        <v>3</v>
      </c>
      <c r="B229">
        <v>2</v>
      </c>
      <c r="C229">
        <v>1</v>
      </c>
      <c r="D229">
        <v>2</v>
      </c>
      <c r="E229">
        <v>6</v>
      </c>
      <c r="F229">
        <v>6</v>
      </c>
      <c r="G229">
        <f t="shared" si="2010"/>
        <v>20</v>
      </c>
    </row>
    <row r="230" spans="1:7" x14ac:dyDescent="0.35">
      <c r="A230">
        <v>1</v>
      </c>
      <c r="B230">
        <v>6</v>
      </c>
      <c r="C230">
        <v>5</v>
      </c>
      <c r="D230">
        <v>3</v>
      </c>
      <c r="E230">
        <v>2</v>
      </c>
      <c r="F230">
        <v>4</v>
      </c>
      <c r="G230">
        <f t="shared" si="2010"/>
        <v>21</v>
      </c>
    </row>
    <row r="231" spans="1:7" x14ac:dyDescent="0.35">
      <c r="A231">
        <v>6</v>
      </c>
      <c r="B231">
        <v>3</v>
      </c>
      <c r="C231">
        <v>3</v>
      </c>
      <c r="D231">
        <v>2</v>
      </c>
      <c r="E231">
        <v>3</v>
      </c>
      <c r="F231">
        <v>6</v>
      </c>
      <c r="G231">
        <f t="shared" si="2010"/>
        <v>23</v>
      </c>
    </row>
    <row r="232" spans="1:7" x14ac:dyDescent="0.35">
      <c r="A232">
        <v>6</v>
      </c>
      <c r="B232">
        <v>6</v>
      </c>
      <c r="C232">
        <v>2</v>
      </c>
      <c r="D232">
        <v>1</v>
      </c>
      <c r="E232">
        <v>4</v>
      </c>
      <c r="F232">
        <v>5</v>
      </c>
      <c r="G232">
        <f t="shared" si="2010"/>
        <v>24</v>
      </c>
    </row>
    <row r="233" spans="1:7" x14ac:dyDescent="0.35">
      <c r="A233">
        <v>1</v>
      </c>
      <c r="B233">
        <v>2</v>
      </c>
      <c r="C233">
        <v>6</v>
      </c>
      <c r="D233">
        <v>1</v>
      </c>
      <c r="E233">
        <v>1</v>
      </c>
      <c r="F233">
        <v>6</v>
      </c>
      <c r="G233">
        <f t="shared" si="2010"/>
        <v>17</v>
      </c>
    </row>
    <row r="234" spans="1:7" x14ac:dyDescent="0.35">
      <c r="A234">
        <v>1</v>
      </c>
      <c r="B234">
        <v>6</v>
      </c>
      <c r="C234">
        <v>1</v>
      </c>
      <c r="D234">
        <v>4</v>
      </c>
      <c r="E234">
        <v>2</v>
      </c>
      <c r="F234">
        <v>6</v>
      </c>
      <c r="G234">
        <f t="shared" si="2010"/>
        <v>20</v>
      </c>
    </row>
    <row r="235" spans="1:7" x14ac:dyDescent="0.35">
      <c r="A235">
        <v>3</v>
      </c>
      <c r="B235">
        <v>1</v>
      </c>
      <c r="C235">
        <v>3</v>
      </c>
      <c r="D235">
        <v>6</v>
      </c>
      <c r="E235">
        <v>3</v>
      </c>
      <c r="F235">
        <v>6</v>
      </c>
      <c r="G235">
        <f t="shared" si="2010"/>
        <v>22</v>
      </c>
    </row>
    <row r="236" spans="1:7" x14ac:dyDescent="0.35">
      <c r="A236">
        <v>4</v>
      </c>
      <c r="B236">
        <v>6</v>
      </c>
      <c r="C236">
        <v>3</v>
      </c>
      <c r="D236">
        <v>3</v>
      </c>
      <c r="E236">
        <v>2</v>
      </c>
      <c r="F236">
        <v>5</v>
      </c>
      <c r="G236">
        <f t="shared" si="2010"/>
        <v>23</v>
      </c>
    </row>
    <row r="237" spans="1:7" x14ac:dyDescent="0.35">
      <c r="A237">
        <v>2</v>
      </c>
      <c r="B237">
        <v>6</v>
      </c>
      <c r="C237">
        <v>2</v>
      </c>
      <c r="D237">
        <v>5</v>
      </c>
      <c r="E237">
        <v>4</v>
      </c>
      <c r="F237">
        <v>2</v>
      </c>
      <c r="G237">
        <f t="shared" si="2010"/>
        <v>21</v>
      </c>
    </row>
    <row r="238" spans="1:7" x14ac:dyDescent="0.35">
      <c r="A238">
        <v>6</v>
      </c>
      <c r="B238">
        <v>3</v>
      </c>
      <c r="C238">
        <v>3</v>
      </c>
      <c r="D238">
        <v>3</v>
      </c>
      <c r="E238">
        <v>5</v>
      </c>
      <c r="F238">
        <v>3</v>
      </c>
      <c r="G238">
        <f t="shared" si="2010"/>
        <v>23</v>
      </c>
    </row>
    <row r="239" spans="1:7" x14ac:dyDescent="0.35">
      <c r="A239">
        <v>1</v>
      </c>
      <c r="B239">
        <v>1</v>
      </c>
      <c r="C239">
        <v>4</v>
      </c>
      <c r="D239">
        <v>6</v>
      </c>
      <c r="E239">
        <v>4</v>
      </c>
      <c r="F239">
        <v>3</v>
      </c>
      <c r="G239">
        <f t="shared" si="2010"/>
        <v>19</v>
      </c>
    </row>
    <row r="240" spans="1:7" x14ac:dyDescent="0.35">
      <c r="A240">
        <v>5</v>
      </c>
      <c r="B240">
        <v>6</v>
      </c>
      <c r="C240">
        <v>4</v>
      </c>
      <c r="D240">
        <v>6</v>
      </c>
      <c r="E240">
        <v>2</v>
      </c>
      <c r="F240">
        <v>3</v>
      </c>
      <c r="G240">
        <f t="shared" si="2010"/>
        <v>26</v>
      </c>
    </row>
    <row r="241" spans="1:7" x14ac:dyDescent="0.35">
      <c r="A241">
        <v>1</v>
      </c>
      <c r="B241">
        <v>6</v>
      </c>
      <c r="C241">
        <v>4</v>
      </c>
      <c r="D241">
        <v>1</v>
      </c>
      <c r="E241">
        <v>5</v>
      </c>
      <c r="F241">
        <v>3</v>
      </c>
      <c r="G241">
        <f t="shared" si="2010"/>
        <v>20</v>
      </c>
    </row>
    <row r="242" spans="1:7" x14ac:dyDescent="0.35">
      <c r="A242">
        <v>2</v>
      </c>
      <c r="B242">
        <v>2</v>
      </c>
      <c r="C242">
        <v>3</v>
      </c>
      <c r="D242">
        <v>3</v>
      </c>
      <c r="E242">
        <v>4</v>
      </c>
      <c r="F242">
        <v>4</v>
      </c>
      <c r="G242">
        <f t="shared" si="2010"/>
        <v>18</v>
      </c>
    </row>
    <row r="243" spans="1:7" x14ac:dyDescent="0.35">
      <c r="A243">
        <v>1</v>
      </c>
      <c r="B243">
        <v>6</v>
      </c>
      <c r="C243">
        <v>1</v>
      </c>
      <c r="D243">
        <v>4</v>
      </c>
      <c r="E243">
        <v>1</v>
      </c>
      <c r="F243">
        <v>5</v>
      </c>
      <c r="G243">
        <f t="shared" si="2010"/>
        <v>18</v>
      </c>
    </row>
    <row r="244" spans="1:7" x14ac:dyDescent="0.35">
      <c r="A244">
        <v>1</v>
      </c>
      <c r="B244">
        <v>1</v>
      </c>
      <c r="C244">
        <v>1</v>
      </c>
      <c r="D244">
        <v>4</v>
      </c>
      <c r="E244">
        <v>5</v>
      </c>
      <c r="F244">
        <v>5</v>
      </c>
      <c r="G244">
        <f t="shared" si="2010"/>
        <v>17</v>
      </c>
    </row>
    <row r="245" spans="1:7" x14ac:dyDescent="0.35">
      <c r="A245">
        <v>6</v>
      </c>
      <c r="B245">
        <v>2</v>
      </c>
      <c r="C245">
        <v>3</v>
      </c>
      <c r="D245">
        <v>1</v>
      </c>
      <c r="E245">
        <v>6</v>
      </c>
      <c r="F245">
        <v>6</v>
      </c>
      <c r="G245">
        <f t="shared" si="2010"/>
        <v>24</v>
      </c>
    </row>
    <row r="246" spans="1:7" x14ac:dyDescent="0.35">
      <c r="A246">
        <v>1</v>
      </c>
      <c r="B246">
        <v>1</v>
      </c>
      <c r="C246">
        <v>5</v>
      </c>
      <c r="D246">
        <v>4</v>
      </c>
      <c r="E246">
        <v>3</v>
      </c>
      <c r="F246">
        <v>5</v>
      </c>
      <c r="G246">
        <f t="shared" si="2010"/>
        <v>19</v>
      </c>
    </row>
    <row r="247" spans="1:7" x14ac:dyDescent="0.35">
      <c r="A247">
        <v>5</v>
      </c>
      <c r="B247">
        <v>3</v>
      </c>
      <c r="C247">
        <v>3</v>
      </c>
      <c r="D247">
        <v>6</v>
      </c>
      <c r="E247">
        <v>4</v>
      </c>
      <c r="F247">
        <v>4</v>
      </c>
      <c r="G247">
        <f t="shared" si="2010"/>
        <v>25</v>
      </c>
    </row>
    <row r="248" spans="1:7" x14ac:dyDescent="0.35">
      <c r="A248">
        <v>2</v>
      </c>
      <c r="B248">
        <v>4</v>
      </c>
      <c r="C248">
        <v>2</v>
      </c>
      <c r="D248">
        <v>3</v>
      </c>
      <c r="E248">
        <v>4</v>
      </c>
      <c r="F248">
        <v>5</v>
      </c>
      <c r="G248">
        <f t="shared" si="2010"/>
        <v>20</v>
      </c>
    </row>
    <row r="249" spans="1:7" x14ac:dyDescent="0.35">
      <c r="A249">
        <v>5</v>
      </c>
      <c r="B249">
        <v>4</v>
      </c>
      <c r="C249">
        <v>4</v>
      </c>
      <c r="D249">
        <v>1</v>
      </c>
      <c r="E249">
        <v>6</v>
      </c>
      <c r="F249">
        <v>5</v>
      </c>
      <c r="G249">
        <f t="shared" si="2010"/>
        <v>25</v>
      </c>
    </row>
    <row r="250" spans="1:7" x14ac:dyDescent="0.35">
      <c r="A250">
        <v>2</v>
      </c>
      <c r="B250">
        <v>6</v>
      </c>
      <c r="C250">
        <v>1</v>
      </c>
      <c r="D250">
        <v>4</v>
      </c>
      <c r="E250">
        <v>4</v>
      </c>
      <c r="F250">
        <v>4</v>
      </c>
      <c r="G250">
        <f t="shared" si="2010"/>
        <v>21</v>
      </c>
    </row>
    <row r="251" spans="1:7" x14ac:dyDescent="0.35">
      <c r="A251">
        <v>2</v>
      </c>
      <c r="B251">
        <v>4</v>
      </c>
      <c r="C251">
        <v>2</v>
      </c>
      <c r="D251">
        <v>1</v>
      </c>
      <c r="E251">
        <v>1</v>
      </c>
      <c r="F251">
        <v>1</v>
      </c>
      <c r="G251">
        <f t="shared" si="2010"/>
        <v>11</v>
      </c>
    </row>
    <row r="252" spans="1:7" x14ac:dyDescent="0.35">
      <c r="A252">
        <v>4</v>
      </c>
      <c r="B252">
        <v>6</v>
      </c>
      <c r="C252">
        <v>2</v>
      </c>
      <c r="D252">
        <v>6</v>
      </c>
      <c r="E252">
        <v>2</v>
      </c>
      <c r="F252">
        <v>1</v>
      </c>
      <c r="G252">
        <f t="shared" si="2010"/>
        <v>21</v>
      </c>
    </row>
    <row r="253" spans="1:7" x14ac:dyDescent="0.35">
      <c r="A253">
        <v>1</v>
      </c>
      <c r="B253">
        <v>5</v>
      </c>
      <c r="C253">
        <v>5</v>
      </c>
      <c r="D253">
        <v>1</v>
      </c>
      <c r="E253">
        <v>4</v>
      </c>
      <c r="F253">
        <v>5</v>
      </c>
      <c r="G253">
        <f t="shared" si="2010"/>
        <v>21</v>
      </c>
    </row>
    <row r="254" spans="1:7" x14ac:dyDescent="0.35">
      <c r="A254">
        <v>2</v>
      </c>
      <c r="B254">
        <v>4</v>
      </c>
      <c r="C254">
        <v>4</v>
      </c>
      <c r="D254">
        <v>2</v>
      </c>
      <c r="E254">
        <v>6</v>
      </c>
      <c r="F254">
        <v>5</v>
      </c>
      <c r="G254">
        <f t="shared" si="2010"/>
        <v>23</v>
      </c>
    </row>
    <row r="255" spans="1:7" x14ac:dyDescent="0.35">
      <c r="A255">
        <v>5</v>
      </c>
      <c r="B255">
        <v>2</v>
      </c>
      <c r="C255">
        <v>4</v>
      </c>
      <c r="D255">
        <v>4</v>
      </c>
      <c r="E255">
        <v>2</v>
      </c>
      <c r="F255">
        <v>3</v>
      </c>
      <c r="G255">
        <f t="shared" si="2010"/>
        <v>20</v>
      </c>
    </row>
    <row r="256" spans="1:7" x14ac:dyDescent="0.35">
      <c r="A256">
        <v>5</v>
      </c>
      <c r="B256">
        <v>6</v>
      </c>
      <c r="C256">
        <v>1</v>
      </c>
      <c r="D256">
        <v>1</v>
      </c>
      <c r="E256">
        <v>5</v>
      </c>
      <c r="F256">
        <v>4</v>
      </c>
      <c r="G256">
        <f t="shared" si="2010"/>
        <v>22</v>
      </c>
    </row>
    <row r="257" spans="1:7" x14ac:dyDescent="0.35">
      <c r="A257">
        <v>3</v>
      </c>
      <c r="B257">
        <v>3</v>
      </c>
      <c r="C257">
        <v>5</v>
      </c>
      <c r="D257">
        <v>2</v>
      </c>
      <c r="E257">
        <v>6</v>
      </c>
      <c r="F257">
        <v>6</v>
      </c>
      <c r="G257">
        <f t="shared" si="2010"/>
        <v>25</v>
      </c>
    </row>
    <row r="258" spans="1:7" x14ac:dyDescent="0.35">
      <c r="A258">
        <v>1</v>
      </c>
      <c r="B258">
        <v>6</v>
      </c>
      <c r="C258">
        <v>1</v>
      </c>
      <c r="D258">
        <v>5</v>
      </c>
      <c r="E258">
        <v>1</v>
      </c>
      <c r="F258">
        <v>2</v>
      </c>
      <c r="G258">
        <f t="shared" si="2010"/>
        <v>16</v>
      </c>
    </row>
    <row r="259" spans="1:7" x14ac:dyDescent="0.35">
      <c r="A259">
        <v>2</v>
      </c>
      <c r="B259">
        <v>2</v>
      </c>
      <c r="C259">
        <v>2</v>
      </c>
      <c r="D259">
        <v>2</v>
      </c>
      <c r="E259">
        <v>6</v>
      </c>
      <c r="F259">
        <v>1</v>
      </c>
      <c r="G259">
        <f t="shared" si="2010"/>
        <v>15</v>
      </c>
    </row>
    <row r="260" spans="1:7" x14ac:dyDescent="0.35">
      <c r="A260">
        <v>5</v>
      </c>
      <c r="B260">
        <v>2</v>
      </c>
      <c r="C260">
        <v>2</v>
      </c>
      <c r="D260">
        <v>5</v>
      </c>
      <c r="E260">
        <v>4</v>
      </c>
      <c r="F260">
        <v>5</v>
      </c>
      <c r="G260">
        <f t="shared" si="2010"/>
        <v>23</v>
      </c>
    </row>
    <row r="261" spans="1:7" x14ac:dyDescent="0.35">
      <c r="A261">
        <v>6</v>
      </c>
      <c r="B261">
        <v>2</v>
      </c>
      <c r="C261">
        <v>4</v>
      </c>
      <c r="D261">
        <v>3</v>
      </c>
      <c r="E261">
        <v>1</v>
      </c>
      <c r="F261">
        <v>3</v>
      </c>
      <c r="G261">
        <f t="shared" si="2010"/>
        <v>19</v>
      </c>
    </row>
    <row r="262" spans="1:7" x14ac:dyDescent="0.35">
      <c r="A262">
        <v>3</v>
      </c>
      <c r="B262">
        <v>3</v>
      </c>
      <c r="C262">
        <v>2</v>
      </c>
      <c r="D262">
        <v>1</v>
      </c>
      <c r="E262">
        <v>3</v>
      </c>
      <c r="F262">
        <v>1</v>
      </c>
      <c r="G262">
        <f t="shared" si="2010"/>
        <v>13</v>
      </c>
    </row>
    <row r="263" spans="1:7" x14ac:dyDescent="0.35">
      <c r="A263">
        <v>2</v>
      </c>
      <c r="B263">
        <v>6</v>
      </c>
      <c r="C263">
        <v>1</v>
      </c>
      <c r="D263">
        <v>4</v>
      </c>
      <c r="E263">
        <v>5</v>
      </c>
      <c r="F263">
        <v>1</v>
      </c>
      <c r="G263">
        <f t="shared" si="2010"/>
        <v>19</v>
      </c>
    </row>
    <row r="264" spans="1:7" x14ac:dyDescent="0.35">
      <c r="A264">
        <v>5</v>
      </c>
      <c r="B264">
        <v>5</v>
      </c>
      <c r="C264">
        <v>4</v>
      </c>
      <c r="D264">
        <v>3</v>
      </c>
      <c r="E264">
        <v>4</v>
      </c>
      <c r="F264">
        <v>4</v>
      </c>
      <c r="G264">
        <f t="shared" si="2010"/>
        <v>25</v>
      </c>
    </row>
    <row r="265" spans="1:7" x14ac:dyDescent="0.35">
      <c r="A265">
        <v>5</v>
      </c>
      <c r="B265">
        <v>2</v>
      </c>
      <c r="C265">
        <v>3</v>
      </c>
      <c r="D265">
        <v>6</v>
      </c>
      <c r="E265">
        <v>4</v>
      </c>
      <c r="F265">
        <v>2</v>
      </c>
      <c r="G265">
        <f t="shared" si="2010"/>
        <v>22</v>
      </c>
    </row>
    <row r="266" spans="1:7" x14ac:dyDescent="0.35">
      <c r="A266">
        <v>5</v>
      </c>
      <c r="B266">
        <v>2</v>
      </c>
      <c r="C266">
        <v>2</v>
      </c>
      <c r="D266">
        <v>1</v>
      </c>
      <c r="E266">
        <v>3</v>
      </c>
      <c r="F266">
        <v>1</v>
      </c>
      <c r="G266">
        <f t="shared" si="2010"/>
        <v>14</v>
      </c>
    </row>
    <row r="267" spans="1:7" x14ac:dyDescent="0.35">
      <c r="A267">
        <v>6</v>
      </c>
      <c r="B267">
        <v>1</v>
      </c>
      <c r="C267">
        <v>2</v>
      </c>
      <c r="D267">
        <v>3</v>
      </c>
      <c r="E267">
        <v>4</v>
      </c>
      <c r="F267">
        <v>5</v>
      </c>
      <c r="G267">
        <f t="shared" si="2010"/>
        <v>21</v>
      </c>
    </row>
    <row r="268" spans="1:7" x14ac:dyDescent="0.35">
      <c r="A268">
        <v>5</v>
      </c>
      <c r="B268">
        <v>3</v>
      </c>
      <c r="C268">
        <v>5</v>
      </c>
      <c r="D268">
        <v>6</v>
      </c>
      <c r="E268">
        <v>6</v>
      </c>
      <c r="F268">
        <v>4</v>
      </c>
      <c r="G268">
        <f t="shared" si="2010"/>
        <v>29</v>
      </c>
    </row>
    <row r="269" spans="1:7" x14ac:dyDescent="0.35">
      <c r="A269">
        <v>2</v>
      </c>
      <c r="B269">
        <v>5</v>
      </c>
      <c r="C269">
        <v>3</v>
      </c>
      <c r="D269">
        <v>5</v>
      </c>
      <c r="E269">
        <v>4</v>
      </c>
      <c r="F269">
        <v>4</v>
      </c>
      <c r="G269">
        <f t="shared" si="2010"/>
        <v>23</v>
      </c>
    </row>
    <row r="270" spans="1:7" x14ac:dyDescent="0.35">
      <c r="A270">
        <v>4</v>
      </c>
      <c r="B270">
        <v>2</v>
      </c>
      <c r="C270">
        <v>1</v>
      </c>
      <c r="D270">
        <v>5</v>
      </c>
      <c r="E270">
        <v>1</v>
      </c>
      <c r="F270">
        <v>6</v>
      </c>
      <c r="G270">
        <f t="shared" si="2010"/>
        <v>19</v>
      </c>
    </row>
    <row r="271" spans="1:7" x14ac:dyDescent="0.35">
      <c r="A271">
        <v>6</v>
      </c>
      <c r="B271">
        <v>3</v>
      </c>
      <c r="C271">
        <v>6</v>
      </c>
      <c r="D271">
        <v>6</v>
      </c>
      <c r="E271">
        <v>3</v>
      </c>
      <c r="F271">
        <v>3</v>
      </c>
      <c r="G271">
        <f t="shared" si="2010"/>
        <v>27</v>
      </c>
    </row>
    <row r="272" spans="1:7" x14ac:dyDescent="0.35">
      <c r="A272">
        <v>6</v>
      </c>
      <c r="B272">
        <v>4</v>
      </c>
      <c r="C272">
        <v>5</v>
      </c>
      <c r="D272">
        <v>5</v>
      </c>
      <c r="E272">
        <v>6</v>
      </c>
      <c r="F272">
        <v>1</v>
      </c>
      <c r="G272">
        <f t="shared" si="2010"/>
        <v>27</v>
      </c>
    </row>
    <row r="273" spans="1:7" x14ac:dyDescent="0.35">
      <c r="A273">
        <v>3</v>
      </c>
      <c r="B273">
        <v>6</v>
      </c>
      <c r="C273">
        <v>1</v>
      </c>
      <c r="D273">
        <v>2</v>
      </c>
      <c r="E273">
        <v>3</v>
      </c>
      <c r="F273">
        <v>6</v>
      </c>
      <c r="G273">
        <f t="shared" si="2010"/>
        <v>21</v>
      </c>
    </row>
    <row r="274" spans="1:7" x14ac:dyDescent="0.35">
      <c r="A274">
        <v>6</v>
      </c>
      <c r="B274">
        <v>4</v>
      </c>
      <c r="C274">
        <v>5</v>
      </c>
      <c r="D274">
        <v>1</v>
      </c>
      <c r="E274">
        <v>3</v>
      </c>
      <c r="F274">
        <v>5</v>
      </c>
      <c r="G274">
        <f t="shared" si="2010"/>
        <v>24</v>
      </c>
    </row>
    <row r="275" spans="1:7" x14ac:dyDescent="0.35">
      <c r="A275">
        <v>3</v>
      </c>
      <c r="B275">
        <v>5</v>
      </c>
      <c r="C275">
        <v>5</v>
      </c>
      <c r="D275">
        <v>5</v>
      </c>
      <c r="E275">
        <v>4</v>
      </c>
      <c r="F275">
        <v>4</v>
      </c>
      <c r="G275">
        <f t="shared" si="2010"/>
        <v>26</v>
      </c>
    </row>
    <row r="276" spans="1:7" x14ac:dyDescent="0.35">
      <c r="A276">
        <v>5</v>
      </c>
      <c r="B276">
        <v>4</v>
      </c>
      <c r="C276">
        <v>4</v>
      </c>
      <c r="D276">
        <v>1</v>
      </c>
      <c r="E276">
        <v>4</v>
      </c>
      <c r="F276">
        <v>5</v>
      </c>
      <c r="G276">
        <f t="shared" si="2010"/>
        <v>23</v>
      </c>
    </row>
    <row r="277" spans="1:7" x14ac:dyDescent="0.35">
      <c r="A277">
        <v>3</v>
      </c>
      <c r="B277">
        <v>3</v>
      </c>
      <c r="C277">
        <v>1</v>
      </c>
      <c r="D277">
        <v>6</v>
      </c>
      <c r="E277">
        <v>1</v>
      </c>
      <c r="F277">
        <v>4</v>
      </c>
      <c r="G277">
        <f t="shared" si="2010"/>
        <v>18</v>
      </c>
    </row>
    <row r="278" spans="1:7" x14ac:dyDescent="0.35">
      <c r="A278">
        <v>2</v>
      </c>
      <c r="B278">
        <v>1</v>
      </c>
      <c r="C278">
        <v>4</v>
      </c>
      <c r="D278">
        <v>5</v>
      </c>
      <c r="E278">
        <v>6</v>
      </c>
      <c r="F278">
        <v>1</v>
      </c>
      <c r="G278">
        <f t="shared" si="2010"/>
        <v>19</v>
      </c>
    </row>
    <row r="279" spans="1:7" x14ac:dyDescent="0.35">
      <c r="A279">
        <v>4</v>
      </c>
      <c r="B279">
        <v>1</v>
      </c>
      <c r="C279">
        <v>5</v>
      </c>
      <c r="D279">
        <v>4</v>
      </c>
      <c r="E279">
        <v>4</v>
      </c>
      <c r="F279">
        <v>4</v>
      </c>
      <c r="G279">
        <f t="shared" si="2010"/>
        <v>22</v>
      </c>
    </row>
    <row r="280" spans="1:7" x14ac:dyDescent="0.35">
      <c r="A280">
        <v>5</v>
      </c>
      <c r="B280">
        <v>6</v>
      </c>
      <c r="C280">
        <v>3</v>
      </c>
      <c r="D280">
        <v>3</v>
      </c>
      <c r="E280">
        <v>1</v>
      </c>
      <c r="F280">
        <v>5</v>
      </c>
      <c r="G280">
        <f t="shared" ref="G280:G343" si="2011">SUM(A280:F280)</f>
        <v>23</v>
      </c>
    </row>
    <row r="281" spans="1:7" x14ac:dyDescent="0.35">
      <c r="A281">
        <v>6</v>
      </c>
      <c r="B281">
        <v>6</v>
      </c>
      <c r="C281">
        <v>1</v>
      </c>
      <c r="D281">
        <v>5</v>
      </c>
      <c r="E281">
        <v>4</v>
      </c>
      <c r="F281">
        <v>3</v>
      </c>
      <c r="G281">
        <f t="shared" si="2011"/>
        <v>25</v>
      </c>
    </row>
    <row r="282" spans="1:7" x14ac:dyDescent="0.35">
      <c r="A282">
        <v>4</v>
      </c>
      <c r="B282">
        <v>4</v>
      </c>
      <c r="C282">
        <v>1</v>
      </c>
      <c r="D282">
        <v>5</v>
      </c>
      <c r="E282">
        <v>4</v>
      </c>
      <c r="F282">
        <v>6</v>
      </c>
      <c r="G282">
        <f t="shared" si="2011"/>
        <v>24</v>
      </c>
    </row>
    <row r="283" spans="1:7" x14ac:dyDescent="0.35">
      <c r="A283">
        <v>6</v>
      </c>
      <c r="B283">
        <v>1</v>
      </c>
      <c r="C283">
        <v>6</v>
      </c>
      <c r="D283">
        <v>4</v>
      </c>
      <c r="E283">
        <v>4</v>
      </c>
      <c r="F283">
        <v>5</v>
      </c>
      <c r="G283">
        <f t="shared" si="2011"/>
        <v>26</v>
      </c>
    </row>
    <row r="284" spans="1:7" x14ac:dyDescent="0.35">
      <c r="A284">
        <v>6</v>
      </c>
      <c r="B284">
        <v>4</v>
      </c>
      <c r="C284">
        <v>2</v>
      </c>
      <c r="D284">
        <v>1</v>
      </c>
      <c r="E284">
        <v>6</v>
      </c>
      <c r="F284">
        <v>5</v>
      </c>
      <c r="G284">
        <f t="shared" si="2011"/>
        <v>24</v>
      </c>
    </row>
    <row r="285" spans="1:7" x14ac:dyDescent="0.35">
      <c r="A285">
        <v>1</v>
      </c>
      <c r="B285">
        <v>2</v>
      </c>
      <c r="C285">
        <v>6</v>
      </c>
      <c r="D285">
        <v>6</v>
      </c>
      <c r="E285">
        <v>4</v>
      </c>
      <c r="F285">
        <v>6</v>
      </c>
      <c r="G285">
        <f t="shared" si="2011"/>
        <v>25</v>
      </c>
    </row>
    <row r="286" spans="1:7" x14ac:dyDescent="0.35">
      <c r="A286">
        <v>6</v>
      </c>
      <c r="B286">
        <v>1</v>
      </c>
      <c r="C286">
        <v>5</v>
      </c>
      <c r="D286">
        <v>2</v>
      </c>
      <c r="E286">
        <v>6</v>
      </c>
      <c r="F286">
        <v>3</v>
      </c>
      <c r="G286">
        <f t="shared" si="2011"/>
        <v>23</v>
      </c>
    </row>
    <row r="287" spans="1:7" x14ac:dyDescent="0.35">
      <c r="A287">
        <v>5</v>
      </c>
      <c r="B287">
        <v>4</v>
      </c>
      <c r="C287">
        <v>2</v>
      </c>
      <c r="D287">
        <v>4</v>
      </c>
      <c r="E287">
        <v>4</v>
      </c>
      <c r="F287">
        <v>1</v>
      </c>
      <c r="G287">
        <f t="shared" si="2011"/>
        <v>20</v>
      </c>
    </row>
    <row r="288" spans="1:7" x14ac:dyDescent="0.35">
      <c r="A288">
        <v>5</v>
      </c>
      <c r="B288">
        <v>1</v>
      </c>
      <c r="C288">
        <v>1</v>
      </c>
      <c r="D288">
        <v>1</v>
      </c>
      <c r="E288">
        <v>6</v>
      </c>
      <c r="F288">
        <v>6</v>
      </c>
      <c r="G288">
        <f t="shared" si="2011"/>
        <v>20</v>
      </c>
    </row>
    <row r="289" spans="1:7" x14ac:dyDescent="0.35">
      <c r="A289">
        <v>4</v>
      </c>
      <c r="B289">
        <v>5</v>
      </c>
      <c r="C289">
        <v>4</v>
      </c>
      <c r="D289">
        <v>3</v>
      </c>
      <c r="E289">
        <v>2</v>
      </c>
      <c r="F289">
        <v>1</v>
      </c>
      <c r="G289">
        <f t="shared" si="2011"/>
        <v>19</v>
      </c>
    </row>
    <row r="290" spans="1:7" x14ac:dyDescent="0.35">
      <c r="A290">
        <v>4</v>
      </c>
      <c r="B290">
        <v>6</v>
      </c>
      <c r="C290">
        <v>1</v>
      </c>
      <c r="D290">
        <v>3</v>
      </c>
      <c r="E290">
        <v>2</v>
      </c>
      <c r="F290">
        <v>4</v>
      </c>
      <c r="G290">
        <f t="shared" si="2011"/>
        <v>20</v>
      </c>
    </row>
    <row r="291" spans="1:7" x14ac:dyDescent="0.35">
      <c r="A291">
        <v>5</v>
      </c>
      <c r="B291">
        <v>1</v>
      </c>
      <c r="C291">
        <v>4</v>
      </c>
      <c r="D291">
        <v>4</v>
      </c>
      <c r="E291">
        <v>4</v>
      </c>
      <c r="F291">
        <v>1</v>
      </c>
      <c r="G291">
        <f t="shared" si="2011"/>
        <v>19</v>
      </c>
    </row>
    <row r="292" spans="1:7" x14ac:dyDescent="0.35">
      <c r="A292">
        <v>5</v>
      </c>
      <c r="B292">
        <v>2</v>
      </c>
      <c r="C292">
        <v>1</v>
      </c>
      <c r="D292">
        <v>2</v>
      </c>
      <c r="E292">
        <v>6</v>
      </c>
      <c r="F292">
        <v>1</v>
      </c>
      <c r="G292">
        <f t="shared" si="2011"/>
        <v>17</v>
      </c>
    </row>
    <row r="293" spans="1:7" x14ac:dyDescent="0.35">
      <c r="A293">
        <v>6</v>
      </c>
      <c r="B293">
        <v>6</v>
      </c>
      <c r="C293">
        <v>2</v>
      </c>
      <c r="D293">
        <v>5</v>
      </c>
      <c r="E293">
        <v>2</v>
      </c>
      <c r="F293">
        <v>6</v>
      </c>
      <c r="G293">
        <f t="shared" si="2011"/>
        <v>27</v>
      </c>
    </row>
    <row r="294" spans="1:7" x14ac:dyDescent="0.35">
      <c r="A294">
        <v>1</v>
      </c>
      <c r="B294">
        <v>5</v>
      </c>
      <c r="C294">
        <v>4</v>
      </c>
      <c r="D294">
        <v>3</v>
      </c>
      <c r="E294">
        <v>5</v>
      </c>
      <c r="F294">
        <v>4</v>
      </c>
      <c r="G294">
        <f t="shared" si="2011"/>
        <v>22</v>
      </c>
    </row>
    <row r="295" spans="1:7" x14ac:dyDescent="0.35">
      <c r="A295">
        <v>2</v>
      </c>
      <c r="B295">
        <v>1</v>
      </c>
      <c r="C295">
        <v>1</v>
      </c>
      <c r="D295">
        <v>1</v>
      </c>
      <c r="E295">
        <v>1</v>
      </c>
      <c r="F295">
        <v>5</v>
      </c>
      <c r="G295">
        <f t="shared" si="2011"/>
        <v>11</v>
      </c>
    </row>
    <row r="296" spans="1:7" x14ac:dyDescent="0.35">
      <c r="A296">
        <v>3</v>
      </c>
      <c r="B296">
        <v>4</v>
      </c>
      <c r="C296">
        <v>3</v>
      </c>
      <c r="D296">
        <v>1</v>
      </c>
      <c r="E296">
        <v>2</v>
      </c>
      <c r="F296">
        <v>4</v>
      </c>
      <c r="G296">
        <f t="shared" si="2011"/>
        <v>17</v>
      </c>
    </row>
    <row r="297" spans="1:7" x14ac:dyDescent="0.35">
      <c r="A297">
        <v>2</v>
      </c>
      <c r="B297">
        <v>4</v>
      </c>
      <c r="C297">
        <v>2</v>
      </c>
      <c r="D297">
        <v>4</v>
      </c>
      <c r="E297">
        <v>3</v>
      </c>
      <c r="F297">
        <v>5</v>
      </c>
      <c r="G297">
        <f t="shared" si="2011"/>
        <v>20</v>
      </c>
    </row>
    <row r="298" spans="1:7" x14ac:dyDescent="0.35">
      <c r="A298">
        <v>5</v>
      </c>
      <c r="B298">
        <v>1</v>
      </c>
      <c r="C298">
        <v>2</v>
      </c>
      <c r="D298">
        <v>3</v>
      </c>
      <c r="E298">
        <v>5</v>
      </c>
      <c r="F298">
        <v>3</v>
      </c>
      <c r="G298">
        <f t="shared" si="2011"/>
        <v>19</v>
      </c>
    </row>
    <row r="299" spans="1:7" x14ac:dyDescent="0.35">
      <c r="A299">
        <v>6</v>
      </c>
      <c r="B299">
        <v>3</v>
      </c>
      <c r="C299">
        <v>3</v>
      </c>
      <c r="D299">
        <v>1</v>
      </c>
      <c r="E299">
        <v>1</v>
      </c>
      <c r="F299">
        <v>1</v>
      </c>
      <c r="G299">
        <f t="shared" si="2011"/>
        <v>15</v>
      </c>
    </row>
    <row r="300" spans="1:7" x14ac:dyDescent="0.35">
      <c r="A300">
        <v>2</v>
      </c>
      <c r="B300">
        <v>5</v>
      </c>
      <c r="C300">
        <v>6</v>
      </c>
      <c r="D300">
        <v>6</v>
      </c>
      <c r="E300">
        <v>2</v>
      </c>
      <c r="F300">
        <v>1</v>
      </c>
      <c r="G300">
        <f t="shared" si="2011"/>
        <v>22</v>
      </c>
    </row>
    <row r="301" spans="1:7" x14ac:dyDescent="0.35">
      <c r="A301">
        <v>6</v>
      </c>
      <c r="B301">
        <v>2</v>
      </c>
      <c r="C301">
        <v>4</v>
      </c>
      <c r="D301">
        <v>1</v>
      </c>
      <c r="E301">
        <v>5</v>
      </c>
      <c r="F301">
        <v>1</v>
      </c>
      <c r="G301">
        <f t="shared" si="2011"/>
        <v>19</v>
      </c>
    </row>
    <row r="302" spans="1:7" x14ac:dyDescent="0.35">
      <c r="A302">
        <v>5</v>
      </c>
      <c r="B302">
        <v>5</v>
      </c>
      <c r="C302">
        <v>4</v>
      </c>
      <c r="D302">
        <v>2</v>
      </c>
      <c r="E302">
        <v>6</v>
      </c>
      <c r="F302">
        <v>5</v>
      </c>
      <c r="G302">
        <f t="shared" si="2011"/>
        <v>27</v>
      </c>
    </row>
    <row r="303" spans="1:7" x14ac:dyDescent="0.35">
      <c r="A303">
        <v>6</v>
      </c>
      <c r="B303">
        <v>2</v>
      </c>
      <c r="C303">
        <v>3</v>
      </c>
      <c r="D303">
        <v>6</v>
      </c>
      <c r="E303">
        <v>5</v>
      </c>
      <c r="F303">
        <v>5</v>
      </c>
      <c r="G303">
        <f t="shared" si="2011"/>
        <v>27</v>
      </c>
    </row>
    <row r="304" spans="1:7" x14ac:dyDescent="0.35">
      <c r="A304">
        <v>4</v>
      </c>
      <c r="B304">
        <v>3</v>
      </c>
      <c r="C304">
        <v>4</v>
      </c>
      <c r="D304">
        <v>2</v>
      </c>
      <c r="E304">
        <v>2</v>
      </c>
      <c r="F304">
        <v>2</v>
      </c>
      <c r="G304">
        <f t="shared" si="2011"/>
        <v>17</v>
      </c>
    </row>
    <row r="305" spans="1:7" x14ac:dyDescent="0.35">
      <c r="A305">
        <v>5</v>
      </c>
      <c r="B305">
        <v>1</v>
      </c>
      <c r="C305">
        <v>6</v>
      </c>
      <c r="D305">
        <v>4</v>
      </c>
      <c r="E305">
        <v>2</v>
      </c>
      <c r="F305">
        <v>3</v>
      </c>
      <c r="G305">
        <f t="shared" si="2011"/>
        <v>21</v>
      </c>
    </row>
    <row r="306" spans="1:7" x14ac:dyDescent="0.35">
      <c r="A306">
        <v>3</v>
      </c>
      <c r="B306">
        <v>3</v>
      </c>
      <c r="C306">
        <v>1</v>
      </c>
      <c r="D306">
        <v>3</v>
      </c>
      <c r="E306">
        <v>6</v>
      </c>
      <c r="F306">
        <v>5</v>
      </c>
      <c r="G306">
        <f t="shared" si="2011"/>
        <v>21</v>
      </c>
    </row>
    <row r="307" spans="1:7" x14ac:dyDescent="0.35">
      <c r="A307">
        <v>5</v>
      </c>
      <c r="B307">
        <v>1</v>
      </c>
      <c r="C307">
        <v>3</v>
      </c>
      <c r="D307">
        <v>4</v>
      </c>
      <c r="E307">
        <v>3</v>
      </c>
      <c r="F307">
        <v>6</v>
      </c>
      <c r="G307">
        <f t="shared" si="2011"/>
        <v>22</v>
      </c>
    </row>
    <row r="308" spans="1:7" x14ac:dyDescent="0.35">
      <c r="A308">
        <v>1</v>
      </c>
      <c r="B308">
        <v>6</v>
      </c>
      <c r="C308">
        <v>5</v>
      </c>
      <c r="D308">
        <v>6</v>
      </c>
      <c r="E308">
        <v>5</v>
      </c>
      <c r="F308">
        <v>5</v>
      </c>
      <c r="G308">
        <f t="shared" si="2011"/>
        <v>28</v>
      </c>
    </row>
    <row r="309" spans="1:7" x14ac:dyDescent="0.35">
      <c r="A309">
        <v>1</v>
      </c>
      <c r="B309">
        <v>5</v>
      </c>
      <c r="C309">
        <v>6</v>
      </c>
      <c r="D309">
        <v>2</v>
      </c>
      <c r="E309">
        <v>1</v>
      </c>
      <c r="F309">
        <v>4</v>
      </c>
      <c r="G309">
        <f t="shared" si="2011"/>
        <v>19</v>
      </c>
    </row>
    <row r="310" spans="1:7" x14ac:dyDescent="0.35">
      <c r="A310">
        <v>3</v>
      </c>
      <c r="B310">
        <v>3</v>
      </c>
      <c r="C310">
        <v>1</v>
      </c>
      <c r="D310">
        <v>1</v>
      </c>
      <c r="E310">
        <v>2</v>
      </c>
      <c r="F310">
        <v>4</v>
      </c>
      <c r="G310">
        <f t="shared" si="2011"/>
        <v>14</v>
      </c>
    </row>
    <row r="311" spans="1:7" x14ac:dyDescent="0.35">
      <c r="A311">
        <v>5</v>
      </c>
      <c r="B311">
        <v>4</v>
      </c>
      <c r="C311">
        <v>1</v>
      </c>
      <c r="D311">
        <v>1</v>
      </c>
      <c r="E311">
        <v>1</v>
      </c>
      <c r="F311">
        <v>6</v>
      </c>
      <c r="G311">
        <f t="shared" si="2011"/>
        <v>18</v>
      </c>
    </row>
    <row r="312" spans="1:7" x14ac:dyDescent="0.35">
      <c r="A312">
        <v>3</v>
      </c>
      <c r="B312">
        <v>3</v>
      </c>
      <c r="C312">
        <v>3</v>
      </c>
      <c r="D312">
        <v>2</v>
      </c>
      <c r="E312">
        <v>3</v>
      </c>
      <c r="F312">
        <v>3</v>
      </c>
      <c r="G312">
        <f t="shared" si="2011"/>
        <v>17</v>
      </c>
    </row>
    <row r="313" spans="1:7" x14ac:dyDescent="0.35">
      <c r="A313">
        <v>5</v>
      </c>
      <c r="B313">
        <v>5</v>
      </c>
      <c r="C313">
        <v>6</v>
      </c>
      <c r="D313">
        <v>6</v>
      </c>
      <c r="E313">
        <v>6</v>
      </c>
      <c r="F313">
        <v>6</v>
      </c>
      <c r="G313">
        <f t="shared" si="2011"/>
        <v>34</v>
      </c>
    </row>
    <row r="314" spans="1:7" x14ac:dyDescent="0.35">
      <c r="A314">
        <v>3</v>
      </c>
      <c r="B314">
        <v>2</v>
      </c>
      <c r="C314">
        <v>3</v>
      </c>
      <c r="D314">
        <v>3</v>
      </c>
      <c r="E314">
        <v>2</v>
      </c>
      <c r="F314">
        <v>4</v>
      </c>
      <c r="G314">
        <f t="shared" si="2011"/>
        <v>17</v>
      </c>
    </row>
    <row r="315" spans="1:7" x14ac:dyDescent="0.35">
      <c r="A315">
        <v>5</v>
      </c>
      <c r="B315">
        <v>6</v>
      </c>
      <c r="C315">
        <v>2</v>
      </c>
      <c r="D315">
        <v>5</v>
      </c>
      <c r="E315">
        <v>6</v>
      </c>
      <c r="F315">
        <v>6</v>
      </c>
      <c r="G315">
        <f t="shared" si="2011"/>
        <v>30</v>
      </c>
    </row>
    <row r="316" spans="1:7" x14ac:dyDescent="0.35">
      <c r="A316">
        <v>5</v>
      </c>
      <c r="B316">
        <v>1</v>
      </c>
      <c r="C316">
        <v>3</v>
      </c>
      <c r="D316">
        <v>2</v>
      </c>
      <c r="E316">
        <v>5</v>
      </c>
      <c r="F316">
        <v>1</v>
      </c>
      <c r="G316">
        <f t="shared" si="2011"/>
        <v>17</v>
      </c>
    </row>
    <row r="317" spans="1:7" x14ac:dyDescent="0.35">
      <c r="A317">
        <v>3</v>
      </c>
      <c r="B317">
        <v>6</v>
      </c>
      <c r="C317">
        <v>1</v>
      </c>
      <c r="D317">
        <v>1</v>
      </c>
      <c r="E317">
        <v>6</v>
      </c>
      <c r="F317">
        <v>3</v>
      </c>
      <c r="G317">
        <f t="shared" si="2011"/>
        <v>20</v>
      </c>
    </row>
    <row r="318" spans="1:7" x14ac:dyDescent="0.35">
      <c r="A318">
        <v>1</v>
      </c>
      <c r="B318">
        <v>3</v>
      </c>
      <c r="C318">
        <v>1</v>
      </c>
      <c r="D318">
        <v>6</v>
      </c>
      <c r="E318">
        <v>1</v>
      </c>
      <c r="F318">
        <v>1</v>
      </c>
      <c r="G318">
        <f t="shared" si="2011"/>
        <v>13</v>
      </c>
    </row>
    <row r="319" spans="1:7" x14ac:dyDescent="0.35">
      <c r="A319">
        <v>1</v>
      </c>
      <c r="B319">
        <v>6</v>
      </c>
      <c r="C319">
        <v>1</v>
      </c>
      <c r="D319">
        <v>6</v>
      </c>
      <c r="E319">
        <v>1</v>
      </c>
      <c r="F319">
        <v>6</v>
      </c>
      <c r="G319">
        <f t="shared" si="2011"/>
        <v>21</v>
      </c>
    </row>
    <row r="320" spans="1:7" x14ac:dyDescent="0.35">
      <c r="A320">
        <v>1</v>
      </c>
      <c r="B320">
        <v>4</v>
      </c>
      <c r="C320">
        <v>4</v>
      </c>
      <c r="D320">
        <v>6</v>
      </c>
      <c r="E320">
        <v>4</v>
      </c>
      <c r="F320">
        <v>2</v>
      </c>
      <c r="G320">
        <f t="shared" si="2011"/>
        <v>21</v>
      </c>
    </row>
    <row r="321" spans="1:7" x14ac:dyDescent="0.35">
      <c r="A321">
        <v>1</v>
      </c>
      <c r="B321">
        <v>5</v>
      </c>
      <c r="C321">
        <v>5</v>
      </c>
      <c r="D321">
        <v>4</v>
      </c>
      <c r="E321">
        <v>3</v>
      </c>
      <c r="F321">
        <v>5</v>
      </c>
      <c r="G321">
        <f t="shared" si="2011"/>
        <v>23</v>
      </c>
    </row>
    <row r="322" spans="1:7" x14ac:dyDescent="0.35">
      <c r="A322">
        <v>1</v>
      </c>
      <c r="B322">
        <v>5</v>
      </c>
      <c r="C322">
        <v>1</v>
      </c>
      <c r="D322">
        <v>4</v>
      </c>
      <c r="E322">
        <v>5</v>
      </c>
      <c r="F322">
        <v>1</v>
      </c>
      <c r="G322">
        <f t="shared" si="2011"/>
        <v>17</v>
      </c>
    </row>
    <row r="323" spans="1:7" x14ac:dyDescent="0.35">
      <c r="A323">
        <v>6</v>
      </c>
      <c r="B323">
        <v>1</v>
      </c>
      <c r="C323">
        <v>6</v>
      </c>
      <c r="D323">
        <v>6</v>
      </c>
      <c r="E323">
        <v>4</v>
      </c>
      <c r="F323">
        <v>4</v>
      </c>
      <c r="G323">
        <f t="shared" si="2011"/>
        <v>27</v>
      </c>
    </row>
    <row r="324" spans="1:7" x14ac:dyDescent="0.35">
      <c r="A324">
        <v>6</v>
      </c>
      <c r="B324">
        <v>5</v>
      </c>
      <c r="C324">
        <v>1</v>
      </c>
      <c r="D324">
        <v>1</v>
      </c>
      <c r="E324">
        <v>1</v>
      </c>
      <c r="F324">
        <v>3</v>
      </c>
      <c r="G324">
        <f t="shared" si="2011"/>
        <v>17</v>
      </c>
    </row>
    <row r="325" spans="1:7" x14ac:dyDescent="0.35">
      <c r="A325">
        <v>2</v>
      </c>
      <c r="B325">
        <v>2</v>
      </c>
      <c r="C325">
        <v>2</v>
      </c>
      <c r="D325">
        <v>3</v>
      </c>
      <c r="E325">
        <v>3</v>
      </c>
      <c r="F325">
        <v>6</v>
      </c>
      <c r="G325">
        <f t="shared" si="2011"/>
        <v>18</v>
      </c>
    </row>
    <row r="326" spans="1:7" x14ac:dyDescent="0.35">
      <c r="A326">
        <v>6</v>
      </c>
      <c r="B326">
        <v>6</v>
      </c>
      <c r="C326">
        <v>5</v>
      </c>
      <c r="D326">
        <v>1</v>
      </c>
      <c r="E326">
        <v>6</v>
      </c>
      <c r="F326">
        <v>4</v>
      </c>
      <c r="G326">
        <f t="shared" si="2011"/>
        <v>28</v>
      </c>
    </row>
    <row r="327" spans="1:7" x14ac:dyDescent="0.35">
      <c r="A327">
        <v>3</v>
      </c>
      <c r="B327">
        <v>2</v>
      </c>
      <c r="C327">
        <v>1</v>
      </c>
      <c r="D327">
        <v>4</v>
      </c>
      <c r="E327">
        <v>3</v>
      </c>
      <c r="F327">
        <v>6</v>
      </c>
      <c r="G327">
        <f t="shared" si="2011"/>
        <v>19</v>
      </c>
    </row>
    <row r="328" spans="1:7" x14ac:dyDescent="0.35">
      <c r="A328">
        <v>2</v>
      </c>
      <c r="B328">
        <v>5</v>
      </c>
      <c r="C328">
        <v>1</v>
      </c>
      <c r="D328">
        <v>2</v>
      </c>
      <c r="E328">
        <v>6</v>
      </c>
      <c r="F328">
        <v>3</v>
      </c>
      <c r="G328">
        <f t="shared" si="2011"/>
        <v>19</v>
      </c>
    </row>
    <row r="329" spans="1:7" x14ac:dyDescent="0.35">
      <c r="A329">
        <v>5</v>
      </c>
      <c r="B329">
        <v>4</v>
      </c>
      <c r="C329">
        <v>2</v>
      </c>
      <c r="D329">
        <v>5</v>
      </c>
      <c r="E329">
        <v>2</v>
      </c>
      <c r="F329">
        <v>4</v>
      </c>
      <c r="G329">
        <f t="shared" si="2011"/>
        <v>22</v>
      </c>
    </row>
    <row r="330" spans="1:7" x14ac:dyDescent="0.35">
      <c r="A330">
        <v>3</v>
      </c>
      <c r="B330">
        <v>6</v>
      </c>
      <c r="C330">
        <v>6</v>
      </c>
      <c r="D330">
        <v>2</v>
      </c>
      <c r="E330">
        <v>3</v>
      </c>
      <c r="F330">
        <v>4</v>
      </c>
      <c r="G330">
        <f t="shared" si="2011"/>
        <v>24</v>
      </c>
    </row>
    <row r="331" spans="1:7" x14ac:dyDescent="0.35">
      <c r="A331">
        <v>6</v>
      </c>
      <c r="B331">
        <v>5</v>
      </c>
      <c r="C331">
        <v>5</v>
      </c>
      <c r="D331">
        <v>3</v>
      </c>
      <c r="E331">
        <v>5</v>
      </c>
      <c r="F331">
        <v>5</v>
      </c>
      <c r="G331">
        <f t="shared" si="2011"/>
        <v>29</v>
      </c>
    </row>
    <row r="332" spans="1:7" x14ac:dyDescent="0.35">
      <c r="A332">
        <v>3</v>
      </c>
      <c r="B332">
        <v>2</v>
      </c>
      <c r="C332">
        <v>3</v>
      </c>
      <c r="D332">
        <v>6</v>
      </c>
      <c r="E332">
        <v>3</v>
      </c>
      <c r="F332">
        <v>1</v>
      </c>
      <c r="G332">
        <f t="shared" si="2011"/>
        <v>18</v>
      </c>
    </row>
    <row r="333" spans="1:7" x14ac:dyDescent="0.35">
      <c r="A333">
        <v>2</v>
      </c>
      <c r="B333">
        <v>1</v>
      </c>
      <c r="C333">
        <v>3</v>
      </c>
      <c r="D333">
        <v>6</v>
      </c>
      <c r="E333">
        <v>2</v>
      </c>
      <c r="F333">
        <v>1</v>
      </c>
      <c r="G333">
        <f t="shared" si="2011"/>
        <v>15</v>
      </c>
    </row>
    <row r="334" spans="1:7" x14ac:dyDescent="0.35">
      <c r="A334">
        <v>1</v>
      </c>
      <c r="B334">
        <v>6</v>
      </c>
      <c r="C334">
        <v>2</v>
      </c>
      <c r="D334">
        <v>5</v>
      </c>
      <c r="E334">
        <v>2</v>
      </c>
      <c r="F334">
        <v>3</v>
      </c>
      <c r="G334">
        <f t="shared" si="2011"/>
        <v>19</v>
      </c>
    </row>
    <row r="335" spans="1:7" x14ac:dyDescent="0.35">
      <c r="A335">
        <v>5</v>
      </c>
      <c r="B335">
        <v>1</v>
      </c>
      <c r="C335">
        <v>1</v>
      </c>
      <c r="D335">
        <v>5</v>
      </c>
      <c r="E335">
        <v>5</v>
      </c>
      <c r="F335">
        <v>6</v>
      </c>
      <c r="G335">
        <f t="shared" si="2011"/>
        <v>23</v>
      </c>
    </row>
    <row r="336" spans="1:7" x14ac:dyDescent="0.35">
      <c r="A336">
        <v>6</v>
      </c>
      <c r="B336">
        <v>5</v>
      </c>
      <c r="C336">
        <v>2</v>
      </c>
      <c r="D336">
        <v>5</v>
      </c>
      <c r="E336">
        <v>2</v>
      </c>
      <c r="F336">
        <v>6</v>
      </c>
      <c r="G336">
        <f t="shared" si="2011"/>
        <v>26</v>
      </c>
    </row>
    <row r="337" spans="1:7" x14ac:dyDescent="0.35">
      <c r="A337">
        <v>4</v>
      </c>
      <c r="B337">
        <v>1</v>
      </c>
      <c r="C337">
        <v>4</v>
      </c>
      <c r="D337">
        <v>2</v>
      </c>
      <c r="E337">
        <v>6</v>
      </c>
      <c r="F337">
        <v>4</v>
      </c>
      <c r="G337">
        <f t="shared" si="2011"/>
        <v>21</v>
      </c>
    </row>
    <row r="338" spans="1:7" x14ac:dyDescent="0.35">
      <c r="A338">
        <v>2</v>
      </c>
      <c r="B338">
        <v>6</v>
      </c>
      <c r="C338">
        <v>5</v>
      </c>
      <c r="D338">
        <v>6</v>
      </c>
      <c r="E338">
        <v>1</v>
      </c>
      <c r="F338">
        <v>4</v>
      </c>
      <c r="G338">
        <f t="shared" si="2011"/>
        <v>24</v>
      </c>
    </row>
    <row r="339" spans="1:7" x14ac:dyDescent="0.35">
      <c r="A339">
        <v>3</v>
      </c>
      <c r="B339">
        <v>6</v>
      </c>
      <c r="C339">
        <v>6</v>
      </c>
      <c r="D339">
        <v>5</v>
      </c>
      <c r="E339">
        <v>1</v>
      </c>
      <c r="F339">
        <v>5</v>
      </c>
      <c r="G339">
        <f t="shared" si="2011"/>
        <v>26</v>
      </c>
    </row>
    <row r="340" spans="1:7" x14ac:dyDescent="0.35">
      <c r="A340">
        <v>1</v>
      </c>
      <c r="B340">
        <v>5</v>
      </c>
      <c r="C340">
        <v>1</v>
      </c>
      <c r="D340">
        <v>2</v>
      </c>
      <c r="E340">
        <v>3</v>
      </c>
      <c r="F340">
        <v>4</v>
      </c>
      <c r="G340">
        <f t="shared" si="2011"/>
        <v>16</v>
      </c>
    </row>
    <row r="341" spans="1:7" x14ac:dyDescent="0.35">
      <c r="A341">
        <v>1</v>
      </c>
      <c r="B341">
        <v>2</v>
      </c>
      <c r="C341">
        <v>3</v>
      </c>
      <c r="D341">
        <v>4</v>
      </c>
      <c r="E341">
        <v>2</v>
      </c>
      <c r="F341">
        <v>3</v>
      </c>
      <c r="G341">
        <f t="shared" si="2011"/>
        <v>15</v>
      </c>
    </row>
    <row r="342" spans="1:7" x14ac:dyDescent="0.35">
      <c r="A342">
        <v>2</v>
      </c>
      <c r="B342">
        <v>6</v>
      </c>
      <c r="C342">
        <v>3</v>
      </c>
      <c r="D342">
        <v>5</v>
      </c>
      <c r="E342">
        <v>4</v>
      </c>
      <c r="F342">
        <v>6</v>
      </c>
      <c r="G342">
        <f t="shared" si="2011"/>
        <v>26</v>
      </c>
    </row>
    <row r="343" spans="1:7" x14ac:dyDescent="0.35">
      <c r="A343">
        <v>6</v>
      </c>
      <c r="B343">
        <v>2</v>
      </c>
      <c r="C343">
        <v>2</v>
      </c>
      <c r="D343">
        <v>5</v>
      </c>
      <c r="E343">
        <v>5</v>
      </c>
      <c r="F343">
        <v>6</v>
      </c>
      <c r="G343">
        <f t="shared" si="2011"/>
        <v>26</v>
      </c>
    </row>
    <row r="344" spans="1:7" x14ac:dyDescent="0.35">
      <c r="A344">
        <v>5</v>
      </c>
      <c r="B344">
        <v>2</v>
      </c>
      <c r="C344">
        <v>4</v>
      </c>
      <c r="D344">
        <v>4</v>
      </c>
      <c r="E344">
        <v>2</v>
      </c>
      <c r="F344">
        <v>4</v>
      </c>
      <c r="G344">
        <f t="shared" ref="G344:G407" si="2012">SUM(A344:F344)</f>
        <v>21</v>
      </c>
    </row>
    <row r="345" spans="1:7" x14ac:dyDescent="0.35">
      <c r="A345">
        <v>3</v>
      </c>
      <c r="B345">
        <v>5</v>
      </c>
      <c r="C345">
        <v>1</v>
      </c>
      <c r="D345">
        <v>3</v>
      </c>
      <c r="E345">
        <v>3</v>
      </c>
      <c r="F345">
        <v>2</v>
      </c>
      <c r="G345">
        <f t="shared" si="2012"/>
        <v>17</v>
      </c>
    </row>
    <row r="346" spans="1:7" x14ac:dyDescent="0.35">
      <c r="A346">
        <v>5</v>
      </c>
      <c r="B346">
        <v>2</v>
      </c>
      <c r="C346">
        <v>2</v>
      </c>
      <c r="D346">
        <v>5</v>
      </c>
      <c r="E346">
        <v>2</v>
      </c>
      <c r="F346">
        <v>4</v>
      </c>
      <c r="G346">
        <f t="shared" si="2012"/>
        <v>20</v>
      </c>
    </row>
    <row r="347" spans="1:7" x14ac:dyDescent="0.35">
      <c r="A347">
        <v>5</v>
      </c>
      <c r="B347">
        <v>3</v>
      </c>
      <c r="C347">
        <v>1</v>
      </c>
      <c r="D347">
        <v>6</v>
      </c>
      <c r="E347">
        <v>6</v>
      </c>
      <c r="F347">
        <v>4</v>
      </c>
      <c r="G347">
        <f t="shared" si="2012"/>
        <v>25</v>
      </c>
    </row>
    <row r="348" spans="1:7" x14ac:dyDescent="0.35">
      <c r="A348">
        <v>5</v>
      </c>
      <c r="B348">
        <v>4</v>
      </c>
      <c r="C348">
        <v>1</v>
      </c>
      <c r="D348">
        <v>1</v>
      </c>
      <c r="E348">
        <v>4</v>
      </c>
      <c r="F348">
        <v>5</v>
      </c>
      <c r="G348">
        <f t="shared" si="2012"/>
        <v>20</v>
      </c>
    </row>
    <row r="349" spans="1:7" x14ac:dyDescent="0.35">
      <c r="A349">
        <v>2</v>
      </c>
      <c r="B349">
        <v>3</v>
      </c>
      <c r="C349">
        <v>1</v>
      </c>
      <c r="D349">
        <v>1</v>
      </c>
      <c r="E349">
        <v>4</v>
      </c>
      <c r="F349">
        <v>3</v>
      </c>
      <c r="G349">
        <f t="shared" si="2012"/>
        <v>14</v>
      </c>
    </row>
    <row r="350" spans="1:7" x14ac:dyDescent="0.35">
      <c r="A350">
        <v>3</v>
      </c>
      <c r="B350">
        <v>2</v>
      </c>
      <c r="C350">
        <v>4</v>
      </c>
      <c r="D350">
        <v>6</v>
      </c>
      <c r="E350">
        <v>1</v>
      </c>
      <c r="F350">
        <v>2</v>
      </c>
      <c r="G350">
        <f t="shared" si="2012"/>
        <v>18</v>
      </c>
    </row>
    <row r="351" spans="1:7" x14ac:dyDescent="0.35">
      <c r="A351">
        <v>4</v>
      </c>
      <c r="B351">
        <v>2</v>
      </c>
      <c r="C351">
        <v>6</v>
      </c>
      <c r="D351">
        <v>1</v>
      </c>
      <c r="E351">
        <v>5</v>
      </c>
      <c r="F351">
        <v>3</v>
      </c>
      <c r="G351">
        <f t="shared" si="2012"/>
        <v>21</v>
      </c>
    </row>
    <row r="352" spans="1:7" x14ac:dyDescent="0.35">
      <c r="A352">
        <v>1</v>
      </c>
      <c r="B352">
        <v>1</v>
      </c>
      <c r="C352">
        <v>4</v>
      </c>
      <c r="D352">
        <v>6</v>
      </c>
      <c r="E352">
        <v>4</v>
      </c>
      <c r="F352">
        <v>1</v>
      </c>
      <c r="G352">
        <f t="shared" si="2012"/>
        <v>17</v>
      </c>
    </row>
    <row r="353" spans="1:7" x14ac:dyDescent="0.35">
      <c r="A353">
        <v>3</v>
      </c>
      <c r="B353">
        <v>1</v>
      </c>
      <c r="C353">
        <v>5</v>
      </c>
      <c r="D353">
        <v>2</v>
      </c>
      <c r="E353">
        <v>2</v>
      </c>
      <c r="F353">
        <v>1</v>
      </c>
      <c r="G353">
        <f t="shared" si="2012"/>
        <v>14</v>
      </c>
    </row>
    <row r="354" spans="1:7" x14ac:dyDescent="0.35">
      <c r="A354">
        <v>6</v>
      </c>
      <c r="B354">
        <v>1</v>
      </c>
      <c r="C354">
        <v>3</v>
      </c>
      <c r="D354">
        <v>6</v>
      </c>
      <c r="E354">
        <v>4</v>
      </c>
      <c r="F354">
        <v>4</v>
      </c>
      <c r="G354">
        <f t="shared" si="2012"/>
        <v>24</v>
      </c>
    </row>
    <row r="355" spans="1:7" x14ac:dyDescent="0.35">
      <c r="A355">
        <v>2</v>
      </c>
      <c r="B355">
        <v>2</v>
      </c>
      <c r="C355">
        <v>3</v>
      </c>
      <c r="D355">
        <v>3</v>
      </c>
      <c r="E355">
        <v>4</v>
      </c>
      <c r="F355">
        <v>4</v>
      </c>
      <c r="G355">
        <f t="shared" si="2012"/>
        <v>18</v>
      </c>
    </row>
    <row r="356" spans="1:7" x14ac:dyDescent="0.35">
      <c r="A356">
        <v>4</v>
      </c>
      <c r="B356">
        <v>3</v>
      </c>
      <c r="C356">
        <v>2</v>
      </c>
      <c r="D356">
        <v>5</v>
      </c>
      <c r="E356">
        <v>3</v>
      </c>
      <c r="F356">
        <v>1</v>
      </c>
      <c r="G356">
        <f t="shared" si="2012"/>
        <v>18</v>
      </c>
    </row>
    <row r="357" spans="1:7" x14ac:dyDescent="0.35">
      <c r="A357">
        <v>1</v>
      </c>
      <c r="B357">
        <v>3</v>
      </c>
      <c r="C357">
        <v>3</v>
      </c>
      <c r="D357">
        <v>2</v>
      </c>
      <c r="E357">
        <v>4</v>
      </c>
      <c r="F357">
        <v>4</v>
      </c>
      <c r="G357">
        <f t="shared" si="2012"/>
        <v>17</v>
      </c>
    </row>
    <row r="358" spans="1:7" x14ac:dyDescent="0.35">
      <c r="A358">
        <v>2</v>
      </c>
      <c r="B358">
        <v>4</v>
      </c>
      <c r="C358">
        <v>1</v>
      </c>
      <c r="D358">
        <v>3</v>
      </c>
      <c r="E358">
        <v>2</v>
      </c>
      <c r="F358">
        <v>1</v>
      </c>
      <c r="G358">
        <f t="shared" si="2012"/>
        <v>13</v>
      </c>
    </row>
    <row r="359" spans="1:7" x14ac:dyDescent="0.35">
      <c r="A359">
        <v>3</v>
      </c>
      <c r="B359">
        <v>3</v>
      </c>
      <c r="C359">
        <v>2</v>
      </c>
      <c r="D359">
        <v>4</v>
      </c>
      <c r="E359">
        <v>2</v>
      </c>
      <c r="F359">
        <v>2</v>
      </c>
      <c r="G359">
        <f t="shared" si="2012"/>
        <v>16</v>
      </c>
    </row>
    <row r="360" spans="1:7" x14ac:dyDescent="0.35">
      <c r="A360">
        <v>3</v>
      </c>
      <c r="B360">
        <v>1</v>
      </c>
      <c r="C360">
        <v>6</v>
      </c>
      <c r="D360">
        <v>5</v>
      </c>
      <c r="E360">
        <v>2</v>
      </c>
      <c r="F360">
        <v>3</v>
      </c>
      <c r="G360">
        <f t="shared" si="2012"/>
        <v>20</v>
      </c>
    </row>
    <row r="361" spans="1:7" x14ac:dyDescent="0.35">
      <c r="A361">
        <v>6</v>
      </c>
      <c r="B361">
        <v>2</v>
      </c>
      <c r="C361">
        <v>3</v>
      </c>
      <c r="D361">
        <v>5</v>
      </c>
      <c r="E361">
        <v>3</v>
      </c>
      <c r="F361">
        <v>5</v>
      </c>
      <c r="G361">
        <f t="shared" si="2012"/>
        <v>24</v>
      </c>
    </row>
    <row r="362" spans="1:7" x14ac:dyDescent="0.35">
      <c r="A362">
        <v>4</v>
      </c>
      <c r="B362">
        <v>6</v>
      </c>
      <c r="C362">
        <v>1</v>
      </c>
      <c r="D362">
        <v>1</v>
      </c>
      <c r="E362">
        <v>1</v>
      </c>
      <c r="F362">
        <v>2</v>
      </c>
      <c r="G362">
        <f t="shared" si="2012"/>
        <v>15</v>
      </c>
    </row>
    <row r="363" spans="1:7" x14ac:dyDescent="0.35">
      <c r="A363">
        <v>2</v>
      </c>
      <c r="B363">
        <v>6</v>
      </c>
      <c r="C363">
        <v>6</v>
      </c>
      <c r="D363">
        <v>1</v>
      </c>
      <c r="E363">
        <v>4</v>
      </c>
      <c r="F363">
        <v>3</v>
      </c>
      <c r="G363">
        <f t="shared" si="2012"/>
        <v>22</v>
      </c>
    </row>
    <row r="364" spans="1:7" x14ac:dyDescent="0.35">
      <c r="A364">
        <v>2</v>
      </c>
      <c r="B364">
        <v>3</v>
      </c>
      <c r="C364">
        <v>1</v>
      </c>
      <c r="D364">
        <v>2</v>
      </c>
      <c r="E364">
        <v>1</v>
      </c>
      <c r="F364">
        <v>4</v>
      </c>
      <c r="G364">
        <f t="shared" si="2012"/>
        <v>13</v>
      </c>
    </row>
    <row r="365" spans="1:7" x14ac:dyDescent="0.35">
      <c r="A365">
        <v>5</v>
      </c>
      <c r="B365">
        <v>2</v>
      </c>
      <c r="C365">
        <v>4</v>
      </c>
      <c r="D365">
        <v>3</v>
      </c>
      <c r="E365">
        <v>2</v>
      </c>
      <c r="F365">
        <v>2</v>
      </c>
      <c r="G365">
        <f t="shared" si="2012"/>
        <v>18</v>
      </c>
    </row>
    <row r="366" spans="1:7" x14ac:dyDescent="0.35">
      <c r="A366">
        <v>5</v>
      </c>
      <c r="B366">
        <v>1</v>
      </c>
      <c r="C366">
        <v>2</v>
      </c>
      <c r="D366">
        <v>2</v>
      </c>
      <c r="E366">
        <v>4</v>
      </c>
      <c r="F366">
        <v>2</v>
      </c>
      <c r="G366">
        <f t="shared" si="2012"/>
        <v>16</v>
      </c>
    </row>
    <row r="367" spans="1:7" x14ac:dyDescent="0.35">
      <c r="A367">
        <v>1</v>
      </c>
      <c r="B367">
        <v>2</v>
      </c>
      <c r="C367">
        <v>2</v>
      </c>
      <c r="D367">
        <v>1</v>
      </c>
      <c r="E367">
        <v>5</v>
      </c>
      <c r="F367">
        <v>3</v>
      </c>
      <c r="G367">
        <f t="shared" si="2012"/>
        <v>14</v>
      </c>
    </row>
    <row r="368" spans="1:7" x14ac:dyDescent="0.35">
      <c r="A368">
        <v>5</v>
      </c>
      <c r="B368">
        <v>3</v>
      </c>
      <c r="C368">
        <v>1</v>
      </c>
      <c r="D368">
        <v>5</v>
      </c>
      <c r="E368">
        <v>6</v>
      </c>
      <c r="F368">
        <v>1</v>
      </c>
      <c r="G368">
        <f t="shared" si="2012"/>
        <v>21</v>
      </c>
    </row>
    <row r="369" spans="1:7" x14ac:dyDescent="0.35">
      <c r="A369">
        <v>4</v>
      </c>
      <c r="B369">
        <v>3</v>
      </c>
      <c r="C369">
        <v>2</v>
      </c>
      <c r="D369">
        <v>3</v>
      </c>
      <c r="E369">
        <v>3</v>
      </c>
      <c r="F369">
        <v>3</v>
      </c>
      <c r="G369">
        <f t="shared" si="2012"/>
        <v>18</v>
      </c>
    </row>
    <row r="370" spans="1:7" x14ac:dyDescent="0.35">
      <c r="A370">
        <v>2</v>
      </c>
      <c r="B370">
        <v>1</v>
      </c>
      <c r="C370">
        <v>5</v>
      </c>
      <c r="D370">
        <v>3</v>
      </c>
      <c r="E370">
        <v>3</v>
      </c>
      <c r="F370">
        <v>1</v>
      </c>
      <c r="G370">
        <f t="shared" si="2012"/>
        <v>15</v>
      </c>
    </row>
    <row r="371" spans="1:7" x14ac:dyDescent="0.35">
      <c r="A371">
        <v>3</v>
      </c>
      <c r="B371">
        <v>2</v>
      </c>
      <c r="C371">
        <v>6</v>
      </c>
      <c r="D371">
        <v>2</v>
      </c>
      <c r="E371">
        <v>6</v>
      </c>
      <c r="F371">
        <v>4</v>
      </c>
      <c r="G371">
        <f t="shared" si="2012"/>
        <v>23</v>
      </c>
    </row>
    <row r="372" spans="1:7" x14ac:dyDescent="0.35">
      <c r="A372">
        <v>1</v>
      </c>
      <c r="B372">
        <v>5</v>
      </c>
      <c r="C372">
        <v>1</v>
      </c>
      <c r="D372">
        <v>3</v>
      </c>
      <c r="E372">
        <v>1</v>
      </c>
      <c r="F372">
        <v>3</v>
      </c>
      <c r="G372">
        <f t="shared" si="2012"/>
        <v>14</v>
      </c>
    </row>
    <row r="373" spans="1:7" x14ac:dyDescent="0.35">
      <c r="A373">
        <v>1</v>
      </c>
      <c r="B373">
        <v>3</v>
      </c>
      <c r="C373">
        <v>5</v>
      </c>
      <c r="D373">
        <v>3</v>
      </c>
      <c r="E373">
        <v>5</v>
      </c>
      <c r="F373">
        <v>2</v>
      </c>
      <c r="G373">
        <f t="shared" si="2012"/>
        <v>19</v>
      </c>
    </row>
    <row r="374" spans="1:7" x14ac:dyDescent="0.35">
      <c r="A374">
        <v>4</v>
      </c>
      <c r="B374">
        <v>4</v>
      </c>
      <c r="C374">
        <v>1</v>
      </c>
      <c r="D374">
        <v>6</v>
      </c>
      <c r="E374">
        <v>4</v>
      </c>
      <c r="F374">
        <v>5</v>
      </c>
      <c r="G374">
        <f t="shared" si="2012"/>
        <v>24</v>
      </c>
    </row>
    <row r="375" spans="1:7" x14ac:dyDescent="0.35">
      <c r="A375">
        <v>1</v>
      </c>
      <c r="B375">
        <v>4</v>
      </c>
      <c r="C375">
        <v>4</v>
      </c>
      <c r="D375">
        <v>5</v>
      </c>
      <c r="E375">
        <v>2</v>
      </c>
      <c r="F375">
        <v>6</v>
      </c>
      <c r="G375">
        <f t="shared" si="2012"/>
        <v>22</v>
      </c>
    </row>
    <row r="376" spans="1:7" x14ac:dyDescent="0.35">
      <c r="A376">
        <v>5</v>
      </c>
      <c r="B376">
        <v>5</v>
      </c>
      <c r="C376">
        <v>4</v>
      </c>
      <c r="D376">
        <v>4</v>
      </c>
      <c r="E376">
        <v>4</v>
      </c>
      <c r="F376">
        <v>2</v>
      </c>
      <c r="G376">
        <f t="shared" si="2012"/>
        <v>24</v>
      </c>
    </row>
    <row r="377" spans="1:7" x14ac:dyDescent="0.35">
      <c r="A377">
        <v>5</v>
      </c>
      <c r="B377">
        <v>4</v>
      </c>
      <c r="C377">
        <v>4</v>
      </c>
      <c r="D377">
        <v>1</v>
      </c>
      <c r="E377">
        <v>2</v>
      </c>
      <c r="F377">
        <v>3</v>
      </c>
      <c r="G377">
        <f t="shared" si="2012"/>
        <v>19</v>
      </c>
    </row>
    <row r="378" spans="1:7" x14ac:dyDescent="0.35">
      <c r="A378">
        <v>4</v>
      </c>
      <c r="B378">
        <v>1</v>
      </c>
      <c r="C378">
        <v>4</v>
      </c>
      <c r="D378">
        <v>2</v>
      </c>
      <c r="E378">
        <v>4</v>
      </c>
      <c r="F378">
        <v>4</v>
      </c>
      <c r="G378">
        <f t="shared" si="2012"/>
        <v>19</v>
      </c>
    </row>
    <row r="379" spans="1:7" x14ac:dyDescent="0.35">
      <c r="A379">
        <v>4</v>
      </c>
      <c r="B379">
        <v>1</v>
      </c>
      <c r="C379">
        <v>5</v>
      </c>
      <c r="D379">
        <v>1</v>
      </c>
      <c r="E379">
        <v>6</v>
      </c>
      <c r="F379">
        <v>1</v>
      </c>
      <c r="G379">
        <f t="shared" si="2012"/>
        <v>18</v>
      </c>
    </row>
    <row r="380" spans="1:7" x14ac:dyDescent="0.35">
      <c r="A380">
        <v>4</v>
      </c>
      <c r="B380">
        <v>3</v>
      </c>
      <c r="C380">
        <v>5</v>
      </c>
      <c r="D380">
        <v>4</v>
      </c>
      <c r="E380">
        <v>2</v>
      </c>
      <c r="F380">
        <v>3</v>
      </c>
      <c r="G380">
        <f t="shared" si="2012"/>
        <v>21</v>
      </c>
    </row>
    <row r="381" spans="1:7" x14ac:dyDescent="0.35">
      <c r="A381">
        <v>6</v>
      </c>
      <c r="B381">
        <v>1</v>
      </c>
      <c r="C381">
        <v>3</v>
      </c>
      <c r="D381">
        <v>6</v>
      </c>
      <c r="E381">
        <v>5</v>
      </c>
      <c r="F381">
        <v>6</v>
      </c>
      <c r="G381">
        <f t="shared" si="2012"/>
        <v>27</v>
      </c>
    </row>
    <row r="382" spans="1:7" x14ac:dyDescent="0.35">
      <c r="A382">
        <v>1</v>
      </c>
      <c r="B382">
        <v>5</v>
      </c>
      <c r="C382">
        <v>1</v>
      </c>
      <c r="D382">
        <v>1</v>
      </c>
      <c r="E382">
        <v>1</v>
      </c>
      <c r="F382">
        <v>1</v>
      </c>
      <c r="G382">
        <f t="shared" si="2012"/>
        <v>10</v>
      </c>
    </row>
    <row r="383" spans="1:7" x14ac:dyDescent="0.35">
      <c r="A383">
        <v>1</v>
      </c>
      <c r="B383">
        <v>5</v>
      </c>
      <c r="C383">
        <v>2</v>
      </c>
      <c r="D383">
        <v>5</v>
      </c>
      <c r="E383">
        <v>4</v>
      </c>
      <c r="F383">
        <v>3</v>
      </c>
      <c r="G383">
        <f t="shared" si="2012"/>
        <v>20</v>
      </c>
    </row>
    <row r="384" spans="1:7" x14ac:dyDescent="0.35">
      <c r="A384">
        <v>2</v>
      </c>
      <c r="B384">
        <v>6</v>
      </c>
      <c r="C384">
        <v>4</v>
      </c>
      <c r="D384">
        <v>5</v>
      </c>
      <c r="E384">
        <v>5</v>
      </c>
      <c r="F384">
        <v>5</v>
      </c>
      <c r="G384">
        <f t="shared" si="2012"/>
        <v>27</v>
      </c>
    </row>
    <row r="385" spans="1:7" x14ac:dyDescent="0.35">
      <c r="A385">
        <v>6</v>
      </c>
      <c r="B385">
        <v>3</v>
      </c>
      <c r="C385">
        <v>4</v>
      </c>
      <c r="D385">
        <v>6</v>
      </c>
      <c r="E385">
        <v>4</v>
      </c>
      <c r="F385">
        <v>3</v>
      </c>
      <c r="G385">
        <f t="shared" si="2012"/>
        <v>26</v>
      </c>
    </row>
    <row r="386" spans="1:7" x14ac:dyDescent="0.35">
      <c r="A386">
        <v>1</v>
      </c>
      <c r="B386">
        <v>4</v>
      </c>
      <c r="C386">
        <v>5</v>
      </c>
      <c r="D386">
        <v>5</v>
      </c>
      <c r="E386">
        <v>3</v>
      </c>
      <c r="F386">
        <v>5</v>
      </c>
      <c r="G386">
        <f t="shared" si="2012"/>
        <v>23</v>
      </c>
    </row>
    <row r="387" spans="1:7" x14ac:dyDescent="0.35">
      <c r="A387">
        <v>3</v>
      </c>
      <c r="B387">
        <v>5</v>
      </c>
      <c r="C387">
        <v>6</v>
      </c>
      <c r="D387">
        <v>6</v>
      </c>
      <c r="E387">
        <v>1</v>
      </c>
      <c r="F387">
        <v>6</v>
      </c>
      <c r="G387">
        <f t="shared" si="2012"/>
        <v>27</v>
      </c>
    </row>
    <row r="388" spans="1:7" x14ac:dyDescent="0.35">
      <c r="A388">
        <v>5</v>
      </c>
      <c r="B388">
        <v>5</v>
      </c>
      <c r="C388">
        <v>5</v>
      </c>
      <c r="D388">
        <v>1</v>
      </c>
      <c r="E388">
        <v>6</v>
      </c>
      <c r="F388">
        <v>6</v>
      </c>
      <c r="G388">
        <f t="shared" si="2012"/>
        <v>28</v>
      </c>
    </row>
    <row r="389" spans="1:7" x14ac:dyDescent="0.35">
      <c r="A389">
        <v>6</v>
      </c>
      <c r="B389">
        <v>2</v>
      </c>
      <c r="C389">
        <v>6</v>
      </c>
      <c r="D389">
        <v>5</v>
      </c>
      <c r="E389">
        <v>6</v>
      </c>
      <c r="F389">
        <v>5</v>
      </c>
      <c r="G389">
        <f t="shared" si="2012"/>
        <v>30</v>
      </c>
    </row>
    <row r="390" spans="1:7" x14ac:dyDescent="0.35">
      <c r="A390">
        <v>5</v>
      </c>
      <c r="B390">
        <v>1</v>
      </c>
      <c r="C390">
        <v>5</v>
      </c>
      <c r="D390">
        <v>1</v>
      </c>
      <c r="E390">
        <v>5</v>
      </c>
      <c r="F390">
        <v>5</v>
      </c>
      <c r="G390">
        <f t="shared" si="2012"/>
        <v>22</v>
      </c>
    </row>
    <row r="391" spans="1:7" x14ac:dyDescent="0.35">
      <c r="A391">
        <v>4</v>
      </c>
      <c r="B391">
        <v>6</v>
      </c>
      <c r="C391">
        <v>2</v>
      </c>
      <c r="D391">
        <v>2</v>
      </c>
      <c r="E391">
        <v>5</v>
      </c>
      <c r="F391">
        <v>6</v>
      </c>
      <c r="G391">
        <f t="shared" si="2012"/>
        <v>25</v>
      </c>
    </row>
    <row r="392" spans="1:7" x14ac:dyDescent="0.35">
      <c r="A392">
        <v>2</v>
      </c>
      <c r="B392">
        <v>3</v>
      </c>
      <c r="C392">
        <v>3</v>
      </c>
      <c r="D392">
        <v>4</v>
      </c>
      <c r="E392">
        <v>6</v>
      </c>
      <c r="F392">
        <v>4</v>
      </c>
      <c r="G392">
        <f t="shared" si="2012"/>
        <v>22</v>
      </c>
    </row>
    <row r="393" spans="1:7" x14ac:dyDescent="0.35">
      <c r="A393">
        <v>5</v>
      </c>
      <c r="B393">
        <v>4</v>
      </c>
      <c r="C393">
        <v>6</v>
      </c>
      <c r="D393">
        <v>6</v>
      </c>
      <c r="E393">
        <v>3</v>
      </c>
      <c r="F393">
        <v>1</v>
      </c>
      <c r="G393">
        <f t="shared" si="2012"/>
        <v>25</v>
      </c>
    </row>
    <row r="394" spans="1:7" x14ac:dyDescent="0.35">
      <c r="A394">
        <v>2</v>
      </c>
      <c r="B394">
        <v>4</v>
      </c>
      <c r="C394">
        <v>5</v>
      </c>
      <c r="D394">
        <v>3</v>
      </c>
      <c r="E394">
        <v>1</v>
      </c>
      <c r="F394">
        <v>3</v>
      </c>
      <c r="G394">
        <f t="shared" si="2012"/>
        <v>18</v>
      </c>
    </row>
    <row r="395" spans="1:7" x14ac:dyDescent="0.35">
      <c r="A395">
        <v>4</v>
      </c>
      <c r="B395">
        <v>2</v>
      </c>
      <c r="C395">
        <v>2</v>
      </c>
      <c r="D395">
        <v>3</v>
      </c>
      <c r="E395">
        <v>2</v>
      </c>
      <c r="F395">
        <v>4</v>
      </c>
      <c r="G395">
        <f t="shared" si="2012"/>
        <v>17</v>
      </c>
    </row>
    <row r="396" spans="1:7" x14ac:dyDescent="0.35">
      <c r="A396">
        <v>2</v>
      </c>
      <c r="B396">
        <v>5</v>
      </c>
      <c r="C396">
        <v>4</v>
      </c>
      <c r="D396">
        <v>1</v>
      </c>
      <c r="E396">
        <v>4</v>
      </c>
      <c r="F396">
        <v>4</v>
      </c>
      <c r="G396">
        <f t="shared" si="2012"/>
        <v>20</v>
      </c>
    </row>
    <row r="397" spans="1:7" x14ac:dyDescent="0.35">
      <c r="A397">
        <v>1</v>
      </c>
      <c r="B397">
        <v>3</v>
      </c>
      <c r="C397">
        <v>4</v>
      </c>
      <c r="D397">
        <v>4</v>
      </c>
      <c r="E397">
        <v>1</v>
      </c>
      <c r="F397">
        <v>6</v>
      </c>
      <c r="G397">
        <f t="shared" si="2012"/>
        <v>19</v>
      </c>
    </row>
    <row r="398" spans="1:7" x14ac:dyDescent="0.35">
      <c r="A398">
        <v>5</v>
      </c>
      <c r="B398">
        <v>6</v>
      </c>
      <c r="C398">
        <v>4</v>
      </c>
      <c r="D398">
        <v>6</v>
      </c>
      <c r="E398">
        <v>4</v>
      </c>
      <c r="F398">
        <v>1</v>
      </c>
      <c r="G398">
        <f t="shared" si="2012"/>
        <v>26</v>
      </c>
    </row>
    <row r="399" spans="1:7" x14ac:dyDescent="0.35">
      <c r="A399">
        <v>4</v>
      </c>
      <c r="B399">
        <v>2</v>
      </c>
      <c r="C399">
        <v>4</v>
      </c>
      <c r="D399">
        <v>6</v>
      </c>
      <c r="E399">
        <v>4</v>
      </c>
      <c r="F399">
        <v>5</v>
      </c>
      <c r="G399">
        <f t="shared" si="2012"/>
        <v>25</v>
      </c>
    </row>
    <row r="400" spans="1:7" x14ac:dyDescent="0.35">
      <c r="A400">
        <v>3</v>
      </c>
      <c r="B400">
        <v>2</v>
      </c>
      <c r="C400">
        <v>5</v>
      </c>
      <c r="D400">
        <v>2</v>
      </c>
      <c r="E400">
        <v>5</v>
      </c>
      <c r="F400">
        <v>5</v>
      </c>
      <c r="G400">
        <f t="shared" si="2012"/>
        <v>22</v>
      </c>
    </row>
    <row r="401" spans="1:7" x14ac:dyDescent="0.35">
      <c r="A401">
        <v>4</v>
      </c>
      <c r="B401">
        <v>3</v>
      </c>
      <c r="C401">
        <v>5</v>
      </c>
      <c r="D401">
        <v>3</v>
      </c>
      <c r="E401">
        <v>2</v>
      </c>
      <c r="F401">
        <v>2</v>
      </c>
      <c r="G401">
        <f t="shared" si="2012"/>
        <v>19</v>
      </c>
    </row>
    <row r="402" spans="1:7" x14ac:dyDescent="0.35">
      <c r="A402">
        <v>2</v>
      </c>
      <c r="B402">
        <v>6</v>
      </c>
      <c r="C402">
        <v>1</v>
      </c>
      <c r="D402">
        <v>1</v>
      </c>
      <c r="E402">
        <v>3</v>
      </c>
      <c r="F402">
        <v>1</v>
      </c>
      <c r="G402">
        <f t="shared" si="2012"/>
        <v>14</v>
      </c>
    </row>
    <row r="403" spans="1:7" x14ac:dyDescent="0.35">
      <c r="A403">
        <v>1</v>
      </c>
      <c r="B403">
        <v>6</v>
      </c>
      <c r="C403">
        <v>2</v>
      </c>
      <c r="D403">
        <v>6</v>
      </c>
      <c r="E403">
        <v>3</v>
      </c>
      <c r="F403">
        <v>4</v>
      </c>
      <c r="G403">
        <f t="shared" si="2012"/>
        <v>22</v>
      </c>
    </row>
    <row r="404" spans="1:7" x14ac:dyDescent="0.35">
      <c r="A404">
        <v>6</v>
      </c>
      <c r="B404">
        <v>2</v>
      </c>
      <c r="C404">
        <v>2</v>
      </c>
      <c r="D404">
        <v>6</v>
      </c>
      <c r="E404">
        <v>4</v>
      </c>
      <c r="F404">
        <v>2</v>
      </c>
      <c r="G404">
        <f t="shared" si="2012"/>
        <v>22</v>
      </c>
    </row>
    <row r="405" spans="1:7" x14ac:dyDescent="0.35">
      <c r="A405">
        <v>3</v>
      </c>
      <c r="B405">
        <v>2</v>
      </c>
      <c r="C405">
        <v>5</v>
      </c>
      <c r="D405">
        <v>2</v>
      </c>
      <c r="E405">
        <v>1</v>
      </c>
      <c r="F405">
        <v>4</v>
      </c>
      <c r="G405">
        <f t="shared" si="2012"/>
        <v>17</v>
      </c>
    </row>
    <row r="406" spans="1:7" x14ac:dyDescent="0.35">
      <c r="A406">
        <v>3</v>
      </c>
      <c r="B406">
        <v>2</v>
      </c>
      <c r="C406">
        <v>6</v>
      </c>
      <c r="D406">
        <v>6</v>
      </c>
      <c r="E406">
        <v>2</v>
      </c>
      <c r="F406">
        <v>3</v>
      </c>
      <c r="G406">
        <f t="shared" si="2012"/>
        <v>22</v>
      </c>
    </row>
    <row r="407" spans="1:7" x14ac:dyDescent="0.35">
      <c r="A407">
        <v>2</v>
      </c>
      <c r="B407">
        <v>4</v>
      </c>
      <c r="C407">
        <v>1</v>
      </c>
      <c r="D407">
        <v>5</v>
      </c>
      <c r="E407">
        <v>5</v>
      </c>
      <c r="F407">
        <v>6</v>
      </c>
      <c r="G407">
        <f t="shared" si="2012"/>
        <v>23</v>
      </c>
    </row>
    <row r="408" spans="1:7" x14ac:dyDescent="0.35">
      <c r="A408">
        <v>2</v>
      </c>
      <c r="B408">
        <v>4</v>
      </c>
      <c r="C408">
        <v>1</v>
      </c>
      <c r="D408">
        <v>5</v>
      </c>
      <c r="E408">
        <v>2</v>
      </c>
      <c r="F408">
        <v>5</v>
      </c>
      <c r="G408">
        <f t="shared" ref="G408:G471" si="2013">SUM(A408:F408)</f>
        <v>19</v>
      </c>
    </row>
    <row r="409" spans="1:7" x14ac:dyDescent="0.35">
      <c r="A409">
        <v>3</v>
      </c>
      <c r="B409">
        <v>2</v>
      </c>
      <c r="C409">
        <v>1</v>
      </c>
      <c r="D409">
        <v>3</v>
      </c>
      <c r="E409">
        <v>1</v>
      </c>
      <c r="F409">
        <v>2</v>
      </c>
      <c r="G409">
        <f t="shared" si="2013"/>
        <v>12</v>
      </c>
    </row>
    <row r="410" spans="1:7" x14ac:dyDescent="0.35">
      <c r="A410">
        <v>1</v>
      </c>
      <c r="B410">
        <v>5</v>
      </c>
      <c r="C410">
        <v>2</v>
      </c>
      <c r="D410">
        <v>4</v>
      </c>
      <c r="E410">
        <v>2</v>
      </c>
      <c r="F410">
        <v>6</v>
      </c>
      <c r="G410">
        <f t="shared" si="2013"/>
        <v>20</v>
      </c>
    </row>
    <row r="411" spans="1:7" x14ac:dyDescent="0.35">
      <c r="A411">
        <v>1</v>
      </c>
      <c r="B411">
        <v>6</v>
      </c>
      <c r="C411">
        <v>5</v>
      </c>
      <c r="D411">
        <v>3</v>
      </c>
      <c r="E411">
        <v>1</v>
      </c>
      <c r="F411">
        <v>4</v>
      </c>
      <c r="G411">
        <f t="shared" si="2013"/>
        <v>20</v>
      </c>
    </row>
    <row r="412" spans="1:7" x14ac:dyDescent="0.35">
      <c r="A412">
        <v>1</v>
      </c>
      <c r="B412">
        <v>5</v>
      </c>
      <c r="C412">
        <v>3</v>
      </c>
      <c r="D412">
        <v>3</v>
      </c>
      <c r="E412">
        <v>3</v>
      </c>
      <c r="F412">
        <v>5</v>
      </c>
      <c r="G412">
        <f t="shared" si="2013"/>
        <v>20</v>
      </c>
    </row>
    <row r="413" spans="1:7" x14ac:dyDescent="0.35">
      <c r="A413">
        <v>1</v>
      </c>
      <c r="B413">
        <v>1</v>
      </c>
      <c r="C413">
        <v>2</v>
      </c>
      <c r="D413">
        <v>5</v>
      </c>
      <c r="E413">
        <v>1</v>
      </c>
      <c r="F413">
        <v>6</v>
      </c>
      <c r="G413">
        <f t="shared" si="2013"/>
        <v>16</v>
      </c>
    </row>
    <row r="414" spans="1:7" x14ac:dyDescent="0.35">
      <c r="A414">
        <v>2</v>
      </c>
      <c r="B414">
        <v>5</v>
      </c>
      <c r="C414">
        <v>6</v>
      </c>
      <c r="D414">
        <v>1</v>
      </c>
      <c r="E414">
        <v>1</v>
      </c>
      <c r="F414">
        <v>6</v>
      </c>
      <c r="G414">
        <f t="shared" si="2013"/>
        <v>21</v>
      </c>
    </row>
    <row r="415" spans="1:7" x14ac:dyDescent="0.35">
      <c r="A415">
        <v>1</v>
      </c>
      <c r="B415">
        <v>4</v>
      </c>
      <c r="C415">
        <v>6</v>
      </c>
      <c r="D415">
        <v>2</v>
      </c>
      <c r="E415">
        <v>3</v>
      </c>
      <c r="F415">
        <v>2</v>
      </c>
      <c r="G415">
        <f t="shared" si="2013"/>
        <v>18</v>
      </c>
    </row>
    <row r="416" spans="1:7" x14ac:dyDescent="0.35">
      <c r="A416">
        <v>4</v>
      </c>
      <c r="B416">
        <v>2</v>
      </c>
      <c r="C416">
        <v>2</v>
      </c>
      <c r="D416">
        <v>3</v>
      </c>
      <c r="E416">
        <v>3</v>
      </c>
      <c r="F416">
        <v>5</v>
      </c>
      <c r="G416">
        <f t="shared" si="2013"/>
        <v>19</v>
      </c>
    </row>
    <row r="417" spans="1:7" x14ac:dyDescent="0.35">
      <c r="A417">
        <v>1</v>
      </c>
      <c r="B417">
        <v>6</v>
      </c>
      <c r="C417">
        <v>6</v>
      </c>
      <c r="D417">
        <v>6</v>
      </c>
      <c r="E417">
        <v>2</v>
      </c>
      <c r="F417">
        <v>5</v>
      </c>
      <c r="G417">
        <f t="shared" si="2013"/>
        <v>26</v>
      </c>
    </row>
    <row r="418" spans="1:7" x14ac:dyDescent="0.35">
      <c r="A418">
        <v>2</v>
      </c>
      <c r="B418">
        <v>5</v>
      </c>
      <c r="C418">
        <v>1</v>
      </c>
      <c r="D418">
        <v>2</v>
      </c>
      <c r="E418">
        <v>5</v>
      </c>
      <c r="F418">
        <v>4</v>
      </c>
      <c r="G418">
        <f t="shared" si="2013"/>
        <v>19</v>
      </c>
    </row>
    <row r="419" spans="1:7" x14ac:dyDescent="0.35">
      <c r="A419">
        <v>6</v>
      </c>
      <c r="B419">
        <v>4</v>
      </c>
      <c r="C419">
        <v>3</v>
      </c>
      <c r="D419">
        <v>6</v>
      </c>
      <c r="E419">
        <v>3</v>
      </c>
      <c r="F419">
        <v>4</v>
      </c>
      <c r="G419">
        <f t="shared" si="2013"/>
        <v>26</v>
      </c>
    </row>
    <row r="420" spans="1:7" x14ac:dyDescent="0.35">
      <c r="A420">
        <v>1</v>
      </c>
      <c r="B420">
        <v>2</v>
      </c>
      <c r="C420">
        <v>6</v>
      </c>
      <c r="D420">
        <v>4</v>
      </c>
      <c r="E420">
        <v>6</v>
      </c>
      <c r="F420">
        <v>2</v>
      </c>
      <c r="G420">
        <f t="shared" si="2013"/>
        <v>21</v>
      </c>
    </row>
    <row r="421" spans="1:7" x14ac:dyDescent="0.35">
      <c r="A421">
        <v>1</v>
      </c>
      <c r="B421">
        <v>4</v>
      </c>
      <c r="C421">
        <v>5</v>
      </c>
      <c r="D421">
        <v>3</v>
      </c>
      <c r="E421">
        <v>6</v>
      </c>
      <c r="F421">
        <v>1</v>
      </c>
      <c r="G421">
        <f t="shared" si="2013"/>
        <v>20</v>
      </c>
    </row>
    <row r="422" spans="1:7" x14ac:dyDescent="0.35">
      <c r="A422">
        <v>3</v>
      </c>
      <c r="B422">
        <v>4</v>
      </c>
      <c r="C422">
        <v>5</v>
      </c>
      <c r="D422">
        <v>4</v>
      </c>
      <c r="E422">
        <v>4</v>
      </c>
      <c r="F422">
        <v>3</v>
      </c>
      <c r="G422">
        <f t="shared" si="2013"/>
        <v>23</v>
      </c>
    </row>
    <row r="423" spans="1:7" x14ac:dyDescent="0.35">
      <c r="A423">
        <v>1</v>
      </c>
      <c r="B423">
        <v>2</v>
      </c>
      <c r="C423">
        <v>5</v>
      </c>
      <c r="D423">
        <v>2</v>
      </c>
      <c r="E423">
        <v>4</v>
      </c>
      <c r="F423">
        <v>1</v>
      </c>
      <c r="G423">
        <f t="shared" si="2013"/>
        <v>15</v>
      </c>
    </row>
    <row r="424" spans="1:7" x14ac:dyDescent="0.35">
      <c r="A424">
        <v>4</v>
      </c>
      <c r="B424">
        <v>3</v>
      </c>
      <c r="C424">
        <v>3</v>
      </c>
      <c r="D424">
        <v>3</v>
      </c>
      <c r="E424">
        <v>5</v>
      </c>
      <c r="F424">
        <v>2</v>
      </c>
      <c r="G424">
        <f t="shared" si="2013"/>
        <v>20</v>
      </c>
    </row>
    <row r="425" spans="1:7" x14ac:dyDescent="0.35">
      <c r="A425">
        <v>2</v>
      </c>
      <c r="B425">
        <v>2</v>
      </c>
      <c r="C425">
        <v>6</v>
      </c>
      <c r="D425">
        <v>4</v>
      </c>
      <c r="E425">
        <v>5</v>
      </c>
      <c r="F425">
        <v>1</v>
      </c>
      <c r="G425">
        <f t="shared" si="2013"/>
        <v>20</v>
      </c>
    </row>
    <row r="426" spans="1:7" x14ac:dyDescent="0.35">
      <c r="A426">
        <v>1</v>
      </c>
      <c r="B426">
        <v>3</v>
      </c>
      <c r="C426">
        <v>4</v>
      </c>
      <c r="D426">
        <v>2</v>
      </c>
      <c r="E426">
        <v>2</v>
      </c>
      <c r="F426">
        <v>1</v>
      </c>
      <c r="G426">
        <f t="shared" si="2013"/>
        <v>13</v>
      </c>
    </row>
    <row r="427" spans="1:7" x14ac:dyDescent="0.35">
      <c r="A427">
        <v>6</v>
      </c>
      <c r="B427">
        <v>3</v>
      </c>
      <c r="C427">
        <v>3</v>
      </c>
      <c r="D427">
        <v>5</v>
      </c>
      <c r="E427">
        <v>1</v>
      </c>
      <c r="F427">
        <v>3</v>
      </c>
      <c r="G427">
        <f t="shared" si="2013"/>
        <v>21</v>
      </c>
    </row>
    <row r="428" spans="1:7" x14ac:dyDescent="0.35">
      <c r="A428">
        <v>5</v>
      </c>
      <c r="B428">
        <v>5</v>
      </c>
      <c r="C428">
        <v>4</v>
      </c>
      <c r="D428">
        <v>2</v>
      </c>
      <c r="E428">
        <v>5</v>
      </c>
      <c r="F428">
        <v>3</v>
      </c>
      <c r="G428">
        <f t="shared" si="2013"/>
        <v>24</v>
      </c>
    </row>
    <row r="429" spans="1:7" x14ac:dyDescent="0.35">
      <c r="A429">
        <v>5</v>
      </c>
      <c r="B429">
        <v>5</v>
      </c>
      <c r="C429">
        <v>6</v>
      </c>
      <c r="D429">
        <v>4</v>
      </c>
      <c r="E429">
        <v>1</v>
      </c>
      <c r="F429">
        <v>5</v>
      </c>
      <c r="G429">
        <f t="shared" si="2013"/>
        <v>26</v>
      </c>
    </row>
    <row r="430" spans="1:7" x14ac:dyDescent="0.35">
      <c r="A430">
        <v>6</v>
      </c>
      <c r="B430">
        <v>5</v>
      </c>
      <c r="C430">
        <v>6</v>
      </c>
      <c r="D430">
        <v>3</v>
      </c>
      <c r="E430">
        <v>3</v>
      </c>
      <c r="F430">
        <v>1</v>
      </c>
      <c r="G430">
        <f t="shared" si="2013"/>
        <v>24</v>
      </c>
    </row>
    <row r="431" spans="1:7" x14ac:dyDescent="0.35">
      <c r="A431">
        <v>5</v>
      </c>
      <c r="B431">
        <v>4</v>
      </c>
      <c r="C431">
        <v>4</v>
      </c>
      <c r="D431">
        <v>1</v>
      </c>
      <c r="E431">
        <v>5</v>
      </c>
      <c r="F431">
        <v>5</v>
      </c>
      <c r="G431">
        <f t="shared" si="2013"/>
        <v>24</v>
      </c>
    </row>
    <row r="432" spans="1:7" x14ac:dyDescent="0.35">
      <c r="A432">
        <v>2</v>
      </c>
      <c r="B432">
        <v>3</v>
      </c>
      <c r="C432">
        <v>1</v>
      </c>
      <c r="D432">
        <v>3</v>
      </c>
      <c r="E432">
        <v>5</v>
      </c>
      <c r="F432">
        <v>1</v>
      </c>
      <c r="G432">
        <f t="shared" si="2013"/>
        <v>15</v>
      </c>
    </row>
    <row r="433" spans="1:7" x14ac:dyDescent="0.35">
      <c r="A433">
        <v>2</v>
      </c>
      <c r="B433">
        <v>2</v>
      </c>
      <c r="C433">
        <v>6</v>
      </c>
      <c r="D433">
        <v>5</v>
      </c>
      <c r="E433">
        <v>4</v>
      </c>
      <c r="F433">
        <v>1</v>
      </c>
      <c r="G433">
        <f t="shared" si="2013"/>
        <v>20</v>
      </c>
    </row>
    <row r="434" spans="1:7" x14ac:dyDescent="0.35">
      <c r="A434">
        <v>5</v>
      </c>
      <c r="B434">
        <v>6</v>
      </c>
      <c r="C434">
        <v>3</v>
      </c>
      <c r="D434">
        <v>3</v>
      </c>
      <c r="E434">
        <v>5</v>
      </c>
      <c r="F434">
        <v>3</v>
      </c>
      <c r="G434">
        <f t="shared" si="2013"/>
        <v>25</v>
      </c>
    </row>
    <row r="435" spans="1:7" x14ac:dyDescent="0.35">
      <c r="A435">
        <v>3</v>
      </c>
      <c r="B435">
        <v>1</v>
      </c>
      <c r="C435">
        <v>5</v>
      </c>
      <c r="D435">
        <v>6</v>
      </c>
      <c r="E435">
        <v>5</v>
      </c>
      <c r="F435">
        <v>5</v>
      </c>
      <c r="G435">
        <f t="shared" si="2013"/>
        <v>25</v>
      </c>
    </row>
    <row r="436" spans="1:7" x14ac:dyDescent="0.35">
      <c r="A436">
        <v>4</v>
      </c>
      <c r="B436">
        <v>1</v>
      </c>
      <c r="C436">
        <v>4</v>
      </c>
      <c r="D436">
        <v>1</v>
      </c>
      <c r="E436">
        <v>6</v>
      </c>
      <c r="F436">
        <v>2</v>
      </c>
      <c r="G436">
        <f t="shared" si="2013"/>
        <v>18</v>
      </c>
    </row>
    <row r="437" spans="1:7" x14ac:dyDescent="0.35">
      <c r="A437">
        <v>4</v>
      </c>
      <c r="B437">
        <v>3</v>
      </c>
      <c r="C437">
        <v>6</v>
      </c>
      <c r="D437">
        <v>2</v>
      </c>
      <c r="E437">
        <v>4</v>
      </c>
      <c r="F437">
        <v>2</v>
      </c>
      <c r="G437">
        <f t="shared" si="2013"/>
        <v>21</v>
      </c>
    </row>
    <row r="438" spans="1:7" x14ac:dyDescent="0.35">
      <c r="A438">
        <v>2</v>
      </c>
      <c r="B438">
        <v>4</v>
      </c>
      <c r="C438">
        <v>6</v>
      </c>
      <c r="D438">
        <v>5</v>
      </c>
      <c r="E438">
        <v>1</v>
      </c>
      <c r="F438">
        <v>1</v>
      </c>
      <c r="G438">
        <f t="shared" si="2013"/>
        <v>19</v>
      </c>
    </row>
    <row r="439" spans="1:7" x14ac:dyDescent="0.35">
      <c r="A439">
        <v>5</v>
      </c>
      <c r="B439">
        <v>3</v>
      </c>
      <c r="C439">
        <v>4</v>
      </c>
      <c r="D439">
        <v>6</v>
      </c>
      <c r="E439">
        <v>4</v>
      </c>
      <c r="F439">
        <v>2</v>
      </c>
      <c r="G439">
        <f t="shared" si="2013"/>
        <v>24</v>
      </c>
    </row>
    <row r="440" spans="1:7" x14ac:dyDescent="0.35">
      <c r="A440">
        <v>1</v>
      </c>
      <c r="B440">
        <v>2</v>
      </c>
      <c r="C440">
        <v>6</v>
      </c>
      <c r="D440">
        <v>5</v>
      </c>
      <c r="E440">
        <v>2</v>
      </c>
      <c r="F440">
        <v>3</v>
      </c>
      <c r="G440">
        <f t="shared" si="2013"/>
        <v>19</v>
      </c>
    </row>
    <row r="441" spans="1:7" x14ac:dyDescent="0.35">
      <c r="A441">
        <v>5</v>
      </c>
      <c r="B441">
        <v>5</v>
      </c>
      <c r="C441">
        <v>3</v>
      </c>
      <c r="D441">
        <v>2</v>
      </c>
      <c r="E441">
        <v>4</v>
      </c>
      <c r="F441">
        <v>3</v>
      </c>
      <c r="G441">
        <f t="shared" si="2013"/>
        <v>22</v>
      </c>
    </row>
    <row r="442" spans="1:7" x14ac:dyDescent="0.35">
      <c r="A442">
        <v>6</v>
      </c>
      <c r="B442">
        <v>2</v>
      </c>
      <c r="C442">
        <v>1</v>
      </c>
      <c r="D442">
        <v>1</v>
      </c>
      <c r="E442">
        <v>5</v>
      </c>
      <c r="F442">
        <v>3</v>
      </c>
      <c r="G442">
        <f t="shared" si="2013"/>
        <v>18</v>
      </c>
    </row>
    <row r="443" spans="1:7" x14ac:dyDescent="0.35">
      <c r="A443">
        <v>4</v>
      </c>
      <c r="B443">
        <v>6</v>
      </c>
      <c r="C443">
        <v>2</v>
      </c>
      <c r="D443">
        <v>4</v>
      </c>
      <c r="E443">
        <v>4</v>
      </c>
      <c r="F443">
        <v>1</v>
      </c>
      <c r="G443">
        <f t="shared" si="2013"/>
        <v>21</v>
      </c>
    </row>
    <row r="444" spans="1:7" x14ac:dyDescent="0.35">
      <c r="A444">
        <v>3</v>
      </c>
      <c r="B444">
        <v>3</v>
      </c>
      <c r="C444">
        <v>2</v>
      </c>
      <c r="D444">
        <v>2</v>
      </c>
      <c r="E444">
        <v>3</v>
      </c>
      <c r="F444">
        <v>2</v>
      </c>
      <c r="G444">
        <f t="shared" si="2013"/>
        <v>15</v>
      </c>
    </row>
    <row r="445" spans="1:7" x14ac:dyDescent="0.35">
      <c r="A445">
        <v>6</v>
      </c>
      <c r="B445">
        <v>3</v>
      </c>
      <c r="C445">
        <v>5</v>
      </c>
      <c r="D445">
        <v>5</v>
      </c>
      <c r="E445">
        <v>4</v>
      </c>
      <c r="F445">
        <v>6</v>
      </c>
      <c r="G445">
        <f t="shared" si="2013"/>
        <v>29</v>
      </c>
    </row>
    <row r="446" spans="1:7" x14ac:dyDescent="0.35">
      <c r="A446">
        <v>6</v>
      </c>
      <c r="B446">
        <v>4</v>
      </c>
      <c r="C446">
        <v>5</v>
      </c>
      <c r="D446">
        <v>5</v>
      </c>
      <c r="E446">
        <v>4</v>
      </c>
      <c r="F446">
        <v>4</v>
      </c>
      <c r="G446">
        <f t="shared" si="2013"/>
        <v>28</v>
      </c>
    </row>
    <row r="447" spans="1:7" x14ac:dyDescent="0.35">
      <c r="A447">
        <v>2</v>
      </c>
      <c r="B447">
        <v>6</v>
      </c>
      <c r="C447">
        <v>4</v>
      </c>
      <c r="D447">
        <v>3</v>
      </c>
      <c r="E447">
        <v>4</v>
      </c>
      <c r="F447">
        <v>4</v>
      </c>
      <c r="G447">
        <f t="shared" si="2013"/>
        <v>23</v>
      </c>
    </row>
    <row r="448" spans="1:7" x14ac:dyDescent="0.35">
      <c r="A448">
        <v>6</v>
      </c>
      <c r="B448">
        <v>6</v>
      </c>
      <c r="C448">
        <v>6</v>
      </c>
      <c r="D448">
        <v>6</v>
      </c>
      <c r="E448">
        <v>5</v>
      </c>
      <c r="F448">
        <v>5</v>
      </c>
      <c r="G448">
        <f t="shared" si="2013"/>
        <v>34</v>
      </c>
    </row>
    <row r="449" spans="1:7" x14ac:dyDescent="0.35">
      <c r="A449">
        <v>4</v>
      </c>
      <c r="B449">
        <v>3</v>
      </c>
      <c r="C449">
        <v>2</v>
      </c>
      <c r="D449">
        <v>3</v>
      </c>
      <c r="E449">
        <v>5</v>
      </c>
      <c r="F449">
        <v>1</v>
      </c>
      <c r="G449">
        <f t="shared" si="2013"/>
        <v>18</v>
      </c>
    </row>
    <row r="450" spans="1:7" x14ac:dyDescent="0.35">
      <c r="A450">
        <v>3</v>
      </c>
      <c r="B450">
        <v>3</v>
      </c>
      <c r="C450">
        <v>2</v>
      </c>
      <c r="D450">
        <v>1</v>
      </c>
      <c r="E450">
        <v>1</v>
      </c>
      <c r="F450">
        <v>6</v>
      </c>
      <c r="G450">
        <f t="shared" si="2013"/>
        <v>16</v>
      </c>
    </row>
    <row r="451" spans="1:7" x14ac:dyDescent="0.35">
      <c r="A451">
        <v>3</v>
      </c>
      <c r="B451">
        <v>6</v>
      </c>
      <c r="C451">
        <v>6</v>
      </c>
      <c r="D451">
        <v>2</v>
      </c>
      <c r="E451">
        <v>4</v>
      </c>
      <c r="F451">
        <v>5</v>
      </c>
      <c r="G451">
        <f t="shared" si="2013"/>
        <v>26</v>
      </c>
    </row>
    <row r="452" spans="1:7" x14ac:dyDescent="0.35">
      <c r="A452">
        <v>1</v>
      </c>
      <c r="B452">
        <v>5</v>
      </c>
      <c r="C452">
        <v>5</v>
      </c>
      <c r="D452">
        <v>5</v>
      </c>
      <c r="E452">
        <v>6</v>
      </c>
      <c r="F452">
        <v>6</v>
      </c>
      <c r="G452">
        <f t="shared" si="2013"/>
        <v>28</v>
      </c>
    </row>
    <row r="453" spans="1:7" x14ac:dyDescent="0.35">
      <c r="A453">
        <v>2</v>
      </c>
      <c r="B453">
        <v>4</v>
      </c>
      <c r="C453">
        <v>2</v>
      </c>
      <c r="D453">
        <v>6</v>
      </c>
      <c r="E453">
        <v>3</v>
      </c>
      <c r="F453">
        <v>2</v>
      </c>
      <c r="G453">
        <f t="shared" si="2013"/>
        <v>19</v>
      </c>
    </row>
    <row r="454" spans="1:7" x14ac:dyDescent="0.35">
      <c r="A454">
        <v>5</v>
      </c>
      <c r="B454">
        <v>2</v>
      </c>
      <c r="C454">
        <v>3</v>
      </c>
      <c r="D454">
        <v>5</v>
      </c>
      <c r="E454">
        <v>1</v>
      </c>
      <c r="F454">
        <v>6</v>
      </c>
      <c r="G454">
        <f t="shared" si="2013"/>
        <v>22</v>
      </c>
    </row>
    <row r="455" spans="1:7" x14ac:dyDescent="0.35">
      <c r="A455">
        <v>5</v>
      </c>
      <c r="B455">
        <v>4</v>
      </c>
      <c r="C455">
        <v>2</v>
      </c>
      <c r="D455">
        <v>6</v>
      </c>
      <c r="E455">
        <v>6</v>
      </c>
      <c r="F455">
        <v>5</v>
      </c>
      <c r="G455">
        <f t="shared" si="2013"/>
        <v>28</v>
      </c>
    </row>
    <row r="456" spans="1:7" x14ac:dyDescent="0.35">
      <c r="A456">
        <v>4</v>
      </c>
      <c r="B456">
        <v>2</v>
      </c>
      <c r="C456">
        <v>6</v>
      </c>
      <c r="D456">
        <v>3</v>
      </c>
      <c r="E456">
        <v>4</v>
      </c>
      <c r="F456">
        <v>5</v>
      </c>
      <c r="G456">
        <f t="shared" si="2013"/>
        <v>24</v>
      </c>
    </row>
    <row r="457" spans="1:7" x14ac:dyDescent="0.35">
      <c r="A457">
        <v>4</v>
      </c>
      <c r="B457">
        <v>3</v>
      </c>
      <c r="C457">
        <v>4</v>
      </c>
      <c r="D457">
        <v>5</v>
      </c>
      <c r="E457">
        <v>3</v>
      </c>
      <c r="F457">
        <v>4</v>
      </c>
      <c r="G457">
        <f t="shared" si="2013"/>
        <v>23</v>
      </c>
    </row>
    <row r="458" spans="1:7" x14ac:dyDescent="0.35">
      <c r="A458">
        <v>2</v>
      </c>
      <c r="B458">
        <v>6</v>
      </c>
      <c r="C458">
        <v>2</v>
      </c>
      <c r="D458">
        <v>5</v>
      </c>
      <c r="E458">
        <v>5</v>
      </c>
      <c r="F458">
        <v>6</v>
      </c>
      <c r="G458">
        <f t="shared" si="2013"/>
        <v>26</v>
      </c>
    </row>
    <row r="459" spans="1:7" x14ac:dyDescent="0.35">
      <c r="A459">
        <v>2</v>
      </c>
      <c r="B459">
        <v>4</v>
      </c>
      <c r="C459">
        <v>3</v>
      </c>
      <c r="D459">
        <v>5</v>
      </c>
      <c r="E459">
        <v>6</v>
      </c>
      <c r="F459">
        <v>1</v>
      </c>
      <c r="G459">
        <f t="shared" si="2013"/>
        <v>21</v>
      </c>
    </row>
    <row r="460" spans="1:7" x14ac:dyDescent="0.35">
      <c r="A460">
        <v>3</v>
      </c>
      <c r="B460">
        <v>3</v>
      </c>
      <c r="C460">
        <v>3</v>
      </c>
      <c r="D460">
        <v>1</v>
      </c>
      <c r="E460">
        <v>6</v>
      </c>
      <c r="F460">
        <v>6</v>
      </c>
      <c r="G460">
        <f t="shared" si="2013"/>
        <v>22</v>
      </c>
    </row>
    <row r="461" spans="1:7" x14ac:dyDescent="0.35">
      <c r="A461">
        <v>6</v>
      </c>
      <c r="B461">
        <v>6</v>
      </c>
      <c r="C461">
        <v>1</v>
      </c>
      <c r="D461">
        <v>3</v>
      </c>
      <c r="E461">
        <v>5</v>
      </c>
      <c r="F461">
        <v>2</v>
      </c>
      <c r="G461">
        <f t="shared" si="2013"/>
        <v>23</v>
      </c>
    </row>
    <row r="462" spans="1:7" x14ac:dyDescent="0.35">
      <c r="A462">
        <v>6</v>
      </c>
      <c r="B462">
        <v>5</v>
      </c>
      <c r="C462">
        <v>6</v>
      </c>
      <c r="D462">
        <v>1</v>
      </c>
      <c r="E462">
        <v>4</v>
      </c>
      <c r="F462">
        <v>4</v>
      </c>
      <c r="G462">
        <f t="shared" si="2013"/>
        <v>26</v>
      </c>
    </row>
    <row r="463" spans="1:7" x14ac:dyDescent="0.35">
      <c r="A463">
        <v>2</v>
      </c>
      <c r="B463">
        <v>2</v>
      </c>
      <c r="C463">
        <v>1</v>
      </c>
      <c r="D463">
        <v>6</v>
      </c>
      <c r="E463">
        <v>2</v>
      </c>
      <c r="F463">
        <v>4</v>
      </c>
      <c r="G463">
        <f t="shared" si="2013"/>
        <v>17</v>
      </c>
    </row>
    <row r="464" spans="1:7" x14ac:dyDescent="0.35">
      <c r="A464">
        <v>2</v>
      </c>
      <c r="B464">
        <v>4</v>
      </c>
      <c r="C464">
        <v>5</v>
      </c>
      <c r="D464">
        <v>5</v>
      </c>
      <c r="E464">
        <v>5</v>
      </c>
      <c r="F464">
        <v>4</v>
      </c>
      <c r="G464">
        <f t="shared" si="2013"/>
        <v>25</v>
      </c>
    </row>
    <row r="465" spans="1:7" x14ac:dyDescent="0.35">
      <c r="A465">
        <v>2</v>
      </c>
      <c r="B465">
        <v>5</v>
      </c>
      <c r="C465">
        <v>6</v>
      </c>
      <c r="D465">
        <v>2</v>
      </c>
      <c r="E465">
        <v>4</v>
      </c>
      <c r="F465">
        <v>1</v>
      </c>
      <c r="G465">
        <f t="shared" si="2013"/>
        <v>20</v>
      </c>
    </row>
    <row r="466" spans="1:7" x14ac:dyDescent="0.35">
      <c r="A466">
        <v>3</v>
      </c>
      <c r="B466">
        <v>6</v>
      </c>
      <c r="C466">
        <v>5</v>
      </c>
      <c r="D466">
        <v>2</v>
      </c>
      <c r="E466">
        <v>4</v>
      </c>
      <c r="F466">
        <v>1</v>
      </c>
      <c r="G466">
        <f t="shared" si="2013"/>
        <v>21</v>
      </c>
    </row>
    <row r="467" spans="1:7" x14ac:dyDescent="0.35">
      <c r="A467">
        <v>3</v>
      </c>
      <c r="B467">
        <v>1</v>
      </c>
      <c r="C467">
        <v>4</v>
      </c>
      <c r="D467">
        <v>6</v>
      </c>
      <c r="E467">
        <v>6</v>
      </c>
      <c r="F467">
        <v>4</v>
      </c>
      <c r="G467">
        <f t="shared" si="2013"/>
        <v>24</v>
      </c>
    </row>
    <row r="468" spans="1:7" x14ac:dyDescent="0.35">
      <c r="A468">
        <v>4</v>
      </c>
      <c r="B468">
        <v>3</v>
      </c>
      <c r="C468">
        <v>5</v>
      </c>
      <c r="D468">
        <v>4</v>
      </c>
      <c r="E468">
        <v>4</v>
      </c>
      <c r="F468">
        <v>2</v>
      </c>
      <c r="G468">
        <f t="shared" si="2013"/>
        <v>22</v>
      </c>
    </row>
    <row r="469" spans="1:7" x14ac:dyDescent="0.35">
      <c r="A469">
        <v>4</v>
      </c>
      <c r="B469">
        <v>6</v>
      </c>
      <c r="C469">
        <v>5</v>
      </c>
      <c r="D469">
        <v>5</v>
      </c>
      <c r="E469">
        <v>2</v>
      </c>
      <c r="F469">
        <v>1</v>
      </c>
      <c r="G469">
        <f t="shared" si="2013"/>
        <v>23</v>
      </c>
    </row>
    <row r="470" spans="1:7" x14ac:dyDescent="0.35">
      <c r="A470">
        <v>5</v>
      </c>
      <c r="B470">
        <v>1</v>
      </c>
      <c r="C470">
        <v>1</v>
      </c>
      <c r="D470">
        <v>4</v>
      </c>
      <c r="E470">
        <v>6</v>
      </c>
      <c r="F470">
        <v>4</v>
      </c>
      <c r="G470">
        <f t="shared" si="2013"/>
        <v>21</v>
      </c>
    </row>
    <row r="471" spans="1:7" x14ac:dyDescent="0.35">
      <c r="A471">
        <v>1</v>
      </c>
      <c r="B471">
        <v>4</v>
      </c>
      <c r="C471">
        <v>5</v>
      </c>
      <c r="D471">
        <v>4</v>
      </c>
      <c r="E471">
        <v>2</v>
      </c>
      <c r="F471">
        <v>5</v>
      </c>
      <c r="G471">
        <f t="shared" si="2013"/>
        <v>21</v>
      </c>
    </row>
    <row r="472" spans="1:7" x14ac:dyDescent="0.35">
      <c r="A472">
        <v>6</v>
      </c>
      <c r="B472">
        <v>4</v>
      </c>
      <c r="C472">
        <v>6</v>
      </c>
      <c r="D472">
        <v>4</v>
      </c>
      <c r="E472">
        <v>6</v>
      </c>
      <c r="F472">
        <v>6</v>
      </c>
      <c r="G472">
        <f t="shared" ref="G472:G535" si="2014">SUM(A472:F472)</f>
        <v>32</v>
      </c>
    </row>
    <row r="473" spans="1:7" x14ac:dyDescent="0.35">
      <c r="A473">
        <v>4</v>
      </c>
      <c r="B473">
        <v>5</v>
      </c>
      <c r="C473">
        <v>4</v>
      </c>
      <c r="D473">
        <v>6</v>
      </c>
      <c r="E473">
        <v>1</v>
      </c>
      <c r="F473">
        <v>3</v>
      </c>
      <c r="G473">
        <f t="shared" si="2014"/>
        <v>23</v>
      </c>
    </row>
    <row r="474" spans="1:7" x14ac:dyDescent="0.35">
      <c r="A474">
        <v>6</v>
      </c>
      <c r="B474">
        <v>2</v>
      </c>
      <c r="C474">
        <v>3</v>
      </c>
      <c r="D474">
        <v>5</v>
      </c>
      <c r="E474">
        <v>4</v>
      </c>
      <c r="F474">
        <v>4</v>
      </c>
      <c r="G474">
        <f t="shared" si="2014"/>
        <v>24</v>
      </c>
    </row>
    <row r="475" spans="1:7" x14ac:dyDescent="0.35">
      <c r="A475">
        <v>3</v>
      </c>
      <c r="B475">
        <v>2</v>
      </c>
      <c r="C475">
        <v>2</v>
      </c>
      <c r="D475">
        <v>2</v>
      </c>
      <c r="E475">
        <v>5</v>
      </c>
      <c r="F475">
        <v>4</v>
      </c>
      <c r="G475">
        <f t="shared" si="2014"/>
        <v>18</v>
      </c>
    </row>
    <row r="476" spans="1:7" x14ac:dyDescent="0.35">
      <c r="A476">
        <v>2</v>
      </c>
      <c r="B476">
        <v>5</v>
      </c>
      <c r="C476">
        <v>5</v>
      </c>
      <c r="D476">
        <v>3</v>
      </c>
      <c r="E476">
        <v>3</v>
      </c>
      <c r="F476">
        <v>6</v>
      </c>
      <c r="G476">
        <f t="shared" si="2014"/>
        <v>24</v>
      </c>
    </row>
    <row r="477" spans="1:7" x14ac:dyDescent="0.35">
      <c r="A477">
        <v>2</v>
      </c>
      <c r="B477">
        <v>3</v>
      </c>
      <c r="C477">
        <v>5</v>
      </c>
      <c r="D477">
        <v>5</v>
      </c>
      <c r="E477">
        <v>4</v>
      </c>
      <c r="F477">
        <v>3</v>
      </c>
      <c r="G477">
        <f t="shared" si="2014"/>
        <v>22</v>
      </c>
    </row>
    <row r="478" spans="1:7" x14ac:dyDescent="0.35">
      <c r="A478">
        <v>5</v>
      </c>
      <c r="B478">
        <v>4</v>
      </c>
      <c r="C478">
        <v>4</v>
      </c>
      <c r="D478">
        <v>6</v>
      </c>
      <c r="E478">
        <v>5</v>
      </c>
      <c r="F478">
        <v>5</v>
      </c>
      <c r="G478">
        <f t="shared" si="2014"/>
        <v>29</v>
      </c>
    </row>
    <row r="479" spans="1:7" x14ac:dyDescent="0.35">
      <c r="A479">
        <v>4</v>
      </c>
      <c r="B479">
        <v>4</v>
      </c>
      <c r="C479">
        <v>4</v>
      </c>
      <c r="D479">
        <v>2</v>
      </c>
      <c r="E479">
        <v>3</v>
      </c>
      <c r="F479">
        <v>3</v>
      </c>
      <c r="G479">
        <f t="shared" si="2014"/>
        <v>20</v>
      </c>
    </row>
    <row r="480" spans="1:7" x14ac:dyDescent="0.35">
      <c r="A480">
        <v>6</v>
      </c>
      <c r="B480">
        <v>1</v>
      </c>
      <c r="C480">
        <v>4</v>
      </c>
      <c r="D480">
        <v>3</v>
      </c>
      <c r="E480">
        <v>3</v>
      </c>
      <c r="F480">
        <v>1</v>
      </c>
      <c r="G480">
        <f t="shared" si="2014"/>
        <v>18</v>
      </c>
    </row>
    <row r="481" spans="1:7" x14ac:dyDescent="0.35">
      <c r="A481">
        <v>6</v>
      </c>
      <c r="B481">
        <v>4</v>
      </c>
      <c r="C481">
        <v>5</v>
      </c>
      <c r="D481">
        <v>2</v>
      </c>
      <c r="E481">
        <v>3</v>
      </c>
      <c r="F481">
        <v>5</v>
      </c>
      <c r="G481">
        <f t="shared" si="2014"/>
        <v>25</v>
      </c>
    </row>
    <row r="482" spans="1:7" x14ac:dyDescent="0.35">
      <c r="A482">
        <v>6</v>
      </c>
      <c r="B482">
        <v>1</v>
      </c>
      <c r="C482">
        <v>4</v>
      </c>
      <c r="D482">
        <v>2</v>
      </c>
      <c r="E482">
        <v>5</v>
      </c>
      <c r="F482">
        <v>3</v>
      </c>
      <c r="G482">
        <f t="shared" si="2014"/>
        <v>21</v>
      </c>
    </row>
    <row r="483" spans="1:7" x14ac:dyDescent="0.35">
      <c r="A483">
        <v>4</v>
      </c>
      <c r="B483">
        <v>5</v>
      </c>
      <c r="C483">
        <v>2</v>
      </c>
      <c r="D483">
        <v>4</v>
      </c>
      <c r="E483">
        <v>5</v>
      </c>
      <c r="F483">
        <v>1</v>
      </c>
      <c r="G483">
        <f t="shared" si="2014"/>
        <v>21</v>
      </c>
    </row>
    <row r="484" spans="1:7" x14ac:dyDescent="0.35">
      <c r="A484">
        <v>3</v>
      </c>
      <c r="B484">
        <v>3</v>
      </c>
      <c r="C484">
        <v>3</v>
      </c>
      <c r="D484">
        <v>4</v>
      </c>
      <c r="E484">
        <v>3</v>
      </c>
      <c r="F484">
        <v>4</v>
      </c>
      <c r="G484">
        <f t="shared" si="2014"/>
        <v>20</v>
      </c>
    </row>
    <row r="485" spans="1:7" x14ac:dyDescent="0.35">
      <c r="A485">
        <v>3</v>
      </c>
      <c r="B485">
        <v>1</v>
      </c>
      <c r="C485">
        <v>5</v>
      </c>
      <c r="D485">
        <v>5</v>
      </c>
      <c r="E485">
        <v>6</v>
      </c>
      <c r="F485">
        <v>1</v>
      </c>
      <c r="G485">
        <f t="shared" si="2014"/>
        <v>21</v>
      </c>
    </row>
    <row r="486" spans="1:7" x14ac:dyDescent="0.35">
      <c r="A486">
        <v>6</v>
      </c>
      <c r="B486">
        <v>6</v>
      </c>
      <c r="C486">
        <v>2</v>
      </c>
      <c r="D486">
        <v>5</v>
      </c>
      <c r="E486">
        <v>6</v>
      </c>
      <c r="F486">
        <v>5</v>
      </c>
      <c r="G486">
        <f t="shared" si="2014"/>
        <v>30</v>
      </c>
    </row>
    <row r="487" spans="1:7" x14ac:dyDescent="0.35">
      <c r="A487">
        <v>1</v>
      </c>
      <c r="B487">
        <v>3</v>
      </c>
      <c r="C487">
        <v>1</v>
      </c>
      <c r="D487">
        <v>1</v>
      </c>
      <c r="E487">
        <v>2</v>
      </c>
      <c r="F487">
        <v>6</v>
      </c>
      <c r="G487">
        <f t="shared" si="2014"/>
        <v>14</v>
      </c>
    </row>
    <row r="488" spans="1:7" x14ac:dyDescent="0.35">
      <c r="A488">
        <v>3</v>
      </c>
      <c r="B488">
        <v>6</v>
      </c>
      <c r="C488">
        <v>4</v>
      </c>
      <c r="D488">
        <v>3</v>
      </c>
      <c r="E488">
        <v>1</v>
      </c>
      <c r="F488">
        <v>1</v>
      </c>
      <c r="G488">
        <f t="shared" si="2014"/>
        <v>18</v>
      </c>
    </row>
    <row r="489" spans="1:7" x14ac:dyDescent="0.35">
      <c r="A489">
        <v>5</v>
      </c>
      <c r="B489">
        <v>2</v>
      </c>
      <c r="C489">
        <v>4</v>
      </c>
      <c r="D489">
        <v>1</v>
      </c>
      <c r="E489">
        <v>6</v>
      </c>
      <c r="F489">
        <v>4</v>
      </c>
      <c r="G489">
        <f t="shared" si="2014"/>
        <v>22</v>
      </c>
    </row>
    <row r="490" spans="1:7" x14ac:dyDescent="0.35">
      <c r="A490">
        <v>5</v>
      </c>
      <c r="B490">
        <v>2</v>
      </c>
      <c r="C490">
        <v>6</v>
      </c>
      <c r="D490">
        <v>3</v>
      </c>
      <c r="E490">
        <v>3</v>
      </c>
      <c r="F490">
        <v>5</v>
      </c>
      <c r="G490">
        <f t="shared" si="2014"/>
        <v>24</v>
      </c>
    </row>
    <row r="491" spans="1:7" x14ac:dyDescent="0.35">
      <c r="A491">
        <v>4</v>
      </c>
      <c r="B491">
        <v>4</v>
      </c>
      <c r="C491">
        <v>6</v>
      </c>
      <c r="D491">
        <v>3</v>
      </c>
      <c r="E491">
        <v>4</v>
      </c>
      <c r="F491">
        <v>5</v>
      </c>
      <c r="G491">
        <f t="shared" si="2014"/>
        <v>26</v>
      </c>
    </row>
    <row r="492" spans="1:7" x14ac:dyDescent="0.35">
      <c r="A492">
        <v>5</v>
      </c>
      <c r="B492">
        <v>3</v>
      </c>
      <c r="C492">
        <v>5</v>
      </c>
      <c r="D492">
        <v>3</v>
      </c>
      <c r="E492">
        <v>2</v>
      </c>
      <c r="F492">
        <v>6</v>
      </c>
      <c r="G492">
        <f t="shared" si="2014"/>
        <v>24</v>
      </c>
    </row>
    <row r="493" spans="1:7" x14ac:dyDescent="0.35">
      <c r="A493">
        <v>2</v>
      </c>
      <c r="B493">
        <v>5</v>
      </c>
      <c r="C493">
        <v>1</v>
      </c>
      <c r="D493">
        <v>1</v>
      </c>
      <c r="E493">
        <v>6</v>
      </c>
      <c r="F493">
        <v>5</v>
      </c>
      <c r="G493">
        <f t="shared" si="2014"/>
        <v>20</v>
      </c>
    </row>
    <row r="494" spans="1:7" x14ac:dyDescent="0.35">
      <c r="A494">
        <v>5</v>
      </c>
      <c r="B494">
        <v>3</v>
      </c>
      <c r="C494">
        <v>2</v>
      </c>
      <c r="D494">
        <v>6</v>
      </c>
      <c r="E494">
        <v>1</v>
      </c>
      <c r="F494">
        <v>6</v>
      </c>
      <c r="G494">
        <f t="shared" si="2014"/>
        <v>23</v>
      </c>
    </row>
    <row r="495" spans="1:7" x14ac:dyDescent="0.35">
      <c r="A495">
        <v>3</v>
      </c>
      <c r="B495">
        <v>1</v>
      </c>
      <c r="C495">
        <v>6</v>
      </c>
      <c r="D495">
        <v>6</v>
      </c>
      <c r="E495">
        <v>2</v>
      </c>
      <c r="F495">
        <v>3</v>
      </c>
      <c r="G495">
        <f t="shared" si="2014"/>
        <v>21</v>
      </c>
    </row>
    <row r="496" spans="1:7" x14ac:dyDescent="0.35">
      <c r="A496">
        <v>3</v>
      </c>
      <c r="B496">
        <v>5</v>
      </c>
      <c r="C496">
        <v>1</v>
      </c>
      <c r="D496">
        <v>5</v>
      </c>
      <c r="E496">
        <v>6</v>
      </c>
      <c r="F496">
        <v>1</v>
      </c>
      <c r="G496">
        <f t="shared" si="2014"/>
        <v>21</v>
      </c>
    </row>
    <row r="497" spans="1:7" x14ac:dyDescent="0.35">
      <c r="A497">
        <v>5</v>
      </c>
      <c r="B497">
        <v>1</v>
      </c>
      <c r="C497">
        <v>4</v>
      </c>
      <c r="D497">
        <v>4</v>
      </c>
      <c r="E497">
        <v>3</v>
      </c>
      <c r="F497">
        <v>6</v>
      </c>
      <c r="G497">
        <f t="shared" si="2014"/>
        <v>23</v>
      </c>
    </row>
    <row r="498" spans="1:7" x14ac:dyDescent="0.35">
      <c r="A498">
        <v>4</v>
      </c>
      <c r="B498">
        <v>6</v>
      </c>
      <c r="C498">
        <v>6</v>
      </c>
      <c r="D498">
        <v>3</v>
      </c>
      <c r="E498">
        <v>2</v>
      </c>
      <c r="F498">
        <v>5</v>
      </c>
      <c r="G498">
        <f t="shared" si="2014"/>
        <v>26</v>
      </c>
    </row>
    <row r="499" spans="1:7" x14ac:dyDescent="0.35">
      <c r="A499">
        <v>5</v>
      </c>
      <c r="B499">
        <v>6</v>
      </c>
      <c r="C499">
        <v>6</v>
      </c>
      <c r="D499">
        <v>6</v>
      </c>
      <c r="E499">
        <v>4</v>
      </c>
      <c r="F499">
        <v>4</v>
      </c>
      <c r="G499">
        <f t="shared" si="2014"/>
        <v>31</v>
      </c>
    </row>
    <row r="500" spans="1:7" x14ac:dyDescent="0.35">
      <c r="A500">
        <v>3</v>
      </c>
      <c r="B500">
        <v>2</v>
      </c>
      <c r="C500">
        <v>5</v>
      </c>
      <c r="D500">
        <v>1</v>
      </c>
      <c r="E500">
        <v>5</v>
      </c>
      <c r="F500">
        <v>2</v>
      </c>
      <c r="G500">
        <f t="shared" si="2014"/>
        <v>18</v>
      </c>
    </row>
    <row r="501" spans="1:7" x14ac:dyDescent="0.35">
      <c r="A501">
        <v>3</v>
      </c>
      <c r="B501">
        <v>1</v>
      </c>
      <c r="C501">
        <v>2</v>
      </c>
      <c r="D501">
        <v>6</v>
      </c>
      <c r="E501">
        <v>1</v>
      </c>
      <c r="F501">
        <v>6</v>
      </c>
      <c r="G501">
        <f t="shared" si="2014"/>
        <v>19</v>
      </c>
    </row>
    <row r="502" spans="1:7" x14ac:dyDescent="0.35">
      <c r="A502">
        <v>2</v>
      </c>
      <c r="B502">
        <v>2</v>
      </c>
      <c r="C502">
        <v>4</v>
      </c>
      <c r="D502">
        <v>2</v>
      </c>
      <c r="E502">
        <v>6</v>
      </c>
      <c r="F502">
        <v>6</v>
      </c>
      <c r="G502">
        <f t="shared" si="2014"/>
        <v>22</v>
      </c>
    </row>
    <row r="503" spans="1:7" x14ac:dyDescent="0.35">
      <c r="A503">
        <v>6</v>
      </c>
      <c r="B503">
        <v>5</v>
      </c>
      <c r="C503">
        <v>1</v>
      </c>
      <c r="D503">
        <v>5</v>
      </c>
      <c r="E503">
        <v>6</v>
      </c>
      <c r="F503">
        <v>2</v>
      </c>
      <c r="G503">
        <f t="shared" si="2014"/>
        <v>25</v>
      </c>
    </row>
    <row r="504" spans="1:7" x14ac:dyDescent="0.35">
      <c r="A504">
        <v>4</v>
      </c>
      <c r="B504">
        <v>4</v>
      </c>
      <c r="C504">
        <v>3</v>
      </c>
      <c r="D504">
        <v>5</v>
      </c>
      <c r="E504">
        <v>3</v>
      </c>
      <c r="F504">
        <v>2</v>
      </c>
      <c r="G504">
        <f t="shared" si="2014"/>
        <v>21</v>
      </c>
    </row>
    <row r="505" spans="1:7" x14ac:dyDescent="0.35">
      <c r="A505">
        <v>6</v>
      </c>
      <c r="B505">
        <v>2</v>
      </c>
      <c r="C505">
        <v>1</v>
      </c>
      <c r="D505">
        <v>2</v>
      </c>
      <c r="E505">
        <v>6</v>
      </c>
      <c r="F505">
        <v>3</v>
      </c>
      <c r="G505">
        <f t="shared" si="2014"/>
        <v>20</v>
      </c>
    </row>
    <row r="506" spans="1:7" x14ac:dyDescent="0.35">
      <c r="A506">
        <v>6</v>
      </c>
      <c r="B506">
        <v>2</v>
      </c>
      <c r="C506">
        <v>3</v>
      </c>
      <c r="D506">
        <v>5</v>
      </c>
      <c r="E506">
        <v>2</v>
      </c>
      <c r="F506">
        <v>5</v>
      </c>
      <c r="G506">
        <f t="shared" si="2014"/>
        <v>23</v>
      </c>
    </row>
    <row r="507" spans="1:7" x14ac:dyDescent="0.35">
      <c r="A507">
        <v>5</v>
      </c>
      <c r="B507">
        <v>1</v>
      </c>
      <c r="C507">
        <v>5</v>
      </c>
      <c r="D507">
        <v>4</v>
      </c>
      <c r="E507">
        <v>3</v>
      </c>
      <c r="F507">
        <v>5</v>
      </c>
      <c r="G507">
        <f t="shared" si="2014"/>
        <v>23</v>
      </c>
    </row>
    <row r="508" spans="1:7" x14ac:dyDescent="0.35">
      <c r="A508">
        <v>2</v>
      </c>
      <c r="B508">
        <v>6</v>
      </c>
      <c r="C508">
        <v>4</v>
      </c>
      <c r="D508">
        <v>1</v>
      </c>
      <c r="E508">
        <v>1</v>
      </c>
      <c r="F508">
        <v>3</v>
      </c>
      <c r="G508">
        <f t="shared" si="2014"/>
        <v>17</v>
      </c>
    </row>
    <row r="509" spans="1:7" x14ac:dyDescent="0.35">
      <c r="A509">
        <v>6</v>
      </c>
      <c r="B509">
        <v>6</v>
      </c>
      <c r="C509">
        <v>3</v>
      </c>
      <c r="D509">
        <v>3</v>
      </c>
      <c r="E509">
        <v>6</v>
      </c>
      <c r="F509">
        <v>6</v>
      </c>
      <c r="G509">
        <f t="shared" si="2014"/>
        <v>30</v>
      </c>
    </row>
    <row r="510" spans="1:7" x14ac:dyDescent="0.35">
      <c r="A510">
        <v>1</v>
      </c>
      <c r="B510">
        <v>4</v>
      </c>
      <c r="C510">
        <v>4</v>
      </c>
      <c r="D510">
        <v>2</v>
      </c>
      <c r="E510">
        <v>4</v>
      </c>
      <c r="F510">
        <v>5</v>
      </c>
      <c r="G510">
        <f t="shared" si="2014"/>
        <v>20</v>
      </c>
    </row>
    <row r="511" spans="1:7" x14ac:dyDescent="0.35">
      <c r="A511">
        <v>3</v>
      </c>
      <c r="B511">
        <v>6</v>
      </c>
      <c r="C511">
        <v>6</v>
      </c>
      <c r="D511">
        <v>2</v>
      </c>
      <c r="E511">
        <v>5</v>
      </c>
      <c r="F511">
        <v>6</v>
      </c>
      <c r="G511">
        <f t="shared" si="2014"/>
        <v>28</v>
      </c>
    </row>
    <row r="512" spans="1:7" x14ac:dyDescent="0.35">
      <c r="A512">
        <v>3</v>
      </c>
      <c r="B512">
        <v>1</v>
      </c>
      <c r="C512">
        <v>3</v>
      </c>
      <c r="D512">
        <v>4</v>
      </c>
      <c r="E512">
        <v>3</v>
      </c>
      <c r="F512">
        <v>5</v>
      </c>
      <c r="G512">
        <f t="shared" si="2014"/>
        <v>19</v>
      </c>
    </row>
    <row r="513" spans="1:7" x14ac:dyDescent="0.35">
      <c r="A513">
        <v>3</v>
      </c>
      <c r="B513">
        <v>5</v>
      </c>
      <c r="C513">
        <v>5</v>
      </c>
      <c r="D513">
        <v>4</v>
      </c>
      <c r="E513">
        <v>5</v>
      </c>
      <c r="F513">
        <v>3</v>
      </c>
      <c r="G513">
        <f t="shared" si="2014"/>
        <v>25</v>
      </c>
    </row>
    <row r="514" spans="1:7" x14ac:dyDescent="0.35">
      <c r="A514">
        <v>1</v>
      </c>
      <c r="B514">
        <v>2</v>
      </c>
      <c r="C514">
        <v>4</v>
      </c>
      <c r="D514">
        <v>3</v>
      </c>
      <c r="E514">
        <v>2</v>
      </c>
      <c r="F514">
        <v>6</v>
      </c>
      <c r="G514">
        <f t="shared" si="2014"/>
        <v>18</v>
      </c>
    </row>
    <row r="515" spans="1:7" x14ac:dyDescent="0.35">
      <c r="A515">
        <v>3</v>
      </c>
      <c r="B515">
        <v>2</v>
      </c>
      <c r="C515">
        <v>5</v>
      </c>
      <c r="D515">
        <v>4</v>
      </c>
      <c r="E515">
        <v>1</v>
      </c>
      <c r="F515">
        <v>6</v>
      </c>
      <c r="G515">
        <f t="shared" si="2014"/>
        <v>21</v>
      </c>
    </row>
    <row r="516" spans="1:7" x14ac:dyDescent="0.35">
      <c r="A516">
        <v>6</v>
      </c>
      <c r="B516">
        <v>5</v>
      </c>
      <c r="C516">
        <v>1</v>
      </c>
      <c r="D516">
        <v>5</v>
      </c>
      <c r="E516">
        <v>6</v>
      </c>
      <c r="F516">
        <v>3</v>
      </c>
      <c r="G516">
        <f t="shared" si="2014"/>
        <v>26</v>
      </c>
    </row>
    <row r="517" spans="1:7" x14ac:dyDescent="0.35">
      <c r="A517">
        <v>5</v>
      </c>
      <c r="B517">
        <v>2</v>
      </c>
      <c r="C517">
        <v>6</v>
      </c>
      <c r="D517">
        <v>4</v>
      </c>
      <c r="E517">
        <v>5</v>
      </c>
      <c r="F517">
        <v>6</v>
      </c>
      <c r="G517">
        <f t="shared" si="2014"/>
        <v>28</v>
      </c>
    </row>
    <row r="518" spans="1:7" x14ac:dyDescent="0.35">
      <c r="A518">
        <v>3</v>
      </c>
      <c r="B518">
        <v>2</v>
      </c>
      <c r="C518">
        <v>4</v>
      </c>
      <c r="D518">
        <v>4</v>
      </c>
      <c r="E518">
        <v>5</v>
      </c>
      <c r="F518">
        <v>4</v>
      </c>
      <c r="G518">
        <f t="shared" si="2014"/>
        <v>22</v>
      </c>
    </row>
    <row r="519" spans="1:7" x14ac:dyDescent="0.35">
      <c r="A519">
        <v>3</v>
      </c>
      <c r="B519">
        <v>2</v>
      </c>
      <c r="C519">
        <v>3</v>
      </c>
      <c r="D519">
        <v>5</v>
      </c>
      <c r="E519">
        <v>4</v>
      </c>
      <c r="F519">
        <v>5</v>
      </c>
      <c r="G519">
        <f t="shared" si="2014"/>
        <v>22</v>
      </c>
    </row>
    <row r="520" spans="1:7" x14ac:dyDescent="0.35">
      <c r="A520">
        <v>4</v>
      </c>
      <c r="B520">
        <v>3</v>
      </c>
      <c r="C520">
        <v>5</v>
      </c>
      <c r="D520">
        <v>2</v>
      </c>
      <c r="E520">
        <v>1</v>
      </c>
      <c r="F520">
        <v>6</v>
      </c>
      <c r="G520">
        <f t="shared" si="2014"/>
        <v>21</v>
      </c>
    </row>
    <row r="521" spans="1:7" x14ac:dyDescent="0.35">
      <c r="A521">
        <v>3</v>
      </c>
      <c r="B521">
        <v>5</v>
      </c>
      <c r="C521">
        <v>3</v>
      </c>
      <c r="D521">
        <v>6</v>
      </c>
      <c r="E521">
        <v>6</v>
      </c>
      <c r="F521">
        <v>5</v>
      </c>
      <c r="G521">
        <f t="shared" si="2014"/>
        <v>28</v>
      </c>
    </row>
    <row r="522" spans="1:7" x14ac:dyDescent="0.35">
      <c r="A522">
        <v>4</v>
      </c>
      <c r="B522">
        <v>4</v>
      </c>
      <c r="C522">
        <v>1</v>
      </c>
      <c r="D522">
        <v>4</v>
      </c>
      <c r="E522">
        <v>3</v>
      </c>
      <c r="F522">
        <v>3</v>
      </c>
      <c r="G522">
        <f t="shared" si="2014"/>
        <v>19</v>
      </c>
    </row>
    <row r="523" spans="1:7" x14ac:dyDescent="0.35">
      <c r="A523">
        <v>1</v>
      </c>
      <c r="B523">
        <v>4</v>
      </c>
      <c r="C523">
        <v>5</v>
      </c>
      <c r="D523">
        <v>1</v>
      </c>
      <c r="E523">
        <v>2</v>
      </c>
      <c r="F523">
        <v>2</v>
      </c>
      <c r="G523">
        <f t="shared" si="2014"/>
        <v>15</v>
      </c>
    </row>
    <row r="524" spans="1:7" x14ac:dyDescent="0.35">
      <c r="A524">
        <v>2</v>
      </c>
      <c r="B524">
        <v>6</v>
      </c>
      <c r="C524">
        <v>3</v>
      </c>
      <c r="D524">
        <v>4</v>
      </c>
      <c r="E524">
        <v>2</v>
      </c>
      <c r="F524">
        <v>3</v>
      </c>
      <c r="G524">
        <f t="shared" si="2014"/>
        <v>20</v>
      </c>
    </row>
    <row r="525" spans="1:7" x14ac:dyDescent="0.35">
      <c r="A525">
        <v>1</v>
      </c>
      <c r="B525">
        <v>3</v>
      </c>
      <c r="C525">
        <v>3</v>
      </c>
      <c r="D525">
        <v>6</v>
      </c>
      <c r="E525">
        <v>2</v>
      </c>
      <c r="F525">
        <v>5</v>
      </c>
      <c r="G525">
        <f t="shared" si="2014"/>
        <v>20</v>
      </c>
    </row>
    <row r="526" spans="1:7" x14ac:dyDescent="0.35">
      <c r="A526">
        <v>2</v>
      </c>
      <c r="B526">
        <v>6</v>
      </c>
      <c r="C526">
        <v>5</v>
      </c>
      <c r="D526">
        <v>1</v>
      </c>
      <c r="E526">
        <v>6</v>
      </c>
      <c r="F526">
        <v>1</v>
      </c>
      <c r="G526">
        <f t="shared" si="2014"/>
        <v>21</v>
      </c>
    </row>
    <row r="527" spans="1:7" x14ac:dyDescent="0.35">
      <c r="A527">
        <v>1</v>
      </c>
      <c r="B527">
        <v>5</v>
      </c>
      <c r="C527">
        <v>4</v>
      </c>
      <c r="D527">
        <v>3</v>
      </c>
      <c r="E527">
        <v>6</v>
      </c>
      <c r="F527">
        <v>6</v>
      </c>
      <c r="G527">
        <f t="shared" si="2014"/>
        <v>25</v>
      </c>
    </row>
    <row r="528" spans="1:7" x14ac:dyDescent="0.35">
      <c r="A528">
        <v>4</v>
      </c>
      <c r="B528">
        <v>2</v>
      </c>
      <c r="C528">
        <v>5</v>
      </c>
      <c r="D528">
        <v>4</v>
      </c>
      <c r="E528">
        <v>2</v>
      </c>
      <c r="F528">
        <v>3</v>
      </c>
      <c r="G528">
        <f t="shared" si="2014"/>
        <v>20</v>
      </c>
    </row>
    <row r="529" spans="1:7" x14ac:dyDescent="0.35">
      <c r="A529">
        <v>3</v>
      </c>
      <c r="B529">
        <v>6</v>
      </c>
      <c r="C529">
        <v>4</v>
      </c>
      <c r="D529">
        <v>6</v>
      </c>
      <c r="E529">
        <v>2</v>
      </c>
      <c r="F529">
        <v>5</v>
      </c>
      <c r="G529">
        <f t="shared" si="2014"/>
        <v>26</v>
      </c>
    </row>
    <row r="530" spans="1:7" x14ac:dyDescent="0.35">
      <c r="A530">
        <v>5</v>
      </c>
      <c r="B530">
        <v>3</v>
      </c>
      <c r="C530">
        <v>6</v>
      </c>
      <c r="D530">
        <v>4</v>
      </c>
      <c r="E530">
        <v>2</v>
      </c>
      <c r="F530">
        <v>6</v>
      </c>
      <c r="G530">
        <f t="shared" si="2014"/>
        <v>26</v>
      </c>
    </row>
    <row r="531" spans="1:7" x14ac:dyDescent="0.35">
      <c r="A531">
        <v>1</v>
      </c>
      <c r="B531">
        <v>5</v>
      </c>
      <c r="C531">
        <v>6</v>
      </c>
      <c r="D531">
        <v>2</v>
      </c>
      <c r="E531">
        <v>1</v>
      </c>
      <c r="F531">
        <v>1</v>
      </c>
      <c r="G531">
        <f t="shared" si="2014"/>
        <v>16</v>
      </c>
    </row>
    <row r="532" spans="1:7" x14ac:dyDescent="0.35">
      <c r="A532">
        <v>6</v>
      </c>
      <c r="B532">
        <v>1</v>
      </c>
      <c r="C532">
        <v>3</v>
      </c>
      <c r="D532">
        <v>1</v>
      </c>
      <c r="E532">
        <v>2</v>
      </c>
      <c r="F532">
        <v>2</v>
      </c>
      <c r="G532">
        <f t="shared" si="2014"/>
        <v>15</v>
      </c>
    </row>
    <row r="533" spans="1:7" x14ac:dyDescent="0.35">
      <c r="A533">
        <v>3</v>
      </c>
      <c r="B533">
        <v>1</v>
      </c>
      <c r="C533">
        <v>4</v>
      </c>
      <c r="D533">
        <v>1</v>
      </c>
      <c r="E533">
        <v>5</v>
      </c>
      <c r="F533">
        <v>3</v>
      </c>
      <c r="G533">
        <f t="shared" si="2014"/>
        <v>17</v>
      </c>
    </row>
    <row r="534" spans="1:7" x14ac:dyDescent="0.35">
      <c r="A534">
        <v>6</v>
      </c>
      <c r="B534">
        <v>5</v>
      </c>
      <c r="C534">
        <v>5</v>
      </c>
      <c r="D534">
        <v>3</v>
      </c>
      <c r="E534">
        <v>2</v>
      </c>
      <c r="F534">
        <v>2</v>
      </c>
      <c r="G534">
        <f t="shared" si="2014"/>
        <v>23</v>
      </c>
    </row>
    <row r="535" spans="1:7" x14ac:dyDescent="0.35">
      <c r="A535">
        <v>2</v>
      </c>
      <c r="B535">
        <v>6</v>
      </c>
      <c r="C535">
        <v>2</v>
      </c>
      <c r="D535">
        <v>4</v>
      </c>
      <c r="E535">
        <v>4</v>
      </c>
      <c r="F535">
        <v>1</v>
      </c>
      <c r="G535">
        <f t="shared" si="2014"/>
        <v>19</v>
      </c>
    </row>
    <row r="536" spans="1:7" x14ac:dyDescent="0.35">
      <c r="A536">
        <v>2</v>
      </c>
      <c r="B536">
        <v>1</v>
      </c>
      <c r="C536">
        <v>3</v>
      </c>
      <c r="D536">
        <v>1</v>
      </c>
      <c r="E536">
        <v>6</v>
      </c>
      <c r="F536">
        <v>1</v>
      </c>
      <c r="G536">
        <f t="shared" ref="G536:G599" si="2015">SUM(A536:F536)</f>
        <v>14</v>
      </c>
    </row>
    <row r="537" spans="1:7" x14ac:dyDescent="0.35">
      <c r="A537">
        <v>1</v>
      </c>
      <c r="B537">
        <v>1</v>
      </c>
      <c r="C537">
        <v>3</v>
      </c>
      <c r="D537">
        <v>3</v>
      </c>
      <c r="E537">
        <v>6</v>
      </c>
      <c r="F537">
        <v>1</v>
      </c>
      <c r="G537">
        <f t="shared" si="2015"/>
        <v>15</v>
      </c>
    </row>
    <row r="538" spans="1:7" x14ac:dyDescent="0.35">
      <c r="A538">
        <v>1</v>
      </c>
      <c r="B538">
        <v>1</v>
      </c>
      <c r="C538">
        <v>5</v>
      </c>
      <c r="D538">
        <v>1</v>
      </c>
      <c r="E538">
        <v>5</v>
      </c>
      <c r="F538">
        <v>2</v>
      </c>
      <c r="G538">
        <f t="shared" si="2015"/>
        <v>15</v>
      </c>
    </row>
    <row r="539" spans="1:7" x14ac:dyDescent="0.35">
      <c r="A539">
        <v>6</v>
      </c>
      <c r="B539">
        <v>4</v>
      </c>
      <c r="C539">
        <v>5</v>
      </c>
      <c r="D539">
        <v>4</v>
      </c>
      <c r="E539">
        <v>1</v>
      </c>
      <c r="F539">
        <v>2</v>
      </c>
      <c r="G539">
        <f t="shared" si="2015"/>
        <v>22</v>
      </c>
    </row>
    <row r="540" spans="1:7" x14ac:dyDescent="0.35">
      <c r="A540">
        <v>3</v>
      </c>
      <c r="B540">
        <v>6</v>
      </c>
      <c r="C540">
        <v>2</v>
      </c>
      <c r="D540">
        <v>5</v>
      </c>
      <c r="E540">
        <v>4</v>
      </c>
      <c r="F540">
        <v>2</v>
      </c>
      <c r="G540">
        <f t="shared" si="2015"/>
        <v>22</v>
      </c>
    </row>
    <row r="541" spans="1:7" x14ac:dyDescent="0.35">
      <c r="A541">
        <v>6</v>
      </c>
      <c r="B541">
        <v>2</v>
      </c>
      <c r="C541">
        <v>2</v>
      </c>
      <c r="D541">
        <v>5</v>
      </c>
      <c r="E541">
        <v>2</v>
      </c>
      <c r="F541">
        <v>5</v>
      </c>
      <c r="G541">
        <f t="shared" si="2015"/>
        <v>22</v>
      </c>
    </row>
    <row r="542" spans="1:7" x14ac:dyDescent="0.35">
      <c r="A542">
        <v>2</v>
      </c>
      <c r="B542">
        <v>6</v>
      </c>
      <c r="C542">
        <v>1</v>
      </c>
      <c r="D542">
        <v>6</v>
      </c>
      <c r="E542">
        <v>2</v>
      </c>
      <c r="F542">
        <v>6</v>
      </c>
      <c r="G542">
        <f t="shared" si="2015"/>
        <v>23</v>
      </c>
    </row>
    <row r="543" spans="1:7" x14ac:dyDescent="0.35">
      <c r="A543">
        <v>5</v>
      </c>
      <c r="B543">
        <v>5</v>
      </c>
      <c r="C543">
        <v>6</v>
      </c>
      <c r="D543">
        <v>1</v>
      </c>
      <c r="E543">
        <v>2</v>
      </c>
      <c r="F543">
        <v>4</v>
      </c>
      <c r="G543">
        <f t="shared" si="2015"/>
        <v>23</v>
      </c>
    </row>
    <row r="544" spans="1:7" x14ac:dyDescent="0.35">
      <c r="A544">
        <v>3</v>
      </c>
      <c r="B544">
        <v>5</v>
      </c>
      <c r="C544">
        <v>2</v>
      </c>
      <c r="D544">
        <v>1</v>
      </c>
      <c r="E544">
        <v>2</v>
      </c>
      <c r="F544">
        <v>2</v>
      </c>
      <c r="G544">
        <f t="shared" si="2015"/>
        <v>15</v>
      </c>
    </row>
    <row r="545" spans="1:7" x14ac:dyDescent="0.35">
      <c r="A545">
        <v>5</v>
      </c>
      <c r="B545">
        <v>6</v>
      </c>
      <c r="C545">
        <v>6</v>
      </c>
      <c r="D545">
        <v>2</v>
      </c>
      <c r="E545">
        <v>4</v>
      </c>
      <c r="F545">
        <v>4</v>
      </c>
      <c r="G545">
        <f t="shared" si="2015"/>
        <v>27</v>
      </c>
    </row>
    <row r="546" spans="1:7" x14ac:dyDescent="0.35">
      <c r="A546">
        <v>3</v>
      </c>
      <c r="B546">
        <v>4</v>
      </c>
      <c r="C546">
        <v>2</v>
      </c>
      <c r="D546">
        <v>4</v>
      </c>
      <c r="E546">
        <v>6</v>
      </c>
      <c r="F546">
        <v>6</v>
      </c>
      <c r="G546">
        <f t="shared" si="2015"/>
        <v>25</v>
      </c>
    </row>
    <row r="547" spans="1:7" x14ac:dyDescent="0.35">
      <c r="A547">
        <v>3</v>
      </c>
      <c r="B547">
        <v>4</v>
      </c>
      <c r="C547">
        <v>6</v>
      </c>
      <c r="D547">
        <v>1</v>
      </c>
      <c r="E547">
        <v>6</v>
      </c>
      <c r="F547">
        <v>1</v>
      </c>
      <c r="G547">
        <f t="shared" si="2015"/>
        <v>21</v>
      </c>
    </row>
    <row r="548" spans="1:7" x14ac:dyDescent="0.35">
      <c r="A548">
        <v>1</v>
      </c>
      <c r="B548">
        <v>4</v>
      </c>
      <c r="C548">
        <v>4</v>
      </c>
      <c r="D548">
        <v>4</v>
      </c>
      <c r="E548">
        <v>3</v>
      </c>
      <c r="F548">
        <v>3</v>
      </c>
      <c r="G548">
        <f t="shared" si="2015"/>
        <v>19</v>
      </c>
    </row>
    <row r="549" spans="1:7" x14ac:dyDescent="0.35">
      <c r="A549">
        <v>2</v>
      </c>
      <c r="B549">
        <v>5</v>
      </c>
      <c r="C549">
        <v>5</v>
      </c>
      <c r="D549">
        <v>4</v>
      </c>
      <c r="E549">
        <v>1</v>
      </c>
      <c r="F549">
        <v>2</v>
      </c>
      <c r="G549">
        <f t="shared" si="2015"/>
        <v>19</v>
      </c>
    </row>
    <row r="550" spans="1:7" x14ac:dyDescent="0.35">
      <c r="A550">
        <v>1</v>
      </c>
      <c r="B550">
        <v>1</v>
      </c>
      <c r="C550">
        <v>6</v>
      </c>
      <c r="D550">
        <v>5</v>
      </c>
      <c r="E550">
        <v>2</v>
      </c>
      <c r="F550">
        <v>1</v>
      </c>
      <c r="G550">
        <f t="shared" si="2015"/>
        <v>16</v>
      </c>
    </row>
    <row r="551" spans="1:7" x14ac:dyDescent="0.35">
      <c r="A551">
        <v>2</v>
      </c>
      <c r="B551">
        <v>2</v>
      </c>
      <c r="C551">
        <v>1</v>
      </c>
      <c r="D551">
        <v>6</v>
      </c>
      <c r="E551">
        <v>3</v>
      </c>
      <c r="F551">
        <v>5</v>
      </c>
      <c r="G551">
        <f t="shared" si="2015"/>
        <v>19</v>
      </c>
    </row>
    <row r="552" spans="1:7" x14ac:dyDescent="0.35">
      <c r="A552">
        <v>6</v>
      </c>
      <c r="B552">
        <v>3</v>
      </c>
      <c r="C552">
        <v>2</v>
      </c>
      <c r="D552">
        <v>2</v>
      </c>
      <c r="E552">
        <v>5</v>
      </c>
      <c r="F552">
        <v>3</v>
      </c>
      <c r="G552">
        <f t="shared" si="2015"/>
        <v>21</v>
      </c>
    </row>
    <row r="553" spans="1:7" x14ac:dyDescent="0.35">
      <c r="A553">
        <v>5</v>
      </c>
      <c r="B553">
        <v>6</v>
      </c>
      <c r="C553">
        <v>5</v>
      </c>
      <c r="D553">
        <v>4</v>
      </c>
      <c r="E553">
        <v>1</v>
      </c>
      <c r="F553">
        <v>4</v>
      </c>
      <c r="G553">
        <f t="shared" si="2015"/>
        <v>25</v>
      </c>
    </row>
    <row r="554" spans="1:7" x14ac:dyDescent="0.35">
      <c r="A554">
        <v>5</v>
      </c>
      <c r="B554">
        <v>3</v>
      </c>
      <c r="C554">
        <v>1</v>
      </c>
      <c r="D554">
        <v>6</v>
      </c>
      <c r="E554">
        <v>2</v>
      </c>
      <c r="F554">
        <v>5</v>
      </c>
      <c r="G554">
        <f t="shared" si="2015"/>
        <v>22</v>
      </c>
    </row>
    <row r="555" spans="1:7" x14ac:dyDescent="0.35">
      <c r="A555">
        <v>4</v>
      </c>
      <c r="B555">
        <v>1</v>
      </c>
      <c r="C555">
        <v>3</v>
      </c>
      <c r="D555">
        <v>3</v>
      </c>
      <c r="E555">
        <v>4</v>
      </c>
      <c r="F555">
        <v>1</v>
      </c>
      <c r="G555">
        <f t="shared" si="2015"/>
        <v>16</v>
      </c>
    </row>
    <row r="556" spans="1:7" x14ac:dyDescent="0.35">
      <c r="A556">
        <v>1</v>
      </c>
      <c r="B556">
        <v>2</v>
      </c>
      <c r="C556">
        <v>3</v>
      </c>
      <c r="D556">
        <v>4</v>
      </c>
      <c r="E556">
        <v>1</v>
      </c>
      <c r="F556">
        <v>2</v>
      </c>
      <c r="G556">
        <f t="shared" si="2015"/>
        <v>13</v>
      </c>
    </row>
    <row r="557" spans="1:7" x14ac:dyDescent="0.35">
      <c r="A557">
        <v>1</v>
      </c>
      <c r="B557">
        <v>2</v>
      </c>
      <c r="C557">
        <v>3</v>
      </c>
      <c r="D557">
        <v>5</v>
      </c>
      <c r="E557">
        <v>1</v>
      </c>
      <c r="F557">
        <v>3</v>
      </c>
      <c r="G557">
        <f t="shared" si="2015"/>
        <v>15</v>
      </c>
    </row>
    <row r="558" spans="1:7" x14ac:dyDescent="0.35">
      <c r="A558">
        <v>2</v>
      </c>
      <c r="B558">
        <v>2</v>
      </c>
      <c r="C558">
        <v>2</v>
      </c>
      <c r="D558">
        <v>2</v>
      </c>
      <c r="E558">
        <v>5</v>
      </c>
      <c r="F558">
        <v>5</v>
      </c>
      <c r="G558">
        <f t="shared" si="2015"/>
        <v>18</v>
      </c>
    </row>
    <row r="559" spans="1:7" x14ac:dyDescent="0.35">
      <c r="A559">
        <v>2</v>
      </c>
      <c r="B559">
        <v>1</v>
      </c>
      <c r="C559">
        <v>5</v>
      </c>
      <c r="D559">
        <v>4</v>
      </c>
      <c r="E559">
        <v>3</v>
      </c>
      <c r="F559">
        <v>5</v>
      </c>
      <c r="G559">
        <f t="shared" si="2015"/>
        <v>20</v>
      </c>
    </row>
    <row r="560" spans="1:7" x14ac:dyDescent="0.35">
      <c r="A560">
        <v>1</v>
      </c>
      <c r="B560">
        <v>1</v>
      </c>
      <c r="C560">
        <v>1</v>
      </c>
      <c r="D560">
        <v>5</v>
      </c>
      <c r="E560">
        <v>1</v>
      </c>
      <c r="F560">
        <v>2</v>
      </c>
      <c r="G560">
        <f t="shared" si="2015"/>
        <v>11</v>
      </c>
    </row>
    <row r="561" spans="1:7" x14ac:dyDescent="0.35">
      <c r="A561">
        <v>5</v>
      </c>
      <c r="B561">
        <v>1</v>
      </c>
      <c r="C561">
        <v>5</v>
      </c>
      <c r="D561">
        <v>6</v>
      </c>
      <c r="E561">
        <v>1</v>
      </c>
      <c r="F561">
        <v>4</v>
      </c>
      <c r="G561">
        <f t="shared" si="2015"/>
        <v>22</v>
      </c>
    </row>
    <row r="562" spans="1:7" x14ac:dyDescent="0.35">
      <c r="A562">
        <v>6</v>
      </c>
      <c r="B562">
        <v>6</v>
      </c>
      <c r="C562">
        <v>1</v>
      </c>
      <c r="D562">
        <v>5</v>
      </c>
      <c r="E562">
        <v>1</v>
      </c>
      <c r="F562">
        <v>1</v>
      </c>
      <c r="G562">
        <f t="shared" si="2015"/>
        <v>20</v>
      </c>
    </row>
    <row r="563" spans="1:7" x14ac:dyDescent="0.35">
      <c r="A563">
        <v>5</v>
      </c>
      <c r="B563">
        <v>3</v>
      </c>
      <c r="C563">
        <v>3</v>
      </c>
      <c r="D563">
        <v>6</v>
      </c>
      <c r="E563">
        <v>5</v>
      </c>
      <c r="F563">
        <v>2</v>
      </c>
      <c r="G563">
        <f t="shared" si="2015"/>
        <v>24</v>
      </c>
    </row>
    <row r="564" spans="1:7" x14ac:dyDescent="0.35">
      <c r="A564">
        <v>6</v>
      </c>
      <c r="B564">
        <v>3</v>
      </c>
      <c r="C564">
        <v>1</v>
      </c>
      <c r="D564">
        <v>4</v>
      </c>
      <c r="E564">
        <v>1</v>
      </c>
      <c r="F564">
        <v>6</v>
      </c>
      <c r="G564">
        <f t="shared" si="2015"/>
        <v>21</v>
      </c>
    </row>
    <row r="565" spans="1:7" x14ac:dyDescent="0.35">
      <c r="A565">
        <v>2</v>
      </c>
      <c r="B565">
        <v>6</v>
      </c>
      <c r="C565">
        <v>4</v>
      </c>
      <c r="D565">
        <v>3</v>
      </c>
      <c r="E565">
        <v>3</v>
      </c>
      <c r="F565">
        <v>4</v>
      </c>
      <c r="G565">
        <f t="shared" si="2015"/>
        <v>22</v>
      </c>
    </row>
    <row r="566" spans="1:7" x14ac:dyDescent="0.35">
      <c r="A566">
        <v>6</v>
      </c>
      <c r="B566">
        <v>6</v>
      </c>
      <c r="C566">
        <v>5</v>
      </c>
      <c r="D566">
        <v>3</v>
      </c>
      <c r="E566">
        <v>2</v>
      </c>
      <c r="F566">
        <v>4</v>
      </c>
      <c r="G566">
        <f t="shared" si="2015"/>
        <v>26</v>
      </c>
    </row>
    <row r="567" spans="1:7" x14ac:dyDescent="0.35">
      <c r="A567">
        <v>4</v>
      </c>
      <c r="B567">
        <v>4</v>
      </c>
      <c r="C567">
        <v>2</v>
      </c>
      <c r="D567">
        <v>5</v>
      </c>
      <c r="E567">
        <v>3</v>
      </c>
      <c r="F567">
        <v>2</v>
      </c>
      <c r="G567">
        <f t="shared" si="2015"/>
        <v>20</v>
      </c>
    </row>
    <row r="568" spans="1:7" x14ac:dyDescent="0.35">
      <c r="A568">
        <v>5</v>
      </c>
      <c r="B568">
        <v>5</v>
      </c>
      <c r="C568">
        <v>6</v>
      </c>
      <c r="D568">
        <v>2</v>
      </c>
      <c r="E568">
        <v>5</v>
      </c>
      <c r="F568">
        <v>5</v>
      </c>
      <c r="G568">
        <f t="shared" si="2015"/>
        <v>28</v>
      </c>
    </row>
    <row r="569" spans="1:7" x14ac:dyDescent="0.35">
      <c r="A569">
        <v>2</v>
      </c>
      <c r="B569">
        <v>1</v>
      </c>
      <c r="C569">
        <v>6</v>
      </c>
      <c r="D569">
        <v>6</v>
      </c>
      <c r="E569">
        <v>6</v>
      </c>
      <c r="F569">
        <v>2</v>
      </c>
      <c r="G569">
        <f t="shared" si="2015"/>
        <v>23</v>
      </c>
    </row>
    <row r="570" spans="1:7" x14ac:dyDescent="0.35">
      <c r="A570">
        <v>3</v>
      </c>
      <c r="B570">
        <v>1</v>
      </c>
      <c r="C570">
        <v>4</v>
      </c>
      <c r="D570">
        <v>5</v>
      </c>
      <c r="E570">
        <v>1</v>
      </c>
      <c r="F570">
        <v>2</v>
      </c>
      <c r="G570">
        <f t="shared" si="2015"/>
        <v>16</v>
      </c>
    </row>
    <row r="571" spans="1:7" x14ac:dyDescent="0.35">
      <c r="A571">
        <v>3</v>
      </c>
      <c r="B571">
        <v>6</v>
      </c>
      <c r="C571">
        <v>3</v>
      </c>
      <c r="D571">
        <v>4</v>
      </c>
      <c r="E571">
        <v>6</v>
      </c>
      <c r="F571">
        <v>2</v>
      </c>
      <c r="G571">
        <f t="shared" si="2015"/>
        <v>24</v>
      </c>
    </row>
    <row r="572" spans="1:7" x14ac:dyDescent="0.35">
      <c r="A572">
        <v>2</v>
      </c>
      <c r="B572">
        <v>4</v>
      </c>
      <c r="C572">
        <v>6</v>
      </c>
      <c r="D572">
        <v>4</v>
      </c>
      <c r="E572">
        <v>6</v>
      </c>
      <c r="F572">
        <v>6</v>
      </c>
      <c r="G572">
        <f t="shared" si="2015"/>
        <v>28</v>
      </c>
    </row>
    <row r="573" spans="1:7" x14ac:dyDescent="0.35">
      <c r="A573">
        <v>2</v>
      </c>
      <c r="B573">
        <v>6</v>
      </c>
      <c r="C573">
        <v>4</v>
      </c>
      <c r="D573">
        <v>2</v>
      </c>
      <c r="E573">
        <v>1</v>
      </c>
      <c r="F573">
        <v>5</v>
      </c>
      <c r="G573">
        <f t="shared" si="2015"/>
        <v>20</v>
      </c>
    </row>
    <row r="574" spans="1:7" x14ac:dyDescent="0.35">
      <c r="A574">
        <v>1</v>
      </c>
      <c r="B574">
        <v>2</v>
      </c>
      <c r="C574">
        <v>3</v>
      </c>
      <c r="D574">
        <v>5</v>
      </c>
      <c r="E574">
        <v>4</v>
      </c>
      <c r="F574">
        <v>6</v>
      </c>
      <c r="G574">
        <f t="shared" si="2015"/>
        <v>21</v>
      </c>
    </row>
    <row r="575" spans="1:7" x14ac:dyDescent="0.35">
      <c r="A575">
        <v>3</v>
      </c>
      <c r="B575">
        <v>6</v>
      </c>
      <c r="C575">
        <v>1</v>
      </c>
      <c r="D575">
        <v>2</v>
      </c>
      <c r="E575">
        <v>3</v>
      </c>
      <c r="F575">
        <v>6</v>
      </c>
      <c r="G575">
        <f t="shared" si="2015"/>
        <v>21</v>
      </c>
    </row>
    <row r="576" spans="1:7" x14ac:dyDescent="0.35">
      <c r="A576">
        <v>3</v>
      </c>
      <c r="B576">
        <v>6</v>
      </c>
      <c r="C576">
        <v>4</v>
      </c>
      <c r="D576">
        <v>5</v>
      </c>
      <c r="E576">
        <v>3</v>
      </c>
      <c r="F576">
        <v>2</v>
      </c>
      <c r="G576">
        <f t="shared" si="2015"/>
        <v>23</v>
      </c>
    </row>
    <row r="577" spans="1:7" x14ac:dyDescent="0.35">
      <c r="A577">
        <v>4</v>
      </c>
      <c r="B577">
        <v>3</v>
      </c>
      <c r="C577">
        <v>2</v>
      </c>
      <c r="D577">
        <v>6</v>
      </c>
      <c r="E577">
        <v>6</v>
      </c>
      <c r="F577">
        <v>1</v>
      </c>
      <c r="G577">
        <f t="shared" si="2015"/>
        <v>22</v>
      </c>
    </row>
    <row r="578" spans="1:7" x14ac:dyDescent="0.35">
      <c r="A578">
        <v>3</v>
      </c>
      <c r="B578">
        <v>6</v>
      </c>
      <c r="C578">
        <v>4</v>
      </c>
      <c r="D578">
        <v>4</v>
      </c>
      <c r="E578">
        <v>2</v>
      </c>
      <c r="F578">
        <v>5</v>
      </c>
      <c r="G578">
        <f t="shared" si="2015"/>
        <v>24</v>
      </c>
    </row>
    <row r="579" spans="1:7" x14ac:dyDescent="0.35">
      <c r="A579">
        <v>3</v>
      </c>
      <c r="B579">
        <v>2</v>
      </c>
      <c r="C579">
        <v>4</v>
      </c>
      <c r="D579">
        <v>3</v>
      </c>
      <c r="E579">
        <v>4</v>
      </c>
      <c r="F579">
        <v>4</v>
      </c>
      <c r="G579">
        <f t="shared" si="2015"/>
        <v>20</v>
      </c>
    </row>
    <row r="580" spans="1:7" x14ac:dyDescent="0.35">
      <c r="A580">
        <v>4</v>
      </c>
      <c r="B580">
        <v>2</v>
      </c>
      <c r="C580">
        <v>1</v>
      </c>
      <c r="D580">
        <v>5</v>
      </c>
      <c r="E580">
        <v>1</v>
      </c>
      <c r="F580">
        <v>4</v>
      </c>
      <c r="G580">
        <f t="shared" si="2015"/>
        <v>17</v>
      </c>
    </row>
    <row r="581" spans="1:7" x14ac:dyDescent="0.35">
      <c r="A581">
        <v>6</v>
      </c>
      <c r="B581">
        <v>1</v>
      </c>
      <c r="C581">
        <v>2</v>
      </c>
      <c r="D581">
        <v>4</v>
      </c>
      <c r="E581">
        <v>4</v>
      </c>
      <c r="F581">
        <v>3</v>
      </c>
      <c r="G581">
        <f t="shared" si="2015"/>
        <v>20</v>
      </c>
    </row>
    <row r="582" spans="1:7" x14ac:dyDescent="0.35">
      <c r="A582">
        <v>3</v>
      </c>
      <c r="B582">
        <v>1</v>
      </c>
      <c r="C582">
        <v>3</v>
      </c>
      <c r="D582">
        <v>4</v>
      </c>
      <c r="E582">
        <v>3</v>
      </c>
      <c r="F582">
        <v>4</v>
      </c>
      <c r="G582">
        <f t="shared" si="2015"/>
        <v>18</v>
      </c>
    </row>
    <row r="583" spans="1:7" x14ac:dyDescent="0.35">
      <c r="A583">
        <v>1</v>
      </c>
      <c r="B583">
        <v>4</v>
      </c>
      <c r="C583">
        <v>1</v>
      </c>
      <c r="D583">
        <v>1</v>
      </c>
      <c r="E583">
        <v>1</v>
      </c>
      <c r="F583">
        <v>5</v>
      </c>
      <c r="G583">
        <f t="shared" si="2015"/>
        <v>13</v>
      </c>
    </row>
    <row r="584" spans="1:7" x14ac:dyDescent="0.35">
      <c r="A584">
        <v>2</v>
      </c>
      <c r="B584">
        <v>5</v>
      </c>
      <c r="C584">
        <v>5</v>
      </c>
      <c r="D584">
        <v>4</v>
      </c>
      <c r="E584">
        <v>4</v>
      </c>
      <c r="F584">
        <v>3</v>
      </c>
      <c r="G584">
        <f t="shared" si="2015"/>
        <v>23</v>
      </c>
    </row>
    <row r="585" spans="1:7" x14ac:dyDescent="0.35">
      <c r="A585">
        <v>4</v>
      </c>
      <c r="B585">
        <v>2</v>
      </c>
      <c r="C585">
        <v>6</v>
      </c>
      <c r="D585">
        <v>6</v>
      </c>
      <c r="E585">
        <v>4</v>
      </c>
      <c r="F585">
        <v>2</v>
      </c>
      <c r="G585">
        <f t="shared" si="2015"/>
        <v>24</v>
      </c>
    </row>
    <row r="586" spans="1:7" x14ac:dyDescent="0.35">
      <c r="A586">
        <v>1</v>
      </c>
      <c r="B586">
        <v>3</v>
      </c>
      <c r="C586">
        <v>2</v>
      </c>
      <c r="D586">
        <v>4</v>
      </c>
      <c r="E586">
        <v>1</v>
      </c>
      <c r="F586">
        <v>4</v>
      </c>
      <c r="G586">
        <f t="shared" si="2015"/>
        <v>15</v>
      </c>
    </row>
    <row r="587" spans="1:7" x14ac:dyDescent="0.35">
      <c r="A587">
        <v>6</v>
      </c>
      <c r="B587">
        <v>2</v>
      </c>
      <c r="C587">
        <v>2</v>
      </c>
      <c r="D587">
        <v>4</v>
      </c>
      <c r="E587">
        <v>5</v>
      </c>
      <c r="F587">
        <v>2</v>
      </c>
      <c r="G587">
        <f t="shared" si="2015"/>
        <v>21</v>
      </c>
    </row>
    <row r="588" spans="1:7" x14ac:dyDescent="0.35">
      <c r="A588">
        <v>1</v>
      </c>
      <c r="B588">
        <v>4</v>
      </c>
      <c r="C588">
        <v>3</v>
      </c>
      <c r="D588">
        <v>1</v>
      </c>
      <c r="E588">
        <v>4</v>
      </c>
      <c r="F588">
        <v>1</v>
      </c>
      <c r="G588">
        <f t="shared" si="2015"/>
        <v>14</v>
      </c>
    </row>
    <row r="589" spans="1:7" x14ac:dyDescent="0.35">
      <c r="A589">
        <v>3</v>
      </c>
      <c r="B589">
        <v>2</v>
      </c>
      <c r="C589">
        <v>5</v>
      </c>
      <c r="D589">
        <v>5</v>
      </c>
      <c r="E589">
        <v>3</v>
      </c>
      <c r="F589">
        <v>3</v>
      </c>
      <c r="G589">
        <f t="shared" si="2015"/>
        <v>21</v>
      </c>
    </row>
    <row r="590" spans="1:7" x14ac:dyDescent="0.35">
      <c r="A590">
        <v>5</v>
      </c>
      <c r="B590">
        <v>1</v>
      </c>
      <c r="C590">
        <v>3</v>
      </c>
      <c r="D590">
        <v>1</v>
      </c>
      <c r="E590">
        <v>1</v>
      </c>
      <c r="F590">
        <v>5</v>
      </c>
      <c r="G590">
        <f t="shared" si="2015"/>
        <v>16</v>
      </c>
    </row>
    <row r="591" spans="1:7" x14ac:dyDescent="0.35">
      <c r="A591">
        <v>6</v>
      </c>
      <c r="B591">
        <v>1</v>
      </c>
      <c r="C591">
        <v>3</v>
      </c>
      <c r="D591">
        <v>3</v>
      </c>
      <c r="E591">
        <v>2</v>
      </c>
      <c r="F591">
        <v>1</v>
      </c>
      <c r="G591">
        <f t="shared" si="2015"/>
        <v>16</v>
      </c>
    </row>
    <row r="592" spans="1:7" x14ac:dyDescent="0.35">
      <c r="A592">
        <v>2</v>
      </c>
      <c r="B592">
        <v>1</v>
      </c>
      <c r="C592">
        <v>1</v>
      </c>
      <c r="D592">
        <v>3</v>
      </c>
      <c r="E592">
        <v>3</v>
      </c>
      <c r="F592">
        <v>3</v>
      </c>
      <c r="G592">
        <f t="shared" si="2015"/>
        <v>13</v>
      </c>
    </row>
    <row r="593" spans="1:7" x14ac:dyDescent="0.35">
      <c r="A593">
        <v>4</v>
      </c>
      <c r="B593">
        <v>6</v>
      </c>
      <c r="C593">
        <v>5</v>
      </c>
      <c r="D593">
        <v>4</v>
      </c>
      <c r="E593">
        <v>3</v>
      </c>
      <c r="F593">
        <v>1</v>
      </c>
      <c r="G593">
        <f t="shared" si="2015"/>
        <v>23</v>
      </c>
    </row>
    <row r="594" spans="1:7" x14ac:dyDescent="0.35">
      <c r="A594">
        <v>5</v>
      </c>
      <c r="B594">
        <v>5</v>
      </c>
      <c r="C594">
        <v>6</v>
      </c>
      <c r="D594">
        <v>5</v>
      </c>
      <c r="E594">
        <v>5</v>
      </c>
      <c r="F594">
        <v>5</v>
      </c>
      <c r="G594">
        <f t="shared" si="2015"/>
        <v>31</v>
      </c>
    </row>
    <row r="595" spans="1:7" x14ac:dyDescent="0.35">
      <c r="A595">
        <v>2</v>
      </c>
      <c r="B595">
        <v>5</v>
      </c>
      <c r="C595">
        <v>3</v>
      </c>
      <c r="D595">
        <v>3</v>
      </c>
      <c r="E595">
        <v>1</v>
      </c>
      <c r="F595">
        <v>4</v>
      </c>
      <c r="G595">
        <f t="shared" si="2015"/>
        <v>18</v>
      </c>
    </row>
    <row r="596" spans="1:7" x14ac:dyDescent="0.35">
      <c r="A596">
        <v>5</v>
      </c>
      <c r="B596">
        <v>3</v>
      </c>
      <c r="C596">
        <v>1</v>
      </c>
      <c r="D596">
        <v>4</v>
      </c>
      <c r="E596">
        <v>6</v>
      </c>
      <c r="F596">
        <v>5</v>
      </c>
      <c r="G596">
        <f t="shared" si="2015"/>
        <v>24</v>
      </c>
    </row>
    <row r="597" spans="1:7" x14ac:dyDescent="0.35">
      <c r="A597">
        <v>6</v>
      </c>
      <c r="B597">
        <v>1</v>
      </c>
      <c r="C597">
        <v>6</v>
      </c>
      <c r="D597">
        <v>3</v>
      </c>
      <c r="E597">
        <v>6</v>
      </c>
      <c r="F597">
        <v>5</v>
      </c>
      <c r="G597">
        <f t="shared" si="2015"/>
        <v>27</v>
      </c>
    </row>
    <row r="598" spans="1:7" x14ac:dyDescent="0.35">
      <c r="A598">
        <v>6</v>
      </c>
      <c r="B598">
        <v>3</v>
      </c>
      <c r="C598">
        <v>3</v>
      </c>
      <c r="D598">
        <v>6</v>
      </c>
      <c r="E598">
        <v>4</v>
      </c>
      <c r="F598">
        <v>1</v>
      </c>
      <c r="G598">
        <f t="shared" si="2015"/>
        <v>23</v>
      </c>
    </row>
    <row r="599" spans="1:7" x14ac:dyDescent="0.35">
      <c r="A599">
        <v>5</v>
      </c>
      <c r="B599">
        <v>2</v>
      </c>
      <c r="C599">
        <v>5</v>
      </c>
      <c r="D599">
        <v>2</v>
      </c>
      <c r="E599">
        <v>1</v>
      </c>
      <c r="F599">
        <v>6</v>
      </c>
      <c r="G599">
        <f t="shared" si="2015"/>
        <v>21</v>
      </c>
    </row>
    <row r="600" spans="1:7" x14ac:dyDescent="0.35">
      <c r="A600">
        <v>4</v>
      </c>
      <c r="B600">
        <v>6</v>
      </c>
      <c r="C600">
        <v>1</v>
      </c>
      <c r="D600">
        <v>5</v>
      </c>
      <c r="E600">
        <v>2</v>
      </c>
      <c r="F600">
        <v>2</v>
      </c>
      <c r="G600">
        <f t="shared" ref="G600:G663" si="2016">SUM(A600:F600)</f>
        <v>20</v>
      </c>
    </row>
    <row r="601" spans="1:7" x14ac:dyDescent="0.35">
      <c r="A601">
        <v>6</v>
      </c>
      <c r="B601">
        <v>2</v>
      </c>
      <c r="C601">
        <v>1</v>
      </c>
      <c r="D601">
        <v>1</v>
      </c>
      <c r="E601">
        <v>3</v>
      </c>
      <c r="F601">
        <v>5</v>
      </c>
      <c r="G601">
        <f t="shared" si="2016"/>
        <v>18</v>
      </c>
    </row>
    <row r="602" spans="1:7" x14ac:dyDescent="0.35">
      <c r="A602">
        <v>4</v>
      </c>
      <c r="B602">
        <v>2</v>
      </c>
      <c r="C602">
        <v>5</v>
      </c>
      <c r="D602">
        <v>3</v>
      </c>
      <c r="E602">
        <v>6</v>
      </c>
      <c r="F602">
        <v>4</v>
      </c>
      <c r="G602">
        <f t="shared" si="2016"/>
        <v>24</v>
      </c>
    </row>
    <row r="603" spans="1:7" x14ac:dyDescent="0.35">
      <c r="A603">
        <v>4</v>
      </c>
      <c r="B603">
        <v>3</v>
      </c>
      <c r="C603">
        <v>4</v>
      </c>
      <c r="D603">
        <v>1</v>
      </c>
      <c r="E603">
        <v>3</v>
      </c>
      <c r="F603">
        <v>5</v>
      </c>
      <c r="G603">
        <f t="shared" si="2016"/>
        <v>20</v>
      </c>
    </row>
    <row r="604" spans="1:7" x14ac:dyDescent="0.35">
      <c r="A604">
        <v>5</v>
      </c>
      <c r="B604">
        <v>6</v>
      </c>
      <c r="C604">
        <v>5</v>
      </c>
      <c r="D604">
        <v>4</v>
      </c>
      <c r="E604">
        <v>1</v>
      </c>
      <c r="F604">
        <v>2</v>
      </c>
      <c r="G604">
        <f t="shared" si="2016"/>
        <v>23</v>
      </c>
    </row>
    <row r="605" spans="1:7" x14ac:dyDescent="0.35">
      <c r="A605">
        <v>6</v>
      </c>
      <c r="B605">
        <v>1</v>
      </c>
      <c r="C605">
        <v>6</v>
      </c>
      <c r="D605">
        <v>4</v>
      </c>
      <c r="E605">
        <v>5</v>
      </c>
      <c r="F605">
        <v>3</v>
      </c>
      <c r="G605">
        <f t="shared" si="2016"/>
        <v>25</v>
      </c>
    </row>
    <row r="606" spans="1:7" x14ac:dyDescent="0.35">
      <c r="A606">
        <v>2</v>
      </c>
      <c r="B606">
        <v>2</v>
      </c>
      <c r="C606">
        <v>2</v>
      </c>
      <c r="D606">
        <v>4</v>
      </c>
      <c r="E606">
        <v>2</v>
      </c>
      <c r="F606">
        <v>5</v>
      </c>
      <c r="G606">
        <f t="shared" si="2016"/>
        <v>17</v>
      </c>
    </row>
    <row r="607" spans="1:7" x14ac:dyDescent="0.35">
      <c r="A607">
        <v>1</v>
      </c>
      <c r="B607">
        <v>1</v>
      </c>
      <c r="C607">
        <v>5</v>
      </c>
      <c r="D607">
        <v>1</v>
      </c>
      <c r="E607">
        <v>3</v>
      </c>
      <c r="F607">
        <v>3</v>
      </c>
      <c r="G607">
        <f t="shared" si="2016"/>
        <v>14</v>
      </c>
    </row>
    <row r="608" spans="1:7" x14ac:dyDescent="0.35">
      <c r="A608">
        <v>5</v>
      </c>
      <c r="B608">
        <v>4</v>
      </c>
      <c r="C608">
        <v>1</v>
      </c>
      <c r="D608">
        <v>6</v>
      </c>
      <c r="E608">
        <v>1</v>
      </c>
      <c r="F608">
        <v>1</v>
      </c>
      <c r="G608">
        <f t="shared" si="2016"/>
        <v>18</v>
      </c>
    </row>
    <row r="609" spans="1:7" x14ac:dyDescent="0.35">
      <c r="A609">
        <v>4</v>
      </c>
      <c r="B609">
        <v>1</v>
      </c>
      <c r="C609">
        <v>3</v>
      </c>
      <c r="D609">
        <v>1</v>
      </c>
      <c r="E609">
        <v>4</v>
      </c>
      <c r="F609">
        <v>3</v>
      </c>
      <c r="G609">
        <f t="shared" si="2016"/>
        <v>16</v>
      </c>
    </row>
    <row r="610" spans="1:7" x14ac:dyDescent="0.35">
      <c r="A610">
        <v>3</v>
      </c>
      <c r="B610">
        <v>2</v>
      </c>
      <c r="C610">
        <v>5</v>
      </c>
      <c r="D610">
        <v>2</v>
      </c>
      <c r="E610">
        <v>4</v>
      </c>
      <c r="F610">
        <v>5</v>
      </c>
      <c r="G610">
        <f t="shared" si="2016"/>
        <v>21</v>
      </c>
    </row>
    <row r="611" spans="1:7" x14ac:dyDescent="0.35">
      <c r="A611">
        <v>3</v>
      </c>
      <c r="B611">
        <v>1</v>
      </c>
      <c r="C611">
        <v>4</v>
      </c>
      <c r="D611">
        <v>5</v>
      </c>
      <c r="E611">
        <v>2</v>
      </c>
      <c r="F611">
        <v>6</v>
      </c>
      <c r="G611">
        <f t="shared" si="2016"/>
        <v>21</v>
      </c>
    </row>
    <row r="612" spans="1:7" x14ac:dyDescent="0.35">
      <c r="A612">
        <v>3</v>
      </c>
      <c r="B612">
        <v>5</v>
      </c>
      <c r="C612">
        <v>6</v>
      </c>
      <c r="D612">
        <v>5</v>
      </c>
      <c r="E612">
        <v>6</v>
      </c>
      <c r="F612">
        <v>6</v>
      </c>
      <c r="G612">
        <f t="shared" si="2016"/>
        <v>31</v>
      </c>
    </row>
    <row r="613" spans="1:7" x14ac:dyDescent="0.35">
      <c r="A613">
        <v>5</v>
      </c>
      <c r="B613">
        <v>5</v>
      </c>
      <c r="C613">
        <v>4</v>
      </c>
      <c r="D613">
        <v>1</v>
      </c>
      <c r="E613">
        <v>3</v>
      </c>
      <c r="F613">
        <v>6</v>
      </c>
      <c r="G613">
        <f t="shared" si="2016"/>
        <v>24</v>
      </c>
    </row>
    <row r="614" spans="1:7" x14ac:dyDescent="0.35">
      <c r="A614">
        <v>6</v>
      </c>
      <c r="B614">
        <v>5</v>
      </c>
      <c r="C614">
        <v>1</v>
      </c>
      <c r="D614">
        <v>5</v>
      </c>
      <c r="E614">
        <v>3</v>
      </c>
      <c r="F614">
        <v>3</v>
      </c>
      <c r="G614">
        <f t="shared" si="2016"/>
        <v>23</v>
      </c>
    </row>
    <row r="615" spans="1:7" x14ac:dyDescent="0.35">
      <c r="A615">
        <v>2</v>
      </c>
      <c r="B615">
        <v>4</v>
      </c>
      <c r="C615">
        <v>2</v>
      </c>
      <c r="D615">
        <v>3</v>
      </c>
      <c r="E615">
        <v>2</v>
      </c>
      <c r="F615">
        <v>1</v>
      </c>
      <c r="G615">
        <f t="shared" si="2016"/>
        <v>14</v>
      </c>
    </row>
    <row r="616" spans="1:7" x14ac:dyDescent="0.35">
      <c r="A616">
        <v>2</v>
      </c>
      <c r="B616">
        <v>4</v>
      </c>
      <c r="C616">
        <v>5</v>
      </c>
      <c r="D616">
        <v>5</v>
      </c>
      <c r="E616">
        <v>6</v>
      </c>
      <c r="F616">
        <v>3</v>
      </c>
      <c r="G616">
        <f t="shared" si="2016"/>
        <v>25</v>
      </c>
    </row>
    <row r="617" spans="1:7" x14ac:dyDescent="0.35">
      <c r="A617">
        <v>3</v>
      </c>
      <c r="B617">
        <v>2</v>
      </c>
      <c r="C617">
        <v>5</v>
      </c>
      <c r="D617">
        <v>6</v>
      </c>
      <c r="E617">
        <v>1</v>
      </c>
      <c r="F617">
        <v>4</v>
      </c>
      <c r="G617">
        <f t="shared" si="2016"/>
        <v>21</v>
      </c>
    </row>
    <row r="618" spans="1:7" x14ac:dyDescent="0.35">
      <c r="A618">
        <v>2</v>
      </c>
      <c r="B618">
        <v>3</v>
      </c>
      <c r="C618">
        <v>6</v>
      </c>
      <c r="D618">
        <v>4</v>
      </c>
      <c r="E618">
        <v>5</v>
      </c>
      <c r="F618">
        <v>1</v>
      </c>
      <c r="G618">
        <f t="shared" si="2016"/>
        <v>21</v>
      </c>
    </row>
    <row r="619" spans="1:7" x14ac:dyDescent="0.35">
      <c r="A619">
        <v>6</v>
      </c>
      <c r="B619">
        <v>3</v>
      </c>
      <c r="C619">
        <v>1</v>
      </c>
      <c r="D619">
        <v>5</v>
      </c>
      <c r="E619">
        <v>1</v>
      </c>
      <c r="F619">
        <v>3</v>
      </c>
      <c r="G619">
        <f t="shared" si="2016"/>
        <v>19</v>
      </c>
    </row>
    <row r="620" spans="1:7" x14ac:dyDescent="0.35">
      <c r="A620">
        <v>3</v>
      </c>
      <c r="B620">
        <v>6</v>
      </c>
      <c r="C620">
        <v>5</v>
      </c>
      <c r="D620">
        <v>4</v>
      </c>
      <c r="E620">
        <v>6</v>
      </c>
      <c r="F620">
        <v>4</v>
      </c>
      <c r="G620">
        <f t="shared" si="2016"/>
        <v>28</v>
      </c>
    </row>
    <row r="621" spans="1:7" x14ac:dyDescent="0.35">
      <c r="A621">
        <v>2</v>
      </c>
      <c r="B621">
        <v>3</v>
      </c>
      <c r="C621">
        <v>1</v>
      </c>
      <c r="D621">
        <v>3</v>
      </c>
      <c r="E621">
        <v>2</v>
      </c>
      <c r="F621">
        <v>4</v>
      </c>
      <c r="G621">
        <f t="shared" si="2016"/>
        <v>15</v>
      </c>
    </row>
    <row r="622" spans="1:7" x14ac:dyDescent="0.35">
      <c r="A622">
        <v>3</v>
      </c>
      <c r="B622">
        <v>6</v>
      </c>
      <c r="C622">
        <v>5</v>
      </c>
      <c r="D622">
        <v>2</v>
      </c>
      <c r="E622">
        <v>1</v>
      </c>
      <c r="F622">
        <v>1</v>
      </c>
      <c r="G622">
        <f t="shared" si="2016"/>
        <v>18</v>
      </c>
    </row>
    <row r="623" spans="1:7" x14ac:dyDescent="0.35">
      <c r="A623">
        <v>2</v>
      </c>
      <c r="B623">
        <v>4</v>
      </c>
      <c r="C623">
        <v>6</v>
      </c>
      <c r="D623">
        <v>6</v>
      </c>
      <c r="E623">
        <v>3</v>
      </c>
      <c r="F623">
        <v>4</v>
      </c>
      <c r="G623">
        <f t="shared" si="2016"/>
        <v>25</v>
      </c>
    </row>
    <row r="624" spans="1:7" x14ac:dyDescent="0.35">
      <c r="A624">
        <v>3</v>
      </c>
      <c r="B624">
        <v>5</v>
      </c>
      <c r="C624">
        <v>5</v>
      </c>
      <c r="D624">
        <v>1</v>
      </c>
      <c r="E624">
        <v>3</v>
      </c>
      <c r="F624">
        <v>6</v>
      </c>
      <c r="G624">
        <f t="shared" si="2016"/>
        <v>23</v>
      </c>
    </row>
    <row r="625" spans="1:7" x14ac:dyDescent="0.35">
      <c r="A625">
        <v>3</v>
      </c>
      <c r="B625">
        <v>4</v>
      </c>
      <c r="C625">
        <v>3</v>
      </c>
      <c r="D625">
        <v>4</v>
      </c>
      <c r="E625">
        <v>2</v>
      </c>
      <c r="F625">
        <v>3</v>
      </c>
      <c r="G625">
        <f t="shared" si="2016"/>
        <v>19</v>
      </c>
    </row>
    <row r="626" spans="1:7" x14ac:dyDescent="0.35">
      <c r="A626">
        <v>4</v>
      </c>
      <c r="B626">
        <v>5</v>
      </c>
      <c r="C626">
        <v>1</v>
      </c>
      <c r="D626">
        <v>4</v>
      </c>
      <c r="E626">
        <v>5</v>
      </c>
      <c r="F626">
        <v>3</v>
      </c>
      <c r="G626">
        <f t="shared" si="2016"/>
        <v>22</v>
      </c>
    </row>
    <row r="627" spans="1:7" x14ac:dyDescent="0.35">
      <c r="A627">
        <v>1</v>
      </c>
      <c r="B627">
        <v>5</v>
      </c>
      <c r="C627">
        <v>4</v>
      </c>
      <c r="D627">
        <v>3</v>
      </c>
      <c r="E627">
        <v>6</v>
      </c>
      <c r="F627">
        <v>1</v>
      </c>
      <c r="G627">
        <f t="shared" si="2016"/>
        <v>20</v>
      </c>
    </row>
    <row r="628" spans="1:7" x14ac:dyDescent="0.35">
      <c r="A628">
        <v>6</v>
      </c>
      <c r="B628">
        <v>2</v>
      </c>
      <c r="C628">
        <v>4</v>
      </c>
      <c r="D628">
        <v>5</v>
      </c>
      <c r="E628">
        <v>2</v>
      </c>
      <c r="F628">
        <v>4</v>
      </c>
      <c r="G628">
        <f t="shared" si="2016"/>
        <v>23</v>
      </c>
    </row>
    <row r="629" spans="1:7" x14ac:dyDescent="0.35">
      <c r="A629">
        <v>1</v>
      </c>
      <c r="B629">
        <v>2</v>
      </c>
      <c r="C629">
        <v>6</v>
      </c>
      <c r="D629">
        <v>6</v>
      </c>
      <c r="E629">
        <v>3</v>
      </c>
      <c r="F629">
        <v>4</v>
      </c>
      <c r="G629">
        <f t="shared" si="2016"/>
        <v>22</v>
      </c>
    </row>
    <row r="630" spans="1:7" x14ac:dyDescent="0.35">
      <c r="A630">
        <v>1</v>
      </c>
      <c r="B630">
        <v>1</v>
      </c>
      <c r="C630">
        <v>5</v>
      </c>
      <c r="D630">
        <v>5</v>
      </c>
      <c r="E630">
        <v>6</v>
      </c>
      <c r="F630">
        <v>1</v>
      </c>
      <c r="G630">
        <f t="shared" si="2016"/>
        <v>19</v>
      </c>
    </row>
    <row r="631" spans="1:7" x14ac:dyDescent="0.35">
      <c r="A631">
        <v>6</v>
      </c>
      <c r="B631">
        <v>2</v>
      </c>
      <c r="C631">
        <v>5</v>
      </c>
      <c r="D631">
        <v>1</v>
      </c>
      <c r="E631">
        <v>5</v>
      </c>
      <c r="F631">
        <v>5</v>
      </c>
      <c r="G631">
        <f t="shared" si="2016"/>
        <v>24</v>
      </c>
    </row>
    <row r="632" spans="1:7" x14ac:dyDescent="0.35">
      <c r="A632">
        <v>5</v>
      </c>
      <c r="B632">
        <v>4</v>
      </c>
      <c r="C632">
        <v>5</v>
      </c>
      <c r="D632">
        <v>3</v>
      </c>
      <c r="E632">
        <v>6</v>
      </c>
      <c r="F632">
        <v>5</v>
      </c>
      <c r="G632">
        <f t="shared" si="2016"/>
        <v>28</v>
      </c>
    </row>
    <row r="633" spans="1:7" x14ac:dyDescent="0.35">
      <c r="A633">
        <v>4</v>
      </c>
      <c r="B633">
        <v>3</v>
      </c>
      <c r="C633">
        <v>5</v>
      </c>
      <c r="D633">
        <v>4</v>
      </c>
      <c r="E633">
        <v>5</v>
      </c>
      <c r="F633">
        <v>1</v>
      </c>
      <c r="G633">
        <f t="shared" si="2016"/>
        <v>22</v>
      </c>
    </row>
    <row r="634" spans="1:7" x14ac:dyDescent="0.35">
      <c r="A634">
        <v>2</v>
      </c>
      <c r="B634">
        <v>5</v>
      </c>
      <c r="C634">
        <v>3</v>
      </c>
      <c r="D634">
        <v>1</v>
      </c>
      <c r="E634">
        <v>2</v>
      </c>
      <c r="F634">
        <v>3</v>
      </c>
      <c r="G634">
        <f t="shared" si="2016"/>
        <v>16</v>
      </c>
    </row>
    <row r="635" spans="1:7" x14ac:dyDescent="0.35">
      <c r="A635">
        <v>1</v>
      </c>
      <c r="B635">
        <v>3</v>
      </c>
      <c r="C635">
        <v>5</v>
      </c>
      <c r="D635">
        <v>2</v>
      </c>
      <c r="E635">
        <v>5</v>
      </c>
      <c r="F635">
        <v>5</v>
      </c>
      <c r="G635">
        <f t="shared" si="2016"/>
        <v>21</v>
      </c>
    </row>
    <row r="636" spans="1:7" x14ac:dyDescent="0.35">
      <c r="A636">
        <v>6</v>
      </c>
      <c r="B636">
        <v>3</v>
      </c>
      <c r="C636">
        <v>3</v>
      </c>
      <c r="D636">
        <v>6</v>
      </c>
      <c r="E636">
        <v>3</v>
      </c>
      <c r="F636">
        <v>2</v>
      </c>
      <c r="G636">
        <f t="shared" si="2016"/>
        <v>23</v>
      </c>
    </row>
    <row r="637" spans="1:7" x14ac:dyDescent="0.35">
      <c r="A637">
        <v>6</v>
      </c>
      <c r="B637">
        <v>5</v>
      </c>
      <c r="C637">
        <v>6</v>
      </c>
      <c r="D637">
        <v>5</v>
      </c>
      <c r="E637">
        <v>4</v>
      </c>
      <c r="F637">
        <v>3</v>
      </c>
      <c r="G637">
        <f t="shared" si="2016"/>
        <v>29</v>
      </c>
    </row>
    <row r="638" spans="1:7" x14ac:dyDescent="0.35">
      <c r="A638">
        <v>2</v>
      </c>
      <c r="B638">
        <v>1</v>
      </c>
      <c r="C638">
        <v>5</v>
      </c>
      <c r="D638">
        <v>1</v>
      </c>
      <c r="E638">
        <v>2</v>
      </c>
      <c r="F638">
        <v>6</v>
      </c>
      <c r="G638">
        <f t="shared" si="2016"/>
        <v>17</v>
      </c>
    </row>
    <row r="639" spans="1:7" x14ac:dyDescent="0.35">
      <c r="A639">
        <v>1</v>
      </c>
      <c r="B639">
        <v>2</v>
      </c>
      <c r="C639">
        <v>5</v>
      </c>
      <c r="D639">
        <v>1</v>
      </c>
      <c r="E639">
        <v>3</v>
      </c>
      <c r="F639">
        <v>2</v>
      </c>
      <c r="G639">
        <f t="shared" si="2016"/>
        <v>14</v>
      </c>
    </row>
    <row r="640" spans="1:7" x14ac:dyDescent="0.35">
      <c r="A640">
        <v>5</v>
      </c>
      <c r="B640">
        <v>3</v>
      </c>
      <c r="C640">
        <v>2</v>
      </c>
      <c r="D640">
        <v>2</v>
      </c>
      <c r="E640">
        <v>6</v>
      </c>
      <c r="F640">
        <v>1</v>
      </c>
      <c r="G640">
        <f t="shared" si="2016"/>
        <v>19</v>
      </c>
    </row>
    <row r="641" spans="1:7" x14ac:dyDescent="0.35">
      <c r="A641">
        <v>1</v>
      </c>
      <c r="B641">
        <v>5</v>
      </c>
      <c r="C641">
        <v>3</v>
      </c>
      <c r="D641">
        <v>2</v>
      </c>
      <c r="E641">
        <v>2</v>
      </c>
      <c r="F641">
        <v>4</v>
      </c>
      <c r="G641">
        <f t="shared" si="2016"/>
        <v>17</v>
      </c>
    </row>
    <row r="642" spans="1:7" x14ac:dyDescent="0.35">
      <c r="A642">
        <v>5</v>
      </c>
      <c r="B642">
        <v>3</v>
      </c>
      <c r="C642">
        <v>5</v>
      </c>
      <c r="D642">
        <v>5</v>
      </c>
      <c r="E642">
        <v>4</v>
      </c>
      <c r="F642">
        <v>1</v>
      </c>
      <c r="G642">
        <f t="shared" si="2016"/>
        <v>23</v>
      </c>
    </row>
    <row r="643" spans="1:7" x14ac:dyDescent="0.35">
      <c r="A643">
        <v>2</v>
      </c>
      <c r="B643">
        <v>4</v>
      </c>
      <c r="C643">
        <v>3</v>
      </c>
      <c r="D643">
        <v>2</v>
      </c>
      <c r="E643">
        <v>3</v>
      </c>
      <c r="F643">
        <v>4</v>
      </c>
      <c r="G643">
        <f t="shared" si="2016"/>
        <v>18</v>
      </c>
    </row>
    <row r="644" spans="1:7" x14ac:dyDescent="0.35">
      <c r="A644">
        <v>5</v>
      </c>
      <c r="B644">
        <v>4</v>
      </c>
      <c r="C644">
        <v>5</v>
      </c>
      <c r="D644">
        <v>5</v>
      </c>
      <c r="E644">
        <v>3</v>
      </c>
      <c r="F644">
        <v>6</v>
      </c>
      <c r="G644">
        <f t="shared" si="2016"/>
        <v>28</v>
      </c>
    </row>
    <row r="645" spans="1:7" x14ac:dyDescent="0.35">
      <c r="A645">
        <v>5</v>
      </c>
      <c r="B645">
        <v>1</v>
      </c>
      <c r="C645">
        <v>2</v>
      </c>
      <c r="D645">
        <v>4</v>
      </c>
      <c r="E645">
        <v>5</v>
      </c>
      <c r="F645">
        <v>3</v>
      </c>
      <c r="G645">
        <f t="shared" si="2016"/>
        <v>20</v>
      </c>
    </row>
    <row r="646" spans="1:7" x14ac:dyDescent="0.35">
      <c r="A646">
        <v>1</v>
      </c>
      <c r="B646">
        <v>4</v>
      </c>
      <c r="C646">
        <v>1</v>
      </c>
      <c r="D646">
        <v>6</v>
      </c>
      <c r="E646">
        <v>1</v>
      </c>
      <c r="F646">
        <v>3</v>
      </c>
      <c r="G646">
        <f t="shared" si="2016"/>
        <v>16</v>
      </c>
    </row>
    <row r="647" spans="1:7" x14ac:dyDescent="0.35">
      <c r="A647">
        <v>3</v>
      </c>
      <c r="B647">
        <v>1</v>
      </c>
      <c r="C647">
        <v>5</v>
      </c>
      <c r="D647">
        <v>4</v>
      </c>
      <c r="E647">
        <v>5</v>
      </c>
      <c r="F647">
        <v>4</v>
      </c>
      <c r="G647">
        <f t="shared" si="2016"/>
        <v>22</v>
      </c>
    </row>
    <row r="648" spans="1:7" x14ac:dyDescent="0.35">
      <c r="A648">
        <v>3</v>
      </c>
      <c r="B648">
        <v>1</v>
      </c>
      <c r="C648">
        <v>2</v>
      </c>
      <c r="D648">
        <v>3</v>
      </c>
      <c r="E648">
        <v>1</v>
      </c>
      <c r="F648">
        <v>3</v>
      </c>
      <c r="G648">
        <f t="shared" si="2016"/>
        <v>13</v>
      </c>
    </row>
    <row r="649" spans="1:7" x14ac:dyDescent="0.35">
      <c r="A649">
        <v>3</v>
      </c>
      <c r="B649">
        <v>3</v>
      </c>
      <c r="C649">
        <v>1</v>
      </c>
      <c r="D649">
        <v>4</v>
      </c>
      <c r="E649">
        <v>5</v>
      </c>
      <c r="F649">
        <v>4</v>
      </c>
      <c r="G649">
        <f t="shared" si="2016"/>
        <v>20</v>
      </c>
    </row>
    <row r="650" spans="1:7" x14ac:dyDescent="0.35">
      <c r="A650">
        <v>1</v>
      </c>
      <c r="B650">
        <v>5</v>
      </c>
      <c r="C650">
        <v>2</v>
      </c>
      <c r="D650">
        <v>5</v>
      </c>
      <c r="E650">
        <v>5</v>
      </c>
      <c r="F650">
        <v>3</v>
      </c>
      <c r="G650">
        <f t="shared" si="2016"/>
        <v>21</v>
      </c>
    </row>
    <row r="651" spans="1:7" x14ac:dyDescent="0.35">
      <c r="A651">
        <v>4</v>
      </c>
      <c r="B651">
        <v>4</v>
      </c>
      <c r="C651">
        <v>3</v>
      </c>
      <c r="D651">
        <v>4</v>
      </c>
      <c r="E651">
        <v>1</v>
      </c>
      <c r="F651">
        <v>4</v>
      </c>
      <c r="G651">
        <f t="shared" si="2016"/>
        <v>20</v>
      </c>
    </row>
    <row r="652" spans="1:7" x14ac:dyDescent="0.35">
      <c r="A652">
        <v>2</v>
      </c>
      <c r="B652">
        <v>3</v>
      </c>
      <c r="C652">
        <v>5</v>
      </c>
      <c r="D652">
        <v>4</v>
      </c>
      <c r="E652">
        <v>4</v>
      </c>
      <c r="F652">
        <v>4</v>
      </c>
      <c r="G652">
        <f t="shared" si="2016"/>
        <v>22</v>
      </c>
    </row>
    <row r="653" spans="1:7" x14ac:dyDescent="0.35">
      <c r="A653">
        <v>1</v>
      </c>
      <c r="B653">
        <v>5</v>
      </c>
      <c r="C653">
        <v>4</v>
      </c>
      <c r="D653">
        <v>5</v>
      </c>
      <c r="E653">
        <v>3</v>
      </c>
      <c r="F653">
        <v>3</v>
      </c>
      <c r="G653">
        <f t="shared" si="2016"/>
        <v>21</v>
      </c>
    </row>
    <row r="654" spans="1:7" x14ac:dyDescent="0.35">
      <c r="A654">
        <v>4</v>
      </c>
      <c r="B654">
        <v>5</v>
      </c>
      <c r="C654">
        <v>2</v>
      </c>
      <c r="D654">
        <v>6</v>
      </c>
      <c r="E654">
        <v>3</v>
      </c>
      <c r="F654">
        <v>3</v>
      </c>
      <c r="G654">
        <f t="shared" si="2016"/>
        <v>23</v>
      </c>
    </row>
    <row r="655" spans="1:7" x14ac:dyDescent="0.35">
      <c r="A655">
        <v>6</v>
      </c>
      <c r="B655">
        <v>1</v>
      </c>
      <c r="C655">
        <v>2</v>
      </c>
      <c r="D655">
        <v>5</v>
      </c>
      <c r="E655">
        <v>5</v>
      </c>
      <c r="F655">
        <v>2</v>
      </c>
      <c r="G655">
        <f t="shared" si="2016"/>
        <v>21</v>
      </c>
    </row>
    <row r="656" spans="1:7" x14ac:dyDescent="0.35">
      <c r="A656">
        <v>3</v>
      </c>
      <c r="B656">
        <v>2</v>
      </c>
      <c r="C656">
        <v>4</v>
      </c>
      <c r="D656">
        <v>2</v>
      </c>
      <c r="E656">
        <v>5</v>
      </c>
      <c r="F656">
        <v>1</v>
      </c>
      <c r="G656">
        <f t="shared" si="2016"/>
        <v>17</v>
      </c>
    </row>
    <row r="657" spans="1:7" x14ac:dyDescent="0.35">
      <c r="A657">
        <v>3</v>
      </c>
      <c r="B657">
        <v>4</v>
      </c>
      <c r="C657">
        <v>2</v>
      </c>
      <c r="D657">
        <v>1</v>
      </c>
      <c r="E657">
        <v>1</v>
      </c>
      <c r="F657">
        <v>3</v>
      </c>
      <c r="G657">
        <f t="shared" si="2016"/>
        <v>14</v>
      </c>
    </row>
    <row r="658" spans="1:7" x14ac:dyDescent="0.35">
      <c r="A658">
        <v>5</v>
      </c>
      <c r="B658">
        <v>2</v>
      </c>
      <c r="C658">
        <v>4</v>
      </c>
      <c r="D658">
        <v>4</v>
      </c>
      <c r="E658">
        <v>3</v>
      </c>
      <c r="F658">
        <v>4</v>
      </c>
      <c r="G658">
        <f t="shared" si="2016"/>
        <v>22</v>
      </c>
    </row>
    <row r="659" spans="1:7" x14ac:dyDescent="0.35">
      <c r="A659">
        <v>6</v>
      </c>
      <c r="B659">
        <v>4</v>
      </c>
      <c r="C659">
        <v>6</v>
      </c>
      <c r="D659">
        <v>1</v>
      </c>
      <c r="E659">
        <v>1</v>
      </c>
      <c r="F659">
        <v>1</v>
      </c>
      <c r="G659">
        <f t="shared" si="2016"/>
        <v>19</v>
      </c>
    </row>
    <row r="660" spans="1:7" x14ac:dyDescent="0.35">
      <c r="A660">
        <v>6</v>
      </c>
      <c r="B660">
        <v>3</v>
      </c>
      <c r="C660">
        <v>5</v>
      </c>
      <c r="D660">
        <v>6</v>
      </c>
      <c r="E660">
        <v>1</v>
      </c>
      <c r="F660">
        <v>1</v>
      </c>
      <c r="G660">
        <f t="shared" si="2016"/>
        <v>22</v>
      </c>
    </row>
    <row r="661" spans="1:7" x14ac:dyDescent="0.35">
      <c r="A661">
        <v>1</v>
      </c>
      <c r="B661">
        <v>5</v>
      </c>
      <c r="C661">
        <v>5</v>
      </c>
      <c r="D661">
        <v>2</v>
      </c>
      <c r="E661">
        <v>3</v>
      </c>
      <c r="F661">
        <v>5</v>
      </c>
      <c r="G661">
        <f t="shared" si="2016"/>
        <v>21</v>
      </c>
    </row>
    <row r="662" spans="1:7" x14ac:dyDescent="0.35">
      <c r="A662">
        <v>3</v>
      </c>
      <c r="B662">
        <v>2</v>
      </c>
      <c r="C662">
        <v>1</v>
      </c>
      <c r="D662">
        <v>6</v>
      </c>
      <c r="E662">
        <v>6</v>
      </c>
      <c r="F662">
        <v>2</v>
      </c>
      <c r="G662">
        <f t="shared" si="2016"/>
        <v>20</v>
      </c>
    </row>
    <row r="663" spans="1:7" x14ac:dyDescent="0.35">
      <c r="A663">
        <v>6</v>
      </c>
      <c r="B663">
        <v>4</v>
      </c>
      <c r="C663">
        <v>1</v>
      </c>
      <c r="D663">
        <v>5</v>
      </c>
      <c r="E663">
        <v>6</v>
      </c>
      <c r="F663">
        <v>1</v>
      </c>
      <c r="G663">
        <f t="shared" si="2016"/>
        <v>23</v>
      </c>
    </row>
    <row r="664" spans="1:7" x14ac:dyDescent="0.35">
      <c r="A664">
        <v>4</v>
      </c>
      <c r="B664">
        <v>4</v>
      </c>
      <c r="C664">
        <v>6</v>
      </c>
      <c r="D664">
        <v>4</v>
      </c>
      <c r="E664">
        <v>4</v>
      </c>
      <c r="F664">
        <v>5</v>
      </c>
      <c r="G664">
        <f t="shared" ref="G664:G727" si="2017">SUM(A664:F664)</f>
        <v>27</v>
      </c>
    </row>
    <row r="665" spans="1:7" x14ac:dyDescent="0.35">
      <c r="A665">
        <v>4</v>
      </c>
      <c r="B665">
        <v>3</v>
      </c>
      <c r="C665">
        <v>5</v>
      </c>
      <c r="D665">
        <v>1</v>
      </c>
      <c r="E665">
        <v>3</v>
      </c>
      <c r="F665">
        <v>4</v>
      </c>
      <c r="G665">
        <f t="shared" si="2017"/>
        <v>20</v>
      </c>
    </row>
    <row r="666" spans="1:7" x14ac:dyDescent="0.35">
      <c r="A666">
        <v>4</v>
      </c>
      <c r="B666">
        <v>3</v>
      </c>
      <c r="C666">
        <v>1</v>
      </c>
      <c r="D666">
        <v>3</v>
      </c>
      <c r="E666">
        <v>5</v>
      </c>
      <c r="F666">
        <v>2</v>
      </c>
      <c r="G666">
        <f t="shared" si="2017"/>
        <v>18</v>
      </c>
    </row>
    <row r="667" spans="1:7" x14ac:dyDescent="0.35">
      <c r="A667">
        <v>5</v>
      </c>
      <c r="B667">
        <v>5</v>
      </c>
      <c r="C667">
        <v>3</v>
      </c>
      <c r="D667">
        <v>4</v>
      </c>
      <c r="E667">
        <v>2</v>
      </c>
      <c r="F667">
        <v>6</v>
      </c>
      <c r="G667">
        <f t="shared" si="2017"/>
        <v>25</v>
      </c>
    </row>
    <row r="668" spans="1:7" x14ac:dyDescent="0.35">
      <c r="A668">
        <v>2</v>
      </c>
      <c r="B668">
        <v>5</v>
      </c>
      <c r="C668">
        <v>1</v>
      </c>
      <c r="D668">
        <v>3</v>
      </c>
      <c r="E668">
        <v>4</v>
      </c>
      <c r="F668">
        <v>4</v>
      </c>
      <c r="G668">
        <f t="shared" si="2017"/>
        <v>19</v>
      </c>
    </row>
    <row r="669" spans="1:7" x14ac:dyDescent="0.35">
      <c r="A669">
        <v>2</v>
      </c>
      <c r="B669">
        <v>1</v>
      </c>
      <c r="C669">
        <v>1</v>
      </c>
      <c r="D669">
        <v>3</v>
      </c>
      <c r="E669">
        <v>2</v>
      </c>
      <c r="F669">
        <v>5</v>
      </c>
      <c r="G669">
        <f t="shared" si="2017"/>
        <v>14</v>
      </c>
    </row>
    <row r="670" spans="1:7" x14ac:dyDescent="0.35">
      <c r="A670">
        <v>1</v>
      </c>
      <c r="B670">
        <v>4</v>
      </c>
      <c r="C670">
        <v>3</v>
      </c>
      <c r="D670">
        <v>1</v>
      </c>
      <c r="E670">
        <v>2</v>
      </c>
      <c r="F670">
        <v>5</v>
      </c>
      <c r="G670">
        <f t="shared" si="2017"/>
        <v>16</v>
      </c>
    </row>
    <row r="671" spans="1:7" x14ac:dyDescent="0.35">
      <c r="A671">
        <v>4</v>
      </c>
      <c r="B671">
        <v>1</v>
      </c>
      <c r="C671">
        <v>5</v>
      </c>
      <c r="D671">
        <v>2</v>
      </c>
      <c r="E671">
        <v>2</v>
      </c>
      <c r="F671">
        <v>5</v>
      </c>
      <c r="G671">
        <f t="shared" si="2017"/>
        <v>19</v>
      </c>
    </row>
    <row r="672" spans="1:7" x14ac:dyDescent="0.35">
      <c r="A672">
        <v>4</v>
      </c>
      <c r="B672">
        <v>4</v>
      </c>
      <c r="C672">
        <v>1</v>
      </c>
      <c r="D672">
        <v>5</v>
      </c>
      <c r="E672">
        <v>1</v>
      </c>
      <c r="F672">
        <v>6</v>
      </c>
      <c r="G672">
        <f t="shared" si="2017"/>
        <v>21</v>
      </c>
    </row>
    <row r="673" spans="1:7" x14ac:dyDescent="0.35">
      <c r="A673">
        <v>1</v>
      </c>
      <c r="B673">
        <v>5</v>
      </c>
      <c r="C673">
        <v>5</v>
      </c>
      <c r="D673">
        <v>4</v>
      </c>
      <c r="E673">
        <v>5</v>
      </c>
      <c r="F673">
        <v>2</v>
      </c>
      <c r="G673">
        <f t="shared" si="2017"/>
        <v>22</v>
      </c>
    </row>
    <row r="674" spans="1:7" x14ac:dyDescent="0.35">
      <c r="A674">
        <v>3</v>
      </c>
      <c r="B674">
        <v>5</v>
      </c>
      <c r="C674">
        <v>1</v>
      </c>
      <c r="D674">
        <v>3</v>
      </c>
      <c r="E674">
        <v>6</v>
      </c>
      <c r="F674">
        <v>3</v>
      </c>
      <c r="G674">
        <f t="shared" si="2017"/>
        <v>21</v>
      </c>
    </row>
    <row r="675" spans="1:7" x14ac:dyDescent="0.35">
      <c r="A675">
        <v>3</v>
      </c>
      <c r="B675">
        <v>4</v>
      </c>
      <c r="C675">
        <v>4</v>
      </c>
      <c r="D675">
        <v>4</v>
      </c>
      <c r="E675">
        <v>1</v>
      </c>
      <c r="F675">
        <v>2</v>
      </c>
      <c r="G675">
        <f t="shared" si="2017"/>
        <v>18</v>
      </c>
    </row>
    <row r="676" spans="1:7" x14ac:dyDescent="0.35">
      <c r="A676">
        <v>3</v>
      </c>
      <c r="B676">
        <v>3</v>
      </c>
      <c r="C676">
        <v>3</v>
      </c>
      <c r="D676">
        <v>2</v>
      </c>
      <c r="E676">
        <v>4</v>
      </c>
      <c r="F676">
        <v>3</v>
      </c>
      <c r="G676">
        <f t="shared" si="2017"/>
        <v>18</v>
      </c>
    </row>
    <row r="677" spans="1:7" x14ac:dyDescent="0.35">
      <c r="A677">
        <v>6</v>
      </c>
      <c r="B677">
        <v>6</v>
      </c>
      <c r="C677">
        <v>1</v>
      </c>
      <c r="D677">
        <v>6</v>
      </c>
      <c r="E677">
        <v>3</v>
      </c>
      <c r="F677">
        <v>4</v>
      </c>
      <c r="G677">
        <f t="shared" si="2017"/>
        <v>26</v>
      </c>
    </row>
    <row r="678" spans="1:7" x14ac:dyDescent="0.35">
      <c r="A678">
        <v>3</v>
      </c>
      <c r="B678">
        <v>2</v>
      </c>
      <c r="C678">
        <v>4</v>
      </c>
      <c r="D678">
        <v>6</v>
      </c>
      <c r="E678">
        <v>5</v>
      </c>
      <c r="F678">
        <v>6</v>
      </c>
      <c r="G678">
        <f t="shared" si="2017"/>
        <v>26</v>
      </c>
    </row>
    <row r="679" spans="1:7" x14ac:dyDescent="0.35">
      <c r="A679">
        <v>1</v>
      </c>
      <c r="B679">
        <v>1</v>
      </c>
      <c r="C679">
        <v>3</v>
      </c>
      <c r="D679">
        <v>4</v>
      </c>
      <c r="E679">
        <v>3</v>
      </c>
      <c r="F679">
        <v>3</v>
      </c>
      <c r="G679">
        <f t="shared" si="2017"/>
        <v>15</v>
      </c>
    </row>
    <row r="680" spans="1:7" x14ac:dyDescent="0.35">
      <c r="A680">
        <v>4</v>
      </c>
      <c r="B680">
        <v>5</v>
      </c>
      <c r="C680">
        <v>4</v>
      </c>
      <c r="D680">
        <v>3</v>
      </c>
      <c r="E680">
        <v>4</v>
      </c>
      <c r="F680">
        <v>3</v>
      </c>
      <c r="G680">
        <f t="shared" si="2017"/>
        <v>23</v>
      </c>
    </row>
    <row r="681" spans="1:7" x14ac:dyDescent="0.35">
      <c r="A681">
        <v>4</v>
      </c>
      <c r="B681">
        <v>3</v>
      </c>
      <c r="C681">
        <v>2</v>
      </c>
      <c r="D681">
        <v>1</v>
      </c>
      <c r="E681">
        <v>3</v>
      </c>
      <c r="F681">
        <v>3</v>
      </c>
      <c r="G681">
        <f t="shared" si="2017"/>
        <v>16</v>
      </c>
    </row>
    <row r="682" spans="1:7" x14ac:dyDescent="0.35">
      <c r="A682">
        <v>6</v>
      </c>
      <c r="B682">
        <v>5</v>
      </c>
      <c r="C682">
        <v>3</v>
      </c>
      <c r="D682">
        <v>6</v>
      </c>
      <c r="E682">
        <v>5</v>
      </c>
      <c r="F682">
        <v>4</v>
      </c>
      <c r="G682">
        <f t="shared" si="2017"/>
        <v>29</v>
      </c>
    </row>
    <row r="683" spans="1:7" x14ac:dyDescent="0.35">
      <c r="A683">
        <v>1</v>
      </c>
      <c r="B683">
        <v>3</v>
      </c>
      <c r="C683">
        <v>4</v>
      </c>
      <c r="D683">
        <v>4</v>
      </c>
      <c r="E683">
        <v>2</v>
      </c>
      <c r="F683">
        <v>6</v>
      </c>
      <c r="G683">
        <f t="shared" si="2017"/>
        <v>20</v>
      </c>
    </row>
    <row r="684" spans="1:7" x14ac:dyDescent="0.35">
      <c r="A684">
        <v>1</v>
      </c>
      <c r="B684">
        <v>2</v>
      </c>
      <c r="C684">
        <v>3</v>
      </c>
      <c r="D684">
        <v>6</v>
      </c>
      <c r="E684">
        <v>3</v>
      </c>
      <c r="F684">
        <v>5</v>
      </c>
      <c r="G684">
        <f t="shared" si="2017"/>
        <v>20</v>
      </c>
    </row>
    <row r="685" spans="1:7" x14ac:dyDescent="0.35">
      <c r="A685">
        <v>4</v>
      </c>
      <c r="B685">
        <v>2</v>
      </c>
      <c r="C685">
        <v>6</v>
      </c>
      <c r="D685">
        <v>1</v>
      </c>
      <c r="E685">
        <v>1</v>
      </c>
      <c r="F685">
        <v>4</v>
      </c>
      <c r="G685">
        <f t="shared" si="2017"/>
        <v>18</v>
      </c>
    </row>
    <row r="686" spans="1:7" x14ac:dyDescent="0.35">
      <c r="A686">
        <v>3</v>
      </c>
      <c r="B686">
        <v>6</v>
      </c>
      <c r="C686">
        <v>5</v>
      </c>
      <c r="D686">
        <v>4</v>
      </c>
      <c r="E686">
        <v>6</v>
      </c>
      <c r="F686">
        <v>4</v>
      </c>
      <c r="G686">
        <f t="shared" si="2017"/>
        <v>28</v>
      </c>
    </row>
    <row r="687" spans="1:7" x14ac:dyDescent="0.35">
      <c r="A687">
        <v>1</v>
      </c>
      <c r="B687">
        <v>3</v>
      </c>
      <c r="C687">
        <v>4</v>
      </c>
      <c r="D687">
        <v>3</v>
      </c>
      <c r="E687">
        <v>2</v>
      </c>
      <c r="F687">
        <v>5</v>
      </c>
      <c r="G687">
        <f t="shared" si="2017"/>
        <v>18</v>
      </c>
    </row>
    <row r="688" spans="1:7" x14ac:dyDescent="0.35">
      <c r="A688">
        <v>1</v>
      </c>
      <c r="B688">
        <v>2</v>
      </c>
      <c r="C688">
        <v>4</v>
      </c>
      <c r="D688">
        <v>5</v>
      </c>
      <c r="E688">
        <v>3</v>
      </c>
      <c r="F688">
        <v>3</v>
      </c>
      <c r="G688">
        <f t="shared" si="2017"/>
        <v>18</v>
      </c>
    </row>
    <row r="689" spans="1:7" x14ac:dyDescent="0.35">
      <c r="A689">
        <v>4</v>
      </c>
      <c r="B689">
        <v>3</v>
      </c>
      <c r="C689">
        <v>4</v>
      </c>
      <c r="D689">
        <v>6</v>
      </c>
      <c r="E689">
        <v>1</v>
      </c>
      <c r="F689">
        <v>2</v>
      </c>
      <c r="G689">
        <f t="shared" si="2017"/>
        <v>20</v>
      </c>
    </row>
    <row r="690" spans="1:7" x14ac:dyDescent="0.35">
      <c r="A690">
        <v>4</v>
      </c>
      <c r="B690">
        <v>4</v>
      </c>
      <c r="C690">
        <v>3</v>
      </c>
      <c r="D690">
        <v>3</v>
      </c>
      <c r="E690">
        <v>3</v>
      </c>
      <c r="F690">
        <v>4</v>
      </c>
      <c r="G690">
        <f t="shared" si="2017"/>
        <v>21</v>
      </c>
    </row>
    <row r="691" spans="1:7" x14ac:dyDescent="0.35">
      <c r="A691">
        <v>4</v>
      </c>
      <c r="B691">
        <v>3</v>
      </c>
      <c r="C691">
        <v>6</v>
      </c>
      <c r="D691">
        <v>2</v>
      </c>
      <c r="E691">
        <v>4</v>
      </c>
      <c r="F691">
        <v>5</v>
      </c>
      <c r="G691">
        <f t="shared" si="2017"/>
        <v>24</v>
      </c>
    </row>
    <row r="692" spans="1:7" x14ac:dyDescent="0.35">
      <c r="A692">
        <v>5</v>
      </c>
      <c r="B692">
        <v>6</v>
      </c>
      <c r="C692">
        <v>5</v>
      </c>
      <c r="D692">
        <v>6</v>
      </c>
      <c r="E692">
        <v>1</v>
      </c>
      <c r="F692">
        <v>5</v>
      </c>
      <c r="G692">
        <f t="shared" si="2017"/>
        <v>28</v>
      </c>
    </row>
    <row r="693" spans="1:7" x14ac:dyDescent="0.35">
      <c r="A693">
        <v>1</v>
      </c>
      <c r="B693">
        <v>2</v>
      </c>
      <c r="C693">
        <v>5</v>
      </c>
      <c r="D693">
        <v>6</v>
      </c>
      <c r="E693">
        <v>5</v>
      </c>
      <c r="F693">
        <v>1</v>
      </c>
      <c r="G693">
        <f t="shared" si="2017"/>
        <v>20</v>
      </c>
    </row>
    <row r="694" spans="1:7" x14ac:dyDescent="0.35">
      <c r="A694">
        <v>6</v>
      </c>
      <c r="B694">
        <v>1</v>
      </c>
      <c r="C694">
        <v>6</v>
      </c>
      <c r="D694">
        <v>6</v>
      </c>
      <c r="E694">
        <v>6</v>
      </c>
      <c r="F694">
        <v>6</v>
      </c>
      <c r="G694">
        <f t="shared" si="2017"/>
        <v>31</v>
      </c>
    </row>
    <row r="695" spans="1:7" x14ac:dyDescent="0.35">
      <c r="A695">
        <v>6</v>
      </c>
      <c r="B695">
        <v>4</v>
      </c>
      <c r="C695">
        <v>3</v>
      </c>
      <c r="D695">
        <v>4</v>
      </c>
      <c r="E695">
        <v>3</v>
      </c>
      <c r="F695">
        <v>6</v>
      </c>
      <c r="G695">
        <f t="shared" si="2017"/>
        <v>26</v>
      </c>
    </row>
    <row r="696" spans="1:7" x14ac:dyDescent="0.35">
      <c r="A696">
        <v>2</v>
      </c>
      <c r="B696">
        <v>4</v>
      </c>
      <c r="C696">
        <v>1</v>
      </c>
      <c r="D696">
        <v>4</v>
      </c>
      <c r="E696">
        <v>6</v>
      </c>
      <c r="F696">
        <v>4</v>
      </c>
      <c r="G696">
        <f t="shared" si="2017"/>
        <v>21</v>
      </c>
    </row>
    <row r="697" spans="1:7" x14ac:dyDescent="0.35">
      <c r="A697">
        <v>5</v>
      </c>
      <c r="B697">
        <v>5</v>
      </c>
      <c r="C697">
        <v>3</v>
      </c>
      <c r="D697">
        <v>1</v>
      </c>
      <c r="E697">
        <v>1</v>
      </c>
      <c r="F697">
        <v>4</v>
      </c>
      <c r="G697">
        <f t="shared" si="2017"/>
        <v>19</v>
      </c>
    </row>
    <row r="698" spans="1:7" x14ac:dyDescent="0.35">
      <c r="A698">
        <v>4</v>
      </c>
      <c r="B698">
        <v>4</v>
      </c>
      <c r="C698">
        <v>3</v>
      </c>
      <c r="D698">
        <v>6</v>
      </c>
      <c r="E698">
        <v>2</v>
      </c>
      <c r="F698">
        <v>6</v>
      </c>
      <c r="G698">
        <f t="shared" si="2017"/>
        <v>25</v>
      </c>
    </row>
    <row r="699" spans="1:7" x14ac:dyDescent="0.35">
      <c r="A699">
        <v>5</v>
      </c>
      <c r="B699">
        <v>4</v>
      </c>
      <c r="C699">
        <v>1</v>
      </c>
      <c r="D699">
        <v>3</v>
      </c>
      <c r="E699">
        <v>2</v>
      </c>
      <c r="F699">
        <v>4</v>
      </c>
      <c r="G699">
        <f t="shared" si="2017"/>
        <v>19</v>
      </c>
    </row>
    <row r="700" spans="1:7" x14ac:dyDescent="0.35">
      <c r="A700">
        <v>3</v>
      </c>
      <c r="B700">
        <v>6</v>
      </c>
      <c r="C700">
        <v>2</v>
      </c>
      <c r="D700">
        <v>1</v>
      </c>
      <c r="E700">
        <v>3</v>
      </c>
      <c r="F700">
        <v>4</v>
      </c>
      <c r="G700">
        <f t="shared" si="2017"/>
        <v>19</v>
      </c>
    </row>
    <row r="701" spans="1:7" x14ac:dyDescent="0.35">
      <c r="A701">
        <v>6</v>
      </c>
      <c r="B701">
        <v>5</v>
      </c>
      <c r="C701">
        <v>1</v>
      </c>
      <c r="D701">
        <v>6</v>
      </c>
      <c r="E701">
        <v>6</v>
      </c>
      <c r="F701">
        <v>5</v>
      </c>
      <c r="G701">
        <f t="shared" si="2017"/>
        <v>29</v>
      </c>
    </row>
    <row r="702" spans="1:7" x14ac:dyDescent="0.35">
      <c r="A702">
        <v>3</v>
      </c>
      <c r="B702">
        <v>5</v>
      </c>
      <c r="C702">
        <v>4</v>
      </c>
      <c r="D702">
        <v>1</v>
      </c>
      <c r="E702">
        <v>2</v>
      </c>
      <c r="F702">
        <v>3</v>
      </c>
      <c r="G702">
        <f t="shared" si="2017"/>
        <v>18</v>
      </c>
    </row>
    <row r="703" spans="1:7" x14ac:dyDescent="0.35">
      <c r="A703">
        <v>6</v>
      </c>
      <c r="B703">
        <v>5</v>
      </c>
      <c r="C703">
        <v>2</v>
      </c>
      <c r="D703">
        <v>4</v>
      </c>
      <c r="E703">
        <v>6</v>
      </c>
      <c r="F703">
        <v>2</v>
      </c>
      <c r="G703">
        <f t="shared" si="2017"/>
        <v>25</v>
      </c>
    </row>
    <row r="704" spans="1:7" x14ac:dyDescent="0.35">
      <c r="A704">
        <v>3</v>
      </c>
      <c r="B704">
        <v>5</v>
      </c>
      <c r="C704">
        <v>2</v>
      </c>
      <c r="D704">
        <v>3</v>
      </c>
      <c r="E704">
        <v>4</v>
      </c>
      <c r="F704">
        <v>6</v>
      </c>
      <c r="G704">
        <f t="shared" si="2017"/>
        <v>23</v>
      </c>
    </row>
    <row r="705" spans="1:7" x14ac:dyDescent="0.35">
      <c r="A705">
        <v>5</v>
      </c>
      <c r="B705">
        <v>1</v>
      </c>
      <c r="C705">
        <v>6</v>
      </c>
      <c r="D705">
        <v>3</v>
      </c>
      <c r="E705">
        <v>4</v>
      </c>
      <c r="F705">
        <v>1</v>
      </c>
      <c r="G705">
        <f t="shared" si="2017"/>
        <v>20</v>
      </c>
    </row>
    <row r="706" spans="1:7" x14ac:dyDescent="0.35">
      <c r="A706">
        <v>1</v>
      </c>
      <c r="B706">
        <v>1</v>
      </c>
      <c r="C706">
        <v>3</v>
      </c>
      <c r="D706">
        <v>1</v>
      </c>
      <c r="E706">
        <v>5</v>
      </c>
      <c r="F706">
        <v>4</v>
      </c>
      <c r="G706">
        <f t="shared" si="2017"/>
        <v>15</v>
      </c>
    </row>
    <row r="707" spans="1:7" x14ac:dyDescent="0.35">
      <c r="A707">
        <v>5</v>
      </c>
      <c r="B707">
        <v>3</v>
      </c>
      <c r="C707">
        <v>2</v>
      </c>
      <c r="D707">
        <v>2</v>
      </c>
      <c r="E707">
        <v>4</v>
      </c>
      <c r="F707">
        <v>2</v>
      </c>
      <c r="G707">
        <f t="shared" si="2017"/>
        <v>18</v>
      </c>
    </row>
    <row r="708" spans="1:7" x14ac:dyDescent="0.35">
      <c r="A708">
        <v>1</v>
      </c>
      <c r="B708">
        <v>5</v>
      </c>
      <c r="C708">
        <v>5</v>
      </c>
      <c r="D708">
        <v>2</v>
      </c>
      <c r="E708">
        <v>1</v>
      </c>
      <c r="F708">
        <v>2</v>
      </c>
      <c r="G708">
        <f t="shared" si="2017"/>
        <v>16</v>
      </c>
    </row>
    <row r="709" spans="1:7" x14ac:dyDescent="0.35">
      <c r="A709">
        <v>6</v>
      </c>
      <c r="B709">
        <v>4</v>
      </c>
      <c r="C709">
        <v>2</v>
      </c>
      <c r="D709">
        <v>2</v>
      </c>
      <c r="E709">
        <v>4</v>
      </c>
      <c r="F709">
        <v>1</v>
      </c>
      <c r="G709">
        <f t="shared" si="2017"/>
        <v>19</v>
      </c>
    </row>
    <row r="710" spans="1:7" x14ac:dyDescent="0.35">
      <c r="A710">
        <v>1</v>
      </c>
      <c r="B710">
        <v>3</v>
      </c>
      <c r="C710">
        <v>1</v>
      </c>
      <c r="D710">
        <v>5</v>
      </c>
      <c r="E710">
        <v>5</v>
      </c>
      <c r="F710">
        <v>1</v>
      </c>
      <c r="G710">
        <f t="shared" si="2017"/>
        <v>16</v>
      </c>
    </row>
    <row r="711" spans="1:7" x14ac:dyDescent="0.35">
      <c r="A711">
        <v>5</v>
      </c>
      <c r="B711">
        <v>1</v>
      </c>
      <c r="C711">
        <v>1</v>
      </c>
      <c r="D711">
        <v>2</v>
      </c>
      <c r="E711">
        <v>6</v>
      </c>
      <c r="F711">
        <v>4</v>
      </c>
      <c r="G711">
        <f t="shared" si="2017"/>
        <v>19</v>
      </c>
    </row>
    <row r="712" spans="1:7" x14ac:dyDescent="0.35">
      <c r="A712">
        <v>4</v>
      </c>
      <c r="B712">
        <v>4</v>
      </c>
      <c r="C712">
        <v>1</v>
      </c>
      <c r="D712">
        <v>6</v>
      </c>
      <c r="E712">
        <v>3</v>
      </c>
      <c r="F712">
        <v>1</v>
      </c>
      <c r="G712">
        <f t="shared" si="2017"/>
        <v>19</v>
      </c>
    </row>
    <row r="713" spans="1:7" x14ac:dyDescent="0.35">
      <c r="A713">
        <v>1</v>
      </c>
      <c r="B713">
        <v>6</v>
      </c>
      <c r="C713">
        <v>6</v>
      </c>
      <c r="D713">
        <v>3</v>
      </c>
      <c r="E713">
        <v>6</v>
      </c>
      <c r="F713">
        <v>5</v>
      </c>
      <c r="G713">
        <f t="shared" si="2017"/>
        <v>27</v>
      </c>
    </row>
    <row r="714" spans="1:7" x14ac:dyDescent="0.35">
      <c r="A714">
        <v>4</v>
      </c>
      <c r="B714">
        <v>4</v>
      </c>
      <c r="C714">
        <v>4</v>
      </c>
      <c r="D714">
        <v>4</v>
      </c>
      <c r="E714">
        <v>5</v>
      </c>
      <c r="F714">
        <v>6</v>
      </c>
      <c r="G714">
        <f t="shared" si="2017"/>
        <v>27</v>
      </c>
    </row>
    <row r="715" spans="1:7" x14ac:dyDescent="0.35">
      <c r="A715">
        <v>3</v>
      </c>
      <c r="B715">
        <v>2</v>
      </c>
      <c r="C715">
        <v>3</v>
      </c>
      <c r="D715">
        <v>6</v>
      </c>
      <c r="E715">
        <v>6</v>
      </c>
      <c r="F715">
        <v>2</v>
      </c>
      <c r="G715">
        <f t="shared" si="2017"/>
        <v>22</v>
      </c>
    </row>
    <row r="716" spans="1:7" x14ac:dyDescent="0.35">
      <c r="A716">
        <v>5</v>
      </c>
      <c r="B716">
        <v>1</v>
      </c>
      <c r="C716">
        <v>2</v>
      </c>
      <c r="D716">
        <v>2</v>
      </c>
      <c r="E716">
        <v>2</v>
      </c>
      <c r="F716">
        <v>4</v>
      </c>
      <c r="G716">
        <f t="shared" si="2017"/>
        <v>16</v>
      </c>
    </row>
    <row r="717" spans="1:7" x14ac:dyDescent="0.35">
      <c r="A717">
        <v>3</v>
      </c>
      <c r="B717">
        <v>1</v>
      </c>
      <c r="C717">
        <v>3</v>
      </c>
      <c r="D717">
        <v>5</v>
      </c>
      <c r="E717">
        <v>1</v>
      </c>
      <c r="F717">
        <v>1</v>
      </c>
      <c r="G717">
        <f t="shared" si="2017"/>
        <v>14</v>
      </c>
    </row>
    <row r="718" spans="1:7" x14ac:dyDescent="0.35">
      <c r="A718">
        <v>5</v>
      </c>
      <c r="B718">
        <v>1</v>
      </c>
      <c r="C718">
        <v>4</v>
      </c>
      <c r="D718">
        <v>4</v>
      </c>
      <c r="E718">
        <v>5</v>
      </c>
      <c r="F718">
        <v>4</v>
      </c>
      <c r="G718">
        <f t="shared" si="2017"/>
        <v>23</v>
      </c>
    </row>
    <row r="719" spans="1:7" x14ac:dyDescent="0.35">
      <c r="A719">
        <v>2</v>
      </c>
      <c r="B719">
        <v>2</v>
      </c>
      <c r="C719">
        <v>2</v>
      </c>
      <c r="D719">
        <v>2</v>
      </c>
      <c r="E719">
        <v>4</v>
      </c>
      <c r="F719">
        <v>1</v>
      </c>
      <c r="G719">
        <f t="shared" si="2017"/>
        <v>13</v>
      </c>
    </row>
    <row r="720" spans="1:7" x14ac:dyDescent="0.35">
      <c r="A720">
        <v>6</v>
      </c>
      <c r="B720">
        <v>3</v>
      </c>
      <c r="C720">
        <v>2</v>
      </c>
      <c r="D720">
        <v>6</v>
      </c>
      <c r="E720">
        <v>4</v>
      </c>
      <c r="F720">
        <v>4</v>
      </c>
      <c r="G720">
        <f t="shared" si="2017"/>
        <v>25</v>
      </c>
    </row>
    <row r="721" spans="1:7" x14ac:dyDescent="0.35">
      <c r="A721">
        <v>3</v>
      </c>
      <c r="B721">
        <v>5</v>
      </c>
      <c r="C721">
        <v>3</v>
      </c>
      <c r="D721">
        <v>6</v>
      </c>
      <c r="E721">
        <v>4</v>
      </c>
      <c r="F721">
        <v>5</v>
      </c>
      <c r="G721">
        <f t="shared" si="2017"/>
        <v>26</v>
      </c>
    </row>
    <row r="722" spans="1:7" x14ac:dyDescent="0.35">
      <c r="A722">
        <v>3</v>
      </c>
      <c r="B722">
        <v>4</v>
      </c>
      <c r="C722">
        <v>6</v>
      </c>
      <c r="D722">
        <v>6</v>
      </c>
      <c r="E722">
        <v>1</v>
      </c>
      <c r="F722">
        <v>6</v>
      </c>
      <c r="G722">
        <f t="shared" si="2017"/>
        <v>26</v>
      </c>
    </row>
    <row r="723" spans="1:7" x14ac:dyDescent="0.35">
      <c r="A723">
        <v>4</v>
      </c>
      <c r="B723">
        <v>1</v>
      </c>
      <c r="C723">
        <v>4</v>
      </c>
      <c r="D723">
        <v>6</v>
      </c>
      <c r="E723">
        <v>2</v>
      </c>
      <c r="F723">
        <v>6</v>
      </c>
      <c r="G723">
        <f t="shared" si="2017"/>
        <v>23</v>
      </c>
    </row>
    <row r="724" spans="1:7" x14ac:dyDescent="0.35">
      <c r="A724">
        <v>5</v>
      </c>
      <c r="B724">
        <v>5</v>
      </c>
      <c r="C724">
        <v>5</v>
      </c>
      <c r="D724">
        <v>2</v>
      </c>
      <c r="E724">
        <v>3</v>
      </c>
      <c r="F724">
        <v>6</v>
      </c>
      <c r="G724">
        <f t="shared" si="2017"/>
        <v>26</v>
      </c>
    </row>
    <row r="725" spans="1:7" x14ac:dyDescent="0.35">
      <c r="A725">
        <v>1</v>
      </c>
      <c r="B725">
        <v>6</v>
      </c>
      <c r="C725">
        <v>3</v>
      </c>
      <c r="D725">
        <v>3</v>
      </c>
      <c r="E725">
        <v>1</v>
      </c>
      <c r="F725">
        <v>3</v>
      </c>
      <c r="G725">
        <f t="shared" si="2017"/>
        <v>17</v>
      </c>
    </row>
    <row r="726" spans="1:7" x14ac:dyDescent="0.35">
      <c r="A726">
        <v>1</v>
      </c>
      <c r="B726">
        <v>6</v>
      </c>
      <c r="C726">
        <v>5</v>
      </c>
      <c r="D726">
        <v>1</v>
      </c>
      <c r="E726">
        <v>4</v>
      </c>
      <c r="F726">
        <v>1</v>
      </c>
      <c r="G726">
        <f t="shared" si="2017"/>
        <v>18</v>
      </c>
    </row>
    <row r="727" spans="1:7" x14ac:dyDescent="0.35">
      <c r="A727">
        <v>2</v>
      </c>
      <c r="B727">
        <v>4</v>
      </c>
      <c r="C727">
        <v>2</v>
      </c>
      <c r="D727">
        <v>6</v>
      </c>
      <c r="E727">
        <v>6</v>
      </c>
      <c r="F727">
        <v>2</v>
      </c>
      <c r="G727">
        <f t="shared" si="2017"/>
        <v>22</v>
      </c>
    </row>
    <row r="728" spans="1:7" x14ac:dyDescent="0.35">
      <c r="A728">
        <v>4</v>
      </c>
      <c r="B728">
        <v>6</v>
      </c>
      <c r="C728">
        <v>6</v>
      </c>
      <c r="D728">
        <v>2</v>
      </c>
      <c r="E728">
        <v>5</v>
      </c>
      <c r="F728">
        <v>3</v>
      </c>
      <c r="G728">
        <f t="shared" ref="G728:G791" si="2018">SUM(A728:F728)</f>
        <v>26</v>
      </c>
    </row>
    <row r="729" spans="1:7" x14ac:dyDescent="0.35">
      <c r="A729">
        <v>1</v>
      </c>
      <c r="B729">
        <v>5</v>
      </c>
      <c r="C729">
        <v>4</v>
      </c>
      <c r="D729">
        <v>5</v>
      </c>
      <c r="E729">
        <v>4</v>
      </c>
      <c r="F729">
        <v>6</v>
      </c>
      <c r="G729">
        <f t="shared" si="2018"/>
        <v>25</v>
      </c>
    </row>
    <row r="730" spans="1:7" x14ac:dyDescent="0.35">
      <c r="A730">
        <v>3</v>
      </c>
      <c r="B730">
        <v>3</v>
      </c>
      <c r="C730">
        <v>6</v>
      </c>
      <c r="D730">
        <v>3</v>
      </c>
      <c r="E730">
        <v>2</v>
      </c>
      <c r="F730">
        <v>2</v>
      </c>
      <c r="G730">
        <f t="shared" si="2018"/>
        <v>19</v>
      </c>
    </row>
    <row r="731" spans="1:7" x14ac:dyDescent="0.35">
      <c r="A731">
        <v>6</v>
      </c>
      <c r="B731">
        <v>4</v>
      </c>
      <c r="C731">
        <v>5</v>
      </c>
      <c r="D731">
        <v>3</v>
      </c>
      <c r="E731">
        <v>6</v>
      </c>
      <c r="F731">
        <v>5</v>
      </c>
      <c r="G731">
        <f t="shared" si="2018"/>
        <v>29</v>
      </c>
    </row>
    <row r="732" spans="1:7" x14ac:dyDescent="0.35">
      <c r="A732">
        <v>3</v>
      </c>
      <c r="B732">
        <v>4</v>
      </c>
      <c r="C732">
        <v>3</v>
      </c>
      <c r="D732">
        <v>2</v>
      </c>
      <c r="E732">
        <v>2</v>
      </c>
      <c r="F732">
        <v>2</v>
      </c>
      <c r="G732">
        <f t="shared" si="2018"/>
        <v>16</v>
      </c>
    </row>
    <row r="733" spans="1:7" x14ac:dyDescent="0.35">
      <c r="A733">
        <v>2</v>
      </c>
      <c r="B733">
        <v>4</v>
      </c>
      <c r="C733">
        <v>4</v>
      </c>
      <c r="D733">
        <v>5</v>
      </c>
      <c r="E733">
        <v>1</v>
      </c>
      <c r="F733">
        <v>2</v>
      </c>
      <c r="G733">
        <f t="shared" si="2018"/>
        <v>18</v>
      </c>
    </row>
    <row r="734" spans="1:7" x14ac:dyDescent="0.35">
      <c r="A734">
        <v>5</v>
      </c>
      <c r="B734">
        <v>3</v>
      </c>
      <c r="C734">
        <v>1</v>
      </c>
      <c r="D734">
        <v>1</v>
      </c>
      <c r="E734">
        <v>2</v>
      </c>
      <c r="F734">
        <v>5</v>
      </c>
      <c r="G734">
        <f t="shared" si="2018"/>
        <v>17</v>
      </c>
    </row>
    <row r="735" spans="1:7" x14ac:dyDescent="0.35">
      <c r="A735">
        <v>3</v>
      </c>
      <c r="B735">
        <v>4</v>
      </c>
      <c r="C735">
        <v>5</v>
      </c>
      <c r="D735">
        <v>1</v>
      </c>
      <c r="E735">
        <v>3</v>
      </c>
      <c r="F735">
        <v>3</v>
      </c>
      <c r="G735">
        <f t="shared" si="2018"/>
        <v>19</v>
      </c>
    </row>
    <row r="736" spans="1:7" x14ac:dyDescent="0.35">
      <c r="A736">
        <v>6</v>
      </c>
      <c r="B736">
        <v>6</v>
      </c>
      <c r="C736">
        <v>5</v>
      </c>
      <c r="D736">
        <v>5</v>
      </c>
      <c r="E736">
        <v>3</v>
      </c>
      <c r="F736">
        <v>6</v>
      </c>
      <c r="G736">
        <f t="shared" si="2018"/>
        <v>31</v>
      </c>
    </row>
    <row r="737" spans="1:7" x14ac:dyDescent="0.35">
      <c r="A737">
        <v>6</v>
      </c>
      <c r="B737">
        <v>3</v>
      </c>
      <c r="C737">
        <v>5</v>
      </c>
      <c r="D737">
        <v>3</v>
      </c>
      <c r="E737">
        <v>4</v>
      </c>
      <c r="F737">
        <v>4</v>
      </c>
      <c r="G737">
        <f t="shared" si="2018"/>
        <v>25</v>
      </c>
    </row>
    <row r="738" spans="1:7" x14ac:dyDescent="0.35">
      <c r="A738">
        <v>3</v>
      </c>
      <c r="B738">
        <v>2</v>
      </c>
      <c r="C738">
        <v>6</v>
      </c>
      <c r="D738">
        <v>2</v>
      </c>
      <c r="E738">
        <v>3</v>
      </c>
      <c r="F738">
        <v>5</v>
      </c>
      <c r="G738">
        <f t="shared" si="2018"/>
        <v>21</v>
      </c>
    </row>
    <row r="739" spans="1:7" x14ac:dyDescent="0.35">
      <c r="A739">
        <v>1</v>
      </c>
      <c r="B739">
        <v>1</v>
      </c>
      <c r="C739">
        <v>2</v>
      </c>
      <c r="D739">
        <v>2</v>
      </c>
      <c r="E739">
        <v>5</v>
      </c>
      <c r="F739">
        <v>5</v>
      </c>
      <c r="G739">
        <f t="shared" si="2018"/>
        <v>16</v>
      </c>
    </row>
    <row r="740" spans="1:7" x14ac:dyDescent="0.35">
      <c r="A740">
        <v>4</v>
      </c>
      <c r="B740">
        <v>2</v>
      </c>
      <c r="C740">
        <v>5</v>
      </c>
      <c r="D740">
        <v>6</v>
      </c>
      <c r="E740">
        <v>6</v>
      </c>
      <c r="F740">
        <v>1</v>
      </c>
      <c r="G740">
        <f t="shared" si="2018"/>
        <v>24</v>
      </c>
    </row>
    <row r="741" spans="1:7" x14ac:dyDescent="0.35">
      <c r="A741">
        <v>5</v>
      </c>
      <c r="B741">
        <v>2</v>
      </c>
      <c r="C741">
        <v>1</v>
      </c>
      <c r="D741">
        <v>6</v>
      </c>
      <c r="E741">
        <v>1</v>
      </c>
      <c r="F741">
        <v>2</v>
      </c>
      <c r="G741">
        <f t="shared" si="2018"/>
        <v>17</v>
      </c>
    </row>
    <row r="742" spans="1:7" x14ac:dyDescent="0.35">
      <c r="A742">
        <v>1</v>
      </c>
      <c r="B742">
        <v>5</v>
      </c>
      <c r="C742">
        <v>3</v>
      </c>
      <c r="D742">
        <v>1</v>
      </c>
      <c r="E742">
        <v>4</v>
      </c>
      <c r="F742">
        <v>6</v>
      </c>
      <c r="G742">
        <f t="shared" si="2018"/>
        <v>20</v>
      </c>
    </row>
    <row r="743" spans="1:7" x14ac:dyDescent="0.35">
      <c r="A743">
        <v>2</v>
      </c>
      <c r="B743">
        <v>2</v>
      </c>
      <c r="C743">
        <v>1</v>
      </c>
      <c r="D743">
        <v>3</v>
      </c>
      <c r="E743">
        <v>2</v>
      </c>
      <c r="F743">
        <v>5</v>
      </c>
      <c r="G743">
        <f t="shared" si="2018"/>
        <v>15</v>
      </c>
    </row>
    <row r="744" spans="1:7" x14ac:dyDescent="0.35">
      <c r="A744">
        <v>4</v>
      </c>
      <c r="B744">
        <v>4</v>
      </c>
      <c r="C744">
        <v>6</v>
      </c>
      <c r="D744">
        <v>5</v>
      </c>
      <c r="E744">
        <v>2</v>
      </c>
      <c r="F744">
        <v>5</v>
      </c>
      <c r="G744">
        <f t="shared" si="2018"/>
        <v>26</v>
      </c>
    </row>
    <row r="745" spans="1:7" x14ac:dyDescent="0.35">
      <c r="A745">
        <v>3</v>
      </c>
      <c r="B745">
        <v>6</v>
      </c>
      <c r="C745">
        <v>3</v>
      </c>
      <c r="D745">
        <v>2</v>
      </c>
      <c r="E745">
        <v>1</v>
      </c>
      <c r="F745">
        <v>1</v>
      </c>
      <c r="G745">
        <f t="shared" si="2018"/>
        <v>16</v>
      </c>
    </row>
    <row r="746" spans="1:7" x14ac:dyDescent="0.35">
      <c r="A746">
        <v>1</v>
      </c>
      <c r="B746">
        <v>4</v>
      </c>
      <c r="C746">
        <v>3</v>
      </c>
      <c r="D746">
        <v>1</v>
      </c>
      <c r="E746">
        <v>1</v>
      </c>
      <c r="F746">
        <v>6</v>
      </c>
      <c r="G746">
        <f t="shared" si="2018"/>
        <v>16</v>
      </c>
    </row>
    <row r="747" spans="1:7" x14ac:dyDescent="0.35">
      <c r="A747">
        <v>4</v>
      </c>
      <c r="B747">
        <v>2</v>
      </c>
      <c r="C747">
        <v>2</v>
      </c>
      <c r="D747">
        <v>4</v>
      </c>
      <c r="E747">
        <v>3</v>
      </c>
      <c r="F747">
        <v>5</v>
      </c>
      <c r="G747">
        <f t="shared" si="2018"/>
        <v>20</v>
      </c>
    </row>
    <row r="748" spans="1:7" x14ac:dyDescent="0.35">
      <c r="A748">
        <v>6</v>
      </c>
      <c r="B748">
        <v>1</v>
      </c>
      <c r="C748">
        <v>6</v>
      </c>
      <c r="D748">
        <v>3</v>
      </c>
      <c r="E748">
        <v>4</v>
      </c>
      <c r="F748">
        <v>3</v>
      </c>
      <c r="G748">
        <f t="shared" si="2018"/>
        <v>23</v>
      </c>
    </row>
    <row r="749" spans="1:7" x14ac:dyDescent="0.35">
      <c r="A749">
        <v>1</v>
      </c>
      <c r="B749">
        <v>1</v>
      </c>
      <c r="C749">
        <v>4</v>
      </c>
      <c r="D749">
        <v>2</v>
      </c>
      <c r="E749">
        <v>3</v>
      </c>
      <c r="F749">
        <v>1</v>
      </c>
      <c r="G749">
        <f t="shared" si="2018"/>
        <v>12</v>
      </c>
    </row>
    <row r="750" spans="1:7" x14ac:dyDescent="0.35">
      <c r="A750">
        <v>6</v>
      </c>
      <c r="B750">
        <v>6</v>
      </c>
      <c r="C750">
        <v>5</v>
      </c>
      <c r="D750">
        <v>4</v>
      </c>
      <c r="E750">
        <v>4</v>
      </c>
      <c r="F750">
        <v>5</v>
      </c>
      <c r="G750">
        <f t="shared" si="2018"/>
        <v>30</v>
      </c>
    </row>
    <row r="751" spans="1:7" x14ac:dyDescent="0.35">
      <c r="A751">
        <v>4</v>
      </c>
      <c r="B751">
        <v>1</v>
      </c>
      <c r="C751">
        <v>1</v>
      </c>
      <c r="D751">
        <v>1</v>
      </c>
      <c r="E751">
        <v>4</v>
      </c>
      <c r="F751">
        <v>3</v>
      </c>
      <c r="G751">
        <f t="shared" si="2018"/>
        <v>14</v>
      </c>
    </row>
    <row r="752" spans="1:7" x14ac:dyDescent="0.35">
      <c r="A752">
        <v>4</v>
      </c>
      <c r="B752">
        <v>5</v>
      </c>
      <c r="C752">
        <v>2</v>
      </c>
      <c r="D752">
        <v>2</v>
      </c>
      <c r="E752">
        <v>6</v>
      </c>
      <c r="F752">
        <v>4</v>
      </c>
      <c r="G752">
        <f t="shared" si="2018"/>
        <v>23</v>
      </c>
    </row>
    <row r="753" spans="1:7" x14ac:dyDescent="0.35">
      <c r="A753">
        <v>6</v>
      </c>
      <c r="B753">
        <v>4</v>
      </c>
      <c r="C753">
        <v>5</v>
      </c>
      <c r="D753">
        <v>4</v>
      </c>
      <c r="E753">
        <v>6</v>
      </c>
      <c r="F753">
        <v>3</v>
      </c>
      <c r="G753">
        <f t="shared" si="2018"/>
        <v>28</v>
      </c>
    </row>
    <row r="754" spans="1:7" x14ac:dyDescent="0.35">
      <c r="A754">
        <v>6</v>
      </c>
      <c r="B754">
        <v>3</v>
      </c>
      <c r="C754">
        <v>5</v>
      </c>
      <c r="D754">
        <v>1</v>
      </c>
      <c r="E754">
        <v>1</v>
      </c>
      <c r="F754">
        <v>2</v>
      </c>
      <c r="G754">
        <f t="shared" si="2018"/>
        <v>18</v>
      </c>
    </row>
    <row r="755" spans="1:7" x14ac:dyDescent="0.35">
      <c r="A755">
        <v>1</v>
      </c>
      <c r="B755">
        <v>1</v>
      </c>
      <c r="C755">
        <v>2</v>
      </c>
      <c r="D755">
        <v>4</v>
      </c>
      <c r="E755">
        <v>2</v>
      </c>
      <c r="F755">
        <v>3</v>
      </c>
      <c r="G755">
        <f t="shared" si="2018"/>
        <v>13</v>
      </c>
    </row>
    <row r="756" spans="1:7" x14ac:dyDescent="0.35">
      <c r="A756">
        <v>6</v>
      </c>
      <c r="B756">
        <v>1</v>
      </c>
      <c r="C756">
        <v>2</v>
      </c>
      <c r="D756">
        <v>4</v>
      </c>
      <c r="E756">
        <v>1</v>
      </c>
      <c r="F756">
        <v>3</v>
      </c>
      <c r="G756">
        <f t="shared" si="2018"/>
        <v>17</v>
      </c>
    </row>
    <row r="757" spans="1:7" x14ac:dyDescent="0.35">
      <c r="A757">
        <v>6</v>
      </c>
      <c r="B757">
        <v>4</v>
      </c>
      <c r="C757">
        <v>2</v>
      </c>
      <c r="D757">
        <v>4</v>
      </c>
      <c r="E757">
        <v>2</v>
      </c>
      <c r="F757">
        <v>6</v>
      </c>
      <c r="G757">
        <f t="shared" si="2018"/>
        <v>24</v>
      </c>
    </row>
    <row r="758" spans="1:7" x14ac:dyDescent="0.35">
      <c r="A758">
        <v>1</v>
      </c>
      <c r="B758">
        <v>3</v>
      </c>
      <c r="C758">
        <v>1</v>
      </c>
      <c r="D758">
        <v>2</v>
      </c>
      <c r="E758">
        <v>6</v>
      </c>
      <c r="F758">
        <v>2</v>
      </c>
      <c r="G758">
        <f t="shared" si="2018"/>
        <v>15</v>
      </c>
    </row>
    <row r="759" spans="1:7" x14ac:dyDescent="0.35">
      <c r="A759">
        <v>4</v>
      </c>
      <c r="B759">
        <v>5</v>
      </c>
      <c r="C759">
        <v>5</v>
      </c>
      <c r="D759">
        <v>6</v>
      </c>
      <c r="E759">
        <v>4</v>
      </c>
      <c r="F759">
        <v>5</v>
      </c>
      <c r="G759">
        <f t="shared" si="2018"/>
        <v>29</v>
      </c>
    </row>
    <row r="760" spans="1:7" x14ac:dyDescent="0.35">
      <c r="A760">
        <v>3</v>
      </c>
      <c r="B760">
        <v>5</v>
      </c>
      <c r="C760">
        <v>6</v>
      </c>
      <c r="D760">
        <v>1</v>
      </c>
      <c r="E760">
        <v>4</v>
      </c>
      <c r="F760">
        <v>1</v>
      </c>
      <c r="G760">
        <f t="shared" si="2018"/>
        <v>20</v>
      </c>
    </row>
    <row r="761" spans="1:7" x14ac:dyDescent="0.35">
      <c r="A761">
        <v>5</v>
      </c>
      <c r="B761">
        <v>5</v>
      </c>
      <c r="C761">
        <v>3</v>
      </c>
      <c r="D761">
        <v>4</v>
      </c>
      <c r="E761">
        <v>3</v>
      </c>
      <c r="F761">
        <v>1</v>
      </c>
      <c r="G761">
        <f t="shared" si="2018"/>
        <v>21</v>
      </c>
    </row>
    <row r="762" spans="1:7" x14ac:dyDescent="0.35">
      <c r="A762">
        <v>2</v>
      </c>
      <c r="B762">
        <v>4</v>
      </c>
      <c r="C762">
        <v>2</v>
      </c>
      <c r="D762">
        <v>4</v>
      </c>
      <c r="E762">
        <v>2</v>
      </c>
      <c r="F762">
        <v>5</v>
      </c>
      <c r="G762">
        <f t="shared" si="2018"/>
        <v>19</v>
      </c>
    </row>
    <row r="763" spans="1:7" x14ac:dyDescent="0.35">
      <c r="A763">
        <v>6</v>
      </c>
      <c r="B763">
        <v>6</v>
      </c>
      <c r="C763">
        <v>3</v>
      </c>
      <c r="D763">
        <v>3</v>
      </c>
      <c r="E763">
        <v>3</v>
      </c>
      <c r="F763">
        <v>3</v>
      </c>
      <c r="G763">
        <f t="shared" si="2018"/>
        <v>24</v>
      </c>
    </row>
    <row r="764" spans="1:7" x14ac:dyDescent="0.35">
      <c r="A764">
        <v>4</v>
      </c>
      <c r="B764">
        <v>1</v>
      </c>
      <c r="C764">
        <v>1</v>
      </c>
      <c r="D764">
        <v>3</v>
      </c>
      <c r="E764">
        <v>5</v>
      </c>
      <c r="F764">
        <v>5</v>
      </c>
      <c r="G764">
        <f t="shared" si="2018"/>
        <v>19</v>
      </c>
    </row>
    <row r="765" spans="1:7" x14ac:dyDescent="0.35">
      <c r="A765">
        <v>1</v>
      </c>
      <c r="B765">
        <v>2</v>
      </c>
      <c r="C765">
        <v>1</v>
      </c>
      <c r="D765">
        <v>5</v>
      </c>
      <c r="E765">
        <v>5</v>
      </c>
      <c r="F765">
        <v>1</v>
      </c>
      <c r="G765">
        <f t="shared" si="2018"/>
        <v>15</v>
      </c>
    </row>
    <row r="766" spans="1:7" x14ac:dyDescent="0.35">
      <c r="A766">
        <v>4</v>
      </c>
      <c r="B766">
        <v>1</v>
      </c>
      <c r="C766">
        <v>3</v>
      </c>
      <c r="D766">
        <v>5</v>
      </c>
      <c r="E766">
        <v>2</v>
      </c>
      <c r="F766">
        <v>1</v>
      </c>
      <c r="G766">
        <f t="shared" si="2018"/>
        <v>16</v>
      </c>
    </row>
    <row r="767" spans="1:7" x14ac:dyDescent="0.35">
      <c r="A767">
        <v>5</v>
      </c>
      <c r="B767">
        <v>4</v>
      </c>
      <c r="C767">
        <v>5</v>
      </c>
      <c r="D767">
        <v>3</v>
      </c>
      <c r="E767">
        <v>4</v>
      </c>
      <c r="F767">
        <v>3</v>
      </c>
      <c r="G767">
        <f t="shared" si="2018"/>
        <v>24</v>
      </c>
    </row>
    <row r="768" spans="1:7" x14ac:dyDescent="0.35">
      <c r="A768">
        <v>5</v>
      </c>
      <c r="B768">
        <v>3</v>
      </c>
      <c r="C768">
        <v>6</v>
      </c>
      <c r="D768">
        <v>1</v>
      </c>
      <c r="E768">
        <v>6</v>
      </c>
      <c r="F768">
        <v>5</v>
      </c>
      <c r="G768">
        <f t="shared" si="2018"/>
        <v>26</v>
      </c>
    </row>
    <row r="769" spans="1:7" x14ac:dyDescent="0.35">
      <c r="A769">
        <v>1</v>
      </c>
      <c r="B769">
        <v>5</v>
      </c>
      <c r="C769">
        <v>3</v>
      </c>
      <c r="D769">
        <v>3</v>
      </c>
      <c r="E769">
        <v>6</v>
      </c>
      <c r="F769">
        <v>3</v>
      </c>
      <c r="G769">
        <f t="shared" si="2018"/>
        <v>21</v>
      </c>
    </row>
    <row r="770" spans="1:7" x14ac:dyDescent="0.35">
      <c r="A770">
        <v>4</v>
      </c>
      <c r="B770">
        <v>4</v>
      </c>
      <c r="C770">
        <v>6</v>
      </c>
      <c r="D770">
        <v>2</v>
      </c>
      <c r="E770">
        <v>3</v>
      </c>
      <c r="F770">
        <v>6</v>
      </c>
      <c r="G770">
        <f t="shared" si="2018"/>
        <v>25</v>
      </c>
    </row>
    <row r="771" spans="1:7" x14ac:dyDescent="0.35">
      <c r="A771">
        <v>6</v>
      </c>
      <c r="B771">
        <v>6</v>
      </c>
      <c r="C771">
        <v>3</v>
      </c>
      <c r="D771">
        <v>5</v>
      </c>
      <c r="E771">
        <v>3</v>
      </c>
      <c r="F771">
        <v>1</v>
      </c>
      <c r="G771">
        <f t="shared" si="2018"/>
        <v>24</v>
      </c>
    </row>
    <row r="772" spans="1:7" x14ac:dyDescent="0.35">
      <c r="A772">
        <v>5</v>
      </c>
      <c r="B772">
        <v>1</v>
      </c>
      <c r="C772">
        <v>6</v>
      </c>
      <c r="D772">
        <v>2</v>
      </c>
      <c r="E772">
        <v>6</v>
      </c>
      <c r="F772">
        <v>1</v>
      </c>
      <c r="G772">
        <f t="shared" si="2018"/>
        <v>21</v>
      </c>
    </row>
    <row r="773" spans="1:7" x14ac:dyDescent="0.35">
      <c r="A773">
        <v>5</v>
      </c>
      <c r="B773">
        <v>2</v>
      </c>
      <c r="C773">
        <v>5</v>
      </c>
      <c r="D773">
        <v>4</v>
      </c>
      <c r="E773">
        <v>6</v>
      </c>
      <c r="F773">
        <v>4</v>
      </c>
      <c r="G773">
        <f t="shared" si="2018"/>
        <v>26</v>
      </c>
    </row>
    <row r="774" spans="1:7" x14ac:dyDescent="0.35">
      <c r="A774">
        <v>4</v>
      </c>
      <c r="B774">
        <v>5</v>
      </c>
      <c r="C774">
        <v>4</v>
      </c>
      <c r="D774">
        <v>3</v>
      </c>
      <c r="E774">
        <v>4</v>
      </c>
      <c r="F774">
        <v>1</v>
      </c>
      <c r="G774">
        <f t="shared" si="2018"/>
        <v>21</v>
      </c>
    </row>
    <row r="775" spans="1:7" x14ac:dyDescent="0.35">
      <c r="A775">
        <v>4</v>
      </c>
      <c r="B775">
        <v>3</v>
      </c>
      <c r="C775">
        <v>3</v>
      </c>
      <c r="D775">
        <v>2</v>
      </c>
      <c r="E775">
        <v>2</v>
      </c>
      <c r="F775">
        <v>4</v>
      </c>
      <c r="G775">
        <f t="shared" si="2018"/>
        <v>18</v>
      </c>
    </row>
    <row r="776" spans="1:7" x14ac:dyDescent="0.35">
      <c r="A776">
        <v>4</v>
      </c>
      <c r="B776">
        <v>4</v>
      </c>
      <c r="C776">
        <v>5</v>
      </c>
      <c r="D776">
        <v>6</v>
      </c>
      <c r="E776">
        <v>2</v>
      </c>
      <c r="F776">
        <v>3</v>
      </c>
      <c r="G776">
        <f t="shared" si="2018"/>
        <v>24</v>
      </c>
    </row>
    <row r="777" spans="1:7" x14ac:dyDescent="0.35">
      <c r="A777">
        <v>6</v>
      </c>
      <c r="B777">
        <v>3</v>
      </c>
      <c r="C777">
        <v>1</v>
      </c>
      <c r="D777">
        <v>1</v>
      </c>
      <c r="E777">
        <v>4</v>
      </c>
      <c r="F777">
        <v>3</v>
      </c>
      <c r="G777">
        <f t="shared" si="2018"/>
        <v>18</v>
      </c>
    </row>
    <row r="778" spans="1:7" x14ac:dyDescent="0.35">
      <c r="A778">
        <v>1</v>
      </c>
      <c r="B778">
        <v>2</v>
      </c>
      <c r="C778">
        <v>3</v>
      </c>
      <c r="D778">
        <v>3</v>
      </c>
      <c r="E778">
        <v>6</v>
      </c>
      <c r="F778">
        <v>3</v>
      </c>
      <c r="G778">
        <f t="shared" si="2018"/>
        <v>18</v>
      </c>
    </row>
    <row r="779" spans="1:7" x14ac:dyDescent="0.35">
      <c r="A779">
        <v>2</v>
      </c>
      <c r="B779">
        <v>5</v>
      </c>
      <c r="C779">
        <v>3</v>
      </c>
      <c r="D779">
        <v>2</v>
      </c>
      <c r="E779">
        <v>2</v>
      </c>
      <c r="F779">
        <v>3</v>
      </c>
      <c r="G779">
        <f t="shared" si="2018"/>
        <v>17</v>
      </c>
    </row>
    <row r="780" spans="1:7" x14ac:dyDescent="0.35">
      <c r="A780">
        <v>2</v>
      </c>
      <c r="B780">
        <v>4</v>
      </c>
      <c r="C780">
        <v>2</v>
      </c>
      <c r="D780">
        <v>4</v>
      </c>
      <c r="E780">
        <v>4</v>
      </c>
      <c r="F780">
        <v>1</v>
      </c>
      <c r="G780">
        <f t="shared" si="2018"/>
        <v>17</v>
      </c>
    </row>
    <row r="781" spans="1:7" x14ac:dyDescent="0.35">
      <c r="A781">
        <v>1</v>
      </c>
      <c r="B781">
        <v>3</v>
      </c>
      <c r="C781">
        <v>5</v>
      </c>
      <c r="D781">
        <v>4</v>
      </c>
      <c r="E781">
        <v>2</v>
      </c>
      <c r="F781">
        <v>5</v>
      </c>
      <c r="G781">
        <f t="shared" si="2018"/>
        <v>20</v>
      </c>
    </row>
    <row r="782" spans="1:7" x14ac:dyDescent="0.35">
      <c r="A782">
        <v>4</v>
      </c>
      <c r="B782">
        <v>2</v>
      </c>
      <c r="C782">
        <v>5</v>
      </c>
      <c r="D782">
        <v>4</v>
      </c>
      <c r="E782">
        <v>6</v>
      </c>
      <c r="F782">
        <v>2</v>
      </c>
      <c r="G782">
        <f t="shared" si="2018"/>
        <v>23</v>
      </c>
    </row>
    <row r="783" spans="1:7" x14ac:dyDescent="0.35">
      <c r="A783">
        <v>4</v>
      </c>
      <c r="B783">
        <v>4</v>
      </c>
      <c r="C783">
        <v>5</v>
      </c>
      <c r="D783">
        <v>1</v>
      </c>
      <c r="E783">
        <v>4</v>
      </c>
      <c r="F783">
        <v>3</v>
      </c>
      <c r="G783">
        <f t="shared" si="2018"/>
        <v>21</v>
      </c>
    </row>
    <row r="784" spans="1:7" x14ac:dyDescent="0.35">
      <c r="A784">
        <v>5</v>
      </c>
      <c r="B784">
        <v>5</v>
      </c>
      <c r="C784">
        <v>5</v>
      </c>
      <c r="D784">
        <v>6</v>
      </c>
      <c r="E784">
        <v>4</v>
      </c>
      <c r="F784">
        <v>6</v>
      </c>
      <c r="G784">
        <f t="shared" si="2018"/>
        <v>31</v>
      </c>
    </row>
    <row r="785" spans="1:7" x14ac:dyDescent="0.35">
      <c r="A785">
        <v>6</v>
      </c>
      <c r="B785">
        <v>2</v>
      </c>
      <c r="C785">
        <v>3</v>
      </c>
      <c r="D785">
        <v>5</v>
      </c>
      <c r="E785">
        <v>3</v>
      </c>
      <c r="F785">
        <v>6</v>
      </c>
      <c r="G785">
        <f t="shared" si="2018"/>
        <v>25</v>
      </c>
    </row>
    <row r="786" spans="1:7" x14ac:dyDescent="0.35">
      <c r="A786">
        <v>6</v>
      </c>
      <c r="B786">
        <v>1</v>
      </c>
      <c r="C786">
        <v>3</v>
      </c>
      <c r="D786">
        <v>3</v>
      </c>
      <c r="E786">
        <v>5</v>
      </c>
      <c r="F786">
        <v>3</v>
      </c>
      <c r="G786">
        <f t="shared" si="2018"/>
        <v>21</v>
      </c>
    </row>
    <row r="787" spans="1:7" x14ac:dyDescent="0.35">
      <c r="A787">
        <v>6</v>
      </c>
      <c r="B787">
        <v>2</v>
      </c>
      <c r="C787">
        <v>3</v>
      </c>
      <c r="D787">
        <v>4</v>
      </c>
      <c r="E787">
        <v>5</v>
      </c>
      <c r="F787">
        <v>6</v>
      </c>
      <c r="G787">
        <f t="shared" si="2018"/>
        <v>26</v>
      </c>
    </row>
    <row r="788" spans="1:7" x14ac:dyDescent="0.35">
      <c r="A788">
        <v>4</v>
      </c>
      <c r="B788">
        <v>2</v>
      </c>
      <c r="C788">
        <v>1</v>
      </c>
      <c r="D788">
        <v>4</v>
      </c>
      <c r="E788">
        <v>3</v>
      </c>
      <c r="F788">
        <v>1</v>
      </c>
      <c r="G788">
        <f t="shared" si="2018"/>
        <v>15</v>
      </c>
    </row>
    <row r="789" spans="1:7" x14ac:dyDescent="0.35">
      <c r="A789">
        <v>1</v>
      </c>
      <c r="B789">
        <v>5</v>
      </c>
      <c r="C789">
        <v>4</v>
      </c>
      <c r="D789">
        <v>5</v>
      </c>
      <c r="E789">
        <v>4</v>
      </c>
      <c r="F789">
        <v>6</v>
      </c>
      <c r="G789">
        <f t="shared" si="2018"/>
        <v>25</v>
      </c>
    </row>
    <row r="790" spans="1:7" x14ac:dyDescent="0.35">
      <c r="A790">
        <v>3</v>
      </c>
      <c r="B790">
        <v>5</v>
      </c>
      <c r="C790">
        <v>4</v>
      </c>
      <c r="D790">
        <v>4</v>
      </c>
      <c r="E790">
        <v>1</v>
      </c>
      <c r="F790">
        <v>4</v>
      </c>
      <c r="G790">
        <f t="shared" si="2018"/>
        <v>21</v>
      </c>
    </row>
    <row r="791" spans="1:7" x14ac:dyDescent="0.35">
      <c r="A791">
        <v>6</v>
      </c>
      <c r="B791">
        <v>2</v>
      </c>
      <c r="C791">
        <v>4</v>
      </c>
      <c r="D791">
        <v>5</v>
      </c>
      <c r="E791">
        <v>5</v>
      </c>
      <c r="F791">
        <v>6</v>
      </c>
      <c r="G791">
        <f t="shared" si="2018"/>
        <v>28</v>
      </c>
    </row>
    <row r="792" spans="1:7" x14ac:dyDescent="0.35">
      <c r="A792">
        <v>4</v>
      </c>
      <c r="B792">
        <v>6</v>
      </c>
      <c r="C792">
        <v>3</v>
      </c>
      <c r="D792">
        <v>5</v>
      </c>
      <c r="E792">
        <v>3</v>
      </c>
      <c r="F792">
        <v>5</v>
      </c>
      <c r="G792">
        <f t="shared" ref="G792:G855" si="2019">SUM(A792:F792)</f>
        <v>26</v>
      </c>
    </row>
    <row r="793" spans="1:7" x14ac:dyDescent="0.35">
      <c r="A793">
        <v>6</v>
      </c>
      <c r="B793">
        <v>4</v>
      </c>
      <c r="C793">
        <v>4</v>
      </c>
      <c r="D793">
        <v>2</v>
      </c>
      <c r="E793">
        <v>6</v>
      </c>
      <c r="F793">
        <v>1</v>
      </c>
      <c r="G793">
        <f t="shared" si="2019"/>
        <v>23</v>
      </c>
    </row>
    <row r="794" spans="1:7" x14ac:dyDescent="0.35">
      <c r="A794">
        <v>2</v>
      </c>
      <c r="B794">
        <v>2</v>
      </c>
      <c r="C794">
        <v>3</v>
      </c>
      <c r="D794">
        <v>3</v>
      </c>
      <c r="E794">
        <v>1</v>
      </c>
      <c r="F794">
        <v>4</v>
      </c>
      <c r="G794">
        <f t="shared" si="2019"/>
        <v>15</v>
      </c>
    </row>
    <row r="795" spans="1:7" x14ac:dyDescent="0.35">
      <c r="A795">
        <v>1</v>
      </c>
      <c r="B795">
        <v>2</v>
      </c>
      <c r="C795">
        <v>5</v>
      </c>
      <c r="D795">
        <v>5</v>
      </c>
      <c r="E795">
        <v>6</v>
      </c>
      <c r="F795">
        <v>3</v>
      </c>
      <c r="G795">
        <f t="shared" si="2019"/>
        <v>22</v>
      </c>
    </row>
    <row r="796" spans="1:7" x14ac:dyDescent="0.35">
      <c r="A796">
        <v>4</v>
      </c>
      <c r="B796">
        <v>4</v>
      </c>
      <c r="C796">
        <v>4</v>
      </c>
      <c r="D796">
        <v>1</v>
      </c>
      <c r="E796">
        <v>5</v>
      </c>
      <c r="F796">
        <v>1</v>
      </c>
      <c r="G796">
        <f t="shared" si="2019"/>
        <v>19</v>
      </c>
    </row>
    <row r="797" spans="1:7" x14ac:dyDescent="0.35">
      <c r="A797">
        <v>2</v>
      </c>
      <c r="B797">
        <v>2</v>
      </c>
      <c r="C797">
        <v>5</v>
      </c>
      <c r="D797">
        <v>3</v>
      </c>
      <c r="E797">
        <v>4</v>
      </c>
      <c r="F797">
        <v>3</v>
      </c>
      <c r="G797">
        <f t="shared" si="2019"/>
        <v>19</v>
      </c>
    </row>
    <row r="798" spans="1:7" x14ac:dyDescent="0.35">
      <c r="A798">
        <v>5</v>
      </c>
      <c r="B798">
        <v>3</v>
      </c>
      <c r="C798">
        <v>4</v>
      </c>
      <c r="D798">
        <v>1</v>
      </c>
      <c r="E798">
        <v>4</v>
      </c>
      <c r="F798">
        <v>6</v>
      </c>
      <c r="G798">
        <f t="shared" si="2019"/>
        <v>23</v>
      </c>
    </row>
    <row r="799" spans="1:7" x14ac:dyDescent="0.35">
      <c r="A799">
        <v>6</v>
      </c>
      <c r="B799">
        <v>1</v>
      </c>
      <c r="C799">
        <v>1</v>
      </c>
      <c r="D799">
        <v>2</v>
      </c>
      <c r="E799">
        <v>4</v>
      </c>
      <c r="F799">
        <v>2</v>
      </c>
      <c r="G799">
        <f t="shared" si="2019"/>
        <v>16</v>
      </c>
    </row>
    <row r="800" spans="1:7" x14ac:dyDescent="0.35">
      <c r="A800">
        <v>6</v>
      </c>
      <c r="B800">
        <v>3</v>
      </c>
      <c r="C800">
        <v>4</v>
      </c>
      <c r="D800">
        <v>1</v>
      </c>
      <c r="E800">
        <v>3</v>
      </c>
      <c r="F800">
        <v>5</v>
      </c>
      <c r="G800">
        <f t="shared" si="2019"/>
        <v>22</v>
      </c>
    </row>
    <row r="801" spans="1:7" x14ac:dyDescent="0.35">
      <c r="A801">
        <v>2</v>
      </c>
      <c r="B801">
        <v>3</v>
      </c>
      <c r="C801">
        <v>5</v>
      </c>
      <c r="D801">
        <v>2</v>
      </c>
      <c r="E801">
        <v>6</v>
      </c>
      <c r="F801">
        <v>3</v>
      </c>
      <c r="G801">
        <f t="shared" si="2019"/>
        <v>21</v>
      </c>
    </row>
    <row r="802" spans="1:7" x14ac:dyDescent="0.35">
      <c r="A802">
        <v>5</v>
      </c>
      <c r="B802">
        <v>1</v>
      </c>
      <c r="C802">
        <v>2</v>
      </c>
      <c r="D802">
        <v>5</v>
      </c>
      <c r="E802">
        <v>5</v>
      </c>
      <c r="F802">
        <v>4</v>
      </c>
      <c r="G802">
        <f t="shared" si="2019"/>
        <v>22</v>
      </c>
    </row>
    <row r="803" spans="1:7" x14ac:dyDescent="0.35">
      <c r="A803">
        <v>1</v>
      </c>
      <c r="B803">
        <v>5</v>
      </c>
      <c r="C803">
        <v>5</v>
      </c>
      <c r="D803">
        <v>1</v>
      </c>
      <c r="E803">
        <v>2</v>
      </c>
      <c r="F803">
        <v>1</v>
      </c>
      <c r="G803">
        <f t="shared" si="2019"/>
        <v>15</v>
      </c>
    </row>
    <row r="804" spans="1:7" x14ac:dyDescent="0.35">
      <c r="A804">
        <v>1</v>
      </c>
      <c r="B804">
        <v>2</v>
      </c>
      <c r="C804">
        <v>5</v>
      </c>
      <c r="D804">
        <v>1</v>
      </c>
      <c r="E804">
        <v>3</v>
      </c>
      <c r="F804">
        <v>3</v>
      </c>
      <c r="G804">
        <f t="shared" si="2019"/>
        <v>15</v>
      </c>
    </row>
    <row r="805" spans="1:7" x14ac:dyDescent="0.35">
      <c r="A805">
        <v>6</v>
      </c>
      <c r="B805">
        <v>1</v>
      </c>
      <c r="C805">
        <v>6</v>
      </c>
      <c r="D805">
        <v>5</v>
      </c>
      <c r="E805">
        <v>4</v>
      </c>
      <c r="F805">
        <v>6</v>
      </c>
      <c r="G805">
        <f t="shared" si="2019"/>
        <v>28</v>
      </c>
    </row>
    <row r="806" spans="1:7" x14ac:dyDescent="0.35">
      <c r="A806">
        <v>4</v>
      </c>
      <c r="B806">
        <v>4</v>
      </c>
      <c r="C806">
        <v>4</v>
      </c>
      <c r="D806">
        <v>4</v>
      </c>
      <c r="E806">
        <v>4</v>
      </c>
      <c r="F806">
        <v>6</v>
      </c>
      <c r="G806">
        <f t="shared" si="2019"/>
        <v>26</v>
      </c>
    </row>
    <row r="807" spans="1:7" x14ac:dyDescent="0.35">
      <c r="A807">
        <v>1</v>
      </c>
      <c r="B807">
        <v>2</v>
      </c>
      <c r="C807">
        <v>6</v>
      </c>
      <c r="D807">
        <v>5</v>
      </c>
      <c r="E807">
        <v>1</v>
      </c>
      <c r="F807">
        <v>2</v>
      </c>
      <c r="G807">
        <f t="shared" si="2019"/>
        <v>17</v>
      </c>
    </row>
    <row r="808" spans="1:7" x14ac:dyDescent="0.35">
      <c r="A808">
        <v>4</v>
      </c>
      <c r="B808">
        <v>1</v>
      </c>
      <c r="C808">
        <v>6</v>
      </c>
      <c r="D808">
        <v>5</v>
      </c>
      <c r="E808">
        <v>4</v>
      </c>
      <c r="F808">
        <v>1</v>
      </c>
      <c r="G808">
        <f t="shared" si="2019"/>
        <v>21</v>
      </c>
    </row>
    <row r="809" spans="1:7" x14ac:dyDescent="0.35">
      <c r="A809">
        <v>4</v>
      </c>
      <c r="B809">
        <v>5</v>
      </c>
      <c r="C809">
        <v>6</v>
      </c>
      <c r="D809">
        <v>5</v>
      </c>
      <c r="E809">
        <v>6</v>
      </c>
      <c r="F809">
        <v>6</v>
      </c>
      <c r="G809">
        <f t="shared" si="2019"/>
        <v>32</v>
      </c>
    </row>
    <row r="810" spans="1:7" x14ac:dyDescent="0.35">
      <c r="A810">
        <v>3</v>
      </c>
      <c r="B810">
        <v>3</v>
      </c>
      <c r="C810">
        <v>2</v>
      </c>
      <c r="D810">
        <v>3</v>
      </c>
      <c r="E810">
        <v>6</v>
      </c>
      <c r="F810">
        <v>3</v>
      </c>
      <c r="G810">
        <f t="shared" si="2019"/>
        <v>20</v>
      </c>
    </row>
    <row r="811" spans="1:7" x14ac:dyDescent="0.35">
      <c r="A811">
        <v>6</v>
      </c>
      <c r="B811">
        <v>1</v>
      </c>
      <c r="C811">
        <v>5</v>
      </c>
      <c r="D811">
        <v>5</v>
      </c>
      <c r="E811">
        <v>2</v>
      </c>
      <c r="F811">
        <v>5</v>
      </c>
      <c r="G811">
        <f t="shared" si="2019"/>
        <v>24</v>
      </c>
    </row>
    <row r="812" spans="1:7" x14ac:dyDescent="0.35">
      <c r="A812">
        <v>2</v>
      </c>
      <c r="B812">
        <v>6</v>
      </c>
      <c r="C812">
        <v>1</v>
      </c>
      <c r="D812">
        <v>4</v>
      </c>
      <c r="E812">
        <v>3</v>
      </c>
      <c r="F812">
        <v>4</v>
      </c>
      <c r="G812">
        <f t="shared" si="2019"/>
        <v>20</v>
      </c>
    </row>
    <row r="813" spans="1:7" x14ac:dyDescent="0.35">
      <c r="A813">
        <v>6</v>
      </c>
      <c r="B813">
        <v>4</v>
      </c>
      <c r="C813">
        <v>1</v>
      </c>
      <c r="D813">
        <v>5</v>
      </c>
      <c r="E813">
        <v>6</v>
      </c>
      <c r="F813">
        <v>2</v>
      </c>
      <c r="G813">
        <f t="shared" si="2019"/>
        <v>24</v>
      </c>
    </row>
    <row r="814" spans="1:7" x14ac:dyDescent="0.35">
      <c r="A814">
        <v>2</v>
      </c>
      <c r="B814">
        <v>3</v>
      </c>
      <c r="C814">
        <v>3</v>
      </c>
      <c r="D814">
        <v>1</v>
      </c>
      <c r="E814">
        <v>4</v>
      </c>
      <c r="F814">
        <v>5</v>
      </c>
      <c r="G814">
        <f t="shared" si="2019"/>
        <v>18</v>
      </c>
    </row>
    <row r="815" spans="1:7" x14ac:dyDescent="0.35">
      <c r="A815">
        <v>1</v>
      </c>
      <c r="B815">
        <v>2</v>
      </c>
      <c r="C815">
        <v>4</v>
      </c>
      <c r="D815">
        <v>4</v>
      </c>
      <c r="E815">
        <v>6</v>
      </c>
      <c r="F815">
        <v>2</v>
      </c>
      <c r="G815">
        <f t="shared" si="2019"/>
        <v>19</v>
      </c>
    </row>
    <row r="816" spans="1:7" x14ac:dyDescent="0.35">
      <c r="A816">
        <v>6</v>
      </c>
      <c r="B816">
        <v>4</v>
      </c>
      <c r="C816">
        <v>2</v>
      </c>
      <c r="D816">
        <v>1</v>
      </c>
      <c r="E816">
        <v>4</v>
      </c>
      <c r="F816">
        <v>3</v>
      </c>
      <c r="G816">
        <f t="shared" si="2019"/>
        <v>20</v>
      </c>
    </row>
    <row r="817" spans="1:7" x14ac:dyDescent="0.35">
      <c r="A817">
        <v>1</v>
      </c>
      <c r="B817">
        <v>3</v>
      </c>
      <c r="C817">
        <v>4</v>
      </c>
      <c r="D817">
        <v>1</v>
      </c>
      <c r="E817">
        <v>5</v>
      </c>
      <c r="F817">
        <v>3</v>
      </c>
      <c r="G817">
        <f t="shared" si="2019"/>
        <v>17</v>
      </c>
    </row>
    <row r="818" spans="1:7" x14ac:dyDescent="0.35">
      <c r="A818">
        <v>3</v>
      </c>
      <c r="B818">
        <v>2</v>
      </c>
      <c r="C818">
        <v>4</v>
      </c>
      <c r="D818">
        <v>5</v>
      </c>
      <c r="E818">
        <v>1</v>
      </c>
      <c r="F818">
        <v>6</v>
      </c>
      <c r="G818">
        <f t="shared" si="2019"/>
        <v>21</v>
      </c>
    </row>
    <row r="819" spans="1:7" x14ac:dyDescent="0.35">
      <c r="A819">
        <v>1</v>
      </c>
      <c r="B819">
        <v>4</v>
      </c>
      <c r="C819">
        <v>1</v>
      </c>
      <c r="D819">
        <v>4</v>
      </c>
      <c r="E819">
        <v>5</v>
      </c>
      <c r="F819">
        <v>6</v>
      </c>
      <c r="G819">
        <f t="shared" si="2019"/>
        <v>21</v>
      </c>
    </row>
    <row r="820" spans="1:7" x14ac:dyDescent="0.35">
      <c r="A820">
        <v>1</v>
      </c>
      <c r="B820">
        <v>1</v>
      </c>
      <c r="C820">
        <v>1</v>
      </c>
      <c r="D820">
        <v>5</v>
      </c>
      <c r="E820">
        <v>4</v>
      </c>
      <c r="F820">
        <v>4</v>
      </c>
      <c r="G820">
        <f t="shared" si="2019"/>
        <v>16</v>
      </c>
    </row>
    <row r="821" spans="1:7" x14ac:dyDescent="0.35">
      <c r="A821">
        <v>2</v>
      </c>
      <c r="B821">
        <v>5</v>
      </c>
      <c r="C821">
        <v>6</v>
      </c>
      <c r="D821">
        <v>3</v>
      </c>
      <c r="E821">
        <v>4</v>
      </c>
      <c r="F821">
        <v>6</v>
      </c>
      <c r="G821">
        <f t="shared" si="2019"/>
        <v>26</v>
      </c>
    </row>
    <row r="822" spans="1:7" x14ac:dyDescent="0.35">
      <c r="A822">
        <v>6</v>
      </c>
      <c r="B822">
        <v>3</v>
      </c>
      <c r="C822">
        <v>4</v>
      </c>
      <c r="D822">
        <v>1</v>
      </c>
      <c r="E822">
        <v>3</v>
      </c>
      <c r="F822">
        <v>6</v>
      </c>
      <c r="G822">
        <f t="shared" si="2019"/>
        <v>23</v>
      </c>
    </row>
    <row r="823" spans="1:7" x14ac:dyDescent="0.35">
      <c r="A823">
        <v>1</v>
      </c>
      <c r="B823">
        <v>3</v>
      </c>
      <c r="C823">
        <v>4</v>
      </c>
      <c r="D823">
        <v>6</v>
      </c>
      <c r="E823">
        <v>5</v>
      </c>
      <c r="F823">
        <v>2</v>
      </c>
      <c r="G823">
        <f t="shared" si="2019"/>
        <v>21</v>
      </c>
    </row>
    <row r="824" spans="1:7" x14ac:dyDescent="0.35">
      <c r="A824">
        <v>5</v>
      </c>
      <c r="B824">
        <v>6</v>
      </c>
      <c r="C824">
        <v>3</v>
      </c>
      <c r="D824">
        <v>5</v>
      </c>
      <c r="E824">
        <v>5</v>
      </c>
      <c r="F824">
        <v>5</v>
      </c>
      <c r="G824">
        <f t="shared" si="2019"/>
        <v>29</v>
      </c>
    </row>
    <row r="825" spans="1:7" x14ac:dyDescent="0.35">
      <c r="A825">
        <v>1</v>
      </c>
      <c r="B825">
        <v>6</v>
      </c>
      <c r="C825">
        <v>6</v>
      </c>
      <c r="D825">
        <v>2</v>
      </c>
      <c r="E825">
        <v>2</v>
      </c>
      <c r="F825">
        <v>5</v>
      </c>
      <c r="G825">
        <f t="shared" si="2019"/>
        <v>22</v>
      </c>
    </row>
    <row r="826" spans="1:7" x14ac:dyDescent="0.35">
      <c r="A826">
        <v>2</v>
      </c>
      <c r="B826">
        <v>6</v>
      </c>
      <c r="C826">
        <v>2</v>
      </c>
      <c r="D826">
        <v>3</v>
      </c>
      <c r="E826">
        <v>2</v>
      </c>
      <c r="F826">
        <v>1</v>
      </c>
      <c r="G826">
        <f t="shared" si="2019"/>
        <v>16</v>
      </c>
    </row>
    <row r="827" spans="1:7" x14ac:dyDescent="0.35">
      <c r="A827">
        <v>1</v>
      </c>
      <c r="B827">
        <v>6</v>
      </c>
      <c r="C827">
        <v>6</v>
      </c>
      <c r="D827">
        <v>4</v>
      </c>
      <c r="E827">
        <v>1</v>
      </c>
      <c r="F827">
        <v>6</v>
      </c>
      <c r="G827">
        <f t="shared" si="2019"/>
        <v>24</v>
      </c>
    </row>
    <row r="828" spans="1:7" x14ac:dyDescent="0.35">
      <c r="A828">
        <v>2</v>
      </c>
      <c r="B828">
        <v>6</v>
      </c>
      <c r="C828">
        <v>6</v>
      </c>
      <c r="D828">
        <v>6</v>
      </c>
      <c r="E828">
        <v>1</v>
      </c>
      <c r="F828">
        <v>1</v>
      </c>
      <c r="G828">
        <f t="shared" si="2019"/>
        <v>22</v>
      </c>
    </row>
    <row r="829" spans="1:7" x14ac:dyDescent="0.35">
      <c r="A829">
        <v>2</v>
      </c>
      <c r="B829">
        <v>2</v>
      </c>
      <c r="C829">
        <v>1</v>
      </c>
      <c r="D829">
        <v>1</v>
      </c>
      <c r="E829">
        <v>4</v>
      </c>
      <c r="F829">
        <v>1</v>
      </c>
      <c r="G829">
        <f t="shared" si="2019"/>
        <v>11</v>
      </c>
    </row>
    <row r="830" spans="1:7" x14ac:dyDescent="0.35">
      <c r="A830">
        <v>3</v>
      </c>
      <c r="B830">
        <v>3</v>
      </c>
      <c r="C830">
        <v>4</v>
      </c>
      <c r="D830">
        <v>4</v>
      </c>
      <c r="E830">
        <v>2</v>
      </c>
      <c r="F830">
        <v>3</v>
      </c>
      <c r="G830">
        <f t="shared" si="2019"/>
        <v>19</v>
      </c>
    </row>
    <row r="831" spans="1:7" x14ac:dyDescent="0.35">
      <c r="A831">
        <v>4</v>
      </c>
      <c r="B831">
        <v>5</v>
      </c>
      <c r="C831">
        <v>1</v>
      </c>
      <c r="D831">
        <v>1</v>
      </c>
      <c r="E831">
        <v>6</v>
      </c>
      <c r="F831">
        <v>6</v>
      </c>
      <c r="G831">
        <f t="shared" si="2019"/>
        <v>23</v>
      </c>
    </row>
    <row r="832" spans="1:7" x14ac:dyDescent="0.35">
      <c r="A832">
        <v>4</v>
      </c>
      <c r="B832">
        <v>6</v>
      </c>
      <c r="C832">
        <v>6</v>
      </c>
      <c r="D832">
        <v>4</v>
      </c>
      <c r="E832">
        <v>4</v>
      </c>
      <c r="F832">
        <v>2</v>
      </c>
      <c r="G832">
        <f t="shared" si="2019"/>
        <v>26</v>
      </c>
    </row>
    <row r="833" spans="1:7" x14ac:dyDescent="0.35">
      <c r="A833">
        <v>3</v>
      </c>
      <c r="B833">
        <v>2</v>
      </c>
      <c r="C833">
        <v>4</v>
      </c>
      <c r="D833">
        <v>4</v>
      </c>
      <c r="E833">
        <v>2</v>
      </c>
      <c r="F833">
        <v>6</v>
      </c>
      <c r="G833">
        <f t="shared" si="2019"/>
        <v>21</v>
      </c>
    </row>
    <row r="834" spans="1:7" x14ac:dyDescent="0.35">
      <c r="A834">
        <v>1</v>
      </c>
      <c r="B834">
        <v>2</v>
      </c>
      <c r="C834">
        <v>1</v>
      </c>
      <c r="D834">
        <v>4</v>
      </c>
      <c r="E834">
        <v>1</v>
      </c>
      <c r="F834">
        <v>3</v>
      </c>
      <c r="G834">
        <f t="shared" si="2019"/>
        <v>12</v>
      </c>
    </row>
    <row r="835" spans="1:7" x14ac:dyDescent="0.35">
      <c r="A835">
        <v>3</v>
      </c>
      <c r="B835">
        <v>5</v>
      </c>
      <c r="C835">
        <v>1</v>
      </c>
      <c r="D835">
        <v>1</v>
      </c>
      <c r="E835">
        <v>4</v>
      </c>
      <c r="F835">
        <v>6</v>
      </c>
      <c r="G835">
        <f t="shared" si="2019"/>
        <v>20</v>
      </c>
    </row>
    <row r="836" spans="1:7" x14ac:dyDescent="0.35">
      <c r="A836">
        <v>1</v>
      </c>
      <c r="B836">
        <v>6</v>
      </c>
      <c r="C836">
        <v>2</v>
      </c>
      <c r="D836">
        <v>1</v>
      </c>
      <c r="E836">
        <v>5</v>
      </c>
      <c r="F836">
        <v>4</v>
      </c>
      <c r="G836">
        <f t="shared" si="2019"/>
        <v>19</v>
      </c>
    </row>
    <row r="837" spans="1:7" x14ac:dyDescent="0.35">
      <c r="A837">
        <v>1</v>
      </c>
      <c r="B837">
        <v>5</v>
      </c>
      <c r="C837">
        <v>6</v>
      </c>
      <c r="D837">
        <v>2</v>
      </c>
      <c r="E837">
        <v>2</v>
      </c>
      <c r="F837">
        <v>4</v>
      </c>
      <c r="G837">
        <f t="shared" si="2019"/>
        <v>20</v>
      </c>
    </row>
    <row r="838" spans="1:7" x14ac:dyDescent="0.35">
      <c r="A838">
        <v>5</v>
      </c>
      <c r="B838">
        <v>1</v>
      </c>
      <c r="C838">
        <v>2</v>
      </c>
      <c r="D838">
        <v>3</v>
      </c>
      <c r="E838">
        <v>4</v>
      </c>
      <c r="F838">
        <v>1</v>
      </c>
      <c r="G838">
        <f t="shared" si="2019"/>
        <v>16</v>
      </c>
    </row>
    <row r="839" spans="1:7" x14ac:dyDescent="0.35">
      <c r="A839">
        <v>3</v>
      </c>
      <c r="B839">
        <v>2</v>
      </c>
      <c r="C839">
        <v>4</v>
      </c>
      <c r="D839">
        <v>3</v>
      </c>
      <c r="E839">
        <v>6</v>
      </c>
      <c r="F839">
        <v>4</v>
      </c>
      <c r="G839">
        <f t="shared" si="2019"/>
        <v>22</v>
      </c>
    </row>
    <row r="840" spans="1:7" x14ac:dyDescent="0.35">
      <c r="A840">
        <v>3</v>
      </c>
      <c r="B840">
        <v>1</v>
      </c>
      <c r="C840">
        <v>4</v>
      </c>
      <c r="D840">
        <v>2</v>
      </c>
      <c r="E840">
        <v>5</v>
      </c>
      <c r="F840">
        <v>1</v>
      </c>
      <c r="G840">
        <f t="shared" si="2019"/>
        <v>16</v>
      </c>
    </row>
    <row r="841" spans="1:7" x14ac:dyDescent="0.35">
      <c r="A841">
        <v>1</v>
      </c>
      <c r="B841">
        <v>6</v>
      </c>
      <c r="C841">
        <v>4</v>
      </c>
      <c r="D841">
        <v>2</v>
      </c>
      <c r="E841">
        <v>2</v>
      </c>
      <c r="F841">
        <v>1</v>
      </c>
      <c r="G841">
        <f t="shared" si="2019"/>
        <v>16</v>
      </c>
    </row>
    <row r="842" spans="1:7" x14ac:dyDescent="0.35">
      <c r="A842">
        <v>6</v>
      </c>
      <c r="B842">
        <v>4</v>
      </c>
      <c r="C842">
        <v>3</v>
      </c>
      <c r="D842">
        <v>4</v>
      </c>
      <c r="E842">
        <v>4</v>
      </c>
      <c r="F842">
        <v>5</v>
      </c>
      <c r="G842">
        <f t="shared" si="2019"/>
        <v>26</v>
      </c>
    </row>
    <row r="843" spans="1:7" x14ac:dyDescent="0.35">
      <c r="A843">
        <v>5</v>
      </c>
      <c r="B843">
        <v>3</v>
      </c>
      <c r="C843">
        <v>3</v>
      </c>
      <c r="D843">
        <v>5</v>
      </c>
      <c r="E843">
        <v>2</v>
      </c>
      <c r="F843">
        <v>2</v>
      </c>
      <c r="G843">
        <f t="shared" si="2019"/>
        <v>20</v>
      </c>
    </row>
    <row r="844" spans="1:7" x14ac:dyDescent="0.35">
      <c r="A844">
        <v>1</v>
      </c>
      <c r="B844">
        <v>6</v>
      </c>
      <c r="C844">
        <v>5</v>
      </c>
      <c r="D844">
        <v>6</v>
      </c>
      <c r="E844">
        <v>2</v>
      </c>
      <c r="F844">
        <v>1</v>
      </c>
      <c r="G844">
        <f t="shared" si="2019"/>
        <v>21</v>
      </c>
    </row>
    <row r="845" spans="1:7" x14ac:dyDescent="0.35">
      <c r="A845">
        <v>2</v>
      </c>
      <c r="B845">
        <v>2</v>
      </c>
      <c r="C845">
        <v>1</v>
      </c>
      <c r="D845">
        <v>3</v>
      </c>
      <c r="E845">
        <v>3</v>
      </c>
      <c r="F845">
        <v>5</v>
      </c>
      <c r="G845">
        <f t="shared" si="2019"/>
        <v>16</v>
      </c>
    </row>
    <row r="846" spans="1:7" x14ac:dyDescent="0.35">
      <c r="A846">
        <v>3</v>
      </c>
      <c r="B846">
        <v>6</v>
      </c>
      <c r="C846">
        <v>3</v>
      </c>
      <c r="D846">
        <v>6</v>
      </c>
      <c r="E846">
        <v>3</v>
      </c>
      <c r="F846">
        <v>5</v>
      </c>
      <c r="G846">
        <f t="shared" si="2019"/>
        <v>26</v>
      </c>
    </row>
    <row r="847" spans="1:7" x14ac:dyDescent="0.35">
      <c r="A847">
        <v>1</v>
      </c>
      <c r="B847">
        <v>1</v>
      </c>
      <c r="C847">
        <v>4</v>
      </c>
      <c r="D847">
        <v>2</v>
      </c>
      <c r="E847">
        <v>3</v>
      </c>
      <c r="F847">
        <v>6</v>
      </c>
      <c r="G847">
        <f t="shared" si="2019"/>
        <v>17</v>
      </c>
    </row>
    <row r="848" spans="1:7" x14ac:dyDescent="0.35">
      <c r="A848">
        <v>5</v>
      </c>
      <c r="B848">
        <v>4</v>
      </c>
      <c r="C848">
        <v>3</v>
      </c>
      <c r="D848">
        <v>2</v>
      </c>
      <c r="E848">
        <v>3</v>
      </c>
      <c r="F848">
        <v>1</v>
      </c>
      <c r="G848">
        <f t="shared" si="2019"/>
        <v>18</v>
      </c>
    </row>
    <row r="849" spans="1:7" x14ac:dyDescent="0.35">
      <c r="A849">
        <v>3</v>
      </c>
      <c r="B849">
        <v>6</v>
      </c>
      <c r="C849">
        <v>1</v>
      </c>
      <c r="D849">
        <v>2</v>
      </c>
      <c r="E849">
        <v>4</v>
      </c>
      <c r="F849">
        <v>5</v>
      </c>
      <c r="G849">
        <f t="shared" si="2019"/>
        <v>21</v>
      </c>
    </row>
    <row r="850" spans="1:7" x14ac:dyDescent="0.35">
      <c r="A850">
        <v>5</v>
      </c>
      <c r="B850">
        <v>4</v>
      </c>
      <c r="C850">
        <v>2</v>
      </c>
      <c r="D850">
        <v>3</v>
      </c>
      <c r="E850">
        <v>1</v>
      </c>
      <c r="F850">
        <v>2</v>
      </c>
      <c r="G850">
        <f t="shared" si="2019"/>
        <v>17</v>
      </c>
    </row>
    <row r="851" spans="1:7" x14ac:dyDescent="0.35">
      <c r="A851">
        <v>6</v>
      </c>
      <c r="B851">
        <v>5</v>
      </c>
      <c r="C851">
        <v>3</v>
      </c>
      <c r="D851">
        <v>5</v>
      </c>
      <c r="E851">
        <v>2</v>
      </c>
      <c r="F851">
        <v>1</v>
      </c>
      <c r="G851">
        <f t="shared" si="2019"/>
        <v>22</v>
      </c>
    </row>
    <row r="852" spans="1:7" x14ac:dyDescent="0.35">
      <c r="A852">
        <v>5</v>
      </c>
      <c r="B852">
        <v>5</v>
      </c>
      <c r="C852">
        <v>4</v>
      </c>
      <c r="D852">
        <v>3</v>
      </c>
      <c r="E852">
        <v>6</v>
      </c>
      <c r="F852">
        <v>4</v>
      </c>
      <c r="G852">
        <f t="shared" si="2019"/>
        <v>27</v>
      </c>
    </row>
    <row r="853" spans="1:7" x14ac:dyDescent="0.35">
      <c r="A853">
        <v>2</v>
      </c>
      <c r="B853">
        <v>2</v>
      </c>
      <c r="C853">
        <v>2</v>
      </c>
      <c r="D853">
        <v>5</v>
      </c>
      <c r="E853">
        <v>1</v>
      </c>
      <c r="F853">
        <v>2</v>
      </c>
      <c r="G853">
        <f t="shared" si="2019"/>
        <v>14</v>
      </c>
    </row>
    <row r="854" spans="1:7" x14ac:dyDescent="0.35">
      <c r="A854">
        <v>3</v>
      </c>
      <c r="B854">
        <v>1</v>
      </c>
      <c r="C854">
        <v>3</v>
      </c>
      <c r="D854">
        <v>6</v>
      </c>
      <c r="E854">
        <v>3</v>
      </c>
      <c r="F854">
        <v>3</v>
      </c>
      <c r="G854">
        <f t="shared" si="2019"/>
        <v>19</v>
      </c>
    </row>
    <row r="855" spans="1:7" x14ac:dyDescent="0.35">
      <c r="A855">
        <v>5</v>
      </c>
      <c r="B855">
        <v>1</v>
      </c>
      <c r="C855">
        <v>4</v>
      </c>
      <c r="D855">
        <v>3</v>
      </c>
      <c r="E855">
        <v>5</v>
      </c>
      <c r="F855">
        <v>3</v>
      </c>
      <c r="G855">
        <f t="shared" si="2019"/>
        <v>21</v>
      </c>
    </row>
    <row r="856" spans="1:7" x14ac:dyDescent="0.35">
      <c r="A856">
        <v>2</v>
      </c>
      <c r="B856">
        <v>2</v>
      </c>
      <c r="C856">
        <v>4</v>
      </c>
      <c r="D856">
        <v>2</v>
      </c>
      <c r="E856">
        <v>3</v>
      </c>
      <c r="F856">
        <v>6</v>
      </c>
      <c r="G856">
        <f t="shared" ref="G856:G919" si="2020">SUM(A856:F856)</f>
        <v>19</v>
      </c>
    </row>
    <row r="857" spans="1:7" x14ac:dyDescent="0.35">
      <c r="A857">
        <v>1</v>
      </c>
      <c r="B857">
        <v>1</v>
      </c>
      <c r="C857">
        <v>3</v>
      </c>
      <c r="D857">
        <v>4</v>
      </c>
      <c r="E857">
        <v>1</v>
      </c>
      <c r="F857">
        <v>1</v>
      </c>
      <c r="G857">
        <f t="shared" si="2020"/>
        <v>11</v>
      </c>
    </row>
    <row r="858" spans="1:7" x14ac:dyDescent="0.35">
      <c r="A858">
        <v>4</v>
      </c>
      <c r="B858">
        <v>4</v>
      </c>
      <c r="C858">
        <v>4</v>
      </c>
      <c r="D858">
        <v>3</v>
      </c>
      <c r="E858">
        <v>6</v>
      </c>
      <c r="F858">
        <v>5</v>
      </c>
      <c r="G858">
        <f t="shared" si="2020"/>
        <v>26</v>
      </c>
    </row>
    <row r="859" spans="1:7" x14ac:dyDescent="0.35">
      <c r="A859">
        <v>1</v>
      </c>
      <c r="B859">
        <v>2</v>
      </c>
      <c r="C859">
        <v>6</v>
      </c>
      <c r="D859">
        <v>3</v>
      </c>
      <c r="E859">
        <v>2</v>
      </c>
      <c r="F859">
        <v>1</v>
      </c>
      <c r="G859">
        <f t="shared" si="2020"/>
        <v>15</v>
      </c>
    </row>
    <row r="860" spans="1:7" x14ac:dyDescent="0.35">
      <c r="A860">
        <v>3</v>
      </c>
      <c r="B860">
        <v>4</v>
      </c>
      <c r="C860">
        <v>4</v>
      </c>
      <c r="D860">
        <v>4</v>
      </c>
      <c r="E860">
        <v>6</v>
      </c>
      <c r="F860">
        <v>6</v>
      </c>
      <c r="G860">
        <f t="shared" si="2020"/>
        <v>27</v>
      </c>
    </row>
    <row r="861" spans="1:7" x14ac:dyDescent="0.35">
      <c r="A861">
        <v>3</v>
      </c>
      <c r="B861">
        <v>2</v>
      </c>
      <c r="C861">
        <v>1</v>
      </c>
      <c r="D861">
        <v>4</v>
      </c>
      <c r="E861">
        <v>1</v>
      </c>
      <c r="F861">
        <v>3</v>
      </c>
      <c r="G861">
        <f t="shared" si="2020"/>
        <v>14</v>
      </c>
    </row>
    <row r="862" spans="1:7" x14ac:dyDescent="0.35">
      <c r="A862">
        <v>5</v>
      </c>
      <c r="B862">
        <v>3</v>
      </c>
      <c r="C862">
        <v>2</v>
      </c>
      <c r="D862">
        <v>2</v>
      </c>
      <c r="E862">
        <v>4</v>
      </c>
      <c r="F862">
        <v>5</v>
      </c>
      <c r="G862">
        <f t="shared" si="2020"/>
        <v>21</v>
      </c>
    </row>
    <row r="863" spans="1:7" x14ac:dyDescent="0.35">
      <c r="A863">
        <v>3</v>
      </c>
      <c r="B863">
        <v>3</v>
      </c>
      <c r="C863">
        <v>2</v>
      </c>
      <c r="D863">
        <v>1</v>
      </c>
      <c r="E863">
        <v>5</v>
      </c>
      <c r="F863">
        <v>4</v>
      </c>
      <c r="G863">
        <f t="shared" si="2020"/>
        <v>18</v>
      </c>
    </row>
    <row r="864" spans="1:7" x14ac:dyDescent="0.35">
      <c r="A864">
        <v>5</v>
      </c>
      <c r="B864">
        <v>4</v>
      </c>
      <c r="C864">
        <v>1</v>
      </c>
      <c r="D864">
        <v>1</v>
      </c>
      <c r="E864">
        <v>3</v>
      </c>
      <c r="F864">
        <v>2</v>
      </c>
      <c r="G864">
        <f t="shared" si="2020"/>
        <v>16</v>
      </c>
    </row>
    <row r="865" spans="1:7" x14ac:dyDescent="0.35">
      <c r="A865">
        <v>2</v>
      </c>
      <c r="B865">
        <v>4</v>
      </c>
      <c r="C865">
        <v>2</v>
      </c>
      <c r="D865">
        <v>2</v>
      </c>
      <c r="E865">
        <v>2</v>
      </c>
      <c r="F865">
        <v>2</v>
      </c>
      <c r="G865">
        <f t="shared" si="2020"/>
        <v>14</v>
      </c>
    </row>
    <row r="866" spans="1:7" x14ac:dyDescent="0.35">
      <c r="A866">
        <v>3</v>
      </c>
      <c r="B866">
        <v>4</v>
      </c>
      <c r="C866">
        <v>6</v>
      </c>
      <c r="D866">
        <v>6</v>
      </c>
      <c r="E866">
        <v>5</v>
      </c>
      <c r="F866">
        <v>6</v>
      </c>
      <c r="G866">
        <f t="shared" si="2020"/>
        <v>30</v>
      </c>
    </row>
    <row r="867" spans="1:7" x14ac:dyDescent="0.35">
      <c r="A867">
        <v>2</v>
      </c>
      <c r="B867">
        <v>6</v>
      </c>
      <c r="C867">
        <v>4</v>
      </c>
      <c r="D867">
        <v>5</v>
      </c>
      <c r="E867">
        <v>2</v>
      </c>
      <c r="F867">
        <v>5</v>
      </c>
      <c r="G867">
        <f t="shared" si="2020"/>
        <v>24</v>
      </c>
    </row>
    <row r="868" spans="1:7" x14ac:dyDescent="0.35">
      <c r="A868">
        <v>1</v>
      </c>
      <c r="B868">
        <v>1</v>
      </c>
      <c r="C868">
        <v>5</v>
      </c>
      <c r="D868">
        <v>2</v>
      </c>
      <c r="E868">
        <v>1</v>
      </c>
      <c r="F868">
        <v>5</v>
      </c>
      <c r="G868">
        <f t="shared" si="2020"/>
        <v>15</v>
      </c>
    </row>
    <row r="869" spans="1:7" x14ac:dyDescent="0.35">
      <c r="A869">
        <v>3</v>
      </c>
      <c r="B869">
        <v>6</v>
      </c>
      <c r="C869">
        <v>5</v>
      </c>
      <c r="D869">
        <v>4</v>
      </c>
      <c r="E869">
        <v>1</v>
      </c>
      <c r="F869">
        <v>2</v>
      </c>
      <c r="G869">
        <f t="shared" si="2020"/>
        <v>21</v>
      </c>
    </row>
    <row r="870" spans="1:7" x14ac:dyDescent="0.35">
      <c r="A870">
        <v>2</v>
      </c>
      <c r="B870">
        <v>5</v>
      </c>
      <c r="C870">
        <v>5</v>
      </c>
      <c r="D870">
        <v>5</v>
      </c>
      <c r="E870">
        <v>1</v>
      </c>
      <c r="F870">
        <v>6</v>
      </c>
      <c r="G870">
        <f t="shared" si="2020"/>
        <v>24</v>
      </c>
    </row>
    <row r="871" spans="1:7" x14ac:dyDescent="0.35">
      <c r="A871">
        <v>1</v>
      </c>
      <c r="B871">
        <v>1</v>
      </c>
      <c r="C871">
        <v>1</v>
      </c>
      <c r="D871">
        <v>4</v>
      </c>
      <c r="E871">
        <v>4</v>
      </c>
      <c r="F871">
        <v>6</v>
      </c>
      <c r="G871">
        <f t="shared" si="2020"/>
        <v>17</v>
      </c>
    </row>
    <row r="872" spans="1:7" x14ac:dyDescent="0.35">
      <c r="A872">
        <v>3</v>
      </c>
      <c r="B872">
        <v>6</v>
      </c>
      <c r="C872">
        <v>4</v>
      </c>
      <c r="D872">
        <v>6</v>
      </c>
      <c r="E872">
        <v>3</v>
      </c>
      <c r="F872">
        <v>3</v>
      </c>
      <c r="G872">
        <f t="shared" si="2020"/>
        <v>25</v>
      </c>
    </row>
    <row r="873" spans="1:7" x14ac:dyDescent="0.35">
      <c r="A873">
        <v>4</v>
      </c>
      <c r="B873">
        <v>5</v>
      </c>
      <c r="C873">
        <v>4</v>
      </c>
      <c r="D873">
        <v>6</v>
      </c>
      <c r="E873">
        <v>5</v>
      </c>
      <c r="F873">
        <v>5</v>
      </c>
      <c r="G873">
        <f t="shared" si="2020"/>
        <v>29</v>
      </c>
    </row>
    <row r="874" spans="1:7" x14ac:dyDescent="0.35">
      <c r="A874">
        <v>3</v>
      </c>
      <c r="B874">
        <v>1</v>
      </c>
      <c r="C874">
        <v>2</v>
      </c>
      <c r="D874">
        <v>2</v>
      </c>
      <c r="E874">
        <v>1</v>
      </c>
      <c r="F874">
        <v>2</v>
      </c>
      <c r="G874">
        <f t="shared" si="2020"/>
        <v>11</v>
      </c>
    </row>
    <row r="875" spans="1:7" x14ac:dyDescent="0.35">
      <c r="A875">
        <v>3</v>
      </c>
      <c r="B875">
        <v>3</v>
      </c>
      <c r="C875">
        <v>5</v>
      </c>
      <c r="D875">
        <v>2</v>
      </c>
      <c r="E875">
        <v>1</v>
      </c>
      <c r="F875">
        <v>6</v>
      </c>
      <c r="G875">
        <f t="shared" si="2020"/>
        <v>20</v>
      </c>
    </row>
    <row r="876" spans="1:7" x14ac:dyDescent="0.35">
      <c r="A876">
        <v>5</v>
      </c>
      <c r="B876">
        <v>1</v>
      </c>
      <c r="C876">
        <v>1</v>
      </c>
      <c r="D876">
        <v>1</v>
      </c>
      <c r="E876">
        <v>1</v>
      </c>
      <c r="F876">
        <v>5</v>
      </c>
      <c r="G876">
        <f t="shared" si="2020"/>
        <v>14</v>
      </c>
    </row>
    <row r="877" spans="1:7" x14ac:dyDescent="0.35">
      <c r="A877">
        <v>6</v>
      </c>
      <c r="B877">
        <v>2</v>
      </c>
      <c r="C877">
        <v>1</v>
      </c>
      <c r="D877">
        <v>2</v>
      </c>
      <c r="E877">
        <v>4</v>
      </c>
      <c r="F877">
        <v>2</v>
      </c>
      <c r="G877">
        <f t="shared" si="2020"/>
        <v>17</v>
      </c>
    </row>
    <row r="878" spans="1:7" x14ac:dyDescent="0.35">
      <c r="A878">
        <v>3</v>
      </c>
      <c r="B878">
        <v>1</v>
      </c>
      <c r="C878">
        <v>5</v>
      </c>
      <c r="D878">
        <v>4</v>
      </c>
      <c r="E878">
        <v>2</v>
      </c>
      <c r="F878">
        <v>6</v>
      </c>
      <c r="G878">
        <f t="shared" si="2020"/>
        <v>21</v>
      </c>
    </row>
    <row r="879" spans="1:7" x14ac:dyDescent="0.35">
      <c r="A879">
        <v>6</v>
      </c>
      <c r="B879">
        <v>3</v>
      </c>
      <c r="C879">
        <v>5</v>
      </c>
      <c r="D879">
        <v>6</v>
      </c>
      <c r="E879">
        <v>3</v>
      </c>
      <c r="F879">
        <v>4</v>
      </c>
      <c r="G879">
        <f t="shared" si="2020"/>
        <v>27</v>
      </c>
    </row>
    <row r="880" spans="1:7" x14ac:dyDescent="0.35">
      <c r="A880">
        <v>5</v>
      </c>
      <c r="B880">
        <v>1</v>
      </c>
      <c r="C880">
        <v>2</v>
      </c>
      <c r="D880">
        <v>1</v>
      </c>
      <c r="E880">
        <v>4</v>
      </c>
      <c r="F880">
        <v>3</v>
      </c>
      <c r="G880">
        <f t="shared" si="2020"/>
        <v>16</v>
      </c>
    </row>
    <row r="881" spans="1:7" x14ac:dyDescent="0.35">
      <c r="A881">
        <v>6</v>
      </c>
      <c r="B881">
        <v>5</v>
      </c>
      <c r="C881">
        <v>3</v>
      </c>
      <c r="D881">
        <v>5</v>
      </c>
      <c r="E881">
        <v>5</v>
      </c>
      <c r="F881">
        <v>1</v>
      </c>
      <c r="G881">
        <f t="shared" si="2020"/>
        <v>25</v>
      </c>
    </row>
    <row r="882" spans="1:7" x14ac:dyDescent="0.35">
      <c r="A882">
        <v>5</v>
      </c>
      <c r="B882">
        <v>2</v>
      </c>
      <c r="C882">
        <v>2</v>
      </c>
      <c r="D882">
        <v>1</v>
      </c>
      <c r="E882">
        <v>2</v>
      </c>
      <c r="F882">
        <v>3</v>
      </c>
      <c r="G882">
        <f t="shared" si="2020"/>
        <v>15</v>
      </c>
    </row>
    <row r="883" spans="1:7" x14ac:dyDescent="0.35">
      <c r="A883">
        <v>5</v>
      </c>
      <c r="B883">
        <v>6</v>
      </c>
      <c r="C883">
        <v>5</v>
      </c>
      <c r="D883">
        <v>6</v>
      </c>
      <c r="E883">
        <v>4</v>
      </c>
      <c r="F883">
        <v>6</v>
      </c>
      <c r="G883">
        <f t="shared" si="2020"/>
        <v>32</v>
      </c>
    </row>
    <row r="884" spans="1:7" x14ac:dyDescent="0.35">
      <c r="A884">
        <v>2</v>
      </c>
      <c r="B884">
        <v>4</v>
      </c>
      <c r="C884">
        <v>3</v>
      </c>
      <c r="D884">
        <v>3</v>
      </c>
      <c r="E884">
        <v>3</v>
      </c>
      <c r="F884">
        <v>1</v>
      </c>
      <c r="G884">
        <f t="shared" si="2020"/>
        <v>16</v>
      </c>
    </row>
    <row r="885" spans="1:7" x14ac:dyDescent="0.35">
      <c r="A885">
        <v>1</v>
      </c>
      <c r="B885">
        <v>1</v>
      </c>
      <c r="C885">
        <v>2</v>
      </c>
      <c r="D885">
        <v>4</v>
      </c>
      <c r="E885">
        <v>2</v>
      </c>
      <c r="F885">
        <v>5</v>
      </c>
      <c r="G885">
        <f t="shared" si="2020"/>
        <v>15</v>
      </c>
    </row>
    <row r="886" spans="1:7" x14ac:dyDescent="0.35">
      <c r="A886">
        <v>1</v>
      </c>
      <c r="B886">
        <v>6</v>
      </c>
      <c r="C886">
        <v>1</v>
      </c>
      <c r="D886">
        <v>4</v>
      </c>
      <c r="E886">
        <v>2</v>
      </c>
      <c r="F886">
        <v>6</v>
      </c>
      <c r="G886">
        <f t="shared" si="2020"/>
        <v>20</v>
      </c>
    </row>
    <row r="887" spans="1:7" x14ac:dyDescent="0.35">
      <c r="A887">
        <v>6</v>
      </c>
      <c r="B887">
        <v>6</v>
      </c>
      <c r="C887">
        <v>3</v>
      </c>
      <c r="D887">
        <v>6</v>
      </c>
      <c r="E887">
        <v>4</v>
      </c>
      <c r="F887">
        <v>5</v>
      </c>
      <c r="G887">
        <f t="shared" si="2020"/>
        <v>30</v>
      </c>
    </row>
    <row r="888" spans="1:7" x14ac:dyDescent="0.35">
      <c r="A888">
        <v>1</v>
      </c>
      <c r="B888">
        <v>5</v>
      </c>
      <c r="C888">
        <v>6</v>
      </c>
      <c r="D888">
        <v>3</v>
      </c>
      <c r="E888">
        <v>1</v>
      </c>
      <c r="F888">
        <v>1</v>
      </c>
      <c r="G888">
        <f t="shared" si="2020"/>
        <v>17</v>
      </c>
    </row>
    <row r="889" spans="1:7" x14ac:dyDescent="0.35">
      <c r="A889">
        <v>3</v>
      </c>
      <c r="B889">
        <v>6</v>
      </c>
      <c r="C889">
        <v>6</v>
      </c>
      <c r="D889">
        <v>3</v>
      </c>
      <c r="E889">
        <v>6</v>
      </c>
      <c r="F889">
        <v>5</v>
      </c>
      <c r="G889">
        <f t="shared" si="2020"/>
        <v>29</v>
      </c>
    </row>
    <row r="890" spans="1:7" x14ac:dyDescent="0.35">
      <c r="A890">
        <v>5</v>
      </c>
      <c r="B890">
        <v>2</v>
      </c>
      <c r="C890">
        <v>4</v>
      </c>
      <c r="D890">
        <v>1</v>
      </c>
      <c r="E890">
        <v>6</v>
      </c>
      <c r="F890">
        <v>6</v>
      </c>
      <c r="G890">
        <f t="shared" si="2020"/>
        <v>24</v>
      </c>
    </row>
    <row r="891" spans="1:7" x14ac:dyDescent="0.35">
      <c r="A891">
        <v>2</v>
      </c>
      <c r="B891">
        <v>2</v>
      </c>
      <c r="C891">
        <v>4</v>
      </c>
      <c r="D891">
        <v>5</v>
      </c>
      <c r="E891">
        <v>3</v>
      </c>
      <c r="F891">
        <v>1</v>
      </c>
      <c r="G891">
        <f t="shared" si="2020"/>
        <v>17</v>
      </c>
    </row>
    <row r="892" spans="1:7" x14ac:dyDescent="0.35">
      <c r="A892">
        <v>6</v>
      </c>
      <c r="B892">
        <v>2</v>
      </c>
      <c r="C892">
        <v>5</v>
      </c>
      <c r="D892">
        <v>4</v>
      </c>
      <c r="E892">
        <v>5</v>
      </c>
      <c r="F892">
        <v>2</v>
      </c>
      <c r="G892">
        <f t="shared" si="2020"/>
        <v>24</v>
      </c>
    </row>
    <row r="893" spans="1:7" x14ac:dyDescent="0.35">
      <c r="A893">
        <v>5</v>
      </c>
      <c r="B893">
        <v>2</v>
      </c>
      <c r="C893">
        <v>5</v>
      </c>
      <c r="D893">
        <v>3</v>
      </c>
      <c r="E893">
        <v>5</v>
      </c>
      <c r="F893">
        <v>3</v>
      </c>
      <c r="G893">
        <f t="shared" si="2020"/>
        <v>23</v>
      </c>
    </row>
    <row r="894" spans="1:7" x14ac:dyDescent="0.35">
      <c r="A894">
        <v>3</v>
      </c>
      <c r="B894">
        <v>1</v>
      </c>
      <c r="C894">
        <v>5</v>
      </c>
      <c r="D894">
        <v>5</v>
      </c>
      <c r="E894">
        <v>6</v>
      </c>
      <c r="F894">
        <v>5</v>
      </c>
      <c r="G894">
        <f t="shared" si="2020"/>
        <v>25</v>
      </c>
    </row>
    <row r="895" spans="1:7" x14ac:dyDescent="0.35">
      <c r="A895">
        <v>4</v>
      </c>
      <c r="B895">
        <v>4</v>
      </c>
      <c r="C895">
        <v>2</v>
      </c>
      <c r="D895">
        <v>1</v>
      </c>
      <c r="E895">
        <v>3</v>
      </c>
      <c r="F895">
        <v>3</v>
      </c>
      <c r="G895">
        <f t="shared" si="2020"/>
        <v>17</v>
      </c>
    </row>
    <row r="896" spans="1:7" x14ac:dyDescent="0.35">
      <c r="A896">
        <v>1</v>
      </c>
      <c r="B896">
        <v>4</v>
      </c>
      <c r="C896">
        <v>3</v>
      </c>
      <c r="D896">
        <v>3</v>
      </c>
      <c r="E896">
        <v>1</v>
      </c>
      <c r="F896">
        <v>2</v>
      </c>
      <c r="G896">
        <f t="shared" si="2020"/>
        <v>14</v>
      </c>
    </row>
    <row r="897" spans="1:7" x14ac:dyDescent="0.35">
      <c r="A897">
        <v>6</v>
      </c>
      <c r="B897">
        <v>1</v>
      </c>
      <c r="C897">
        <v>1</v>
      </c>
      <c r="D897">
        <v>4</v>
      </c>
      <c r="E897">
        <v>3</v>
      </c>
      <c r="F897">
        <v>4</v>
      </c>
      <c r="G897">
        <f t="shared" si="2020"/>
        <v>19</v>
      </c>
    </row>
    <row r="898" spans="1:7" x14ac:dyDescent="0.35">
      <c r="A898">
        <v>2</v>
      </c>
      <c r="B898">
        <v>4</v>
      </c>
      <c r="C898">
        <v>1</v>
      </c>
      <c r="D898">
        <v>1</v>
      </c>
      <c r="E898">
        <v>4</v>
      </c>
      <c r="F898">
        <v>5</v>
      </c>
      <c r="G898">
        <f t="shared" si="2020"/>
        <v>17</v>
      </c>
    </row>
    <row r="899" spans="1:7" x14ac:dyDescent="0.35">
      <c r="A899">
        <v>5</v>
      </c>
      <c r="B899">
        <v>4</v>
      </c>
      <c r="C899">
        <v>3</v>
      </c>
      <c r="D899">
        <v>6</v>
      </c>
      <c r="E899">
        <v>1</v>
      </c>
      <c r="F899">
        <v>5</v>
      </c>
      <c r="G899">
        <f t="shared" si="2020"/>
        <v>24</v>
      </c>
    </row>
    <row r="900" spans="1:7" x14ac:dyDescent="0.35">
      <c r="A900">
        <v>2</v>
      </c>
      <c r="B900">
        <v>2</v>
      </c>
      <c r="C900">
        <v>4</v>
      </c>
      <c r="D900">
        <v>3</v>
      </c>
      <c r="E900">
        <v>3</v>
      </c>
      <c r="F900">
        <v>2</v>
      </c>
      <c r="G900">
        <f t="shared" si="2020"/>
        <v>16</v>
      </c>
    </row>
    <row r="901" spans="1:7" x14ac:dyDescent="0.35">
      <c r="A901">
        <v>3</v>
      </c>
      <c r="B901">
        <v>3</v>
      </c>
      <c r="C901">
        <v>6</v>
      </c>
      <c r="D901">
        <v>2</v>
      </c>
      <c r="E901">
        <v>1</v>
      </c>
      <c r="F901">
        <v>3</v>
      </c>
      <c r="G901">
        <f t="shared" si="2020"/>
        <v>18</v>
      </c>
    </row>
    <row r="902" spans="1:7" x14ac:dyDescent="0.35">
      <c r="A902">
        <v>5</v>
      </c>
      <c r="B902">
        <v>2</v>
      </c>
      <c r="C902">
        <v>4</v>
      </c>
      <c r="D902">
        <v>4</v>
      </c>
      <c r="E902">
        <v>6</v>
      </c>
      <c r="F902">
        <v>1</v>
      </c>
      <c r="G902">
        <f t="shared" si="2020"/>
        <v>22</v>
      </c>
    </row>
    <row r="903" spans="1:7" x14ac:dyDescent="0.35">
      <c r="A903">
        <v>3</v>
      </c>
      <c r="B903">
        <v>2</v>
      </c>
      <c r="C903">
        <v>2</v>
      </c>
      <c r="D903">
        <v>3</v>
      </c>
      <c r="E903">
        <v>4</v>
      </c>
      <c r="F903">
        <v>6</v>
      </c>
      <c r="G903">
        <f t="shared" si="2020"/>
        <v>20</v>
      </c>
    </row>
    <row r="904" spans="1:7" x14ac:dyDescent="0.35">
      <c r="A904">
        <v>1</v>
      </c>
      <c r="B904">
        <v>1</v>
      </c>
      <c r="C904">
        <v>2</v>
      </c>
      <c r="D904">
        <v>3</v>
      </c>
      <c r="E904">
        <v>5</v>
      </c>
      <c r="F904">
        <v>3</v>
      </c>
      <c r="G904">
        <f t="shared" si="2020"/>
        <v>15</v>
      </c>
    </row>
    <row r="905" spans="1:7" x14ac:dyDescent="0.35">
      <c r="A905">
        <v>3</v>
      </c>
      <c r="B905">
        <v>4</v>
      </c>
      <c r="C905">
        <v>4</v>
      </c>
      <c r="D905">
        <v>1</v>
      </c>
      <c r="E905">
        <v>1</v>
      </c>
      <c r="F905">
        <v>3</v>
      </c>
      <c r="G905">
        <f t="shared" si="2020"/>
        <v>16</v>
      </c>
    </row>
    <row r="906" spans="1:7" x14ac:dyDescent="0.35">
      <c r="A906">
        <v>4</v>
      </c>
      <c r="B906">
        <v>5</v>
      </c>
      <c r="C906">
        <v>3</v>
      </c>
      <c r="D906">
        <v>2</v>
      </c>
      <c r="E906">
        <v>3</v>
      </c>
      <c r="F906">
        <v>4</v>
      </c>
      <c r="G906">
        <f t="shared" si="2020"/>
        <v>21</v>
      </c>
    </row>
    <row r="907" spans="1:7" x14ac:dyDescent="0.35">
      <c r="A907">
        <v>1</v>
      </c>
      <c r="B907">
        <v>6</v>
      </c>
      <c r="C907">
        <v>3</v>
      </c>
      <c r="D907">
        <v>1</v>
      </c>
      <c r="E907">
        <v>4</v>
      </c>
      <c r="F907">
        <v>6</v>
      </c>
      <c r="G907">
        <f t="shared" si="2020"/>
        <v>21</v>
      </c>
    </row>
    <row r="908" spans="1:7" x14ac:dyDescent="0.35">
      <c r="A908">
        <v>3</v>
      </c>
      <c r="B908">
        <v>5</v>
      </c>
      <c r="C908">
        <v>5</v>
      </c>
      <c r="D908">
        <v>6</v>
      </c>
      <c r="E908">
        <v>4</v>
      </c>
      <c r="F908">
        <v>3</v>
      </c>
      <c r="G908">
        <f t="shared" si="2020"/>
        <v>26</v>
      </c>
    </row>
    <row r="909" spans="1:7" x14ac:dyDescent="0.35">
      <c r="A909">
        <v>1</v>
      </c>
      <c r="B909">
        <v>5</v>
      </c>
      <c r="C909">
        <v>2</v>
      </c>
      <c r="D909">
        <v>1</v>
      </c>
      <c r="E909">
        <v>6</v>
      </c>
      <c r="F909">
        <v>3</v>
      </c>
      <c r="G909">
        <f t="shared" si="2020"/>
        <v>18</v>
      </c>
    </row>
    <row r="910" spans="1:7" x14ac:dyDescent="0.35">
      <c r="A910">
        <v>2</v>
      </c>
      <c r="B910">
        <v>6</v>
      </c>
      <c r="C910">
        <v>2</v>
      </c>
      <c r="D910">
        <v>2</v>
      </c>
      <c r="E910">
        <v>2</v>
      </c>
      <c r="F910">
        <v>6</v>
      </c>
      <c r="G910">
        <f t="shared" si="2020"/>
        <v>20</v>
      </c>
    </row>
    <row r="911" spans="1:7" x14ac:dyDescent="0.35">
      <c r="A911">
        <v>6</v>
      </c>
      <c r="B911">
        <v>6</v>
      </c>
      <c r="C911">
        <v>1</v>
      </c>
      <c r="D911">
        <v>5</v>
      </c>
      <c r="E911">
        <v>5</v>
      </c>
      <c r="F911">
        <v>6</v>
      </c>
      <c r="G911">
        <f t="shared" si="2020"/>
        <v>29</v>
      </c>
    </row>
    <row r="912" spans="1:7" x14ac:dyDescent="0.35">
      <c r="A912">
        <v>5</v>
      </c>
      <c r="B912">
        <v>6</v>
      </c>
      <c r="C912">
        <v>2</v>
      </c>
      <c r="D912">
        <v>3</v>
      </c>
      <c r="E912">
        <v>3</v>
      </c>
      <c r="F912">
        <v>3</v>
      </c>
      <c r="G912">
        <f t="shared" si="2020"/>
        <v>22</v>
      </c>
    </row>
    <row r="913" spans="1:7" x14ac:dyDescent="0.35">
      <c r="A913">
        <v>6</v>
      </c>
      <c r="B913">
        <v>5</v>
      </c>
      <c r="C913">
        <v>4</v>
      </c>
      <c r="D913">
        <v>1</v>
      </c>
      <c r="E913">
        <v>1</v>
      </c>
      <c r="F913">
        <v>6</v>
      </c>
      <c r="G913">
        <f t="shared" si="2020"/>
        <v>23</v>
      </c>
    </row>
    <row r="914" spans="1:7" x14ac:dyDescent="0.35">
      <c r="A914">
        <v>5</v>
      </c>
      <c r="B914">
        <v>2</v>
      </c>
      <c r="C914">
        <v>2</v>
      </c>
      <c r="D914">
        <v>5</v>
      </c>
      <c r="E914">
        <v>2</v>
      </c>
      <c r="F914">
        <v>6</v>
      </c>
      <c r="G914">
        <f t="shared" si="2020"/>
        <v>22</v>
      </c>
    </row>
    <row r="915" spans="1:7" x14ac:dyDescent="0.35">
      <c r="A915">
        <v>4</v>
      </c>
      <c r="B915">
        <v>1</v>
      </c>
      <c r="C915">
        <v>2</v>
      </c>
      <c r="D915">
        <v>6</v>
      </c>
      <c r="E915">
        <v>5</v>
      </c>
      <c r="F915">
        <v>2</v>
      </c>
      <c r="G915">
        <f t="shared" si="2020"/>
        <v>20</v>
      </c>
    </row>
    <row r="916" spans="1:7" x14ac:dyDescent="0.35">
      <c r="A916">
        <v>3</v>
      </c>
      <c r="B916">
        <v>4</v>
      </c>
      <c r="C916">
        <v>6</v>
      </c>
      <c r="D916">
        <v>5</v>
      </c>
      <c r="E916">
        <v>5</v>
      </c>
      <c r="F916">
        <v>4</v>
      </c>
      <c r="G916">
        <f t="shared" si="2020"/>
        <v>27</v>
      </c>
    </row>
    <row r="917" spans="1:7" x14ac:dyDescent="0.35">
      <c r="A917">
        <v>6</v>
      </c>
      <c r="B917">
        <v>1</v>
      </c>
      <c r="C917">
        <v>5</v>
      </c>
      <c r="D917">
        <v>4</v>
      </c>
      <c r="E917">
        <v>5</v>
      </c>
      <c r="F917">
        <v>1</v>
      </c>
      <c r="G917">
        <f t="shared" si="2020"/>
        <v>22</v>
      </c>
    </row>
    <row r="918" spans="1:7" x14ac:dyDescent="0.35">
      <c r="A918">
        <v>4</v>
      </c>
      <c r="B918">
        <v>4</v>
      </c>
      <c r="C918">
        <v>5</v>
      </c>
      <c r="D918">
        <v>1</v>
      </c>
      <c r="E918">
        <v>3</v>
      </c>
      <c r="F918">
        <v>2</v>
      </c>
      <c r="G918">
        <f t="shared" si="2020"/>
        <v>19</v>
      </c>
    </row>
    <row r="919" spans="1:7" x14ac:dyDescent="0.35">
      <c r="A919">
        <v>1</v>
      </c>
      <c r="B919">
        <v>3</v>
      </c>
      <c r="C919">
        <v>2</v>
      </c>
      <c r="D919">
        <v>5</v>
      </c>
      <c r="E919">
        <v>1</v>
      </c>
      <c r="F919">
        <v>3</v>
      </c>
      <c r="G919">
        <f t="shared" si="2020"/>
        <v>15</v>
      </c>
    </row>
    <row r="920" spans="1:7" x14ac:dyDescent="0.35">
      <c r="A920">
        <v>3</v>
      </c>
      <c r="B920">
        <v>2</v>
      </c>
      <c r="C920">
        <v>6</v>
      </c>
      <c r="D920">
        <v>1</v>
      </c>
      <c r="E920">
        <v>2</v>
      </c>
      <c r="F920">
        <v>5</v>
      </c>
      <c r="G920">
        <f t="shared" ref="G920:G983" si="2021">SUM(A920:F920)</f>
        <v>19</v>
      </c>
    </row>
    <row r="921" spans="1:7" x14ac:dyDescent="0.35">
      <c r="A921">
        <v>6</v>
      </c>
      <c r="B921">
        <v>3</v>
      </c>
      <c r="C921">
        <v>2</v>
      </c>
      <c r="D921">
        <v>1</v>
      </c>
      <c r="E921">
        <v>2</v>
      </c>
      <c r="F921">
        <v>4</v>
      </c>
      <c r="G921">
        <f t="shared" si="2021"/>
        <v>18</v>
      </c>
    </row>
    <row r="922" spans="1:7" x14ac:dyDescent="0.35">
      <c r="A922">
        <v>2</v>
      </c>
      <c r="B922">
        <v>4</v>
      </c>
      <c r="C922">
        <v>2</v>
      </c>
      <c r="D922">
        <v>2</v>
      </c>
      <c r="E922">
        <v>5</v>
      </c>
      <c r="F922">
        <v>2</v>
      </c>
      <c r="G922">
        <f t="shared" si="2021"/>
        <v>17</v>
      </c>
    </row>
    <row r="923" spans="1:7" x14ac:dyDescent="0.35">
      <c r="A923">
        <v>4</v>
      </c>
      <c r="B923">
        <v>3</v>
      </c>
      <c r="C923">
        <v>1</v>
      </c>
      <c r="D923">
        <v>2</v>
      </c>
      <c r="E923">
        <v>5</v>
      </c>
      <c r="F923">
        <v>5</v>
      </c>
      <c r="G923">
        <f t="shared" si="2021"/>
        <v>20</v>
      </c>
    </row>
    <row r="924" spans="1:7" x14ac:dyDescent="0.35">
      <c r="A924">
        <v>4</v>
      </c>
      <c r="B924">
        <v>1</v>
      </c>
      <c r="C924">
        <v>1</v>
      </c>
      <c r="D924">
        <v>3</v>
      </c>
      <c r="E924">
        <v>1</v>
      </c>
      <c r="F924">
        <v>4</v>
      </c>
      <c r="G924">
        <f t="shared" si="2021"/>
        <v>14</v>
      </c>
    </row>
    <row r="925" spans="1:7" x14ac:dyDescent="0.35">
      <c r="A925">
        <v>5</v>
      </c>
      <c r="B925">
        <v>3</v>
      </c>
      <c r="C925">
        <v>1</v>
      </c>
      <c r="D925">
        <v>4</v>
      </c>
      <c r="E925">
        <v>6</v>
      </c>
      <c r="F925">
        <v>5</v>
      </c>
      <c r="G925">
        <f t="shared" si="2021"/>
        <v>24</v>
      </c>
    </row>
    <row r="926" spans="1:7" x14ac:dyDescent="0.35">
      <c r="A926">
        <v>4</v>
      </c>
      <c r="B926">
        <v>5</v>
      </c>
      <c r="C926">
        <v>5</v>
      </c>
      <c r="D926">
        <v>1</v>
      </c>
      <c r="E926">
        <v>6</v>
      </c>
      <c r="F926">
        <v>4</v>
      </c>
      <c r="G926">
        <f t="shared" si="2021"/>
        <v>25</v>
      </c>
    </row>
    <row r="927" spans="1:7" x14ac:dyDescent="0.35">
      <c r="A927">
        <v>4</v>
      </c>
      <c r="B927">
        <v>3</v>
      </c>
      <c r="C927">
        <v>1</v>
      </c>
      <c r="D927">
        <v>3</v>
      </c>
      <c r="E927">
        <v>1</v>
      </c>
      <c r="F927">
        <v>3</v>
      </c>
      <c r="G927">
        <f t="shared" si="2021"/>
        <v>15</v>
      </c>
    </row>
    <row r="928" spans="1:7" x14ac:dyDescent="0.35">
      <c r="A928">
        <v>1</v>
      </c>
      <c r="B928">
        <v>3</v>
      </c>
      <c r="C928">
        <v>2</v>
      </c>
      <c r="D928">
        <v>6</v>
      </c>
      <c r="E928">
        <v>2</v>
      </c>
      <c r="F928">
        <v>2</v>
      </c>
      <c r="G928">
        <f t="shared" si="2021"/>
        <v>16</v>
      </c>
    </row>
    <row r="929" spans="1:7" x14ac:dyDescent="0.35">
      <c r="A929">
        <v>4</v>
      </c>
      <c r="B929">
        <v>2</v>
      </c>
      <c r="C929">
        <v>5</v>
      </c>
      <c r="D929">
        <v>1</v>
      </c>
      <c r="E929">
        <v>5</v>
      </c>
      <c r="F929">
        <v>3</v>
      </c>
      <c r="G929">
        <f t="shared" si="2021"/>
        <v>20</v>
      </c>
    </row>
    <row r="930" spans="1:7" x14ac:dyDescent="0.35">
      <c r="A930">
        <v>6</v>
      </c>
      <c r="B930">
        <v>6</v>
      </c>
      <c r="C930">
        <v>1</v>
      </c>
      <c r="D930">
        <v>6</v>
      </c>
      <c r="E930">
        <v>4</v>
      </c>
      <c r="F930">
        <v>1</v>
      </c>
      <c r="G930">
        <f t="shared" si="2021"/>
        <v>24</v>
      </c>
    </row>
    <row r="931" spans="1:7" x14ac:dyDescent="0.35">
      <c r="A931">
        <v>6</v>
      </c>
      <c r="B931">
        <v>5</v>
      </c>
      <c r="C931">
        <v>1</v>
      </c>
      <c r="D931">
        <v>1</v>
      </c>
      <c r="E931">
        <v>5</v>
      </c>
      <c r="F931">
        <v>3</v>
      </c>
      <c r="G931">
        <f t="shared" si="2021"/>
        <v>21</v>
      </c>
    </row>
    <row r="932" spans="1:7" x14ac:dyDescent="0.35">
      <c r="A932">
        <v>3</v>
      </c>
      <c r="B932">
        <v>3</v>
      </c>
      <c r="C932">
        <v>1</v>
      </c>
      <c r="D932">
        <v>5</v>
      </c>
      <c r="E932">
        <v>2</v>
      </c>
      <c r="F932">
        <v>1</v>
      </c>
      <c r="G932">
        <f t="shared" si="2021"/>
        <v>15</v>
      </c>
    </row>
    <row r="933" spans="1:7" x14ac:dyDescent="0.35">
      <c r="A933">
        <v>6</v>
      </c>
      <c r="B933">
        <v>2</v>
      </c>
      <c r="C933">
        <v>4</v>
      </c>
      <c r="D933">
        <v>5</v>
      </c>
      <c r="E933">
        <v>5</v>
      </c>
      <c r="F933">
        <v>5</v>
      </c>
      <c r="G933">
        <f t="shared" si="2021"/>
        <v>27</v>
      </c>
    </row>
    <row r="934" spans="1:7" x14ac:dyDescent="0.35">
      <c r="A934">
        <v>3</v>
      </c>
      <c r="B934">
        <v>5</v>
      </c>
      <c r="C934">
        <v>3</v>
      </c>
      <c r="D934">
        <v>1</v>
      </c>
      <c r="E934">
        <v>1</v>
      </c>
      <c r="F934">
        <v>2</v>
      </c>
      <c r="G934">
        <f t="shared" si="2021"/>
        <v>15</v>
      </c>
    </row>
    <row r="935" spans="1:7" x14ac:dyDescent="0.35">
      <c r="A935">
        <v>5</v>
      </c>
      <c r="B935">
        <v>5</v>
      </c>
      <c r="C935">
        <v>6</v>
      </c>
      <c r="D935">
        <v>2</v>
      </c>
      <c r="E935">
        <v>3</v>
      </c>
      <c r="F935">
        <v>2</v>
      </c>
      <c r="G935">
        <f t="shared" si="2021"/>
        <v>23</v>
      </c>
    </row>
    <row r="936" spans="1:7" x14ac:dyDescent="0.35">
      <c r="A936">
        <v>2</v>
      </c>
      <c r="B936">
        <v>6</v>
      </c>
      <c r="C936">
        <v>3</v>
      </c>
      <c r="D936">
        <v>5</v>
      </c>
      <c r="E936">
        <v>3</v>
      </c>
      <c r="F936">
        <v>3</v>
      </c>
      <c r="G936">
        <f t="shared" si="2021"/>
        <v>22</v>
      </c>
    </row>
    <row r="937" spans="1:7" x14ac:dyDescent="0.35">
      <c r="A937">
        <v>1</v>
      </c>
      <c r="B937">
        <v>1</v>
      </c>
      <c r="C937">
        <v>2</v>
      </c>
      <c r="D937">
        <v>6</v>
      </c>
      <c r="E937">
        <v>1</v>
      </c>
      <c r="F937">
        <v>2</v>
      </c>
      <c r="G937">
        <f t="shared" si="2021"/>
        <v>13</v>
      </c>
    </row>
    <row r="938" spans="1:7" x14ac:dyDescent="0.35">
      <c r="A938">
        <v>5</v>
      </c>
      <c r="B938">
        <v>5</v>
      </c>
      <c r="C938">
        <v>2</v>
      </c>
      <c r="D938">
        <v>1</v>
      </c>
      <c r="E938">
        <v>4</v>
      </c>
      <c r="F938">
        <v>1</v>
      </c>
      <c r="G938">
        <f t="shared" si="2021"/>
        <v>18</v>
      </c>
    </row>
    <row r="939" spans="1:7" x14ac:dyDescent="0.35">
      <c r="A939">
        <v>2</v>
      </c>
      <c r="B939">
        <v>2</v>
      </c>
      <c r="C939">
        <v>3</v>
      </c>
      <c r="D939">
        <v>4</v>
      </c>
      <c r="E939">
        <v>1</v>
      </c>
      <c r="F939">
        <v>3</v>
      </c>
      <c r="G939">
        <f t="shared" si="2021"/>
        <v>15</v>
      </c>
    </row>
    <row r="940" spans="1:7" x14ac:dyDescent="0.35">
      <c r="A940">
        <v>4</v>
      </c>
      <c r="B940">
        <v>4</v>
      </c>
      <c r="C940">
        <v>6</v>
      </c>
      <c r="D940">
        <v>3</v>
      </c>
      <c r="E940">
        <v>4</v>
      </c>
      <c r="F940">
        <v>5</v>
      </c>
      <c r="G940">
        <f t="shared" si="2021"/>
        <v>26</v>
      </c>
    </row>
    <row r="941" spans="1:7" x14ac:dyDescent="0.35">
      <c r="A941">
        <v>6</v>
      </c>
      <c r="B941">
        <v>1</v>
      </c>
      <c r="C941">
        <v>4</v>
      </c>
      <c r="D941">
        <v>4</v>
      </c>
      <c r="E941">
        <v>3</v>
      </c>
      <c r="F941">
        <v>4</v>
      </c>
      <c r="G941">
        <f t="shared" si="2021"/>
        <v>22</v>
      </c>
    </row>
    <row r="942" spans="1:7" x14ac:dyDescent="0.35">
      <c r="A942">
        <v>5</v>
      </c>
      <c r="B942">
        <v>5</v>
      </c>
      <c r="C942">
        <v>5</v>
      </c>
      <c r="D942">
        <v>5</v>
      </c>
      <c r="E942">
        <v>1</v>
      </c>
      <c r="F942">
        <v>4</v>
      </c>
      <c r="G942">
        <f t="shared" si="2021"/>
        <v>25</v>
      </c>
    </row>
    <row r="943" spans="1:7" x14ac:dyDescent="0.35">
      <c r="A943">
        <v>5</v>
      </c>
      <c r="B943">
        <v>2</v>
      </c>
      <c r="C943">
        <v>5</v>
      </c>
      <c r="D943">
        <v>5</v>
      </c>
      <c r="E943">
        <v>4</v>
      </c>
      <c r="F943">
        <v>6</v>
      </c>
      <c r="G943">
        <f t="shared" si="2021"/>
        <v>27</v>
      </c>
    </row>
    <row r="944" spans="1:7" x14ac:dyDescent="0.35">
      <c r="A944">
        <v>2</v>
      </c>
      <c r="B944">
        <v>6</v>
      </c>
      <c r="C944">
        <v>6</v>
      </c>
      <c r="D944">
        <v>1</v>
      </c>
      <c r="E944">
        <v>1</v>
      </c>
      <c r="F944">
        <v>5</v>
      </c>
      <c r="G944">
        <f t="shared" si="2021"/>
        <v>21</v>
      </c>
    </row>
    <row r="945" spans="1:7" x14ac:dyDescent="0.35">
      <c r="A945">
        <v>4</v>
      </c>
      <c r="B945">
        <v>5</v>
      </c>
      <c r="C945">
        <v>3</v>
      </c>
      <c r="D945">
        <v>2</v>
      </c>
      <c r="E945">
        <v>1</v>
      </c>
      <c r="F945">
        <v>6</v>
      </c>
      <c r="G945">
        <f t="shared" si="2021"/>
        <v>21</v>
      </c>
    </row>
    <row r="946" spans="1:7" x14ac:dyDescent="0.35">
      <c r="A946">
        <v>1</v>
      </c>
      <c r="B946">
        <v>4</v>
      </c>
      <c r="C946">
        <v>6</v>
      </c>
      <c r="D946">
        <v>1</v>
      </c>
      <c r="E946">
        <v>2</v>
      </c>
      <c r="F946">
        <v>1</v>
      </c>
      <c r="G946">
        <f t="shared" si="2021"/>
        <v>15</v>
      </c>
    </row>
    <row r="947" spans="1:7" x14ac:dyDescent="0.35">
      <c r="A947">
        <v>2</v>
      </c>
      <c r="B947">
        <v>2</v>
      </c>
      <c r="C947">
        <v>4</v>
      </c>
      <c r="D947">
        <v>5</v>
      </c>
      <c r="E947">
        <v>6</v>
      </c>
      <c r="F947">
        <v>6</v>
      </c>
      <c r="G947">
        <f t="shared" si="2021"/>
        <v>25</v>
      </c>
    </row>
    <row r="948" spans="1:7" x14ac:dyDescent="0.35">
      <c r="A948">
        <v>2</v>
      </c>
      <c r="B948">
        <v>6</v>
      </c>
      <c r="C948">
        <v>6</v>
      </c>
      <c r="D948">
        <v>1</v>
      </c>
      <c r="E948">
        <v>2</v>
      </c>
      <c r="F948">
        <v>5</v>
      </c>
      <c r="G948">
        <f t="shared" si="2021"/>
        <v>22</v>
      </c>
    </row>
    <row r="949" spans="1:7" x14ac:dyDescent="0.35">
      <c r="A949">
        <v>5</v>
      </c>
      <c r="B949">
        <v>3</v>
      </c>
      <c r="C949">
        <v>5</v>
      </c>
      <c r="D949">
        <v>2</v>
      </c>
      <c r="E949">
        <v>4</v>
      </c>
      <c r="F949">
        <v>3</v>
      </c>
      <c r="G949">
        <f t="shared" si="2021"/>
        <v>22</v>
      </c>
    </row>
    <row r="950" spans="1:7" x14ac:dyDescent="0.35">
      <c r="A950">
        <v>1</v>
      </c>
      <c r="B950">
        <v>5</v>
      </c>
      <c r="C950">
        <v>1</v>
      </c>
      <c r="D950">
        <v>5</v>
      </c>
      <c r="E950">
        <v>3</v>
      </c>
      <c r="F950">
        <v>4</v>
      </c>
      <c r="G950">
        <f t="shared" si="2021"/>
        <v>19</v>
      </c>
    </row>
    <row r="951" spans="1:7" x14ac:dyDescent="0.35">
      <c r="A951">
        <v>1</v>
      </c>
      <c r="B951">
        <v>2</v>
      </c>
      <c r="C951">
        <v>2</v>
      </c>
      <c r="D951">
        <v>4</v>
      </c>
      <c r="E951">
        <v>2</v>
      </c>
      <c r="F951">
        <v>5</v>
      </c>
      <c r="G951">
        <f t="shared" si="2021"/>
        <v>16</v>
      </c>
    </row>
    <row r="952" spans="1:7" x14ac:dyDescent="0.35">
      <c r="A952">
        <v>4</v>
      </c>
      <c r="B952">
        <v>1</v>
      </c>
      <c r="C952">
        <v>3</v>
      </c>
      <c r="D952">
        <v>5</v>
      </c>
      <c r="E952">
        <v>3</v>
      </c>
      <c r="F952">
        <v>5</v>
      </c>
      <c r="G952">
        <f t="shared" si="2021"/>
        <v>21</v>
      </c>
    </row>
    <row r="953" spans="1:7" x14ac:dyDescent="0.35">
      <c r="A953">
        <v>2</v>
      </c>
      <c r="B953">
        <v>4</v>
      </c>
      <c r="C953">
        <v>5</v>
      </c>
      <c r="D953">
        <v>1</v>
      </c>
      <c r="E953">
        <v>6</v>
      </c>
      <c r="F953">
        <v>4</v>
      </c>
      <c r="G953">
        <f t="shared" si="2021"/>
        <v>22</v>
      </c>
    </row>
    <row r="954" spans="1:7" x14ac:dyDescent="0.35">
      <c r="A954">
        <v>5</v>
      </c>
      <c r="B954">
        <v>4</v>
      </c>
      <c r="C954">
        <v>6</v>
      </c>
      <c r="D954">
        <v>6</v>
      </c>
      <c r="E954">
        <v>3</v>
      </c>
      <c r="F954">
        <v>3</v>
      </c>
      <c r="G954">
        <f t="shared" si="2021"/>
        <v>27</v>
      </c>
    </row>
    <row r="955" spans="1:7" x14ac:dyDescent="0.35">
      <c r="A955">
        <v>3</v>
      </c>
      <c r="B955">
        <v>4</v>
      </c>
      <c r="C955">
        <v>3</v>
      </c>
      <c r="D955">
        <v>6</v>
      </c>
      <c r="E955">
        <v>5</v>
      </c>
      <c r="F955">
        <v>1</v>
      </c>
      <c r="G955">
        <f t="shared" si="2021"/>
        <v>22</v>
      </c>
    </row>
    <row r="956" spans="1:7" x14ac:dyDescent="0.35">
      <c r="A956">
        <v>6</v>
      </c>
      <c r="B956">
        <v>4</v>
      </c>
      <c r="C956">
        <v>2</v>
      </c>
      <c r="D956">
        <v>1</v>
      </c>
      <c r="E956">
        <v>6</v>
      </c>
      <c r="F956">
        <v>4</v>
      </c>
      <c r="G956">
        <f t="shared" si="2021"/>
        <v>23</v>
      </c>
    </row>
    <row r="957" spans="1:7" x14ac:dyDescent="0.35">
      <c r="A957">
        <v>6</v>
      </c>
      <c r="B957">
        <v>3</v>
      </c>
      <c r="C957">
        <v>5</v>
      </c>
      <c r="D957">
        <v>3</v>
      </c>
      <c r="E957">
        <v>3</v>
      </c>
      <c r="F957">
        <v>2</v>
      </c>
      <c r="G957">
        <f t="shared" si="2021"/>
        <v>22</v>
      </c>
    </row>
    <row r="958" spans="1:7" x14ac:dyDescent="0.35">
      <c r="A958">
        <v>5</v>
      </c>
      <c r="B958">
        <v>4</v>
      </c>
      <c r="C958">
        <v>4</v>
      </c>
      <c r="D958">
        <v>5</v>
      </c>
      <c r="E958">
        <v>4</v>
      </c>
      <c r="F958">
        <v>4</v>
      </c>
      <c r="G958">
        <f t="shared" si="2021"/>
        <v>26</v>
      </c>
    </row>
    <row r="959" spans="1:7" x14ac:dyDescent="0.35">
      <c r="A959">
        <v>1</v>
      </c>
      <c r="B959">
        <v>2</v>
      </c>
      <c r="C959">
        <v>5</v>
      </c>
      <c r="D959">
        <v>6</v>
      </c>
      <c r="E959">
        <v>3</v>
      </c>
      <c r="F959">
        <v>5</v>
      </c>
      <c r="G959">
        <f t="shared" si="2021"/>
        <v>22</v>
      </c>
    </row>
    <row r="960" spans="1:7" x14ac:dyDescent="0.35">
      <c r="A960">
        <v>4</v>
      </c>
      <c r="B960">
        <v>1</v>
      </c>
      <c r="C960">
        <v>5</v>
      </c>
      <c r="D960">
        <v>5</v>
      </c>
      <c r="E960">
        <v>3</v>
      </c>
      <c r="F960">
        <v>2</v>
      </c>
      <c r="G960">
        <f t="shared" si="2021"/>
        <v>20</v>
      </c>
    </row>
    <row r="961" spans="1:7" x14ac:dyDescent="0.35">
      <c r="A961">
        <v>3</v>
      </c>
      <c r="B961">
        <v>5</v>
      </c>
      <c r="C961">
        <v>3</v>
      </c>
      <c r="D961">
        <v>2</v>
      </c>
      <c r="E961">
        <v>1</v>
      </c>
      <c r="F961">
        <v>3</v>
      </c>
      <c r="G961">
        <f t="shared" si="2021"/>
        <v>17</v>
      </c>
    </row>
    <row r="962" spans="1:7" x14ac:dyDescent="0.35">
      <c r="A962">
        <v>3</v>
      </c>
      <c r="B962">
        <v>3</v>
      </c>
      <c r="C962">
        <v>4</v>
      </c>
      <c r="D962">
        <v>5</v>
      </c>
      <c r="E962">
        <v>3</v>
      </c>
      <c r="F962">
        <v>3</v>
      </c>
      <c r="G962">
        <f t="shared" si="2021"/>
        <v>21</v>
      </c>
    </row>
    <row r="963" spans="1:7" x14ac:dyDescent="0.35">
      <c r="A963">
        <v>3</v>
      </c>
      <c r="B963">
        <v>4</v>
      </c>
      <c r="C963">
        <v>3</v>
      </c>
      <c r="D963">
        <v>5</v>
      </c>
      <c r="E963">
        <v>1</v>
      </c>
      <c r="F963">
        <v>2</v>
      </c>
      <c r="G963">
        <f t="shared" si="2021"/>
        <v>18</v>
      </c>
    </row>
    <row r="964" spans="1:7" x14ac:dyDescent="0.35">
      <c r="A964">
        <v>1</v>
      </c>
      <c r="B964">
        <v>5</v>
      </c>
      <c r="C964">
        <v>2</v>
      </c>
      <c r="D964">
        <v>6</v>
      </c>
      <c r="E964">
        <v>2</v>
      </c>
      <c r="F964">
        <v>3</v>
      </c>
      <c r="G964">
        <f t="shared" si="2021"/>
        <v>19</v>
      </c>
    </row>
    <row r="965" spans="1:7" x14ac:dyDescent="0.35">
      <c r="A965">
        <v>1</v>
      </c>
      <c r="B965">
        <v>1</v>
      </c>
      <c r="C965">
        <v>2</v>
      </c>
      <c r="D965">
        <v>3</v>
      </c>
      <c r="E965">
        <v>2</v>
      </c>
      <c r="F965">
        <v>3</v>
      </c>
      <c r="G965">
        <f t="shared" si="2021"/>
        <v>12</v>
      </c>
    </row>
    <row r="966" spans="1:7" x14ac:dyDescent="0.35">
      <c r="A966">
        <v>6</v>
      </c>
      <c r="B966">
        <v>5</v>
      </c>
      <c r="C966">
        <v>1</v>
      </c>
      <c r="D966">
        <v>6</v>
      </c>
      <c r="E966">
        <v>5</v>
      </c>
      <c r="F966">
        <v>4</v>
      </c>
      <c r="G966">
        <f t="shared" si="2021"/>
        <v>27</v>
      </c>
    </row>
    <row r="967" spans="1:7" x14ac:dyDescent="0.35">
      <c r="A967">
        <v>5</v>
      </c>
      <c r="B967">
        <v>1</v>
      </c>
      <c r="C967">
        <v>6</v>
      </c>
      <c r="D967">
        <v>2</v>
      </c>
      <c r="E967">
        <v>2</v>
      </c>
      <c r="F967">
        <v>1</v>
      </c>
      <c r="G967">
        <f t="shared" si="2021"/>
        <v>17</v>
      </c>
    </row>
    <row r="968" spans="1:7" x14ac:dyDescent="0.35">
      <c r="A968">
        <v>6</v>
      </c>
      <c r="B968">
        <v>4</v>
      </c>
      <c r="C968">
        <v>3</v>
      </c>
      <c r="D968">
        <v>2</v>
      </c>
      <c r="E968">
        <v>1</v>
      </c>
      <c r="F968">
        <v>5</v>
      </c>
      <c r="G968">
        <f t="shared" si="2021"/>
        <v>21</v>
      </c>
    </row>
    <row r="969" spans="1:7" x14ac:dyDescent="0.35">
      <c r="A969">
        <v>1</v>
      </c>
      <c r="B969">
        <v>2</v>
      </c>
      <c r="C969">
        <v>5</v>
      </c>
      <c r="D969">
        <v>5</v>
      </c>
      <c r="E969">
        <v>3</v>
      </c>
      <c r="F969">
        <v>6</v>
      </c>
      <c r="G969">
        <f t="shared" si="2021"/>
        <v>22</v>
      </c>
    </row>
    <row r="970" spans="1:7" x14ac:dyDescent="0.35">
      <c r="A970">
        <v>2</v>
      </c>
      <c r="B970">
        <v>2</v>
      </c>
      <c r="C970">
        <v>2</v>
      </c>
      <c r="D970">
        <v>5</v>
      </c>
      <c r="E970">
        <v>4</v>
      </c>
      <c r="F970">
        <v>6</v>
      </c>
      <c r="G970">
        <f t="shared" si="2021"/>
        <v>21</v>
      </c>
    </row>
    <row r="971" spans="1:7" x14ac:dyDescent="0.35">
      <c r="A971">
        <v>6</v>
      </c>
      <c r="B971">
        <v>2</v>
      </c>
      <c r="C971">
        <v>1</v>
      </c>
      <c r="D971">
        <v>4</v>
      </c>
      <c r="E971">
        <v>5</v>
      </c>
      <c r="F971">
        <v>5</v>
      </c>
      <c r="G971">
        <f t="shared" si="2021"/>
        <v>23</v>
      </c>
    </row>
    <row r="972" spans="1:7" x14ac:dyDescent="0.35">
      <c r="A972">
        <v>4</v>
      </c>
      <c r="B972">
        <v>1</v>
      </c>
      <c r="C972">
        <v>4</v>
      </c>
      <c r="D972">
        <v>3</v>
      </c>
      <c r="E972">
        <v>4</v>
      </c>
      <c r="F972">
        <v>6</v>
      </c>
      <c r="G972">
        <f t="shared" si="2021"/>
        <v>22</v>
      </c>
    </row>
    <row r="973" spans="1:7" x14ac:dyDescent="0.35">
      <c r="A973">
        <v>3</v>
      </c>
      <c r="B973">
        <v>4</v>
      </c>
      <c r="C973">
        <v>2</v>
      </c>
      <c r="D973">
        <v>4</v>
      </c>
      <c r="E973">
        <v>5</v>
      </c>
      <c r="F973">
        <v>5</v>
      </c>
      <c r="G973">
        <f t="shared" si="2021"/>
        <v>23</v>
      </c>
    </row>
    <row r="974" spans="1:7" x14ac:dyDescent="0.35">
      <c r="A974">
        <v>1</v>
      </c>
      <c r="B974">
        <v>1</v>
      </c>
      <c r="C974">
        <v>3</v>
      </c>
      <c r="D974">
        <v>2</v>
      </c>
      <c r="E974">
        <v>6</v>
      </c>
      <c r="F974">
        <v>6</v>
      </c>
      <c r="G974">
        <f t="shared" si="2021"/>
        <v>19</v>
      </c>
    </row>
    <row r="975" spans="1:7" x14ac:dyDescent="0.35">
      <c r="A975">
        <v>4</v>
      </c>
      <c r="B975">
        <v>6</v>
      </c>
      <c r="C975">
        <v>2</v>
      </c>
      <c r="D975">
        <v>5</v>
      </c>
      <c r="E975">
        <v>5</v>
      </c>
      <c r="F975">
        <v>3</v>
      </c>
      <c r="G975">
        <f t="shared" si="2021"/>
        <v>25</v>
      </c>
    </row>
    <row r="976" spans="1:7" x14ac:dyDescent="0.35">
      <c r="A976">
        <v>6</v>
      </c>
      <c r="B976">
        <v>1</v>
      </c>
      <c r="C976">
        <v>2</v>
      </c>
      <c r="D976">
        <v>3</v>
      </c>
      <c r="E976">
        <v>2</v>
      </c>
      <c r="F976">
        <v>2</v>
      </c>
      <c r="G976">
        <f t="shared" si="2021"/>
        <v>16</v>
      </c>
    </row>
    <row r="977" spans="1:7" x14ac:dyDescent="0.35">
      <c r="A977">
        <v>5</v>
      </c>
      <c r="B977">
        <v>3</v>
      </c>
      <c r="C977">
        <v>3</v>
      </c>
      <c r="D977">
        <v>5</v>
      </c>
      <c r="E977">
        <v>6</v>
      </c>
      <c r="F977">
        <v>1</v>
      </c>
      <c r="G977">
        <f t="shared" si="2021"/>
        <v>23</v>
      </c>
    </row>
    <row r="978" spans="1:7" x14ac:dyDescent="0.35">
      <c r="A978">
        <v>6</v>
      </c>
      <c r="B978">
        <v>3</v>
      </c>
      <c r="C978">
        <v>6</v>
      </c>
      <c r="D978">
        <v>3</v>
      </c>
      <c r="E978">
        <v>3</v>
      </c>
      <c r="F978">
        <v>5</v>
      </c>
      <c r="G978">
        <f t="shared" si="2021"/>
        <v>26</v>
      </c>
    </row>
    <row r="979" spans="1:7" x14ac:dyDescent="0.35">
      <c r="A979">
        <v>1</v>
      </c>
      <c r="B979">
        <v>5</v>
      </c>
      <c r="C979">
        <v>4</v>
      </c>
      <c r="D979">
        <v>4</v>
      </c>
      <c r="E979">
        <v>1</v>
      </c>
      <c r="F979">
        <v>5</v>
      </c>
      <c r="G979">
        <f t="shared" si="2021"/>
        <v>20</v>
      </c>
    </row>
    <row r="980" spans="1:7" x14ac:dyDescent="0.35">
      <c r="A980">
        <v>5</v>
      </c>
      <c r="B980">
        <v>5</v>
      </c>
      <c r="C980">
        <v>4</v>
      </c>
      <c r="D980">
        <v>4</v>
      </c>
      <c r="E980">
        <v>3</v>
      </c>
      <c r="F980">
        <v>3</v>
      </c>
      <c r="G980">
        <f t="shared" si="2021"/>
        <v>24</v>
      </c>
    </row>
    <row r="981" spans="1:7" x14ac:dyDescent="0.35">
      <c r="A981">
        <v>6</v>
      </c>
      <c r="B981">
        <v>4</v>
      </c>
      <c r="C981">
        <v>4</v>
      </c>
      <c r="D981">
        <v>6</v>
      </c>
      <c r="E981">
        <v>2</v>
      </c>
      <c r="F981">
        <v>2</v>
      </c>
      <c r="G981">
        <f t="shared" si="2021"/>
        <v>24</v>
      </c>
    </row>
    <row r="982" spans="1:7" x14ac:dyDescent="0.35">
      <c r="A982">
        <v>6</v>
      </c>
      <c r="B982">
        <v>5</v>
      </c>
      <c r="C982">
        <v>5</v>
      </c>
      <c r="D982">
        <v>6</v>
      </c>
      <c r="E982">
        <v>5</v>
      </c>
      <c r="F982">
        <v>1</v>
      </c>
      <c r="G982">
        <f t="shared" si="2021"/>
        <v>28</v>
      </c>
    </row>
    <row r="983" spans="1:7" x14ac:dyDescent="0.35">
      <c r="A983">
        <v>5</v>
      </c>
      <c r="B983">
        <v>1</v>
      </c>
      <c r="C983">
        <v>2</v>
      </c>
      <c r="D983">
        <v>3</v>
      </c>
      <c r="E983">
        <v>4</v>
      </c>
      <c r="F983">
        <v>4</v>
      </c>
      <c r="G983">
        <f t="shared" si="2021"/>
        <v>19</v>
      </c>
    </row>
    <row r="984" spans="1:7" x14ac:dyDescent="0.35">
      <c r="A984">
        <v>6</v>
      </c>
      <c r="B984">
        <v>6</v>
      </c>
      <c r="C984">
        <v>5</v>
      </c>
      <c r="D984">
        <v>5</v>
      </c>
      <c r="E984">
        <v>4</v>
      </c>
      <c r="F984">
        <v>3</v>
      </c>
      <c r="G984">
        <f t="shared" ref="G984:G1047" si="2022">SUM(A984:F984)</f>
        <v>29</v>
      </c>
    </row>
    <row r="985" spans="1:7" x14ac:dyDescent="0.35">
      <c r="A985">
        <v>3</v>
      </c>
      <c r="B985">
        <v>3</v>
      </c>
      <c r="C985">
        <v>2</v>
      </c>
      <c r="D985">
        <v>3</v>
      </c>
      <c r="E985">
        <v>3</v>
      </c>
      <c r="F985">
        <v>6</v>
      </c>
      <c r="G985">
        <f t="shared" si="2022"/>
        <v>20</v>
      </c>
    </row>
    <row r="986" spans="1:7" x14ac:dyDescent="0.35">
      <c r="A986">
        <v>2</v>
      </c>
      <c r="B986">
        <v>4</v>
      </c>
      <c r="C986">
        <v>6</v>
      </c>
      <c r="D986">
        <v>5</v>
      </c>
      <c r="E986">
        <v>5</v>
      </c>
      <c r="F986">
        <v>6</v>
      </c>
      <c r="G986">
        <f t="shared" si="2022"/>
        <v>28</v>
      </c>
    </row>
    <row r="987" spans="1:7" x14ac:dyDescent="0.35">
      <c r="A987">
        <v>2</v>
      </c>
      <c r="B987">
        <v>2</v>
      </c>
      <c r="C987">
        <v>4</v>
      </c>
      <c r="D987">
        <v>4</v>
      </c>
      <c r="E987">
        <v>1</v>
      </c>
      <c r="F987">
        <v>4</v>
      </c>
      <c r="G987">
        <f t="shared" si="2022"/>
        <v>17</v>
      </c>
    </row>
    <row r="988" spans="1:7" x14ac:dyDescent="0.35">
      <c r="A988">
        <v>2</v>
      </c>
      <c r="B988">
        <v>6</v>
      </c>
      <c r="C988">
        <v>1</v>
      </c>
      <c r="D988">
        <v>5</v>
      </c>
      <c r="E988">
        <v>3</v>
      </c>
      <c r="F988">
        <v>4</v>
      </c>
      <c r="G988">
        <f t="shared" si="2022"/>
        <v>21</v>
      </c>
    </row>
    <row r="989" spans="1:7" x14ac:dyDescent="0.35">
      <c r="A989">
        <v>1</v>
      </c>
      <c r="B989">
        <v>4</v>
      </c>
      <c r="C989">
        <v>2</v>
      </c>
      <c r="D989">
        <v>3</v>
      </c>
      <c r="E989">
        <v>2</v>
      </c>
      <c r="F989">
        <v>2</v>
      </c>
      <c r="G989">
        <f t="shared" si="2022"/>
        <v>14</v>
      </c>
    </row>
    <row r="990" spans="1:7" x14ac:dyDescent="0.35">
      <c r="A990">
        <v>3</v>
      </c>
      <c r="B990">
        <v>3</v>
      </c>
      <c r="C990">
        <v>1</v>
      </c>
      <c r="D990">
        <v>3</v>
      </c>
      <c r="E990">
        <v>2</v>
      </c>
      <c r="F990">
        <v>3</v>
      </c>
      <c r="G990">
        <f t="shared" si="2022"/>
        <v>15</v>
      </c>
    </row>
    <row r="991" spans="1:7" x14ac:dyDescent="0.35">
      <c r="A991">
        <v>5</v>
      </c>
      <c r="B991">
        <v>4</v>
      </c>
      <c r="C991">
        <v>1</v>
      </c>
      <c r="D991">
        <v>4</v>
      </c>
      <c r="E991">
        <v>5</v>
      </c>
      <c r="F991">
        <v>6</v>
      </c>
      <c r="G991">
        <f t="shared" si="2022"/>
        <v>25</v>
      </c>
    </row>
    <row r="992" spans="1:7" x14ac:dyDescent="0.35">
      <c r="A992">
        <v>4</v>
      </c>
      <c r="B992">
        <v>2</v>
      </c>
      <c r="C992">
        <v>1</v>
      </c>
      <c r="D992">
        <v>4</v>
      </c>
      <c r="E992">
        <v>5</v>
      </c>
      <c r="F992">
        <v>2</v>
      </c>
      <c r="G992">
        <f t="shared" si="2022"/>
        <v>18</v>
      </c>
    </row>
    <row r="993" spans="1:7" x14ac:dyDescent="0.35">
      <c r="A993">
        <v>1</v>
      </c>
      <c r="B993">
        <v>1</v>
      </c>
      <c r="C993">
        <v>6</v>
      </c>
      <c r="D993">
        <v>1</v>
      </c>
      <c r="E993">
        <v>3</v>
      </c>
      <c r="F993">
        <v>4</v>
      </c>
      <c r="G993">
        <f t="shared" si="2022"/>
        <v>16</v>
      </c>
    </row>
    <row r="994" spans="1:7" x14ac:dyDescent="0.35">
      <c r="A994">
        <v>2</v>
      </c>
      <c r="B994">
        <v>5</v>
      </c>
      <c r="C994">
        <v>4</v>
      </c>
      <c r="D994">
        <v>5</v>
      </c>
      <c r="E994">
        <v>5</v>
      </c>
      <c r="F994">
        <v>4</v>
      </c>
      <c r="G994">
        <f t="shared" si="2022"/>
        <v>25</v>
      </c>
    </row>
    <row r="995" spans="1:7" x14ac:dyDescent="0.35">
      <c r="A995">
        <v>6</v>
      </c>
      <c r="B995">
        <v>4</v>
      </c>
      <c r="C995">
        <v>2</v>
      </c>
      <c r="D995">
        <v>1</v>
      </c>
      <c r="E995">
        <v>6</v>
      </c>
      <c r="F995">
        <v>2</v>
      </c>
      <c r="G995">
        <f t="shared" si="2022"/>
        <v>21</v>
      </c>
    </row>
    <row r="996" spans="1:7" x14ac:dyDescent="0.35">
      <c r="A996">
        <v>5</v>
      </c>
      <c r="B996">
        <v>4</v>
      </c>
      <c r="C996">
        <v>3</v>
      </c>
      <c r="D996">
        <v>2</v>
      </c>
      <c r="E996">
        <v>4</v>
      </c>
      <c r="F996">
        <v>4</v>
      </c>
      <c r="G996">
        <f t="shared" si="2022"/>
        <v>22</v>
      </c>
    </row>
    <row r="997" spans="1:7" x14ac:dyDescent="0.35">
      <c r="A997">
        <v>3</v>
      </c>
      <c r="B997">
        <v>6</v>
      </c>
      <c r="C997">
        <v>3</v>
      </c>
      <c r="D997">
        <v>3</v>
      </c>
      <c r="E997">
        <v>2</v>
      </c>
      <c r="F997">
        <v>1</v>
      </c>
      <c r="G997">
        <f t="shared" si="2022"/>
        <v>18</v>
      </c>
    </row>
    <row r="998" spans="1:7" x14ac:dyDescent="0.35">
      <c r="A998">
        <v>6</v>
      </c>
      <c r="B998">
        <v>1</v>
      </c>
      <c r="C998">
        <v>6</v>
      </c>
      <c r="D998">
        <v>5</v>
      </c>
      <c r="E998">
        <v>6</v>
      </c>
      <c r="F998">
        <v>3</v>
      </c>
      <c r="G998">
        <f t="shared" si="2022"/>
        <v>27</v>
      </c>
    </row>
    <row r="999" spans="1:7" x14ac:dyDescent="0.35">
      <c r="A999">
        <v>3</v>
      </c>
      <c r="B999">
        <v>2</v>
      </c>
      <c r="C999">
        <v>1</v>
      </c>
      <c r="D999">
        <v>5</v>
      </c>
      <c r="E999">
        <v>6</v>
      </c>
      <c r="F999">
        <v>3</v>
      </c>
      <c r="G999">
        <f t="shared" si="2022"/>
        <v>20</v>
      </c>
    </row>
    <row r="1000" spans="1:7" x14ac:dyDescent="0.35">
      <c r="A1000">
        <v>2</v>
      </c>
      <c r="B1000">
        <v>3</v>
      </c>
      <c r="C1000">
        <v>2</v>
      </c>
      <c r="D1000">
        <v>6</v>
      </c>
      <c r="E1000">
        <v>1</v>
      </c>
      <c r="F1000">
        <v>2</v>
      </c>
      <c r="G1000">
        <f t="shared" si="2022"/>
        <v>16</v>
      </c>
    </row>
    <row r="1001" spans="1:7" x14ac:dyDescent="0.35">
      <c r="A1001">
        <v>1</v>
      </c>
      <c r="B1001">
        <v>2</v>
      </c>
      <c r="C1001">
        <v>4</v>
      </c>
      <c r="D1001">
        <v>3</v>
      </c>
      <c r="E1001">
        <v>4</v>
      </c>
      <c r="F1001">
        <v>4</v>
      </c>
      <c r="G1001">
        <f t="shared" si="2022"/>
        <v>18</v>
      </c>
    </row>
    <row r="1002" spans="1:7" x14ac:dyDescent="0.35">
      <c r="A1002">
        <v>2</v>
      </c>
      <c r="B1002">
        <v>3</v>
      </c>
      <c r="C1002">
        <v>1</v>
      </c>
      <c r="D1002">
        <v>1</v>
      </c>
      <c r="E1002">
        <v>1</v>
      </c>
      <c r="F1002">
        <v>1</v>
      </c>
      <c r="G1002">
        <f t="shared" si="2022"/>
        <v>9</v>
      </c>
    </row>
    <row r="1003" spans="1:7" x14ac:dyDescent="0.35">
      <c r="A1003">
        <v>3</v>
      </c>
      <c r="B1003">
        <v>4</v>
      </c>
      <c r="C1003">
        <v>6</v>
      </c>
      <c r="D1003">
        <v>1</v>
      </c>
      <c r="E1003">
        <v>4</v>
      </c>
      <c r="F1003">
        <v>6</v>
      </c>
      <c r="G1003">
        <f t="shared" si="2022"/>
        <v>24</v>
      </c>
    </row>
    <row r="1004" spans="1:7" x14ac:dyDescent="0.35">
      <c r="A1004">
        <v>1</v>
      </c>
      <c r="B1004">
        <v>5</v>
      </c>
      <c r="C1004">
        <v>3</v>
      </c>
      <c r="D1004">
        <v>1</v>
      </c>
      <c r="E1004">
        <v>6</v>
      </c>
      <c r="F1004">
        <v>3</v>
      </c>
      <c r="G1004">
        <f t="shared" si="2022"/>
        <v>19</v>
      </c>
    </row>
    <row r="1005" spans="1:7" x14ac:dyDescent="0.35">
      <c r="A1005">
        <v>3</v>
      </c>
      <c r="B1005">
        <v>4</v>
      </c>
      <c r="C1005">
        <v>2</v>
      </c>
      <c r="D1005">
        <v>4</v>
      </c>
      <c r="E1005">
        <v>3</v>
      </c>
      <c r="F1005">
        <v>1</v>
      </c>
      <c r="G1005">
        <f t="shared" si="2022"/>
        <v>17</v>
      </c>
    </row>
    <row r="1006" spans="1:7" x14ac:dyDescent="0.35">
      <c r="A1006">
        <v>5</v>
      </c>
      <c r="B1006">
        <v>5</v>
      </c>
      <c r="C1006">
        <v>2</v>
      </c>
      <c r="D1006">
        <v>1</v>
      </c>
      <c r="E1006">
        <v>5</v>
      </c>
      <c r="F1006">
        <v>5</v>
      </c>
      <c r="G1006">
        <f t="shared" si="2022"/>
        <v>23</v>
      </c>
    </row>
    <row r="1007" spans="1:7" x14ac:dyDescent="0.35">
      <c r="A1007">
        <v>2</v>
      </c>
      <c r="B1007">
        <v>2</v>
      </c>
      <c r="C1007">
        <v>5</v>
      </c>
      <c r="D1007">
        <v>6</v>
      </c>
      <c r="E1007">
        <v>3</v>
      </c>
      <c r="F1007">
        <v>4</v>
      </c>
      <c r="G1007">
        <f t="shared" si="2022"/>
        <v>22</v>
      </c>
    </row>
    <row r="1008" spans="1:7" x14ac:dyDescent="0.35">
      <c r="A1008">
        <v>1</v>
      </c>
      <c r="B1008">
        <v>2</v>
      </c>
      <c r="C1008">
        <v>6</v>
      </c>
      <c r="D1008">
        <v>2</v>
      </c>
      <c r="E1008">
        <v>2</v>
      </c>
      <c r="F1008">
        <v>2</v>
      </c>
      <c r="G1008">
        <f t="shared" si="2022"/>
        <v>15</v>
      </c>
    </row>
    <row r="1009" spans="1:7" x14ac:dyDescent="0.35">
      <c r="A1009">
        <v>6</v>
      </c>
      <c r="B1009">
        <v>1</v>
      </c>
      <c r="C1009">
        <v>2</v>
      </c>
      <c r="D1009">
        <v>3</v>
      </c>
      <c r="E1009">
        <v>4</v>
      </c>
      <c r="F1009">
        <v>2</v>
      </c>
      <c r="G1009">
        <f t="shared" si="2022"/>
        <v>18</v>
      </c>
    </row>
    <row r="1010" spans="1:7" x14ac:dyDescent="0.35">
      <c r="A1010">
        <v>4</v>
      </c>
      <c r="B1010">
        <v>5</v>
      </c>
      <c r="C1010">
        <v>5</v>
      </c>
      <c r="D1010">
        <v>1</v>
      </c>
      <c r="E1010">
        <v>6</v>
      </c>
      <c r="F1010">
        <v>2</v>
      </c>
      <c r="G1010">
        <f t="shared" si="2022"/>
        <v>23</v>
      </c>
    </row>
    <row r="1011" spans="1:7" x14ac:dyDescent="0.35">
      <c r="A1011">
        <v>6</v>
      </c>
      <c r="B1011">
        <v>4</v>
      </c>
      <c r="C1011">
        <v>3</v>
      </c>
      <c r="D1011">
        <v>6</v>
      </c>
      <c r="E1011">
        <v>1</v>
      </c>
      <c r="F1011">
        <v>2</v>
      </c>
      <c r="G1011">
        <f t="shared" si="2022"/>
        <v>22</v>
      </c>
    </row>
    <row r="1012" spans="1:7" x14ac:dyDescent="0.35">
      <c r="A1012">
        <v>1</v>
      </c>
      <c r="B1012">
        <v>2</v>
      </c>
      <c r="C1012">
        <v>2</v>
      </c>
      <c r="D1012">
        <v>6</v>
      </c>
      <c r="E1012">
        <v>2</v>
      </c>
      <c r="F1012">
        <v>5</v>
      </c>
      <c r="G1012">
        <f t="shared" si="2022"/>
        <v>18</v>
      </c>
    </row>
    <row r="1013" spans="1:7" x14ac:dyDescent="0.35">
      <c r="A1013">
        <v>4</v>
      </c>
      <c r="B1013">
        <v>4</v>
      </c>
      <c r="C1013">
        <v>6</v>
      </c>
      <c r="D1013">
        <v>4</v>
      </c>
      <c r="E1013">
        <v>4</v>
      </c>
      <c r="F1013">
        <v>4</v>
      </c>
      <c r="G1013">
        <f t="shared" si="2022"/>
        <v>26</v>
      </c>
    </row>
    <row r="1014" spans="1:7" x14ac:dyDescent="0.35">
      <c r="A1014">
        <v>1</v>
      </c>
      <c r="B1014">
        <v>2</v>
      </c>
      <c r="C1014">
        <v>6</v>
      </c>
      <c r="D1014">
        <v>6</v>
      </c>
      <c r="E1014">
        <v>4</v>
      </c>
      <c r="F1014">
        <v>4</v>
      </c>
      <c r="G1014">
        <f t="shared" si="2022"/>
        <v>23</v>
      </c>
    </row>
    <row r="1015" spans="1:7" x14ac:dyDescent="0.35">
      <c r="A1015">
        <v>6</v>
      </c>
      <c r="B1015">
        <v>1</v>
      </c>
      <c r="C1015">
        <v>4</v>
      </c>
      <c r="D1015">
        <v>1</v>
      </c>
      <c r="E1015">
        <v>1</v>
      </c>
      <c r="F1015">
        <v>3</v>
      </c>
      <c r="G1015">
        <f t="shared" si="2022"/>
        <v>16</v>
      </c>
    </row>
    <row r="1016" spans="1:7" x14ac:dyDescent="0.35">
      <c r="A1016">
        <v>3</v>
      </c>
      <c r="B1016">
        <v>5</v>
      </c>
      <c r="C1016">
        <v>4</v>
      </c>
      <c r="D1016">
        <v>6</v>
      </c>
      <c r="E1016">
        <v>5</v>
      </c>
      <c r="F1016">
        <v>4</v>
      </c>
      <c r="G1016">
        <f t="shared" si="2022"/>
        <v>27</v>
      </c>
    </row>
    <row r="1017" spans="1:7" x14ac:dyDescent="0.35">
      <c r="A1017">
        <v>4</v>
      </c>
      <c r="B1017">
        <v>4</v>
      </c>
      <c r="C1017">
        <v>2</v>
      </c>
      <c r="D1017">
        <v>2</v>
      </c>
      <c r="E1017">
        <v>6</v>
      </c>
      <c r="F1017">
        <v>5</v>
      </c>
      <c r="G1017">
        <f t="shared" si="2022"/>
        <v>23</v>
      </c>
    </row>
    <row r="1018" spans="1:7" x14ac:dyDescent="0.35">
      <c r="A1018">
        <v>3</v>
      </c>
      <c r="B1018">
        <v>2</v>
      </c>
      <c r="C1018">
        <v>1</v>
      </c>
      <c r="D1018">
        <v>1</v>
      </c>
      <c r="E1018">
        <v>5</v>
      </c>
      <c r="F1018">
        <v>3</v>
      </c>
      <c r="G1018">
        <f t="shared" si="2022"/>
        <v>15</v>
      </c>
    </row>
    <row r="1019" spans="1:7" x14ac:dyDescent="0.35">
      <c r="A1019">
        <v>1</v>
      </c>
      <c r="B1019">
        <v>6</v>
      </c>
      <c r="C1019">
        <v>6</v>
      </c>
      <c r="D1019">
        <v>3</v>
      </c>
      <c r="E1019">
        <v>6</v>
      </c>
      <c r="F1019">
        <v>2</v>
      </c>
      <c r="G1019">
        <f t="shared" si="2022"/>
        <v>24</v>
      </c>
    </row>
    <row r="1020" spans="1:7" x14ac:dyDescent="0.35">
      <c r="A1020">
        <v>1</v>
      </c>
      <c r="B1020">
        <v>4</v>
      </c>
      <c r="C1020">
        <v>5</v>
      </c>
      <c r="D1020">
        <v>2</v>
      </c>
      <c r="E1020">
        <v>2</v>
      </c>
      <c r="F1020">
        <v>4</v>
      </c>
      <c r="G1020">
        <f t="shared" si="2022"/>
        <v>18</v>
      </c>
    </row>
    <row r="1021" spans="1:7" x14ac:dyDescent="0.35">
      <c r="A1021">
        <v>6</v>
      </c>
      <c r="B1021">
        <v>2</v>
      </c>
      <c r="C1021">
        <v>2</v>
      </c>
      <c r="D1021">
        <v>4</v>
      </c>
      <c r="E1021">
        <v>4</v>
      </c>
      <c r="F1021">
        <v>1</v>
      </c>
      <c r="G1021">
        <f t="shared" si="2022"/>
        <v>19</v>
      </c>
    </row>
    <row r="1022" spans="1:7" x14ac:dyDescent="0.35">
      <c r="A1022">
        <v>3</v>
      </c>
      <c r="B1022">
        <v>4</v>
      </c>
      <c r="C1022">
        <v>4</v>
      </c>
      <c r="D1022">
        <v>2</v>
      </c>
      <c r="E1022">
        <v>2</v>
      </c>
      <c r="F1022">
        <v>1</v>
      </c>
      <c r="G1022">
        <f t="shared" si="2022"/>
        <v>16</v>
      </c>
    </row>
    <row r="1023" spans="1:7" x14ac:dyDescent="0.35">
      <c r="A1023">
        <v>5</v>
      </c>
      <c r="B1023">
        <v>2</v>
      </c>
      <c r="C1023">
        <v>3</v>
      </c>
      <c r="D1023">
        <v>2</v>
      </c>
      <c r="E1023">
        <v>5</v>
      </c>
      <c r="F1023">
        <v>4</v>
      </c>
      <c r="G1023">
        <f t="shared" si="2022"/>
        <v>21</v>
      </c>
    </row>
    <row r="1024" spans="1:7" x14ac:dyDescent="0.35">
      <c r="A1024">
        <v>5</v>
      </c>
      <c r="B1024">
        <v>2</v>
      </c>
      <c r="C1024">
        <v>6</v>
      </c>
      <c r="D1024">
        <v>4</v>
      </c>
      <c r="E1024">
        <v>4</v>
      </c>
      <c r="F1024">
        <v>5</v>
      </c>
      <c r="G1024">
        <f t="shared" si="2022"/>
        <v>26</v>
      </c>
    </row>
    <row r="1025" spans="1:7" x14ac:dyDescent="0.35">
      <c r="A1025">
        <v>5</v>
      </c>
      <c r="B1025">
        <v>2</v>
      </c>
      <c r="C1025">
        <v>2</v>
      </c>
      <c r="D1025">
        <v>2</v>
      </c>
      <c r="E1025">
        <v>4</v>
      </c>
      <c r="F1025">
        <v>1</v>
      </c>
      <c r="G1025">
        <f t="shared" si="2022"/>
        <v>16</v>
      </c>
    </row>
    <row r="1026" spans="1:7" x14ac:dyDescent="0.35">
      <c r="A1026">
        <v>2</v>
      </c>
      <c r="B1026">
        <v>3</v>
      </c>
      <c r="C1026">
        <v>2</v>
      </c>
      <c r="D1026">
        <v>3</v>
      </c>
      <c r="E1026">
        <v>6</v>
      </c>
      <c r="F1026">
        <v>1</v>
      </c>
      <c r="G1026">
        <f t="shared" si="2022"/>
        <v>17</v>
      </c>
    </row>
    <row r="1027" spans="1:7" x14ac:dyDescent="0.35">
      <c r="A1027">
        <v>1</v>
      </c>
      <c r="B1027">
        <v>4</v>
      </c>
      <c r="C1027">
        <v>1</v>
      </c>
      <c r="D1027">
        <v>2</v>
      </c>
      <c r="E1027">
        <v>5</v>
      </c>
      <c r="F1027">
        <v>6</v>
      </c>
      <c r="G1027">
        <f t="shared" si="2022"/>
        <v>19</v>
      </c>
    </row>
    <row r="1028" spans="1:7" x14ac:dyDescent="0.35">
      <c r="A1028">
        <v>1</v>
      </c>
      <c r="B1028">
        <v>3</v>
      </c>
      <c r="C1028">
        <v>1</v>
      </c>
      <c r="D1028">
        <v>2</v>
      </c>
      <c r="E1028">
        <v>2</v>
      </c>
      <c r="F1028">
        <v>1</v>
      </c>
      <c r="G1028">
        <f t="shared" si="2022"/>
        <v>10</v>
      </c>
    </row>
    <row r="1029" spans="1:7" x14ac:dyDescent="0.35">
      <c r="A1029">
        <v>2</v>
      </c>
      <c r="B1029">
        <v>6</v>
      </c>
      <c r="C1029">
        <v>2</v>
      </c>
      <c r="D1029">
        <v>4</v>
      </c>
      <c r="E1029">
        <v>1</v>
      </c>
      <c r="F1029">
        <v>1</v>
      </c>
      <c r="G1029">
        <f t="shared" si="2022"/>
        <v>16</v>
      </c>
    </row>
    <row r="1030" spans="1:7" x14ac:dyDescent="0.35">
      <c r="A1030">
        <v>6</v>
      </c>
      <c r="B1030">
        <v>4</v>
      </c>
      <c r="C1030">
        <v>2</v>
      </c>
      <c r="D1030">
        <v>4</v>
      </c>
      <c r="E1030">
        <v>5</v>
      </c>
      <c r="F1030">
        <v>3</v>
      </c>
      <c r="G1030">
        <f t="shared" si="2022"/>
        <v>24</v>
      </c>
    </row>
    <row r="1031" spans="1:7" x14ac:dyDescent="0.35">
      <c r="A1031">
        <v>4</v>
      </c>
      <c r="B1031">
        <v>1</v>
      </c>
      <c r="C1031">
        <v>4</v>
      </c>
      <c r="D1031">
        <v>5</v>
      </c>
      <c r="E1031">
        <v>3</v>
      </c>
      <c r="F1031">
        <v>2</v>
      </c>
      <c r="G1031">
        <f t="shared" si="2022"/>
        <v>19</v>
      </c>
    </row>
    <row r="1032" spans="1:7" x14ac:dyDescent="0.35">
      <c r="A1032">
        <v>5</v>
      </c>
      <c r="B1032">
        <v>2</v>
      </c>
      <c r="C1032">
        <v>4</v>
      </c>
      <c r="D1032">
        <v>2</v>
      </c>
      <c r="E1032">
        <v>4</v>
      </c>
      <c r="F1032">
        <v>4</v>
      </c>
      <c r="G1032">
        <f t="shared" si="2022"/>
        <v>21</v>
      </c>
    </row>
    <row r="1033" spans="1:7" x14ac:dyDescent="0.35">
      <c r="A1033">
        <v>1</v>
      </c>
      <c r="B1033">
        <v>3</v>
      </c>
      <c r="C1033">
        <v>4</v>
      </c>
      <c r="D1033">
        <v>1</v>
      </c>
      <c r="E1033">
        <v>4</v>
      </c>
      <c r="F1033">
        <v>4</v>
      </c>
      <c r="G1033">
        <f t="shared" si="2022"/>
        <v>17</v>
      </c>
    </row>
    <row r="1034" spans="1:7" x14ac:dyDescent="0.35">
      <c r="A1034">
        <v>6</v>
      </c>
      <c r="B1034">
        <v>2</v>
      </c>
      <c r="C1034">
        <v>2</v>
      </c>
      <c r="D1034">
        <v>2</v>
      </c>
      <c r="E1034">
        <v>3</v>
      </c>
      <c r="F1034">
        <v>4</v>
      </c>
      <c r="G1034">
        <f t="shared" si="2022"/>
        <v>19</v>
      </c>
    </row>
    <row r="1035" spans="1:7" x14ac:dyDescent="0.35">
      <c r="A1035">
        <v>3</v>
      </c>
      <c r="B1035">
        <v>4</v>
      </c>
      <c r="C1035">
        <v>2</v>
      </c>
      <c r="D1035">
        <v>5</v>
      </c>
      <c r="E1035">
        <v>1</v>
      </c>
      <c r="F1035">
        <v>6</v>
      </c>
      <c r="G1035">
        <f t="shared" si="2022"/>
        <v>21</v>
      </c>
    </row>
    <row r="1036" spans="1:7" x14ac:dyDescent="0.35">
      <c r="A1036">
        <v>6</v>
      </c>
      <c r="B1036">
        <v>4</v>
      </c>
      <c r="C1036">
        <v>2</v>
      </c>
      <c r="D1036">
        <v>3</v>
      </c>
      <c r="E1036">
        <v>4</v>
      </c>
      <c r="F1036">
        <v>4</v>
      </c>
      <c r="G1036">
        <f t="shared" si="2022"/>
        <v>23</v>
      </c>
    </row>
    <row r="1037" spans="1:7" x14ac:dyDescent="0.35">
      <c r="A1037">
        <v>6</v>
      </c>
      <c r="B1037">
        <v>1</v>
      </c>
      <c r="C1037">
        <v>6</v>
      </c>
      <c r="D1037">
        <v>3</v>
      </c>
      <c r="E1037">
        <v>1</v>
      </c>
      <c r="F1037">
        <v>3</v>
      </c>
      <c r="G1037">
        <f t="shared" si="2022"/>
        <v>20</v>
      </c>
    </row>
    <row r="1038" spans="1:7" x14ac:dyDescent="0.35">
      <c r="A1038">
        <v>3</v>
      </c>
      <c r="B1038">
        <v>6</v>
      </c>
      <c r="C1038">
        <v>3</v>
      </c>
      <c r="D1038">
        <v>1</v>
      </c>
      <c r="E1038">
        <v>6</v>
      </c>
      <c r="F1038">
        <v>1</v>
      </c>
      <c r="G1038">
        <f t="shared" si="2022"/>
        <v>20</v>
      </c>
    </row>
    <row r="1039" spans="1:7" x14ac:dyDescent="0.35">
      <c r="A1039">
        <v>2</v>
      </c>
      <c r="B1039">
        <v>6</v>
      </c>
      <c r="C1039">
        <v>3</v>
      </c>
      <c r="D1039">
        <v>1</v>
      </c>
      <c r="E1039">
        <v>5</v>
      </c>
      <c r="F1039">
        <v>4</v>
      </c>
      <c r="G1039">
        <f t="shared" si="2022"/>
        <v>21</v>
      </c>
    </row>
    <row r="1040" spans="1:7" x14ac:dyDescent="0.35">
      <c r="A1040">
        <v>6</v>
      </c>
      <c r="B1040">
        <v>5</v>
      </c>
      <c r="C1040">
        <v>3</v>
      </c>
      <c r="D1040">
        <v>6</v>
      </c>
      <c r="E1040">
        <v>3</v>
      </c>
      <c r="F1040">
        <v>5</v>
      </c>
      <c r="G1040">
        <f t="shared" si="2022"/>
        <v>28</v>
      </c>
    </row>
    <row r="1041" spans="1:7" x14ac:dyDescent="0.35">
      <c r="A1041">
        <v>4</v>
      </c>
      <c r="B1041">
        <v>4</v>
      </c>
      <c r="C1041">
        <v>1</v>
      </c>
      <c r="D1041">
        <v>2</v>
      </c>
      <c r="E1041">
        <v>2</v>
      </c>
      <c r="F1041">
        <v>4</v>
      </c>
      <c r="G1041">
        <f t="shared" si="2022"/>
        <v>17</v>
      </c>
    </row>
    <row r="1042" spans="1:7" x14ac:dyDescent="0.35">
      <c r="A1042">
        <v>2</v>
      </c>
      <c r="B1042">
        <v>5</v>
      </c>
      <c r="C1042">
        <v>4</v>
      </c>
      <c r="D1042">
        <v>4</v>
      </c>
      <c r="E1042">
        <v>4</v>
      </c>
      <c r="F1042">
        <v>3</v>
      </c>
      <c r="G1042">
        <f t="shared" si="2022"/>
        <v>22</v>
      </c>
    </row>
    <row r="1043" spans="1:7" x14ac:dyDescent="0.35">
      <c r="A1043">
        <v>4</v>
      </c>
      <c r="B1043">
        <v>5</v>
      </c>
      <c r="C1043">
        <v>3</v>
      </c>
      <c r="D1043">
        <v>2</v>
      </c>
      <c r="E1043">
        <v>3</v>
      </c>
      <c r="F1043">
        <v>5</v>
      </c>
      <c r="G1043">
        <f t="shared" si="2022"/>
        <v>22</v>
      </c>
    </row>
    <row r="1044" spans="1:7" x14ac:dyDescent="0.35">
      <c r="A1044">
        <v>5</v>
      </c>
      <c r="B1044">
        <v>3</v>
      </c>
      <c r="C1044">
        <v>1</v>
      </c>
      <c r="D1044">
        <v>3</v>
      </c>
      <c r="E1044">
        <v>5</v>
      </c>
      <c r="F1044">
        <v>6</v>
      </c>
      <c r="G1044">
        <f t="shared" si="2022"/>
        <v>23</v>
      </c>
    </row>
    <row r="1045" spans="1:7" x14ac:dyDescent="0.35">
      <c r="A1045">
        <v>6</v>
      </c>
      <c r="B1045">
        <v>4</v>
      </c>
      <c r="C1045">
        <v>3</v>
      </c>
      <c r="D1045">
        <v>6</v>
      </c>
      <c r="E1045">
        <v>6</v>
      </c>
      <c r="F1045">
        <v>4</v>
      </c>
      <c r="G1045">
        <f t="shared" si="2022"/>
        <v>29</v>
      </c>
    </row>
    <row r="1046" spans="1:7" x14ac:dyDescent="0.35">
      <c r="A1046">
        <v>4</v>
      </c>
      <c r="B1046">
        <v>5</v>
      </c>
      <c r="C1046">
        <v>5</v>
      </c>
      <c r="D1046">
        <v>1</v>
      </c>
      <c r="E1046">
        <v>6</v>
      </c>
      <c r="F1046">
        <v>1</v>
      </c>
      <c r="G1046">
        <f t="shared" si="2022"/>
        <v>22</v>
      </c>
    </row>
    <row r="1047" spans="1:7" x14ac:dyDescent="0.35">
      <c r="A1047">
        <v>2</v>
      </c>
      <c r="B1047">
        <v>4</v>
      </c>
      <c r="C1047">
        <v>3</v>
      </c>
      <c r="D1047">
        <v>5</v>
      </c>
      <c r="E1047">
        <v>3</v>
      </c>
      <c r="F1047">
        <v>2</v>
      </c>
      <c r="G1047">
        <f t="shared" si="2022"/>
        <v>19</v>
      </c>
    </row>
    <row r="1048" spans="1:7" x14ac:dyDescent="0.35">
      <c r="A1048">
        <v>3</v>
      </c>
      <c r="B1048">
        <v>2</v>
      </c>
      <c r="C1048">
        <v>2</v>
      </c>
      <c r="D1048">
        <v>3</v>
      </c>
      <c r="E1048">
        <v>5</v>
      </c>
      <c r="F1048">
        <v>5</v>
      </c>
      <c r="G1048">
        <f t="shared" ref="G1048:G1111" si="2023">SUM(A1048:F1048)</f>
        <v>20</v>
      </c>
    </row>
    <row r="1049" spans="1:7" x14ac:dyDescent="0.35">
      <c r="A1049">
        <v>6</v>
      </c>
      <c r="B1049">
        <v>4</v>
      </c>
      <c r="C1049">
        <v>5</v>
      </c>
      <c r="D1049">
        <v>3</v>
      </c>
      <c r="E1049">
        <v>3</v>
      </c>
      <c r="F1049">
        <v>4</v>
      </c>
      <c r="G1049">
        <f t="shared" si="2023"/>
        <v>25</v>
      </c>
    </row>
    <row r="1050" spans="1:7" x14ac:dyDescent="0.35">
      <c r="A1050">
        <v>3</v>
      </c>
      <c r="B1050">
        <v>5</v>
      </c>
      <c r="C1050">
        <v>6</v>
      </c>
      <c r="D1050">
        <v>1</v>
      </c>
      <c r="E1050">
        <v>6</v>
      </c>
      <c r="F1050">
        <v>3</v>
      </c>
      <c r="G1050">
        <f t="shared" si="2023"/>
        <v>24</v>
      </c>
    </row>
    <row r="1051" spans="1:7" x14ac:dyDescent="0.35">
      <c r="A1051">
        <v>5</v>
      </c>
      <c r="B1051">
        <v>1</v>
      </c>
      <c r="C1051">
        <v>2</v>
      </c>
      <c r="D1051">
        <v>2</v>
      </c>
      <c r="E1051">
        <v>2</v>
      </c>
      <c r="F1051">
        <v>2</v>
      </c>
      <c r="G1051">
        <f t="shared" si="2023"/>
        <v>14</v>
      </c>
    </row>
    <row r="1052" spans="1:7" x14ac:dyDescent="0.35">
      <c r="A1052">
        <v>3</v>
      </c>
      <c r="B1052">
        <v>5</v>
      </c>
      <c r="C1052">
        <v>4</v>
      </c>
      <c r="D1052">
        <v>3</v>
      </c>
      <c r="E1052">
        <v>5</v>
      </c>
      <c r="F1052">
        <v>4</v>
      </c>
      <c r="G1052">
        <f t="shared" si="2023"/>
        <v>24</v>
      </c>
    </row>
    <row r="1053" spans="1:7" x14ac:dyDescent="0.35">
      <c r="A1053">
        <v>2</v>
      </c>
      <c r="B1053">
        <v>2</v>
      </c>
      <c r="C1053">
        <v>6</v>
      </c>
      <c r="D1053">
        <v>4</v>
      </c>
      <c r="E1053">
        <v>3</v>
      </c>
      <c r="F1053">
        <v>3</v>
      </c>
      <c r="G1053">
        <f t="shared" si="2023"/>
        <v>20</v>
      </c>
    </row>
    <row r="1054" spans="1:7" x14ac:dyDescent="0.35">
      <c r="A1054">
        <v>3</v>
      </c>
      <c r="B1054">
        <v>6</v>
      </c>
      <c r="C1054">
        <v>2</v>
      </c>
      <c r="D1054">
        <v>5</v>
      </c>
      <c r="E1054">
        <v>5</v>
      </c>
      <c r="F1054">
        <v>1</v>
      </c>
      <c r="G1054">
        <f t="shared" si="2023"/>
        <v>22</v>
      </c>
    </row>
    <row r="1055" spans="1:7" x14ac:dyDescent="0.35">
      <c r="A1055">
        <v>5</v>
      </c>
      <c r="B1055">
        <v>2</v>
      </c>
      <c r="C1055">
        <v>1</v>
      </c>
      <c r="D1055">
        <v>2</v>
      </c>
      <c r="E1055">
        <v>5</v>
      </c>
      <c r="F1055">
        <v>5</v>
      </c>
      <c r="G1055">
        <f t="shared" si="2023"/>
        <v>20</v>
      </c>
    </row>
    <row r="1056" spans="1:7" x14ac:dyDescent="0.35">
      <c r="A1056">
        <v>3</v>
      </c>
      <c r="B1056">
        <v>4</v>
      </c>
      <c r="C1056">
        <v>5</v>
      </c>
      <c r="D1056">
        <v>4</v>
      </c>
      <c r="E1056">
        <v>6</v>
      </c>
      <c r="F1056">
        <v>5</v>
      </c>
      <c r="G1056">
        <f t="shared" si="2023"/>
        <v>27</v>
      </c>
    </row>
    <row r="1057" spans="1:7" x14ac:dyDescent="0.35">
      <c r="A1057">
        <v>1</v>
      </c>
      <c r="B1057">
        <v>5</v>
      </c>
      <c r="C1057">
        <v>5</v>
      </c>
      <c r="D1057">
        <v>5</v>
      </c>
      <c r="E1057">
        <v>1</v>
      </c>
      <c r="F1057">
        <v>6</v>
      </c>
      <c r="G1057">
        <f t="shared" si="2023"/>
        <v>23</v>
      </c>
    </row>
    <row r="1058" spans="1:7" x14ac:dyDescent="0.35">
      <c r="A1058">
        <v>5</v>
      </c>
      <c r="B1058">
        <v>2</v>
      </c>
      <c r="C1058">
        <v>5</v>
      </c>
      <c r="D1058">
        <v>4</v>
      </c>
      <c r="E1058">
        <v>6</v>
      </c>
      <c r="F1058">
        <v>1</v>
      </c>
      <c r="G1058">
        <f t="shared" si="2023"/>
        <v>23</v>
      </c>
    </row>
    <row r="1059" spans="1:7" x14ac:dyDescent="0.35">
      <c r="A1059">
        <v>2</v>
      </c>
      <c r="B1059">
        <v>4</v>
      </c>
      <c r="C1059">
        <v>1</v>
      </c>
      <c r="D1059">
        <v>5</v>
      </c>
      <c r="E1059">
        <v>1</v>
      </c>
      <c r="F1059">
        <v>4</v>
      </c>
      <c r="G1059">
        <f t="shared" si="2023"/>
        <v>17</v>
      </c>
    </row>
    <row r="1060" spans="1:7" x14ac:dyDescent="0.35">
      <c r="A1060">
        <v>5</v>
      </c>
      <c r="B1060">
        <v>3</v>
      </c>
      <c r="C1060">
        <v>3</v>
      </c>
      <c r="D1060">
        <v>5</v>
      </c>
      <c r="E1060">
        <v>3</v>
      </c>
      <c r="F1060">
        <v>2</v>
      </c>
      <c r="G1060">
        <f t="shared" si="2023"/>
        <v>21</v>
      </c>
    </row>
    <row r="1061" spans="1:7" x14ac:dyDescent="0.35">
      <c r="A1061">
        <v>3</v>
      </c>
      <c r="B1061">
        <v>6</v>
      </c>
      <c r="C1061">
        <v>4</v>
      </c>
      <c r="D1061">
        <v>3</v>
      </c>
      <c r="E1061">
        <v>2</v>
      </c>
      <c r="F1061">
        <v>6</v>
      </c>
      <c r="G1061">
        <f t="shared" si="2023"/>
        <v>24</v>
      </c>
    </row>
    <row r="1062" spans="1:7" x14ac:dyDescent="0.35">
      <c r="A1062">
        <v>6</v>
      </c>
      <c r="B1062">
        <v>6</v>
      </c>
      <c r="C1062">
        <v>1</v>
      </c>
      <c r="D1062">
        <v>2</v>
      </c>
      <c r="E1062">
        <v>1</v>
      </c>
      <c r="F1062">
        <v>1</v>
      </c>
      <c r="G1062">
        <f t="shared" si="2023"/>
        <v>17</v>
      </c>
    </row>
    <row r="1063" spans="1:7" x14ac:dyDescent="0.35">
      <c r="A1063">
        <v>1</v>
      </c>
      <c r="B1063">
        <v>1</v>
      </c>
      <c r="C1063">
        <v>6</v>
      </c>
      <c r="D1063">
        <v>4</v>
      </c>
      <c r="E1063">
        <v>4</v>
      </c>
      <c r="F1063">
        <v>6</v>
      </c>
      <c r="G1063">
        <f t="shared" si="2023"/>
        <v>22</v>
      </c>
    </row>
    <row r="1064" spans="1:7" x14ac:dyDescent="0.35">
      <c r="A1064">
        <v>6</v>
      </c>
      <c r="B1064">
        <v>1</v>
      </c>
      <c r="C1064">
        <v>4</v>
      </c>
      <c r="D1064">
        <v>3</v>
      </c>
      <c r="E1064">
        <v>3</v>
      </c>
      <c r="F1064">
        <v>4</v>
      </c>
      <c r="G1064">
        <f t="shared" si="2023"/>
        <v>21</v>
      </c>
    </row>
    <row r="1065" spans="1:7" x14ac:dyDescent="0.35">
      <c r="A1065">
        <v>5</v>
      </c>
      <c r="B1065">
        <v>2</v>
      </c>
      <c r="C1065">
        <v>1</v>
      </c>
      <c r="D1065">
        <v>4</v>
      </c>
      <c r="E1065">
        <v>6</v>
      </c>
      <c r="F1065">
        <v>5</v>
      </c>
      <c r="G1065">
        <f t="shared" si="2023"/>
        <v>23</v>
      </c>
    </row>
    <row r="1066" spans="1:7" x14ac:dyDescent="0.35">
      <c r="A1066">
        <v>2</v>
      </c>
      <c r="B1066">
        <v>1</v>
      </c>
      <c r="C1066">
        <v>4</v>
      </c>
      <c r="D1066">
        <v>3</v>
      </c>
      <c r="E1066">
        <v>5</v>
      </c>
      <c r="F1066">
        <v>3</v>
      </c>
      <c r="G1066">
        <f t="shared" si="2023"/>
        <v>18</v>
      </c>
    </row>
    <row r="1067" spans="1:7" x14ac:dyDescent="0.35">
      <c r="A1067">
        <v>1</v>
      </c>
      <c r="B1067">
        <v>1</v>
      </c>
      <c r="C1067">
        <v>4</v>
      </c>
      <c r="D1067">
        <v>3</v>
      </c>
      <c r="E1067">
        <v>5</v>
      </c>
      <c r="F1067">
        <v>3</v>
      </c>
      <c r="G1067">
        <f t="shared" si="2023"/>
        <v>17</v>
      </c>
    </row>
    <row r="1068" spans="1:7" x14ac:dyDescent="0.35">
      <c r="A1068">
        <v>4</v>
      </c>
      <c r="B1068">
        <v>6</v>
      </c>
      <c r="C1068">
        <v>1</v>
      </c>
      <c r="D1068">
        <v>5</v>
      </c>
      <c r="E1068">
        <v>6</v>
      </c>
      <c r="F1068">
        <v>2</v>
      </c>
      <c r="G1068">
        <f t="shared" si="2023"/>
        <v>24</v>
      </c>
    </row>
    <row r="1069" spans="1:7" x14ac:dyDescent="0.35">
      <c r="A1069">
        <v>3</v>
      </c>
      <c r="B1069">
        <v>5</v>
      </c>
      <c r="C1069">
        <v>3</v>
      </c>
      <c r="D1069">
        <v>2</v>
      </c>
      <c r="E1069">
        <v>6</v>
      </c>
      <c r="F1069">
        <v>2</v>
      </c>
      <c r="G1069">
        <f t="shared" si="2023"/>
        <v>21</v>
      </c>
    </row>
    <row r="1070" spans="1:7" x14ac:dyDescent="0.35">
      <c r="A1070">
        <v>5</v>
      </c>
      <c r="B1070">
        <v>2</v>
      </c>
      <c r="C1070">
        <v>4</v>
      </c>
      <c r="D1070">
        <v>4</v>
      </c>
      <c r="E1070">
        <v>6</v>
      </c>
      <c r="F1070">
        <v>6</v>
      </c>
      <c r="G1070">
        <f t="shared" si="2023"/>
        <v>27</v>
      </c>
    </row>
    <row r="1071" spans="1:7" x14ac:dyDescent="0.35">
      <c r="A1071">
        <v>1</v>
      </c>
      <c r="B1071">
        <v>1</v>
      </c>
      <c r="C1071">
        <v>2</v>
      </c>
      <c r="D1071">
        <v>5</v>
      </c>
      <c r="E1071">
        <v>3</v>
      </c>
      <c r="F1071">
        <v>5</v>
      </c>
      <c r="G1071">
        <f t="shared" si="2023"/>
        <v>17</v>
      </c>
    </row>
    <row r="1072" spans="1:7" x14ac:dyDescent="0.35">
      <c r="A1072">
        <v>2</v>
      </c>
      <c r="B1072">
        <v>1</v>
      </c>
      <c r="C1072">
        <v>6</v>
      </c>
      <c r="D1072">
        <v>4</v>
      </c>
      <c r="E1072">
        <v>4</v>
      </c>
      <c r="F1072">
        <v>3</v>
      </c>
      <c r="G1072">
        <f t="shared" si="2023"/>
        <v>20</v>
      </c>
    </row>
    <row r="1073" spans="1:7" x14ac:dyDescent="0.35">
      <c r="A1073">
        <v>6</v>
      </c>
      <c r="B1073">
        <v>5</v>
      </c>
      <c r="C1073">
        <v>5</v>
      </c>
      <c r="D1073">
        <v>6</v>
      </c>
      <c r="E1073">
        <v>3</v>
      </c>
      <c r="F1073">
        <v>3</v>
      </c>
      <c r="G1073">
        <f t="shared" si="2023"/>
        <v>28</v>
      </c>
    </row>
    <row r="1074" spans="1:7" x14ac:dyDescent="0.35">
      <c r="A1074">
        <v>2</v>
      </c>
      <c r="B1074">
        <v>5</v>
      </c>
      <c r="C1074">
        <v>6</v>
      </c>
      <c r="D1074">
        <v>2</v>
      </c>
      <c r="E1074">
        <v>6</v>
      </c>
      <c r="F1074">
        <v>4</v>
      </c>
      <c r="G1074">
        <f t="shared" si="2023"/>
        <v>25</v>
      </c>
    </row>
    <row r="1075" spans="1:7" x14ac:dyDescent="0.35">
      <c r="A1075">
        <v>2</v>
      </c>
      <c r="B1075">
        <v>1</v>
      </c>
      <c r="C1075">
        <v>4</v>
      </c>
      <c r="D1075">
        <v>2</v>
      </c>
      <c r="E1075">
        <v>6</v>
      </c>
      <c r="F1075">
        <v>2</v>
      </c>
      <c r="G1075">
        <f t="shared" si="2023"/>
        <v>17</v>
      </c>
    </row>
    <row r="1076" spans="1:7" x14ac:dyDescent="0.35">
      <c r="A1076">
        <v>3</v>
      </c>
      <c r="B1076">
        <v>3</v>
      </c>
      <c r="C1076">
        <v>1</v>
      </c>
      <c r="D1076">
        <v>1</v>
      </c>
      <c r="E1076">
        <v>6</v>
      </c>
      <c r="F1076">
        <v>5</v>
      </c>
      <c r="G1076">
        <f t="shared" si="2023"/>
        <v>19</v>
      </c>
    </row>
    <row r="1077" spans="1:7" x14ac:dyDescent="0.35">
      <c r="A1077">
        <v>6</v>
      </c>
      <c r="B1077">
        <v>1</v>
      </c>
      <c r="C1077">
        <v>5</v>
      </c>
      <c r="D1077">
        <v>5</v>
      </c>
      <c r="E1077">
        <v>1</v>
      </c>
      <c r="F1077">
        <v>3</v>
      </c>
      <c r="G1077">
        <f t="shared" si="2023"/>
        <v>21</v>
      </c>
    </row>
    <row r="1078" spans="1:7" x14ac:dyDescent="0.35">
      <c r="A1078">
        <v>4</v>
      </c>
      <c r="B1078">
        <v>1</v>
      </c>
      <c r="C1078">
        <v>5</v>
      </c>
      <c r="D1078">
        <v>2</v>
      </c>
      <c r="E1078">
        <v>2</v>
      </c>
      <c r="F1078">
        <v>1</v>
      </c>
      <c r="G1078">
        <f t="shared" si="2023"/>
        <v>15</v>
      </c>
    </row>
    <row r="1079" spans="1:7" x14ac:dyDescent="0.35">
      <c r="A1079">
        <v>6</v>
      </c>
      <c r="B1079">
        <v>1</v>
      </c>
      <c r="C1079">
        <v>5</v>
      </c>
      <c r="D1079">
        <v>2</v>
      </c>
      <c r="E1079">
        <v>2</v>
      </c>
      <c r="F1079">
        <v>2</v>
      </c>
      <c r="G1079">
        <f t="shared" si="2023"/>
        <v>18</v>
      </c>
    </row>
    <row r="1080" spans="1:7" x14ac:dyDescent="0.35">
      <c r="A1080">
        <v>1</v>
      </c>
      <c r="B1080">
        <v>1</v>
      </c>
      <c r="C1080">
        <v>1</v>
      </c>
      <c r="D1080">
        <v>3</v>
      </c>
      <c r="E1080">
        <v>4</v>
      </c>
      <c r="F1080">
        <v>1</v>
      </c>
      <c r="G1080">
        <f t="shared" si="2023"/>
        <v>11</v>
      </c>
    </row>
    <row r="1081" spans="1:7" x14ac:dyDescent="0.35">
      <c r="A1081">
        <v>5</v>
      </c>
      <c r="B1081">
        <v>3</v>
      </c>
      <c r="C1081">
        <v>1</v>
      </c>
      <c r="D1081">
        <v>4</v>
      </c>
      <c r="E1081">
        <v>2</v>
      </c>
      <c r="F1081">
        <v>6</v>
      </c>
      <c r="G1081">
        <f t="shared" si="2023"/>
        <v>21</v>
      </c>
    </row>
    <row r="1082" spans="1:7" x14ac:dyDescent="0.35">
      <c r="A1082">
        <v>1</v>
      </c>
      <c r="B1082">
        <v>4</v>
      </c>
      <c r="C1082">
        <v>6</v>
      </c>
      <c r="D1082">
        <v>3</v>
      </c>
      <c r="E1082">
        <v>2</v>
      </c>
      <c r="F1082">
        <v>1</v>
      </c>
      <c r="G1082">
        <f t="shared" si="2023"/>
        <v>17</v>
      </c>
    </row>
    <row r="1083" spans="1:7" x14ac:dyDescent="0.35">
      <c r="A1083">
        <v>3</v>
      </c>
      <c r="B1083">
        <v>3</v>
      </c>
      <c r="C1083">
        <v>4</v>
      </c>
      <c r="D1083">
        <v>6</v>
      </c>
      <c r="E1083">
        <v>4</v>
      </c>
      <c r="F1083">
        <v>6</v>
      </c>
      <c r="G1083">
        <f t="shared" si="2023"/>
        <v>26</v>
      </c>
    </row>
    <row r="1084" spans="1:7" x14ac:dyDescent="0.35">
      <c r="A1084">
        <v>5</v>
      </c>
      <c r="B1084">
        <v>1</v>
      </c>
      <c r="C1084">
        <v>1</v>
      </c>
      <c r="D1084">
        <v>3</v>
      </c>
      <c r="E1084">
        <v>5</v>
      </c>
      <c r="F1084">
        <v>6</v>
      </c>
      <c r="G1084">
        <f t="shared" si="2023"/>
        <v>21</v>
      </c>
    </row>
    <row r="1085" spans="1:7" x14ac:dyDescent="0.35">
      <c r="A1085">
        <v>6</v>
      </c>
      <c r="B1085">
        <v>3</v>
      </c>
      <c r="C1085">
        <v>4</v>
      </c>
      <c r="D1085">
        <v>1</v>
      </c>
      <c r="E1085">
        <v>5</v>
      </c>
      <c r="F1085">
        <v>2</v>
      </c>
      <c r="G1085">
        <f t="shared" si="2023"/>
        <v>21</v>
      </c>
    </row>
    <row r="1086" spans="1:7" x14ac:dyDescent="0.35">
      <c r="A1086">
        <v>1</v>
      </c>
      <c r="B1086">
        <v>1</v>
      </c>
      <c r="C1086">
        <v>5</v>
      </c>
      <c r="D1086">
        <v>1</v>
      </c>
      <c r="E1086">
        <v>3</v>
      </c>
      <c r="F1086">
        <v>3</v>
      </c>
      <c r="G1086">
        <f t="shared" si="2023"/>
        <v>14</v>
      </c>
    </row>
    <row r="1087" spans="1:7" x14ac:dyDescent="0.35">
      <c r="A1087">
        <v>2</v>
      </c>
      <c r="B1087">
        <v>2</v>
      </c>
      <c r="C1087">
        <v>1</v>
      </c>
      <c r="D1087">
        <v>1</v>
      </c>
      <c r="E1087">
        <v>1</v>
      </c>
      <c r="F1087">
        <v>1</v>
      </c>
      <c r="G1087">
        <f t="shared" si="2023"/>
        <v>8</v>
      </c>
    </row>
    <row r="1088" spans="1:7" x14ac:dyDescent="0.35">
      <c r="A1088">
        <v>6</v>
      </c>
      <c r="B1088">
        <v>2</v>
      </c>
      <c r="C1088">
        <v>3</v>
      </c>
      <c r="D1088">
        <v>5</v>
      </c>
      <c r="E1088">
        <v>5</v>
      </c>
      <c r="F1088">
        <v>6</v>
      </c>
      <c r="G1088">
        <f t="shared" si="2023"/>
        <v>27</v>
      </c>
    </row>
    <row r="1089" spans="1:7" x14ac:dyDescent="0.35">
      <c r="A1089">
        <v>6</v>
      </c>
      <c r="B1089">
        <v>3</v>
      </c>
      <c r="C1089">
        <v>2</v>
      </c>
      <c r="D1089">
        <v>1</v>
      </c>
      <c r="E1089">
        <v>3</v>
      </c>
      <c r="F1089">
        <v>1</v>
      </c>
      <c r="G1089">
        <f t="shared" si="2023"/>
        <v>16</v>
      </c>
    </row>
    <row r="1090" spans="1:7" x14ac:dyDescent="0.35">
      <c r="A1090">
        <v>4</v>
      </c>
      <c r="B1090">
        <v>5</v>
      </c>
      <c r="C1090">
        <v>2</v>
      </c>
      <c r="D1090">
        <v>1</v>
      </c>
      <c r="E1090">
        <v>2</v>
      </c>
      <c r="F1090">
        <v>5</v>
      </c>
      <c r="G1090">
        <f t="shared" si="2023"/>
        <v>19</v>
      </c>
    </row>
    <row r="1091" spans="1:7" x14ac:dyDescent="0.35">
      <c r="A1091">
        <v>5</v>
      </c>
      <c r="B1091">
        <v>2</v>
      </c>
      <c r="C1091">
        <v>4</v>
      </c>
      <c r="D1091">
        <v>5</v>
      </c>
      <c r="E1091">
        <v>2</v>
      </c>
      <c r="F1091">
        <v>6</v>
      </c>
      <c r="G1091">
        <f t="shared" si="2023"/>
        <v>24</v>
      </c>
    </row>
    <row r="1092" spans="1:7" x14ac:dyDescent="0.35">
      <c r="A1092">
        <v>2</v>
      </c>
      <c r="B1092">
        <v>3</v>
      </c>
      <c r="C1092">
        <v>1</v>
      </c>
      <c r="D1092">
        <v>4</v>
      </c>
      <c r="E1092">
        <v>3</v>
      </c>
      <c r="F1092">
        <v>6</v>
      </c>
      <c r="G1092">
        <f t="shared" si="2023"/>
        <v>19</v>
      </c>
    </row>
    <row r="1093" spans="1:7" x14ac:dyDescent="0.35">
      <c r="A1093">
        <v>3</v>
      </c>
      <c r="B1093">
        <v>2</v>
      </c>
      <c r="C1093">
        <v>3</v>
      </c>
      <c r="D1093">
        <v>1</v>
      </c>
      <c r="E1093">
        <v>4</v>
      </c>
      <c r="F1093">
        <v>2</v>
      </c>
      <c r="G1093">
        <f t="shared" si="2023"/>
        <v>15</v>
      </c>
    </row>
    <row r="1094" spans="1:7" x14ac:dyDescent="0.35">
      <c r="A1094">
        <v>1</v>
      </c>
      <c r="B1094">
        <v>2</v>
      </c>
      <c r="C1094">
        <v>4</v>
      </c>
      <c r="D1094">
        <v>4</v>
      </c>
      <c r="E1094">
        <v>6</v>
      </c>
      <c r="F1094">
        <v>4</v>
      </c>
      <c r="G1094">
        <f t="shared" si="2023"/>
        <v>21</v>
      </c>
    </row>
    <row r="1095" spans="1:7" x14ac:dyDescent="0.35">
      <c r="A1095">
        <v>3</v>
      </c>
      <c r="B1095">
        <v>4</v>
      </c>
      <c r="C1095">
        <v>5</v>
      </c>
      <c r="D1095">
        <v>4</v>
      </c>
      <c r="E1095">
        <v>3</v>
      </c>
      <c r="F1095">
        <v>4</v>
      </c>
      <c r="G1095">
        <f t="shared" si="2023"/>
        <v>23</v>
      </c>
    </row>
    <row r="1096" spans="1:7" x14ac:dyDescent="0.35">
      <c r="A1096">
        <v>4</v>
      </c>
      <c r="B1096">
        <v>5</v>
      </c>
      <c r="C1096">
        <v>4</v>
      </c>
      <c r="D1096">
        <v>3</v>
      </c>
      <c r="E1096">
        <v>2</v>
      </c>
      <c r="F1096">
        <v>2</v>
      </c>
      <c r="G1096">
        <f t="shared" si="2023"/>
        <v>20</v>
      </c>
    </row>
    <row r="1097" spans="1:7" x14ac:dyDescent="0.35">
      <c r="A1097">
        <v>5</v>
      </c>
      <c r="B1097">
        <v>6</v>
      </c>
      <c r="C1097">
        <v>1</v>
      </c>
      <c r="D1097">
        <v>1</v>
      </c>
      <c r="E1097">
        <v>5</v>
      </c>
      <c r="F1097">
        <v>6</v>
      </c>
      <c r="G1097">
        <f t="shared" si="2023"/>
        <v>24</v>
      </c>
    </row>
    <row r="1098" spans="1:7" x14ac:dyDescent="0.35">
      <c r="A1098">
        <v>5</v>
      </c>
      <c r="B1098">
        <v>4</v>
      </c>
      <c r="C1098">
        <v>4</v>
      </c>
      <c r="D1098">
        <v>3</v>
      </c>
      <c r="E1098">
        <v>5</v>
      </c>
      <c r="F1098">
        <v>3</v>
      </c>
      <c r="G1098">
        <f t="shared" si="2023"/>
        <v>24</v>
      </c>
    </row>
    <row r="1099" spans="1:7" x14ac:dyDescent="0.35">
      <c r="A1099">
        <v>5</v>
      </c>
      <c r="B1099">
        <v>4</v>
      </c>
      <c r="C1099">
        <v>3</v>
      </c>
      <c r="D1099">
        <v>3</v>
      </c>
      <c r="E1099">
        <v>4</v>
      </c>
      <c r="F1099">
        <v>4</v>
      </c>
      <c r="G1099">
        <f t="shared" si="2023"/>
        <v>23</v>
      </c>
    </row>
    <row r="1100" spans="1:7" x14ac:dyDescent="0.35">
      <c r="A1100">
        <v>5</v>
      </c>
      <c r="B1100">
        <v>2</v>
      </c>
      <c r="C1100">
        <v>5</v>
      </c>
      <c r="D1100">
        <v>5</v>
      </c>
      <c r="E1100">
        <v>5</v>
      </c>
      <c r="F1100">
        <v>6</v>
      </c>
      <c r="G1100">
        <f t="shared" si="2023"/>
        <v>28</v>
      </c>
    </row>
    <row r="1101" spans="1:7" x14ac:dyDescent="0.35">
      <c r="A1101">
        <v>4</v>
      </c>
      <c r="B1101">
        <v>4</v>
      </c>
      <c r="C1101">
        <v>5</v>
      </c>
      <c r="D1101">
        <v>5</v>
      </c>
      <c r="E1101">
        <v>3</v>
      </c>
      <c r="F1101">
        <v>5</v>
      </c>
      <c r="G1101">
        <f t="shared" si="2023"/>
        <v>26</v>
      </c>
    </row>
    <row r="1102" spans="1:7" x14ac:dyDescent="0.35">
      <c r="A1102">
        <v>2</v>
      </c>
      <c r="B1102">
        <v>3</v>
      </c>
      <c r="C1102">
        <v>3</v>
      </c>
      <c r="D1102">
        <v>3</v>
      </c>
      <c r="E1102">
        <v>3</v>
      </c>
      <c r="F1102">
        <v>6</v>
      </c>
      <c r="G1102">
        <f t="shared" si="2023"/>
        <v>20</v>
      </c>
    </row>
    <row r="1103" spans="1:7" x14ac:dyDescent="0.35">
      <c r="A1103">
        <v>6</v>
      </c>
      <c r="B1103">
        <v>6</v>
      </c>
      <c r="C1103">
        <v>5</v>
      </c>
      <c r="D1103">
        <v>4</v>
      </c>
      <c r="E1103">
        <v>6</v>
      </c>
      <c r="F1103">
        <v>4</v>
      </c>
      <c r="G1103">
        <f t="shared" si="2023"/>
        <v>31</v>
      </c>
    </row>
    <row r="1104" spans="1:7" x14ac:dyDescent="0.35">
      <c r="A1104">
        <v>5</v>
      </c>
      <c r="B1104">
        <v>3</v>
      </c>
      <c r="C1104">
        <v>2</v>
      </c>
      <c r="D1104">
        <v>2</v>
      </c>
      <c r="E1104">
        <v>4</v>
      </c>
      <c r="F1104">
        <v>6</v>
      </c>
      <c r="G1104">
        <f t="shared" si="2023"/>
        <v>22</v>
      </c>
    </row>
    <row r="1105" spans="1:7" x14ac:dyDescent="0.35">
      <c r="A1105">
        <v>1</v>
      </c>
      <c r="B1105">
        <v>1</v>
      </c>
      <c r="C1105">
        <v>3</v>
      </c>
      <c r="D1105">
        <v>5</v>
      </c>
      <c r="E1105">
        <v>5</v>
      </c>
      <c r="F1105">
        <v>6</v>
      </c>
      <c r="G1105">
        <f t="shared" si="2023"/>
        <v>21</v>
      </c>
    </row>
    <row r="1106" spans="1:7" x14ac:dyDescent="0.35">
      <c r="A1106">
        <v>3</v>
      </c>
      <c r="B1106">
        <v>3</v>
      </c>
      <c r="C1106">
        <v>2</v>
      </c>
      <c r="D1106">
        <v>2</v>
      </c>
      <c r="E1106">
        <v>1</v>
      </c>
      <c r="F1106">
        <v>4</v>
      </c>
      <c r="G1106">
        <f t="shared" si="2023"/>
        <v>15</v>
      </c>
    </row>
    <row r="1107" spans="1:7" x14ac:dyDescent="0.35">
      <c r="A1107">
        <v>5</v>
      </c>
      <c r="B1107">
        <v>3</v>
      </c>
      <c r="C1107">
        <v>2</v>
      </c>
      <c r="D1107">
        <v>5</v>
      </c>
      <c r="E1107">
        <v>5</v>
      </c>
      <c r="F1107">
        <v>3</v>
      </c>
      <c r="G1107">
        <f t="shared" si="2023"/>
        <v>23</v>
      </c>
    </row>
    <row r="1108" spans="1:7" x14ac:dyDescent="0.35">
      <c r="A1108">
        <v>3</v>
      </c>
      <c r="B1108">
        <v>2</v>
      </c>
      <c r="C1108">
        <v>2</v>
      </c>
      <c r="D1108">
        <v>1</v>
      </c>
      <c r="E1108">
        <v>5</v>
      </c>
      <c r="F1108">
        <v>3</v>
      </c>
      <c r="G1108">
        <f t="shared" si="2023"/>
        <v>16</v>
      </c>
    </row>
    <row r="1109" spans="1:7" x14ac:dyDescent="0.35">
      <c r="A1109">
        <v>6</v>
      </c>
      <c r="B1109">
        <v>1</v>
      </c>
      <c r="C1109">
        <v>5</v>
      </c>
      <c r="D1109">
        <v>4</v>
      </c>
      <c r="E1109">
        <v>5</v>
      </c>
      <c r="F1109">
        <v>1</v>
      </c>
      <c r="G1109">
        <f t="shared" si="2023"/>
        <v>22</v>
      </c>
    </row>
    <row r="1110" spans="1:7" x14ac:dyDescent="0.35">
      <c r="A1110">
        <v>4</v>
      </c>
      <c r="B1110">
        <v>4</v>
      </c>
      <c r="C1110">
        <v>2</v>
      </c>
      <c r="D1110">
        <v>3</v>
      </c>
      <c r="E1110">
        <v>3</v>
      </c>
      <c r="F1110">
        <v>5</v>
      </c>
      <c r="G1110">
        <f t="shared" si="2023"/>
        <v>21</v>
      </c>
    </row>
    <row r="1111" spans="1:7" x14ac:dyDescent="0.35">
      <c r="A1111">
        <v>2</v>
      </c>
      <c r="B1111">
        <v>2</v>
      </c>
      <c r="C1111">
        <v>3</v>
      </c>
      <c r="D1111">
        <v>6</v>
      </c>
      <c r="E1111">
        <v>5</v>
      </c>
      <c r="F1111">
        <v>2</v>
      </c>
      <c r="G1111">
        <f t="shared" si="2023"/>
        <v>20</v>
      </c>
    </row>
    <row r="1112" spans="1:7" x14ac:dyDescent="0.35">
      <c r="A1112">
        <v>3</v>
      </c>
      <c r="B1112">
        <v>4</v>
      </c>
      <c r="C1112">
        <v>3</v>
      </c>
      <c r="D1112">
        <v>4</v>
      </c>
      <c r="E1112">
        <v>4</v>
      </c>
      <c r="F1112">
        <v>3</v>
      </c>
      <c r="G1112">
        <f t="shared" ref="G1112:G1175" si="2024">SUM(A1112:F1112)</f>
        <v>21</v>
      </c>
    </row>
    <row r="1113" spans="1:7" x14ac:dyDescent="0.35">
      <c r="A1113">
        <v>6</v>
      </c>
      <c r="B1113">
        <v>5</v>
      </c>
      <c r="C1113">
        <v>5</v>
      </c>
      <c r="D1113">
        <v>3</v>
      </c>
      <c r="E1113">
        <v>5</v>
      </c>
      <c r="F1113">
        <v>6</v>
      </c>
      <c r="G1113">
        <f t="shared" si="2024"/>
        <v>30</v>
      </c>
    </row>
    <row r="1114" spans="1:7" x14ac:dyDescent="0.35">
      <c r="A1114">
        <v>4</v>
      </c>
      <c r="B1114">
        <v>3</v>
      </c>
      <c r="C1114">
        <v>6</v>
      </c>
      <c r="D1114">
        <v>6</v>
      </c>
      <c r="E1114">
        <v>2</v>
      </c>
      <c r="F1114">
        <v>5</v>
      </c>
      <c r="G1114">
        <f t="shared" si="2024"/>
        <v>26</v>
      </c>
    </row>
    <row r="1115" spans="1:7" x14ac:dyDescent="0.35">
      <c r="A1115">
        <v>5</v>
      </c>
      <c r="B1115">
        <v>2</v>
      </c>
      <c r="C1115">
        <v>5</v>
      </c>
      <c r="D1115">
        <v>3</v>
      </c>
      <c r="E1115">
        <v>4</v>
      </c>
      <c r="F1115">
        <v>1</v>
      </c>
      <c r="G1115">
        <f t="shared" si="2024"/>
        <v>20</v>
      </c>
    </row>
    <row r="1116" spans="1:7" x14ac:dyDescent="0.35">
      <c r="A1116">
        <v>6</v>
      </c>
      <c r="B1116">
        <v>1</v>
      </c>
      <c r="C1116">
        <v>1</v>
      </c>
      <c r="D1116">
        <v>1</v>
      </c>
      <c r="E1116">
        <v>6</v>
      </c>
      <c r="F1116">
        <v>5</v>
      </c>
      <c r="G1116">
        <f t="shared" si="2024"/>
        <v>20</v>
      </c>
    </row>
    <row r="1117" spans="1:7" x14ac:dyDescent="0.35">
      <c r="A1117">
        <v>1</v>
      </c>
      <c r="B1117">
        <v>3</v>
      </c>
      <c r="C1117">
        <v>2</v>
      </c>
      <c r="D1117">
        <v>5</v>
      </c>
      <c r="E1117">
        <v>5</v>
      </c>
      <c r="F1117">
        <v>5</v>
      </c>
      <c r="G1117">
        <f t="shared" si="2024"/>
        <v>21</v>
      </c>
    </row>
    <row r="1118" spans="1:7" x14ac:dyDescent="0.35">
      <c r="A1118">
        <v>4</v>
      </c>
      <c r="B1118">
        <v>6</v>
      </c>
      <c r="C1118">
        <v>4</v>
      </c>
      <c r="D1118">
        <v>3</v>
      </c>
      <c r="E1118">
        <v>3</v>
      </c>
      <c r="F1118">
        <v>5</v>
      </c>
      <c r="G1118">
        <f t="shared" si="2024"/>
        <v>25</v>
      </c>
    </row>
    <row r="1119" spans="1:7" x14ac:dyDescent="0.35">
      <c r="A1119">
        <v>3</v>
      </c>
      <c r="B1119">
        <v>1</v>
      </c>
      <c r="C1119">
        <v>6</v>
      </c>
      <c r="D1119">
        <v>6</v>
      </c>
      <c r="E1119">
        <v>2</v>
      </c>
      <c r="F1119">
        <v>4</v>
      </c>
      <c r="G1119">
        <f t="shared" si="2024"/>
        <v>22</v>
      </c>
    </row>
    <row r="1120" spans="1:7" x14ac:dyDescent="0.35">
      <c r="A1120">
        <v>5</v>
      </c>
      <c r="B1120">
        <v>1</v>
      </c>
      <c r="C1120">
        <v>6</v>
      </c>
      <c r="D1120">
        <v>2</v>
      </c>
      <c r="E1120">
        <v>6</v>
      </c>
      <c r="F1120">
        <v>4</v>
      </c>
      <c r="G1120">
        <f t="shared" si="2024"/>
        <v>24</v>
      </c>
    </row>
    <row r="1121" spans="1:7" x14ac:dyDescent="0.35">
      <c r="A1121">
        <v>6</v>
      </c>
      <c r="B1121">
        <v>4</v>
      </c>
      <c r="C1121">
        <v>6</v>
      </c>
      <c r="D1121">
        <v>4</v>
      </c>
      <c r="E1121">
        <v>1</v>
      </c>
      <c r="F1121">
        <v>6</v>
      </c>
      <c r="G1121">
        <f t="shared" si="2024"/>
        <v>27</v>
      </c>
    </row>
    <row r="1122" spans="1:7" x14ac:dyDescent="0.35">
      <c r="A1122">
        <v>6</v>
      </c>
      <c r="B1122">
        <v>2</v>
      </c>
      <c r="C1122">
        <v>1</v>
      </c>
      <c r="D1122">
        <v>6</v>
      </c>
      <c r="E1122">
        <v>4</v>
      </c>
      <c r="F1122">
        <v>4</v>
      </c>
      <c r="G1122">
        <f t="shared" si="2024"/>
        <v>23</v>
      </c>
    </row>
    <row r="1123" spans="1:7" x14ac:dyDescent="0.35">
      <c r="A1123">
        <v>2</v>
      </c>
      <c r="B1123">
        <v>6</v>
      </c>
      <c r="C1123">
        <v>6</v>
      </c>
      <c r="D1123">
        <v>1</v>
      </c>
      <c r="E1123">
        <v>5</v>
      </c>
      <c r="F1123">
        <v>3</v>
      </c>
      <c r="G1123">
        <f t="shared" si="2024"/>
        <v>23</v>
      </c>
    </row>
    <row r="1124" spans="1:7" x14ac:dyDescent="0.35">
      <c r="A1124">
        <v>4</v>
      </c>
      <c r="B1124">
        <v>2</v>
      </c>
      <c r="C1124">
        <v>6</v>
      </c>
      <c r="D1124">
        <v>4</v>
      </c>
      <c r="E1124">
        <v>1</v>
      </c>
      <c r="F1124">
        <v>3</v>
      </c>
      <c r="G1124">
        <f t="shared" si="2024"/>
        <v>20</v>
      </c>
    </row>
    <row r="1125" spans="1:7" x14ac:dyDescent="0.35">
      <c r="A1125">
        <v>5</v>
      </c>
      <c r="B1125">
        <v>3</v>
      </c>
      <c r="C1125">
        <v>2</v>
      </c>
      <c r="D1125">
        <v>4</v>
      </c>
      <c r="E1125">
        <v>1</v>
      </c>
      <c r="F1125">
        <v>6</v>
      </c>
      <c r="G1125">
        <f t="shared" si="2024"/>
        <v>21</v>
      </c>
    </row>
    <row r="1126" spans="1:7" x14ac:dyDescent="0.35">
      <c r="A1126">
        <v>4</v>
      </c>
      <c r="B1126">
        <v>5</v>
      </c>
      <c r="C1126">
        <v>3</v>
      </c>
      <c r="D1126">
        <v>4</v>
      </c>
      <c r="E1126">
        <v>3</v>
      </c>
      <c r="F1126">
        <v>3</v>
      </c>
      <c r="G1126">
        <f t="shared" si="2024"/>
        <v>22</v>
      </c>
    </row>
    <row r="1127" spans="1:7" x14ac:dyDescent="0.35">
      <c r="A1127">
        <v>5</v>
      </c>
      <c r="B1127">
        <v>5</v>
      </c>
      <c r="C1127">
        <v>6</v>
      </c>
      <c r="D1127">
        <v>1</v>
      </c>
      <c r="E1127">
        <v>1</v>
      </c>
      <c r="F1127">
        <v>2</v>
      </c>
      <c r="G1127">
        <f t="shared" si="2024"/>
        <v>20</v>
      </c>
    </row>
    <row r="1128" spans="1:7" x14ac:dyDescent="0.35">
      <c r="A1128">
        <v>6</v>
      </c>
      <c r="B1128">
        <v>2</v>
      </c>
      <c r="C1128">
        <v>1</v>
      </c>
      <c r="D1128">
        <v>5</v>
      </c>
      <c r="E1128">
        <v>3</v>
      </c>
      <c r="F1128">
        <v>5</v>
      </c>
      <c r="G1128">
        <f t="shared" si="2024"/>
        <v>22</v>
      </c>
    </row>
    <row r="1129" spans="1:7" x14ac:dyDescent="0.35">
      <c r="A1129">
        <v>5</v>
      </c>
      <c r="B1129">
        <v>2</v>
      </c>
      <c r="C1129">
        <v>6</v>
      </c>
      <c r="D1129">
        <v>4</v>
      </c>
      <c r="E1129">
        <v>1</v>
      </c>
      <c r="F1129">
        <v>2</v>
      </c>
      <c r="G1129">
        <f t="shared" si="2024"/>
        <v>20</v>
      </c>
    </row>
    <row r="1130" spans="1:7" x14ac:dyDescent="0.35">
      <c r="A1130">
        <v>2</v>
      </c>
      <c r="B1130">
        <v>5</v>
      </c>
      <c r="C1130">
        <v>2</v>
      </c>
      <c r="D1130">
        <v>2</v>
      </c>
      <c r="E1130">
        <v>6</v>
      </c>
      <c r="F1130">
        <v>6</v>
      </c>
      <c r="G1130">
        <f t="shared" si="2024"/>
        <v>23</v>
      </c>
    </row>
    <row r="1131" spans="1:7" x14ac:dyDescent="0.35">
      <c r="A1131">
        <v>4</v>
      </c>
      <c r="B1131">
        <v>1</v>
      </c>
      <c r="C1131">
        <v>5</v>
      </c>
      <c r="D1131">
        <v>2</v>
      </c>
      <c r="E1131">
        <v>3</v>
      </c>
      <c r="F1131">
        <v>1</v>
      </c>
      <c r="G1131">
        <f t="shared" si="2024"/>
        <v>16</v>
      </c>
    </row>
    <row r="1132" spans="1:7" x14ac:dyDescent="0.35">
      <c r="A1132">
        <v>2</v>
      </c>
      <c r="B1132">
        <v>1</v>
      </c>
      <c r="C1132">
        <v>5</v>
      </c>
      <c r="D1132">
        <v>3</v>
      </c>
      <c r="E1132">
        <v>5</v>
      </c>
      <c r="F1132">
        <v>1</v>
      </c>
      <c r="G1132">
        <f t="shared" si="2024"/>
        <v>17</v>
      </c>
    </row>
    <row r="1133" spans="1:7" x14ac:dyDescent="0.35">
      <c r="A1133">
        <v>6</v>
      </c>
      <c r="B1133">
        <v>6</v>
      </c>
      <c r="C1133">
        <v>4</v>
      </c>
      <c r="D1133">
        <v>5</v>
      </c>
      <c r="E1133">
        <v>3</v>
      </c>
      <c r="F1133">
        <v>3</v>
      </c>
      <c r="G1133">
        <f t="shared" si="2024"/>
        <v>27</v>
      </c>
    </row>
    <row r="1134" spans="1:7" x14ac:dyDescent="0.35">
      <c r="A1134">
        <v>2</v>
      </c>
      <c r="B1134">
        <v>3</v>
      </c>
      <c r="C1134">
        <v>5</v>
      </c>
      <c r="D1134">
        <v>6</v>
      </c>
      <c r="E1134">
        <v>3</v>
      </c>
      <c r="F1134">
        <v>5</v>
      </c>
      <c r="G1134">
        <f t="shared" si="2024"/>
        <v>24</v>
      </c>
    </row>
    <row r="1135" spans="1:7" x14ac:dyDescent="0.35">
      <c r="A1135">
        <v>1</v>
      </c>
      <c r="B1135">
        <v>1</v>
      </c>
      <c r="C1135">
        <v>2</v>
      </c>
      <c r="D1135">
        <v>4</v>
      </c>
      <c r="E1135">
        <v>5</v>
      </c>
      <c r="F1135">
        <v>5</v>
      </c>
      <c r="G1135">
        <f t="shared" si="2024"/>
        <v>18</v>
      </c>
    </row>
    <row r="1136" spans="1:7" x14ac:dyDescent="0.35">
      <c r="A1136">
        <v>3</v>
      </c>
      <c r="B1136">
        <v>5</v>
      </c>
      <c r="C1136">
        <v>5</v>
      </c>
      <c r="D1136">
        <v>5</v>
      </c>
      <c r="E1136">
        <v>4</v>
      </c>
      <c r="F1136">
        <v>4</v>
      </c>
      <c r="G1136">
        <f t="shared" si="2024"/>
        <v>26</v>
      </c>
    </row>
    <row r="1137" spans="1:7" x14ac:dyDescent="0.35">
      <c r="A1137">
        <v>2</v>
      </c>
      <c r="B1137">
        <v>6</v>
      </c>
      <c r="C1137">
        <v>4</v>
      </c>
      <c r="D1137">
        <v>2</v>
      </c>
      <c r="E1137">
        <v>5</v>
      </c>
      <c r="F1137">
        <v>5</v>
      </c>
      <c r="G1137">
        <f t="shared" si="2024"/>
        <v>24</v>
      </c>
    </row>
    <row r="1138" spans="1:7" x14ac:dyDescent="0.35">
      <c r="A1138">
        <v>2</v>
      </c>
      <c r="B1138">
        <v>3</v>
      </c>
      <c r="C1138">
        <v>2</v>
      </c>
      <c r="D1138">
        <v>6</v>
      </c>
      <c r="E1138">
        <v>6</v>
      </c>
      <c r="F1138">
        <v>4</v>
      </c>
      <c r="G1138">
        <f t="shared" si="2024"/>
        <v>23</v>
      </c>
    </row>
    <row r="1139" spans="1:7" x14ac:dyDescent="0.35">
      <c r="A1139">
        <v>2</v>
      </c>
      <c r="B1139">
        <v>2</v>
      </c>
      <c r="C1139">
        <v>4</v>
      </c>
      <c r="D1139">
        <v>2</v>
      </c>
      <c r="E1139">
        <v>5</v>
      </c>
      <c r="F1139">
        <v>2</v>
      </c>
      <c r="G1139">
        <f t="shared" si="2024"/>
        <v>17</v>
      </c>
    </row>
    <row r="1140" spans="1:7" x14ac:dyDescent="0.35">
      <c r="A1140">
        <v>6</v>
      </c>
      <c r="B1140">
        <v>6</v>
      </c>
      <c r="C1140">
        <v>4</v>
      </c>
      <c r="D1140">
        <v>2</v>
      </c>
      <c r="E1140">
        <v>4</v>
      </c>
      <c r="F1140">
        <v>6</v>
      </c>
      <c r="G1140">
        <f t="shared" si="2024"/>
        <v>28</v>
      </c>
    </row>
    <row r="1141" spans="1:7" x14ac:dyDescent="0.35">
      <c r="A1141">
        <v>3</v>
      </c>
      <c r="B1141">
        <v>4</v>
      </c>
      <c r="C1141">
        <v>6</v>
      </c>
      <c r="D1141">
        <v>1</v>
      </c>
      <c r="E1141">
        <v>5</v>
      </c>
      <c r="F1141">
        <v>4</v>
      </c>
      <c r="G1141">
        <f t="shared" si="2024"/>
        <v>23</v>
      </c>
    </row>
    <row r="1142" spans="1:7" x14ac:dyDescent="0.35">
      <c r="A1142">
        <v>4</v>
      </c>
      <c r="B1142">
        <v>1</v>
      </c>
      <c r="C1142">
        <v>4</v>
      </c>
      <c r="D1142">
        <v>6</v>
      </c>
      <c r="E1142">
        <v>2</v>
      </c>
      <c r="F1142">
        <v>5</v>
      </c>
      <c r="G1142">
        <f t="shared" si="2024"/>
        <v>22</v>
      </c>
    </row>
    <row r="1143" spans="1:7" x14ac:dyDescent="0.35">
      <c r="A1143">
        <v>3</v>
      </c>
      <c r="B1143">
        <v>4</v>
      </c>
      <c r="C1143">
        <v>3</v>
      </c>
      <c r="D1143">
        <v>3</v>
      </c>
      <c r="E1143">
        <v>1</v>
      </c>
      <c r="F1143">
        <v>4</v>
      </c>
      <c r="G1143">
        <f t="shared" si="2024"/>
        <v>18</v>
      </c>
    </row>
    <row r="1144" spans="1:7" x14ac:dyDescent="0.35">
      <c r="A1144">
        <v>5</v>
      </c>
      <c r="B1144">
        <v>3</v>
      </c>
      <c r="C1144">
        <v>6</v>
      </c>
      <c r="D1144">
        <v>3</v>
      </c>
      <c r="E1144">
        <v>6</v>
      </c>
      <c r="F1144">
        <v>6</v>
      </c>
      <c r="G1144">
        <f t="shared" si="2024"/>
        <v>29</v>
      </c>
    </row>
    <row r="1145" spans="1:7" x14ac:dyDescent="0.35">
      <c r="A1145">
        <v>2</v>
      </c>
      <c r="B1145">
        <v>1</v>
      </c>
      <c r="C1145">
        <v>6</v>
      </c>
      <c r="D1145">
        <v>2</v>
      </c>
      <c r="E1145">
        <v>1</v>
      </c>
      <c r="F1145">
        <v>3</v>
      </c>
      <c r="G1145">
        <f t="shared" si="2024"/>
        <v>15</v>
      </c>
    </row>
    <row r="1146" spans="1:7" x14ac:dyDescent="0.35">
      <c r="A1146">
        <v>6</v>
      </c>
      <c r="B1146">
        <v>3</v>
      </c>
      <c r="C1146">
        <v>5</v>
      </c>
      <c r="D1146">
        <v>6</v>
      </c>
      <c r="E1146">
        <v>2</v>
      </c>
      <c r="F1146">
        <v>2</v>
      </c>
      <c r="G1146">
        <f t="shared" si="2024"/>
        <v>24</v>
      </c>
    </row>
    <row r="1147" spans="1:7" x14ac:dyDescent="0.35">
      <c r="A1147">
        <v>6</v>
      </c>
      <c r="B1147">
        <v>4</v>
      </c>
      <c r="C1147">
        <v>4</v>
      </c>
      <c r="D1147">
        <v>5</v>
      </c>
      <c r="E1147">
        <v>3</v>
      </c>
      <c r="F1147">
        <v>5</v>
      </c>
      <c r="G1147">
        <f t="shared" si="2024"/>
        <v>27</v>
      </c>
    </row>
    <row r="1148" spans="1:7" x14ac:dyDescent="0.35">
      <c r="A1148">
        <v>1</v>
      </c>
      <c r="B1148">
        <v>2</v>
      </c>
      <c r="C1148">
        <v>5</v>
      </c>
      <c r="D1148">
        <v>6</v>
      </c>
      <c r="E1148">
        <v>1</v>
      </c>
      <c r="F1148">
        <v>6</v>
      </c>
      <c r="G1148">
        <f t="shared" si="2024"/>
        <v>21</v>
      </c>
    </row>
    <row r="1149" spans="1:7" x14ac:dyDescent="0.35">
      <c r="A1149">
        <v>2</v>
      </c>
      <c r="B1149">
        <v>1</v>
      </c>
      <c r="C1149">
        <v>4</v>
      </c>
      <c r="D1149">
        <v>1</v>
      </c>
      <c r="E1149">
        <v>5</v>
      </c>
      <c r="F1149">
        <v>5</v>
      </c>
      <c r="G1149">
        <f t="shared" si="2024"/>
        <v>18</v>
      </c>
    </row>
    <row r="1150" spans="1:7" x14ac:dyDescent="0.35">
      <c r="A1150">
        <v>6</v>
      </c>
      <c r="B1150">
        <v>1</v>
      </c>
      <c r="C1150">
        <v>1</v>
      </c>
      <c r="D1150">
        <v>6</v>
      </c>
      <c r="E1150">
        <v>5</v>
      </c>
      <c r="F1150">
        <v>4</v>
      </c>
      <c r="G1150">
        <f t="shared" si="2024"/>
        <v>23</v>
      </c>
    </row>
    <row r="1151" spans="1:7" x14ac:dyDescent="0.35">
      <c r="A1151">
        <v>2</v>
      </c>
      <c r="B1151">
        <v>4</v>
      </c>
      <c r="C1151">
        <v>4</v>
      </c>
      <c r="D1151">
        <v>4</v>
      </c>
      <c r="E1151">
        <v>3</v>
      </c>
      <c r="F1151">
        <v>1</v>
      </c>
      <c r="G1151">
        <f t="shared" si="2024"/>
        <v>18</v>
      </c>
    </row>
    <row r="1152" spans="1:7" x14ac:dyDescent="0.35">
      <c r="A1152">
        <v>3</v>
      </c>
      <c r="B1152">
        <v>4</v>
      </c>
      <c r="C1152">
        <v>5</v>
      </c>
      <c r="D1152">
        <v>1</v>
      </c>
      <c r="E1152">
        <v>3</v>
      </c>
      <c r="F1152">
        <v>2</v>
      </c>
      <c r="G1152">
        <f t="shared" si="2024"/>
        <v>18</v>
      </c>
    </row>
    <row r="1153" spans="1:7" x14ac:dyDescent="0.35">
      <c r="A1153">
        <v>1</v>
      </c>
      <c r="B1153">
        <v>6</v>
      </c>
      <c r="C1153">
        <v>4</v>
      </c>
      <c r="D1153">
        <v>6</v>
      </c>
      <c r="E1153">
        <v>5</v>
      </c>
      <c r="F1153">
        <v>4</v>
      </c>
      <c r="G1153">
        <f t="shared" si="2024"/>
        <v>26</v>
      </c>
    </row>
    <row r="1154" spans="1:7" x14ac:dyDescent="0.35">
      <c r="A1154">
        <v>1</v>
      </c>
      <c r="B1154">
        <v>4</v>
      </c>
      <c r="C1154">
        <v>3</v>
      </c>
      <c r="D1154">
        <v>1</v>
      </c>
      <c r="E1154">
        <v>4</v>
      </c>
      <c r="F1154">
        <v>4</v>
      </c>
      <c r="G1154">
        <f t="shared" si="2024"/>
        <v>17</v>
      </c>
    </row>
    <row r="1155" spans="1:7" x14ac:dyDescent="0.35">
      <c r="A1155">
        <v>2</v>
      </c>
      <c r="B1155">
        <v>3</v>
      </c>
      <c r="C1155">
        <v>3</v>
      </c>
      <c r="D1155">
        <v>3</v>
      </c>
      <c r="E1155">
        <v>5</v>
      </c>
      <c r="F1155">
        <v>2</v>
      </c>
      <c r="G1155">
        <f t="shared" si="2024"/>
        <v>18</v>
      </c>
    </row>
    <row r="1156" spans="1:7" x14ac:dyDescent="0.35">
      <c r="A1156">
        <v>5</v>
      </c>
      <c r="B1156">
        <v>3</v>
      </c>
      <c r="C1156">
        <v>1</v>
      </c>
      <c r="D1156">
        <v>1</v>
      </c>
      <c r="E1156">
        <v>6</v>
      </c>
      <c r="F1156">
        <v>4</v>
      </c>
      <c r="G1156">
        <f t="shared" si="2024"/>
        <v>20</v>
      </c>
    </row>
    <row r="1157" spans="1:7" x14ac:dyDescent="0.35">
      <c r="A1157">
        <v>3</v>
      </c>
      <c r="B1157">
        <v>6</v>
      </c>
      <c r="C1157">
        <v>2</v>
      </c>
      <c r="D1157">
        <v>5</v>
      </c>
      <c r="E1157">
        <v>6</v>
      </c>
      <c r="F1157">
        <v>1</v>
      </c>
      <c r="G1157">
        <f t="shared" si="2024"/>
        <v>23</v>
      </c>
    </row>
    <row r="1158" spans="1:7" x14ac:dyDescent="0.35">
      <c r="A1158">
        <v>6</v>
      </c>
      <c r="B1158">
        <v>2</v>
      </c>
      <c r="C1158">
        <v>2</v>
      </c>
      <c r="D1158">
        <v>1</v>
      </c>
      <c r="E1158">
        <v>3</v>
      </c>
      <c r="F1158">
        <v>5</v>
      </c>
      <c r="G1158">
        <f t="shared" si="2024"/>
        <v>19</v>
      </c>
    </row>
    <row r="1159" spans="1:7" x14ac:dyDescent="0.35">
      <c r="A1159">
        <v>1</v>
      </c>
      <c r="B1159">
        <v>1</v>
      </c>
      <c r="C1159">
        <v>6</v>
      </c>
      <c r="D1159">
        <v>4</v>
      </c>
      <c r="E1159">
        <v>5</v>
      </c>
      <c r="F1159">
        <v>3</v>
      </c>
      <c r="G1159">
        <f t="shared" si="2024"/>
        <v>20</v>
      </c>
    </row>
    <row r="1160" spans="1:7" x14ac:dyDescent="0.35">
      <c r="A1160">
        <v>6</v>
      </c>
      <c r="B1160">
        <v>1</v>
      </c>
      <c r="C1160">
        <v>6</v>
      </c>
      <c r="D1160">
        <v>5</v>
      </c>
      <c r="E1160">
        <v>4</v>
      </c>
      <c r="F1160">
        <v>6</v>
      </c>
      <c r="G1160">
        <f t="shared" si="2024"/>
        <v>28</v>
      </c>
    </row>
    <row r="1161" spans="1:7" x14ac:dyDescent="0.35">
      <c r="A1161">
        <v>5</v>
      </c>
      <c r="B1161">
        <v>1</v>
      </c>
      <c r="C1161">
        <v>6</v>
      </c>
      <c r="D1161">
        <v>4</v>
      </c>
      <c r="E1161">
        <v>1</v>
      </c>
      <c r="F1161">
        <v>5</v>
      </c>
      <c r="G1161">
        <f t="shared" si="2024"/>
        <v>22</v>
      </c>
    </row>
    <row r="1162" spans="1:7" x14ac:dyDescent="0.35">
      <c r="A1162">
        <v>4</v>
      </c>
      <c r="B1162">
        <v>5</v>
      </c>
      <c r="C1162">
        <v>2</v>
      </c>
      <c r="D1162">
        <v>5</v>
      </c>
      <c r="E1162">
        <v>3</v>
      </c>
      <c r="F1162">
        <v>1</v>
      </c>
      <c r="G1162">
        <f t="shared" si="2024"/>
        <v>20</v>
      </c>
    </row>
    <row r="1163" spans="1:7" x14ac:dyDescent="0.35">
      <c r="A1163">
        <v>5</v>
      </c>
      <c r="B1163">
        <v>4</v>
      </c>
      <c r="C1163">
        <v>3</v>
      </c>
      <c r="D1163">
        <v>4</v>
      </c>
      <c r="E1163">
        <v>2</v>
      </c>
      <c r="F1163">
        <v>4</v>
      </c>
      <c r="G1163">
        <f t="shared" si="2024"/>
        <v>22</v>
      </c>
    </row>
    <row r="1164" spans="1:7" x14ac:dyDescent="0.35">
      <c r="A1164">
        <v>6</v>
      </c>
      <c r="B1164">
        <v>5</v>
      </c>
      <c r="C1164">
        <v>3</v>
      </c>
      <c r="D1164">
        <v>6</v>
      </c>
      <c r="E1164">
        <v>1</v>
      </c>
      <c r="F1164">
        <v>5</v>
      </c>
      <c r="G1164">
        <f t="shared" si="2024"/>
        <v>26</v>
      </c>
    </row>
    <row r="1165" spans="1:7" x14ac:dyDescent="0.35">
      <c r="A1165">
        <v>2</v>
      </c>
      <c r="B1165">
        <v>3</v>
      </c>
      <c r="C1165">
        <v>6</v>
      </c>
      <c r="D1165">
        <v>4</v>
      </c>
      <c r="E1165">
        <v>3</v>
      </c>
      <c r="F1165">
        <v>3</v>
      </c>
      <c r="G1165">
        <f t="shared" si="2024"/>
        <v>21</v>
      </c>
    </row>
    <row r="1166" spans="1:7" x14ac:dyDescent="0.35">
      <c r="A1166">
        <v>6</v>
      </c>
      <c r="B1166">
        <v>1</v>
      </c>
      <c r="C1166">
        <v>4</v>
      </c>
      <c r="D1166">
        <v>1</v>
      </c>
      <c r="E1166">
        <v>1</v>
      </c>
      <c r="F1166">
        <v>6</v>
      </c>
      <c r="G1166">
        <f t="shared" si="2024"/>
        <v>19</v>
      </c>
    </row>
    <row r="1167" spans="1:7" x14ac:dyDescent="0.35">
      <c r="A1167">
        <v>6</v>
      </c>
      <c r="B1167">
        <v>3</v>
      </c>
      <c r="C1167">
        <v>5</v>
      </c>
      <c r="D1167">
        <v>4</v>
      </c>
      <c r="E1167">
        <v>5</v>
      </c>
      <c r="F1167">
        <v>2</v>
      </c>
      <c r="G1167">
        <f t="shared" si="2024"/>
        <v>25</v>
      </c>
    </row>
    <row r="1168" spans="1:7" x14ac:dyDescent="0.35">
      <c r="A1168">
        <v>5</v>
      </c>
      <c r="B1168">
        <v>5</v>
      </c>
      <c r="C1168">
        <v>1</v>
      </c>
      <c r="D1168">
        <v>5</v>
      </c>
      <c r="E1168">
        <v>4</v>
      </c>
      <c r="F1168">
        <v>5</v>
      </c>
      <c r="G1168">
        <f t="shared" si="2024"/>
        <v>25</v>
      </c>
    </row>
    <row r="1169" spans="1:7" x14ac:dyDescent="0.35">
      <c r="A1169">
        <v>1</v>
      </c>
      <c r="B1169">
        <v>1</v>
      </c>
      <c r="C1169">
        <v>6</v>
      </c>
      <c r="D1169">
        <v>3</v>
      </c>
      <c r="E1169">
        <v>1</v>
      </c>
      <c r="F1169">
        <v>1</v>
      </c>
      <c r="G1169">
        <f t="shared" si="2024"/>
        <v>13</v>
      </c>
    </row>
    <row r="1170" spans="1:7" x14ac:dyDescent="0.35">
      <c r="A1170">
        <v>4</v>
      </c>
      <c r="B1170">
        <v>5</v>
      </c>
      <c r="C1170">
        <v>1</v>
      </c>
      <c r="D1170">
        <v>2</v>
      </c>
      <c r="E1170">
        <v>5</v>
      </c>
      <c r="F1170">
        <v>1</v>
      </c>
      <c r="G1170">
        <f t="shared" si="2024"/>
        <v>18</v>
      </c>
    </row>
    <row r="1171" spans="1:7" x14ac:dyDescent="0.35">
      <c r="A1171">
        <v>5</v>
      </c>
      <c r="B1171">
        <v>2</v>
      </c>
      <c r="C1171">
        <v>4</v>
      </c>
      <c r="D1171">
        <v>5</v>
      </c>
      <c r="E1171">
        <v>6</v>
      </c>
      <c r="F1171">
        <v>6</v>
      </c>
      <c r="G1171">
        <f t="shared" si="2024"/>
        <v>28</v>
      </c>
    </row>
    <row r="1172" spans="1:7" x14ac:dyDescent="0.35">
      <c r="A1172">
        <v>2</v>
      </c>
      <c r="B1172">
        <v>6</v>
      </c>
      <c r="C1172">
        <v>1</v>
      </c>
      <c r="D1172">
        <v>1</v>
      </c>
      <c r="E1172">
        <v>5</v>
      </c>
      <c r="F1172">
        <v>3</v>
      </c>
      <c r="G1172">
        <f t="shared" si="2024"/>
        <v>18</v>
      </c>
    </row>
    <row r="1173" spans="1:7" x14ac:dyDescent="0.35">
      <c r="A1173">
        <v>3</v>
      </c>
      <c r="B1173">
        <v>6</v>
      </c>
      <c r="C1173">
        <v>5</v>
      </c>
      <c r="D1173">
        <v>2</v>
      </c>
      <c r="E1173">
        <v>4</v>
      </c>
      <c r="F1173">
        <v>5</v>
      </c>
      <c r="G1173">
        <f t="shared" si="2024"/>
        <v>25</v>
      </c>
    </row>
    <row r="1174" spans="1:7" x14ac:dyDescent="0.35">
      <c r="A1174">
        <v>3</v>
      </c>
      <c r="B1174">
        <v>1</v>
      </c>
      <c r="C1174">
        <v>4</v>
      </c>
      <c r="D1174">
        <v>5</v>
      </c>
      <c r="E1174">
        <v>6</v>
      </c>
      <c r="F1174">
        <v>6</v>
      </c>
      <c r="G1174">
        <f t="shared" si="2024"/>
        <v>25</v>
      </c>
    </row>
    <row r="1175" spans="1:7" x14ac:dyDescent="0.35">
      <c r="A1175">
        <v>3</v>
      </c>
      <c r="B1175">
        <v>6</v>
      </c>
      <c r="C1175">
        <v>5</v>
      </c>
      <c r="D1175">
        <v>4</v>
      </c>
      <c r="E1175">
        <v>2</v>
      </c>
      <c r="F1175">
        <v>6</v>
      </c>
      <c r="G1175">
        <f t="shared" si="2024"/>
        <v>26</v>
      </c>
    </row>
    <row r="1176" spans="1:7" x14ac:dyDescent="0.35">
      <c r="A1176">
        <v>3</v>
      </c>
      <c r="B1176">
        <v>2</v>
      </c>
      <c r="C1176">
        <v>5</v>
      </c>
      <c r="D1176">
        <v>5</v>
      </c>
      <c r="E1176">
        <v>4</v>
      </c>
      <c r="F1176">
        <v>4</v>
      </c>
      <c r="G1176">
        <f t="shared" ref="G1176:G1239" si="2025">SUM(A1176:F1176)</f>
        <v>23</v>
      </c>
    </row>
    <row r="1177" spans="1:7" x14ac:dyDescent="0.35">
      <c r="A1177">
        <v>3</v>
      </c>
      <c r="B1177">
        <v>3</v>
      </c>
      <c r="C1177">
        <v>2</v>
      </c>
      <c r="D1177">
        <v>4</v>
      </c>
      <c r="E1177">
        <v>3</v>
      </c>
      <c r="F1177">
        <v>1</v>
      </c>
      <c r="G1177">
        <f t="shared" si="2025"/>
        <v>16</v>
      </c>
    </row>
    <row r="1178" spans="1:7" x14ac:dyDescent="0.35">
      <c r="A1178">
        <v>6</v>
      </c>
      <c r="B1178">
        <v>6</v>
      </c>
      <c r="C1178">
        <v>1</v>
      </c>
      <c r="D1178">
        <v>4</v>
      </c>
      <c r="E1178">
        <v>3</v>
      </c>
      <c r="F1178">
        <v>3</v>
      </c>
      <c r="G1178">
        <f t="shared" si="2025"/>
        <v>23</v>
      </c>
    </row>
    <row r="1179" spans="1:7" x14ac:dyDescent="0.35">
      <c r="A1179">
        <v>5</v>
      </c>
      <c r="B1179">
        <v>6</v>
      </c>
      <c r="C1179">
        <v>6</v>
      </c>
      <c r="D1179">
        <v>2</v>
      </c>
      <c r="E1179">
        <v>2</v>
      </c>
      <c r="F1179">
        <v>5</v>
      </c>
      <c r="G1179">
        <f t="shared" si="2025"/>
        <v>26</v>
      </c>
    </row>
    <row r="1180" spans="1:7" x14ac:dyDescent="0.35">
      <c r="A1180">
        <v>6</v>
      </c>
      <c r="B1180">
        <v>2</v>
      </c>
      <c r="C1180">
        <v>4</v>
      </c>
      <c r="D1180">
        <v>2</v>
      </c>
      <c r="E1180">
        <v>3</v>
      </c>
      <c r="F1180">
        <v>5</v>
      </c>
      <c r="G1180">
        <f t="shared" si="2025"/>
        <v>22</v>
      </c>
    </row>
    <row r="1181" spans="1:7" x14ac:dyDescent="0.35">
      <c r="A1181">
        <v>2</v>
      </c>
      <c r="B1181">
        <v>5</v>
      </c>
      <c r="C1181">
        <v>5</v>
      </c>
      <c r="D1181">
        <v>5</v>
      </c>
      <c r="E1181">
        <v>1</v>
      </c>
      <c r="F1181">
        <v>3</v>
      </c>
      <c r="G1181">
        <f t="shared" si="2025"/>
        <v>21</v>
      </c>
    </row>
    <row r="1182" spans="1:7" x14ac:dyDescent="0.35">
      <c r="A1182">
        <v>1</v>
      </c>
      <c r="B1182">
        <v>4</v>
      </c>
      <c r="C1182">
        <v>4</v>
      </c>
      <c r="D1182">
        <v>5</v>
      </c>
      <c r="E1182">
        <v>5</v>
      </c>
      <c r="F1182">
        <v>1</v>
      </c>
      <c r="G1182">
        <f t="shared" si="2025"/>
        <v>20</v>
      </c>
    </row>
    <row r="1183" spans="1:7" x14ac:dyDescent="0.35">
      <c r="A1183">
        <v>4</v>
      </c>
      <c r="B1183">
        <v>5</v>
      </c>
      <c r="C1183">
        <v>3</v>
      </c>
      <c r="D1183">
        <v>2</v>
      </c>
      <c r="E1183">
        <v>3</v>
      </c>
      <c r="F1183">
        <v>3</v>
      </c>
      <c r="G1183">
        <f t="shared" si="2025"/>
        <v>20</v>
      </c>
    </row>
    <row r="1184" spans="1:7" x14ac:dyDescent="0.35">
      <c r="A1184">
        <v>3</v>
      </c>
      <c r="B1184">
        <v>3</v>
      </c>
      <c r="C1184">
        <v>5</v>
      </c>
      <c r="D1184">
        <v>1</v>
      </c>
      <c r="E1184">
        <v>4</v>
      </c>
      <c r="F1184">
        <v>2</v>
      </c>
      <c r="G1184">
        <f t="shared" si="2025"/>
        <v>18</v>
      </c>
    </row>
    <row r="1185" spans="1:7" x14ac:dyDescent="0.35">
      <c r="A1185">
        <v>2</v>
      </c>
      <c r="B1185">
        <v>5</v>
      </c>
      <c r="C1185">
        <v>4</v>
      </c>
      <c r="D1185">
        <v>4</v>
      </c>
      <c r="E1185">
        <v>3</v>
      </c>
      <c r="F1185">
        <v>2</v>
      </c>
      <c r="G1185">
        <f t="shared" si="2025"/>
        <v>20</v>
      </c>
    </row>
    <row r="1186" spans="1:7" x14ac:dyDescent="0.35">
      <c r="A1186">
        <v>4</v>
      </c>
      <c r="B1186">
        <v>5</v>
      </c>
      <c r="C1186">
        <v>6</v>
      </c>
      <c r="D1186">
        <v>6</v>
      </c>
      <c r="E1186">
        <v>6</v>
      </c>
      <c r="F1186">
        <v>1</v>
      </c>
      <c r="G1186">
        <f t="shared" si="2025"/>
        <v>28</v>
      </c>
    </row>
    <row r="1187" spans="1:7" x14ac:dyDescent="0.35">
      <c r="A1187">
        <v>5</v>
      </c>
      <c r="B1187">
        <v>4</v>
      </c>
      <c r="C1187">
        <v>2</v>
      </c>
      <c r="D1187">
        <v>3</v>
      </c>
      <c r="E1187">
        <v>4</v>
      </c>
      <c r="F1187">
        <v>3</v>
      </c>
      <c r="G1187">
        <f t="shared" si="2025"/>
        <v>21</v>
      </c>
    </row>
    <row r="1188" spans="1:7" x14ac:dyDescent="0.35">
      <c r="A1188">
        <v>4</v>
      </c>
      <c r="B1188">
        <v>5</v>
      </c>
      <c r="C1188">
        <v>4</v>
      </c>
      <c r="D1188">
        <v>2</v>
      </c>
      <c r="E1188">
        <v>6</v>
      </c>
      <c r="F1188">
        <v>4</v>
      </c>
      <c r="G1188">
        <f t="shared" si="2025"/>
        <v>25</v>
      </c>
    </row>
    <row r="1189" spans="1:7" x14ac:dyDescent="0.35">
      <c r="A1189">
        <v>5</v>
      </c>
      <c r="B1189">
        <v>1</v>
      </c>
      <c r="C1189">
        <v>5</v>
      </c>
      <c r="D1189">
        <v>6</v>
      </c>
      <c r="E1189">
        <v>6</v>
      </c>
      <c r="F1189">
        <v>1</v>
      </c>
      <c r="G1189">
        <f t="shared" si="2025"/>
        <v>24</v>
      </c>
    </row>
    <row r="1190" spans="1:7" x14ac:dyDescent="0.35">
      <c r="A1190">
        <v>1</v>
      </c>
      <c r="B1190">
        <v>2</v>
      </c>
      <c r="C1190">
        <v>6</v>
      </c>
      <c r="D1190">
        <v>5</v>
      </c>
      <c r="E1190">
        <v>2</v>
      </c>
      <c r="F1190">
        <v>5</v>
      </c>
      <c r="G1190">
        <f t="shared" si="2025"/>
        <v>21</v>
      </c>
    </row>
    <row r="1191" spans="1:7" x14ac:dyDescent="0.35">
      <c r="A1191">
        <v>6</v>
      </c>
      <c r="B1191">
        <v>5</v>
      </c>
      <c r="C1191">
        <v>3</v>
      </c>
      <c r="D1191">
        <v>1</v>
      </c>
      <c r="E1191">
        <v>3</v>
      </c>
      <c r="F1191">
        <v>6</v>
      </c>
      <c r="G1191">
        <f t="shared" si="2025"/>
        <v>24</v>
      </c>
    </row>
    <row r="1192" spans="1:7" x14ac:dyDescent="0.35">
      <c r="A1192">
        <v>3</v>
      </c>
      <c r="B1192">
        <v>3</v>
      </c>
      <c r="C1192">
        <v>5</v>
      </c>
      <c r="D1192">
        <v>6</v>
      </c>
      <c r="E1192">
        <v>3</v>
      </c>
      <c r="F1192">
        <v>5</v>
      </c>
      <c r="G1192">
        <f t="shared" si="2025"/>
        <v>25</v>
      </c>
    </row>
    <row r="1193" spans="1:7" x14ac:dyDescent="0.35">
      <c r="A1193">
        <v>1</v>
      </c>
      <c r="B1193">
        <v>5</v>
      </c>
      <c r="C1193">
        <v>2</v>
      </c>
      <c r="D1193">
        <v>1</v>
      </c>
      <c r="E1193">
        <v>2</v>
      </c>
      <c r="F1193">
        <v>1</v>
      </c>
      <c r="G1193">
        <f t="shared" si="2025"/>
        <v>12</v>
      </c>
    </row>
    <row r="1194" spans="1:7" x14ac:dyDescent="0.35">
      <c r="A1194">
        <v>3</v>
      </c>
      <c r="B1194">
        <v>2</v>
      </c>
      <c r="C1194">
        <v>1</v>
      </c>
      <c r="D1194">
        <v>4</v>
      </c>
      <c r="E1194">
        <v>3</v>
      </c>
      <c r="F1194">
        <v>3</v>
      </c>
      <c r="G1194">
        <f t="shared" si="2025"/>
        <v>16</v>
      </c>
    </row>
    <row r="1195" spans="1:7" x14ac:dyDescent="0.35">
      <c r="A1195">
        <v>6</v>
      </c>
      <c r="B1195">
        <v>1</v>
      </c>
      <c r="C1195">
        <v>2</v>
      </c>
      <c r="D1195">
        <v>2</v>
      </c>
      <c r="E1195">
        <v>6</v>
      </c>
      <c r="F1195">
        <v>1</v>
      </c>
      <c r="G1195">
        <f t="shared" si="2025"/>
        <v>18</v>
      </c>
    </row>
    <row r="1196" spans="1:7" x14ac:dyDescent="0.35">
      <c r="A1196">
        <v>2</v>
      </c>
      <c r="B1196">
        <v>1</v>
      </c>
      <c r="C1196">
        <v>5</v>
      </c>
      <c r="D1196">
        <v>5</v>
      </c>
      <c r="E1196">
        <v>6</v>
      </c>
      <c r="F1196">
        <v>5</v>
      </c>
      <c r="G1196">
        <f t="shared" si="2025"/>
        <v>24</v>
      </c>
    </row>
    <row r="1197" spans="1:7" x14ac:dyDescent="0.35">
      <c r="A1197">
        <v>4</v>
      </c>
      <c r="B1197">
        <v>6</v>
      </c>
      <c r="C1197">
        <v>1</v>
      </c>
      <c r="D1197">
        <v>6</v>
      </c>
      <c r="E1197">
        <v>2</v>
      </c>
      <c r="F1197">
        <v>3</v>
      </c>
      <c r="G1197">
        <f t="shared" si="2025"/>
        <v>22</v>
      </c>
    </row>
    <row r="1198" spans="1:7" x14ac:dyDescent="0.35">
      <c r="A1198">
        <v>5</v>
      </c>
      <c r="B1198">
        <v>4</v>
      </c>
      <c r="C1198">
        <v>2</v>
      </c>
      <c r="D1198">
        <v>6</v>
      </c>
      <c r="E1198">
        <v>4</v>
      </c>
      <c r="F1198">
        <v>1</v>
      </c>
      <c r="G1198">
        <f t="shared" si="2025"/>
        <v>22</v>
      </c>
    </row>
    <row r="1199" spans="1:7" x14ac:dyDescent="0.35">
      <c r="A1199">
        <v>4</v>
      </c>
      <c r="B1199">
        <v>3</v>
      </c>
      <c r="C1199">
        <v>1</v>
      </c>
      <c r="D1199">
        <v>3</v>
      </c>
      <c r="E1199">
        <v>1</v>
      </c>
      <c r="F1199">
        <v>1</v>
      </c>
      <c r="G1199">
        <f t="shared" si="2025"/>
        <v>13</v>
      </c>
    </row>
    <row r="1200" spans="1:7" x14ac:dyDescent="0.35">
      <c r="A1200">
        <v>3</v>
      </c>
      <c r="B1200">
        <v>5</v>
      </c>
      <c r="C1200">
        <v>5</v>
      </c>
      <c r="D1200">
        <v>3</v>
      </c>
      <c r="E1200">
        <v>3</v>
      </c>
      <c r="F1200">
        <v>4</v>
      </c>
      <c r="G1200">
        <f t="shared" si="2025"/>
        <v>23</v>
      </c>
    </row>
    <row r="1201" spans="1:7" x14ac:dyDescent="0.35">
      <c r="A1201">
        <v>5</v>
      </c>
      <c r="B1201">
        <v>5</v>
      </c>
      <c r="C1201">
        <v>5</v>
      </c>
      <c r="D1201">
        <v>4</v>
      </c>
      <c r="E1201">
        <v>4</v>
      </c>
      <c r="F1201">
        <v>1</v>
      </c>
      <c r="G1201">
        <f t="shared" si="2025"/>
        <v>24</v>
      </c>
    </row>
    <row r="1202" spans="1:7" x14ac:dyDescent="0.35">
      <c r="A1202">
        <v>1</v>
      </c>
      <c r="B1202">
        <v>4</v>
      </c>
      <c r="C1202">
        <v>4</v>
      </c>
      <c r="D1202">
        <v>1</v>
      </c>
      <c r="E1202">
        <v>5</v>
      </c>
      <c r="F1202">
        <v>4</v>
      </c>
      <c r="G1202">
        <f t="shared" si="2025"/>
        <v>19</v>
      </c>
    </row>
    <row r="1203" spans="1:7" x14ac:dyDescent="0.35">
      <c r="A1203">
        <v>1</v>
      </c>
      <c r="B1203">
        <v>1</v>
      </c>
      <c r="C1203">
        <v>6</v>
      </c>
      <c r="D1203">
        <v>2</v>
      </c>
      <c r="E1203">
        <v>3</v>
      </c>
      <c r="F1203">
        <v>1</v>
      </c>
      <c r="G1203">
        <f t="shared" si="2025"/>
        <v>14</v>
      </c>
    </row>
    <row r="1204" spans="1:7" x14ac:dyDescent="0.35">
      <c r="A1204">
        <v>2</v>
      </c>
      <c r="B1204">
        <v>3</v>
      </c>
      <c r="C1204">
        <v>5</v>
      </c>
      <c r="D1204">
        <v>6</v>
      </c>
      <c r="E1204">
        <v>4</v>
      </c>
      <c r="F1204">
        <v>6</v>
      </c>
      <c r="G1204">
        <f t="shared" si="2025"/>
        <v>26</v>
      </c>
    </row>
    <row r="1205" spans="1:7" x14ac:dyDescent="0.35">
      <c r="A1205">
        <v>6</v>
      </c>
      <c r="B1205">
        <v>3</v>
      </c>
      <c r="C1205">
        <v>3</v>
      </c>
      <c r="D1205">
        <v>5</v>
      </c>
      <c r="E1205">
        <v>5</v>
      </c>
      <c r="F1205">
        <v>1</v>
      </c>
      <c r="G1205">
        <f t="shared" si="2025"/>
        <v>23</v>
      </c>
    </row>
    <row r="1206" spans="1:7" x14ac:dyDescent="0.35">
      <c r="A1206">
        <v>4</v>
      </c>
      <c r="B1206">
        <v>6</v>
      </c>
      <c r="C1206">
        <v>6</v>
      </c>
      <c r="D1206">
        <v>4</v>
      </c>
      <c r="E1206">
        <v>5</v>
      </c>
      <c r="F1206">
        <v>6</v>
      </c>
      <c r="G1206">
        <f t="shared" si="2025"/>
        <v>31</v>
      </c>
    </row>
    <row r="1207" spans="1:7" x14ac:dyDescent="0.35">
      <c r="A1207">
        <v>3</v>
      </c>
      <c r="B1207">
        <v>6</v>
      </c>
      <c r="C1207">
        <v>5</v>
      </c>
      <c r="D1207">
        <v>6</v>
      </c>
      <c r="E1207">
        <v>6</v>
      </c>
      <c r="F1207">
        <v>6</v>
      </c>
      <c r="G1207">
        <f t="shared" si="2025"/>
        <v>32</v>
      </c>
    </row>
    <row r="1208" spans="1:7" x14ac:dyDescent="0.35">
      <c r="A1208">
        <v>5</v>
      </c>
      <c r="B1208">
        <v>5</v>
      </c>
      <c r="C1208">
        <v>6</v>
      </c>
      <c r="D1208">
        <v>5</v>
      </c>
      <c r="E1208">
        <v>6</v>
      </c>
      <c r="F1208">
        <v>3</v>
      </c>
      <c r="G1208">
        <f t="shared" si="2025"/>
        <v>30</v>
      </c>
    </row>
    <row r="1209" spans="1:7" x14ac:dyDescent="0.35">
      <c r="A1209">
        <v>5</v>
      </c>
      <c r="B1209">
        <v>5</v>
      </c>
      <c r="C1209">
        <v>1</v>
      </c>
      <c r="D1209">
        <v>4</v>
      </c>
      <c r="E1209">
        <v>4</v>
      </c>
      <c r="F1209">
        <v>6</v>
      </c>
      <c r="G1209">
        <f t="shared" si="2025"/>
        <v>25</v>
      </c>
    </row>
    <row r="1210" spans="1:7" x14ac:dyDescent="0.35">
      <c r="A1210">
        <v>1</v>
      </c>
      <c r="B1210">
        <v>2</v>
      </c>
      <c r="C1210">
        <v>2</v>
      </c>
      <c r="D1210">
        <v>3</v>
      </c>
      <c r="E1210">
        <v>5</v>
      </c>
      <c r="F1210">
        <v>4</v>
      </c>
      <c r="G1210">
        <f t="shared" si="2025"/>
        <v>17</v>
      </c>
    </row>
    <row r="1211" spans="1:7" x14ac:dyDescent="0.35">
      <c r="A1211">
        <v>5</v>
      </c>
      <c r="B1211">
        <v>4</v>
      </c>
      <c r="C1211">
        <v>1</v>
      </c>
      <c r="D1211">
        <v>2</v>
      </c>
      <c r="E1211">
        <v>6</v>
      </c>
      <c r="F1211">
        <v>2</v>
      </c>
      <c r="G1211">
        <f t="shared" si="2025"/>
        <v>20</v>
      </c>
    </row>
    <row r="1212" spans="1:7" x14ac:dyDescent="0.35">
      <c r="A1212">
        <v>2</v>
      </c>
      <c r="B1212">
        <v>3</v>
      </c>
      <c r="C1212">
        <v>2</v>
      </c>
      <c r="D1212">
        <v>5</v>
      </c>
      <c r="E1212">
        <v>4</v>
      </c>
      <c r="F1212">
        <v>2</v>
      </c>
      <c r="G1212">
        <f t="shared" si="2025"/>
        <v>18</v>
      </c>
    </row>
    <row r="1213" spans="1:7" x14ac:dyDescent="0.35">
      <c r="A1213">
        <v>5</v>
      </c>
      <c r="B1213">
        <v>3</v>
      </c>
      <c r="C1213">
        <v>1</v>
      </c>
      <c r="D1213">
        <v>2</v>
      </c>
      <c r="E1213">
        <v>3</v>
      </c>
      <c r="F1213">
        <v>1</v>
      </c>
      <c r="G1213">
        <f t="shared" si="2025"/>
        <v>15</v>
      </c>
    </row>
    <row r="1214" spans="1:7" x14ac:dyDescent="0.35">
      <c r="A1214">
        <v>3</v>
      </c>
      <c r="B1214">
        <v>3</v>
      </c>
      <c r="C1214">
        <v>4</v>
      </c>
      <c r="D1214">
        <v>3</v>
      </c>
      <c r="E1214">
        <v>3</v>
      </c>
      <c r="F1214">
        <v>4</v>
      </c>
      <c r="G1214">
        <f t="shared" si="2025"/>
        <v>20</v>
      </c>
    </row>
    <row r="1215" spans="1:7" x14ac:dyDescent="0.35">
      <c r="A1215">
        <v>5</v>
      </c>
      <c r="B1215">
        <v>6</v>
      </c>
      <c r="C1215">
        <v>2</v>
      </c>
      <c r="D1215">
        <v>5</v>
      </c>
      <c r="E1215">
        <v>2</v>
      </c>
      <c r="F1215">
        <v>2</v>
      </c>
      <c r="G1215">
        <f t="shared" si="2025"/>
        <v>22</v>
      </c>
    </row>
    <row r="1216" spans="1:7" x14ac:dyDescent="0.35">
      <c r="A1216">
        <v>2</v>
      </c>
      <c r="B1216">
        <v>5</v>
      </c>
      <c r="C1216">
        <v>4</v>
      </c>
      <c r="D1216">
        <v>3</v>
      </c>
      <c r="E1216">
        <v>4</v>
      </c>
      <c r="F1216">
        <v>1</v>
      </c>
      <c r="G1216">
        <f t="shared" si="2025"/>
        <v>19</v>
      </c>
    </row>
    <row r="1217" spans="1:7" x14ac:dyDescent="0.35">
      <c r="A1217">
        <v>5</v>
      </c>
      <c r="B1217">
        <v>2</v>
      </c>
      <c r="C1217">
        <v>4</v>
      </c>
      <c r="D1217">
        <v>4</v>
      </c>
      <c r="E1217">
        <v>5</v>
      </c>
      <c r="F1217">
        <v>1</v>
      </c>
      <c r="G1217">
        <f t="shared" si="2025"/>
        <v>21</v>
      </c>
    </row>
    <row r="1218" spans="1:7" x14ac:dyDescent="0.35">
      <c r="A1218">
        <v>5</v>
      </c>
      <c r="B1218">
        <v>2</v>
      </c>
      <c r="C1218">
        <v>2</v>
      </c>
      <c r="D1218">
        <v>4</v>
      </c>
      <c r="E1218">
        <v>5</v>
      </c>
      <c r="F1218">
        <v>1</v>
      </c>
      <c r="G1218">
        <f t="shared" si="2025"/>
        <v>19</v>
      </c>
    </row>
    <row r="1219" spans="1:7" x14ac:dyDescent="0.35">
      <c r="A1219">
        <v>4</v>
      </c>
      <c r="B1219">
        <v>4</v>
      </c>
      <c r="C1219">
        <v>3</v>
      </c>
      <c r="D1219">
        <v>3</v>
      </c>
      <c r="E1219">
        <v>6</v>
      </c>
      <c r="F1219">
        <v>2</v>
      </c>
      <c r="G1219">
        <f t="shared" si="2025"/>
        <v>22</v>
      </c>
    </row>
    <row r="1220" spans="1:7" x14ac:dyDescent="0.35">
      <c r="A1220">
        <v>4</v>
      </c>
      <c r="B1220">
        <v>5</v>
      </c>
      <c r="C1220">
        <v>2</v>
      </c>
      <c r="D1220">
        <v>6</v>
      </c>
      <c r="E1220">
        <v>1</v>
      </c>
      <c r="F1220">
        <v>3</v>
      </c>
      <c r="G1220">
        <f t="shared" si="2025"/>
        <v>21</v>
      </c>
    </row>
    <row r="1221" spans="1:7" x14ac:dyDescent="0.35">
      <c r="A1221">
        <v>5</v>
      </c>
      <c r="B1221">
        <v>1</v>
      </c>
      <c r="C1221">
        <v>3</v>
      </c>
      <c r="D1221">
        <v>3</v>
      </c>
      <c r="E1221">
        <v>5</v>
      </c>
      <c r="F1221">
        <v>2</v>
      </c>
      <c r="G1221">
        <f t="shared" si="2025"/>
        <v>19</v>
      </c>
    </row>
    <row r="1222" spans="1:7" x14ac:dyDescent="0.35">
      <c r="A1222">
        <v>3</v>
      </c>
      <c r="B1222">
        <v>4</v>
      </c>
      <c r="C1222">
        <v>2</v>
      </c>
      <c r="D1222">
        <v>6</v>
      </c>
      <c r="E1222">
        <v>5</v>
      </c>
      <c r="F1222">
        <v>5</v>
      </c>
      <c r="G1222">
        <f t="shared" si="2025"/>
        <v>25</v>
      </c>
    </row>
    <row r="1223" spans="1:7" x14ac:dyDescent="0.35">
      <c r="A1223">
        <v>5</v>
      </c>
      <c r="B1223">
        <v>2</v>
      </c>
      <c r="C1223">
        <v>5</v>
      </c>
      <c r="D1223">
        <v>2</v>
      </c>
      <c r="E1223">
        <v>6</v>
      </c>
      <c r="F1223">
        <v>6</v>
      </c>
      <c r="G1223">
        <f t="shared" si="2025"/>
        <v>26</v>
      </c>
    </row>
    <row r="1224" spans="1:7" x14ac:dyDescent="0.35">
      <c r="A1224">
        <v>1</v>
      </c>
      <c r="B1224">
        <v>6</v>
      </c>
      <c r="C1224">
        <v>6</v>
      </c>
      <c r="D1224">
        <v>4</v>
      </c>
      <c r="E1224">
        <v>3</v>
      </c>
      <c r="F1224">
        <v>2</v>
      </c>
      <c r="G1224">
        <f t="shared" si="2025"/>
        <v>22</v>
      </c>
    </row>
    <row r="1225" spans="1:7" x14ac:dyDescent="0.35">
      <c r="A1225">
        <v>3</v>
      </c>
      <c r="B1225">
        <v>2</v>
      </c>
      <c r="C1225">
        <v>4</v>
      </c>
      <c r="D1225">
        <v>2</v>
      </c>
      <c r="E1225">
        <v>5</v>
      </c>
      <c r="F1225">
        <v>6</v>
      </c>
      <c r="G1225">
        <f t="shared" si="2025"/>
        <v>22</v>
      </c>
    </row>
    <row r="1226" spans="1:7" x14ac:dyDescent="0.35">
      <c r="A1226">
        <v>1</v>
      </c>
      <c r="B1226">
        <v>1</v>
      </c>
      <c r="C1226">
        <v>4</v>
      </c>
      <c r="D1226">
        <v>6</v>
      </c>
      <c r="E1226">
        <v>2</v>
      </c>
      <c r="F1226">
        <v>2</v>
      </c>
      <c r="G1226">
        <f t="shared" si="2025"/>
        <v>16</v>
      </c>
    </row>
    <row r="1227" spans="1:7" x14ac:dyDescent="0.35">
      <c r="A1227">
        <v>4</v>
      </c>
      <c r="B1227">
        <v>2</v>
      </c>
      <c r="C1227">
        <v>3</v>
      </c>
      <c r="D1227">
        <v>6</v>
      </c>
      <c r="E1227">
        <v>1</v>
      </c>
      <c r="F1227">
        <v>3</v>
      </c>
      <c r="G1227">
        <f t="shared" si="2025"/>
        <v>19</v>
      </c>
    </row>
    <row r="1228" spans="1:7" x14ac:dyDescent="0.35">
      <c r="A1228">
        <v>3</v>
      </c>
      <c r="B1228">
        <v>6</v>
      </c>
      <c r="C1228">
        <v>4</v>
      </c>
      <c r="D1228">
        <v>3</v>
      </c>
      <c r="E1228">
        <v>6</v>
      </c>
      <c r="F1228">
        <v>1</v>
      </c>
      <c r="G1228">
        <f t="shared" si="2025"/>
        <v>23</v>
      </c>
    </row>
    <row r="1229" spans="1:7" x14ac:dyDescent="0.35">
      <c r="A1229">
        <v>4</v>
      </c>
      <c r="B1229">
        <v>6</v>
      </c>
      <c r="C1229">
        <v>1</v>
      </c>
      <c r="D1229">
        <v>6</v>
      </c>
      <c r="E1229">
        <v>2</v>
      </c>
      <c r="F1229">
        <v>6</v>
      </c>
      <c r="G1229">
        <f t="shared" si="2025"/>
        <v>25</v>
      </c>
    </row>
    <row r="1230" spans="1:7" x14ac:dyDescent="0.35">
      <c r="A1230">
        <v>2</v>
      </c>
      <c r="B1230">
        <v>4</v>
      </c>
      <c r="C1230">
        <v>3</v>
      </c>
      <c r="D1230">
        <v>5</v>
      </c>
      <c r="E1230">
        <v>6</v>
      </c>
      <c r="F1230">
        <v>1</v>
      </c>
      <c r="G1230">
        <f t="shared" si="2025"/>
        <v>21</v>
      </c>
    </row>
    <row r="1231" spans="1:7" x14ac:dyDescent="0.35">
      <c r="A1231">
        <v>1</v>
      </c>
      <c r="B1231">
        <v>1</v>
      </c>
      <c r="C1231">
        <v>5</v>
      </c>
      <c r="D1231">
        <v>2</v>
      </c>
      <c r="E1231">
        <v>1</v>
      </c>
      <c r="F1231">
        <v>4</v>
      </c>
      <c r="G1231">
        <f t="shared" si="2025"/>
        <v>14</v>
      </c>
    </row>
    <row r="1232" spans="1:7" x14ac:dyDescent="0.35">
      <c r="A1232">
        <v>5</v>
      </c>
      <c r="B1232">
        <v>1</v>
      </c>
      <c r="C1232">
        <v>3</v>
      </c>
      <c r="D1232">
        <v>5</v>
      </c>
      <c r="E1232">
        <v>5</v>
      </c>
      <c r="F1232">
        <v>3</v>
      </c>
      <c r="G1232">
        <f t="shared" si="2025"/>
        <v>22</v>
      </c>
    </row>
    <row r="1233" spans="1:7" x14ac:dyDescent="0.35">
      <c r="A1233">
        <v>2</v>
      </c>
      <c r="B1233">
        <v>6</v>
      </c>
      <c r="C1233">
        <v>6</v>
      </c>
      <c r="D1233">
        <v>4</v>
      </c>
      <c r="E1233">
        <v>6</v>
      </c>
      <c r="F1233">
        <v>3</v>
      </c>
      <c r="G1233">
        <f t="shared" si="2025"/>
        <v>27</v>
      </c>
    </row>
    <row r="1234" spans="1:7" x14ac:dyDescent="0.35">
      <c r="A1234">
        <v>1</v>
      </c>
      <c r="B1234">
        <v>4</v>
      </c>
      <c r="C1234">
        <v>3</v>
      </c>
      <c r="D1234">
        <v>4</v>
      </c>
      <c r="E1234">
        <v>3</v>
      </c>
      <c r="F1234">
        <v>1</v>
      </c>
      <c r="G1234">
        <f t="shared" si="2025"/>
        <v>16</v>
      </c>
    </row>
    <row r="1235" spans="1:7" x14ac:dyDescent="0.35">
      <c r="A1235">
        <v>5</v>
      </c>
      <c r="B1235">
        <v>2</v>
      </c>
      <c r="C1235">
        <v>3</v>
      </c>
      <c r="D1235">
        <v>5</v>
      </c>
      <c r="E1235">
        <v>2</v>
      </c>
      <c r="F1235">
        <v>6</v>
      </c>
      <c r="G1235">
        <f t="shared" si="2025"/>
        <v>23</v>
      </c>
    </row>
    <row r="1236" spans="1:7" x14ac:dyDescent="0.35">
      <c r="A1236">
        <v>2</v>
      </c>
      <c r="B1236">
        <v>5</v>
      </c>
      <c r="C1236">
        <v>1</v>
      </c>
      <c r="D1236">
        <v>5</v>
      </c>
      <c r="E1236">
        <v>5</v>
      </c>
      <c r="F1236">
        <v>2</v>
      </c>
      <c r="G1236">
        <f t="shared" si="2025"/>
        <v>20</v>
      </c>
    </row>
    <row r="1237" spans="1:7" x14ac:dyDescent="0.35">
      <c r="A1237">
        <v>6</v>
      </c>
      <c r="B1237">
        <v>4</v>
      </c>
      <c r="C1237">
        <v>1</v>
      </c>
      <c r="D1237">
        <v>4</v>
      </c>
      <c r="E1237">
        <v>1</v>
      </c>
      <c r="F1237">
        <v>4</v>
      </c>
      <c r="G1237">
        <f t="shared" si="2025"/>
        <v>20</v>
      </c>
    </row>
    <row r="1238" spans="1:7" x14ac:dyDescent="0.35">
      <c r="A1238">
        <v>4</v>
      </c>
      <c r="B1238">
        <v>1</v>
      </c>
      <c r="C1238">
        <v>3</v>
      </c>
      <c r="D1238">
        <v>4</v>
      </c>
      <c r="E1238">
        <v>1</v>
      </c>
      <c r="F1238">
        <v>5</v>
      </c>
      <c r="G1238">
        <f t="shared" si="2025"/>
        <v>18</v>
      </c>
    </row>
    <row r="1239" spans="1:7" x14ac:dyDescent="0.35">
      <c r="A1239">
        <v>4</v>
      </c>
      <c r="B1239">
        <v>2</v>
      </c>
      <c r="C1239">
        <v>4</v>
      </c>
      <c r="D1239">
        <v>6</v>
      </c>
      <c r="E1239">
        <v>3</v>
      </c>
      <c r="F1239">
        <v>3</v>
      </c>
      <c r="G1239">
        <f t="shared" si="2025"/>
        <v>22</v>
      </c>
    </row>
    <row r="1240" spans="1:7" x14ac:dyDescent="0.35">
      <c r="A1240">
        <v>4</v>
      </c>
      <c r="B1240">
        <v>1</v>
      </c>
      <c r="C1240">
        <v>3</v>
      </c>
      <c r="D1240">
        <v>2</v>
      </c>
      <c r="E1240">
        <v>5</v>
      </c>
      <c r="F1240">
        <v>1</v>
      </c>
      <c r="G1240">
        <f t="shared" ref="G1240:G1303" si="2026">SUM(A1240:F1240)</f>
        <v>16</v>
      </c>
    </row>
    <row r="1241" spans="1:7" x14ac:dyDescent="0.35">
      <c r="A1241">
        <v>3</v>
      </c>
      <c r="B1241">
        <v>2</v>
      </c>
      <c r="C1241">
        <v>4</v>
      </c>
      <c r="D1241">
        <v>2</v>
      </c>
      <c r="E1241">
        <v>3</v>
      </c>
      <c r="F1241">
        <v>5</v>
      </c>
      <c r="G1241">
        <f t="shared" si="2026"/>
        <v>19</v>
      </c>
    </row>
    <row r="1242" spans="1:7" x14ac:dyDescent="0.35">
      <c r="A1242">
        <v>4</v>
      </c>
      <c r="B1242">
        <v>2</v>
      </c>
      <c r="C1242">
        <v>6</v>
      </c>
      <c r="D1242">
        <v>2</v>
      </c>
      <c r="E1242">
        <v>3</v>
      </c>
      <c r="F1242">
        <v>1</v>
      </c>
      <c r="G1242">
        <f t="shared" si="2026"/>
        <v>18</v>
      </c>
    </row>
    <row r="1243" spans="1:7" x14ac:dyDescent="0.35">
      <c r="A1243">
        <v>2</v>
      </c>
      <c r="B1243">
        <v>3</v>
      </c>
      <c r="C1243">
        <v>6</v>
      </c>
      <c r="D1243">
        <v>5</v>
      </c>
      <c r="E1243">
        <v>2</v>
      </c>
      <c r="F1243">
        <v>4</v>
      </c>
      <c r="G1243">
        <f t="shared" si="2026"/>
        <v>22</v>
      </c>
    </row>
    <row r="1244" spans="1:7" x14ac:dyDescent="0.35">
      <c r="A1244">
        <v>6</v>
      </c>
      <c r="B1244">
        <v>4</v>
      </c>
      <c r="C1244">
        <v>4</v>
      </c>
      <c r="D1244">
        <v>4</v>
      </c>
      <c r="E1244">
        <v>3</v>
      </c>
      <c r="F1244">
        <v>4</v>
      </c>
      <c r="G1244">
        <f t="shared" si="2026"/>
        <v>25</v>
      </c>
    </row>
    <row r="1245" spans="1:7" x14ac:dyDescent="0.35">
      <c r="A1245">
        <v>4</v>
      </c>
      <c r="B1245">
        <v>2</v>
      </c>
      <c r="C1245">
        <v>2</v>
      </c>
      <c r="D1245">
        <v>2</v>
      </c>
      <c r="E1245">
        <v>2</v>
      </c>
      <c r="F1245">
        <v>4</v>
      </c>
      <c r="G1245">
        <f t="shared" si="2026"/>
        <v>16</v>
      </c>
    </row>
    <row r="1246" spans="1:7" x14ac:dyDescent="0.35">
      <c r="A1246">
        <v>5</v>
      </c>
      <c r="B1246">
        <v>3</v>
      </c>
      <c r="C1246">
        <v>4</v>
      </c>
      <c r="D1246">
        <v>5</v>
      </c>
      <c r="E1246">
        <v>6</v>
      </c>
      <c r="F1246">
        <v>1</v>
      </c>
      <c r="G1246">
        <f t="shared" si="2026"/>
        <v>24</v>
      </c>
    </row>
    <row r="1247" spans="1:7" x14ac:dyDescent="0.35">
      <c r="A1247">
        <v>4</v>
      </c>
      <c r="B1247">
        <v>4</v>
      </c>
      <c r="C1247">
        <v>6</v>
      </c>
      <c r="D1247">
        <v>4</v>
      </c>
      <c r="E1247">
        <v>6</v>
      </c>
      <c r="F1247">
        <v>2</v>
      </c>
      <c r="G1247">
        <f t="shared" si="2026"/>
        <v>26</v>
      </c>
    </row>
    <row r="1248" spans="1:7" x14ac:dyDescent="0.35">
      <c r="A1248">
        <v>5</v>
      </c>
      <c r="B1248">
        <v>5</v>
      </c>
      <c r="C1248">
        <v>2</v>
      </c>
      <c r="D1248">
        <v>3</v>
      </c>
      <c r="E1248">
        <v>1</v>
      </c>
      <c r="F1248">
        <v>6</v>
      </c>
      <c r="G1248">
        <f t="shared" si="2026"/>
        <v>22</v>
      </c>
    </row>
    <row r="1249" spans="1:7" x14ac:dyDescent="0.35">
      <c r="A1249">
        <v>5</v>
      </c>
      <c r="B1249">
        <v>1</v>
      </c>
      <c r="C1249">
        <v>5</v>
      </c>
      <c r="D1249">
        <v>6</v>
      </c>
      <c r="E1249">
        <v>2</v>
      </c>
      <c r="F1249">
        <v>2</v>
      </c>
      <c r="G1249">
        <f t="shared" si="2026"/>
        <v>21</v>
      </c>
    </row>
    <row r="1250" spans="1:7" x14ac:dyDescent="0.35">
      <c r="A1250">
        <v>6</v>
      </c>
      <c r="B1250">
        <v>4</v>
      </c>
      <c r="C1250">
        <v>1</v>
      </c>
      <c r="D1250">
        <v>1</v>
      </c>
      <c r="E1250">
        <v>6</v>
      </c>
      <c r="F1250">
        <v>6</v>
      </c>
      <c r="G1250">
        <f t="shared" si="2026"/>
        <v>24</v>
      </c>
    </row>
    <row r="1251" spans="1:7" x14ac:dyDescent="0.35">
      <c r="A1251">
        <v>1</v>
      </c>
      <c r="B1251">
        <v>5</v>
      </c>
      <c r="C1251">
        <v>4</v>
      </c>
      <c r="D1251">
        <v>2</v>
      </c>
      <c r="E1251">
        <v>2</v>
      </c>
      <c r="F1251">
        <v>4</v>
      </c>
      <c r="G1251">
        <f t="shared" si="2026"/>
        <v>18</v>
      </c>
    </row>
    <row r="1252" spans="1:7" x14ac:dyDescent="0.35">
      <c r="A1252">
        <v>6</v>
      </c>
      <c r="B1252">
        <v>4</v>
      </c>
      <c r="C1252">
        <v>4</v>
      </c>
      <c r="D1252">
        <v>4</v>
      </c>
      <c r="E1252">
        <v>2</v>
      </c>
      <c r="F1252">
        <v>1</v>
      </c>
      <c r="G1252">
        <f t="shared" si="2026"/>
        <v>21</v>
      </c>
    </row>
    <row r="1253" spans="1:7" x14ac:dyDescent="0.35">
      <c r="A1253">
        <v>3</v>
      </c>
      <c r="B1253">
        <v>5</v>
      </c>
      <c r="C1253">
        <v>1</v>
      </c>
      <c r="D1253">
        <v>4</v>
      </c>
      <c r="E1253">
        <v>4</v>
      </c>
      <c r="F1253">
        <v>4</v>
      </c>
      <c r="G1253">
        <f t="shared" si="2026"/>
        <v>21</v>
      </c>
    </row>
    <row r="1254" spans="1:7" x14ac:dyDescent="0.35">
      <c r="A1254">
        <v>4</v>
      </c>
      <c r="B1254">
        <v>5</v>
      </c>
      <c r="C1254">
        <v>5</v>
      </c>
      <c r="D1254">
        <v>2</v>
      </c>
      <c r="E1254">
        <v>1</v>
      </c>
      <c r="F1254">
        <v>2</v>
      </c>
      <c r="G1254">
        <f t="shared" si="2026"/>
        <v>19</v>
      </c>
    </row>
    <row r="1255" spans="1:7" x14ac:dyDescent="0.35">
      <c r="A1255">
        <v>2</v>
      </c>
      <c r="B1255">
        <v>1</v>
      </c>
      <c r="C1255">
        <v>5</v>
      </c>
      <c r="D1255">
        <v>6</v>
      </c>
      <c r="E1255">
        <v>2</v>
      </c>
      <c r="F1255">
        <v>5</v>
      </c>
      <c r="G1255">
        <f t="shared" si="2026"/>
        <v>21</v>
      </c>
    </row>
    <row r="1256" spans="1:7" x14ac:dyDescent="0.35">
      <c r="A1256">
        <v>2</v>
      </c>
      <c r="B1256">
        <v>6</v>
      </c>
      <c r="C1256">
        <v>4</v>
      </c>
      <c r="D1256">
        <v>2</v>
      </c>
      <c r="E1256">
        <v>1</v>
      </c>
      <c r="F1256">
        <v>1</v>
      </c>
      <c r="G1256">
        <f t="shared" si="2026"/>
        <v>16</v>
      </c>
    </row>
    <row r="1257" spans="1:7" x14ac:dyDescent="0.35">
      <c r="A1257">
        <v>6</v>
      </c>
      <c r="B1257">
        <v>5</v>
      </c>
      <c r="C1257">
        <v>5</v>
      </c>
      <c r="D1257">
        <v>2</v>
      </c>
      <c r="E1257">
        <v>6</v>
      </c>
      <c r="F1257">
        <v>4</v>
      </c>
      <c r="G1257">
        <f t="shared" si="2026"/>
        <v>28</v>
      </c>
    </row>
    <row r="1258" spans="1:7" x14ac:dyDescent="0.35">
      <c r="A1258">
        <v>3</v>
      </c>
      <c r="B1258">
        <v>5</v>
      </c>
      <c r="C1258">
        <v>3</v>
      </c>
      <c r="D1258">
        <v>4</v>
      </c>
      <c r="E1258">
        <v>6</v>
      </c>
      <c r="F1258">
        <v>4</v>
      </c>
      <c r="G1258">
        <f t="shared" si="2026"/>
        <v>25</v>
      </c>
    </row>
    <row r="1259" spans="1:7" x14ac:dyDescent="0.35">
      <c r="A1259">
        <v>6</v>
      </c>
      <c r="B1259">
        <v>1</v>
      </c>
      <c r="C1259">
        <v>2</v>
      </c>
      <c r="D1259">
        <v>3</v>
      </c>
      <c r="E1259">
        <v>2</v>
      </c>
      <c r="F1259">
        <v>5</v>
      </c>
      <c r="G1259">
        <f t="shared" si="2026"/>
        <v>19</v>
      </c>
    </row>
    <row r="1260" spans="1:7" x14ac:dyDescent="0.35">
      <c r="A1260">
        <v>3</v>
      </c>
      <c r="B1260">
        <v>3</v>
      </c>
      <c r="C1260">
        <v>4</v>
      </c>
      <c r="D1260">
        <v>1</v>
      </c>
      <c r="E1260">
        <v>4</v>
      </c>
      <c r="F1260">
        <v>5</v>
      </c>
      <c r="G1260">
        <f t="shared" si="2026"/>
        <v>20</v>
      </c>
    </row>
    <row r="1261" spans="1:7" x14ac:dyDescent="0.35">
      <c r="A1261">
        <v>1</v>
      </c>
      <c r="B1261">
        <v>5</v>
      </c>
      <c r="C1261">
        <v>4</v>
      </c>
      <c r="D1261">
        <v>1</v>
      </c>
      <c r="E1261">
        <v>1</v>
      </c>
      <c r="F1261">
        <v>2</v>
      </c>
      <c r="G1261">
        <f t="shared" si="2026"/>
        <v>14</v>
      </c>
    </row>
    <row r="1262" spans="1:7" x14ac:dyDescent="0.35">
      <c r="A1262">
        <v>6</v>
      </c>
      <c r="B1262">
        <v>3</v>
      </c>
      <c r="C1262">
        <v>2</v>
      </c>
      <c r="D1262">
        <v>6</v>
      </c>
      <c r="E1262">
        <v>3</v>
      </c>
      <c r="F1262">
        <v>4</v>
      </c>
      <c r="G1262">
        <f t="shared" si="2026"/>
        <v>24</v>
      </c>
    </row>
    <row r="1263" spans="1:7" x14ac:dyDescent="0.35">
      <c r="A1263">
        <v>2</v>
      </c>
      <c r="B1263">
        <v>2</v>
      </c>
      <c r="C1263">
        <v>6</v>
      </c>
      <c r="D1263">
        <v>3</v>
      </c>
      <c r="E1263">
        <v>4</v>
      </c>
      <c r="F1263">
        <v>1</v>
      </c>
      <c r="G1263">
        <f t="shared" si="2026"/>
        <v>18</v>
      </c>
    </row>
    <row r="1264" spans="1:7" x14ac:dyDescent="0.35">
      <c r="A1264">
        <v>6</v>
      </c>
      <c r="B1264">
        <v>4</v>
      </c>
      <c r="C1264">
        <v>1</v>
      </c>
      <c r="D1264">
        <v>1</v>
      </c>
      <c r="E1264">
        <v>6</v>
      </c>
      <c r="F1264">
        <v>2</v>
      </c>
      <c r="G1264">
        <f t="shared" si="2026"/>
        <v>20</v>
      </c>
    </row>
    <row r="1265" spans="1:7" x14ac:dyDescent="0.35">
      <c r="A1265">
        <v>6</v>
      </c>
      <c r="B1265">
        <v>4</v>
      </c>
      <c r="C1265">
        <v>2</v>
      </c>
      <c r="D1265">
        <v>6</v>
      </c>
      <c r="E1265">
        <v>3</v>
      </c>
      <c r="F1265">
        <v>6</v>
      </c>
      <c r="G1265">
        <f t="shared" si="2026"/>
        <v>27</v>
      </c>
    </row>
    <row r="1266" spans="1:7" x14ac:dyDescent="0.35">
      <c r="A1266">
        <v>6</v>
      </c>
      <c r="B1266">
        <v>2</v>
      </c>
      <c r="C1266">
        <v>6</v>
      </c>
      <c r="D1266">
        <v>3</v>
      </c>
      <c r="E1266">
        <v>2</v>
      </c>
      <c r="F1266">
        <v>6</v>
      </c>
      <c r="G1266">
        <f t="shared" si="2026"/>
        <v>25</v>
      </c>
    </row>
    <row r="1267" spans="1:7" x14ac:dyDescent="0.35">
      <c r="A1267">
        <v>2</v>
      </c>
      <c r="B1267">
        <v>2</v>
      </c>
      <c r="C1267">
        <v>2</v>
      </c>
      <c r="D1267">
        <v>2</v>
      </c>
      <c r="E1267">
        <v>1</v>
      </c>
      <c r="F1267">
        <v>3</v>
      </c>
      <c r="G1267">
        <f t="shared" si="2026"/>
        <v>12</v>
      </c>
    </row>
    <row r="1268" spans="1:7" x14ac:dyDescent="0.35">
      <c r="A1268">
        <v>5</v>
      </c>
      <c r="B1268">
        <v>1</v>
      </c>
      <c r="C1268">
        <v>6</v>
      </c>
      <c r="D1268">
        <v>1</v>
      </c>
      <c r="E1268">
        <v>1</v>
      </c>
      <c r="F1268">
        <v>6</v>
      </c>
      <c r="G1268">
        <f t="shared" si="2026"/>
        <v>20</v>
      </c>
    </row>
    <row r="1269" spans="1:7" x14ac:dyDescent="0.35">
      <c r="A1269">
        <v>5</v>
      </c>
      <c r="B1269">
        <v>6</v>
      </c>
      <c r="C1269">
        <v>5</v>
      </c>
      <c r="D1269">
        <v>5</v>
      </c>
      <c r="E1269">
        <v>1</v>
      </c>
      <c r="F1269">
        <v>2</v>
      </c>
      <c r="G1269">
        <f t="shared" si="2026"/>
        <v>24</v>
      </c>
    </row>
    <row r="1270" spans="1:7" x14ac:dyDescent="0.35">
      <c r="A1270">
        <v>3</v>
      </c>
      <c r="B1270">
        <v>5</v>
      </c>
      <c r="C1270">
        <v>2</v>
      </c>
      <c r="D1270">
        <v>5</v>
      </c>
      <c r="E1270">
        <v>4</v>
      </c>
      <c r="F1270">
        <v>3</v>
      </c>
      <c r="G1270">
        <f t="shared" si="2026"/>
        <v>22</v>
      </c>
    </row>
    <row r="1271" spans="1:7" x14ac:dyDescent="0.35">
      <c r="A1271">
        <v>2</v>
      </c>
      <c r="B1271">
        <v>1</v>
      </c>
      <c r="C1271">
        <v>3</v>
      </c>
      <c r="D1271">
        <v>5</v>
      </c>
      <c r="E1271">
        <v>5</v>
      </c>
      <c r="F1271">
        <v>6</v>
      </c>
      <c r="G1271">
        <f t="shared" si="2026"/>
        <v>22</v>
      </c>
    </row>
    <row r="1272" spans="1:7" x14ac:dyDescent="0.35">
      <c r="A1272">
        <v>1</v>
      </c>
      <c r="B1272">
        <v>4</v>
      </c>
      <c r="C1272">
        <v>2</v>
      </c>
      <c r="D1272">
        <v>6</v>
      </c>
      <c r="E1272">
        <v>2</v>
      </c>
      <c r="F1272">
        <v>6</v>
      </c>
      <c r="G1272">
        <f t="shared" si="2026"/>
        <v>21</v>
      </c>
    </row>
    <row r="1273" spans="1:7" x14ac:dyDescent="0.35">
      <c r="A1273">
        <v>5</v>
      </c>
      <c r="B1273">
        <v>5</v>
      </c>
      <c r="C1273">
        <v>4</v>
      </c>
      <c r="D1273">
        <v>5</v>
      </c>
      <c r="E1273">
        <v>4</v>
      </c>
      <c r="F1273">
        <v>2</v>
      </c>
      <c r="G1273">
        <f t="shared" si="2026"/>
        <v>25</v>
      </c>
    </row>
    <row r="1274" spans="1:7" x14ac:dyDescent="0.35">
      <c r="A1274">
        <v>2</v>
      </c>
      <c r="B1274">
        <v>2</v>
      </c>
      <c r="C1274">
        <v>3</v>
      </c>
      <c r="D1274">
        <v>4</v>
      </c>
      <c r="E1274">
        <v>5</v>
      </c>
      <c r="F1274">
        <v>1</v>
      </c>
      <c r="G1274">
        <f t="shared" si="2026"/>
        <v>17</v>
      </c>
    </row>
    <row r="1275" spans="1:7" x14ac:dyDescent="0.35">
      <c r="A1275">
        <v>1</v>
      </c>
      <c r="B1275">
        <v>3</v>
      </c>
      <c r="C1275">
        <v>3</v>
      </c>
      <c r="D1275">
        <v>5</v>
      </c>
      <c r="E1275">
        <v>6</v>
      </c>
      <c r="F1275">
        <v>5</v>
      </c>
      <c r="G1275">
        <f t="shared" si="2026"/>
        <v>23</v>
      </c>
    </row>
    <row r="1276" spans="1:7" x14ac:dyDescent="0.35">
      <c r="A1276">
        <v>3</v>
      </c>
      <c r="B1276">
        <v>3</v>
      </c>
      <c r="C1276">
        <v>1</v>
      </c>
      <c r="D1276">
        <v>1</v>
      </c>
      <c r="E1276">
        <v>5</v>
      </c>
      <c r="F1276">
        <v>6</v>
      </c>
      <c r="G1276">
        <f t="shared" si="2026"/>
        <v>19</v>
      </c>
    </row>
    <row r="1277" spans="1:7" x14ac:dyDescent="0.35">
      <c r="A1277">
        <v>6</v>
      </c>
      <c r="B1277">
        <v>5</v>
      </c>
      <c r="C1277">
        <v>4</v>
      </c>
      <c r="D1277">
        <v>4</v>
      </c>
      <c r="E1277">
        <v>2</v>
      </c>
      <c r="F1277">
        <v>2</v>
      </c>
      <c r="G1277">
        <f t="shared" si="2026"/>
        <v>23</v>
      </c>
    </row>
    <row r="1278" spans="1:7" x14ac:dyDescent="0.35">
      <c r="A1278">
        <v>5</v>
      </c>
      <c r="B1278">
        <v>6</v>
      </c>
      <c r="C1278">
        <v>5</v>
      </c>
      <c r="D1278">
        <v>6</v>
      </c>
      <c r="E1278">
        <v>6</v>
      </c>
      <c r="F1278">
        <v>5</v>
      </c>
      <c r="G1278">
        <f t="shared" si="2026"/>
        <v>33</v>
      </c>
    </row>
    <row r="1279" spans="1:7" x14ac:dyDescent="0.35">
      <c r="A1279">
        <v>5</v>
      </c>
      <c r="B1279">
        <v>6</v>
      </c>
      <c r="C1279">
        <v>3</v>
      </c>
      <c r="D1279">
        <v>3</v>
      </c>
      <c r="E1279">
        <v>4</v>
      </c>
      <c r="F1279">
        <v>4</v>
      </c>
      <c r="G1279">
        <f t="shared" si="2026"/>
        <v>25</v>
      </c>
    </row>
    <row r="1280" spans="1:7" x14ac:dyDescent="0.35">
      <c r="A1280">
        <v>2</v>
      </c>
      <c r="B1280">
        <v>4</v>
      </c>
      <c r="C1280">
        <v>5</v>
      </c>
      <c r="D1280">
        <v>3</v>
      </c>
      <c r="E1280">
        <v>1</v>
      </c>
      <c r="F1280">
        <v>5</v>
      </c>
      <c r="G1280">
        <f t="shared" si="2026"/>
        <v>20</v>
      </c>
    </row>
    <row r="1281" spans="1:7" x14ac:dyDescent="0.35">
      <c r="A1281">
        <v>1</v>
      </c>
      <c r="B1281">
        <v>6</v>
      </c>
      <c r="C1281">
        <v>4</v>
      </c>
      <c r="D1281">
        <v>2</v>
      </c>
      <c r="E1281">
        <v>4</v>
      </c>
      <c r="F1281">
        <v>6</v>
      </c>
      <c r="G1281">
        <f t="shared" si="2026"/>
        <v>23</v>
      </c>
    </row>
    <row r="1282" spans="1:7" x14ac:dyDescent="0.35">
      <c r="A1282">
        <v>6</v>
      </c>
      <c r="B1282">
        <v>4</v>
      </c>
      <c r="C1282">
        <v>1</v>
      </c>
      <c r="D1282">
        <v>1</v>
      </c>
      <c r="E1282">
        <v>6</v>
      </c>
      <c r="F1282">
        <v>5</v>
      </c>
      <c r="G1282">
        <f t="shared" si="2026"/>
        <v>23</v>
      </c>
    </row>
    <row r="1283" spans="1:7" x14ac:dyDescent="0.35">
      <c r="A1283">
        <v>1</v>
      </c>
      <c r="B1283">
        <v>2</v>
      </c>
      <c r="C1283">
        <v>2</v>
      </c>
      <c r="D1283">
        <v>6</v>
      </c>
      <c r="E1283">
        <v>5</v>
      </c>
      <c r="F1283">
        <v>6</v>
      </c>
      <c r="G1283">
        <f t="shared" si="2026"/>
        <v>22</v>
      </c>
    </row>
    <row r="1284" spans="1:7" x14ac:dyDescent="0.35">
      <c r="A1284">
        <v>2</v>
      </c>
      <c r="B1284">
        <v>5</v>
      </c>
      <c r="C1284">
        <v>4</v>
      </c>
      <c r="D1284">
        <v>5</v>
      </c>
      <c r="E1284">
        <v>1</v>
      </c>
      <c r="F1284">
        <v>4</v>
      </c>
      <c r="G1284">
        <f t="shared" si="2026"/>
        <v>21</v>
      </c>
    </row>
    <row r="1285" spans="1:7" x14ac:dyDescent="0.35">
      <c r="A1285">
        <v>6</v>
      </c>
      <c r="B1285">
        <v>6</v>
      </c>
      <c r="C1285">
        <v>4</v>
      </c>
      <c r="D1285">
        <v>4</v>
      </c>
      <c r="E1285">
        <v>3</v>
      </c>
      <c r="F1285">
        <v>5</v>
      </c>
      <c r="G1285">
        <f t="shared" si="2026"/>
        <v>28</v>
      </c>
    </row>
    <row r="1286" spans="1:7" x14ac:dyDescent="0.35">
      <c r="A1286">
        <v>2</v>
      </c>
      <c r="B1286">
        <v>4</v>
      </c>
      <c r="C1286">
        <v>3</v>
      </c>
      <c r="D1286">
        <v>6</v>
      </c>
      <c r="E1286">
        <v>2</v>
      </c>
      <c r="F1286">
        <v>1</v>
      </c>
      <c r="G1286">
        <f t="shared" si="2026"/>
        <v>18</v>
      </c>
    </row>
    <row r="1287" spans="1:7" x14ac:dyDescent="0.35">
      <c r="A1287">
        <v>2</v>
      </c>
      <c r="B1287">
        <v>4</v>
      </c>
      <c r="C1287">
        <v>2</v>
      </c>
      <c r="D1287">
        <v>1</v>
      </c>
      <c r="E1287">
        <v>4</v>
      </c>
      <c r="F1287">
        <v>5</v>
      </c>
      <c r="G1287">
        <f t="shared" si="2026"/>
        <v>18</v>
      </c>
    </row>
    <row r="1288" spans="1:7" x14ac:dyDescent="0.35">
      <c r="A1288">
        <v>6</v>
      </c>
      <c r="B1288">
        <v>4</v>
      </c>
      <c r="C1288">
        <v>5</v>
      </c>
      <c r="D1288">
        <v>4</v>
      </c>
      <c r="E1288">
        <v>3</v>
      </c>
      <c r="F1288">
        <v>3</v>
      </c>
      <c r="G1288">
        <f t="shared" si="2026"/>
        <v>25</v>
      </c>
    </row>
    <row r="1289" spans="1:7" x14ac:dyDescent="0.35">
      <c r="A1289">
        <v>6</v>
      </c>
      <c r="B1289">
        <v>1</v>
      </c>
      <c r="C1289">
        <v>5</v>
      </c>
      <c r="D1289">
        <v>6</v>
      </c>
      <c r="E1289">
        <v>2</v>
      </c>
      <c r="F1289">
        <v>1</v>
      </c>
      <c r="G1289">
        <f t="shared" si="2026"/>
        <v>21</v>
      </c>
    </row>
    <row r="1290" spans="1:7" x14ac:dyDescent="0.35">
      <c r="A1290">
        <v>4</v>
      </c>
      <c r="B1290">
        <v>2</v>
      </c>
      <c r="C1290">
        <v>4</v>
      </c>
      <c r="D1290">
        <v>4</v>
      </c>
      <c r="E1290">
        <v>2</v>
      </c>
      <c r="F1290">
        <v>3</v>
      </c>
      <c r="G1290">
        <f t="shared" si="2026"/>
        <v>19</v>
      </c>
    </row>
    <row r="1291" spans="1:7" x14ac:dyDescent="0.35">
      <c r="A1291">
        <v>1</v>
      </c>
      <c r="B1291">
        <v>5</v>
      </c>
      <c r="C1291">
        <v>3</v>
      </c>
      <c r="D1291">
        <v>2</v>
      </c>
      <c r="E1291">
        <v>1</v>
      </c>
      <c r="F1291">
        <v>5</v>
      </c>
      <c r="G1291">
        <f t="shared" si="2026"/>
        <v>17</v>
      </c>
    </row>
    <row r="1292" spans="1:7" x14ac:dyDescent="0.35">
      <c r="A1292">
        <v>5</v>
      </c>
      <c r="B1292">
        <v>5</v>
      </c>
      <c r="C1292">
        <v>1</v>
      </c>
      <c r="D1292">
        <v>6</v>
      </c>
      <c r="E1292">
        <v>6</v>
      </c>
      <c r="F1292">
        <v>6</v>
      </c>
      <c r="G1292">
        <f t="shared" si="2026"/>
        <v>29</v>
      </c>
    </row>
    <row r="1293" spans="1:7" x14ac:dyDescent="0.35">
      <c r="A1293">
        <v>2</v>
      </c>
      <c r="B1293">
        <v>3</v>
      </c>
      <c r="C1293">
        <v>5</v>
      </c>
      <c r="D1293">
        <v>3</v>
      </c>
      <c r="E1293">
        <v>6</v>
      </c>
      <c r="F1293">
        <v>6</v>
      </c>
      <c r="G1293">
        <f t="shared" si="2026"/>
        <v>25</v>
      </c>
    </row>
    <row r="1294" spans="1:7" x14ac:dyDescent="0.35">
      <c r="A1294">
        <v>1</v>
      </c>
      <c r="B1294">
        <v>2</v>
      </c>
      <c r="C1294">
        <v>4</v>
      </c>
      <c r="D1294">
        <v>6</v>
      </c>
      <c r="E1294">
        <v>3</v>
      </c>
      <c r="F1294">
        <v>6</v>
      </c>
      <c r="G1294">
        <f t="shared" si="2026"/>
        <v>22</v>
      </c>
    </row>
    <row r="1295" spans="1:7" x14ac:dyDescent="0.35">
      <c r="A1295">
        <v>2</v>
      </c>
      <c r="B1295">
        <v>5</v>
      </c>
      <c r="C1295">
        <v>6</v>
      </c>
      <c r="D1295">
        <v>3</v>
      </c>
      <c r="E1295">
        <v>1</v>
      </c>
      <c r="F1295">
        <v>5</v>
      </c>
      <c r="G1295">
        <f t="shared" si="2026"/>
        <v>22</v>
      </c>
    </row>
    <row r="1296" spans="1:7" x14ac:dyDescent="0.35">
      <c r="A1296">
        <v>4</v>
      </c>
      <c r="B1296">
        <v>3</v>
      </c>
      <c r="C1296">
        <v>5</v>
      </c>
      <c r="D1296">
        <v>5</v>
      </c>
      <c r="E1296">
        <v>6</v>
      </c>
      <c r="F1296">
        <v>4</v>
      </c>
      <c r="G1296">
        <f t="shared" si="2026"/>
        <v>27</v>
      </c>
    </row>
    <row r="1297" spans="1:7" x14ac:dyDescent="0.35">
      <c r="A1297">
        <v>6</v>
      </c>
      <c r="B1297">
        <v>4</v>
      </c>
      <c r="C1297">
        <v>3</v>
      </c>
      <c r="D1297">
        <v>2</v>
      </c>
      <c r="E1297">
        <v>3</v>
      </c>
      <c r="F1297">
        <v>2</v>
      </c>
      <c r="G1297">
        <f t="shared" si="2026"/>
        <v>20</v>
      </c>
    </row>
    <row r="1298" spans="1:7" x14ac:dyDescent="0.35">
      <c r="A1298">
        <v>4</v>
      </c>
      <c r="B1298">
        <v>3</v>
      </c>
      <c r="C1298">
        <v>2</v>
      </c>
      <c r="D1298">
        <v>5</v>
      </c>
      <c r="E1298">
        <v>1</v>
      </c>
      <c r="F1298">
        <v>6</v>
      </c>
      <c r="G1298">
        <f t="shared" si="2026"/>
        <v>21</v>
      </c>
    </row>
    <row r="1299" spans="1:7" x14ac:dyDescent="0.35">
      <c r="A1299">
        <v>3</v>
      </c>
      <c r="B1299">
        <v>5</v>
      </c>
      <c r="C1299">
        <v>1</v>
      </c>
      <c r="D1299">
        <v>1</v>
      </c>
      <c r="E1299">
        <v>4</v>
      </c>
      <c r="F1299">
        <v>6</v>
      </c>
      <c r="G1299">
        <f t="shared" si="2026"/>
        <v>20</v>
      </c>
    </row>
    <row r="1300" spans="1:7" x14ac:dyDescent="0.35">
      <c r="A1300">
        <v>5</v>
      </c>
      <c r="B1300">
        <v>2</v>
      </c>
      <c r="C1300">
        <v>3</v>
      </c>
      <c r="D1300">
        <v>6</v>
      </c>
      <c r="E1300">
        <v>6</v>
      </c>
      <c r="F1300">
        <v>4</v>
      </c>
      <c r="G1300">
        <f t="shared" si="2026"/>
        <v>26</v>
      </c>
    </row>
    <row r="1301" spans="1:7" x14ac:dyDescent="0.35">
      <c r="A1301">
        <v>5</v>
      </c>
      <c r="B1301">
        <v>6</v>
      </c>
      <c r="C1301">
        <v>6</v>
      </c>
      <c r="D1301">
        <v>1</v>
      </c>
      <c r="E1301">
        <v>1</v>
      </c>
      <c r="F1301">
        <v>4</v>
      </c>
      <c r="G1301">
        <f t="shared" si="2026"/>
        <v>23</v>
      </c>
    </row>
    <row r="1302" spans="1:7" x14ac:dyDescent="0.35">
      <c r="A1302">
        <v>1</v>
      </c>
      <c r="B1302">
        <v>2</v>
      </c>
      <c r="C1302">
        <v>2</v>
      </c>
      <c r="D1302">
        <v>5</v>
      </c>
      <c r="E1302">
        <v>4</v>
      </c>
      <c r="F1302">
        <v>1</v>
      </c>
      <c r="G1302">
        <f t="shared" si="2026"/>
        <v>15</v>
      </c>
    </row>
    <row r="1303" spans="1:7" x14ac:dyDescent="0.35">
      <c r="A1303">
        <v>2</v>
      </c>
      <c r="B1303">
        <v>6</v>
      </c>
      <c r="C1303">
        <v>1</v>
      </c>
      <c r="D1303">
        <v>3</v>
      </c>
      <c r="E1303">
        <v>1</v>
      </c>
      <c r="F1303">
        <v>3</v>
      </c>
      <c r="G1303">
        <f t="shared" si="2026"/>
        <v>16</v>
      </c>
    </row>
    <row r="1304" spans="1:7" x14ac:dyDescent="0.35">
      <c r="A1304">
        <v>4</v>
      </c>
      <c r="B1304">
        <v>3</v>
      </c>
      <c r="C1304">
        <v>6</v>
      </c>
      <c r="D1304">
        <v>4</v>
      </c>
      <c r="E1304">
        <v>6</v>
      </c>
      <c r="F1304">
        <v>3</v>
      </c>
      <c r="G1304">
        <f t="shared" ref="G1304:G1367" si="2027">SUM(A1304:F1304)</f>
        <v>26</v>
      </c>
    </row>
    <row r="1305" spans="1:7" x14ac:dyDescent="0.35">
      <c r="A1305">
        <v>4</v>
      </c>
      <c r="B1305">
        <v>2</v>
      </c>
      <c r="C1305">
        <v>2</v>
      </c>
      <c r="D1305">
        <v>6</v>
      </c>
      <c r="E1305">
        <v>3</v>
      </c>
      <c r="F1305">
        <v>5</v>
      </c>
      <c r="G1305">
        <f t="shared" si="2027"/>
        <v>22</v>
      </c>
    </row>
    <row r="1306" spans="1:7" x14ac:dyDescent="0.35">
      <c r="A1306">
        <v>6</v>
      </c>
      <c r="B1306">
        <v>6</v>
      </c>
      <c r="C1306">
        <v>4</v>
      </c>
      <c r="D1306">
        <v>6</v>
      </c>
      <c r="E1306">
        <v>6</v>
      </c>
      <c r="F1306">
        <v>1</v>
      </c>
      <c r="G1306">
        <f t="shared" si="2027"/>
        <v>29</v>
      </c>
    </row>
    <row r="1307" spans="1:7" x14ac:dyDescent="0.35">
      <c r="A1307">
        <v>6</v>
      </c>
      <c r="B1307">
        <v>5</v>
      </c>
      <c r="C1307">
        <v>1</v>
      </c>
      <c r="D1307">
        <v>2</v>
      </c>
      <c r="E1307">
        <v>2</v>
      </c>
      <c r="F1307">
        <v>6</v>
      </c>
      <c r="G1307">
        <f t="shared" si="2027"/>
        <v>22</v>
      </c>
    </row>
    <row r="1308" spans="1:7" x14ac:dyDescent="0.35">
      <c r="A1308">
        <v>6</v>
      </c>
      <c r="B1308">
        <v>4</v>
      </c>
      <c r="C1308">
        <v>5</v>
      </c>
      <c r="D1308">
        <v>4</v>
      </c>
      <c r="E1308">
        <v>3</v>
      </c>
      <c r="F1308">
        <v>2</v>
      </c>
      <c r="G1308">
        <f t="shared" si="2027"/>
        <v>24</v>
      </c>
    </row>
    <row r="1309" spans="1:7" x14ac:dyDescent="0.35">
      <c r="A1309">
        <v>5</v>
      </c>
      <c r="B1309">
        <v>6</v>
      </c>
      <c r="C1309">
        <v>2</v>
      </c>
      <c r="D1309">
        <v>4</v>
      </c>
      <c r="E1309">
        <v>5</v>
      </c>
      <c r="F1309">
        <v>4</v>
      </c>
      <c r="G1309">
        <f t="shared" si="2027"/>
        <v>26</v>
      </c>
    </row>
    <row r="1310" spans="1:7" x14ac:dyDescent="0.35">
      <c r="A1310">
        <v>4</v>
      </c>
      <c r="B1310">
        <v>1</v>
      </c>
      <c r="C1310">
        <v>2</v>
      </c>
      <c r="D1310">
        <v>2</v>
      </c>
      <c r="E1310">
        <v>1</v>
      </c>
      <c r="F1310">
        <v>3</v>
      </c>
      <c r="G1310">
        <f t="shared" si="2027"/>
        <v>13</v>
      </c>
    </row>
    <row r="1311" spans="1:7" x14ac:dyDescent="0.35">
      <c r="A1311">
        <v>2</v>
      </c>
      <c r="B1311">
        <v>4</v>
      </c>
      <c r="C1311">
        <v>3</v>
      </c>
      <c r="D1311">
        <v>2</v>
      </c>
      <c r="E1311">
        <v>2</v>
      </c>
      <c r="F1311">
        <v>3</v>
      </c>
      <c r="G1311">
        <f t="shared" si="2027"/>
        <v>16</v>
      </c>
    </row>
    <row r="1312" spans="1:7" x14ac:dyDescent="0.35">
      <c r="A1312">
        <v>5</v>
      </c>
      <c r="B1312">
        <v>1</v>
      </c>
      <c r="C1312">
        <v>4</v>
      </c>
      <c r="D1312">
        <v>2</v>
      </c>
      <c r="E1312">
        <v>4</v>
      </c>
      <c r="F1312">
        <v>1</v>
      </c>
      <c r="G1312">
        <f t="shared" si="2027"/>
        <v>17</v>
      </c>
    </row>
    <row r="1313" spans="1:7" x14ac:dyDescent="0.35">
      <c r="A1313">
        <v>4</v>
      </c>
      <c r="B1313">
        <v>4</v>
      </c>
      <c r="C1313">
        <v>6</v>
      </c>
      <c r="D1313">
        <v>3</v>
      </c>
      <c r="E1313">
        <v>5</v>
      </c>
      <c r="F1313">
        <v>3</v>
      </c>
      <c r="G1313">
        <f t="shared" si="2027"/>
        <v>25</v>
      </c>
    </row>
    <row r="1314" spans="1:7" x14ac:dyDescent="0.35">
      <c r="A1314">
        <v>4</v>
      </c>
      <c r="B1314">
        <v>3</v>
      </c>
      <c r="C1314">
        <v>4</v>
      </c>
      <c r="D1314">
        <v>5</v>
      </c>
      <c r="E1314">
        <v>4</v>
      </c>
      <c r="F1314">
        <v>5</v>
      </c>
      <c r="G1314">
        <f t="shared" si="2027"/>
        <v>25</v>
      </c>
    </row>
    <row r="1315" spans="1:7" x14ac:dyDescent="0.35">
      <c r="A1315">
        <v>3</v>
      </c>
      <c r="B1315">
        <v>6</v>
      </c>
      <c r="C1315">
        <v>5</v>
      </c>
      <c r="D1315">
        <v>5</v>
      </c>
      <c r="E1315">
        <v>6</v>
      </c>
      <c r="F1315">
        <v>2</v>
      </c>
      <c r="G1315">
        <f t="shared" si="2027"/>
        <v>27</v>
      </c>
    </row>
    <row r="1316" spans="1:7" x14ac:dyDescent="0.35">
      <c r="A1316">
        <v>1</v>
      </c>
      <c r="B1316">
        <v>3</v>
      </c>
      <c r="C1316">
        <v>1</v>
      </c>
      <c r="D1316">
        <v>6</v>
      </c>
      <c r="E1316">
        <v>6</v>
      </c>
      <c r="F1316">
        <v>4</v>
      </c>
      <c r="G1316">
        <f t="shared" si="2027"/>
        <v>21</v>
      </c>
    </row>
    <row r="1317" spans="1:7" x14ac:dyDescent="0.35">
      <c r="A1317">
        <v>2</v>
      </c>
      <c r="B1317">
        <v>1</v>
      </c>
      <c r="C1317">
        <v>5</v>
      </c>
      <c r="D1317">
        <v>1</v>
      </c>
      <c r="E1317">
        <v>3</v>
      </c>
      <c r="F1317">
        <v>1</v>
      </c>
      <c r="G1317">
        <f t="shared" si="2027"/>
        <v>13</v>
      </c>
    </row>
    <row r="1318" spans="1:7" x14ac:dyDescent="0.35">
      <c r="A1318">
        <v>2</v>
      </c>
      <c r="B1318">
        <v>2</v>
      </c>
      <c r="C1318">
        <v>2</v>
      </c>
      <c r="D1318">
        <v>2</v>
      </c>
      <c r="E1318">
        <v>1</v>
      </c>
      <c r="F1318">
        <v>6</v>
      </c>
      <c r="G1318">
        <f t="shared" si="2027"/>
        <v>15</v>
      </c>
    </row>
    <row r="1319" spans="1:7" x14ac:dyDescent="0.35">
      <c r="A1319">
        <v>6</v>
      </c>
      <c r="B1319">
        <v>6</v>
      </c>
      <c r="C1319">
        <v>6</v>
      </c>
      <c r="D1319">
        <v>1</v>
      </c>
      <c r="E1319">
        <v>5</v>
      </c>
      <c r="F1319">
        <v>6</v>
      </c>
      <c r="G1319">
        <f t="shared" si="2027"/>
        <v>30</v>
      </c>
    </row>
    <row r="1320" spans="1:7" x14ac:dyDescent="0.35">
      <c r="A1320">
        <v>3</v>
      </c>
      <c r="B1320">
        <v>3</v>
      </c>
      <c r="C1320">
        <v>3</v>
      </c>
      <c r="D1320">
        <v>1</v>
      </c>
      <c r="E1320">
        <v>6</v>
      </c>
      <c r="F1320">
        <v>5</v>
      </c>
      <c r="G1320">
        <f t="shared" si="2027"/>
        <v>21</v>
      </c>
    </row>
    <row r="1321" spans="1:7" x14ac:dyDescent="0.35">
      <c r="A1321">
        <v>3</v>
      </c>
      <c r="B1321">
        <v>2</v>
      </c>
      <c r="C1321">
        <v>6</v>
      </c>
      <c r="D1321">
        <v>5</v>
      </c>
      <c r="E1321">
        <v>3</v>
      </c>
      <c r="F1321">
        <v>3</v>
      </c>
      <c r="G1321">
        <f t="shared" si="2027"/>
        <v>22</v>
      </c>
    </row>
    <row r="1322" spans="1:7" x14ac:dyDescent="0.35">
      <c r="A1322">
        <v>1</v>
      </c>
      <c r="B1322">
        <v>5</v>
      </c>
      <c r="C1322">
        <v>5</v>
      </c>
      <c r="D1322">
        <v>2</v>
      </c>
      <c r="E1322">
        <v>1</v>
      </c>
      <c r="F1322">
        <v>3</v>
      </c>
      <c r="G1322">
        <f t="shared" si="2027"/>
        <v>17</v>
      </c>
    </row>
    <row r="1323" spans="1:7" x14ac:dyDescent="0.35">
      <c r="A1323">
        <v>1</v>
      </c>
      <c r="B1323">
        <v>4</v>
      </c>
      <c r="C1323">
        <v>1</v>
      </c>
      <c r="D1323">
        <v>3</v>
      </c>
      <c r="E1323">
        <v>2</v>
      </c>
      <c r="F1323">
        <v>4</v>
      </c>
      <c r="G1323">
        <f t="shared" si="2027"/>
        <v>15</v>
      </c>
    </row>
    <row r="1324" spans="1:7" x14ac:dyDescent="0.35">
      <c r="A1324">
        <v>6</v>
      </c>
      <c r="B1324">
        <v>2</v>
      </c>
      <c r="C1324">
        <v>2</v>
      </c>
      <c r="D1324">
        <v>3</v>
      </c>
      <c r="E1324">
        <v>1</v>
      </c>
      <c r="F1324">
        <v>3</v>
      </c>
      <c r="G1324">
        <f t="shared" si="2027"/>
        <v>17</v>
      </c>
    </row>
    <row r="1325" spans="1:7" x14ac:dyDescent="0.35">
      <c r="A1325">
        <v>5</v>
      </c>
      <c r="B1325">
        <v>5</v>
      </c>
      <c r="C1325">
        <v>5</v>
      </c>
      <c r="D1325">
        <v>2</v>
      </c>
      <c r="E1325">
        <v>4</v>
      </c>
      <c r="F1325">
        <v>3</v>
      </c>
      <c r="G1325">
        <f t="shared" si="2027"/>
        <v>24</v>
      </c>
    </row>
    <row r="1326" spans="1:7" x14ac:dyDescent="0.35">
      <c r="A1326">
        <v>3</v>
      </c>
      <c r="B1326">
        <v>4</v>
      </c>
      <c r="C1326">
        <v>5</v>
      </c>
      <c r="D1326">
        <v>5</v>
      </c>
      <c r="E1326">
        <v>1</v>
      </c>
      <c r="F1326">
        <v>4</v>
      </c>
      <c r="G1326">
        <f t="shared" si="2027"/>
        <v>22</v>
      </c>
    </row>
    <row r="1327" spans="1:7" x14ac:dyDescent="0.35">
      <c r="A1327">
        <v>4</v>
      </c>
      <c r="B1327">
        <v>2</v>
      </c>
      <c r="C1327">
        <v>2</v>
      </c>
      <c r="D1327">
        <v>2</v>
      </c>
      <c r="E1327">
        <v>6</v>
      </c>
      <c r="F1327">
        <v>6</v>
      </c>
      <c r="G1327">
        <f t="shared" si="2027"/>
        <v>22</v>
      </c>
    </row>
    <row r="1328" spans="1:7" x14ac:dyDescent="0.35">
      <c r="A1328">
        <v>3</v>
      </c>
      <c r="B1328">
        <v>2</v>
      </c>
      <c r="C1328">
        <v>3</v>
      </c>
      <c r="D1328">
        <v>2</v>
      </c>
      <c r="E1328">
        <v>4</v>
      </c>
      <c r="F1328">
        <v>6</v>
      </c>
      <c r="G1328">
        <f t="shared" si="2027"/>
        <v>20</v>
      </c>
    </row>
    <row r="1329" spans="1:7" x14ac:dyDescent="0.35">
      <c r="A1329">
        <v>6</v>
      </c>
      <c r="B1329">
        <v>3</v>
      </c>
      <c r="C1329">
        <v>2</v>
      </c>
      <c r="D1329">
        <v>1</v>
      </c>
      <c r="E1329">
        <v>3</v>
      </c>
      <c r="F1329">
        <v>6</v>
      </c>
      <c r="G1329">
        <f t="shared" si="2027"/>
        <v>21</v>
      </c>
    </row>
    <row r="1330" spans="1:7" x14ac:dyDescent="0.35">
      <c r="A1330">
        <v>4</v>
      </c>
      <c r="B1330">
        <v>4</v>
      </c>
      <c r="C1330">
        <v>2</v>
      </c>
      <c r="D1330">
        <v>4</v>
      </c>
      <c r="E1330">
        <v>2</v>
      </c>
      <c r="F1330">
        <v>4</v>
      </c>
      <c r="G1330">
        <f t="shared" si="2027"/>
        <v>20</v>
      </c>
    </row>
    <row r="1331" spans="1:7" x14ac:dyDescent="0.35">
      <c r="A1331">
        <v>3</v>
      </c>
      <c r="B1331">
        <v>4</v>
      </c>
      <c r="C1331">
        <v>2</v>
      </c>
      <c r="D1331">
        <v>3</v>
      </c>
      <c r="E1331">
        <v>4</v>
      </c>
      <c r="F1331">
        <v>2</v>
      </c>
      <c r="G1331">
        <f t="shared" si="2027"/>
        <v>18</v>
      </c>
    </row>
    <row r="1332" spans="1:7" x14ac:dyDescent="0.35">
      <c r="A1332">
        <v>5</v>
      </c>
      <c r="B1332">
        <v>6</v>
      </c>
      <c r="C1332">
        <v>3</v>
      </c>
      <c r="D1332">
        <v>1</v>
      </c>
      <c r="E1332">
        <v>3</v>
      </c>
      <c r="F1332">
        <v>1</v>
      </c>
      <c r="G1332">
        <f t="shared" si="2027"/>
        <v>19</v>
      </c>
    </row>
    <row r="1333" spans="1:7" x14ac:dyDescent="0.35">
      <c r="A1333">
        <v>5</v>
      </c>
      <c r="B1333">
        <v>2</v>
      </c>
      <c r="C1333">
        <v>5</v>
      </c>
      <c r="D1333">
        <v>3</v>
      </c>
      <c r="E1333">
        <v>1</v>
      </c>
      <c r="F1333">
        <v>3</v>
      </c>
      <c r="G1333">
        <f t="shared" si="2027"/>
        <v>19</v>
      </c>
    </row>
    <row r="1334" spans="1:7" x14ac:dyDescent="0.35">
      <c r="A1334">
        <v>1</v>
      </c>
      <c r="B1334">
        <v>5</v>
      </c>
      <c r="C1334">
        <v>6</v>
      </c>
      <c r="D1334">
        <v>2</v>
      </c>
      <c r="E1334">
        <v>3</v>
      </c>
      <c r="F1334">
        <v>2</v>
      </c>
      <c r="G1334">
        <f t="shared" si="2027"/>
        <v>19</v>
      </c>
    </row>
    <row r="1335" spans="1:7" x14ac:dyDescent="0.35">
      <c r="A1335">
        <v>2</v>
      </c>
      <c r="B1335">
        <v>1</v>
      </c>
      <c r="C1335">
        <v>4</v>
      </c>
      <c r="D1335">
        <v>3</v>
      </c>
      <c r="E1335">
        <v>1</v>
      </c>
      <c r="F1335">
        <v>5</v>
      </c>
      <c r="G1335">
        <f t="shared" si="2027"/>
        <v>16</v>
      </c>
    </row>
    <row r="1336" spans="1:7" x14ac:dyDescent="0.35">
      <c r="A1336">
        <v>2</v>
      </c>
      <c r="B1336">
        <v>1</v>
      </c>
      <c r="C1336">
        <v>6</v>
      </c>
      <c r="D1336">
        <v>3</v>
      </c>
      <c r="E1336">
        <v>3</v>
      </c>
      <c r="F1336">
        <v>4</v>
      </c>
      <c r="G1336">
        <f t="shared" si="2027"/>
        <v>19</v>
      </c>
    </row>
    <row r="1337" spans="1:7" x14ac:dyDescent="0.35">
      <c r="A1337">
        <v>4</v>
      </c>
      <c r="B1337">
        <v>2</v>
      </c>
      <c r="C1337">
        <v>5</v>
      </c>
      <c r="D1337">
        <v>5</v>
      </c>
      <c r="E1337">
        <v>4</v>
      </c>
      <c r="F1337">
        <v>1</v>
      </c>
      <c r="G1337">
        <f t="shared" si="2027"/>
        <v>21</v>
      </c>
    </row>
    <row r="1338" spans="1:7" x14ac:dyDescent="0.35">
      <c r="A1338">
        <v>1</v>
      </c>
      <c r="B1338">
        <v>4</v>
      </c>
      <c r="C1338">
        <v>2</v>
      </c>
      <c r="D1338">
        <v>2</v>
      </c>
      <c r="E1338">
        <v>2</v>
      </c>
      <c r="F1338">
        <v>6</v>
      </c>
      <c r="G1338">
        <f t="shared" si="2027"/>
        <v>17</v>
      </c>
    </row>
    <row r="1339" spans="1:7" x14ac:dyDescent="0.35">
      <c r="A1339">
        <v>5</v>
      </c>
      <c r="B1339">
        <v>3</v>
      </c>
      <c r="C1339">
        <v>5</v>
      </c>
      <c r="D1339">
        <v>5</v>
      </c>
      <c r="E1339">
        <v>2</v>
      </c>
      <c r="F1339">
        <v>2</v>
      </c>
      <c r="G1339">
        <f t="shared" si="2027"/>
        <v>22</v>
      </c>
    </row>
    <row r="1340" spans="1:7" x14ac:dyDescent="0.35">
      <c r="A1340">
        <v>2</v>
      </c>
      <c r="B1340">
        <v>3</v>
      </c>
      <c r="C1340">
        <v>2</v>
      </c>
      <c r="D1340">
        <v>1</v>
      </c>
      <c r="E1340">
        <v>4</v>
      </c>
      <c r="F1340">
        <v>5</v>
      </c>
      <c r="G1340">
        <f t="shared" si="2027"/>
        <v>17</v>
      </c>
    </row>
    <row r="1341" spans="1:7" x14ac:dyDescent="0.35">
      <c r="A1341">
        <v>4</v>
      </c>
      <c r="B1341">
        <v>5</v>
      </c>
      <c r="C1341">
        <v>3</v>
      </c>
      <c r="D1341">
        <v>6</v>
      </c>
      <c r="E1341">
        <v>6</v>
      </c>
      <c r="F1341">
        <v>2</v>
      </c>
      <c r="G1341">
        <f t="shared" si="2027"/>
        <v>26</v>
      </c>
    </row>
    <row r="1342" spans="1:7" x14ac:dyDescent="0.35">
      <c r="A1342">
        <v>6</v>
      </c>
      <c r="B1342">
        <v>3</v>
      </c>
      <c r="C1342">
        <v>4</v>
      </c>
      <c r="D1342">
        <v>4</v>
      </c>
      <c r="E1342">
        <v>1</v>
      </c>
      <c r="F1342">
        <v>2</v>
      </c>
      <c r="G1342">
        <f t="shared" si="2027"/>
        <v>20</v>
      </c>
    </row>
    <row r="1343" spans="1:7" x14ac:dyDescent="0.35">
      <c r="A1343">
        <v>3</v>
      </c>
      <c r="B1343">
        <v>1</v>
      </c>
      <c r="C1343">
        <v>6</v>
      </c>
      <c r="D1343">
        <v>6</v>
      </c>
      <c r="E1343">
        <v>3</v>
      </c>
      <c r="F1343">
        <v>4</v>
      </c>
      <c r="G1343">
        <f t="shared" si="2027"/>
        <v>23</v>
      </c>
    </row>
    <row r="1344" spans="1:7" x14ac:dyDescent="0.35">
      <c r="A1344">
        <v>1</v>
      </c>
      <c r="B1344">
        <v>2</v>
      </c>
      <c r="C1344">
        <v>6</v>
      </c>
      <c r="D1344">
        <v>2</v>
      </c>
      <c r="E1344">
        <v>6</v>
      </c>
      <c r="F1344">
        <v>2</v>
      </c>
      <c r="G1344">
        <f t="shared" si="2027"/>
        <v>19</v>
      </c>
    </row>
    <row r="1345" spans="1:7" x14ac:dyDescent="0.35">
      <c r="A1345">
        <v>5</v>
      </c>
      <c r="B1345">
        <v>1</v>
      </c>
      <c r="C1345">
        <v>6</v>
      </c>
      <c r="D1345">
        <v>1</v>
      </c>
      <c r="E1345">
        <v>6</v>
      </c>
      <c r="F1345">
        <v>5</v>
      </c>
      <c r="G1345">
        <f t="shared" si="2027"/>
        <v>24</v>
      </c>
    </row>
    <row r="1346" spans="1:7" x14ac:dyDescent="0.35">
      <c r="A1346">
        <v>3</v>
      </c>
      <c r="B1346">
        <v>3</v>
      </c>
      <c r="C1346">
        <v>1</v>
      </c>
      <c r="D1346">
        <v>3</v>
      </c>
      <c r="E1346">
        <v>2</v>
      </c>
      <c r="F1346">
        <v>2</v>
      </c>
      <c r="G1346">
        <f t="shared" si="2027"/>
        <v>14</v>
      </c>
    </row>
    <row r="1347" spans="1:7" x14ac:dyDescent="0.35">
      <c r="A1347">
        <v>5</v>
      </c>
      <c r="B1347">
        <v>1</v>
      </c>
      <c r="C1347">
        <v>5</v>
      </c>
      <c r="D1347">
        <v>4</v>
      </c>
      <c r="E1347">
        <v>1</v>
      </c>
      <c r="F1347">
        <v>6</v>
      </c>
      <c r="G1347">
        <f t="shared" si="2027"/>
        <v>22</v>
      </c>
    </row>
    <row r="1348" spans="1:7" x14ac:dyDescent="0.35">
      <c r="A1348">
        <v>4</v>
      </c>
      <c r="B1348">
        <v>3</v>
      </c>
      <c r="C1348">
        <v>4</v>
      </c>
      <c r="D1348">
        <v>4</v>
      </c>
      <c r="E1348">
        <v>6</v>
      </c>
      <c r="F1348">
        <v>3</v>
      </c>
      <c r="G1348">
        <f t="shared" si="2027"/>
        <v>24</v>
      </c>
    </row>
    <row r="1349" spans="1:7" x14ac:dyDescent="0.35">
      <c r="A1349">
        <v>5</v>
      </c>
      <c r="B1349">
        <v>4</v>
      </c>
      <c r="C1349">
        <v>5</v>
      </c>
      <c r="D1349">
        <v>5</v>
      </c>
      <c r="E1349">
        <v>5</v>
      </c>
      <c r="F1349">
        <v>6</v>
      </c>
      <c r="G1349">
        <f t="shared" si="2027"/>
        <v>30</v>
      </c>
    </row>
    <row r="1350" spans="1:7" x14ac:dyDescent="0.35">
      <c r="A1350">
        <v>3</v>
      </c>
      <c r="B1350">
        <v>2</v>
      </c>
      <c r="C1350">
        <v>1</v>
      </c>
      <c r="D1350">
        <v>2</v>
      </c>
      <c r="E1350">
        <v>1</v>
      </c>
      <c r="F1350">
        <v>6</v>
      </c>
      <c r="G1350">
        <f t="shared" si="2027"/>
        <v>15</v>
      </c>
    </row>
    <row r="1351" spans="1:7" x14ac:dyDescent="0.35">
      <c r="A1351">
        <v>6</v>
      </c>
      <c r="B1351">
        <v>3</v>
      </c>
      <c r="C1351">
        <v>2</v>
      </c>
      <c r="D1351">
        <v>4</v>
      </c>
      <c r="E1351">
        <v>4</v>
      </c>
      <c r="F1351">
        <v>5</v>
      </c>
      <c r="G1351">
        <f t="shared" si="2027"/>
        <v>24</v>
      </c>
    </row>
    <row r="1352" spans="1:7" x14ac:dyDescent="0.35">
      <c r="A1352">
        <v>1</v>
      </c>
      <c r="B1352">
        <v>1</v>
      </c>
      <c r="C1352">
        <v>2</v>
      </c>
      <c r="D1352">
        <v>2</v>
      </c>
      <c r="E1352">
        <v>6</v>
      </c>
      <c r="F1352">
        <v>6</v>
      </c>
      <c r="G1352">
        <f t="shared" si="2027"/>
        <v>18</v>
      </c>
    </row>
    <row r="1353" spans="1:7" x14ac:dyDescent="0.35">
      <c r="A1353">
        <v>4</v>
      </c>
      <c r="B1353">
        <v>3</v>
      </c>
      <c r="C1353">
        <v>3</v>
      </c>
      <c r="D1353">
        <v>4</v>
      </c>
      <c r="E1353">
        <v>2</v>
      </c>
      <c r="F1353">
        <v>3</v>
      </c>
      <c r="G1353">
        <f t="shared" si="2027"/>
        <v>19</v>
      </c>
    </row>
    <row r="1354" spans="1:7" x14ac:dyDescent="0.35">
      <c r="A1354">
        <v>5</v>
      </c>
      <c r="B1354">
        <v>5</v>
      </c>
      <c r="C1354">
        <v>1</v>
      </c>
      <c r="D1354">
        <v>2</v>
      </c>
      <c r="E1354">
        <v>4</v>
      </c>
      <c r="F1354">
        <v>5</v>
      </c>
      <c r="G1354">
        <f t="shared" si="2027"/>
        <v>22</v>
      </c>
    </row>
    <row r="1355" spans="1:7" x14ac:dyDescent="0.35">
      <c r="A1355">
        <v>4</v>
      </c>
      <c r="B1355">
        <v>1</v>
      </c>
      <c r="C1355">
        <v>6</v>
      </c>
      <c r="D1355">
        <v>5</v>
      </c>
      <c r="E1355">
        <v>1</v>
      </c>
      <c r="F1355">
        <v>4</v>
      </c>
      <c r="G1355">
        <f t="shared" si="2027"/>
        <v>21</v>
      </c>
    </row>
    <row r="1356" spans="1:7" x14ac:dyDescent="0.35">
      <c r="A1356">
        <v>6</v>
      </c>
      <c r="B1356">
        <v>5</v>
      </c>
      <c r="C1356">
        <v>6</v>
      </c>
      <c r="D1356">
        <v>5</v>
      </c>
      <c r="E1356">
        <v>5</v>
      </c>
      <c r="F1356">
        <v>5</v>
      </c>
      <c r="G1356">
        <f t="shared" si="2027"/>
        <v>32</v>
      </c>
    </row>
    <row r="1357" spans="1:7" x14ac:dyDescent="0.35">
      <c r="A1357">
        <v>1</v>
      </c>
      <c r="B1357">
        <v>1</v>
      </c>
      <c r="C1357">
        <v>3</v>
      </c>
      <c r="D1357">
        <v>3</v>
      </c>
      <c r="E1357">
        <v>3</v>
      </c>
      <c r="F1357">
        <v>2</v>
      </c>
      <c r="G1357">
        <f t="shared" si="2027"/>
        <v>13</v>
      </c>
    </row>
    <row r="1358" spans="1:7" x14ac:dyDescent="0.35">
      <c r="A1358">
        <v>1</v>
      </c>
      <c r="B1358">
        <v>3</v>
      </c>
      <c r="C1358">
        <v>3</v>
      </c>
      <c r="D1358">
        <v>4</v>
      </c>
      <c r="E1358">
        <v>4</v>
      </c>
      <c r="F1358">
        <v>5</v>
      </c>
      <c r="G1358">
        <f t="shared" si="2027"/>
        <v>20</v>
      </c>
    </row>
    <row r="1359" spans="1:7" x14ac:dyDescent="0.35">
      <c r="A1359">
        <v>4</v>
      </c>
      <c r="B1359">
        <v>6</v>
      </c>
      <c r="C1359">
        <v>2</v>
      </c>
      <c r="D1359">
        <v>3</v>
      </c>
      <c r="E1359">
        <v>6</v>
      </c>
      <c r="F1359">
        <v>6</v>
      </c>
      <c r="G1359">
        <f t="shared" si="2027"/>
        <v>27</v>
      </c>
    </row>
    <row r="1360" spans="1:7" x14ac:dyDescent="0.35">
      <c r="A1360">
        <v>5</v>
      </c>
      <c r="B1360">
        <v>1</v>
      </c>
      <c r="C1360">
        <v>2</v>
      </c>
      <c r="D1360">
        <v>1</v>
      </c>
      <c r="E1360">
        <v>1</v>
      </c>
      <c r="F1360">
        <v>5</v>
      </c>
      <c r="G1360">
        <f t="shared" si="2027"/>
        <v>15</v>
      </c>
    </row>
    <row r="1361" spans="1:7" x14ac:dyDescent="0.35">
      <c r="A1361">
        <v>5</v>
      </c>
      <c r="B1361">
        <v>4</v>
      </c>
      <c r="C1361">
        <v>3</v>
      </c>
      <c r="D1361">
        <v>6</v>
      </c>
      <c r="E1361">
        <v>3</v>
      </c>
      <c r="F1361">
        <v>3</v>
      </c>
      <c r="G1361">
        <f t="shared" si="2027"/>
        <v>24</v>
      </c>
    </row>
    <row r="1362" spans="1:7" x14ac:dyDescent="0.35">
      <c r="A1362">
        <v>1</v>
      </c>
      <c r="B1362">
        <v>6</v>
      </c>
      <c r="C1362">
        <v>1</v>
      </c>
      <c r="D1362">
        <v>6</v>
      </c>
      <c r="E1362">
        <v>5</v>
      </c>
      <c r="F1362">
        <v>4</v>
      </c>
      <c r="G1362">
        <f t="shared" si="2027"/>
        <v>23</v>
      </c>
    </row>
    <row r="1363" spans="1:7" x14ac:dyDescent="0.35">
      <c r="A1363">
        <v>2</v>
      </c>
      <c r="B1363">
        <v>5</v>
      </c>
      <c r="C1363">
        <v>4</v>
      </c>
      <c r="D1363">
        <v>5</v>
      </c>
      <c r="E1363">
        <v>2</v>
      </c>
      <c r="F1363">
        <v>3</v>
      </c>
      <c r="G1363">
        <f t="shared" si="2027"/>
        <v>21</v>
      </c>
    </row>
    <row r="1364" spans="1:7" x14ac:dyDescent="0.35">
      <c r="A1364">
        <v>5</v>
      </c>
      <c r="B1364">
        <v>4</v>
      </c>
      <c r="C1364">
        <v>5</v>
      </c>
      <c r="D1364">
        <v>2</v>
      </c>
      <c r="E1364">
        <v>4</v>
      </c>
      <c r="F1364">
        <v>3</v>
      </c>
      <c r="G1364">
        <f t="shared" si="2027"/>
        <v>23</v>
      </c>
    </row>
    <row r="1365" spans="1:7" x14ac:dyDescent="0.35">
      <c r="A1365">
        <v>1</v>
      </c>
      <c r="B1365">
        <v>1</v>
      </c>
      <c r="C1365">
        <v>5</v>
      </c>
      <c r="D1365">
        <v>2</v>
      </c>
      <c r="E1365">
        <v>2</v>
      </c>
      <c r="F1365">
        <v>3</v>
      </c>
      <c r="G1365">
        <f t="shared" si="2027"/>
        <v>14</v>
      </c>
    </row>
    <row r="1366" spans="1:7" x14ac:dyDescent="0.35">
      <c r="A1366">
        <v>6</v>
      </c>
      <c r="B1366">
        <v>4</v>
      </c>
      <c r="C1366">
        <v>6</v>
      </c>
      <c r="D1366">
        <v>2</v>
      </c>
      <c r="E1366">
        <v>1</v>
      </c>
      <c r="F1366">
        <v>1</v>
      </c>
      <c r="G1366">
        <f t="shared" si="2027"/>
        <v>20</v>
      </c>
    </row>
    <row r="1367" spans="1:7" x14ac:dyDescent="0.35">
      <c r="A1367">
        <v>1</v>
      </c>
      <c r="B1367">
        <v>6</v>
      </c>
      <c r="C1367">
        <v>5</v>
      </c>
      <c r="D1367">
        <v>3</v>
      </c>
      <c r="E1367">
        <v>5</v>
      </c>
      <c r="F1367">
        <v>4</v>
      </c>
      <c r="G1367">
        <f t="shared" si="2027"/>
        <v>24</v>
      </c>
    </row>
    <row r="1368" spans="1:7" x14ac:dyDescent="0.35">
      <c r="A1368">
        <v>1</v>
      </c>
      <c r="B1368">
        <v>6</v>
      </c>
      <c r="C1368">
        <v>6</v>
      </c>
      <c r="D1368">
        <v>4</v>
      </c>
      <c r="E1368">
        <v>3</v>
      </c>
      <c r="F1368">
        <v>6</v>
      </c>
      <c r="G1368">
        <f t="shared" ref="G1368:G1431" si="2028">SUM(A1368:F1368)</f>
        <v>26</v>
      </c>
    </row>
    <row r="1369" spans="1:7" x14ac:dyDescent="0.35">
      <c r="A1369">
        <v>1</v>
      </c>
      <c r="B1369">
        <v>2</v>
      </c>
      <c r="C1369">
        <v>6</v>
      </c>
      <c r="D1369">
        <v>1</v>
      </c>
      <c r="E1369">
        <v>3</v>
      </c>
      <c r="F1369">
        <v>5</v>
      </c>
      <c r="G1369">
        <f t="shared" si="2028"/>
        <v>18</v>
      </c>
    </row>
    <row r="1370" spans="1:7" x14ac:dyDescent="0.35">
      <c r="A1370">
        <v>4</v>
      </c>
      <c r="B1370">
        <v>3</v>
      </c>
      <c r="C1370">
        <v>3</v>
      </c>
      <c r="D1370">
        <v>5</v>
      </c>
      <c r="E1370">
        <v>5</v>
      </c>
      <c r="F1370">
        <v>6</v>
      </c>
      <c r="G1370">
        <f t="shared" si="2028"/>
        <v>26</v>
      </c>
    </row>
    <row r="1371" spans="1:7" x14ac:dyDescent="0.35">
      <c r="A1371">
        <v>3</v>
      </c>
      <c r="B1371">
        <v>3</v>
      </c>
      <c r="C1371">
        <v>6</v>
      </c>
      <c r="D1371">
        <v>1</v>
      </c>
      <c r="E1371">
        <v>3</v>
      </c>
      <c r="F1371">
        <v>6</v>
      </c>
      <c r="G1371">
        <f t="shared" si="2028"/>
        <v>22</v>
      </c>
    </row>
    <row r="1372" spans="1:7" x14ac:dyDescent="0.35">
      <c r="A1372">
        <v>2</v>
      </c>
      <c r="B1372">
        <v>5</v>
      </c>
      <c r="C1372">
        <v>6</v>
      </c>
      <c r="D1372">
        <v>5</v>
      </c>
      <c r="E1372">
        <v>2</v>
      </c>
      <c r="F1372">
        <v>4</v>
      </c>
      <c r="G1372">
        <f t="shared" si="2028"/>
        <v>24</v>
      </c>
    </row>
    <row r="1373" spans="1:7" x14ac:dyDescent="0.35">
      <c r="A1373">
        <v>3</v>
      </c>
      <c r="B1373">
        <v>1</v>
      </c>
      <c r="C1373">
        <v>6</v>
      </c>
      <c r="D1373">
        <v>2</v>
      </c>
      <c r="E1373">
        <v>3</v>
      </c>
      <c r="F1373">
        <v>5</v>
      </c>
      <c r="G1373">
        <f t="shared" si="2028"/>
        <v>20</v>
      </c>
    </row>
    <row r="1374" spans="1:7" x14ac:dyDescent="0.35">
      <c r="A1374">
        <v>1</v>
      </c>
      <c r="B1374">
        <v>4</v>
      </c>
      <c r="C1374">
        <v>5</v>
      </c>
      <c r="D1374">
        <v>3</v>
      </c>
      <c r="E1374">
        <v>6</v>
      </c>
      <c r="F1374">
        <v>5</v>
      </c>
      <c r="G1374">
        <f t="shared" si="2028"/>
        <v>24</v>
      </c>
    </row>
    <row r="1375" spans="1:7" x14ac:dyDescent="0.35">
      <c r="A1375">
        <v>4</v>
      </c>
      <c r="B1375">
        <v>4</v>
      </c>
      <c r="C1375">
        <v>4</v>
      </c>
      <c r="D1375">
        <v>3</v>
      </c>
      <c r="E1375">
        <v>1</v>
      </c>
      <c r="F1375">
        <v>3</v>
      </c>
      <c r="G1375">
        <f t="shared" si="2028"/>
        <v>19</v>
      </c>
    </row>
    <row r="1376" spans="1:7" x14ac:dyDescent="0.35">
      <c r="A1376">
        <v>5</v>
      </c>
      <c r="B1376">
        <v>4</v>
      </c>
      <c r="C1376">
        <v>1</v>
      </c>
      <c r="D1376">
        <v>4</v>
      </c>
      <c r="E1376">
        <v>6</v>
      </c>
      <c r="F1376">
        <v>5</v>
      </c>
      <c r="G1376">
        <f t="shared" si="2028"/>
        <v>25</v>
      </c>
    </row>
    <row r="1377" spans="1:7" x14ac:dyDescent="0.35">
      <c r="A1377">
        <v>3</v>
      </c>
      <c r="B1377">
        <v>3</v>
      </c>
      <c r="C1377">
        <v>6</v>
      </c>
      <c r="D1377">
        <v>4</v>
      </c>
      <c r="E1377">
        <v>4</v>
      </c>
      <c r="F1377">
        <v>4</v>
      </c>
      <c r="G1377">
        <f t="shared" si="2028"/>
        <v>24</v>
      </c>
    </row>
    <row r="1378" spans="1:7" x14ac:dyDescent="0.35">
      <c r="A1378">
        <v>4</v>
      </c>
      <c r="B1378">
        <v>2</v>
      </c>
      <c r="C1378">
        <v>3</v>
      </c>
      <c r="D1378">
        <v>4</v>
      </c>
      <c r="E1378">
        <v>5</v>
      </c>
      <c r="F1378">
        <v>6</v>
      </c>
      <c r="G1378">
        <f t="shared" si="2028"/>
        <v>24</v>
      </c>
    </row>
    <row r="1379" spans="1:7" x14ac:dyDescent="0.35">
      <c r="A1379">
        <v>5</v>
      </c>
      <c r="B1379">
        <v>6</v>
      </c>
      <c r="C1379">
        <v>5</v>
      </c>
      <c r="D1379">
        <v>6</v>
      </c>
      <c r="E1379">
        <v>3</v>
      </c>
      <c r="F1379">
        <v>2</v>
      </c>
      <c r="G1379">
        <f t="shared" si="2028"/>
        <v>27</v>
      </c>
    </row>
    <row r="1380" spans="1:7" x14ac:dyDescent="0.35">
      <c r="A1380">
        <v>3</v>
      </c>
      <c r="B1380">
        <v>5</v>
      </c>
      <c r="C1380">
        <v>4</v>
      </c>
      <c r="D1380">
        <v>1</v>
      </c>
      <c r="E1380">
        <v>3</v>
      </c>
      <c r="F1380">
        <v>3</v>
      </c>
      <c r="G1380">
        <f t="shared" si="2028"/>
        <v>19</v>
      </c>
    </row>
    <row r="1381" spans="1:7" x14ac:dyDescent="0.35">
      <c r="A1381">
        <v>5</v>
      </c>
      <c r="B1381">
        <v>2</v>
      </c>
      <c r="C1381">
        <v>5</v>
      </c>
      <c r="D1381">
        <v>5</v>
      </c>
      <c r="E1381">
        <v>3</v>
      </c>
      <c r="F1381">
        <v>1</v>
      </c>
      <c r="G1381">
        <f t="shared" si="2028"/>
        <v>21</v>
      </c>
    </row>
    <row r="1382" spans="1:7" x14ac:dyDescent="0.35">
      <c r="A1382">
        <v>1</v>
      </c>
      <c r="B1382">
        <v>4</v>
      </c>
      <c r="C1382">
        <v>3</v>
      </c>
      <c r="D1382">
        <v>1</v>
      </c>
      <c r="E1382">
        <v>2</v>
      </c>
      <c r="F1382">
        <v>3</v>
      </c>
      <c r="G1382">
        <f t="shared" si="2028"/>
        <v>14</v>
      </c>
    </row>
    <row r="1383" spans="1:7" x14ac:dyDescent="0.35">
      <c r="A1383">
        <v>2</v>
      </c>
      <c r="B1383">
        <v>3</v>
      </c>
      <c r="C1383">
        <v>4</v>
      </c>
      <c r="D1383">
        <v>2</v>
      </c>
      <c r="E1383">
        <v>1</v>
      </c>
      <c r="F1383">
        <v>6</v>
      </c>
      <c r="G1383">
        <f t="shared" si="2028"/>
        <v>18</v>
      </c>
    </row>
    <row r="1384" spans="1:7" x14ac:dyDescent="0.35">
      <c r="A1384">
        <v>1</v>
      </c>
      <c r="B1384">
        <v>4</v>
      </c>
      <c r="C1384">
        <v>1</v>
      </c>
      <c r="D1384">
        <v>4</v>
      </c>
      <c r="E1384">
        <v>6</v>
      </c>
      <c r="F1384">
        <v>6</v>
      </c>
      <c r="G1384">
        <f t="shared" si="2028"/>
        <v>22</v>
      </c>
    </row>
    <row r="1385" spans="1:7" x14ac:dyDescent="0.35">
      <c r="A1385">
        <v>1</v>
      </c>
      <c r="B1385">
        <v>4</v>
      </c>
      <c r="C1385">
        <v>5</v>
      </c>
      <c r="D1385">
        <v>3</v>
      </c>
      <c r="E1385">
        <v>6</v>
      </c>
      <c r="F1385">
        <v>1</v>
      </c>
      <c r="G1385">
        <f t="shared" si="2028"/>
        <v>20</v>
      </c>
    </row>
    <row r="1386" spans="1:7" x14ac:dyDescent="0.35">
      <c r="A1386">
        <v>2</v>
      </c>
      <c r="B1386">
        <v>3</v>
      </c>
      <c r="C1386">
        <v>4</v>
      </c>
      <c r="D1386">
        <v>2</v>
      </c>
      <c r="E1386">
        <v>6</v>
      </c>
      <c r="F1386">
        <v>3</v>
      </c>
      <c r="G1386">
        <f t="shared" si="2028"/>
        <v>20</v>
      </c>
    </row>
    <row r="1387" spans="1:7" x14ac:dyDescent="0.35">
      <c r="A1387">
        <v>6</v>
      </c>
      <c r="B1387">
        <v>5</v>
      </c>
      <c r="C1387">
        <v>2</v>
      </c>
      <c r="D1387">
        <v>6</v>
      </c>
      <c r="E1387">
        <v>6</v>
      </c>
      <c r="F1387">
        <v>6</v>
      </c>
      <c r="G1387">
        <f t="shared" si="2028"/>
        <v>31</v>
      </c>
    </row>
    <row r="1388" spans="1:7" x14ac:dyDescent="0.35">
      <c r="A1388">
        <v>3</v>
      </c>
      <c r="B1388">
        <v>6</v>
      </c>
      <c r="C1388">
        <v>2</v>
      </c>
      <c r="D1388">
        <v>5</v>
      </c>
      <c r="E1388">
        <v>3</v>
      </c>
      <c r="F1388">
        <v>5</v>
      </c>
      <c r="G1388">
        <f t="shared" si="2028"/>
        <v>24</v>
      </c>
    </row>
    <row r="1389" spans="1:7" x14ac:dyDescent="0.35">
      <c r="A1389">
        <v>5</v>
      </c>
      <c r="B1389">
        <v>5</v>
      </c>
      <c r="C1389">
        <v>2</v>
      </c>
      <c r="D1389">
        <v>1</v>
      </c>
      <c r="E1389">
        <v>4</v>
      </c>
      <c r="F1389">
        <v>2</v>
      </c>
      <c r="G1389">
        <f t="shared" si="2028"/>
        <v>19</v>
      </c>
    </row>
    <row r="1390" spans="1:7" x14ac:dyDescent="0.35">
      <c r="A1390">
        <v>6</v>
      </c>
      <c r="B1390">
        <v>6</v>
      </c>
      <c r="C1390">
        <v>2</v>
      </c>
      <c r="D1390">
        <v>4</v>
      </c>
      <c r="E1390">
        <v>5</v>
      </c>
      <c r="F1390">
        <v>3</v>
      </c>
      <c r="G1390">
        <f t="shared" si="2028"/>
        <v>26</v>
      </c>
    </row>
    <row r="1391" spans="1:7" x14ac:dyDescent="0.35">
      <c r="A1391">
        <v>5</v>
      </c>
      <c r="B1391">
        <v>5</v>
      </c>
      <c r="C1391">
        <v>6</v>
      </c>
      <c r="D1391">
        <v>4</v>
      </c>
      <c r="E1391">
        <v>4</v>
      </c>
      <c r="F1391">
        <v>4</v>
      </c>
      <c r="G1391">
        <f t="shared" si="2028"/>
        <v>28</v>
      </c>
    </row>
    <row r="1392" spans="1:7" x14ac:dyDescent="0.35">
      <c r="A1392">
        <v>5</v>
      </c>
      <c r="B1392">
        <v>3</v>
      </c>
      <c r="C1392">
        <v>5</v>
      </c>
      <c r="D1392">
        <v>6</v>
      </c>
      <c r="E1392">
        <v>6</v>
      </c>
      <c r="F1392">
        <v>4</v>
      </c>
      <c r="G1392">
        <f t="shared" si="2028"/>
        <v>29</v>
      </c>
    </row>
    <row r="1393" spans="1:7" x14ac:dyDescent="0.35">
      <c r="A1393">
        <v>4</v>
      </c>
      <c r="B1393">
        <v>4</v>
      </c>
      <c r="C1393">
        <v>4</v>
      </c>
      <c r="D1393">
        <v>2</v>
      </c>
      <c r="E1393">
        <v>6</v>
      </c>
      <c r="F1393">
        <v>4</v>
      </c>
      <c r="G1393">
        <f t="shared" si="2028"/>
        <v>24</v>
      </c>
    </row>
    <row r="1394" spans="1:7" x14ac:dyDescent="0.35">
      <c r="A1394">
        <v>6</v>
      </c>
      <c r="B1394">
        <v>4</v>
      </c>
      <c r="C1394">
        <v>4</v>
      </c>
      <c r="D1394">
        <v>1</v>
      </c>
      <c r="E1394">
        <v>1</v>
      </c>
      <c r="F1394">
        <v>5</v>
      </c>
      <c r="G1394">
        <f t="shared" si="2028"/>
        <v>21</v>
      </c>
    </row>
    <row r="1395" spans="1:7" x14ac:dyDescent="0.35">
      <c r="A1395">
        <v>1</v>
      </c>
      <c r="B1395">
        <v>1</v>
      </c>
      <c r="C1395">
        <v>6</v>
      </c>
      <c r="D1395">
        <v>2</v>
      </c>
      <c r="E1395">
        <v>4</v>
      </c>
      <c r="F1395">
        <v>4</v>
      </c>
      <c r="G1395">
        <f t="shared" si="2028"/>
        <v>18</v>
      </c>
    </row>
    <row r="1396" spans="1:7" x14ac:dyDescent="0.35">
      <c r="A1396">
        <v>6</v>
      </c>
      <c r="B1396">
        <v>2</v>
      </c>
      <c r="C1396">
        <v>6</v>
      </c>
      <c r="D1396">
        <v>2</v>
      </c>
      <c r="E1396">
        <v>4</v>
      </c>
      <c r="F1396">
        <v>1</v>
      </c>
      <c r="G1396">
        <f t="shared" si="2028"/>
        <v>21</v>
      </c>
    </row>
    <row r="1397" spans="1:7" x14ac:dyDescent="0.35">
      <c r="A1397">
        <v>2</v>
      </c>
      <c r="B1397">
        <v>1</v>
      </c>
      <c r="C1397">
        <v>1</v>
      </c>
      <c r="D1397">
        <v>1</v>
      </c>
      <c r="E1397">
        <v>2</v>
      </c>
      <c r="F1397">
        <v>4</v>
      </c>
      <c r="G1397">
        <f t="shared" si="2028"/>
        <v>11</v>
      </c>
    </row>
    <row r="1398" spans="1:7" x14ac:dyDescent="0.35">
      <c r="A1398">
        <v>2</v>
      </c>
      <c r="B1398">
        <v>3</v>
      </c>
      <c r="C1398">
        <v>2</v>
      </c>
      <c r="D1398">
        <v>3</v>
      </c>
      <c r="E1398">
        <v>6</v>
      </c>
      <c r="F1398">
        <v>2</v>
      </c>
      <c r="G1398">
        <f t="shared" si="2028"/>
        <v>18</v>
      </c>
    </row>
    <row r="1399" spans="1:7" x14ac:dyDescent="0.35">
      <c r="A1399">
        <v>6</v>
      </c>
      <c r="B1399">
        <v>4</v>
      </c>
      <c r="C1399">
        <v>1</v>
      </c>
      <c r="D1399">
        <v>1</v>
      </c>
      <c r="E1399">
        <v>5</v>
      </c>
      <c r="F1399">
        <v>6</v>
      </c>
      <c r="G1399">
        <f t="shared" si="2028"/>
        <v>23</v>
      </c>
    </row>
    <row r="1400" spans="1:7" x14ac:dyDescent="0.35">
      <c r="A1400">
        <v>2</v>
      </c>
      <c r="B1400">
        <v>1</v>
      </c>
      <c r="C1400">
        <v>3</v>
      </c>
      <c r="D1400">
        <v>3</v>
      </c>
      <c r="E1400">
        <v>2</v>
      </c>
      <c r="F1400">
        <v>4</v>
      </c>
      <c r="G1400">
        <f t="shared" si="2028"/>
        <v>15</v>
      </c>
    </row>
    <row r="1401" spans="1:7" x14ac:dyDescent="0.35">
      <c r="A1401">
        <v>5</v>
      </c>
      <c r="B1401">
        <v>6</v>
      </c>
      <c r="C1401">
        <v>2</v>
      </c>
      <c r="D1401">
        <v>6</v>
      </c>
      <c r="E1401">
        <v>6</v>
      </c>
      <c r="F1401">
        <v>3</v>
      </c>
      <c r="G1401">
        <f t="shared" si="2028"/>
        <v>28</v>
      </c>
    </row>
    <row r="1402" spans="1:7" x14ac:dyDescent="0.35">
      <c r="A1402">
        <v>6</v>
      </c>
      <c r="B1402">
        <v>1</v>
      </c>
      <c r="C1402">
        <v>1</v>
      </c>
      <c r="D1402">
        <v>3</v>
      </c>
      <c r="E1402">
        <v>4</v>
      </c>
      <c r="F1402">
        <v>2</v>
      </c>
      <c r="G1402">
        <f t="shared" si="2028"/>
        <v>17</v>
      </c>
    </row>
    <row r="1403" spans="1:7" x14ac:dyDescent="0.35">
      <c r="A1403">
        <v>2</v>
      </c>
      <c r="B1403">
        <v>2</v>
      </c>
      <c r="C1403">
        <v>6</v>
      </c>
      <c r="D1403">
        <v>5</v>
      </c>
      <c r="E1403">
        <v>5</v>
      </c>
      <c r="F1403">
        <v>3</v>
      </c>
      <c r="G1403">
        <f t="shared" si="2028"/>
        <v>23</v>
      </c>
    </row>
    <row r="1404" spans="1:7" x14ac:dyDescent="0.35">
      <c r="A1404">
        <v>2</v>
      </c>
      <c r="B1404">
        <v>1</v>
      </c>
      <c r="C1404">
        <v>5</v>
      </c>
      <c r="D1404">
        <v>6</v>
      </c>
      <c r="E1404">
        <v>6</v>
      </c>
      <c r="F1404">
        <v>4</v>
      </c>
      <c r="G1404">
        <f t="shared" si="2028"/>
        <v>24</v>
      </c>
    </row>
    <row r="1405" spans="1:7" x14ac:dyDescent="0.35">
      <c r="A1405">
        <v>5</v>
      </c>
      <c r="B1405">
        <v>1</v>
      </c>
      <c r="C1405">
        <v>6</v>
      </c>
      <c r="D1405">
        <v>2</v>
      </c>
      <c r="E1405">
        <v>3</v>
      </c>
      <c r="F1405">
        <v>3</v>
      </c>
      <c r="G1405">
        <f t="shared" si="2028"/>
        <v>20</v>
      </c>
    </row>
    <row r="1406" spans="1:7" x14ac:dyDescent="0.35">
      <c r="A1406">
        <v>6</v>
      </c>
      <c r="B1406">
        <v>3</v>
      </c>
      <c r="C1406">
        <v>5</v>
      </c>
      <c r="D1406">
        <v>4</v>
      </c>
      <c r="E1406">
        <v>6</v>
      </c>
      <c r="F1406">
        <v>5</v>
      </c>
      <c r="G1406">
        <f t="shared" si="2028"/>
        <v>29</v>
      </c>
    </row>
    <row r="1407" spans="1:7" x14ac:dyDescent="0.35">
      <c r="A1407">
        <v>3</v>
      </c>
      <c r="B1407">
        <v>5</v>
      </c>
      <c r="C1407">
        <v>4</v>
      </c>
      <c r="D1407">
        <v>4</v>
      </c>
      <c r="E1407">
        <v>2</v>
      </c>
      <c r="F1407">
        <v>6</v>
      </c>
      <c r="G1407">
        <f t="shared" si="2028"/>
        <v>24</v>
      </c>
    </row>
    <row r="1408" spans="1:7" x14ac:dyDescent="0.35">
      <c r="A1408">
        <v>5</v>
      </c>
      <c r="B1408">
        <v>2</v>
      </c>
      <c r="C1408">
        <v>1</v>
      </c>
      <c r="D1408">
        <v>4</v>
      </c>
      <c r="E1408">
        <v>5</v>
      </c>
      <c r="F1408">
        <v>1</v>
      </c>
      <c r="G1408">
        <f t="shared" si="2028"/>
        <v>18</v>
      </c>
    </row>
    <row r="1409" spans="1:7" x14ac:dyDescent="0.35">
      <c r="A1409">
        <v>5</v>
      </c>
      <c r="B1409">
        <v>6</v>
      </c>
      <c r="C1409">
        <v>5</v>
      </c>
      <c r="D1409">
        <v>2</v>
      </c>
      <c r="E1409">
        <v>2</v>
      </c>
      <c r="F1409">
        <v>2</v>
      </c>
      <c r="G1409">
        <f t="shared" si="2028"/>
        <v>22</v>
      </c>
    </row>
    <row r="1410" spans="1:7" x14ac:dyDescent="0.35">
      <c r="A1410">
        <v>2</v>
      </c>
      <c r="B1410">
        <v>1</v>
      </c>
      <c r="C1410">
        <v>2</v>
      </c>
      <c r="D1410">
        <v>2</v>
      </c>
      <c r="E1410">
        <v>1</v>
      </c>
      <c r="F1410">
        <v>2</v>
      </c>
      <c r="G1410">
        <f t="shared" si="2028"/>
        <v>10</v>
      </c>
    </row>
    <row r="1411" spans="1:7" x14ac:dyDescent="0.35">
      <c r="A1411">
        <v>2</v>
      </c>
      <c r="B1411">
        <v>3</v>
      </c>
      <c r="C1411">
        <v>4</v>
      </c>
      <c r="D1411">
        <v>4</v>
      </c>
      <c r="E1411">
        <v>3</v>
      </c>
      <c r="F1411">
        <v>6</v>
      </c>
      <c r="G1411">
        <f t="shared" si="2028"/>
        <v>22</v>
      </c>
    </row>
    <row r="1412" spans="1:7" x14ac:dyDescent="0.35">
      <c r="A1412">
        <v>5</v>
      </c>
      <c r="B1412">
        <v>2</v>
      </c>
      <c r="C1412">
        <v>3</v>
      </c>
      <c r="D1412">
        <v>2</v>
      </c>
      <c r="E1412">
        <v>2</v>
      </c>
      <c r="F1412">
        <v>3</v>
      </c>
      <c r="G1412">
        <f t="shared" si="2028"/>
        <v>17</v>
      </c>
    </row>
    <row r="1413" spans="1:7" x14ac:dyDescent="0.35">
      <c r="A1413">
        <v>4</v>
      </c>
      <c r="B1413">
        <v>3</v>
      </c>
      <c r="C1413">
        <v>2</v>
      </c>
      <c r="D1413">
        <v>2</v>
      </c>
      <c r="E1413">
        <v>4</v>
      </c>
      <c r="F1413">
        <v>1</v>
      </c>
      <c r="G1413">
        <f t="shared" si="2028"/>
        <v>16</v>
      </c>
    </row>
    <row r="1414" spans="1:7" x14ac:dyDescent="0.35">
      <c r="A1414">
        <v>1</v>
      </c>
      <c r="B1414">
        <v>4</v>
      </c>
      <c r="C1414">
        <v>5</v>
      </c>
      <c r="D1414">
        <v>5</v>
      </c>
      <c r="E1414">
        <v>4</v>
      </c>
      <c r="F1414">
        <v>1</v>
      </c>
      <c r="G1414">
        <f t="shared" si="2028"/>
        <v>20</v>
      </c>
    </row>
    <row r="1415" spans="1:7" x14ac:dyDescent="0.35">
      <c r="A1415">
        <v>4</v>
      </c>
      <c r="B1415">
        <v>2</v>
      </c>
      <c r="C1415">
        <v>2</v>
      </c>
      <c r="D1415">
        <v>3</v>
      </c>
      <c r="E1415">
        <v>6</v>
      </c>
      <c r="F1415">
        <v>4</v>
      </c>
      <c r="G1415">
        <f t="shared" si="2028"/>
        <v>21</v>
      </c>
    </row>
    <row r="1416" spans="1:7" x14ac:dyDescent="0.35">
      <c r="A1416">
        <v>6</v>
      </c>
      <c r="B1416">
        <v>4</v>
      </c>
      <c r="C1416">
        <v>3</v>
      </c>
      <c r="D1416">
        <v>6</v>
      </c>
      <c r="E1416">
        <v>2</v>
      </c>
      <c r="F1416">
        <v>4</v>
      </c>
      <c r="G1416">
        <f t="shared" si="2028"/>
        <v>25</v>
      </c>
    </row>
    <row r="1417" spans="1:7" x14ac:dyDescent="0.35">
      <c r="A1417">
        <v>4</v>
      </c>
      <c r="B1417">
        <v>1</v>
      </c>
      <c r="C1417">
        <v>2</v>
      </c>
      <c r="D1417">
        <v>1</v>
      </c>
      <c r="E1417">
        <v>2</v>
      </c>
      <c r="F1417">
        <v>4</v>
      </c>
      <c r="G1417">
        <f t="shared" si="2028"/>
        <v>14</v>
      </c>
    </row>
    <row r="1418" spans="1:7" x14ac:dyDescent="0.35">
      <c r="A1418">
        <v>4</v>
      </c>
      <c r="B1418">
        <v>5</v>
      </c>
      <c r="C1418">
        <v>4</v>
      </c>
      <c r="D1418">
        <v>3</v>
      </c>
      <c r="E1418">
        <v>2</v>
      </c>
      <c r="F1418">
        <v>2</v>
      </c>
      <c r="G1418">
        <f t="shared" si="2028"/>
        <v>20</v>
      </c>
    </row>
    <row r="1419" spans="1:7" x14ac:dyDescent="0.35">
      <c r="A1419">
        <v>6</v>
      </c>
      <c r="B1419">
        <v>1</v>
      </c>
      <c r="C1419">
        <v>6</v>
      </c>
      <c r="D1419">
        <v>4</v>
      </c>
      <c r="E1419">
        <v>2</v>
      </c>
      <c r="F1419">
        <v>1</v>
      </c>
      <c r="G1419">
        <f t="shared" si="2028"/>
        <v>20</v>
      </c>
    </row>
    <row r="1420" spans="1:7" x14ac:dyDescent="0.35">
      <c r="A1420">
        <v>4</v>
      </c>
      <c r="B1420">
        <v>6</v>
      </c>
      <c r="C1420">
        <v>2</v>
      </c>
      <c r="D1420">
        <v>6</v>
      </c>
      <c r="E1420">
        <v>4</v>
      </c>
      <c r="F1420">
        <v>3</v>
      </c>
      <c r="G1420">
        <f t="shared" si="2028"/>
        <v>25</v>
      </c>
    </row>
    <row r="1421" spans="1:7" x14ac:dyDescent="0.35">
      <c r="A1421">
        <v>6</v>
      </c>
      <c r="B1421">
        <v>6</v>
      </c>
      <c r="C1421">
        <v>2</v>
      </c>
      <c r="D1421">
        <v>2</v>
      </c>
      <c r="E1421">
        <v>3</v>
      </c>
      <c r="F1421">
        <v>6</v>
      </c>
      <c r="G1421">
        <f t="shared" si="2028"/>
        <v>25</v>
      </c>
    </row>
    <row r="1422" spans="1:7" x14ac:dyDescent="0.35">
      <c r="A1422">
        <v>5</v>
      </c>
      <c r="B1422">
        <v>3</v>
      </c>
      <c r="C1422">
        <v>1</v>
      </c>
      <c r="D1422">
        <v>4</v>
      </c>
      <c r="E1422">
        <v>5</v>
      </c>
      <c r="F1422">
        <v>1</v>
      </c>
      <c r="G1422">
        <f t="shared" si="2028"/>
        <v>19</v>
      </c>
    </row>
    <row r="1423" spans="1:7" x14ac:dyDescent="0.35">
      <c r="A1423">
        <v>1</v>
      </c>
      <c r="B1423">
        <v>1</v>
      </c>
      <c r="C1423">
        <v>3</v>
      </c>
      <c r="D1423">
        <v>6</v>
      </c>
      <c r="E1423">
        <v>2</v>
      </c>
      <c r="F1423">
        <v>4</v>
      </c>
      <c r="G1423">
        <f t="shared" si="2028"/>
        <v>17</v>
      </c>
    </row>
    <row r="1424" spans="1:7" x14ac:dyDescent="0.35">
      <c r="A1424">
        <v>2</v>
      </c>
      <c r="B1424">
        <v>6</v>
      </c>
      <c r="C1424">
        <v>5</v>
      </c>
      <c r="D1424">
        <v>4</v>
      </c>
      <c r="E1424">
        <v>3</v>
      </c>
      <c r="F1424">
        <v>1</v>
      </c>
      <c r="G1424">
        <f t="shared" si="2028"/>
        <v>21</v>
      </c>
    </row>
    <row r="1425" spans="1:7" x14ac:dyDescent="0.35">
      <c r="A1425">
        <v>6</v>
      </c>
      <c r="B1425">
        <v>4</v>
      </c>
      <c r="C1425">
        <v>4</v>
      </c>
      <c r="D1425">
        <v>4</v>
      </c>
      <c r="E1425">
        <v>1</v>
      </c>
      <c r="F1425">
        <v>3</v>
      </c>
      <c r="G1425">
        <f t="shared" si="2028"/>
        <v>22</v>
      </c>
    </row>
    <row r="1426" spans="1:7" x14ac:dyDescent="0.35">
      <c r="A1426">
        <v>3</v>
      </c>
      <c r="B1426">
        <v>3</v>
      </c>
      <c r="C1426">
        <v>2</v>
      </c>
      <c r="D1426">
        <v>6</v>
      </c>
      <c r="E1426">
        <v>4</v>
      </c>
      <c r="F1426">
        <v>1</v>
      </c>
      <c r="G1426">
        <f t="shared" si="2028"/>
        <v>19</v>
      </c>
    </row>
    <row r="1427" spans="1:7" x14ac:dyDescent="0.35">
      <c r="A1427">
        <v>5</v>
      </c>
      <c r="B1427">
        <v>5</v>
      </c>
      <c r="C1427">
        <v>5</v>
      </c>
      <c r="D1427">
        <v>4</v>
      </c>
      <c r="E1427">
        <v>5</v>
      </c>
      <c r="F1427">
        <v>1</v>
      </c>
      <c r="G1427">
        <f t="shared" si="2028"/>
        <v>25</v>
      </c>
    </row>
    <row r="1428" spans="1:7" x14ac:dyDescent="0.35">
      <c r="A1428">
        <v>3</v>
      </c>
      <c r="B1428">
        <v>3</v>
      </c>
      <c r="C1428">
        <v>4</v>
      </c>
      <c r="D1428">
        <v>4</v>
      </c>
      <c r="E1428">
        <v>4</v>
      </c>
      <c r="F1428">
        <v>6</v>
      </c>
      <c r="G1428">
        <f t="shared" si="2028"/>
        <v>24</v>
      </c>
    </row>
    <row r="1429" spans="1:7" x14ac:dyDescent="0.35">
      <c r="A1429">
        <v>2</v>
      </c>
      <c r="B1429">
        <v>6</v>
      </c>
      <c r="C1429">
        <v>5</v>
      </c>
      <c r="D1429">
        <v>1</v>
      </c>
      <c r="E1429">
        <v>3</v>
      </c>
      <c r="F1429">
        <v>6</v>
      </c>
      <c r="G1429">
        <f t="shared" si="2028"/>
        <v>23</v>
      </c>
    </row>
    <row r="1430" spans="1:7" x14ac:dyDescent="0.35">
      <c r="A1430">
        <v>5</v>
      </c>
      <c r="B1430">
        <v>6</v>
      </c>
      <c r="C1430">
        <v>3</v>
      </c>
      <c r="D1430">
        <v>3</v>
      </c>
      <c r="E1430">
        <v>2</v>
      </c>
      <c r="F1430">
        <v>3</v>
      </c>
      <c r="G1430">
        <f t="shared" si="2028"/>
        <v>22</v>
      </c>
    </row>
    <row r="1431" spans="1:7" x14ac:dyDescent="0.35">
      <c r="A1431">
        <v>4</v>
      </c>
      <c r="B1431">
        <v>2</v>
      </c>
      <c r="C1431">
        <v>4</v>
      </c>
      <c r="D1431">
        <v>1</v>
      </c>
      <c r="E1431">
        <v>5</v>
      </c>
      <c r="F1431">
        <v>6</v>
      </c>
      <c r="G1431">
        <f t="shared" si="2028"/>
        <v>22</v>
      </c>
    </row>
    <row r="1432" spans="1:7" x14ac:dyDescent="0.35">
      <c r="A1432">
        <v>5</v>
      </c>
      <c r="B1432">
        <v>3</v>
      </c>
      <c r="C1432">
        <v>2</v>
      </c>
      <c r="D1432">
        <v>3</v>
      </c>
      <c r="E1432">
        <v>3</v>
      </c>
      <c r="F1432">
        <v>3</v>
      </c>
      <c r="G1432">
        <f t="shared" ref="G1432:G1495" si="2029">SUM(A1432:F1432)</f>
        <v>19</v>
      </c>
    </row>
    <row r="1433" spans="1:7" x14ac:dyDescent="0.35">
      <c r="A1433">
        <v>2</v>
      </c>
      <c r="B1433">
        <v>6</v>
      </c>
      <c r="C1433">
        <v>6</v>
      </c>
      <c r="D1433">
        <v>1</v>
      </c>
      <c r="E1433">
        <v>2</v>
      </c>
      <c r="F1433">
        <v>4</v>
      </c>
      <c r="G1433">
        <f t="shared" si="2029"/>
        <v>21</v>
      </c>
    </row>
    <row r="1434" spans="1:7" x14ac:dyDescent="0.35">
      <c r="A1434">
        <v>2</v>
      </c>
      <c r="B1434">
        <v>3</v>
      </c>
      <c r="C1434">
        <v>4</v>
      </c>
      <c r="D1434">
        <v>3</v>
      </c>
      <c r="E1434">
        <v>2</v>
      </c>
      <c r="F1434">
        <v>2</v>
      </c>
      <c r="G1434">
        <f t="shared" si="2029"/>
        <v>16</v>
      </c>
    </row>
    <row r="1435" spans="1:7" x14ac:dyDescent="0.35">
      <c r="A1435">
        <v>4</v>
      </c>
      <c r="B1435">
        <v>1</v>
      </c>
      <c r="C1435">
        <v>2</v>
      </c>
      <c r="D1435">
        <v>3</v>
      </c>
      <c r="E1435">
        <v>3</v>
      </c>
      <c r="F1435">
        <v>5</v>
      </c>
      <c r="G1435">
        <f t="shared" si="2029"/>
        <v>18</v>
      </c>
    </row>
    <row r="1436" spans="1:7" x14ac:dyDescent="0.35">
      <c r="A1436">
        <v>2</v>
      </c>
      <c r="B1436">
        <v>6</v>
      </c>
      <c r="C1436">
        <v>5</v>
      </c>
      <c r="D1436">
        <v>3</v>
      </c>
      <c r="E1436">
        <v>3</v>
      </c>
      <c r="F1436">
        <v>6</v>
      </c>
      <c r="G1436">
        <f t="shared" si="2029"/>
        <v>25</v>
      </c>
    </row>
    <row r="1437" spans="1:7" x14ac:dyDescent="0.35">
      <c r="A1437">
        <v>1</v>
      </c>
      <c r="B1437">
        <v>3</v>
      </c>
      <c r="C1437">
        <v>6</v>
      </c>
      <c r="D1437">
        <v>1</v>
      </c>
      <c r="E1437">
        <v>3</v>
      </c>
      <c r="F1437">
        <v>3</v>
      </c>
      <c r="G1437">
        <f t="shared" si="2029"/>
        <v>17</v>
      </c>
    </row>
    <row r="1438" spans="1:7" x14ac:dyDescent="0.35">
      <c r="A1438">
        <v>4</v>
      </c>
      <c r="B1438">
        <v>6</v>
      </c>
      <c r="C1438">
        <v>5</v>
      </c>
      <c r="D1438">
        <v>1</v>
      </c>
      <c r="E1438">
        <v>5</v>
      </c>
      <c r="F1438">
        <v>1</v>
      </c>
      <c r="G1438">
        <f t="shared" si="2029"/>
        <v>22</v>
      </c>
    </row>
    <row r="1439" spans="1:7" x14ac:dyDescent="0.35">
      <c r="A1439">
        <v>3</v>
      </c>
      <c r="B1439">
        <v>5</v>
      </c>
      <c r="C1439">
        <v>6</v>
      </c>
      <c r="D1439">
        <v>6</v>
      </c>
      <c r="E1439">
        <v>5</v>
      </c>
      <c r="F1439">
        <v>3</v>
      </c>
      <c r="G1439">
        <f t="shared" si="2029"/>
        <v>28</v>
      </c>
    </row>
    <row r="1440" spans="1:7" x14ac:dyDescent="0.35">
      <c r="A1440">
        <v>1</v>
      </c>
      <c r="B1440">
        <v>1</v>
      </c>
      <c r="C1440">
        <v>4</v>
      </c>
      <c r="D1440">
        <v>2</v>
      </c>
      <c r="E1440">
        <v>2</v>
      </c>
      <c r="F1440">
        <v>5</v>
      </c>
      <c r="G1440">
        <f t="shared" si="2029"/>
        <v>15</v>
      </c>
    </row>
    <row r="1441" spans="1:7" x14ac:dyDescent="0.35">
      <c r="A1441">
        <v>3</v>
      </c>
      <c r="B1441">
        <v>1</v>
      </c>
      <c r="C1441">
        <v>2</v>
      </c>
      <c r="D1441">
        <v>6</v>
      </c>
      <c r="E1441">
        <v>4</v>
      </c>
      <c r="F1441">
        <v>4</v>
      </c>
      <c r="G1441">
        <f t="shared" si="2029"/>
        <v>20</v>
      </c>
    </row>
    <row r="1442" spans="1:7" x14ac:dyDescent="0.35">
      <c r="A1442">
        <v>3</v>
      </c>
      <c r="B1442">
        <v>4</v>
      </c>
      <c r="C1442">
        <v>2</v>
      </c>
      <c r="D1442">
        <v>5</v>
      </c>
      <c r="E1442">
        <v>4</v>
      </c>
      <c r="F1442">
        <v>6</v>
      </c>
      <c r="G1442">
        <f t="shared" si="2029"/>
        <v>24</v>
      </c>
    </row>
    <row r="1443" spans="1:7" x14ac:dyDescent="0.35">
      <c r="A1443">
        <v>5</v>
      </c>
      <c r="B1443">
        <v>1</v>
      </c>
      <c r="C1443">
        <v>5</v>
      </c>
      <c r="D1443">
        <v>5</v>
      </c>
      <c r="E1443">
        <v>1</v>
      </c>
      <c r="F1443">
        <v>2</v>
      </c>
      <c r="G1443">
        <f t="shared" si="2029"/>
        <v>19</v>
      </c>
    </row>
    <row r="1444" spans="1:7" x14ac:dyDescent="0.35">
      <c r="A1444">
        <v>5</v>
      </c>
      <c r="B1444">
        <v>3</v>
      </c>
      <c r="C1444">
        <v>5</v>
      </c>
      <c r="D1444">
        <v>5</v>
      </c>
      <c r="E1444">
        <v>4</v>
      </c>
      <c r="F1444">
        <v>3</v>
      </c>
      <c r="G1444">
        <f t="shared" si="2029"/>
        <v>25</v>
      </c>
    </row>
    <row r="1445" spans="1:7" x14ac:dyDescent="0.35">
      <c r="A1445">
        <v>6</v>
      </c>
      <c r="B1445">
        <v>6</v>
      </c>
      <c r="C1445">
        <v>4</v>
      </c>
      <c r="D1445">
        <v>6</v>
      </c>
      <c r="E1445">
        <v>6</v>
      </c>
      <c r="F1445">
        <v>1</v>
      </c>
      <c r="G1445">
        <f t="shared" si="2029"/>
        <v>29</v>
      </c>
    </row>
    <row r="1446" spans="1:7" x14ac:dyDescent="0.35">
      <c r="A1446">
        <v>6</v>
      </c>
      <c r="B1446">
        <v>2</v>
      </c>
      <c r="C1446">
        <v>2</v>
      </c>
      <c r="D1446">
        <v>2</v>
      </c>
      <c r="E1446">
        <v>2</v>
      </c>
      <c r="F1446">
        <v>6</v>
      </c>
      <c r="G1446">
        <f t="shared" si="2029"/>
        <v>20</v>
      </c>
    </row>
    <row r="1447" spans="1:7" x14ac:dyDescent="0.35">
      <c r="A1447">
        <v>6</v>
      </c>
      <c r="B1447">
        <v>1</v>
      </c>
      <c r="C1447">
        <v>6</v>
      </c>
      <c r="D1447">
        <v>2</v>
      </c>
      <c r="E1447">
        <v>6</v>
      </c>
      <c r="F1447">
        <v>5</v>
      </c>
      <c r="G1447">
        <f t="shared" si="2029"/>
        <v>26</v>
      </c>
    </row>
    <row r="1448" spans="1:7" x14ac:dyDescent="0.35">
      <c r="A1448">
        <v>4</v>
      </c>
      <c r="B1448">
        <v>6</v>
      </c>
      <c r="C1448">
        <v>2</v>
      </c>
      <c r="D1448">
        <v>6</v>
      </c>
      <c r="E1448">
        <v>5</v>
      </c>
      <c r="F1448">
        <v>1</v>
      </c>
      <c r="G1448">
        <f t="shared" si="2029"/>
        <v>24</v>
      </c>
    </row>
    <row r="1449" spans="1:7" x14ac:dyDescent="0.35">
      <c r="A1449">
        <v>6</v>
      </c>
      <c r="B1449">
        <v>3</v>
      </c>
      <c r="C1449">
        <v>1</v>
      </c>
      <c r="D1449">
        <v>2</v>
      </c>
      <c r="E1449">
        <v>1</v>
      </c>
      <c r="F1449">
        <v>6</v>
      </c>
      <c r="G1449">
        <f t="shared" si="2029"/>
        <v>19</v>
      </c>
    </row>
    <row r="1450" spans="1:7" x14ac:dyDescent="0.35">
      <c r="A1450">
        <v>6</v>
      </c>
      <c r="B1450">
        <v>6</v>
      </c>
      <c r="C1450">
        <v>2</v>
      </c>
      <c r="D1450">
        <v>3</v>
      </c>
      <c r="E1450">
        <v>4</v>
      </c>
      <c r="F1450">
        <v>6</v>
      </c>
      <c r="G1450">
        <f t="shared" si="2029"/>
        <v>27</v>
      </c>
    </row>
    <row r="1451" spans="1:7" x14ac:dyDescent="0.35">
      <c r="A1451">
        <v>4</v>
      </c>
      <c r="B1451">
        <v>5</v>
      </c>
      <c r="C1451">
        <v>2</v>
      </c>
      <c r="D1451">
        <v>5</v>
      </c>
      <c r="E1451">
        <v>1</v>
      </c>
      <c r="F1451">
        <v>3</v>
      </c>
      <c r="G1451">
        <f t="shared" si="2029"/>
        <v>20</v>
      </c>
    </row>
    <row r="1452" spans="1:7" x14ac:dyDescent="0.35">
      <c r="A1452">
        <v>3</v>
      </c>
      <c r="B1452">
        <v>1</v>
      </c>
      <c r="C1452">
        <v>4</v>
      </c>
      <c r="D1452">
        <v>6</v>
      </c>
      <c r="E1452">
        <v>3</v>
      </c>
      <c r="F1452">
        <v>2</v>
      </c>
      <c r="G1452">
        <f t="shared" si="2029"/>
        <v>19</v>
      </c>
    </row>
    <row r="1453" spans="1:7" x14ac:dyDescent="0.35">
      <c r="A1453">
        <v>4</v>
      </c>
      <c r="B1453">
        <v>6</v>
      </c>
      <c r="C1453">
        <v>3</v>
      </c>
      <c r="D1453">
        <v>4</v>
      </c>
      <c r="E1453">
        <v>4</v>
      </c>
      <c r="F1453">
        <v>6</v>
      </c>
      <c r="G1453">
        <f t="shared" si="2029"/>
        <v>27</v>
      </c>
    </row>
    <row r="1454" spans="1:7" x14ac:dyDescent="0.35">
      <c r="A1454">
        <v>6</v>
      </c>
      <c r="B1454">
        <v>4</v>
      </c>
      <c r="C1454">
        <v>1</v>
      </c>
      <c r="D1454">
        <v>2</v>
      </c>
      <c r="E1454">
        <v>1</v>
      </c>
      <c r="F1454">
        <v>1</v>
      </c>
      <c r="G1454">
        <f t="shared" si="2029"/>
        <v>15</v>
      </c>
    </row>
    <row r="1455" spans="1:7" x14ac:dyDescent="0.35">
      <c r="A1455">
        <v>2</v>
      </c>
      <c r="B1455">
        <v>4</v>
      </c>
      <c r="C1455">
        <v>4</v>
      </c>
      <c r="D1455">
        <v>4</v>
      </c>
      <c r="E1455">
        <v>5</v>
      </c>
      <c r="F1455">
        <v>6</v>
      </c>
      <c r="G1455">
        <f t="shared" si="2029"/>
        <v>25</v>
      </c>
    </row>
    <row r="1456" spans="1:7" x14ac:dyDescent="0.35">
      <c r="A1456">
        <v>2</v>
      </c>
      <c r="B1456">
        <v>2</v>
      </c>
      <c r="C1456">
        <v>5</v>
      </c>
      <c r="D1456">
        <v>1</v>
      </c>
      <c r="E1456">
        <v>4</v>
      </c>
      <c r="F1456">
        <v>6</v>
      </c>
      <c r="G1456">
        <f t="shared" si="2029"/>
        <v>20</v>
      </c>
    </row>
    <row r="1457" spans="1:7" x14ac:dyDescent="0.35">
      <c r="A1457">
        <v>6</v>
      </c>
      <c r="B1457">
        <v>3</v>
      </c>
      <c r="C1457">
        <v>5</v>
      </c>
      <c r="D1457">
        <v>1</v>
      </c>
      <c r="E1457">
        <v>2</v>
      </c>
      <c r="F1457">
        <v>3</v>
      </c>
      <c r="G1457">
        <f t="shared" si="2029"/>
        <v>20</v>
      </c>
    </row>
    <row r="1458" spans="1:7" x14ac:dyDescent="0.35">
      <c r="A1458">
        <v>2</v>
      </c>
      <c r="B1458">
        <v>4</v>
      </c>
      <c r="C1458">
        <v>5</v>
      </c>
      <c r="D1458">
        <v>6</v>
      </c>
      <c r="E1458">
        <v>2</v>
      </c>
      <c r="F1458">
        <v>4</v>
      </c>
      <c r="G1458">
        <f t="shared" si="2029"/>
        <v>23</v>
      </c>
    </row>
    <row r="1459" spans="1:7" x14ac:dyDescent="0.35">
      <c r="A1459">
        <v>5</v>
      </c>
      <c r="B1459">
        <v>5</v>
      </c>
      <c r="C1459">
        <v>5</v>
      </c>
      <c r="D1459">
        <v>2</v>
      </c>
      <c r="E1459">
        <v>5</v>
      </c>
      <c r="F1459">
        <v>4</v>
      </c>
      <c r="G1459">
        <f t="shared" si="2029"/>
        <v>26</v>
      </c>
    </row>
    <row r="1460" spans="1:7" x14ac:dyDescent="0.35">
      <c r="A1460">
        <v>5</v>
      </c>
      <c r="B1460">
        <v>4</v>
      </c>
      <c r="C1460">
        <v>2</v>
      </c>
      <c r="D1460">
        <v>5</v>
      </c>
      <c r="E1460">
        <v>6</v>
      </c>
      <c r="F1460">
        <v>6</v>
      </c>
      <c r="G1460">
        <f t="shared" si="2029"/>
        <v>28</v>
      </c>
    </row>
    <row r="1461" spans="1:7" x14ac:dyDescent="0.35">
      <c r="A1461">
        <v>2</v>
      </c>
      <c r="B1461">
        <v>1</v>
      </c>
      <c r="C1461">
        <v>2</v>
      </c>
      <c r="D1461">
        <v>6</v>
      </c>
      <c r="E1461">
        <v>3</v>
      </c>
      <c r="F1461">
        <v>4</v>
      </c>
      <c r="G1461">
        <f t="shared" si="2029"/>
        <v>18</v>
      </c>
    </row>
    <row r="1462" spans="1:7" x14ac:dyDescent="0.35">
      <c r="A1462">
        <v>1</v>
      </c>
      <c r="B1462">
        <v>4</v>
      </c>
      <c r="C1462">
        <v>4</v>
      </c>
      <c r="D1462">
        <v>3</v>
      </c>
      <c r="E1462">
        <v>1</v>
      </c>
      <c r="F1462">
        <v>3</v>
      </c>
      <c r="G1462">
        <f t="shared" si="2029"/>
        <v>16</v>
      </c>
    </row>
    <row r="1463" spans="1:7" x14ac:dyDescent="0.35">
      <c r="A1463">
        <v>5</v>
      </c>
      <c r="B1463">
        <v>3</v>
      </c>
      <c r="C1463">
        <v>5</v>
      </c>
      <c r="D1463">
        <v>5</v>
      </c>
      <c r="E1463">
        <v>5</v>
      </c>
      <c r="F1463">
        <v>2</v>
      </c>
      <c r="G1463">
        <f t="shared" si="2029"/>
        <v>25</v>
      </c>
    </row>
    <row r="1464" spans="1:7" x14ac:dyDescent="0.35">
      <c r="A1464">
        <v>1</v>
      </c>
      <c r="B1464">
        <v>5</v>
      </c>
      <c r="C1464">
        <v>3</v>
      </c>
      <c r="D1464">
        <v>1</v>
      </c>
      <c r="E1464">
        <v>3</v>
      </c>
      <c r="F1464">
        <v>1</v>
      </c>
      <c r="G1464">
        <f t="shared" si="2029"/>
        <v>14</v>
      </c>
    </row>
    <row r="1465" spans="1:7" x14ac:dyDescent="0.35">
      <c r="A1465">
        <v>3</v>
      </c>
      <c r="B1465">
        <v>4</v>
      </c>
      <c r="C1465">
        <v>5</v>
      </c>
      <c r="D1465">
        <v>6</v>
      </c>
      <c r="E1465">
        <v>4</v>
      </c>
      <c r="F1465">
        <v>6</v>
      </c>
      <c r="G1465">
        <f t="shared" si="2029"/>
        <v>28</v>
      </c>
    </row>
    <row r="1466" spans="1:7" x14ac:dyDescent="0.35">
      <c r="A1466">
        <v>5</v>
      </c>
      <c r="B1466">
        <v>1</v>
      </c>
      <c r="C1466">
        <v>2</v>
      </c>
      <c r="D1466">
        <v>1</v>
      </c>
      <c r="E1466">
        <v>3</v>
      </c>
      <c r="F1466">
        <v>6</v>
      </c>
      <c r="G1466">
        <f t="shared" si="2029"/>
        <v>18</v>
      </c>
    </row>
    <row r="1467" spans="1:7" x14ac:dyDescent="0.35">
      <c r="A1467">
        <v>1</v>
      </c>
      <c r="B1467">
        <v>5</v>
      </c>
      <c r="C1467">
        <v>4</v>
      </c>
      <c r="D1467">
        <v>3</v>
      </c>
      <c r="E1467">
        <v>5</v>
      </c>
      <c r="F1467">
        <v>6</v>
      </c>
      <c r="G1467">
        <f t="shared" si="2029"/>
        <v>24</v>
      </c>
    </row>
    <row r="1468" spans="1:7" x14ac:dyDescent="0.35">
      <c r="A1468">
        <v>2</v>
      </c>
      <c r="B1468">
        <v>4</v>
      </c>
      <c r="C1468">
        <v>1</v>
      </c>
      <c r="D1468">
        <v>4</v>
      </c>
      <c r="E1468">
        <v>1</v>
      </c>
      <c r="F1468">
        <v>4</v>
      </c>
      <c r="G1468">
        <f t="shared" si="2029"/>
        <v>16</v>
      </c>
    </row>
    <row r="1469" spans="1:7" x14ac:dyDescent="0.35">
      <c r="A1469">
        <v>3</v>
      </c>
      <c r="B1469">
        <v>4</v>
      </c>
      <c r="C1469">
        <v>5</v>
      </c>
      <c r="D1469">
        <v>4</v>
      </c>
      <c r="E1469">
        <v>4</v>
      </c>
      <c r="F1469">
        <v>5</v>
      </c>
      <c r="G1469">
        <f t="shared" si="2029"/>
        <v>25</v>
      </c>
    </row>
    <row r="1470" spans="1:7" x14ac:dyDescent="0.35">
      <c r="A1470">
        <v>4</v>
      </c>
      <c r="B1470">
        <v>4</v>
      </c>
      <c r="C1470">
        <v>5</v>
      </c>
      <c r="D1470">
        <v>2</v>
      </c>
      <c r="E1470">
        <v>2</v>
      </c>
      <c r="F1470">
        <v>1</v>
      </c>
      <c r="G1470">
        <f t="shared" si="2029"/>
        <v>18</v>
      </c>
    </row>
    <row r="1471" spans="1:7" x14ac:dyDescent="0.35">
      <c r="A1471">
        <v>5</v>
      </c>
      <c r="B1471">
        <v>6</v>
      </c>
      <c r="C1471">
        <v>4</v>
      </c>
      <c r="D1471">
        <v>2</v>
      </c>
      <c r="E1471">
        <v>3</v>
      </c>
      <c r="F1471">
        <v>4</v>
      </c>
      <c r="G1471">
        <f t="shared" si="2029"/>
        <v>24</v>
      </c>
    </row>
    <row r="1472" spans="1:7" x14ac:dyDescent="0.35">
      <c r="A1472">
        <v>5</v>
      </c>
      <c r="B1472">
        <v>2</v>
      </c>
      <c r="C1472">
        <v>5</v>
      </c>
      <c r="D1472">
        <v>4</v>
      </c>
      <c r="E1472">
        <v>4</v>
      </c>
      <c r="F1472">
        <v>3</v>
      </c>
      <c r="G1472">
        <f t="shared" si="2029"/>
        <v>23</v>
      </c>
    </row>
    <row r="1473" spans="1:7" x14ac:dyDescent="0.35">
      <c r="A1473">
        <v>2</v>
      </c>
      <c r="B1473">
        <v>1</v>
      </c>
      <c r="C1473">
        <v>2</v>
      </c>
      <c r="D1473">
        <v>4</v>
      </c>
      <c r="E1473">
        <v>5</v>
      </c>
      <c r="F1473">
        <v>3</v>
      </c>
      <c r="G1473">
        <f t="shared" si="2029"/>
        <v>17</v>
      </c>
    </row>
    <row r="1474" spans="1:7" x14ac:dyDescent="0.35">
      <c r="A1474">
        <v>2</v>
      </c>
      <c r="B1474">
        <v>3</v>
      </c>
      <c r="C1474">
        <v>5</v>
      </c>
      <c r="D1474">
        <v>5</v>
      </c>
      <c r="E1474">
        <v>4</v>
      </c>
      <c r="F1474">
        <v>3</v>
      </c>
      <c r="G1474">
        <f t="shared" si="2029"/>
        <v>22</v>
      </c>
    </row>
    <row r="1475" spans="1:7" x14ac:dyDescent="0.35">
      <c r="A1475">
        <v>4</v>
      </c>
      <c r="B1475">
        <v>2</v>
      </c>
      <c r="C1475">
        <v>5</v>
      </c>
      <c r="D1475">
        <v>6</v>
      </c>
      <c r="E1475">
        <v>1</v>
      </c>
      <c r="F1475">
        <v>6</v>
      </c>
      <c r="G1475">
        <f t="shared" si="2029"/>
        <v>24</v>
      </c>
    </row>
    <row r="1476" spans="1:7" x14ac:dyDescent="0.35">
      <c r="A1476">
        <v>5</v>
      </c>
      <c r="B1476">
        <v>3</v>
      </c>
      <c r="C1476">
        <v>3</v>
      </c>
      <c r="D1476">
        <v>4</v>
      </c>
      <c r="E1476">
        <v>5</v>
      </c>
      <c r="F1476">
        <v>2</v>
      </c>
      <c r="G1476">
        <f t="shared" si="2029"/>
        <v>22</v>
      </c>
    </row>
    <row r="1477" spans="1:7" x14ac:dyDescent="0.35">
      <c r="A1477">
        <v>2</v>
      </c>
      <c r="B1477">
        <v>3</v>
      </c>
      <c r="C1477">
        <v>5</v>
      </c>
      <c r="D1477">
        <v>4</v>
      </c>
      <c r="E1477">
        <v>3</v>
      </c>
      <c r="F1477">
        <v>6</v>
      </c>
      <c r="G1477">
        <f t="shared" si="2029"/>
        <v>23</v>
      </c>
    </row>
    <row r="1478" spans="1:7" x14ac:dyDescent="0.35">
      <c r="A1478">
        <v>2</v>
      </c>
      <c r="B1478">
        <v>4</v>
      </c>
      <c r="C1478">
        <v>2</v>
      </c>
      <c r="D1478">
        <v>5</v>
      </c>
      <c r="E1478">
        <v>6</v>
      </c>
      <c r="F1478">
        <v>6</v>
      </c>
      <c r="G1478">
        <f t="shared" si="2029"/>
        <v>25</v>
      </c>
    </row>
    <row r="1479" spans="1:7" x14ac:dyDescent="0.35">
      <c r="A1479">
        <v>5</v>
      </c>
      <c r="B1479">
        <v>1</v>
      </c>
      <c r="C1479">
        <v>1</v>
      </c>
      <c r="D1479">
        <v>2</v>
      </c>
      <c r="E1479">
        <v>1</v>
      </c>
      <c r="F1479">
        <v>4</v>
      </c>
      <c r="G1479">
        <f t="shared" si="2029"/>
        <v>14</v>
      </c>
    </row>
    <row r="1480" spans="1:7" x14ac:dyDescent="0.35">
      <c r="A1480">
        <v>2</v>
      </c>
      <c r="B1480">
        <v>4</v>
      </c>
      <c r="C1480">
        <v>6</v>
      </c>
      <c r="D1480">
        <v>4</v>
      </c>
      <c r="E1480">
        <v>3</v>
      </c>
      <c r="F1480">
        <v>6</v>
      </c>
      <c r="G1480">
        <f t="shared" si="2029"/>
        <v>25</v>
      </c>
    </row>
    <row r="1481" spans="1:7" x14ac:dyDescent="0.35">
      <c r="A1481">
        <v>1</v>
      </c>
      <c r="B1481">
        <v>5</v>
      </c>
      <c r="C1481">
        <v>5</v>
      </c>
      <c r="D1481">
        <v>3</v>
      </c>
      <c r="E1481">
        <v>3</v>
      </c>
      <c r="F1481">
        <v>2</v>
      </c>
      <c r="G1481">
        <f t="shared" si="2029"/>
        <v>19</v>
      </c>
    </row>
    <row r="1482" spans="1:7" x14ac:dyDescent="0.35">
      <c r="A1482">
        <v>5</v>
      </c>
      <c r="B1482">
        <v>2</v>
      </c>
      <c r="C1482">
        <v>6</v>
      </c>
      <c r="D1482">
        <v>5</v>
      </c>
      <c r="E1482">
        <v>6</v>
      </c>
      <c r="F1482">
        <v>6</v>
      </c>
      <c r="G1482">
        <f t="shared" si="2029"/>
        <v>30</v>
      </c>
    </row>
    <row r="1483" spans="1:7" x14ac:dyDescent="0.35">
      <c r="A1483">
        <v>5</v>
      </c>
      <c r="B1483">
        <v>5</v>
      </c>
      <c r="C1483">
        <v>6</v>
      </c>
      <c r="D1483">
        <v>4</v>
      </c>
      <c r="E1483">
        <v>2</v>
      </c>
      <c r="F1483">
        <v>1</v>
      </c>
      <c r="G1483">
        <f t="shared" si="2029"/>
        <v>23</v>
      </c>
    </row>
    <row r="1484" spans="1:7" x14ac:dyDescent="0.35">
      <c r="A1484">
        <v>5</v>
      </c>
      <c r="B1484">
        <v>1</v>
      </c>
      <c r="C1484">
        <v>2</v>
      </c>
      <c r="D1484">
        <v>2</v>
      </c>
      <c r="E1484">
        <v>6</v>
      </c>
      <c r="F1484">
        <v>1</v>
      </c>
      <c r="G1484">
        <f t="shared" si="2029"/>
        <v>17</v>
      </c>
    </row>
    <row r="1485" spans="1:7" x14ac:dyDescent="0.35">
      <c r="A1485">
        <v>6</v>
      </c>
      <c r="B1485">
        <v>2</v>
      </c>
      <c r="C1485">
        <v>6</v>
      </c>
      <c r="D1485">
        <v>5</v>
      </c>
      <c r="E1485">
        <v>4</v>
      </c>
      <c r="F1485">
        <v>2</v>
      </c>
      <c r="G1485">
        <f t="shared" si="2029"/>
        <v>25</v>
      </c>
    </row>
    <row r="1486" spans="1:7" x14ac:dyDescent="0.35">
      <c r="A1486">
        <v>3</v>
      </c>
      <c r="B1486">
        <v>4</v>
      </c>
      <c r="C1486">
        <v>5</v>
      </c>
      <c r="D1486">
        <v>2</v>
      </c>
      <c r="E1486">
        <v>5</v>
      </c>
      <c r="F1486">
        <v>1</v>
      </c>
      <c r="G1486">
        <f t="shared" si="2029"/>
        <v>20</v>
      </c>
    </row>
    <row r="1487" spans="1:7" x14ac:dyDescent="0.35">
      <c r="A1487">
        <v>2</v>
      </c>
      <c r="B1487">
        <v>5</v>
      </c>
      <c r="C1487">
        <v>1</v>
      </c>
      <c r="D1487">
        <v>2</v>
      </c>
      <c r="E1487">
        <v>2</v>
      </c>
      <c r="F1487">
        <v>3</v>
      </c>
      <c r="G1487">
        <f t="shared" si="2029"/>
        <v>15</v>
      </c>
    </row>
    <row r="1488" spans="1:7" x14ac:dyDescent="0.35">
      <c r="A1488">
        <v>2</v>
      </c>
      <c r="B1488">
        <v>2</v>
      </c>
      <c r="C1488">
        <v>1</v>
      </c>
      <c r="D1488">
        <v>5</v>
      </c>
      <c r="E1488">
        <v>2</v>
      </c>
      <c r="F1488">
        <v>3</v>
      </c>
      <c r="G1488">
        <f t="shared" si="2029"/>
        <v>15</v>
      </c>
    </row>
    <row r="1489" spans="1:7" x14ac:dyDescent="0.35">
      <c r="A1489">
        <v>6</v>
      </c>
      <c r="B1489">
        <v>1</v>
      </c>
      <c r="C1489">
        <v>3</v>
      </c>
      <c r="D1489">
        <v>2</v>
      </c>
      <c r="E1489">
        <v>4</v>
      </c>
      <c r="F1489">
        <v>2</v>
      </c>
      <c r="G1489">
        <f t="shared" si="2029"/>
        <v>18</v>
      </c>
    </row>
    <row r="1490" spans="1:7" x14ac:dyDescent="0.35">
      <c r="A1490">
        <v>4</v>
      </c>
      <c r="B1490">
        <v>1</v>
      </c>
      <c r="C1490">
        <v>4</v>
      </c>
      <c r="D1490">
        <v>2</v>
      </c>
      <c r="E1490">
        <v>2</v>
      </c>
      <c r="F1490">
        <v>2</v>
      </c>
      <c r="G1490">
        <f t="shared" si="2029"/>
        <v>15</v>
      </c>
    </row>
    <row r="1491" spans="1:7" x14ac:dyDescent="0.35">
      <c r="A1491">
        <v>2</v>
      </c>
      <c r="B1491">
        <v>1</v>
      </c>
      <c r="C1491">
        <v>3</v>
      </c>
      <c r="D1491">
        <v>2</v>
      </c>
      <c r="E1491">
        <v>2</v>
      </c>
      <c r="F1491">
        <v>1</v>
      </c>
      <c r="G1491">
        <f t="shared" si="2029"/>
        <v>11</v>
      </c>
    </row>
    <row r="1492" spans="1:7" x14ac:dyDescent="0.35">
      <c r="A1492">
        <v>4</v>
      </c>
      <c r="B1492">
        <v>1</v>
      </c>
      <c r="C1492">
        <v>1</v>
      </c>
      <c r="D1492">
        <v>2</v>
      </c>
      <c r="E1492">
        <v>5</v>
      </c>
      <c r="F1492">
        <v>3</v>
      </c>
      <c r="G1492">
        <f t="shared" si="2029"/>
        <v>16</v>
      </c>
    </row>
    <row r="1493" spans="1:7" x14ac:dyDescent="0.35">
      <c r="A1493">
        <v>1</v>
      </c>
      <c r="B1493">
        <v>6</v>
      </c>
      <c r="C1493">
        <v>3</v>
      </c>
      <c r="D1493">
        <v>2</v>
      </c>
      <c r="E1493">
        <v>3</v>
      </c>
      <c r="F1493">
        <v>6</v>
      </c>
      <c r="G1493">
        <f t="shared" si="2029"/>
        <v>21</v>
      </c>
    </row>
    <row r="1494" spans="1:7" x14ac:dyDescent="0.35">
      <c r="A1494">
        <v>6</v>
      </c>
      <c r="B1494">
        <v>3</v>
      </c>
      <c r="C1494">
        <v>6</v>
      </c>
      <c r="D1494">
        <v>6</v>
      </c>
      <c r="E1494">
        <v>5</v>
      </c>
      <c r="F1494">
        <v>5</v>
      </c>
      <c r="G1494">
        <f t="shared" si="2029"/>
        <v>31</v>
      </c>
    </row>
    <row r="1495" spans="1:7" x14ac:dyDescent="0.35">
      <c r="A1495">
        <v>2</v>
      </c>
      <c r="B1495">
        <v>1</v>
      </c>
      <c r="C1495">
        <v>1</v>
      </c>
      <c r="D1495">
        <v>6</v>
      </c>
      <c r="E1495">
        <v>5</v>
      </c>
      <c r="F1495">
        <v>1</v>
      </c>
      <c r="G1495">
        <f t="shared" si="2029"/>
        <v>16</v>
      </c>
    </row>
    <row r="1496" spans="1:7" x14ac:dyDescent="0.35">
      <c r="A1496">
        <v>4</v>
      </c>
      <c r="B1496">
        <v>3</v>
      </c>
      <c r="C1496">
        <v>4</v>
      </c>
      <c r="D1496">
        <v>5</v>
      </c>
      <c r="E1496">
        <v>6</v>
      </c>
      <c r="F1496">
        <v>6</v>
      </c>
      <c r="G1496">
        <f t="shared" ref="G1496:G1559" si="2030">SUM(A1496:F1496)</f>
        <v>28</v>
      </c>
    </row>
    <row r="1497" spans="1:7" x14ac:dyDescent="0.35">
      <c r="A1497">
        <v>2</v>
      </c>
      <c r="B1497">
        <v>6</v>
      </c>
      <c r="C1497">
        <v>4</v>
      </c>
      <c r="D1497">
        <v>6</v>
      </c>
      <c r="E1497">
        <v>5</v>
      </c>
      <c r="F1497">
        <v>4</v>
      </c>
      <c r="G1497">
        <f t="shared" si="2030"/>
        <v>27</v>
      </c>
    </row>
    <row r="1498" spans="1:7" x14ac:dyDescent="0.35">
      <c r="A1498">
        <v>3</v>
      </c>
      <c r="B1498">
        <v>4</v>
      </c>
      <c r="C1498">
        <v>1</v>
      </c>
      <c r="D1498">
        <v>2</v>
      </c>
      <c r="E1498">
        <v>3</v>
      </c>
      <c r="F1498">
        <v>2</v>
      </c>
      <c r="G1498">
        <f t="shared" si="2030"/>
        <v>15</v>
      </c>
    </row>
    <row r="1499" spans="1:7" x14ac:dyDescent="0.35">
      <c r="A1499">
        <v>1</v>
      </c>
      <c r="B1499">
        <v>5</v>
      </c>
      <c r="C1499">
        <v>4</v>
      </c>
      <c r="D1499">
        <v>5</v>
      </c>
      <c r="E1499">
        <v>2</v>
      </c>
      <c r="F1499">
        <v>2</v>
      </c>
      <c r="G1499">
        <f t="shared" si="2030"/>
        <v>19</v>
      </c>
    </row>
    <row r="1500" spans="1:7" x14ac:dyDescent="0.35">
      <c r="A1500">
        <v>2</v>
      </c>
      <c r="B1500">
        <v>1</v>
      </c>
      <c r="C1500">
        <v>3</v>
      </c>
      <c r="D1500">
        <v>5</v>
      </c>
      <c r="E1500">
        <v>2</v>
      </c>
      <c r="F1500">
        <v>5</v>
      </c>
      <c r="G1500">
        <f t="shared" si="2030"/>
        <v>18</v>
      </c>
    </row>
    <row r="1501" spans="1:7" x14ac:dyDescent="0.35">
      <c r="A1501">
        <v>4</v>
      </c>
      <c r="B1501">
        <v>2</v>
      </c>
      <c r="C1501">
        <v>2</v>
      </c>
      <c r="D1501">
        <v>4</v>
      </c>
      <c r="E1501">
        <v>5</v>
      </c>
      <c r="F1501">
        <v>6</v>
      </c>
      <c r="G1501">
        <f t="shared" si="2030"/>
        <v>23</v>
      </c>
    </row>
    <row r="1502" spans="1:7" x14ac:dyDescent="0.35">
      <c r="A1502">
        <v>6</v>
      </c>
      <c r="B1502">
        <v>3</v>
      </c>
      <c r="C1502">
        <v>2</v>
      </c>
      <c r="D1502">
        <v>2</v>
      </c>
      <c r="E1502">
        <v>5</v>
      </c>
      <c r="F1502">
        <v>4</v>
      </c>
      <c r="G1502">
        <f t="shared" si="2030"/>
        <v>22</v>
      </c>
    </row>
    <row r="1503" spans="1:7" x14ac:dyDescent="0.35">
      <c r="A1503">
        <v>4</v>
      </c>
      <c r="B1503">
        <v>6</v>
      </c>
      <c r="C1503">
        <v>2</v>
      </c>
      <c r="D1503">
        <v>3</v>
      </c>
      <c r="E1503">
        <v>4</v>
      </c>
      <c r="F1503">
        <v>5</v>
      </c>
      <c r="G1503">
        <f t="shared" si="2030"/>
        <v>24</v>
      </c>
    </row>
    <row r="1504" spans="1:7" x14ac:dyDescent="0.35">
      <c r="A1504">
        <v>3</v>
      </c>
      <c r="B1504">
        <v>2</v>
      </c>
      <c r="C1504">
        <v>3</v>
      </c>
      <c r="D1504">
        <v>1</v>
      </c>
      <c r="E1504">
        <v>5</v>
      </c>
      <c r="F1504">
        <v>3</v>
      </c>
      <c r="G1504">
        <f t="shared" si="2030"/>
        <v>17</v>
      </c>
    </row>
    <row r="1505" spans="1:7" x14ac:dyDescent="0.35">
      <c r="A1505">
        <v>3</v>
      </c>
      <c r="B1505">
        <v>2</v>
      </c>
      <c r="C1505">
        <v>3</v>
      </c>
      <c r="D1505">
        <v>3</v>
      </c>
      <c r="E1505">
        <v>3</v>
      </c>
      <c r="F1505">
        <v>1</v>
      </c>
      <c r="G1505">
        <f t="shared" si="2030"/>
        <v>15</v>
      </c>
    </row>
    <row r="1506" spans="1:7" x14ac:dyDescent="0.35">
      <c r="A1506">
        <v>3</v>
      </c>
      <c r="B1506">
        <v>6</v>
      </c>
      <c r="C1506">
        <v>1</v>
      </c>
      <c r="D1506">
        <v>4</v>
      </c>
      <c r="E1506">
        <v>3</v>
      </c>
      <c r="F1506">
        <v>4</v>
      </c>
      <c r="G1506">
        <f t="shared" si="2030"/>
        <v>21</v>
      </c>
    </row>
    <row r="1507" spans="1:7" x14ac:dyDescent="0.35">
      <c r="A1507">
        <v>3</v>
      </c>
      <c r="B1507">
        <v>4</v>
      </c>
      <c r="C1507">
        <v>2</v>
      </c>
      <c r="D1507">
        <v>3</v>
      </c>
      <c r="E1507">
        <v>6</v>
      </c>
      <c r="F1507">
        <v>5</v>
      </c>
      <c r="G1507">
        <f t="shared" si="2030"/>
        <v>23</v>
      </c>
    </row>
    <row r="1508" spans="1:7" x14ac:dyDescent="0.35">
      <c r="A1508">
        <v>2</v>
      </c>
      <c r="B1508">
        <v>2</v>
      </c>
      <c r="C1508">
        <v>3</v>
      </c>
      <c r="D1508">
        <v>2</v>
      </c>
      <c r="E1508">
        <v>6</v>
      </c>
      <c r="F1508">
        <v>2</v>
      </c>
      <c r="G1508">
        <f t="shared" si="2030"/>
        <v>17</v>
      </c>
    </row>
    <row r="1509" spans="1:7" x14ac:dyDescent="0.35">
      <c r="A1509">
        <v>1</v>
      </c>
      <c r="B1509">
        <v>4</v>
      </c>
      <c r="C1509">
        <v>3</v>
      </c>
      <c r="D1509">
        <v>5</v>
      </c>
      <c r="E1509">
        <v>3</v>
      </c>
      <c r="F1509">
        <v>1</v>
      </c>
      <c r="G1509">
        <f t="shared" si="2030"/>
        <v>17</v>
      </c>
    </row>
    <row r="1510" spans="1:7" x14ac:dyDescent="0.35">
      <c r="A1510">
        <v>2</v>
      </c>
      <c r="B1510">
        <v>1</v>
      </c>
      <c r="C1510">
        <v>6</v>
      </c>
      <c r="D1510">
        <v>4</v>
      </c>
      <c r="E1510">
        <v>1</v>
      </c>
      <c r="F1510">
        <v>1</v>
      </c>
      <c r="G1510">
        <f t="shared" si="2030"/>
        <v>15</v>
      </c>
    </row>
    <row r="1511" spans="1:7" x14ac:dyDescent="0.35">
      <c r="A1511">
        <v>3</v>
      </c>
      <c r="B1511">
        <v>4</v>
      </c>
      <c r="C1511">
        <v>3</v>
      </c>
      <c r="D1511">
        <v>2</v>
      </c>
      <c r="E1511">
        <v>3</v>
      </c>
      <c r="F1511">
        <v>3</v>
      </c>
      <c r="G1511">
        <f t="shared" si="2030"/>
        <v>18</v>
      </c>
    </row>
    <row r="1512" spans="1:7" x14ac:dyDescent="0.35">
      <c r="A1512">
        <v>4</v>
      </c>
      <c r="B1512">
        <v>6</v>
      </c>
      <c r="C1512">
        <v>5</v>
      </c>
      <c r="D1512">
        <v>1</v>
      </c>
      <c r="E1512">
        <v>4</v>
      </c>
      <c r="F1512">
        <v>1</v>
      </c>
      <c r="G1512">
        <f t="shared" si="2030"/>
        <v>21</v>
      </c>
    </row>
    <row r="1513" spans="1:7" x14ac:dyDescent="0.35">
      <c r="A1513">
        <v>2</v>
      </c>
      <c r="B1513">
        <v>1</v>
      </c>
      <c r="C1513">
        <v>1</v>
      </c>
      <c r="D1513">
        <v>1</v>
      </c>
      <c r="E1513">
        <v>3</v>
      </c>
      <c r="F1513">
        <v>4</v>
      </c>
      <c r="G1513">
        <f t="shared" si="2030"/>
        <v>12</v>
      </c>
    </row>
    <row r="1514" spans="1:7" x14ac:dyDescent="0.35">
      <c r="A1514">
        <v>1</v>
      </c>
      <c r="B1514">
        <v>4</v>
      </c>
      <c r="C1514">
        <v>5</v>
      </c>
      <c r="D1514">
        <v>3</v>
      </c>
      <c r="E1514">
        <v>5</v>
      </c>
      <c r="F1514">
        <v>5</v>
      </c>
      <c r="G1514">
        <f t="shared" si="2030"/>
        <v>23</v>
      </c>
    </row>
    <row r="1515" spans="1:7" x14ac:dyDescent="0.35">
      <c r="A1515">
        <v>5</v>
      </c>
      <c r="B1515">
        <v>2</v>
      </c>
      <c r="C1515">
        <v>6</v>
      </c>
      <c r="D1515">
        <v>1</v>
      </c>
      <c r="E1515">
        <v>1</v>
      </c>
      <c r="F1515">
        <v>1</v>
      </c>
      <c r="G1515">
        <f t="shared" si="2030"/>
        <v>16</v>
      </c>
    </row>
    <row r="1516" spans="1:7" x14ac:dyDescent="0.35">
      <c r="A1516">
        <v>6</v>
      </c>
      <c r="B1516">
        <v>3</v>
      </c>
      <c r="C1516">
        <v>1</v>
      </c>
      <c r="D1516">
        <v>6</v>
      </c>
      <c r="E1516">
        <v>3</v>
      </c>
      <c r="F1516">
        <v>4</v>
      </c>
      <c r="G1516">
        <f t="shared" si="2030"/>
        <v>23</v>
      </c>
    </row>
    <row r="1517" spans="1:7" x14ac:dyDescent="0.35">
      <c r="A1517">
        <v>2</v>
      </c>
      <c r="B1517">
        <v>2</v>
      </c>
      <c r="C1517">
        <v>1</v>
      </c>
      <c r="D1517">
        <v>4</v>
      </c>
      <c r="E1517">
        <v>5</v>
      </c>
      <c r="F1517">
        <v>2</v>
      </c>
      <c r="G1517">
        <f t="shared" si="2030"/>
        <v>16</v>
      </c>
    </row>
    <row r="1518" spans="1:7" x14ac:dyDescent="0.35">
      <c r="A1518">
        <v>2</v>
      </c>
      <c r="B1518">
        <v>4</v>
      </c>
      <c r="C1518">
        <v>4</v>
      </c>
      <c r="D1518">
        <v>2</v>
      </c>
      <c r="E1518">
        <v>4</v>
      </c>
      <c r="F1518">
        <v>1</v>
      </c>
      <c r="G1518">
        <f t="shared" si="2030"/>
        <v>17</v>
      </c>
    </row>
    <row r="1519" spans="1:7" x14ac:dyDescent="0.35">
      <c r="A1519">
        <v>2</v>
      </c>
      <c r="B1519">
        <v>2</v>
      </c>
      <c r="C1519">
        <v>3</v>
      </c>
      <c r="D1519">
        <v>2</v>
      </c>
      <c r="E1519">
        <v>1</v>
      </c>
      <c r="F1519">
        <v>1</v>
      </c>
      <c r="G1519">
        <f t="shared" si="2030"/>
        <v>11</v>
      </c>
    </row>
    <row r="1520" spans="1:7" x14ac:dyDescent="0.35">
      <c r="A1520">
        <v>6</v>
      </c>
      <c r="B1520">
        <v>2</v>
      </c>
      <c r="C1520">
        <v>3</v>
      </c>
      <c r="D1520">
        <v>5</v>
      </c>
      <c r="E1520">
        <v>1</v>
      </c>
      <c r="F1520">
        <v>1</v>
      </c>
      <c r="G1520">
        <f t="shared" si="2030"/>
        <v>18</v>
      </c>
    </row>
    <row r="1521" spans="1:7" x14ac:dyDescent="0.35">
      <c r="A1521">
        <v>1</v>
      </c>
      <c r="B1521">
        <v>2</v>
      </c>
      <c r="C1521">
        <v>3</v>
      </c>
      <c r="D1521">
        <v>4</v>
      </c>
      <c r="E1521">
        <v>1</v>
      </c>
      <c r="F1521">
        <v>3</v>
      </c>
      <c r="G1521">
        <f t="shared" si="2030"/>
        <v>14</v>
      </c>
    </row>
    <row r="1522" spans="1:7" x14ac:dyDescent="0.35">
      <c r="A1522">
        <v>4</v>
      </c>
      <c r="B1522">
        <v>2</v>
      </c>
      <c r="C1522">
        <v>3</v>
      </c>
      <c r="D1522">
        <v>5</v>
      </c>
      <c r="E1522">
        <v>6</v>
      </c>
      <c r="F1522">
        <v>3</v>
      </c>
      <c r="G1522">
        <f t="shared" si="2030"/>
        <v>23</v>
      </c>
    </row>
    <row r="1523" spans="1:7" x14ac:dyDescent="0.35">
      <c r="A1523">
        <v>2</v>
      </c>
      <c r="B1523">
        <v>1</v>
      </c>
      <c r="C1523">
        <v>1</v>
      </c>
      <c r="D1523">
        <v>3</v>
      </c>
      <c r="E1523">
        <v>6</v>
      </c>
      <c r="F1523">
        <v>6</v>
      </c>
      <c r="G1523">
        <f t="shared" si="2030"/>
        <v>19</v>
      </c>
    </row>
    <row r="1524" spans="1:7" x14ac:dyDescent="0.35">
      <c r="A1524">
        <v>2</v>
      </c>
      <c r="B1524">
        <v>3</v>
      </c>
      <c r="C1524">
        <v>5</v>
      </c>
      <c r="D1524">
        <v>2</v>
      </c>
      <c r="E1524">
        <v>1</v>
      </c>
      <c r="F1524">
        <v>2</v>
      </c>
      <c r="G1524">
        <f t="shared" si="2030"/>
        <v>15</v>
      </c>
    </row>
    <row r="1525" spans="1:7" x14ac:dyDescent="0.35">
      <c r="A1525">
        <v>5</v>
      </c>
      <c r="B1525">
        <v>5</v>
      </c>
      <c r="C1525">
        <v>3</v>
      </c>
      <c r="D1525">
        <v>4</v>
      </c>
      <c r="E1525">
        <v>6</v>
      </c>
      <c r="F1525">
        <v>1</v>
      </c>
      <c r="G1525">
        <f t="shared" si="2030"/>
        <v>24</v>
      </c>
    </row>
    <row r="1526" spans="1:7" x14ac:dyDescent="0.35">
      <c r="A1526">
        <v>5</v>
      </c>
      <c r="B1526">
        <v>5</v>
      </c>
      <c r="C1526">
        <v>4</v>
      </c>
      <c r="D1526">
        <v>6</v>
      </c>
      <c r="E1526">
        <v>1</v>
      </c>
      <c r="F1526">
        <v>6</v>
      </c>
      <c r="G1526">
        <f t="shared" si="2030"/>
        <v>27</v>
      </c>
    </row>
    <row r="1527" spans="1:7" x14ac:dyDescent="0.35">
      <c r="A1527">
        <v>5</v>
      </c>
      <c r="B1527">
        <v>4</v>
      </c>
      <c r="C1527">
        <v>3</v>
      </c>
      <c r="D1527">
        <v>2</v>
      </c>
      <c r="E1527">
        <v>4</v>
      </c>
      <c r="F1527">
        <v>2</v>
      </c>
      <c r="G1527">
        <f t="shared" si="2030"/>
        <v>20</v>
      </c>
    </row>
    <row r="1528" spans="1:7" x14ac:dyDescent="0.35">
      <c r="A1528">
        <v>2</v>
      </c>
      <c r="B1528">
        <v>2</v>
      </c>
      <c r="C1528">
        <v>6</v>
      </c>
      <c r="D1528">
        <v>2</v>
      </c>
      <c r="E1528">
        <v>3</v>
      </c>
      <c r="F1528">
        <v>5</v>
      </c>
      <c r="G1528">
        <f t="shared" si="2030"/>
        <v>20</v>
      </c>
    </row>
    <row r="1529" spans="1:7" x14ac:dyDescent="0.35">
      <c r="A1529">
        <v>4</v>
      </c>
      <c r="B1529">
        <v>1</v>
      </c>
      <c r="C1529">
        <v>1</v>
      </c>
      <c r="D1529">
        <v>5</v>
      </c>
      <c r="E1529">
        <v>4</v>
      </c>
      <c r="F1529">
        <v>2</v>
      </c>
      <c r="G1529">
        <f t="shared" si="2030"/>
        <v>17</v>
      </c>
    </row>
    <row r="1530" spans="1:7" x14ac:dyDescent="0.35">
      <c r="A1530">
        <v>3</v>
      </c>
      <c r="B1530">
        <v>3</v>
      </c>
      <c r="C1530">
        <v>6</v>
      </c>
      <c r="D1530">
        <v>2</v>
      </c>
      <c r="E1530">
        <v>4</v>
      </c>
      <c r="F1530">
        <v>4</v>
      </c>
      <c r="G1530">
        <f t="shared" si="2030"/>
        <v>22</v>
      </c>
    </row>
    <row r="1531" spans="1:7" x14ac:dyDescent="0.35">
      <c r="A1531">
        <v>2</v>
      </c>
      <c r="B1531">
        <v>4</v>
      </c>
      <c r="C1531">
        <v>4</v>
      </c>
      <c r="D1531">
        <v>1</v>
      </c>
      <c r="E1531">
        <v>5</v>
      </c>
      <c r="F1531">
        <v>5</v>
      </c>
      <c r="G1531">
        <f t="shared" si="2030"/>
        <v>21</v>
      </c>
    </row>
    <row r="1532" spans="1:7" x14ac:dyDescent="0.35">
      <c r="A1532">
        <v>2</v>
      </c>
      <c r="B1532">
        <v>5</v>
      </c>
      <c r="C1532">
        <v>2</v>
      </c>
      <c r="D1532">
        <v>1</v>
      </c>
      <c r="E1532">
        <v>3</v>
      </c>
      <c r="F1532">
        <v>6</v>
      </c>
      <c r="G1532">
        <f t="shared" si="2030"/>
        <v>19</v>
      </c>
    </row>
    <row r="1533" spans="1:7" x14ac:dyDescent="0.35">
      <c r="A1533">
        <v>4</v>
      </c>
      <c r="B1533">
        <v>2</v>
      </c>
      <c r="C1533">
        <v>5</v>
      </c>
      <c r="D1533">
        <v>6</v>
      </c>
      <c r="E1533">
        <v>4</v>
      </c>
      <c r="F1533">
        <v>2</v>
      </c>
      <c r="G1533">
        <f t="shared" si="2030"/>
        <v>23</v>
      </c>
    </row>
    <row r="1534" spans="1:7" x14ac:dyDescent="0.35">
      <c r="A1534">
        <v>2</v>
      </c>
      <c r="B1534">
        <v>3</v>
      </c>
      <c r="C1534">
        <v>3</v>
      </c>
      <c r="D1534">
        <v>2</v>
      </c>
      <c r="E1534">
        <v>1</v>
      </c>
      <c r="F1534">
        <v>3</v>
      </c>
      <c r="G1534">
        <f t="shared" si="2030"/>
        <v>14</v>
      </c>
    </row>
    <row r="1535" spans="1:7" x14ac:dyDescent="0.35">
      <c r="A1535">
        <v>2</v>
      </c>
      <c r="B1535">
        <v>1</v>
      </c>
      <c r="C1535">
        <v>2</v>
      </c>
      <c r="D1535">
        <v>1</v>
      </c>
      <c r="E1535">
        <v>6</v>
      </c>
      <c r="F1535">
        <v>4</v>
      </c>
      <c r="G1535">
        <f t="shared" si="2030"/>
        <v>16</v>
      </c>
    </row>
    <row r="1536" spans="1:7" x14ac:dyDescent="0.35">
      <c r="A1536">
        <v>1</v>
      </c>
      <c r="B1536">
        <v>5</v>
      </c>
      <c r="C1536">
        <v>5</v>
      </c>
      <c r="D1536">
        <v>1</v>
      </c>
      <c r="E1536">
        <v>6</v>
      </c>
      <c r="F1536">
        <v>2</v>
      </c>
      <c r="G1536">
        <f t="shared" si="2030"/>
        <v>20</v>
      </c>
    </row>
    <row r="1537" spans="1:7" x14ac:dyDescent="0.35">
      <c r="A1537">
        <v>4</v>
      </c>
      <c r="B1537">
        <v>1</v>
      </c>
      <c r="C1537">
        <v>2</v>
      </c>
      <c r="D1537">
        <v>4</v>
      </c>
      <c r="E1537">
        <v>5</v>
      </c>
      <c r="F1537">
        <v>3</v>
      </c>
      <c r="G1537">
        <f t="shared" si="2030"/>
        <v>19</v>
      </c>
    </row>
    <row r="1538" spans="1:7" x14ac:dyDescent="0.35">
      <c r="A1538">
        <v>6</v>
      </c>
      <c r="B1538">
        <v>2</v>
      </c>
      <c r="C1538">
        <v>2</v>
      </c>
      <c r="D1538">
        <v>5</v>
      </c>
      <c r="E1538">
        <v>3</v>
      </c>
      <c r="F1538">
        <v>5</v>
      </c>
      <c r="G1538">
        <f t="shared" si="2030"/>
        <v>23</v>
      </c>
    </row>
    <row r="1539" spans="1:7" x14ac:dyDescent="0.35">
      <c r="A1539">
        <v>5</v>
      </c>
      <c r="B1539">
        <v>2</v>
      </c>
      <c r="C1539">
        <v>4</v>
      </c>
      <c r="D1539">
        <v>2</v>
      </c>
      <c r="E1539">
        <v>5</v>
      </c>
      <c r="F1539">
        <v>3</v>
      </c>
      <c r="G1539">
        <f t="shared" si="2030"/>
        <v>21</v>
      </c>
    </row>
    <row r="1540" spans="1:7" x14ac:dyDescent="0.35">
      <c r="A1540">
        <v>2</v>
      </c>
      <c r="B1540">
        <v>2</v>
      </c>
      <c r="C1540">
        <v>1</v>
      </c>
      <c r="D1540">
        <v>2</v>
      </c>
      <c r="E1540">
        <v>5</v>
      </c>
      <c r="F1540">
        <v>1</v>
      </c>
      <c r="G1540">
        <f t="shared" si="2030"/>
        <v>13</v>
      </c>
    </row>
    <row r="1541" spans="1:7" x14ac:dyDescent="0.35">
      <c r="A1541">
        <v>4</v>
      </c>
      <c r="B1541">
        <v>5</v>
      </c>
      <c r="C1541">
        <v>5</v>
      </c>
      <c r="D1541">
        <v>5</v>
      </c>
      <c r="E1541">
        <v>3</v>
      </c>
      <c r="F1541">
        <v>3</v>
      </c>
      <c r="G1541">
        <f t="shared" si="2030"/>
        <v>25</v>
      </c>
    </row>
    <row r="1542" spans="1:7" x14ac:dyDescent="0.35">
      <c r="A1542">
        <v>3</v>
      </c>
      <c r="B1542">
        <v>2</v>
      </c>
      <c r="C1542">
        <v>6</v>
      </c>
      <c r="D1542">
        <v>1</v>
      </c>
      <c r="E1542">
        <v>6</v>
      </c>
      <c r="F1542">
        <v>6</v>
      </c>
      <c r="G1542">
        <f t="shared" si="2030"/>
        <v>24</v>
      </c>
    </row>
    <row r="1543" spans="1:7" x14ac:dyDescent="0.35">
      <c r="A1543">
        <v>5</v>
      </c>
      <c r="B1543">
        <v>2</v>
      </c>
      <c r="C1543">
        <v>3</v>
      </c>
      <c r="D1543">
        <v>1</v>
      </c>
      <c r="E1543">
        <v>2</v>
      </c>
      <c r="F1543">
        <v>3</v>
      </c>
      <c r="G1543">
        <f t="shared" si="2030"/>
        <v>16</v>
      </c>
    </row>
    <row r="1544" spans="1:7" x14ac:dyDescent="0.35">
      <c r="A1544">
        <v>4</v>
      </c>
      <c r="B1544">
        <v>4</v>
      </c>
      <c r="C1544">
        <v>1</v>
      </c>
      <c r="D1544">
        <v>6</v>
      </c>
      <c r="E1544">
        <v>6</v>
      </c>
      <c r="F1544">
        <v>3</v>
      </c>
      <c r="G1544">
        <f t="shared" si="2030"/>
        <v>24</v>
      </c>
    </row>
    <row r="1545" spans="1:7" x14ac:dyDescent="0.35">
      <c r="A1545">
        <v>5</v>
      </c>
      <c r="B1545">
        <v>4</v>
      </c>
      <c r="C1545">
        <v>6</v>
      </c>
      <c r="D1545">
        <v>4</v>
      </c>
      <c r="E1545">
        <v>2</v>
      </c>
      <c r="F1545">
        <v>6</v>
      </c>
      <c r="G1545">
        <f t="shared" si="2030"/>
        <v>27</v>
      </c>
    </row>
    <row r="1546" spans="1:7" x14ac:dyDescent="0.35">
      <c r="A1546">
        <v>5</v>
      </c>
      <c r="B1546">
        <v>6</v>
      </c>
      <c r="C1546">
        <v>3</v>
      </c>
      <c r="D1546">
        <v>4</v>
      </c>
      <c r="E1546">
        <v>2</v>
      </c>
      <c r="F1546">
        <v>6</v>
      </c>
      <c r="G1546">
        <f t="shared" si="2030"/>
        <v>26</v>
      </c>
    </row>
    <row r="1547" spans="1:7" x14ac:dyDescent="0.35">
      <c r="A1547">
        <v>3</v>
      </c>
      <c r="B1547">
        <v>2</v>
      </c>
      <c r="C1547">
        <v>5</v>
      </c>
      <c r="D1547">
        <v>4</v>
      </c>
      <c r="E1547">
        <v>2</v>
      </c>
      <c r="F1547">
        <v>2</v>
      </c>
      <c r="G1547">
        <f t="shared" si="2030"/>
        <v>18</v>
      </c>
    </row>
    <row r="1548" spans="1:7" x14ac:dyDescent="0.35">
      <c r="A1548">
        <v>1</v>
      </c>
      <c r="B1548">
        <v>3</v>
      </c>
      <c r="C1548">
        <v>3</v>
      </c>
      <c r="D1548">
        <v>1</v>
      </c>
      <c r="E1548">
        <v>6</v>
      </c>
      <c r="F1548">
        <v>4</v>
      </c>
      <c r="G1548">
        <f t="shared" si="2030"/>
        <v>18</v>
      </c>
    </row>
    <row r="1549" spans="1:7" x14ac:dyDescent="0.35">
      <c r="A1549">
        <v>4</v>
      </c>
      <c r="B1549">
        <v>2</v>
      </c>
      <c r="C1549">
        <v>5</v>
      </c>
      <c r="D1549">
        <v>5</v>
      </c>
      <c r="E1549">
        <v>4</v>
      </c>
      <c r="F1549">
        <v>3</v>
      </c>
      <c r="G1549">
        <f t="shared" si="2030"/>
        <v>23</v>
      </c>
    </row>
    <row r="1550" spans="1:7" x14ac:dyDescent="0.35">
      <c r="A1550">
        <v>2</v>
      </c>
      <c r="B1550">
        <v>4</v>
      </c>
      <c r="C1550">
        <v>4</v>
      </c>
      <c r="D1550">
        <v>3</v>
      </c>
      <c r="E1550">
        <v>5</v>
      </c>
      <c r="F1550">
        <v>6</v>
      </c>
      <c r="G1550">
        <f t="shared" si="2030"/>
        <v>24</v>
      </c>
    </row>
    <row r="1551" spans="1:7" x14ac:dyDescent="0.35">
      <c r="A1551">
        <v>4</v>
      </c>
      <c r="B1551">
        <v>5</v>
      </c>
      <c r="C1551">
        <v>5</v>
      </c>
      <c r="D1551">
        <v>2</v>
      </c>
      <c r="E1551">
        <v>2</v>
      </c>
      <c r="F1551">
        <v>2</v>
      </c>
      <c r="G1551">
        <f t="shared" si="2030"/>
        <v>20</v>
      </c>
    </row>
    <row r="1552" spans="1:7" x14ac:dyDescent="0.35">
      <c r="A1552">
        <v>4</v>
      </c>
      <c r="B1552">
        <v>4</v>
      </c>
      <c r="C1552">
        <v>4</v>
      </c>
      <c r="D1552">
        <v>6</v>
      </c>
      <c r="E1552">
        <v>3</v>
      </c>
      <c r="F1552">
        <v>6</v>
      </c>
      <c r="G1552">
        <f t="shared" si="2030"/>
        <v>27</v>
      </c>
    </row>
    <row r="1553" spans="1:7" x14ac:dyDescent="0.35">
      <c r="A1553">
        <v>4</v>
      </c>
      <c r="B1553">
        <v>6</v>
      </c>
      <c r="C1553">
        <v>5</v>
      </c>
      <c r="D1553">
        <v>1</v>
      </c>
      <c r="E1553">
        <v>3</v>
      </c>
      <c r="F1553">
        <v>2</v>
      </c>
      <c r="G1553">
        <f t="shared" si="2030"/>
        <v>21</v>
      </c>
    </row>
    <row r="1554" spans="1:7" x14ac:dyDescent="0.35">
      <c r="A1554">
        <v>1</v>
      </c>
      <c r="B1554">
        <v>2</v>
      </c>
      <c r="C1554">
        <v>4</v>
      </c>
      <c r="D1554">
        <v>5</v>
      </c>
      <c r="E1554">
        <v>4</v>
      </c>
      <c r="F1554">
        <v>4</v>
      </c>
      <c r="G1554">
        <f t="shared" si="2030"/>
        <v>20</v>
      </c>
    </row>
    <row r="1555" spans="1:7" x14ac:dyDescent="0.35">
      <c r="A1555">
        <v>6</v>
      </c>
      <c r="B1555">
        <v>5</v>
      </c>
      <c r="C1555">
        <v>5</v>
      </c>
      <c r="D1555">
        <v>6</v>
      </c>
      <c r="E1555">
        <v>1</v>
      </c>
      <c r="F1555">
        <v>2</v>
      </c>
      <c r="G1555">
        <f t="shared" si="2030"/>
        <v>25</v>
      </c>
    </row>
    <row r="1556" spans="1:7" x14ac:dyDescent="0.35">
      <c r="A1556">
        <v>6</v>
      </c>
      <c r="B1556">
        <v>2</v>
      </c>
      <c r="C1556">
        <v>2</v>
      </c>
      <c r="D1556">
        <v>2</v>
      </c>
      <c r="E1556">
        <v>6</v>
      </c>
      <c r="F1556">
        <v>2</v>
      </c>
      <c r="G1556">
        <f t="shared" si="2030"/>
        <v>20</v>
      </c>
    </row>
    <row r="1557" spans="1:7" x14ac:dyDescent="0.35">
      <c r="A1557">
        <v>1</v>
      </c>
      <c r="B1557">
        <v>4</v>
      </c>
      <c r="C1557">
        <v>3</v>
      </c>
      <c r="D1557">
        <v>4</v>
      </c>
      <c r="E1557">
        <v>6</v>
      </c>
      <c r="F1557">
        <v>4</v>
      </c>
      <c r="G1557">
        <f t="shared" si="2030"/>
        <v>22</v>
      </c>
    </row>
    <row r="1558" spans="1:7" x14ac:dyDescent="0.35">
      <c r="A1558">
        <v>5</v>
      </c>
      <c r="B1558">
        <v>3</v>
      </c>
      <c r="C1558">
        <v>2</v>
      </c>
      <c r="D1558">
        <v>3</v>
      </c>
      <c r="E1558">
        <v>1</v>
      </c>
      <c r="F1558">
        <v>6</v>
      </c>
      <c r="G1558">
        <f t="shared" si="2030"/>
        <v>20</v>
      </c>
    </row>
    <row r="1559" spans="1:7" x14ac:dyDescent="0.35">
      <c r="A1559">
        <v>1</v>
      </c>
      <c r="B1559">
        <v>4</v>
      </c>
      <c r="C1559">
        <v>6</v>
      </c>
      <c r="D1559">
        <v>3</v>
      </c>
      <c r="E1559">
        <v>6</v>
      </c>
      <c r="F1559">
        <v>3</v>
      </c>
      <c r="G1559">
        <f t="shared" si="2030"/>
        <v>23</v>
      </c>
    </row>
    <row r="1560" spans="1:7" x14ac:dyDescent="0.35">
      <c r="A1560">
        <v>4</v>
      </c>
      <c r="B1560">
        <v>4</v>
      </c>
      <c r="C1560">
        <v>1</v>
      </c>
      <c r="D1560">
        <v>5</v>
      </c>
      <c r="E1560">
        <v>3</v>
      </c>
      <c r="F1560">
        <v>4</v>
      </c>
      <c r="G1560">
        <f t="shared" ref="G1560:G1623" si="2031">SUM(A1560:F1560)</f>
        <v>21</v>
      </c>
    </row>
    <row r="1561" spans="1:7" x14ac:dyDescent="0.35">
      <c r="A1561">
        <v>3</v>
      </c>
      <c r="B1561">
        <v>2</v>
      </c>
      <c r="C1561">
        <v>6</v>
      </c>
      <c r="D1561">
        <v>2</v>
      </c>
      <c r="E1561">
        <v>2</v>
      </c>
      <c r="F1561">
        <v>1</v>
      </c>
      <c r="G1561">
        <f t="shared" si="2031"/>
        <v>16</v>
      </c>
    </row>
    <row r="1562" spans="1:7" x14ac:dyDescent="0.35">
      <c r="A1562">
        <v>5</v>
      </c>
      <c r="B1562">
        <v>2</v>
      </c>
      <c r="C1562">
        <v>2</v>
      </c>
      <c r="D1562">
        <v>2</v>
      </c>
      <c r="E1562">
        <v>3</v>
      </c>
      <c r="F1562">
        <v>2</v>
      </c>
      <c r="G1562">
        <f t="shared" si="2031"/>
        <v>16</v>
      </c>
    </row>
    <row r="1563" spans="1:7" x14ac:dyDescent="0.35">
      <c r="A1563">
        <v>6</v>
      </c>
      <c r="B1563">
        <v>3</v>
      </c>
      <c r="C1563">
        <v>5</v>
      </c>
      <c r="D1563">
        <v>6</v>
      </c>
      <c r="E1563">
        <v>1</v>
      </c>
      <c r="F1563">
        <v>1</v>
      </c>
      <c r="G1563">
        <f t="shared" si="2031"/>
        <v>22</v>
      </c>
    </row>
    <row r="1564" spans="1:7" x14ac:dyDescent="0.35">
      <c r="A1564">
        <v>1</v>
      </c>
      <c r="B1564">
        <v>3</v>
      </c>
      <c r="C1564">
        <v>1</v>
      </c>
      <c r="D1564">
        <v>5</v>
      </c>
      <c r="E1564">
        <v>4</v>
      </c>
      <c r="F1564">
        <v>4</v>
      </c>
      <c r="G1564">
        <f t="shared" si="2031"/>
        <v>18</v>
      </c>
    </row>
    <row r="1565" spans="1:7" x14ac:dyDescent="0.35">
      <c r="A1565">
        <v>5</v>
      </c>
      <c r="B1565">
        <v>4</v>
      </c>
      <c r="C1565">
        <v>1</v>
      </c>
      <c r="D1565">
        <v>1</v>
      </c>
      <c r="E1565">
        <v>4</v>
      </c>
      <c r="F1565">
        <v>1</v>
      </c>
      <c r="G1565">
        <f t="shared" si="2031"/>
        <v>16</v>
      </c>
    </row>
    <row r="1566" spans="1:7" x14ac:dyDescent="0.35">
      <c r="A1566">
        <v>1</v>
      </c>
      <c r="B1566">
        <v>5</v>
      </c>
      <c r="C1566">
        <v>2</v>
      </c>
      <c r="D1566">
        <v>3</v>
      </c>
      <c r="E1566">
        <v>3</v>
      </c>
      <c r="F1566">
        <v>2</v>
      </c>
      <c r="G1566">
        <f t="shared" si="2031"/>
        <v>16</v>
      </c>
    </row>
    <row r="1567" spans="1:7" x14ac:dyDescent="0.35">
      <c r="A1567">
        <v>2</v>
      </c>
      <c r="B1567">
        <v>3</v>
      </c>
      <c r="C1567">
        <v>6</v>
      </c>
      <c r="D1567">
        <v>1</v>
      </c>
      <c r="E1567">
        <v>6</v>
      </c>
      <c r="F1567">
        <v>1</v>
      </c>
      <c r="G1567">
        <f t="shared" si="2031"/>
        <v>19</v>
      </c>
    </row>
    <row r="1568" spans="1:7" x14ac:dyDescent="0.35">
      <c r="A1568">
        <v>4</v>
      </c>
      <c r="B1568">
        <v>3</v>
      </c>
      <c r="C1568">
        <v>5</v>
      </c>
      <c r="D1568">
        <v>6</v>
      </c>
      <c r="E1568">
        <v>2</v>
      </c>
      <c r="F1568">
        <v>4</v>
      </c>
      <c r="G1568">
        <f t="shared" si="2031"/>
        <v>24</v>
      </c>
    </row>
    <row r="1569" spans="1:7" x14ac:dyDescent="0.35">
      <c r="A1569">
        <v>5</v>
      </c>
      <c r="B1569">
        <v>2</v>
      </c>
      <c r="C1569">
        <v>4</v>
      </c>
      <c r="D1569">
        <v>6</v>
      </c>
      <c r="E1569">
        <v>3</v>
      </c>
      <c r="F1569">
        <v>4</v>
      </c>
      <c r="G1569">
        <f t="shared" si="2031"/>
        <v>24</v>
      </c>
    </row>
    <row r="1570" spans="1:7" x14ac:dyDescent="0.35">
      <c r="A1570">
        <v>5</v>
      </c>
      <c r="B1570">
        <v>5</v>
      </c>
      <c r="C1570">
        <v>5</v>
      </c>
      <c r="D1570">
        <v>3</v>
      </c>
      <c r="E1570">
        <v>2</v>
      </c>
      <c r="F1570">
        <v>1</v>
      </c>
      <c r="G1570">
        <f t="shared" si="2031"/>
        <v>21</v>
      </c>
    </row>
    <row r="1571" spans="1:7" x14ac:dyDescent="0.35">
      <c r="A1571">
        <v>1</v>
      </c>
      <c r="B1571">
        <v>4</v>
      </c>
      <c r="C1571">
        <v>1</v>
      </c>
      <c r="D1571">
        <v>4</v>
      </c>
      <c r="E1571">
        <v>2</v>
      </c>
      <c r="F1571">
        <v>5</v>
      </c>
      <c r="G1571">
        <f t="shared" si="2031"/>
        <v>17</v>
      </c>
    </row>
    <row r="1572" spans="1:7" x14ac:dyDescent="0.35">
      <c r="A1572">
        <v>5</v>
      </c>
      <c r="B1572">
        <v>4</v>
      </c>
      <c r="C1572">
        <v>4</v>
      </c>
      <c r="D1572">
        <v>2</v>
      </c>
      <c r="E1572">
        <v>5</v>
      </c>
      <c r="F1572">
        <v>5</v>
      </c>
      <c r="G1572">
        <f t="shared" si="2031"/>
        <v>25</v>
      </c>
    </row>
    <row r="1573" spans="1:7" x14ac:dyDescent="0.35">
      <c r="A1573">
        <v>6</v>
      </c>
      <c r="B1573">
        <v>5</v>
      </c>
      <c r="C1573">
        <v>1</v>
      </c>
      <c r="D1573">
        <v>4</v>
      </c>
      <c r="E1573">
        <v>1</v>
      </c>
      <c r="F1573">
        <v>4</v>
      </c>
      <c r="G1573">
        <f t="shared" si="2031"/>
        <v>21</v>
      </c>
    </row>
    <row r="1574" spans="1:7" x14ac:dyDescent="0.35">
      <c r="A1574">
        <v>6</v>
      </c>
      <c r="B1574">
        <v>4</v>
      </c>
      <c r="C1574">
        <v>6</v>
      </c>
      <c r="D1574">
        <v>3</v>
      </c>
      <c r="E1574">
        <v>5</v>
      </c>
      <c r="F1574">
        <v>3</v>
      </c>
      <c r="G1574">
        <f t="shared" si="2031"/>
        <v>27</v>
      </c>
    </row>
    <row r="1575" spans="1:7" x14ac:dyDescent="0.35">
      <c r="A1575">
        <v>6</v>
      </c>
      <c r="B1575">
        <v>2</v>
      </c>
      <c r="C1575">
        <v>4</v>
      </c>
      <c r="D1575">
        <v>4</v>
      </c>
      <c r="E1575">
        <v>5</v>
      </c>
      <c r="F1575">
        <v>3</v>
      </c>
      <c r="G1575">
        <f t="shared" si="2031"/>
        <v>24</v>
      </c>
    </row>
    <row r="1576" spans="1:7" x14ac:dyDescent="0.35">
      <c r="A1576">
        <v>3</v>
      </c>
      <c r="B1576">
        <v>1</v>
      </c>
      <c r="C1576">
        <v>3</v>
      </c>
      <c r="D1576">
        <v>4</v>
      </c>
      <c r="E1576">
        <v>1</v>
      </c>
      <c r="F1576">
        <v>6</v>
      </c>
      <c r="G1576">
        <f t="shared" si="2031"/>
        <v>18</v>
      </c>
    </row>
    <row r="1577" spans="1:7" x14ac:dyDescent="0.35">
      <c r="A1577">
        <v>4</v>
      </c>
      <c r="B1577">
        <v>4</v>
      </c>
      <c r="C1577">
        <v>3</v>
      </c>
      <c r="D1577">
        <v>5</v>
      </c>
      <c r="E1577">
        <v>1</v>
      </c>
      <c r="F1577">
        <v>1</v>
      </c>
      <c r="G1577">
        <f t="shared" si="2031"/>
        <v>18</v>
      </c>
    </row>
    <row r="1578" spans="1:7" x14ac:dyDescent="0.35">
      <c r="A1578">
        <v>1</v>
      </c>
      <c r="B1578">
        <v>3</v>
      </c>
      <c r="C1578">
        <v>4</v>
      </c>
      <c r="D1578">
        <v>3</v>
      </c>
      <c r="E1578">
        <v>4</v>
      </c>
      <c r="F1578">
        <v>6</v>
      </c>
      <c r="G1578">
        <f t="shared" si="2031"/>
        <v>21</v>
      </c>
    </row>
    <row r="1579" spans="1:7" x14ac:dyDescent="0.35">
      <c r="A1579">
        <v>2</v>
      </c>
      <c r="B1579">
        <v>6</v>
      </c>
      <c r="C1579">
        <v>4</v>
      </c>
      <c r="D1579">
        <v>4</v>
      </c>
      <c r="E1579">
        <v>6</v>
      </c>
      <c r="F1579">
        <v>4</v>
      </c>
      <c r="G1579">
        <f t="shared" si="2031"/>
        <v>26</v>
      </c>
    </row>
    <row r="1580" spans="1:7" x14ac:dyDescent="0.35">
      <c r="A1580">
        <v>2</v>
      </c>
      <c r="B1580">
        <v>2</v>
      </c>
      <c r="C1580">
        <v>3</v>
      </c>
      <c r="D1580">
        <v>6</v>
      </c>
      <c r="E1580">
        <v>1</v>
      </c>
      <c r="F1580">
        <v>6</v>
      </c>
      <c r="G1580">
        <f t="shared" si="2031"/>
        <v>20</v>
      </c>
    </row>
    <row r="1581" spans="1:7" x14ac:dyDescent="0.35">
      <c r="A1581">
        <v>2</v>
      </c>
      <c r="B1581">
        <v>3</v>
      </c>
      <c r="C1581">
        <v>2</v>
      </c>
      <c r="D1581">
        <v>5</v>
      </c>
      <c r="E1581">
        <v>4</v>
      </c>
      <c r="F1581">
        <v>6</v>
      </c>
      <c r="G1581">
        <f t="shared" si="2031"/>
        <v>22</v>
      </c>
    </row>
    <row r="1582" spans="1:7" x14ac:dyDescent="0.35">
      <c r="A1582">
        <v>3</v>
      </c>
      <c r="B1582">
        <v>1</v>
      </c>
      <c r="C1582">
        <v>3</v>
      </c>
      <c r="D1582">
        <v>4</v>
      </c>
      <c r="E1582">
        <v>3</v>
      </c>
      <c r="F1582">
        <v>5</v>
      </c>
      <c r="G1582">
        <f t="shared" si="2031"/>
        <v>19</v>
      </c>
    </row>
    <row r="1583" spans="1:7" x14ac:dyDescent="0.35">
      <c r="A1583">
        <v>3</v>
      </c>
      <c r="B1583">
        <v>3</v>
      </c>
      <c r="C1583">
        <v>5</v>
      </c>
      <c r="D1583">
        <v>5</v>
      </c>
      <c r="E1583">
        <v>1</v>
      </c>
      <c r="F1583">
        <v>3</v>
      </c>
      <c r="G1583">
        <f t="shared" si="2031"/>
        <v>20</v>
      </c>
    </row>
    <row r="1584" spans="1:7" x14ac:dyDescent="0.35">
      <c r="A1584">
        <v>6</v>
      </c>
      <c r="B1584">
        <v>4</v>
      </c>
      <c r="C1584">
        <v>1</v>
      </c>
      <c r="D1584">
        <v>5</v>
      </c>
      <c r="E1584">
        <v>1</v>
      </c>
      <c r="F1584">
        <v>3</v>
      </c>
      <c r="G1584">
        <f t="shared" si="2031"/>
        <v>20</v>
      </c>
    </row>
    <row r="1585" spans="1:7" x14ac:dyDescent="0.35">
      <c r="A1585">
        <v>3</v>
      </c>
      <c r="B1585">
        <v>1</v>
      </c>
      <c r="C1585">
        <v>1</v>
      </c>
      <c r="D1585">
        <v>1</v>
      </c>
      <c r="E1585">
        <v>2</v>
      </c>
      <c r="F1585">
        <v>3</v>
      </c>
      <c r="G1585">
        <f t="shared" si="2031"/>
        <v>11</v>
      </c>
    </row>
    <row r="1586" spans="1:7" x14ac:dyDescent="0.35">
      <c r="A1586">
        <v>5</v>
      </c>
      <c r="B1586">
        <v>6</v>
      </c>
      <c r="C1586">
        <v>6</v>
      </c>
      <c r="D1586">
        <v>4</v>
      </c>
      <c r="E1586">
        <v>2</v>
      </c>
      <c r="F1586">
        <v>3</v>
      </c>
      <c r="G1586">
        <f t="shared" si="2031"/>
        <v>26</v>
      </c>
    </row>
    <row r="1587" spans="1:7" x14ac:dyDescent="0.35">
      <c r="A1587">
        <v>2</v>
      </c>
      <c r="B1587">
        <v>5</v>
      </c>
      <c r="C1587">
        <v>1</v>
      </c>
      <c r="D1587">
        <v>1</v>
      </c>
      <c r="E1587">
        <v>6</v>
      </c>
      <c r="F1587">
        <v>4</v>
      </c>
      <c r="G1587">
        <f t="shared" si="2031"/>
        <v>19</v>
      </c>
    </row>
    <row r="1588" spans="1:7" x14ac:dyDescent="0.35">
      <c r="A1588">
        <v>4</v>
      </c>
      <c r="B1588">
        <v>4</v>
      </c>
      <c r="C1588">
        <v>4</v>
      </c>
      <c r="D1588">
        <v>3</v>
      </c>
      <c r="E1588">
        <v>1</v>
      </c>
      <c r="F1588">
        <v>4</v>
      </c>
      <c r="G1588">
        <f t="shared" si="2031"/>
        <v>20</v>
      </c>
    </row>
    <row r="1589" spans="1:7" x14ac:dyDescent="0.35">
      <c r="A1589">
        <v>2</v>
      </c>
      <c r="B1589">
        <v>4</v>
      </c>
      <c r="C1589">
        <v>1</v>
      </c>
      <c r="D1589">
        <v>2</v>
      </c>
      <c r="E1589">
        <v>6</v>
      </c>
      <c r="F1589">
        <v>3</v>
      </c>
      <c r="G1589">
        <f t="shared" si="2031"/>
        <v>18</v>
      </c>
    </row>
    <row r="1590" spans="1:7" x14ac:dyDescent="0.35">
      <c r="A1590">
        <v>3</v>
      </c>
      <c r="B1590">
        <v>5</v>
      </c>
      <c r="C1590">
        <v>4</v>
      </c>
      <c r="D1590">
        <v>3</v>
      </c>
      <c r="E1590">
        <v>6</v>
      </c>
      <c r="F1590">
        <v>1</v>
      </c>
      <c r="G1590">
        <f t="shared" si="2031"/>
        <v>22</v>
      </c>
    </row>
    <row r="1591" spans="1:7" x14ac:dyDescent="0.35">
      <c r="A1591">
        <v>3</v>
      </c>
      <c r="B1591">
        <v>3</v>
      </c>
      <c r="C1591">
        <v>1</v>
      </c>
      <c r="D1591">
        <v>6</v>
      </c>
      <c r="E1591">
        <v>4</v>
      </c>
      <c r="F1591">
        <v>4</v>
      </c>
      <c r="G1591">
        <f t="shared" si="2031"/>
        <v>21</v>
      </c>
    </row>
    <row r="1592" spans="1:7" x14ac:dyDescent="0.35">
      <c r="A1592">
        <v>6</v>
      </c>
      <c r="B1592">
        <v>4</v>
      </c>
      <c r="C1592">
        <v>4</v>
      </c>
      <c r="D1592">
        <v>1</v>
      </c>
      <c r="E1592">
        <v>1</v>
      </c>
      <c r="F1592">
        <v>5</v>
      </c>
      <c r="G1592">
        <f t="shared" si="2031"/>
        <v>21</v>
      </c>
    </row>
    <row r="1593" spans="1:7" x14ac:dyDescent="0.35">
      <c r="A1593">
        <v>2</v>
      </c>
      <c r="B1593">
        <v>6</v>
      </c>
      <c r="C1593">
        <v>2</v>
      </c>
      <c r="D1593">
        <v>2</v>
      </c>
      <c r="E1593">
        <v>2</v>
      </c>
      <c r="F1593">
        <v>4</v>
      </c>
      <c r="G1593">
        <f t="shared" si="2031"/>
        <v>18</v>
      </c>
    </row>
    <row r="1594" spans="1:7" x14ac:dyDescent="0.35">
      <c r="A1594">
        <v>5</v>
      </c>
      <c r="B1594">
        <v>3</v>
      </c>
      <c r="C1594">
        <v>4</v>
      </c>
      <c r="D1594">
        <v>4</v>
      </c>
      <c r="E1594">
        <v>5</v>
      </c>
      <c r="F1594">
        <v>6</v>
      </c>
      <c r="G1594">
        <f t="shared" si="2031"/>
        <v>27</v>
      </c>
    </row>
    <row r="1595" spans="1:7" x14ac:dyDescent="0.35">
      <c r="A1595">
        <v>3</v>
      </c>
      <c r="B1595">
        <v>6</v>
      </c>
      <c r="C1595">
        <v>3</v>
      </c>
      <c r="D1595">
        <v>4</v>
      </c>
      <c r="E1595">
        <v>4</v>
      </c>
      <c r="F1595">
        <v>3</v>
      </c>
      <c r="G1595">
        <f t="shared" si="2031"/>
        <v>23</v>
      </c>
    </row>
    <row r="1596" spans="1:7" x14ac:dyDescent="0.35">
      <c r="A1596">
        <v>3</v>
      </c>
      <c r="B1596">
        <v>1</v>
      </c>
      <c r="C1596">
        <v>6</v>
      </c>
      <c r="D1596">
        <v>5</v>
      </c>
      <c r="E1596">
        <v>3</v>
      </c>
      <c r="F1596">
        <v>2</v>
      </c>
      <c r="G1596">
        <f t="shared" si="2031"/>
        <v>20</v>
      </c>
    </row>
    <row r="1597" spans="1:7" x14ac:dyDescent="0.35">
      <c r="A1597">
        <v>6</v>
      </c>
      <c r="B1597">
        <v>3</v>
      </c>
      <c r="C1597">
        <v>5</v>
      </c>
      <c r="D1597">
        <v>1</v>
      </c>
      <c r="E1597">
        <v>3</v>
      </c>
      <c r="F1597">
        <v>1</v>
      </c>
      <c r="G1597">
        <f t="shared" si="2031"/>
        <v>19</v>
      </c>
    </row>
    <row r="1598" spans="1:7" x14ac:dyDescent="0.35">
      <c r="A1598">
        <v>1</v>
      </c>
      <c r="B1598">
        <v>5</v>
      </c>
      <c r="C1598">
        <v>4</v>
      </c>
      <c r="D1598">
        <v>4</v>
      </c>
      <c r="E1598">
        <v>1</v>
      </c>
      <c r="F1598">
        <v>6</v>
      </c>
      <c r="G1598">
        <f t="shared" si="2031"/>
        <v>21</v>
      </c>
    </row>
    <row r="1599" spans="1:7" x14ac:dyDescent="0.35">
      <c r="A1599">
        <v>3</v>
      </c>
      <c r="B1599">
        <v>5</v>
      </c>
      <c r="C1599">
        <v>1</v>
      </c>
      <c r="D1599">
        <v>1</v>
      </c>
      <c r="E1599">
        <v>5</v>
      </c>
      <c r="F1599">
        <v>1</v>
      </c>
      <c r="G1599">
        <f t="shared" si="2031"/>
        <v>16</v>
      </c>
    </row>
    <row r="1600" spans="1:7" x14ac:dyDescent="0.35">
      <c r="A1600">
        <v>1</v>
      </c>
      <c r="B1600">
        <v>5</v>
      </c>
      <c r="C1600">
        <v>1</v>
      </c>
      <c r="D1600">
        <v>3</v>
      </c>
      <c r="E1600">
        <v>4</v>
      </c>
      <c r="F1600">
        <v>3</v>
      </c>
      <c r="G1600">
        <f t="shared" si="2031"/>
        <v>17</v>
      </c>
    </row>
    <row r="1601" spans="1:7" x14ac:dyDescent="0.35">
      <c r="A1601">
        <v>6</v>
      </c>
      <c r="B1601">
        <v>2</v>
      </c>
      <c r="C1601">
        <v>5</v>
      </c>
      <c r="D1601">
        <v>6</v>
      </c>
      <c r="E1601">
        <v>6</v>
      </c>
      <c r="F1601">
        <v>3</v>
      </c>
      <c r="G1601">
        <f t="shared" si="2031"/>
        <v>28</v>
      </c>
    </row>
    <row r="1602" spans="1:7" x14ac:dyDescent="0.35">
      <c r="A1602">
        <v>5</v>
      </c>
      <c r="B1602">
        <v>5</v>
      </c>
      <c r="C1602">
        <v>6</v>
      </c>
      <c r="D1602">
        <v>6</v>
      </c>
      <c r="E1602">
        <v>2</v>
      </c>
      <c r="F1602">
        <v>6</v>
      </c>
      <c r="G1602">
        <f t="shared" si="2031"/>
        <v>30</v>
      </c>
    </row>
    <row r="1603" spans="1:7" x14ac:dyDescent="0.35">
      <c r="A1603">
        <v>2</v>
      </c>
      <c r="B1603">
        <v>3</v>
      </c>
      <c r="C1603">
        <v>3</v>
      </c>
      <c r="D1603">
        <v>3</v>
      </c>
      <c r="E1603">
        <v>2</v>
      </c>
      <c r="F1603">
        <v>6</v>
      </c>
      <c r="G1603">
        <f t="shared" si="2031"/>
        <v>19</v>
      </c>
    </row>
    <row r="1604" spans="1:7" x14ac:dyDescent="0.35">
      <c r="A1604">
        <v>6</v>
      </c>
      <c r="B1604">
        <v>3</v>
      </c>
      <c r="C1604">
        <v>5</v>
      </c>
      <c r="D1604">
        <v>2</v>
      </c>
      <c r="E1604">
        <v>4</v>
      </c>
      <c r="F1604">
        <v>2</v>
      </c>
      <c r="G1604">
        <f t="shared" si="2031"/>
        <v>22</v>
      </c>
    </row>
    <row r="1605" spans="1:7" x14ac:dyDescent="0.35">
      <c r="A1605">
        <v>5</v>
      </c>
      <c r="B1605">
        <v>4</v>
      </c>
      <c r="C1605">
        <v>2</v>
      </c>
      <c r="D1605">
        <v>5</v>
      </c>
      <c r="E1605">
        <v>2</v>
      </c>
      <c r="F1605">
        <v>5</v>
      </c>
      <c r="G1605">
        <f t="shared" si="2031"/>
        <v>23</v>
      </c>
    </row>
    <row r="1606" spans="1:7" x14ac:dyDescent="0.35">
      <c r="A1606">
        <v>6</v>
      </c>
      <c r="B1606">
        <v>2</v>
      </c>
      <c r="C1606">
        <v>1</v>
      </c>
      <c r="D1606">
        <v>6</v>
      </c>
      <c r="E1606">
        <v>4</v>
      </c>
      <c r="F1606">
        <v>5</v>
      </c>
      <c r="G1606">
        <f t="shared" si="2031"/>
        <v>24</v>
      </c>
    </row>
    <row r="1607" spans="1:7" x14ac:dyDescent="0.35">
      <c r="A1607">
        <v>4</v>
      </c>
      <c r="B1607">
        <v>1</v>
      </c>
      <c r="C1607">
        <v>3</v>
      </c>
      <c r="D1607">
        <v>2</v>
      </c>
      <c r="E1607">
        <v>1</v>
      </c>
      <c r="F1607">
        <v>3</v>
      </c>
      <c r="G1607">
        <f t="shared" si="2031"/>
        <v>14</v>
      </c>
    </row>
    <row r="1608" spans="1:7" x14ac:dyDescent="0.35">
      <c r="A1608">
        <v>6</v>
      </c>
      <c r="B1608">
        <v>4</v>
      </c>
      <c r="C1608">
        <v>3</v>
      </c>
      <c r="D1608">
        <v>4</v>
      </c>
      <c r="E1608">
        <v>5</v>
      </c>
      <c r="F1608">
        <v>4</v>
      </c>
      <c r="G1608">
        <f t="shared" si="2031"/>
        <v>26</v>
      </c>
    </row>
    <row r="1609" spans="1:7" x14ac:dyDescent="0.35">
      <c r="A1609">
        <v>6</v>
      </c>
      <c r="B1609">
        <v>6</v>
      </c>
      <c r="C1609">
        <v>1</v>
      </c>
      <c r="D1609">
        <v>3</v>
      </c>
      <c r="E1609">
        <v>1</v>
      </c>
      <c r="F1609">
        <v>3</v>
      </c>
      <c r="G1609">
        <f t="shared" si="2031"/>
        <v>20</v>
      </c>
    </row>
    <row r="1610" spans="1:7" x14ac:dyDescent="0.35">
      <c r="A1610">
        <v>2</v>
      </c>
      <c r="B1610">
        <v>6</v>
      </c>
      <c r="C1610">
        <v>6</v>
      </c>
      <c r="D1610">
        <v>4</v>
      </c>
      <c r="E1610">
        <v>4</v>
      </c>
      <c r="F1610">
        <v>1</v>
      </c>
      <c r="G1610">
        <f t="shared" si="2031"/>
        <v>23</v>
      </c>
    </row>
    <row r="1611" spans="1:7" x14ac:dyDescent="0.35">
      <c r="A1611">
        <v>2</v>
      </c>
      <c r="B1611">
        <v>1</v>
      </c>
      <c r="C1611">
        <v>5</v>
      </c>
      <c r="D1611">
        <v>3</v>
      </c>
      <c r="E1611">
        <v>2</v>
      </c>
      <c r="F1611">
        <v>5</v>
      </c>
      <c r="G1611">
        <f t="shared" si="2031"/>
        <v>18</v>
      </c>
    </row>
    <row r="1612" spans="1:7" x14ac:dyDescent="0.35">
      <c r="A1612">
        <v>4</v>
      </c>
      <c r="B1612">
        <v>4</v>
      </c>
      <c r="C1612">
        <v>3</v>
      </c>
      <c r="D1612">
        <v>1</v>
      </c>
      <c r="E1612">
        <v>6</v>
      </c>
      <c r="F1612">
        <v>6</v>
      </c>
      <c r="G1612">
        <f t="shared" si="2031"/>
        <v>24</v>
      </c>
    </row>
    <row r="1613" spans="1:7" x14ac:dyDescent="0.35">
      <c r="A1613">
        <v>2</v>
      </c>
      <c r="B1613">
        <v>3</v>
      </c>
      <c r="C1613">
        <v>2</v>
      </c>
      <c r="D1613">
        <v>5</v>
      </c>
      <c r="E1613">
        <v>5</v>
      </c>
      <c r="F1613">
        <v>6</v>
      </c>
      <c r="G1613">
        <f t="shared" si="2031"/>
        <v>23</v>
      </c>
    </row>
    <row r="1614" spans="1:7" x14ac:dyDescent="0.35">
      <c r="A1614">
        <v>6</v>
      </c>
      <c r="B1614">
        <v>6</v>
      </c>
      <c r="C1614">
        <v>5</v>
      </c>
      <c r="D1614">
        <v>2</v>
      </c>
      <c r="E1614">
        <v>2</v>
      </c>
      <c r="F1614">
        <v>6</v>
      </c>
      <c r="G1614">
        <f t="shared" si="2031"/>
        <v>27</v>
      </c>
    </row>
    <row r="1615" spans="1:7" x14ac:dyDescent="0.35">
      <c r="A1615">
        <v>5</v>
      </c>
      <c r="B1615">
        <v>2</v>
      </c>
      <c r="C1615">
        <v>4</v>
      </c>
      <c r="D1615">
        <v>5</v>
      </c>
      <c r="E1615">
        <v>5</v>
      </c>
      <c r="F1615">
        <v>5</v>
      </c>
      <c r="G1615">
        <f t="shared" si="2031"/>
        <v>26</v>
      </c>
    </row>
    <row r="1616" spans="1:7" x14ac:dyDescent="0.35">
      <c r="A1616">
        <v>5</v>
      </c>
      <c r="B1616">
        <v>2</v>
      </c>
      <c r="C1616">
        <v>5</v>
      </c>
      <c r="D1616">
        <v>1</v>
      </c>
      <c r="E1616">
        <v>1</v>
      </c>
      <c r="F1616">
        <v>4</v>
      </c>
      <c r="G1616">
        <f t="shared" si="2031"/>
        <v>18</v>
      </c>
    </row>
    <row r="1617" spans="1:7" x14ac:dyDescent="0.35">
      <c r="A1617">
        <v>5</v>
      </c>
      <c r="B1617">
        <v>5</v>
      </c>
      <c r="C1617">
        <v>3</v>
      </c>
      <c r="D1617">
        <v>6</v>
      </c>
      <c r="E1617">
        <v>4</v>
      </c>
      <c r="F1617">
        <v>5</v>
      </c>
      <c r="G1617">
        <f t="shared" si="2031"/>
        <v>28</v>
      </c>
    </row>
    <row r="1618" spans="1:7" x14ac:dyDescent="0.35">
      <c r="A1618">
        <v>6</v>
      </c>
      <c r="B1618">
        <v>4</v>
      </c>
      <c r="C1618">
        <v>1</v>
      </c>
      <c r="D1618">
        <v>1</v>
      </c>
      <c r="E1618">
        <v>4</v>
      </c>
      <c r="F1618">
        <v>5</v>
      </c>
      <c r="G1618">
        <f t="shared" si="2031"/>
        <v>21</v>
      </c>
    </row>
    <row r="1619" spans="1:7" x14ac:dyDescent="0.35">
      <c r="A1619">
        <v>4</v>
      </c>
      <c r="B1619">
        <v>2</v>
      </c>
      <c r="C1619">
        <v>3</v>
      </c>
      <c r="D1619">
        <v>3</v>
      </c>
      <c r="E1619">
        <v>5</v>
      </c>
      <c r="F1619">
        <v>6</v>
      </c>
      <c r="G1619">
        <f t="shared" si="2031"/>
        <v>23</v>
      </c>
    </row>
    <row r="1620" spans="1:7" x14ac:dyDescent="0.35">
      <c r="A1620">
        <v>5</v>
      </c>
      <c r="B1620">
        <v>4</v>
      </c>
      <c r="C1620">
        <v>5</v>
      </c>
      <c r="D1620">
        <v>1</v>
      </c>
      <c r="E1620">
        <v>5</v>
      </c>
      <c r="F1620">
        <v>6</v>
      </c>
      <c r="G1620">
        <f t="shared" si="2031"/>
        <v>26</v>
      </c>
    </row>
    <row r="1621" spans="1:7" x14ac:dyDescent="0.35">
      <c r="A1621">
        <v>1</v>
      </c>
      <c r="B1621">
        <v>6</v>
      </c>
      <c r="C1621">
        <v>1</v>
      </c>
      <c r="D1621">
        <v>2</v>
      </c>
      <c r="E1621">
        <v>6</v>
      </c>
      <c r="F1621">
        <v>4</v>
      </c>
      <c r="G1621">
        <f t="shared" si="2031"/>
        <v>20</v>
      </c>
    </row>
    <row r="1622" spans="1:7" x14ac:dyDescent="0.35">
      <c r="A1622">
        <v>3</v>
      </c>
      <c r="B1622">
        <v>5</v>
      </c>
      <c r="C1622">
        <v>2</v>
      </c>
      <c r="D1622">
        <v>5</v>
      </c>
      <c r="E1622">
        <v>4</v>
      </c>
      <c r="F1622">
        <v>6</v>
      </c>
      <c r="G1622">
        <f t="shared" si="2031"/>
        <v>25</v>
      </c>
    </row>
    <row r="1623" spans="1:7" x14ac:dyDescent="0.35">
      <c r="A1623">
        <v>2</v>
      </c>
      <c r="B1623">
        <v>1</v>
      </c>
      <c r="C1623">
        <v>5</v>
      </c>
      <c r="D1623">
        <v>3</v>
      </c>
      <c r="E1623">
        <v>5</v>
      </c>
      <c r="F1623">
        <v>1</v>
      </c>
      <c r="G1623">
        <f t="shared" si="2031"/>
        <v>17</v>
      </c>
    </row>
    <row r="1624" spans="1:7" x14ac:dyDescent="0.35">
      <c r="A1624">
        <v>2</v>
      </c>
      <c r="B1624">
        <v>5</v>
      </c>
      <c r="C1624">
        <v>2</v>
      </c>
      <c r="D1624">
        <v>5</v>
      </c>
      <c r="E1624">
        <v>1</v>
      </c>
      <c r="F1624">
        <v>2</v>
      </c>
      <c r="G1624">
        <f t="shared" ref="G1624:G1687" si="2032">SUM(A1624:F1624)</f>
        <v>17</v>
      </c>
    </row>
    <row r="1625" spans="1:7" x14ac:dyDescent="0.35">
      <c r="A1625">
        <v>4</v>
      </c>
      <c r="B1625">
        <v>3</v>
      </c>
      <c r="C1625">
        <v>5</v>
      </c>
      <c r="D1625">
        <v>5</v>
      </c>
      <c r="E1625">
        <v>2</v>
      </c>
      <c r="F1625">
        <v>1</v>
      </c>
      <c r="G1625">
        <f t="shared" si="2032"/>
        <v>20</v>
      </c>
    </row>
    <row r="1626" spans="1:7" x14ac:dyDescent="0.35">
      <c r="A1626">
        <v>3</v>
      </c>
      <c r="B1626">
        <v>4</v>
      </c>
      <c r="C1626">
        <v>4</v>
      </c>
      <c r="D1626">
        <v>1</v>
      </c>
      <c r="E1626">
        <v>6</v>
      </c>
      <c r="F1626">
        <v>6</v>
      </c>
      <c r="G1626">
        <f t="shared" si="2032"/>
        <v>24</v>
      </c>
    </row>
    <row r="1627" spans="1:7" x14ac:dyDescent="0.35">
      <c r="A1627">
        <v>4</v>
      </c>
      <c r="B1627">
        <v>5</v>
      </c>
      <c r="C1627">
        <v>2</v>
      </c>
      <c r="D1627">
        <v>6</v>
      </c>
      <c r="E1627">
        <v>3</v>
      </c>
      <c r="F1627">
        <v>5</v>
      </c>
      <c r="G1627">
        <f t="shared" si="2032"/>
        <v>25</v>
      </c>
    </row>
    <row r="1628" spans="1:7" x14ac:dyDescent="0.35">
      <c r="A1628">
        <v>2</v>
      </c>
      <c r="B1628">
        <v>2</v>
      </c>
      <c r="C1628">
        <v>1</v>
      </c>
      <c r="D1628">
        <v>2</v>
      </c>
      <c r="E1628">
        <v>2</v>
      </c>
      <c r="F1628">
        <v>3</v>
      </c>
      <c r="G1628">
        <f t="shared" si="2032"/>
        <v>12</v>
      </c>
    </row>
    <row r="1629" spans="1:7" x14ac:dyDescent="0.35">
      <c r="A1629">
        <v>1</v>
      </c>
      <c r="B1629">
        <v>3</v>
      </c>
      <c r="C1629">
        <v>3</v>
      </c>
      <c r="D1629">
        <v>4</v>
      </c>
      <c r="E1629">
        <v>2</v>
      </c>
      <c r="F1629">
        <v>1</v>
      </c>
      <c r="G1629">
        <f t="shared" si="2032"/>
        <v>14</v>
      </c>
    </row>
    <row r="1630" spans="1:7" x14ac:dyDescent="0.35">
      <c r="A1630">
        <v>2</v>
      </c>
      <c r="B1630">
        <v>1</v>
      </c>
      <c r="C1630">
        <v>5</v>
      </c>
      <c r="D1630">
        <v>4</v>
      </c>
      <c r="E1630">
        <v>6</v>
      </c>
      <c r="F1630">
        <v>6</v>
      </c>
      <c r="G1630">
        <f t="shared" si="2032"/>
        <v>24</v>
      </c>
    </row>
    <row r="1631" spans="1:7" x14ac:dyDescent="0.35">
      <c r="A1631">
        <v>5</v>
      </c>
      <c r="B1631">
        <v>1</v>
      </c>
      <c r="C1631">
        <v>3</v>
      </c>
      <c r="D1631">
        <v>5</v>
      </c>
      <c r="E1631">
        <v>4</v>
      </c>
      <c r="F1631">
        <v>5</v>
      </c>
      <c r="G1631">
        <f t="shared" si="2032"/>
        <v>23</v>
      </c>
    </row>
    <row r="1632" spans="1:7" x14ac:dyDescent="0.35">
      <c r="A1632">
        <v>6</v>
      </c>
      <c r="B1632">
        <v>1</v>
      </c>
      <c r="C1632">
        <v>5</v>
      </c>
      <c r="D1632">
        <v>2</v>
      </c>
      <c r="E1632">
        <v>6</v>
      </c>
      <c r="F1632">
        <v>3</v>
      </c>
      <c r="G1632">
        <f t="shared" si="2032"/>
        <v>23</v>
      </c>
    </row>
    <row r="1633" spans="1:7" x14ac:dyDescent="0.35">
      <c r="A1633">
        <v>6</v>
      </c>
      <c r="B1633">
        <v>3</v>
      </c>
      <c r="C1633">
        <v>1</v>
      </c>
      <c r="D1633">
        <v>2</v>
      </c>
      <c r="E1633">
        <v>2</v>
      </c>
      <c r="F1633">
        <v>2</v>
      </c>
      <c r="G1633">
        <f t="shared" si="2032"/>
        <v>16</v>
      </c>
    </row>
    <row r="1634" spans="1:7" x14ac:dyDescent="0.35">
      <c r="A1634">
        <v>3</v>
      </c>
      <c r="B1634">
        <v>4</v>
      </c>
      <c r="C1634">
        <v>2</v>
      </c>
      <c r="D1634">
        <v>5</v>
      </c>
      <c r="E1634">
        <v>1</v>
      </c>
      <c r="F1634">
        <v>2</v>
      </c>
      <c r="G1634">
        <f t="shared" si="2032"/>
        <v>17</v>
      </c>
    </row>
    <row r="1635" spans="1:7" x14ac:dyDescent="0.35">
      <c r="A1635">
        <v>3</v>
      </c>
      <c r="B1635">
        <v>3</v>
      </c>
      <c r="C1635">
        <v>3</v>
      </c>
      <c r="D1635">
        <v>6</v>
      </c>
      <c r="E1635">
        <v>1</v>
      </c>
      <c r="F1635">
        <v>5</v>
      </c>
      <c r="G1635">
        <f t="shared" si="2032"/>
        <v>21</v>
      </c>
    </row>
    <row r="1636" spans="1:7" x14ac:dyDescent="0.35">
      <c r="A1636">
        <v>6</v>
      </c>
      <c r="B1636">
        <v>3</v>
      </c>
      <c r="C1636">
        <v>1</v>
      </c>
      <c r="D1636">
        <v>6</v>
      </c>
      <c r="E1636">
        <v>1</v>
      </c>
      <c r="F1636">
        <v>5</v>
      </c>
      <c r="G1636">
        <f t="shared" si="2032"/>
        <v>22</v>
      </c>
    </row>
    <row r="1637" spans="1:7" x14ac:dyDescent="0.35">
      <c r="A1637">
        <v>1</v>
      </c>
      <c r="B1637">
        <v>4</v>
      </c>
      <c r="C1637">
        <v>6</v>
      </c>
      <c r="D1637">
        <v>1</v>
      </c>
      <c r="E1637">
        <v>6</v>
      </c>
      <c r="F1637">
        <v>1</v>
      </c>
      <c r="G1637">
        <f t="shared" si="2032"/>
        <v>19</v>
      </c>
    </row>
    <row r="1638" spans="1:7" x14ac:dyDescent="0.35">
      <c r="A1638">
        <v>1</v>
      </c>
      <c r="B1638">
        <v>2</v>
      </c>
      <c r="C1638">
        <v>6</v>
      </c>
      <c r="D1638">
        <v>1</v>
      </c>
      <c r="E1638">
        <v>3</v>
      </c>
      <c r="F1638">
        <v>3</v>
      </c>
      <c r="G1638">
        <f t="shared" si="2032"/>
        <v>16</v>
      </c>
    </row>
    <row r="1639" spans="1:7" x14ac:dyDescent="0.35">
      <c r="A1639">
        <v>3</v>
      </c>
      <c r="B1639">
        <v>5</v>
      </c>
      <c r="C1639">
        <v>3</v>
      </c>
      <c r="D1639">
        <v>5</v>
      </c>
      <c r="E1639">
        <v>5</v>
      </c>
      <c r="F1639">
        <v>5</v>
      </c>
      <c r="G1639">
        <f t="shared" si="2032"/>
        <v>26</v>
      </c>
    </row>
    <row r="1640" spans="1:7" x14ac:dyDescent="0.35">
      <c r="A1640">
        <v>6</v>
      </c>
      <c r="B1640">
        <v>1</v>
      </c>
      <c r="C1640">
        <v>3</v>
      </c>
      <c r="D1640">
        <v>2</v>
      </c>
      <c r="E1640">
        <v>3</v>
      </c>
      <c r="F1640">
        <v>6</v>
      </c>
      <c r="G1640">
        <f t="shared" si="2032"/>
        <v>21</v>
      </c>
    </row>
    <row r="1641" spans="1:7" x14ac:dyDescent="0.35">
      <c r="A1641">
        <v>4</v>
      </c>
      <c r="B1641">
        <v>6</v>
      </c>
      <c r="C1641">
        <v>6</v>
      </c>
      <c r="D1641">
        <v>4</v>
      </c>
      <c r="E1641">
        <v>4</v>
      </c>
      <c r="F1641">
        <v>6</v>
      </c>
      <c r="G1641">
        <f t="shared" si="2032"/>
        <v>30</v>
      </c>
    </row>
    <row r="1642" spans="1:7" x14ac:dyDescent="0.35">
      <c r="A1642">
        <v>1</v>
      </c>
      <c r="B1642">
        <v>3</v>
      </c>
      <c r="C1642">
        <v>6</v>
      </c>
      <c r="D1642">
        <v>5</v>
      </c>
      <c r="E1642">
        <v>3</v>
      </c>
      <c r="F1642">
        <v>5</v>
      </c>
      <c r="G1642">
        <f t="shared" si="2032"/>
        <v>23</v>
      </c>
    </row>
    <row r="1643" spans="1:7" x14ac:dyDescent="0.35">
      <c r="A1643">
        <v>4</v>
      </c>
      <c r="B1643">
        <v>4</v>
      </c>
      <c r="C1643">
        <v>6</v>
      </c>
      <c r="D1643">
        <v>2</v>
      </c>
      <c r="E1643">
        <v>6</v>
      </c>
      <c r="F1643">
        <v>6</v>
      </c>
      <c r="G1643">
        <f t="shared" si="2032"/>
        <v>28</v>
      </c>
    </row>
    <row r="1644" spans="1:7" x14ac:dyDescent="0.35">
      <c r="A1644">
        <v>6</v>
      </c>
      <c r="B1644">
        <v>4</v>
      </c>
      <c r="C1644">
        <v>6</v>
      </c>
      <c r="D1644">
        <v>2</v>
      </c>
      <c r="E1644">
        <v>3</v>
      </c>
      <c r="F1644">
        <v>5</v>
      </c>
      <c r="G1644">
        <f t="shared" si="2032"/>
        <v>26</v>
      </c>
    </row>
    <row r="1645" spans="1:7" x14ac:dyDescent="0.35">
      <c r="A1645">
        <v>4</v>
      </c>
      <c r="B1645">
        <v>5</v>
      </c>
      <c r="C1645">
        <v>1</v>
      </c>
      <c r="D1645">
        <v>3</v>
      </c>
      <c r="E1645">
        <v>4</v>
      </c>
      <c r="F1645">
        <v>6</v>
      </c>
      <c r="G1645">
        <f t="shared" si="2032"/>
        <v>23</v>
      </c>
    </row>
    <row r="1646" spans="1:7" x14ac:dyDescent="0.35">
      <c r="A1646">
        <v>5</v>
      </c>
      <c r="B1646">
        <v>3</v>
      </c>
      <c r="C1646">
        <v>5</v>
      </c>
      <c r="D1646">
        <v>6</v>
      </c>
      <c r="E1646">
        <v>3</v>
      </c>
      <c r="F1646">
        <v>5</v>
      </c>
      <c r="G1646">
        <f t="shared" si="2032"/>
        <v>27</v>
      </c>
    </row>
    <row r="1647" spans="1:7" x14ac:dyDescent="0.35">
      <c r="A1647">
        <v>5</v>
      </c>
      <c r="B1647">
        <v>2</v>
      </c>
      <c r="C1647">
        <v>4</v>
      </c>
      <c r="D1647">
        <v>2</v>
      </c>
      <c r="E1647">
        <v>5</v>
      </c>
      <c r="F1647">
        <v>1</v>
      </c>
      <c r="G1647">
        <f t="shared" si="2032"/>
        <v>19</v>
      </c>
    </row>
    <row r="1648" spans="1:7" x14ac:dyDescent="0.35">
      <c r="A1648">
        <v>1</v>
      </c>
      <c r="B1648">
        <v>3</v>
      </c>
      <c r="C1648">
        <v>6</v>
      </c>
      <c r="D1648">
        <v>1</v>
      </c>
      <c r="E1648">
        <v>3</v>
      </c>
      <c r="F1648">
        <v>3</v>
      </c>
      <c r="G1648">
        <f t="shared" si="2032"/>
        <v>17</v>
      </c>
    </row>
    <row r="1649" spans="1:7" x14ac:dyDescent="0.35">
      <c r="A1649">
        <v>6</v>
      </c>
      <c r="B1649">
        <v>6</v>
      </c>
      <c r="C1649">
        <v>1</v>
      </c>
      <c r="D1649">
        <v>1</v>
      </c>
      <c r="E1649">
        <v>2</v>
      </c>
      <c r="F1649">
        <v>2</v>
      </c>
      <c r="G1649">
        <f t="shared" si="2032"/>
        <v>18</v>
      </c>
    </row>
    <row r="1650" spans="1:7" x14ac:dyDescent="0.35">
      <c r="A1650">
        <v>2</v>
      </c>
      <c r="B1650">
        <v>6</v>
      </c>
      <c r="C1650">
        <v>1</v>
      </c>
      <c r="D1650">
        <v>1</v>
      </c>
      <c r="E1650">
        <v>1</v>
      </c>
      <c r="F1650">
        <v>1</v>
      </c>
      <c r="G1650">
        <f t="shared" si="2032"/>
        <v>12</v>
      </c>
    </row>
    <row r="1651" spans="1:7" x14ac:dyDescent="0.35">
      <c r="A1651">
        <v>2</v>
      </c>
      <c r="B1651">
        <v>3</v>
      </c>
      <c r="C1651">
        <v>4</v>
      </c>
      <c r="D1651">
        <v>6</v>
      </c>
      <c r="E1651">
        <v>4</v>
      </c>
      <c r="F1651">
        <v>2</v>
      </c>
      <c r="G1651">
        <f t="shared" si="2032"/>
        <v>21</v>
      </c>
    </row>
    <row r="1652" spans="1:7" x14ac:dyDescent="0.35">
      <c r="A1652">
        <v>2</v>
      </c>
      <c r="B1652">
        <v>3</v>
      </c>
      <c r="C1652">
        <v>3</v>
      </c>
      <c r="D1652">
        <v>2</v>
      </c>
      <c r="E1652">
        <v>2</v>
      </c>
      <c r="F1652">
        <v>2</v>
      </c>
      <c r="G1652">
        <f t="shared" si="2032"/>
        <v>14</v>
      </c>
    </row>
    <row r="1653" spans="1:7" x14ac:dyDescent="0.35">
      <c r="A1653">
        <v>1</v>
      </c>
      <c r="B1653">
        <v>2</v>
      </c>
      <c r="C1653">
        <v>6</v>
      </c>
      <c r="D1653">
        <v>2</v>
      </c>
      <c r="E1653">
        <v>5</v>
      </c>
      <c r="F1653">
        <v>5</v>
      </c>
      <c r="G1653">
        <f t="shared" si="2032"/>
        <v>21</v>
      </c>
    </row>
    <row r="1654" spans="1:7" x14ac:dyDescent="0.35">
      <c r="A1654">
        <v>6</v>
      </c>
      <c r="B1654">
        <v>4</v>
      </c>
      <c r="C1654">
        <v>2</v>
      </c>
      <c r="D1654">
        <v>1</v>
      </c>
      <c r="E1654">
        <v>1</v>
      </c>
      <c r="F1654">
        <v>3</v>
      </c>
      <c r="G1654">
        <f t="shared" si="2032"/>
        <v>17</v>
      </c>
    </row>
    <row r="1655" spans="1:7" x14ac:dyDescent="0.35">
      <c r="A1655">
        <v>6</v>
      </c>
      <c r="B1655">
        <v>2</v>
      </c>
      <c r="C1655">
        <v>2</v>
      </c>
      <c r="D1655">
        <v>3</v>
      </c>
      <c r="E1655">
        <v>5</v>
      </c>
      <c r="F1655">
        <v>2</v>
      </c>
      <c r="G1655">
        <f t="shared" si="2032"/>
        <v>20</v>
      </c>
    </row>
    <row r="1656" spans="1:7" x14ac:dyDescent="0.35">
      <c r="A1656">
        <v>5</v>
      </c>
      <c r="B1656">
        <v>1</v>
      </c>
      <c r="C1656">
        <v>2</v>
      </c>
      <c r="D1656">
        <v>2</v>
      </c>
      <c r="E1656">
        <v>2</v>
      </c>
      <c r="F1656">
        <v>2</v>
      </c>
      <c r="G1656">
        <f t="shared" si="2032"/>
        <v>14</v>
      </c>
    </row>
    <row r="1657" spans="1:7" x14ac:dyDescent="0.35">
      <c r="A1657">
        <v>2</v>
      </c>
      <c r="B1657">
        <v>2</v>
      </c>
      <c r="C1657">
        <v>2</v>
      </c>
      <c r="D1657">
        <v>3</v>
      </c>
      <c r="E1657">
        <v>1</v>
      </c>
      <c r="F1657">
        <v>3</v>
      </c>
      <c r="G1657">
        <f t="shared" si="2032"/>
        <v>13</v>
      </c>
    </row>
    <row r="1658" spans="1:7" x14ac:dyDescent="0.35">
      <c r="A1658">
        <v>5</v>
      </c>
      <c r="B1658">
        <v>2</v>
      </c>
      <c r="C1658">
        <v>4</v>
      </c>
      <c r="D1658">
        <v>5</v>
      </c>
      <c r="E1658">
        <v>6</v>
      </c>
      <c r="F1658">
        <v>4</v>
      </c>
      <c r="G1658">
        <f t="shared" si="2032"/>
        <v>26</v>
      </c>
    </row>
    <row r="1659" spans="1:7" x14ac:dyDescent="0.35">
      <c r="A1659">
        <v>3</v>
      </c>
      <c r="B1659">
        <v>5</v>
      </c>
      <c r="C1659">
        <v>3</v>
      </c>
      <c r="D1659">
        <v>3</v>
      </c>
      <c r="E1659">
        <v>1</v>
      </c>
      <c r="F1659">
        <v>4</v>
      </c>
      <c r="G1659">
        <f t="shared" si="2032"/>
        <v>19</v>
      </c>
    </row>
    <row r="1660" spans="1:7" x14ac:dyDescent="0.35">
      <c r="A1660">
        <v>5</v>
      </c>
      <c r="B1660">
        <v>3</v>
      </c>
      <c r="C1660">
        <v>5</v>
      </c>
      <c r="D1660">
        <v>1</v>
      </c>
      <c r="E1660">
        <v>3</v>
      </c>
      <c r="F1660">
        <v>2</v>
      </c>
      <c r="G1660">
        <f t="shared" si="2032"/>
        <v>19</v>
      </c>
    </row>
    <row r="1661" spans="1:7" x14ac:dyDescent="0.35">
      <c r="A1661">
        <v>6</v>
      </c>
      <c r="B1661">
        <v>2</v>
      </c>
      <c r="C1661">
        <v>4</v>
      </c>
      <c r="D1661">
        <v>4</v>
      </c>
      <c r="E1661">
        <v>1</v>
      </c>
      <c r="F1661">
        <v>6</v>
      </c>
      <c r="G1661">
        <f t="shared" si="2032"/>
        <v>23</v>
      </c>
    </row>
    <row r="1662" spans="1:7" x14ac:dyDescent="0.35">
      <c r="A1662">
        <v>2</v>
      </c>
      <c r="B1662">
        <v>2</v>
      </c>
      <c r="C1662">
        <v>3</v>
      </c>
      <c r="D1662">
        <v>3</v>
      </c>
      <c r="E1662">
        <v>5</v>
      </c>
      <c r="F1662">
        <v>2</v>
      </c>
      <c r="G1662">
        <f t="shared" si="2032"/>
        <v>17</v>
      </c>
    </row>
    <row r="1663" spans="1:7" x14ac:dyDescent="0.35">
      <c r="A1663">
        <v>2</v>
      </c>
      <c r="B1663">
        <v>6</v>
      </c>
      <c r="C1663">
        <v>6</v>
      </c>
      <c r="D1663">
        <v>2</v>
      </c>
      <c r="E1663">
        <v>4</v>
      </c>
      <c r="F1663">
        <v>1</v>
      </c>
      <c r="G1663">
        <f t="shared" si="2032"/>
        <v>21</v>
      </c>
    </row>
    <row r="1664" spans="1:7" x14ac:dyDescent="0.35">
      <c r="A1664">
        <v>4</v>
      </c>
      <c r="B1664">
        <v>5</v>
      </c>
      <c r="C1664">
        <v>1</v>
      </c>
      <c r="D1664">
        <v>2</v>
      </c>
      <c r="E1664">
        <v>2</v>
      </c>
      <c r="F1664">
        <v>5</v>
      </c>
      <c r="G1664">
        <f t="shared" si="2032"/>
        <v>19</v>
      </c>
    </row>
    <row r="1665" spans="1:7" x14ac:dyDescent="0.35">
      <c r="A1665">
        <v>2</v>
      </c>
      <c r="B1665">
        <v>4</v>
      </c>
      <c r="C1665">
        <v>4</v>
      </c>
      <c r="D1665">
        <v>6</v>
      </c>
      <c r="E1665">
        <v>3</v>
      </c>
      <c r="F1665">
        <v>3</v>
      </c>
      <c r="G1665">
        <f t="shared" si="2032"/>
        <v>22</v>
      </c>
    </row>
    <row r="1666" spans="1:7" x14ac:dyDescent="0.35">
      <c r="A1666">
        <v>2</v>
      </c>
      <c r="B1666">
        <v>1</v>
      </c>
      <c r="C1666">
        <v>4</v>
      </c>
      <c r="D1666">
        <v>1</v>
      </c>
      <c r="E1666">
        <v>6</v>
      </c>
      <c r="F1666">
        <v>3</v>
      </c>
      <c r="G1666">
        <f t="shared" si="2032"/>
        <v>17</v>
      </c>
    </row>
    <row r="1667" spans="1:7" x14ac:dyDescent="0.35">
      <c r="A1667">
        <v>1</v>
      </c>
      <c r="B1667">
        <v>1</v>
      </c>
      <c r="C1667">
        <v>6</v>
      </c>
      <c r="D1667">
        <v>5</v>
      </c>
      <c r="E1667">
        <v>6</v>
      </c>
      <c r="F1667">
        <v>4</v>
      </c>
      <c r="G1667">
        <f t="shared" si="2032"/>
        <v>23</v>
      </c>
    </row>
    <row r="1668" spans="1:7" x14ac:dyDescent="0.35">
      <c r="A1668">
        <v>1</v>
      </c>
      <c r="B1668">
        <v>3</v>
      </c>
      <c r="C1668">
        <v>1</v>
      </c>
      <c r="D1668">
        <v>6</v>
      </c>
      <c r="E1668">
        <v>6</v>
      </c>
      <c r="F1668">
        <v>2</v>
      </c>
      <c r="G1668">
        <f t="shared" si="2032"/>
        <v>19</v>
      </c>
    </row>
    <row r="1669" spans="1:7" x14ac:dyDescent="0.35">
      <c r="A1669">
        <v>2</v>
      </c>
      <c r="B1669">
        <v>5</v>
      </c>
      <c r="C1669">
        <v>5</v>
      </c>
      <c r="D1669">
        <v>3</v>
      </c>
      <c r="E1669">
        <v>6</v>
      </c>
      <c r="F1669">
        <v>4</v>
      </c>
      <c r="G1669">
        <f t="shared" si="2032"/>
        <v>25</v>
      </c>
    </row>
    <row r="1670" spans="1:7" x14ac:dyDescent="0.35">
      <c r="A1670">
        <v>4</v>
      </c>
      <c r="B1670">
        <v>6</v>
      </c>
      <c r="C1670">
        <v>5</v>
      </c>
      <c r="D1670">
        <v>3</v>
      </c>
      <c r="E1670">
        <v>6</v>
      </c>
      <c r="F1670">
        <v>2</v>
      </c>
      <c r="G1670">
        <f t="shared" si="2032"/>
        <v>26</v>
      </c>
    </row>
    <row r="1671" spans="1:7" x14ac:dyDescent="0.35">
      <c r="A1671">
        <v>4</v>
      </c>
      <c r="B1671">
        <v>2</v>
      </c>
      <c r="C1671">
        <v>4</v>
      </c>
      <c r="D1671">
        <v>4</v>
      </c>
      <c r="E1671">
        <v>4</v>
      </c>
      <c r="F1671">
        <v>3</v>
      </c>
      <c r="G1671">
        <f t="shared" si="2032"/>
        <v>21</v>
      </c>
    </row>
    <row r="1672" spans="1:7" x14ac:dyDescent="0.35">
      <c r="A1672">
        <v>3</v>
      </c>
      <c r="B1672">
        <v>1</v>
      </c>
      <c r="C1672">
        <v>6</v>
      </c>
      <c r="D1672">
        <v>3</v>
      </c>
      <c r="E1672">
        <v>1</v>
      </c>
      <c r="F1672">
        <v>1</v>
      </c>
      <c r="G1672">
        <f t="shared" si="2032"/>
        <v>15</v>
      </c>
    </row>
    <row r="1673" spans="1:7" x14ac:dyDescent="0.35">
      <c r="A1673">
        <v>4</v>
      </c>
      <c r="B1673">
        <v>6</v>
      </c>
      <c r="C1673">
        <v>3</v>
      </c>
      <c r="D1673">
        <v>4</v>
      </c>
      <c r="E1673">
        <v>2</v>
      </c>
      <c r="F1673">
        <v>2</v>
      </c>
      <c r="G1673">
        <f t="shared" si="2032"/>
        <v>21</v>
      </c>
    </row>
    <row r="1674" spans="1:7" x14ac:dyDescent="0.35">
      <c r="A1674">
        <v>2</v>
      </c>
      <c r="B1674">
        <v>1</v>
      </c>
      <c r="C1674">
        <v>2</v>
      </c>
      <c r="D1674">
        <v>6</v>
      </c>
      <c r="E1674">
        <v>5</v>
      </c>
      <c r="F1674">
        <v>4</v>
      </c>
      <c r="G1674">
        <f t="shared" si="2032"/>
        <v>20</v>
      </c>
    </row>
    <row r="1675" spans="1:7" x14ac:dyDescent="0.35">
      <c r="A1675">
        <v>3</v>
      </c>
      <c r="B1675">
        <v>5</v>
      </c>
      <c r="C1675">
        <v>1</v>
      </c>
      <c r="D1675">
        <v>3</v>
      </c>
      <c r="E1675">
        <v>1</v>
      </c>
      <c r="F1675">
        <v>3</v>
      </c>
      <c r="G1675">
        <f t="shared" si="2032"/>
        <v>16</v>
      </c>
    </row>
    <row r="1676" spans="1:7" x14ac:dyDescent="0.35">
      <c r="A1676">
        <v>3</v>
      </c>
      <c r="B1676">
        <v>4</v>
      </c>
      <c r="C1676">
        <v>6</v>
      </c>
      <c r="D1676">
        <v>1</v>
      </c>
      <c r="E1676">
        <v>6</v>
      </c>
      <c r="F1676">
        <v>4</v>
      </c>
      <c r="G1676">
        <f t="shared" si="2032"/>
        <v>24</v>
      </c>
    </row>
    <row r="1677" spans="1:7" x14ac:dyDescent="0.35">
      <c r="A1677">
        <v>2</v>
      </c>
      <c r="B1677">
        <v>6</v>
      </c>
      <c r="C1677">
        <v>4</v>
      </c>
      <c r="D1677">
        <v>6</v>
      </c>
      <c r="E1677">
        <v>1</v>
      </c>
      <c r="F1677">
        <v>1</v>
      </c>
      <c r="G1677">
        <f t="shared" si="2032"/>
        <v>20</v>
      </c>
    </row>
    <row r="1678" spans="1:7" x14ac:dyDescent="0.35">
      <c r="A1678">
        <v>1</v>
      </c>
      <c r="B1678">
        <v>5</v>
      </c>
      <c r="C1678">
        <v>3</v>
      </c>
      <c r="D1678">
        <v>4</v>
      </c>
      <c r="E1678">
        <v>1</v>
      </c>
      <c r="F1678">
        <v>4</v>
      </c>
      <c r="G1678">
        <f t="shared" si="2032"/>
        <v>18</v>
      </c>
    </row>
    <row r="1679" spans="1:7" x14ac:dyDescent="0.35">
      <c r="A1679">
        <v>6</v>
      </c>
      <c r="B1679">
        <v>5</v>
      </c>
      <c r="C1679">
        <v>2</v>
      </c>
      <c r="D1679">
        <v>5</v>
      </c>
      <c r="E1679">
        <v>6</v>
      </c>
      <c r="F1679">
        <v>4</v>
      </c>
      <c r="G1679">
        <f t="shared" si="2032"/>
        <v>28</v>
      </c>
    </row>
    <row r="1680" spans="1:7" x14ac:dyDescent="0.35">
      <c r="A1680">
        <v>1</v>
      </c>
      <c r="B1680">
        <v>5</v>
      </c>
      <c r="C1680">
        <v>5</v>
      </c>
      <c r="D1680">
        <v>1</v>
      </c>
      <c r="E1680">
        <v>1</v>
      </c>
      <c r="F1680">
        <v>1</v>
      </c>
      <c r="G1680">
        <f t="shared" si="2032"/>
        <v>14</v>
      </c>
    </row>
    <row r="1681" spans="1:7" x14ac:dyDescent="0.35">
      <c r="A1681">
        <v>5</v>
      </c>
      <c r="B1681">
        <v>4</v>
      </c>
      <c r="C1681">
        <v>5</v>
      </c>
      <c r="D1681">
        <v>3</v>
      </c>
      <c r="E1681">
        <v>2</v>
      </c>
      <c r="F1681">
        <v>1</v>
      </c>
      <c r="G1681">
        <f t="shared" si="2032"/>
        <v>20</v>
      </c>
    </row>
    <row r="1682" spans="1:7" x14ac:dyDescent="0.35">
      <c r="A1682">
        <v>6</v>
      </c>
      <c r="B1682">
        <v>2</v>
      </c>
      <c r="C1682">
        <v>4</v>
      </c>
      <c r="D1682">
        <v>3</v>
      </c>
      <c r="E1682">
        <v>3</v>
      </c>
      <c r="F1682">
        <v>6</v>
      </c>
      <c r="G1682">
        <f t="shared" si="2032"/>
        <v>24</v>
      </c>
    </row>
    <row r="1683" spans="1:7" x14ac:dyDescent="0.35">
      <c r="A1683">
        <v>5</v>
      </c>
      <c r="B1683">
        <v>2</v>
      </c>
      <c r="C1683">
        <v>5</v>
      </c>
      <c r="D1683">
        <v>5</v>
      </c>
      <c r="E1683">
        <v>5</v>
      </c>
      <c r="F1683">
        <v>5</v>
      </c>
      <c r="G1683">
        <f t="shared" si="2032"/>
        <v>27</v>
      </c>
    </row>
    <row r="1684" spans="1:7" x14ac:dyDescent="0.35">
      <c r="A1684">
        <v>2</v>
      </c>
      <c r="B1684">
        <v>2</v>
      </c>
      <c r="C1684">
        <v>1</v>
      </c>
      <c r="D1684">
        <v>5</v>
      </c>
      <c r="E1684">
        <v>4</v>
      </c>
      <c r="F1684">
        <v>2</v>
      </c>
      <c r="G1684">
        <f t="shared" si="2032"/>
        <v>16</v>
      </c>
    </row>
    <row r="1685" spans="1:7" x14ac:dyDescent="0.35">
      <c r="A1685">
        <v>5</v>
      </c>
      <c r="B1685">
        <v>1</v>
      </c>
      <c r="C1685">
        <v>5</v>
      </c>
      <c r="D1685">
        <v>6</v>
      </c>
      <c r="E1685">
        <v>1</v>
      </c>
      <c r="F1685">
        <v>5</v>
      </c>
      <c r="G1685">
        <f t="shared" si="2032"/>
        <v>23</v>
      </c>
    </row>
    <row r="1686" spans="1:7" x14ac:dyDescent="0.35">
      <c r="A1686">
        <v>5</v>
      </c>
      <c r="B1686">
        <v>1</v>
      </c>
      <c r="C1686">
        <v>3</v>
      </c>
      <c r="D1686">
        <v>4</v>
      </c>
      <c r="E1686">
        <v>5</v>
      </c>
      <c r="F1686">
        <v>1</v>
      </c>
      <c r="G1686">
        <f t="shared" si="2032"/>
        <v>19</v>
      </c>
    </row>
    <row r="1687" spans="1:7" x14ac:dyDescent="0.35">
      <c r="A1687">
        <v>2</v>
      </c>
      <c r="B1687">
        <v>6</v>
      </c>
      <c r="C1687">
        <v>6</v>
      </c>
      <c r="D1687">
        <v>1</v>
      </c>
      <c r="E1687">
        <v>5</v>
      </c>
      <c r="F1687">
        <v>6</v>
      </c>
      <c r="G1687">
        <f t="shared" si="2032"/>
        <v>26</v>
      </c>
    </row>
    <row r="1688" spans="1:7" x14ac:dyDescent="0.35">
      <c r="A1688">
        <v>3</v>
      </c>
      <c r="B1688">
        <v>3</v>
      </c>
      <c r="C1688">
        <v>4</v>
      </c>
      <c r="D1688">
        <v>3</v>
      </c>
      <c r="E1688">
        <v>2</v>
      </c>
      <c r="F1688">
        <v>4</v>
      </c>
      <c r="G1688">
        <f t="shared" ref="G1688:G1751" si="2033">SUM(A1688:F1688)</f>
        <v>19</v>
      </c>
    </row>
    <row r="1689" spans="1:7" x14ac:dyDescent="0.35">
      <c r="A1689">
        <v>6</v>
      </c>
      <c r="B1689">
        <v>2</v>
      </c>
      <c r="C1689">
        <v>1</v>
      </c>
      <c r="D1689">
        <v>6</v>
      </c>
      <c r="E1689">
        <v>5</v>
      </c>
      <c r="F1689">
        <v>6</v>
      </c>
      <c r="G1689">
        <f t="shared" si="2033"/>
        <v>26</v>
      </c>
    </row>
    <row r="1690" spans="1:7" x14ac:dyDescent="0.35">
      <c r="A1690">
        <v>1</v>
      </c>
      <c r="B1690">
        <v>3</v>
      </c>
      <c r="C1690">
        <v>5</v>
      </c>
      <c r="D1690">
        <v>4</v>
      </c>
      <c r="E1690">
        <v>4</v>
      </c>
      <c r="F1690">
        <v>3</v>
      </c>
      <c r="G1690">
        <f t="shared" si="2033"/>
        <v>20</v>
      </c>
    </row>
    <row r="1691" spans="1:7" x14ac:dyDescent="0.35">
      <c r="A1691">
        <v>2</v>
      </c>
      <c r="B1691">
        <v>5</v>
      </c>
      <c r="C1691">
        <v>5</v>
      </c>
      <c r="D1691">
        <v>4</v>
      </c>
      <c r="E1691">
        <v>6</v>
      </c>
      <c r="F1691">
        <v>4</v>
      </c>
      <c r="G1691">
        <f t="shared" si="2033"/>
        <v>26</v>
      </c>
    </row>
    <row r="1692" spans="1:7" x14ac:dyDescent="0.35">
      <c r="A1692">
        <v>3</v>
      </c>
      <c r="B1692">
        <v>5</v>
      </c>
      <c r="C1692">
        <v>6</v>
      </c>
      <c r="D1692">
        <v>2</v>
      </c>
      <c r="E1692">
        <v>3</v>
      </c>
      <c r="F1692">
        <v>2</v>
      </c>
      <c r="G1692">
        <f t="shared" si="2033"/>
        <v>21</v>
      </c>
    </row>
    <row r="1693" spans="1:7" x14ac:dyDescent="0.35">
      <c r="A1693">
        <v>5</v>
      </c>
      <c r="B1693">
        <v>6</v>
      </c>
      <c r="C1693">
        <v>4</v>
      </c>
      <c r="D1693">
        <v>5</v>
      </c>
      <c r="E1693">
        <v>4</v>
      </c>
      <c r="F1693">
        <v>2</v>
      </c>
      <c r="G1693">
        <f t="shared" si="2033"/>
        <v>26</v>
      </c>
    </row>
    <row r="1694" spans="1:7" x14ac:dyDescent="0.35">
      <c r="A1694">
        <v>2</v>
      </c>
      <c r="B1694">
        <v>1</v>
      </c>
      <c r="C1694">
        <v>6</v>
      </c>
      <c r="D1694">
        <v>5</v>
      </c>
      <c r="E1694">
        <v>3</v>
      </c>
      <c r="F1694">
        <v>4</v>
      </c>
      <c r="G1694">
        <f t="shared" si="2033"/>
        <v>21</v>
      </c>
    </row>
    <row r="1695" spans="1:7" x14ac:dyDescent="0.35">
      <c r="A1695">
        <v>6</v>
      </c>
      <c r="B1695">
        <v>2</v>
      </c>
      <c r="C1695">
        <v>3</v>
      </c>
      <c r="D1695">
        <v>1</v>
      </c>
      <c r="E1695">
        <v>5</v>
      </c>
      <c r="F1695">
        <v>6</v>
      </c>
      <c r="G1695">
        <f t="shared" si="2033"/>
        <v>23</v>
      </c>
    </row>
    <row r="1696" spans="1:7" x14ac:dyDescent="0.35">
      <c r="A1696">
        <v>5</v>
      </c>
      <c r="B1696">
        <v>2</v>
      </c>
      <c r="C1696">
        <v>4</v>
      </c>
      <c r="D1696">
        <v>6</v>
      </c>
      <c r="E1696">
        <v>6</v>
      </c>
      <c r="F1696">
        <v>5</v>
      </c>
      <c r="G1696">
        <f t="shared" si="2033"/>
        <v>28</v>
      </c>
    </row>
    <row r="1697" spans="1:7" x14ac:dyDescent="0.35">
      <c r="A1697">
        <v>1</v>
      </c>
      <c r="B1697">
        <v>5</v>
      </c>
      <c r="C1697">
        <v>6</v>
      </c>
      <c r="D1697">
        <v>3</v>
      </c>
      <c r="E1697">
        <v>3</v>
      </c>
      <c r="F1697">
        <v>4</v>
      </c>
      <c r="G1697">
        <f t="shared" si="2033"/>
        <v>22</v>
      </c>
    </row>
    <row r="1698" spans="1:7" x14ac:dyDescent="0.35">
      <c r="A1698">
        <v>4</v>
      </c>
      <c r="B1698">
        <v>1</v>
      </c>
      <c r="C1698">
        <v>5</v>
      </c>
      <c r="D1698">
        <v>1</v>
      </c>
      <c r="E1698">
        <v>3</v>
      </c>
      <c r="F1698">
        <v>1</v>
      </c>
      <c r="G1698">
        <f t="shared" si="2033"/>
        <v>15</v>
      </c>
    </row>
    <row r="1699" spans="1:7" x14ac:dyDescent="0.35">
      <c r="A1699">
        <v>5</v>
      </c>
      <c r="B1699">
        <v>3</v>
      </c>
      <c r="C1699">
        <v>2</v>
      </c>
      <c r="D1699">
        <v>6</v>
      </c>
      <c r="E1699">
        <v>6</v>
      </c>
      <c r="F1699">
        <v>5</v>
      </c>
      <c r="G1699">
        <f t="shared" si="2033"/>
        <v>27</v>
      </c>
    </row>
    <row r="1700" spans="1:7" x14ac:dyDescent="0.35">
      <c r="A1700">
        <v>4</v>
      </c>
      <c r="B1700">
        <v>1</v>
      </c>
      <c r="C1700">
        <v>1</v>
      </c>
      <c r="D1700">
        <v>5</v>
      </c>
      <c r="E1700">
        <v>2</v>
      </c>
      <c r="F1700">
        <v>3</v>
      </c>
      <c r="G1700">
        <f t="shared" si="2033"/>
        <v>16</v>
      </c>
    </row>
    <row r="1701" spans="1:7" x14ac:dyDescent="0.35">
      <c r="A1701">
        <v>2</v>
      </c>
      <c r="B1701">
        <v>4</v>
      </c>
      <c r="C1701">
        <v>4</v>
      </c>
      <c r="D1701">
        <v>1</v>
      </c>
      <c r="E1701">
        <v>2</v>
      </c>
      <c r="F1701">
        <v>5</v>
      </c>
      <c r="G1701">
        <f t="shared" si="2033"/>
        <v>18</v>
      </c>
    </row>
    <row r="1702" spans="1:7" x14ac:dyDescent="0.35">
      <c r="A1702">
        <v>3</v>
      </c>
      <c r="B1702">
        <v>3</v>
      </c>
      <c r="C1702">
        <v>2</v>
      </c>
      <c r="D1702">
        <v>3</v>
      </c>
      <c r="E1702">
        <v>1</v>
      </c>
      <c r="F1702">
        <v>5</v>
      </c>
      <c r="G1702">
        <f t="shared" si="2033"/>
        <v>17</v>
      </c>
    </row>
    <row r="1703" spans="1:7" x14ac:dyDescent="0.35">
      <c r="A1703">
        <v>2</v>
      </c>
      <c r="B1703">
        <v>1</v>
      </c>
      <c r="C1703">
        <v>3</v>
      </c>
      <c r="D1703">
        <v>1</v>
      </c>
      <c r="E1703">
        <v>4</v>
      </c>
      <c r="F1703">
        <v>1</v>
      </c>
      <c r="G1703">
        <f t="shared" si="2033"/>
        <v>12</v>
      </c>
    </row>
    <row r="1704" spans="1:7" x14ac:dyDescent="0.35">
      <c r="A1704">
        <v>5</v>
      </c>
      <c r="B1704">
        <v>1</v>
      </c>
      <c r="C1704">
        <v>1</v>
      </c>
      <c r="D1704">
        <v>4</v>
      </c>
      <c r="E1704">
        <v>5</v>
      </c>
      <c r="F1704">
        <v>2</v>
      </c>
      <c r="G1704">
        <f t="shared" si="2033"/>
        <v>18</v>
      </c>
    </row>
    <row r="1705" spans="1:7" x14ac:dyDescent="0.35">
      <c r="A1705">
        <v>4</v>
      </c>
      <c r="B1705">
        <v>2</v>
      </c>
      <c r="C1705">
        <v>4</v>
      </c>
      <c r="D1705">
        <v>2</v>
      </c>
      <c r="E1705">
        <v>3</v>
      </c>
      <c r="F1705">
        <v>6</v>
      </c>
      <c r="G1705">
        <f t="shared" si="2033"/>
        <v>21</v>
      </c>
    </row>
    <row r="1706" spans="1:7" x14ac:dyDescent="0.35">
      <c r="A1706">
        <v>2</v>
      </c>
      <c r="B1706">
        <v>1</v>
      </c>
      <c r="C1706">
        <v>1</v>
      </c>
      <c r="D1706">
        <v>6</v>
      </c>
      <c r="E1706">
        <v>6</v>
      </c>
      <c r="F1706">
        <v>4</v>
      </c>
      <c r="G1706">
        <f t="shared" si="2033"/>
        <v>20</v>
      </c>
    </row>
    <row r="1707" spans="1:7" x14ac:dyDescent="0.35">
      <c r="A1707">
        <v>2</v>
      </c>
      <c r="B1707">
        <v>4</v>
      </c>
      <c r="C1707">
        <v>6</v>
      </c>
      <c r="D1707">
        <v>1</v>
      </c>
      <c r="E1707">
        <v>5</v>
      </c>
      <c r="F1707">
        <v>3</v>
      </c>
      <c r="G1707">
        <f t="shared" si="2033"/>
        <v>21</v>
      </c>
    </row>
    <row r="1708" spans="1:7" x14ac:dyDescent="0.35">
      <c r="A1708">
        <v>1</v>
      </c>
      <c r="B1708">
        <v>1</v>
      </c>
      <c r="C1708">
        <v>1</v>
      </c>
      <c r="D1708">
        <v>6</v>
      </c>
      <c r="E1708">
        <v>3</v>
      </c>
      <c r="F1708">
        <v>5</v>
      </c>
      <c r="G1708">
        <f t="shared" si="2033"/>
        <v>17</v>
      </c>
    </row>
    <row r="1709" spans="1:7" x14ac:dyDescent="0.35">
      <c r="A1709">
        <v>6</v>
      </c>
      <c r="B1709">
        <v>3</v>
      </c>
      <c r="C1709">
        <v>1</v>
      </c>
      <c r="D1709">
        <v>1</v>
      </c>
      <c r="E1709">
        <v>1</v>
      </c>
      <c r="F1709">
        <v>1</v>
      </c>
      <c r="G1709">
        <f t="shared" si="2033"/>
        <v>13</v>
      </c>
    </row>
    <row r="1710" spans="1:7" x14ac:dyDescent="0.35">
      <c r="A1710">
        <v>4</v>
      </c>
      <c r="B1710">
        <v>4</v>
      </c>
      <c r="C1710">
        <v>6</v>
      </c>
      <c r="D1710">
        <v>2</v>
      </c>
      <c r="E1710">
        <v>2</v>
      </c>
      <c r="F1710">
        <v>3</v>
      </c>
      <c r="G1710">
        <f t="shared" si="2033"/>
        <v>21</v>
      </c>
    </row>
    <row r="1711" spans="1:7" x14ac:dyDescent="0.35">
      <c r="A1711">
        <v>1</v>
      </c>
      <c r="B1711">
        <v>3</v>
      </c>
      <c r="C1711">
        <v>2</v>
      </c>
      <c r="D1711">
        <v>3</v>
      </c>
      <c r="E1711">
        <v>3</v>
      </c>
      <c r="F1711">
        <v>6</v>
      </c>
      <c r="G1711">
        <f t="shared" si="2033"/>
        <v>18</v>
      </c>
    </row>
    <row r="1712" spans="1:7" x14ac:dyDescent="0.35">
      <c r="A1712">
        <v>1</v>
      </c>
      <c r="B1712">
        <v>6</v>
      </c>
      <c r="C1712">
        <v>5</v>
      </c>
      <c r="D1712">
        <v>3</v>
      </c>
      <c r="E1712">
        <v>5</v>
      </c>
      <c r="F1712">
        <v>5</v>
      </c>
      <c r="G1712">
        <f t="shared" si="2033"/>
        <v>25</v>
      </c>
    </row>
    <row r="1713" spans="1:7" x14ac:dyDescent="0.35">
      <c r="A1713">
        <v>5</v>
      </c>
      <c r="B1713">
        <v>1</v>
      </c>
      <c r="C1713">
        <v>5</v>
      </c>
      <c r="D1713">
        <v>5</v>
      </c>
      <c r="E1713">
        <v>2</v>
      </c>
      <c r="F1713">
        <v>4</v>
      </c>
      <c r="G1713">
        <f t="shared" si="2033"/>
        <v>22</v>
      </c>
    </row>
    <row r="1714" spans="1:7" x14ac:dyDescent="0.35">
      <c r="A1714">
        <v>1</v>
      </c>
      <c r="B1714">
        <v>6</v>
      </c>
      <c r="C1714">
        <v>6</v>
      </c>
      <c r="D1714">
        <v>2</v>
      </c>
      <c r="E1714">
        <v>4</v>
      </c>
      <c r="F1714">
        <v>1</v>
      </c>
      <c r="G1714">
        <f t="shared" si="2033"/>
        <v>20</v>
      </c>
    </row>
    <row r="1715" spans="1:7" x14ac:dyDescent="0.35">
      <c r="A1715">
        <v>5</v>
      </c>
      <c r="B1715">
        <v>1</v>
      </c>
      <c r="C1715">
        <v>1</v>
      </c>
      <c r="D1715">
        <v>6</v>
      </c>
      <c r="E1715">
        <v>5</v>
      </c>
      <c r="F1715">
        <v>3</v>
      </c>
      <c r="G1715">
        <f t="shared" si="2033"/>
        <v>21</v>
      </c>
    </row>
    <row r="1716" spans="1:7" x14ac:dyDescent="0.35">
      <c r="A1716">
        <v>2</v>
      </c>
      <c r="B1716">
        <v>5</v>
      </c>
      <c r="C1716">
        <v>2</v>
      </c>
      <c r="D1716">
        <v>1</v>
      </c>
      <c r="E1716">
        <v>1</v>
      </c>
      <c r="F1716">
        <v>1</v>
      </c>
      <c r="G1716">
        <f t="shared" si="2033"/>
        <v>12</v>
      </c>
    </row>
    <row r="1717" spans="1:7" x14ac:dyDescent="0.35">
      <c r="A1717">
        <v>6</v>
      </c>
      <c r="B1717">
        <v>3</v>
      </c>
      <c r="C1717">
        <v>1</v>
      </c>
      <c r="D1717">
        <v>3</v>
      </c>
      <c r="E1717">
        <v>1</v>
      </c>
      <c r="F1717">
        <v>4</v>
      </c>
      <c r="G1717">
        <f t="shared" si="2033"/>
        <v>18</v>
      </c>
    </row>
    <row r="1718" spans="1:7" x14ac:dyDescent="0.35">
      <c r="A1718">
        <v>2</v>
      </c>
      <c r="B1718">
        <v>2</v>
      </c>
      <c r="C1718">
        <v>6</v>
      </c>
      <c r="D1718">
        <v>1</v>
      </c>
      <c r="E1718">
        <v>4</v>
      </c>
      <c r="F1718">
        <v>6</v>
      </c>
      <c r="G1718">
        <f t="shared" si="2033"/>
        <v>21</v>
      </c>
    </row>
    <row r="1719" spans="1:7" x14ac:dyDescent="0.35">
      <c r="A1719">
        <v>2</v>
      </c>
      <c r="B1719">
        <v>1</v>
      </c>
      <c r="C1719">
        <v>2</v>
      </c>
      <c r="D1719">
        <v>4</v>
      </c>
      <c r="E1719">
        <v>2</v>
      </c>
      <c r="F1719">
        <v>1</v>
      </c>
      <c r="G1719">
        <f t="shared" si="2033"/>
        <v>12</v>
      </c>
    </row>
    <row r="1720" spans="1:7" x14ac:dyDescent="0.35">
      <c r="A1720">
        <v>2</v>
      </c>
      <c r="B1720">
        <v>6</v>
      </c>
      <c r="C1720">
        <v>2</v>
      </c>
      <c r="D1720">
        <v>5</v>
      </c>
      <c r="E1720">
        <v>2</v>
      </c>
      <c r="F1720">
        <v>4</v>
      </c>
      <c r="G1720">
        <f t="shared" si="2033"/>
        <v>21</v>
      </c>
    </row>
    <row r="1721" spans="1:7" x14ac:dyDescent="0.35">
      <c r="A1721">
        <v>5</v>
      </c>
      <c r="B1721">
        <v>6</v>
      </c>
      <c r="C1721">
        <v>2</v>
      </c>
      <c r="D1721">
        <v>2</v>
      </c>
      <c r="E1721">
        <v>6</v>
      </c>
      <c r="F1721">
        <v>3</v>
      </c>
      <c r="G1721">
        <f t="shared" si="2033"/>
        <v>24</v>
      </c>
    </row>
    <row r="1722" spans="1:7" x14ac:dyDescent="0.35">
      <c r="A1722">
        <v>1</v>
      </c>
      <c r="B1722">
        <v>3</v>
      </c>
      <c r="C1722">
        <v>5</v>
      </c>
      <c r="D1722">
        <v>3</v>
      </c>
      <c r="E1722">
        <v>2</v>
      </c>
      <c r="F1722">
        <v>2</v>
      </c>
      <c r="G1722">
        <f t="shared" si="2033"/>
        <v>16</v>
      </c>
    </row>
    <row r="1723" spans="1:7" x14ac:dyDescent="0.35">
      <c r="A1723">
        <v>2</v>
      </c>
      <c r="B1723">
        <v>1</v>
      </c>
      <c r="C1723">
        <v>5</v>
      </c>
      <c r="D1723">
        <v>5</v>
      </c>
      <c r="E1723">
        <v>5</v>
      </c>
      <c r="F1723">
        <v>4</v>
      </c>
      <c r="G1723">
        <f t="shared" si="2033"/>
        <v>22</v>
      </c>
    </row>
    <row r="1724" spans="1:7" x14ac:dyDescent="0.35">
      <c r="A1724">
        <v>5</v>
      </c>
      <c r="B1724">
        <v>5</v>
      </c>
      <c r="C1724">
        <v>2</v>
      </c>
      <c r="D1724">
        <v>1</v>
      </c>
      <c r="E1724">
        <v>3</v>
      </c>
      <c r="F1724">
        <v>4</v>
      </c>
      <c r="G1724">
        <f t="shared" si="2033"/>
        <v>20</v>
      </c>
    </row>
    <row r="1725" spans="1:7" x14ac:dyDescent="0.35">
      <c r="A1725">
        <v>1</v>
      </c>
      <c r="B1725">
        <v>5</v>
      </c>
      <c r="C1725">
        <v>2</v>
      </c>
      <c r="D1725">
        <v>3</v>
      </c>
      <c r="E1725">
        <v>1</v>
      </c>
      <c r="F1725">
        <v>4</v>
      </c>
      <c r="G1725">
        <f t="shared" si="2033"/>
        <v>16</v>
      </c>
    </row>
    <row r="1726" spans="1:7" x14ac:dyDescent="0.35">
      <c r="A1726">
        <v>2</v>
      </c>
      <c r="B1726">
        <v>1</v>
      </c>
      <c r="C1726">
        <v>4</v>
      </c>
      <c r="D1726">
        <v>6</v>
      </c>
      <c r="E1726">
        <v>2</v>
      </c>
      <c r="F1726">
        <v>4</v>
      </c>
      <c r="G1726">
        <f t="shared" si="2033"/>
        <v>19</v>
      </c>
    </row>
    <row r="1727" spans="1:7" x14ac:dyDescent="0.35">
      <c r="A1727">
        <v>3</v>
      </c>
      <c r="B1727">
        <v>2</v>
      </c>
      <c r="C1727">
        <v>4</v>
      </c>
      <c r="D1727">
        <v>5</v>
      </c>
      <c r="E1727">
        <v>6</v>
      </c>
      <c r="F1727">
        <v>2</v>
      </c>
      <c r="G1727">
        <f t="shared" si="2033"/>
        <v>22</v>
      </c>
    </row>
    <row r="1728" spans="1:7" x14ac:dyDescent="0.35">
      <c r="A1728">
        <v>1</v>
      </c>
      <c r="B1728">
        <v>3</v>
      </c>
      <c r="C1728">
        <v>3</v>
      </c>
      <c r="D1728">
        <v>1</v>
      </c>
      <c r="E1728">
        <v>6</v>
      </c>
      <c r="F1728">
        <v>5</v>
      </c>
      <c r="G1728">
        <f t="shared" si="2033"/>
        <v>19</v>
      </c>
    </row>
    <row r="1729" spans="1:7" x14ac:dyDescent="0.35">
      <c r="A1729">
        <v>1</v>
      </c>
      <c r="B1729">
        <v>5</v>
      </c>
      <c r="C1729">
        <v>5</v>
      </c>
      <c r="D1729">
        <v>3</v>
      </c>
      <c r="E1729">
        <v>3</v>
      </c>
      <c r="F1729">
        <v>6</v>
      </c>
      <c r="G1729">
        <f t="shared" si="2033"/>
        <v>23</v>
      </c>
    </row>
    <row r="1730" spans="1:7" x14ac:dyDescent="0.35">
      <c r="A1730">
        <v>2</v>
      </c>
      <c r="B1730">
        <v>6</v>
      </c>
      <c r="C1730">
        <v>4</v>
      </c>
      <c r="D1730">
        <v>1</v>
      </c>
      <c r="E1730">
        <v>4</v>
      </c>
      <c r="F1730">
        <v>3</v>
      </c>
      <c r="G1730">
        <f t="shared" si="2033"/>
        <v>20</v>
      </c>
    </row>
    <row r="1731" spans="1:7" x14ac:dyDescent="0.35">
      <c r="A1731">
        <v>3</v>
      </c>
      <c r="B1731">
        <v>3</v>
      </c>
      <c r="C1731">
        <v>4</v>
      </c>
      <c r="D1731">
        <v>5</v>
      </c>
      <c r="E1731">
        <v>5</v>
      </c>
      <c r="F1731">
        <v>2</v>
      </c>
      <c r="G1731">
        <f t="shared" si="2033"/>
        <v>22</v>
      </c>
    </row>
    <row r="1732" spans="1:7" x14ac:dyDescent="0.35">
      <c r="A1732">
        <v>2</v>
      </c>
      <c r="B1732">
        <v>6</v>
      </c>
      <c r="C1732">
        <v>3</v>
      </c>
      <c r="D1732">
        <v>2</v>
      </c>
      <c r="E1732">
        <v>6</v>
      </c>
      <c r="F1732">
        <v>4</v>
      </c>
      <c r="G1732">
        <f t="shared" si="2033"/>
        <v>23</v>
      </c>
    </row>
    <row r="1733" spans="1:7" x14ac:dyDescent="0.35">
      <c r="A1733">
        <v>2</v>
      </c>
      <c r="B1733">
        <v>4</v>
      </c>
      <c r="C1733">
        <v>2</v>
      </c>
      <c r="D1733">
        <v>2</v>
      </c>
      <c r="E1733">
        <v>4</v>
      </c>
      <c r="F1733">
        <v>3</v>
      </c>
      <c r="G1733">
        <f t="shared" si="2033"/>
        <v>17</v>
      </c>
    </row>
    <row r="1734" spans="1:7" x14ac:dyDescent="0.35">
      <c r="A1734">
        <v>4</v>
      </c>
      <c r="B1734">
        <v>6</v>
      </c>
      <c r="C1734">
        <v>2</v>
      </c>
      <c r="D1734">
        <v>6</v>
      </c>
      <c r="E1734">
        <v>4</v>
      </c>
      <c r="F1734">
        <v>5</v>
      </c>
      <c r="G1734">
        <f t="shared" si="2033"/>
        <v>27</v>
      </c>
    </row>
    <row r="1735" spans="1:7" x14ac:dyDescent="0.35">
      <c r="A1735">
        <v>3</v>
      </c>
      <c r="B1735">
        <v>1</v>
      </c>
      <c r="C1735">
        <v>2</v>
      </c>
      <c r="D1735">
        <v>5</v>
      </c>
      <c r="E1735">
        <v>4</v>
      </c>
      <c r="F1735">
        <v>2</v>
      </c>
      <c r="G1735">
        <f t="shared" si="2033"/>
        <v>17</v>
      </c>
    </row>
    <row r="1736" spans="1:7" x14ac:dyDescent="0.35">
      <c r="A1736">
        <v>5</v>
      </c>
      <c r="B1736">
        <v>6</v>
      </c>
      <c r="C1736">
        <v>2</v>
      </c>
      <c r="D1736">
        <v>3</v>
      </c>
      <c r="E1736">
        <v>1</v>
      </c>
      <c r="F1736">
        <v>4</v>
      </c>
      <c r="G1736">
        <f t="shared" si="2033"/>
        <v>21</v>
      </c>
    </row>
    <row r="1737" spans="1:7" x14ac:dyDescent="0.35">
      <c r="A1737">
        <v>6</v>
      </c>
      <c r="B1737">
        <v>2</v>
      </c>
      <c r="C1737">
        <v>6</v>
      </c>
      <c r="D1737">
        <v>5</v>
      </c>
      <c r="E1737">
        <v>5</v>
      </c>
      <c r="F1737">
        <v>6</v>
      </c>
      <c r="G1737">
        <f t="shared" si="2033"/>
        <v>30</v>
      </c>
    </row>
    <row r="1738" spans="1:7" x14ac:dyDescent="0.35">
      <c r="A1738">
        <v>4</v>
      </c>
      <c r="B1738">
        <v>6</v>
      </c>
      <c r="C1738">
        <v>2</v>
      </c>
      <c r="D1738">
        <v>2</v>
      </c>
      <c r="E1738">
        <v>4</v>
      </c>
      <c r="F1738">
        <v>2</v>
      </c>
      <c r="G1738">
        <f t="shared" si="2033"/>
        <v>20</v>
      </c>
    </row>
    <row r="1739" spans="1:7" x14ac:dyDescent="0.35">
      <c r="A1739">
        <v>1</v>
      </c>
      <c r="B1739">
        <v>4</v>
      </c>
      <c r="C1739">
        <v>1</v>
      </c>
      <c r="D1739">
        <v>1</v>
      </c>
      <c r="E1739">
        <v>4</v>
      </c>
      <c r="F1739">
        <v>3</v>
      </c>
      <c r="G1739">
        <f t="shared" si="2033"/>
        <v>14</v>
      </c>
    </row>
    <row r="1740" spans="1:7" x14ac:dyDescent="0.35">
      <c r="A1740">
        <v>2</v>
      </c>
      <c r="B1740">
        <v>6</v>
      </c>
      <c r="C1740">
        <v>3</v>
      </c>
      <c r="D1740">
        <v>1</v>
      </c>
      <c r="E1740">
        <v>3</v>
      </c>
      <c r="F1740">
        <v>5</v>
      </c>
      <c r="G1740">
        <f t="shared" si="2033"/>
        <v>20</v>
      </c>
    </row>
    <row r="1741" spans="1:7" x14ac:dyDescent="0.35">
      <c r="A1741">
        <v>2</v>
      </c>
      <c r="B1741">
        <v>4</v>
      </c>
      <c r="C1741">
        <v>5</v>
      </c>
      <c r="D1741">
        <v>2</v>
      </c>
      <c r="E1741">
        <v>2</v>
      </c>
      <c r="F1741">
        <v>2</v>
      </c>
      <c r="G1741">
        <f t="shared" si="2033"/>
        <v>17</v>
      </c>
    </row>
    <row r="1742" spans="1:7" x14ac:dyDescent="0.35">
      <c r="A1742">
        <v>5</v>
      </c>
      <c r="B1742">
        <v>6</v>
      </c>
      <c r="C1742">
        <v>4</v>
      </c>
      <c r="D1742">
        <v>5</v>
      </c>
      <c r="E1742">
        <v>4</v>
      </c>
      <c r="F1742">
        <v>5</v>
      </c>
      <c r="G1742">
        <f t="shared" si="2033"/>
        <v>29</v>
      </c>
    </row>
    <row r="1743" spans="1:7" x14ac:dyDescent="0.35">
      <c r="A1743">
        <v>3</v>
      </c>
      <c r="B1743">
        <v>5</v>
      </c>
      <c r="C1743">
        <v>4</v>
      </c>
      <c r="D1743">
        <v>5</v>
      </c>
      <c r="E1743">
        <v>4</v>
      </c>
      <c r="F1743">
        <v>5</v>
      </c>
      <c r="G1743">
        <f t="shared" si="2033"/>
        <v>26</v>
      </c>
    </row>
    <row r="1744" spans="1:7" x14ac:dyDescent="0.35">
      <c r="A1744">
        <v>1</v>
      </c>
      <c r="B1744">
        <v>3</v>
      </c>
      <c r="C1744">
        <v>3</v>
      </c>
      <c r="D1744">
        <v>1</v>
      </c>
      <c r="E1744">
        <v>5</v>
      </c>
      <c r="F1744">
        <v>4</v>
      </c>
      <c r="G1744">
        <f t="shared" si="2033"/>
        <v>17</v>
      </c>
    </row>
    <row r="1745" spans="1:7" x14ac:dyDescent="0.35">
      <c r="A1745">
        <v>6</v>
      </c>
      <c r="B1745">
        <v>6</v>
      </c>
      <c r="C1745">
        <v>5</v>
      </c>
      <c r="D1745">
        <v>6</v>
      </c>
      <c r="E1745">
        <v>5</v>
      </c>
      <c r="F1745">
        <v>5</v>
      </c>
      <c r="G1745">
        <f t="shared" si="2033"/>
        <v>33</v>
      </c>
    </row>
    <row r="1746" spans="1:7" x14ac:dyDescent="0.35">
      <c r="A1746">
        <v>5</v>
      </c>
      <c r="B1746">
        <v>6</v>
      </c>
      <c r="C1746">
        <v>2</v>
      </c>
      <c r="D1746">
        <v>6</v>
      </c>
      <c r="E1746">
        <v>4</v>
      </c>
      <c r="F1746">
        <v>3</v>
      </c>
      <c r="G1746">
        <f t="shared" si="2033"/>
        <v>26</v>
      </c>
    </row>
    <row r="1747" spans="1:7" x14ac:dyDescent="0.35">
      <c r="A1747">
        <v>5</v>
      </c>
      <c r="B1747">
        <v>4</v>
      </c>
      <c r="C1747">
        <v>6</v>
      </c>
      <c r="D1747">
        <v>2</v>
      </c>
      <c r="E1747">
        <v>4</v>
      </c>
      <c r="F1747">
        <v>5</v>
      </c>
      <c r="G1747">
        <f t="shared" si="2033"/>
        <v>26</v>
      </c>
    </row>
    <row r="1748" spans="1:7" x14ac:dyDescent="0.35">
      <c r="A1748">
        <v>3</v>
      </c>
      <c r="B1748">
        <v>2</v>
      </c>
      <c r="C1748">
        <v>4</v>
      </c>
      <c r="D1748">
        <v>2</v>
      </c>
      <c r="E1748">
        <v>3</v>
      </c>
      <c r="F1748">
        <v>4</v>
      </c>
      <c r="G1748">
        <f t="shared" si="2033"/>
        <v>18</v>
      </c>
    </row>
    <row r="1749" spans="1:7" x14ac:dyDescent="0.35">
      <c r="A1749">
        <v>4</v>
      </c>
      <c r="B1749">
        <v>1</v>
      </c>
      <c r="C1749">
        <v>3</v>
      </c>
      <c r="D1749">
        <v>3</v>
      </c>
      <c r="E1749">
        <v>6</v>
      </c>
      <c r="F1749">
        <v>3</v>
      </c>
      <c r="G1749">
        <f t="shared" si="2033"/>
        <v>20</v>
      </c>
    </row>
    <row r="1750" spans="1:7" x14ac:dyDescent="0.35">
      <c r="A1750">
        <v>4</v>
      </c>
      <c r="B1750">
        <v>5</v>
      </c>
      <c r="C1750">
        <v>3</v>
      </c>
      <c r="D1750">
        <v>1</v>
      </c>
      <c r="E1750">
        <v>4</v>
      </c>
      <c r="F1750">
        <v>1</v>
      </c>
      <c r="G1750">
        <f t="shared" si="2033"/>
        <v>18</v>
      </c>
    </row>
    <row r="1751" spans="1:7" x14ac:dyDescent="0.35">
      <c r="A1751">
        <v>3</v>
      </c>
      <c r="B1751">
        <v>1</v>
      </c>
      <c r="C1751">
        <v>3</v>
      </c>
      <c r="D1751">
        <v>5</v>
      </c>
      <c r="E1751">
        <v>1</v>
      </c>
      <c r="F1751">
        <v>5</v>
      </c>
      <c r="G1751">
        <f t="shared" si="2033"/>
        <v>18</v>
      </c>
    </row>
    <row r="1752" spans="1:7" x14ac:dyDescent="0.35">
      <c r="A1752">
        <v>3</v>
      </c>
      <c r="B1752">
        <v>1</v>
      </c>
      <c r="C1752">
        <v>3</v>
      </c>
      <c r="D1752">
        <v>1</v>
      </c>
      <c r="E1752">
        <v>2</v>
      </c>
      <c r="F1752">
        <v>2</v>
      </c>
      <c r="G1752">
        <f t="shared" ref="G1752:G1815" si="2034">SUM(A1752:F1752)</f>
        <v>12</v>
      </c>
    </row>
    <row r="1753" spans="1:7" x14ac:dyDescent="0.35">
      <c r="A1753">
        <v>1</v>
      </c>
      <c r="B1753">
        <v>6</v>
      </c>
      <c r="C1753">
        <v>2</v>
      </c>
      <c r="D1753">
        <v>3</v>
      </c>
      <c r="E1753">
        <v>1</v>
      </c>
      <c r="F1753">
        <v>2</v>
      </c>
      <c r="G1753">
        <f t="shared" si="2034"/>
        <v>15</v>
      </c>
    </row>
    <row r="1754" spans="1:7" x14ac:dyDescent="0.35">
      <c r="A1754">
        <v>6</v>
      </c>
      <c r="B1754">
        <v>6</v>
      </c>
      <c r="C1754">
        <v>5</v>
      </c>
      <c r="D1754">
        <v>1</v>
      </c>
      <c r="E1754">
        <v>5</v>
      </c>
      <c r="F1754">
        <v>1</v>
      </c>
      <c r="G1754">
        <f t="shared" si="2034"/>
        <v>24</v>
      </c>
    </row>
    <row r="1755" spans="1:7" x14ac:dyDescent="0.35">
      <c r="A1755">
        <v>2</v>
      </c>
      <c r="B1755">
        <v>3</v>
      </c>
      <c r="C1755">
        <v>2</v>
      </c>
      <c r="D1755">
        <v>1</v>
      </c>
      <c r="E1755">
        <v>2</v>
      </c>
      <c r="F1755">
        <v>5</v>
      </c>
      <c r="G1755">
        <f t="shared" si="2034"/>
        <v>15</v>
      </c>
    </row>
    <row r="1756" spans="1:7" x14ac:dyDescent="0.35">
      <c r="A1756">
        <v>5</v>
      </c>
      <c r="B1756">
        <v>2</v>
      </c>
      <c r="C1756">
        <v>6</v>
      </c>
      <c r="D1756">
        <v>6</v>
      </c>
      <c r="E1756">
        <v>1</v>
      </c>
      <c r="F1756">
        <v>1</v>
      </c>
      <c r="G1756">
        <f t="shared" si="2034"/>
        <v>21</v>
      </c>
    </row>
    <row r="1757" spans="1:7" x14ac:dyDescent="0.35">
      <c r="A1757">
        <v>2</v>
      </c>
      <c r="B1757">
        <v>4</v>
      </c>
      <c r="C1757">
        <v>4</v>
      </c>
      <c r="D1757">
        <v>3</v>
      </c>
      <c r="E1757">
        <v>5</v>
      </c>
      <c r="F1757">
        <v>3</v>
      </c>
      <c r="G1757">
        <f t="shared" si="2034"/>
        <v>21</v>
      </c>
    </row>
    <row r="1758" spans="1:7" x14ac:dyDescent="0.35">
      <c r="A1758">
        <v>5</v>
      </c>
      <c r="B1758">
        <v>1</v>
      </c>
      <c r="C1758">
        <v>5</v>
      </c>
      <c r="D1758">
        <v>6</v>
      </c>
      <c r="E1758">
        <v>6</v>
      </c>
      <c r="F1758">
        <v>2</v>
      </c>
      <c r="G1758">
        <f t="shared" si="2034"/>
        <v>25</v>
      </c>
    </row>
    <row r="1759" spans="1:7" x14ac:dyDescent="0.35">
      <c r="A1759">
        <v>1</v>
      </c>
      <c r="B1759">
        <v>6</v>
      </c>
      <c r="C1759">
        <v>6</v>
      </c>
      <c r="D1759">
        <v>5</v>
      </c>
      <c r="E1759">
        <v>6</v>
      </c>
      <c r="F1759">
        <v>5</v>
      </c>
      <c r="G1759">
        <f t="shared" si="2034"/>
        <v>29</v>
      </c>
    </row>
    <row r="1760" spans="1:7" x14ac:dyDescent="0.35">
      <c r="A1760">
        <v>5</v>
      </c>
      <c r="B1760">
        <v>2</v>
      </c>
      <c r="C1760">
        <v>3</v>
      </c>
      <c r="D1760">
        <v>5</v>
      </c>
      <c r="E1760">
        <v>6</v>
      </c>
      <c r="F1760">
        <v>6</v>
      </c>
      <c r="G1760">
        <f t="shared" si="2034"/>
        <v>27</v>
      </c>
    </row>
    <row r="1761" spans="1:7" x14ac:dyDescent="0.35">
      <c r="A1761">
        <v>1</v>
      </c>
      <c r="B1761">
        <v>1</v>
      </c>
      <c r="C1761">
        <v>4</v>
      </c>
      <c r="D1761">
        <v>3</v>
      </c>
      <c r="E1761">
        <v>5</v>
      </c>
      <c r="F1761">
        <v>4</v>
      </c>
      <c r="G1761">
        <f t="shared" si="2034"/>
        <v>18</v>
      </c>
    </row>
    <row r="1762" spans="1:7" x14ac:dyDescent="0.35">
      <c r="A1762">
        <v>4</v>
      </c>
      <c r="B1762">
        <v>1</v>
      </c>
      <c r="C1762">
        <v>1</v>
      </c>
      <c r="D1762">
        <v>5</v>
      </c>
      <c r="E1762">
        <v>4</v>
      </c>
      <c r="F1762">
        <v>1</v>
      </c>
      <c r="G1762">
        <f t="shared" si="2034"/>
        <v>16</v>
      </c>
    </row>
    <row r="1763" spans="1:7" x14ac:dyDescent="0.35">
      <c r="A1763">
        <v>5</v>
      </c>
      <c r="B1763">
        <v>3</v>
      </c>
      <c r="C1763">
        <v>2</v>
      </c>
      <c r="D1763">
        <v>6</v>
      </c>
      <c r="E1763">
        <v>5</v>
      </c>
      <c r="F1763">
        <v>6</v>
      </c>
      <c r="G1763">
        <f t="shared" si="2034"/>
        <v>27</v>
      </c>
    </row>
    <row r="1764" spans="1:7" x14ac:dyDescent="0.35">
      <c r="A1764">
        <v>6</v>
      </c>
      <c r="B1764">
        <v>1</v>
      </c>
      <c r="C1764">
        <v>6</v>
      </c>
      <c r="D1764">
        <v>5</v>
      </c>
      <c r="E1764">
        <v>1</v>
      </c>
      <c r="F1764">
        <v>5</v>
      </c>
      <c r="G1764">
        <f t="shared" si="2034"/>
        <v>24</v>
      </c>
    </row>
    <row r="1765" spans="1:7" x14ac:dyDescent="0.35">
      <c r="A1765">
        <v>6</v>
      </c>
      <c r="B1765">
        <v>2</v>
      </c>
      <c r="C1765">
        <v>3</v>
      </c>
      <c r="D1765">
        <v>3</v>
      </c>
      <c r="E1765">
        <v>4</v>
      </c>
      <c r="F1765">
        <v>3</v>
      </c>
      <c r="G1765">
        <f t="shared" si="2034"/>
        <v>21</v>
      </c>
    </row>
    <row r="1766" spans="1:7" x14ac:dyDescent="0.35">
      <c r="A1766">
        <v>3</v>
      </c>
      <c r="B1766">
        <v>2</v>
      </c>
      <c r="C1766">
        <v>2</v>
      </c>
      <c r="D1766">
        <v>6</v>
      </c>
      <c r="E1766">
        <v>5</v>
      </c>
      <c r="F1766">
        <v>6</v>
      </c>
      <c r="G1766">
        <f t="shared" si="2034"/>
        <v>24</v>
      </c>
    </row>
    <row r="1767" spans="1:7" x14ac:dyDescent="0.35">
      <c r="A1767">
        <v>5</v>
      </c>
      <c r="B1767">
        <v>5</v>
      </c>
      <c r="C1767">
        <v>1</v>
      </c>
      <c r="D1767">
        <v>2</v>
      </c>
      <c r="E1767">
        <v>4</v>
      </c>
      <c r="F1767">
        <v>5</v>
      </c>
      <c r="G1767">
        <f t="shared" si="2034"/>
        <v>22</v>
      </c>
    </row>
    <row r="1768" spans="1:7" x14ac:dyDescent="0.35">
      <c r="A1768">
        <v>2</v>
      </c>
      <c r="B1768">
        <v>4</v>
      </c>
      <c r="C1768">
        <v>3</v>
      </c>
      <c r="D1768">
        <v>6</v>
      </c>
      <c r="E1768">
        <v>6</v>
      </c>
      <c r="F1768">
        <v>5</v>
      </c>
      <c r="G1768">
        <f t="shared" si="2034"/>
        <v>26</v>
      </c>
    </row>
    <row r="1769" spans="1:7" x14ac:dyDescent="0.35">
      <c r="A1769">
        <v>3</v>
      </c>
      <c r="B1769">
        <v>5</v>
      </c>
      <c r="C1769">
        <v>5</v>
      </c>
      <c r="D1769">
        <v>5</v>
      </c>
      <c r="E1769">
        <v>4</v>
      </c>
      <c r="F1769">
        <v>2</v>
      </c>
      <c r="G1769">
        <f t="shared" si="2034"/>
        <v>24</v>
      </c>
    </row>
    <row r="1770" spans="1:7" x14ac:dyDescent="0.35">
      <c r="A1770">
        <v>3</v>
      </c>
      <c r="B1770">
        <v>1</v>
      </c>
      <c r="C1770">
        <v>5</v>
      </c>
      <c r="D1770">
        <v>3</v>
      </c>
      <c r="E1770">
        <v>1</v>
      </c>
      <c r="F1770">
        <v>6</v>
      </c>
      <c r="G1770">
        <f t="shared" si="2034"/>
        <v>19</v>
      </c>
    </row>
    <row r="1771" spans="1:7" x14ac:dyDescent="0.35">
      <c r="A1771">
        <v>3</v>
      </c>
      <c r="B1771">
        <v>4</v>
      </c>
      <c r="C1771">
        <v>5</v>
      </c>
      <c r="D1771">
        <v>3</v>
      </c>
      <c r="E1771">
        <v>3</v>
      </c>
      <c r="F1771">
        <v>1</v>
      </c>
      <c r="G1771">
        <f t="shared" si="2034"/>
        <v>19</v>
      </c>
    </row>
    <row r="1772" spans="1:7" x14ac:dyDescent="0.35">
      <c r="A1772">
        <v>5</v>
      </c>
      <c r="B1772">
        <v>4</v>
      </c>
      <c r="C1772">
        <v>1</v>
      </c>
      <c r="D1772">
        <v>6</v>
      </c>
      <c r="E1772">
        <v>2</v>
      </c>
      <c r="F1772">
        <v>6</v>
      </c>
      <c r="G1772">
        <f t="shared" si="2034"/>
        <v>24</v>
      </c>
    </row>
    <row r="1773" spans="1:7" x14ac:dyDescent="0.35">
      <c r="A1773">
        <v>3</v>
      </c>
      <c r="B1773">
        <v>5</v>
      </c>
      <c r="C1773">
        <v>3</v>
      </c>
      <c r="D1773">
        <v>6</v>
      </c>
      <c r="E1773">
        <v>1</v>
      </c>
      <c r="F1773">
        <v>1</v>
      </c>
      <c r="G1773">
        <f t="shared" si="2034"/>
        <v>19</v>
      </c>
    </row>
    <row r="1774" spans="1:7" x14ac:dyDescent="0.35">
      <c r="A1774">
        <v>6</v>
      </c>
      <c r="B1774">
        <v>5</v>
      </c>
      <c r="C1774">
        <v>5</v>
      </c>
      <c r="D1774">
        <v>3</v>
      </c>
      <c r="E1774">
        <v>2</v>
      </c>
      <c r="F1774">
        <v>5</v>
      </c>
      <c r="G1774">
        <f t="shared" si="2034"/>
        <v>26</v>
      </c>
    </row>
    <row r="1775" spans="1:7" x14ac:dyDescent="0.35">
      <c r="A1775">
        <v>1</v>
      </c>
      <c r="B1775">
        <v>1</v>
      </c>
      <c r="C1775">
        <v>4</v>
      </c>
      <c r="D1775">
        <v>2</v>
      </c>
      <c r="E1775">
        <v>4</v>
      </c>
      <c r="F1775">
        <v>3</v>
      </c>
      <c r="G1775">
        <f t="shared" si="2034"/>
        <v>15</v>
      </c>
    </row>
    <row r="1776" spans="1:7" x14ac:dyDescent="0.35">
      <c r="A1776">
        <v>4</v>
      </c>
      <c r="B1776">
        <v>3</v>
      </c>
      <c r="C1776">
        <v>1</v>
      </c>
      <c r="D1776">
        <v>4</v>
      </c>
      <c r="E1776">
        <v>5</v>
      </c>
      <c r="F1776">
        <v>5</v>
      </c>
      <c r="G1776">
        <f t="shared" si="2034"/>
        <v>22</v>
      </c>
    </row>
    <row r="1777" spans="1:7" x14ac:dyDescent="0.35">
      <c r="A1777">
        <v>5</v>
      </c>
      <c r="B1777">
        <v>4</v>
      </c>
      <c r="C1777">
        <v>1</v>
      </c>
      <c r="D1777">
        <v>4</v>
      </c>
      <c r="E1777">
        <v>6</v>
      </c>
      <c r="F1777">
        <v>4</v>
      </c>
      <c r="G1777">
        <f t="shared" si="2034"/>
        <v>24</v>
      </c>
    </row>
    <row r="1778" spans="1:7" x14ac:dyDescent="0.35">
      <c r="A1778">
        <v>4</v>
      </c>
      <c r="B1778">
        <v>4</v>
      </c>
      <c r="C1778">
        <v>5</v>
      </c>
      <c r="D1778">
        <v>1</v>
      </c>
      <c r="E1778">
        <v>4</v>
      </c>
      <c r="F1778">
        <v>5</v>
      </c>
      <c r="G1778">
        <f t="shared" si="2034"/>
        <v>23</v>
      </c>
    </row>
    <row r="1779" spans="1:7" x14ac:dyDescent="0.35">
      <c r="A1779">
        <v>5</v>
      </c>
      <c r="B1779">
        <v>3</v>
      </c>
      <c r="C1779">
        <v>4</v>
      </c>
      <c r="D1779">
        <v>2</v>
      </c>
      <c r="E1779">
        <v>2</v>
      </c>
      <c r="F1779">
        <v>4</v>
      </c>
      <c r="G1779">
        <f t="shared" si="2034"/>
        <v>20</v>
      </c>
    </row>
    <row r="1780" spans="1:7" x14ac:dyDescent="0.35">
      <c r="A1780">
        <v>4</v>
      </c>
      <c r="B1780">
        <v>2</v>
      </c>
      <c r="C1780">
        <v>5</v>
      </c>
      <c r="D1780">
        <v>6</v>
      </c>
      <c r="E1780">
        <v>2</v>
      </c>
      <c r="F1780">
        <v>2</v>
      </c>
      <c r="G1780">
        <f t="shared" si="2034"/>
        <v>21</v>
      </c>
    </row>
    <row r="1781" spans="1:7" x14ac:dyDescent="0.35">
      <c r="A1781">
        <v>1</v>
      </c>
      <c r="B1781">
        <v>6</v>
      </c>
      <c r="C1781">
        <v>6</v>
      </c>
      <c r="D1781">
        <v>6</v>
      </c>
      <c r="E1781">
        <v>4</v>
      </c>
      <c r="F1781">
        <v>6</v>
      </c>
      <c r="G1781">
        <f t="shared" si="2034"/>
        <v>29</v>
      </c>
    </row>
    <row r="1782" spans="1:7" x14ac:dyDescent="0.35">
      <c r="A1782">
        <v>2</v>
      </c>
      <c r="B1782">
        <v>3</v>
      </c>
      <c r="C1782">
        <v>2</v>
      </c>
      <c r="D1782">
        <v>4</v>
      </c>
      <c r="E1782">
        <v>6</v>
      </c>
      <c r="F1782">
        <v>3</v>
      </c>
      <c r="G1782">
        <f t="shared" si="2034"/>
        <v>20</v>
      </c>
    </row>
    <row r="1783" spans="1:7" x14ac:dyDescent="0.35">
      <c r="A1783">
        <v>6</v>
      </c>
      <c r="B1783">
        <v>5</v>
      </c>
      <c r="C1783">
        <v>4</v>
      </c>
      <c r="D1783">
        <v>1</v>
      </c>
      <c r="E1783">
        <v>5</v>
      </c>
      <c r="F1783">
        <v>4</v>
      </c>
      <c r="G1783">
        <f t="shared" si="2034"/>
        <v>25</v>
      </c>
    </row>
    <row r="1784" spans="1:7" x14ac:dyDescent="0.35">
      <c r="A1784">
        <v>2</v>
      </c>
      <c r="B1784">
        <v>5</v>
      </c>
      <c r="C1784">
        <v>3</v>
      </c>
      <c r="D1784">
        <v>2</v>
      </c>
      <c r="E1784">
        <v>5</v>
      </c>
      <c r="F1784">
        <v>1</v>
      </c>
      <c r="G1784">
        <f t="shared" si="2034"/>
        <v>18</v>
      </c>
    </row>
    <row r="1785" spans="1:7" x14ac:dyDescent="0.35">
      <c r="A1785">
        <v>4</v>
      </c>
      <c r="B1785">
        <v>3</v>
      </c>
      <c r="C1785">
        <v>4</v>
      </c>
      <c r="D1785">
        <v>4</v>
      </c>
      <c r="E1785">
        <v>3</v>
      </c>
      <c r="F1785">
        <v>1</v>
      </c>
      <c r="G1785">
        <f t="shared" si="2034"/>
        <v>19</v>
      </c>
    </row>
    <row r="1786" spans="1:7" x14ac:dyDescent="0.35">
      <c r="A1786">
        <v>3</v>
      </c>
      <c r="B1786">
        <v>2</v>
      </c>
      <c r="C1786">
        <v>4</v>
      </c>
      <c r="D1786">
        <v>4</v>
      </c>
      <c r="E1786">
        <v>1</v>
      </c>
      <c r="F1786">
        <v>3</v>
      </c>
      <c r="G1786">
        <f t="shared" si="2034"/>
        <v>17</v>
      </c>
    </row>
    <row r="1787" spans="1:7" x14ac:dyDescent="0.35">
      <c r="A1787">
        <v>4</v>
      </c>
      <c r="B1787">
        <v>2</v>
      </c>
      <c r="C1787">
        <v>5</v>
      </c>
      <c r="D1787">
        <v>4</v>
      </c>
      <c r="E1787">
        <v>6</v>
      </c>
      <c r="F1787">
        <v>3</v>
      </c>
      <c r="G1787">
        <f t="shared" si="2034"/>
        <v>24</v>
      </c>
    </row>
    <row r="1788" spans="1:7" x14ac:dyDescent="0.35">
      <c r="A1788">
        <v>4</v>
      </c>
      <c r="B1788">
        <v>2</v>
      </c>
      <c r="C1788">
        <v>5</v>
      </c>
      <c r="D1788">
        <v>5</v>
      </c>
      <c r="E1788">
        <v>4</v>
      </c>
      <c r="F1788">
        <v>2</v>
      </c>
      <c r="G1788">
        <f t="shared" si="2034"/>
        <v>22</v>
      </c>
    </row>
    <row r="1789" spans="1:7" x14ac:dyDescent="0.35">
      <c r="A1789">
        <v>1</v>
      </c>
      <c r="B1789">
        <v>6</v>
      </c>
      <c r="C1789">
        <v>2</v>
      </c>
      <c r="D1789">
        <v>1</v>
      </c>
      <c r="E1789">
        <v>3</v>
      </c>
      <c r="F1789">
        <v>6</v>
      </c>
      <c r="G1789">
        <f t="shared" si="2034"/>
        <v>19</v>
      </c>
    </row>
    <row r="1790" spans="1:7" x14ac:dyDescent="0.35">
      <c r="A1790">
        <v>3</v>
      </c>
      <c r="B1790">
        <v>4</v>
      </c>
      <c r="C1790">
        <v>3</v>
      </c>
      <c r="D1790">
        <v>3</v>
      </c>
      <c r="E1790">
        <v>2</v>
      </c>
      <c r="F1790">
        <v>3</v>
      </c>
      <c r="G1790">
        <f t="shared" si="2034"/>
        <v>18</v>
      </c>
    </row>
    <row r="1791" spans="1:7" x14ac:dyDescent="0.35">
      <c r="A1791">
        <v>2</v>
      </c>
      <c r="B1791">
        <v>1</v>
      </c>
      <c r="C1791">
        <v>4</v>
      </c>
      <c r="D1791">
        <v>4</v>
      </c>
      <c r="E1791">
        <v>1</v>
      </c>
      <c r="F1791">
        <v>2</v>
      </c>
      <c r="G1791">
        <f t="shared" si="2034"/>
        <v>14</v>
      </c>
    </row>
    <row r="1792" spans="1:7" x14ac:dyDescent="0.35">
      <c r="A1792">
        <v>1</v>
      </c>
      <c r="B1792">
        <v>1</v>
      </c>
      <c r="C1792">
        <v>5</v>
      </c>
      <c r="D1792">
        <v>2</v>
      </c>
      <c r="E1792">
        <v>2</v>
      </c>
      <c r="F1792">
        <v>3</v>
      </c>
      <c r="G1792">
        <f t="shared" si="2034"/>
        <v>14</v>
      </c>
    </row>
    <row r="1793" spans="1:7" x14ac:dyDescent="0.35">
      <c r="A1793">
        <v>4</v>
      </c>
      <c r="B1793">
        <v>1</v>
      </c>
      <c r="C1793">
        <v>6</v>
      </c>
      <c r="D1793">
        <v>5</v>
      </c>
      <c r="E1793">
        <v>4</v>
      </c>
      <c r="F1793">
        <v>4</v>
      </c>
      <c r="G1793">
        <f t="shared" si="2034"/>
        <v>24</v>
      </c>
    </row>
    <row r="1794" spans="1:7" x14ac:dyDescent="0.35">
      <c r="A1794">
        <v>2</v>
      </c>
      <c r="B1794">
        <v>5</v>
      </c>
      <c r="C1794">
        <v>4</v>
      </c>
      <c r="D1794">
        <v>4</v>
      </c>
      <c r="E1794">
        <v>6</v>
      </c>
      <c r="F1794">
        <v>4</v>
      </c>
      <c r="G1794">
        <f t="shared" si="2034"/>
        <v>25</v>
      </c>
    </row>
    <row r="1795" spans="1:7" x14ac:dyDescent="0.35">
      <c r="A1795">
        <v>2</v>
      </c>
      <c r="B1795">
        <v>6</v>
      </c>
      <c r="C1795">
        <v>3</v>
      </c>
      <c r="D1795">
        <v>1</v>
      </c>
      <c r="E1795">
        <v>4</v>
      </c>
      <c r="F1795">
        <v>5</v>
      </c>
      <c r="G1795">
        <f t="shared" si="2034"/>
        <v>21</v>
      </c>
    </row>
    <row r="1796" spans="1:7" x14ac:dyDescent="0.35">
      <c r="A1796">
        <v>6</v>
      </c>
      <c r="B1796">
        <v>1</v>
      </c>
      <c r="C1796">
        <v>1</v>
      </c>
      <c r="D1796">
        <v>2</v>
      </c>
      <c r="E1796">
        <v>3</v>
      </c>
      <c r="F1796">
        <v>2</v>
      </c>
      <c r="G1796">
        <f t="shared" si="2034"/>
        <v>15</v>
      </c>
    </row>
    <row r="1797" spans="1:7" x14ac:dyDescent="0.35">
      <c r="A1797">
        <v>6</v>
      </c>
      <c r="B1797">
        <v>6</v>
      </c>
      <c r="C1797">
        <v>6</v>
      </c>
      <c r="D1797">
        <v>5</v>
      </c>
      <c r="E1797">
        <v>5</v>
      </c>
      <c r="F1797">
        <v>1</v>
      </c>
      <c r="G1797">
        <f t="shared" si="2034"/>
        <v>29</v>
      </c>
    </row>
    <row r="1798" spans="1:7" x14ac:dyDescent="0.35">
      <c r="A1798">
        <v>4</v>
      </c>
      <c r="B1798">
        <v>6</v>
      </c>
      <c r="C1798">
        <v>6</v>
      </c>
      <c r="D1798">
        <v>1</v>
      </c>
      <c r="E1798">
        <v>5</v>
      </c>
      <c r="F1798">
        <v>5</v>
      </c>
      <c r="G1798">
        <f t="shared" si="2034"/>
        <v>27</v>
      </c>
    </row>
    <row r="1799" spans="1:7" x14ac:dyDescent="0.35">
      <c r="A1799">
        <v>1</v>
      </c>
      <c r="B1799">
        <v>2</v>
      </c>
      <c r="C1799">
        <v>6</v>
      </c>
      <c r="D1799">
        <v>6</v>
      </c>
      <c r="E1799">
        <v>3</v>
      </c>
      <c r="F1799">
        <v>3</v>
      </c>
      <c r="G1799">
        <f t="shared" si="2034"/>
        <v>21</v>
      </c>
    </row>
    <row r="1800" spans="1:7" x14ac:dyDescent="0.35">
      <c r="A1800">
        <v>2</v>
      </c>
      <c r="B1800">
        <v>3</v>
      </c>
      <c r="C1800">
        <v>6</v>
      </c>
      <c r="D1800">
        <v>4</v>
      </c>
      <c r="E1800">
        <v>6</v>
      </c>
      <c r="F1800">
        <v>2</v>
      </c>
      <c r="G1800">
        <f t="shared" si="2034"/>
        <v>23</v>
      </c>
    </row>
    <row r="1801" spans="1:7" x14ac:dyDescent="0.35">
      <c r="A1801">
        <v>3</v>
      </c>
      <c r="B1801">
        <v>2</v>
      </c>
      <c r="C1801">
        <v>1</v>
      </c>
      <c r="D1801">
        <v>3</v>
      </c>
      <c r="E1801">
        <v>2</v>
      </c>
      <c r="F1801">
        <v>5</v>
      </c>
      <c r="G1801">
        <f t="shared" si="2034"/>
        <v>16</v>
      </c>
    </row>
    <row r="1802" spans="1:7" x14ac:dyDescent="0.35">
      <c r="A1802">
        <v>2</v>
      </c>
      <c r="B1802">
        <v>5</v>
      </c>
      <c r="C1802">
        <v>2</v>
      </c>
      <c r="D1802">
        <v>4</v>
      </c>
      <c r="E1802">
        <v>1</v>
      </c>
      <c r="F1802">
        <v>5</v>
      </c>
      <c r="G1802">
        <f t="shared" si="2034"/>
        <v>19</v>
      </c>
    </row>
    <row r="1803" spans="1:7" x14ac:dyDescent="0.35">
      <c r="A1803">
        <v>6</v>
      </c>
      <c r="B1803">
        <v>3</v>
      </c>
      <c r="C1803">
        <v>4</v>
      </c>
      <c r="D1803">
        <v>3</v>
      </c>
      <c r="E1803">
        <v>6</v>
      </c>
      <c r="F1803">
        <v>2</v>
      </c>
      <c r="G1803">
        <f t="shared" si="2034"/>
        <v>24</v>
      </c>
    </row>
    <row r="1804" spans="1:7" x14ac:dyDescent="0.35">
      <c r="A1804">
        <v>1</v>
      </c>
      <c r="B1804">
        <v>1</v>
      </c>
      <c r="C1804">
        <v>4</v>
      </c>
      <c r="D1804">
        <v>4</v>
      </c>
      <c r="E1804">
        <v>4</v>
      </c>
      <c r="F1804">
        <v>4</v>
      </c>
      <c r="G1804">
        <f t="shared" si="2034"/>
        <v>18</v>
      </c>
    </row>
    <row r="1805" spans="1:7" x14ac:dyDescent="0.35">
      <c r="A1805">
        <v>4</v>
      </c>
      <c r="B1805">
        <v>3</v>
      </c>
      <c r="C1805">
        <v>3</v>
      </c>
      <c r="D1805">
        <v>5</v>
      </c>
      <c r="E1805">
        <v>3</v>
      </c>
      <c r="F1805">
        <v>3</v>
      </c>
      <c r="G1805">
        <f t="shared" si="2034"/>
        <v>21</v>
      </c>
    </row>
    <row r="1806" spans="1:7" x14ac:dyDescent="0.35">
      <c r="A1806">
        <v>5</v>
      </c>
      <c r="B1806">
        <v>4</v>
      </c>
      <c r="C1806">
        <v>2</v>
      </c>
      <c r="D1806">
        <v>5</v>
      </c>
      <c r="E1806">
        <v>3</v>
      </c>
      <c r="F1806">
        <v>2</v>
      </c>
      <c r="G1806">
        <f t="shared" si="2034"/>
        <v>21</v>
      </c>
    </row>
    <row r="1807" spans="1:7" x14ac:dyDescent="0.35">
      <c r="A1807">
        <v>5</v>
      </c>
      <c r="B1807">
        <v>2</v>
      </c>
      <c r="C1807">
        <v>1</v>
      </c>
      <c r="D1807">
        <v>1</v>
      </c>
      <c r="E1807">
        <v>4</v>
      </c>
      <c r="F1807">
        <v>1</v>
      </c>
      <c r="G1807">
        <f t="shared" si="2034"/>
        <v>14</v>
      </c>
    </row>
    <row r="1808" spans="1:7" x14ac:dyDescent="0.35">
      <c r="A1808">
        <v>6</v>
      </c>
      <c r="B1808">
        <v>3</v>
      </c>
      <c r="C1808">
        <v>4</v>
      </c>
      <c r="D1808">
        <v>4</v>
      </c>
      <c r="E1808">
        <v>2</v>
      </c>
      <c r="F1808">
        <v>6</v>
      </c>
      <c r="G1808">
        <f t="shared" si="2034"/>
        <v>25</v>
      </c>
    </row>
    <row r="1809" spans="1:7" x14ac:dyDescent="0.35">
      <c r="A1809">
        <v>4</v>
      </c>
      <c r="B1809">
        <v>2</v>
      </c>
      <c r="C1809">
        <v>2</v>
      </c>
      <c r="D1809">
        <v>4</v>
      </c>
      <c r="E1809">
        <v>1</v>
      </c>
      <c r="F1809">
        <v>5</v>
      </c>
      <c r="G1809">
        <f t="shared" si="2034"/>
        <v>18</v>
      </c>
    </row>
    <row r="1810" spans="1:7" x14ac:dyDescent="0.35">
      <c r="A1810">
        <v>3</v>
      </c>
      <c r="B1810">
        <v>3</v>
      </c>
      <c r="C1810">
        <v>6</v>
      </c>
      <c r="D1810">
        <v>6</v>
      </c>
      <c r="E1810">
        <v>2</v>
      </c>
      <c r="F1810">
        <v>6</v>
      </c>
      <c r="G1810">
        <f t="shared" si="2034"/>
        <v>26</v>
      </c>
    </row>
    <row r="1811" spans="1:7" x14ac:dyDescent="0.35">
      <c r="A1811">
        <v>6</v>
      </c>
      <c r="B1811">
        <v>6</v>
      </c>
      <c r="C1811">
        <v>4</v>
      </c>
      <c r="D1811">
        <v>3</v>
      </c>
      <c r="E1811">
        <v>2</v>
      </c>
      <c r="F1811">
        <v>4</v>
      </c>
      <c r="G1811">
        <f t="shared" si="2034"/>
        <v>25</v>
      </c>
    </row>
    <row r="1812" spans="1:7" x14ac:dyDescent="0.35">
      <c r="A1812">
        <v>2</v>
      </c>
      <c r="B1812">
        <v>3</v>
      </c>
      <c r="C1812">
        <v>2</v>
      </c>
      <c r="D1812">
        <v>4</v>
      </c>
      <c r="E1812">
        <v>6</v>
      </c>
      <c r="F1812">
        <v>4</v>
      </c>
      <c r="G1812">
        <f t="shared" si="2034"/>
        <v>21</v>
      </c>
    </row>
    <row r="1813" spans="1:7" x14ac:dyDescent="0.35">
      <c r="A1813">
        <v>1</v>
      </c>
      <c r="B1813">
        <v>4</v>
      </c>
      <c r="C1813">
        <v>3</v>
      </c>
      <c r="D1813">
        <v>5</v>
      </c>
      <c r="E1813">
        <v>5</v>
      </c>
      <c r="F1813">
        <v>1</v>
      </c>
      <c r="G1813">
        <f t="shared" si="2034"/>
        <v>19</v>
      </c>
    </row>
    <row r="1814" spans="1:7" x14ac:dyDescent="0.35">
      <c r="A1814">
        <v>5</v>
      </c>
      <c r="B1814">
        <v>6</v>
      </c>
      <c r="C1814">
        <v>6</v>
      </c>
      <c r="D1814">
        <v>3</v>
      </c>
      <c r="E1814">
        <v>4</v>
      </c>
      <c r="F1814">
        <v>4</v>
      </c>
      <c r="G1814">
        <f t="shared" si="2034"/>
        <v>28</v>
      </c>
    </row>
    <row r="1815" spans="1:7" x14ac:dyDescent="0.35">
      <c r="A1815">
        <v>4</v>
      </c>
      <c r="B1815">
        <v>5</v>
      </c>
      <c r="C1815">
        <v>1</v>
      </c>
      <c r="D1815">
        <v>1</v>
      </c>
      <c r="E1815">
        <v>4</v>
      </c>
      <c r="F1815">
        <v>5</v>
      </c>
      <c r="G1815">
        <f t="shared" si="2034"/>
        <v>20</v>
      </c>
    </row>
    <row r="1816" spans="1:7" x14ac:dyDescent="0.35">
      <c r="A1816">
        <v>2</v>
      </c>
      <c r="B1816">
        <v>1</v>
      </c>
      <c r="C1816">
        <v>3</v>
      </c>
      <c r="D1816">
        <v>5</v>
      </c>
      <c r="E1816">
        <v>3</v>
      </c>
      <c r="F1816">
        <v>4</v>
      </c>
      <c r="G1816">
        <f t="shared" ref="G1816:G1879" si="2035">SUM(A1816:F1816)</f>
        <v>18</v>
      </c>
    </row>
    <row r="1817" spans="1:7" x14ac:dyDescent="0.35">
      <c r="A1817">
        <v>2</v>
      </c>
      <c r="B1817">
        <v>6</v>
      </c>
      <c r="C1817">
        <v>3</v>
      </c>
      <c r="D1817">
        <v>5</v>
      </c>
      <c r="E1817">
        <v>6</v>
      </c>
      <c r="F1817">
        <v>1</v>
      </c>
      <c r="G1817">
        <f t="shared" si="2035"/>
        <v>23</v>
      </c>
    </row>
    <row r="1818" spans="1:7" x14ac:dyDescent="0.35">
      <c r="A1818">
        <v>3</v>
      </c>
      <c r="B1818">
        <v>5</v>
      </c>
      <c r="C1818">
        <v>4</v>
      </c>
      <c r="D1818">
        <v>3</v>
      </c>
      <c r="E1818">
        <v>3</v>
      </c>
      <c r="F1818">
        <v>3</v>
      </c>
      <c r="G1818">
        <f t="shared" si="2035"/>
        <v>21</v>
      </c>
    </row>
    <row r="1819" spans="1:7" x14ac:dyDescent="0.35">
      <c r="A1819">
        <v>5</v>
      </c>
      <c r="B1819">
        <v>1</v>
      </c>
      <c r="C1819">
        <v>6</v>
      </c>
      <c r="D1819">
        <v>2</v>
      </c>
      <c r="E1819">
        <v>1</v>
      </c>
      <c r="F1819">
        <v>3</v>
      </c>
      <c r="G1819">
        <f t="shared" si="2035"/>
        <v>18</v>
      </c>
    </row>
    <row r="1820" spans="1:7" x14ac:dyDescent="0.35">
      <c r="A1820">
        <v>1</v>
      </c>
      <c r="B1820">
        <v>2</v>
      </c>
      <c r="C1820">
        <v>1</v>
      </c>
      <c r="D1820">
        <v>2</v>
      </c>
      <c r="E1820">
        <v>4</v>
      </c>
      <c r="F1820">
        <v>2</v>
      </c>
      <c r="G1820">
        <f t="shared" si="2035"/>
        <v>12</v>
      </c>
    </row>
    <row r="1821" spans="1:7" x14ac:dyDescent="0.35">
      <c r="A1821">
        <v>3</v>
      </c>
      <c r="B1821">
        <v>2</v>
      </c>
      <c r="C1821">
        <v>1</v>
      </c>
      <c r="D1821">
        <v>5</v>
      </c>
      <c r="E1821">
        <v>3</v>
      </c>
      <c r="F1821">
        <v>6</v>
      </c>
      <c r="G1821">
        <f t="shared" si="2035"/>
        <v>20</v>
      </c>
    </row>
    <row r="1822" spans="1:7" x14ac:dyDescent="0.35">
      <c r="A1822">
        <v>4</v>
      </c>
      <c r="B1822">
        <v>3</v>
      </c>
      <c r="C1822">
        <v>2</v>
      </c>
      <c r="D1822">
        <v>6</v>
      </c>
      <c r="E1822">
        <v>5</v>
      </c>
      <c r="F1822">
        <v>2</v>
      </c>
      <c r="G1822">
        <f t="shared" si="2035"/>
        <v>22</v>
      </c>
    </row>
    <row r="1823" spans="1:7" x14ac:dyDescent="0.35">
      <c r="A1823">
        <v>5</v>
      </c>
      <c r="B1823">
        <v>4</v>
      </c>
      <c r="C1823">
        <v>4</v>
      </c>
      <c r="D1823">
        <v>5</v>
      </c>
      <c r="E1823">
        <v>6</v>
      </c>
      <c r="F1823">
        <v>6</v>
      </c>
      <c r="G1823">
        <f t="shared" si="2035"/>
        <v>30</v>
      </c>
    </row>
    <row r="1824" spans="1:7" x14ac:dyDescent="0.35">
      <c r="A1824">
        <v>6</v>
      </c>
      <c r="B1824">
        <v>1</v>
      </c>
      <c r="C1824">
        <v>6</v>
      </c>
      <c r="D1824">
        <v>6</v>
      </c>
      <c r="E1824">
        <v>5</v>
      </c>
      <c r="F1824">
        <v>4</v>
      </c>
      <c r="G1824">
        <f t="shared" si="2035"/>
        <v>28</v>
      </c>
    </row>
    <row r="1825" spans="1:7" x14ac:dyDescent="0.35">
      <c r="A1825">
        <v>3</v>
      </c>
      <c r="B1825">
        <v>6</v>
      </c>
      <c r="C1825">
        <v>3</v>
      </c>
      <c r="D1825">
        <v>1</v>
      </c>
      <c r="E1825">
        <v>2</v>
      </c>
      <c r="F1825">
        <v>1</v>
      </c>
      <c r="G1825">
        <f t="shared" si="2035"/>
        <v>16</v>
      </c>
    </row>
    <row r="1826" spans="1:7" x14ac:dyDescent="0.35">
      <c r="A1826">
        <v>3</v>
      </c>
      <c r="B1826">
        <v>1</v>
      </c>
      <c r="C1826">
        <v>4</v>
      </c>
      <c r="D1826">
        <v>4</v>
      </c>
      <c r="E1826">
        <v>4</v>
      </c>
      <c r="F1826">
        <v>1</v>
      </c>
      <c r="G1826">
        <f t="shared" si="2035"/>
        <v>17</v>
      </c>
    </row>
    <row r="1827" spans="1:7" x14ac:dyDescent="0.35">
      <c r="A1827">
        <v>2</v>
      </c>
      <c r="B1827">
        <v>6</v>
      </c>
      <c r="C1827">
        <v>5</v>
      </c>
      <c r="D1827">
        <v>3</v>
      </c>
      <c r="E1827">
        <v>4</v>
      </c>
      <c r="F1827">
        <v>3</v>
      </c>
      <c r="G1827">
        <f t="shared" si="2035"/>
        <v>23</v>
      </c>
    </row>
    <row r="1828" spans="1:7" x14ac:dyDescent="0.35">
      <c r="A1828">
        <v>4</v>
      </c>
      <c r="B1828">
        <v>4</v>
      </c>
      <c r="C1828">
        <v>1</v>
      </c>
      <c r="D1828">
        <v>4</v>
      </c>
      <c r="E1828">
        <v>6</v>
      </c>
      <c r="F1828">
        <v>4</v>
      </c>
      <c r="G1828">
        <f t="shared" si="2035"/>
        <v>23</v>
      </c>
    </row>
    <row r="1829" spans="1:7" x14ac:dyDescent="0.35">
      <c r="A1829">
        <v>3</v>
      </c>
      <c r="B1829">
        <v>5</v>
      </c>
      <c r="C1829">
        <v>5</v>
      </c>
      <c r="D1829">
        <v>5</v>
      </c>
      <c r="E1829">
        <v>2</v>
      </c>
      <c r="F1829">
        <v>4</v>
      </c>
      <c r="G1829">
        <f t="shared" si="2035"/>
        <v>24</v>
      </c>
    </row>
    <row r="1830" spans="1:7" x14ac:dyDescent="0.35">
      <c r="A1830">
        <v>3</v>
      </c>
      <c r="B1830">
        <v>1</v>
      </c>
      <c r="C1830">
        <v>1</v>
      </c>
      <c r="D1830">
        <v>5</v>
      </c>
      <c r="E1830">
        <v>6</v>
      </c>
      <c r="F1830">
        <v>4</v>
      </c>
      <c r="G1830">
        <f t="shared" si="2035"/>
        <v>20</v>
      </c>
    </row>
    <row r="1831" spans="1:7" x14ac:dyDescent="0.35">
      <c r="A1831">
        <v>6</v>
      </c>
      <c r="B1831">
        <v>5</v>
      </c>
      <c r="C1831">
        <v>4</v>
      </c>
      <c r="D1831">
        <v>6</v>
      </c>
      <c r="E1831">
        <v>4</v>
      </c>
      <c r="F1831">
        <v>4</v>
      </c>
      <c r="G1831">
        <f t="shared" si="2035"/>
        <v>29</v>
      </c>
    </row>
    <row r="1832" spans="1:7" x14ac:dyDescent="0.35">
      <c r="A1832">
        <v>4</v>
      </c>
      <c r="B1832">
        <v>2</v>
      </c>
      <c r="C1832">
        <v>6</v>
      </c>
      <c r="D1832">
        <v>6</v>
      </c>
      <c r="E1832">
        <v>4</v>
      </c>
      <c r="F1832">
        <v>3</v>
      </c>
      <c r="G1832">
        <f t="shared" si="2035"/>
        <v>25</v>
      </c>
    </row>
    <row r="1833" spans="1:7" x14ac:dyDescent="0.35">
      <c r="A1833">
        <v>5</v>
      </c>
      <c r="B1833">
        <v>1</v>
      </c>
      <c r="C1833">
        <v>5</v>
      </c>
      <c r="D1833">
        <v>5</v>
      </c>
      <c r="E1833">
        <v>5</v>
      </c>
      <c r="F1833">
        <v>5</v>
      </c>
      <c r="G1833">
        <f t="shared" si="2035"/>
        <v>26</v>
      </c>
    </row>
    <row r="1834" spans="1:7" x14ac:dyDescent="0.35">
      <c r="A1834">
        <v>3</v>
      </c>
      <c r="B1834">
        <v>6</v>
      </c>
      <c r="C1834">
        <v>6</v>
      </c>
      <c r="D1834">
        <v>2</v>
      </c>
      <c r="E1834">
        <v>3</v>
      </c>
      <c r="F1834">
        <v>4</v>
      </c>
      <c r="G1834">
        <f t="shared" si="2035"/>
        <v>24</v>
      </c>
    </row>
    <row r="1835" spans="1:7" x14ac:dyDescent="0.35">
      <c r="A1835">
        <v>6</v>
      </c>
      <c r="B1835">
        <v>1</v>
      </c>
      <c r="C1835">
        <v>5</v>
      </c>
      <c r="D1835">
        <v>5</v>
      </c>
      <c r="E1835">
        <v>6</v>
      </c>
      <c r="F1835">
        <v>1</v>
      </c>
      <c r="G1835">
        <f t="shared" si="2035"/>
        <v>24</v>
      </c>
    </row>
    <row r="1836" spans="1:7" x14ac:dyDescent="0.35">
      <c r="A1836">
        <v>1</v>
      </c>
      <c r="B1836">
        <v>4</v>
      </c>
      <c r="C1836">
        <v>4</v>
      </c>
      <c r="D1836">
        <v>2</v>
      </c>
      <c r="E1836">
        <v>2</v>
      </c>
      <c r="F1836">
        <v>4</v>
      </c>
      <c r="G1836">
        <f t="shared" si="2035"/>
        <v>17</v>
      </c>
    </row>
    <row r="1837" spans="1:7" x14ac:dyDescent="0.35">
      <c r="A1837">
        <v>5</v>
      </c>
      <c r="B1837">
        <v>1</v>
      </c>
      <c r="C1837">
        <v>2</v>
      </c>
      <c r="D1837">
        <v>6</v>
      </c>
      <c r="E1837">
        <v>1</v>
      </c>
      <c r="F1837">
        <v>2</v>
      </c>
      <c r="G1837">
        <f t="shared" si="2035"/>
        <v>17</v>
      </c>
    </row>
    <row r="1838" spans="1:7" x14ac:dyDescent="0.35">
      <c r="A1838">
        <v>3</v>
      </c>
      <c r="B1838">
        <v>2</v>
      </c>
      <c r="C1838">
        <v>4</v>
      </c>
      <c r="D1838">
        <v>5</v>
      </c>
      <c r="E1838">
        <v>4</v>
      </c>
      <c r="F1838">
        <v>6</v>
      </c>
      <c r="G1838">
        <f t="shared" si="2035"/>
        <v>24</v>
      </c>
    </row>
    <row r="1839" spans="1:7" x14ac:dyDescent="0.35">
      <c r="A1839">
        <v>3</v>
      </c>
      <c r="B1839">
        <v>3</v>
      </c>
      <c r="C1839">
        <v>4</v>
      </c>
      <c r="D1839">
        <v>2</v>
      </c>
      <c r="E1839">
        <v>1</v>
      </c>
      <c r="F1839">
        <v>6</v>
      </c>
      <c r="G1839">
        <f t="shared" si="2035"/>
        <v>19</v>
      </c>
    </row>
    <row r="1840" spans="1:7" x14ac:dyDescent="0.35">
      <c r="A1840">
        <v>5</v>
      </c>
      <c r="B1840">
        <v>1</v>
      </c>
      <c r="C1840">
        <v>5</v>
      </c>
      <c r="D1840">
        <v>1</v>
      </c>
      <c r="E1840">
        <v>3</v>
      </c>
      <c r="F1840">
        <v>3</v>
      </c>
      <c r="G1840">
        <f t="shared" si="2035"/>
        <v>18</v>
      </c>
    </row>
    <row r="1841" spans="1:7" x14ac:dyDescent="0.35">
      <c r="A1841">
        <v>4</v>
      </c>
      <c r="B1841">
        <v>3</v>
      </c>
      <c r="C1841">
        <v>5</v>
      </c>
      <c r="D1841">
        <v>5</v>
      </c>
      <c r="E1841">
        <v>2</v>
      </c>
      <c r="F1841">
        <v>6</v>
      </c>
      <c r="G1841">
        <f t="shared" si="2035"/>
        <v>25</v>
      </c>
    </row>
    <row r="1842" spans="1:7" x14ac:dyDescent="0.35">
      <c r="A1842">
        <v>6</v>
      </c>
      <c r="B1842">
        <v>3</v>
      </c>
      <c r="C1842">
        <v>5</v>
      </c>
      <c r="D1842">
        <v>6</v>
      </c>
      <c r="E1842">
        <v>4</v>
      </c>
      <c r="F1842">
        <v>3</v>
      </c>
      <c r="G1842">
        <f t="shared" si="2035"/>
        <v>27</v>
      </c>
    </row>
    <row r="1843" spans="1:7" x14ac:dyDescent="0.35">
      <c r="A1843">
        <v>4</v>
      </c>
      <c r="B1843">
        <v>2</v>
      </c>
      <c r="C1843">
        <v>5</v>
      </c>
      <c r="D1843">
        <v>5</v>
      </c>
      <c r="E1843">
        <v>1</v>
      </c>
      <c r="F1843">
        <v>4</v>
      </c>
      <c r="G1843">
        <f t="shared" si="2035"/>
        <v>21</v>
      </c>
    </row>
    <row r="1844" spans="1:7" x14ac:dyDescent="0.35">
      <c r="A1844">
        <v>4</v>
      </c>
      <c r="B1844">
        <v>5</v>
      </c>
      <c r="C1844">
        <v>3</v>
      </c>
      <c r="D1844">
        <v>2</v>
      </c>
      <c r="E1844">
        <v>6</v>
      </c>
      <c r="F1844">
        <v>4</v>
      </c>
      <c r="G1844">
        <f t="shared" si="2035"/>
        <v>24</v>
      </c>
    </row>
    <row r="1845" spans="1:7" x14ac:dyDescent="0.35">
      <c r="A1845">
        <v>4</v>
      </c>
      <c r="B1845">
        <v>3</v>
      </c>
      <c r="C1845">
        <v>5</v>
      </c>
      <c r="D1845">
        <v>4</v>
      </c>
      <c r="E1845">
        <v>5</v>
      </c>
      <c r="F1845">
        <v>4</v>
      </c>
      <c r="G1845">
        <f t="shared" si="2035"/>
        <v>25</v>
      </c>
    </row>
    <row r="1846" spans="1:7" x14ac:dyDescent="0.35">
      <c r="A1846">
        <v>4</v>
      </c>
      <c r="B1846">
        <v>1</v>
      </c>
      <c r="C1846">
        <v>2</v>
      </c>
      <c r="D1846">
        <v>2</v>
      </c>
      <c r="E1846">
        <v>3</v>
      </c>
      <c r="F1846">
        <v>5</v>
      </c>
      <c r="G1846">
        <f t="shared" si="2035"/>
        <v>17</v>
      </c>
    </row>
    <row r="1847" spans="1:7" x14ac:dyDescent="0.35">
      <c r="A1847">
        <v>3</v>
      </c>
      <c r="B1847">
        <v>5</v>
      </c>
      <c r="C1847">
        <v>1</v>
      </c>
      <c r="D1847">
        <v>1</v>
      </c>
      <c r="E1847">
        <v>5</v>
      </c>
      <c r="F1847">
        <v>4</v>
      </c>
      <c r="G1847">
        <f t="shared" si="2035"/>
        <v>19</v>
      </c>
    </row>
    <row r="1848" spans="1:7" x14ac:dyDescent="0.35">
      <c r="A1848">
        <v>5</v>
      </c>
      <c r="B1848">
        <v>4</v>
      </c>
      <c r="C1848">
        <v>3</v>
      </c>
      <c r="D1848">
        <v>5</v>
      </c>
      <c r="E1848">
        <v>4</v>
      </c>
      <c r="F1848">
        <v>3</v>
      </c>
      <c r="G1848">
        <f t="shared" si="2035"/>
        <v>24</v>
      </c>
    </row>
    <row r="1849" spans="1:7" x14ac:dyDescent="0.35">
      <c r="A1849">
        <v>1</v>
      </c>
      <c r="B1849">
        <v>3</v>
      </c>
      <c r="C1849">
        <v>3</v>
      </c>
      <c r="D1849">
        <v>2</v>
      </c>
      <c r="E1849">
        <v>4</v>
      </c>
      <c r="F1849">
        <v>5</v>
      </c>
      <c r="G1849">
        <f t="shared" si="2035"/>
        <v>18</v>
      </c>
    </row>
    <row r="1850" spans="1:7" x14ac:dyDescent="0.35">
      <c r="A1850">
        <v>1</v>
      </c>
      <c r="B1850">
        <v>1</v>
      </c>
      <c r="C1850">
        <v>1</v>
      </c>
      <c r="D1850">
        <v>3</v>
      </c>
      <c r="E1850">
        <v>6</v>
      </c>
      <c r="F1850">
        <v>2</v>
      </c>
      <c r="G1850">
        <f t="shared" si="2035"/>
        <v>14</v>
      </c>
    </row>
    <row r="1851" spans="1:7" x14ac:dyDescent="0.35">
      <c r="A1851">
        <v>4</v>
      </c>
      <c r="B1851">
        <v>4</v>
      </c>
      <c r="C1851">
        <v>3</v>
      </c>
      <c r="D1851">
        <v>4</v>
      </c>
      <c r="E1851">
        <v>4</v>
      </c>
      <c r="F1851">
        <v>2</v>
      </c>
      <c r="G1851">
        <f t="shared" si="2035"/>
        <v>21</v>
      </c>
    </row>
    <row r="1852" spans="1:7" x14ac:dyDescent="0.35">
      <c r="A1852">
        <v>2</v>
      </c>
      <c r="B1852">
        <v>3</v>
      </c>
      <c r="C1852">
        <v>6</v>
      </c>
      <c r="D1852">
        <v>4</v>
      </c>
      <c r="E1852">
        <v>6</v>
      </c>
      <c r="F1852">
        <v>2</v>
      </c>
      <c r="G1852">
        <f t="shared" si="2035"/>
        <v>23</v>
      </c>
    </row>
    <row r="1853" spans="1:7" x14ac:dyDescent="0.35">
      <c r="A1853">
        <v>2</v>
      </c>
      <c r="B1853">
        <v>4</v>
      </c>
      <c r="C1853">
        <v>3</v>
      </c>
      <c r="D1853">
        <v>5</v>
      </c>
      <c r="E1853">
        <v>6</v>
      </c>
      <c r="F1853">
        <v>3</v>
      </c>
      <c r="G1853">
        <f t="shared" si="2035"/>
        <v>23</v>
      </c>
    </row>
    <row r="1854" spans="1:7" x14ac:dyDescent="0.35">
      <c r="A1854">
        <v>1</v>
      </c>
      <c r="B1854">
        <v>1</v>
      </c>
      <c r="C1854">
        <v>2</v>
      </c>
      <c r="D1854">
        <v>5</v>
      </c>
      <c r="E1854">
        <v>2</v>
      </c>
      <c r="F1854">
        <v>4</v>
      </c>
      <c r="G1854">
        <f t="shared" si="2035"/>
        <v>15</v>
      </c>
    </row>
    <row r="1855" spans="1:7" x14ac:dyDescent="0.35">
      <c r="A1855">
        <v>1</v>
      </c>
      <c r="B1855">
        <v>4</v>
      </c>
      <c r="C1855">
        <v>3</v>
      </c>
      <c r="D1855">
        <v>1</v>
      </c>
      <c r="E1855">
        <v>4</v>
      </c>
      <c r="F1855">
        <v>5</v>
      </c>
      <c r="G1855">
        <f t="shared" si="2035"/>
        <v>18</v>
      </c>
    </row>
    <row r="1856" spans="1:7" x14ac:dyDescent="0.35">
      <c r="A1856">
        <v>1</v>
      </c>
      <c r="B1856">
        <v>3</v>
      </c>
      <c r="C1856">
        <v>5</v>
      </c>
      <c r="D1856">
        <v>2</v>
      </c>
      <c r="E1856">
        <v>2</v>
      </c>
      <c r="F1856">
        <v>6</v>
      </c>
      <c r="G1856">
        <f t="shared" si="2035"/>
        <v>19</v>
      </c>
    </row>
    <row r="1857" spans="1:7" x14ac:dyDescent="0.35">
      <c r="A1857">
        <v>6</v>
      </c>
      <c r="B1857">
        <v>5</v>
      </c>
      <c r="C1857">
        <v>4</v>
      </c>
      <c r="D1857">
        <v>6</v>
      </c>
      <c r="E1857">
        <v>4</v>
      </c>
      <c r="F1857">
        <v>2</v>
      </c>
      <c r="G1857">
        <f t="shared" si="2035"/>
        <v>27</v>
      </c>
    </row>
    <row r="1858" spans="1:7" x14ac:dyDescent="0.35">
      <c r="A1858">
        <v>3</v>
      </c>
      <c r="B1858">
        <v>1</v>
      </c>
      <c r="C1858">
        <v>3</v>
      </c>
      <c r="D1858">
        <v>4</v>
      </c>
      <c r="E1858">
        <v>5</v>
      </c>
      <c r="F1858">
        <v>1</v>
      </c>
      <c r="G1858">
        <f t="shared" si="2035"/>
        <v>17</v>
      </c>
    </row>
    <row r="1859" spans="1:7" x14ac:dyDescent="0.35">
      <c r="A1859">
        <v>3</v>
      </c>
      <c r="B1859">
        <v>1</v>
      </c>
      <c r="C1859">
        <v>4</v>
      </c>
      <c r="D1859">
        <v>5</v>
      </c>
      <c r="E1859">
        <v>2</v>
      </c>
      <c r="F1859">
        <v>5</v>
      </c>
      <c r="G1859">
        <f t="shared" si="2035"/>
        <v>20</v>
      </c>
    </row>
    <row r="1860" spans="1:7" x14ac:dyDescent="0.35">
      <c r="A1860">
        <v>3</v>
      </c>
      <c r="B1860">
        <v>1</v>
      </c>
      <c r="C1860">
        <v>1</v>
      </c>
      <c r="D1860">
        <v>4</v>
      </c>
      <c r="E1860">
        <v>2</v>
      </c>
      <c r="F1860">
        <v>3</v>
      </c>
      <c r="G1860">
        <f t="shared" si="2035"/>
        <v>14</v>
      </c>
    </row>
    <row r="1861" spans="1:7" x14ac:dyDescent="0.35">
      <c r="A1861">
        <v>1</v>
      </c>
      <c r="B1861">
        <v>4</v>
      </c>
      <c r="C1861">
        <v>3</v>
      </c>
      <c r="D1861">
        <v>2</v>
      </c>
      <c r="E1861">
        <v>3</v>
      </c>
      <c r="F1861">
        <v>6</v>
      </c>
      <c r="G1861">
        <f t="shared" si="2035"/>
        <v>19</v>
      </c>
    </row>
    <row r="1862" spans="1:7" x14ac:dyDescent="0.35">
      <c r="A1862">
        <v>2</v>
      </c>
      <c r="B1862">
        <v>3</v>
      </c>
      <c r="C1862">
        <v>5</v>
      </c>
      <c r="D1862">
        <v>6</v>
      </c>
      <c r="E1862">
        <v>3</v>
      </c>
      <c r="F1862">
        <v>4</v>
      </c>
      <c r="G1862">
        <f t="shared" si="2035"/>
        <v>23</v>
      </c>
    </row>
    <row r="1863" spans="1:7" x14ac:dyDescent="0.35">
      <c r="A1863">
        <v>1</v>
      </c>
      <c r="B1863">
        <v>2</v>
      </c>
      <c r="C1863">
        <v>6</v>
      </c>
      <c r="D1863">
        <v>5</v>
      </c>
      <c r="E1863">
        <v>6</v>
      </c>
      <c r="F1863">
        <v>5</v>
      </c>
      <c r="G1863">
        <f t="shared" si="2035"/>
        <v>25</v>
      </c>
    </row>
    <row r="1864" spans="1:7" x14ac:dyDescent="0.35">
      <c r="A1864">
        <v>6</v>
      </c>
      <c r="B1864">
        <v>1</v>
      </c>
      <c r="C1864">
        <v>5</v>
      </c>
      <c r="D1864">
        <v>5</v>
      </c>
      <c r="E1864">
        <v>1</v>
      </c>
      <c r="F1864">
        <v>4</v>
      </c>
      <c r="G1864">
        <f t="shared" si="2035"/>
        <v>22</v>
      </c>
    </row>
    <row r="1865" spans="1:7" x14ac:dyDescent="0.35">
      <c r="A1865">
        <v>5</v>
      </c>
      <c r="B1865">
        <v>6</v>
      </c>
      <c r="C1865">
        <v>1</v>
      </c>
      <c r="D1865">
        <v>4</v>
      </c>
      <c r="E1865">
        <v>4</v>
      </c>
      <c r="F1865">
        <v>1</v>
      </c>
      <c r="G1865">
        <f t="shared" si="2035"/>
        <v>21</v>
      </c>
    </row>
    <row r="1866" spans="1:7" x14ac:dyDescent="0.35">
      <c r="A1866">
        <v>3</v>
      </c>
      <c r="B1866">
        <v>6</v>
      </c>
      <c r="C1866">
        <v>6</v>
      </c>
      <c r="D1866">
        <v>6</v>
      </c>
      <c r="E1866">
        <v>2</v>
      </c>
      <c r="F1866">
        <v>4</v>
      </c>
      <c r="G1866">
        <f t="shared" si="2035"/>
        <v>27</v>
      </c>
    </row>
    <row r="1867" spans="1:7" x14ac:dyDescent="0.35">
      <c r="A1867">
        <v>2</v>
      </c>
      <c r="B1867">
        <v>1</v>
      </c>
      <c r="C1867">
        <v>6</v>
      </c>
      <c r="D1867">
        <v>2</v>
      </c>
      <c r="E1867">
        <v>4</v>
      </c>
      <c r="F1867">
        <v>6</v>
      </c>
      <c r="G1867">
        <f t="shared" si="2035"/>
        <v>21</v>
      </c>
    </row>
    <row r="1868" spans="1:7" x14ac:dyDescent="0.35">
      <c r="A1868">
        <v>1</v>
      </c>
      <c r="B1868">
        <v>6</v>
      </c>
      <c r="C1868">
        <v>3</v>
      </c>
      <c r="D1868">
        <v>1</v>
      </c>
      <c r="E1868">
        <v>3</v>
      </c>
      <c r="F1868">
        <v>6</v>
      </c>
      <c r="G1868">
        <f t="shared" si="2035"/>
        <v>20</v>
      </c>
    </row>
    <row r="1869" spans="1:7" x14ac:dyDescent="0.35">
      <c r="A1869">
        <v>6</v>
      </c>
      <c r="B1869">
        <v>4</v>
      </c>
      <c r="C1869">
        <v>2</v>
      </c>
      <c r="D1869">
        <v>6</v>
      </c>
      <c r="E1869">
        <v>3</v>
      </c>
      <c r="F1869">
        <v>2</v>
      </c>
      <c r="G1869">
        <f t="shared" si="2035"/>
        <v>23</v>
      </c>
    </row>
    <row r="1870" spans="1:7" x14ac:dyDescent="0.35">
      <c r="A1870">
        <v>5</v>
      </c>
      <c r="B1870">
        <v>6</v>
      </c>
      <c r="C1870">
        <v>6</v>
      </c>
      <c r="D1870">
        <v>5</v>
      </c>
      <c r="E1870">
        <v>6</v>
      </c>
      <c r="F1870">
        <v>2</v>
      </c>
      <c r="G1870">
        <f t="shared" si="2035"/>
        <v>30</v>
      </c>
    </row>
    <row r="1871" spans="1:7" x14ac:dyDescent="0.35">
      <c r="A1871">
        <v>2</v>
      </c>
      <c r="B1871">
        <v>1</v>
      </c>
      <c r="C1871">
        <v>1</v>
      </c>
      <c r="D1871">
        <v>2</v>
      </c>
      <c r="E1871">
        <v>5</v>
      </c>
      <c r="F1871">
        <v>6</v>
      </c>
      <c r="G1871">
        <f t="shared" si="2035"/>
        <v>17</v>
      </c>
    </row>
    <row r="1872" spans="1:7" x14ac:dyDescent="0.35">
      <c r="A1872">
        <v>5</v>
      </c>
      <c r="B1872">
        <v>1</v>
      </c>
      <c r="C1872">
        <v>3</v>
      </c>
      <c r="D1872">
        <v>4</v>
      </c>
      <c r="E1872">
        <v>4</v>
      </c>
      <c r="F1872">
        <v>2</v>
      </c>
      <c r="G1872">
        <f t="shared" si="2035"/>
        <v>19</v>
      </c>
    </row>
    <row r="1873" spans="1:7" x14ac:dyDescent="0.35">
      <c r="A1873">
        <v>6</v>
      </c>
      <c r="B1873">
        <v>3</v>
      </c>
      <c r="C1873">
        <v>6</v>
      </c>
      <c r="D1873">
        <v>3</v>
      </c>
      <c r="E1873">
        <v>1</v>
      </c>
      <c r="F1873">
        <v>1</v>
      </c>
      <c r="G1873">
        <f t="shared" si="2035"/>
        <v>20</v>
      </c>
    </row>
    <row r="1874" spans="1:7" x14ac:dyDescent="0.35">
      <c r="A1874">
        <v>6</v>
      </c>
      <c r="B1874">
        <v>2</v>
      </c>
      <c r="C1874">
        <v>6</v>
      </c>
      <c r="D1874">
        <v>4</v>
      </c>
      <c r="E1874">
        <v>4</v>
      </c>
      <c r="F1874">
        <v>3</v>
      </c>
      <c r="G1874">
        <f t="shared" si="2035"/>
        <v>25</v>
      </c>
    </row>
    <row r="1875" spans="1:7" x14ac:dyDescent="0.35">
      <c r="A1875">
        <v>6</v>
      </c>
      <c r="B1875">
        <v>1</v>
      </c>
      <c r="C1875">
        <v>5</v>
      </c>
      <c r="D1875">
        <v>5</v>
      </c>
      <c r="E1875">
        <v>2</v>
      </c>
      <c r="F1875">
        <v>1</v>
      </c>
      <c r="G1875">
        <f t="shared" si="2035"/>
        <v>20</v>
      </c>
    </row>
    <row r="1876" spans="1:7" x14ac:dyDescent="0.35">
      <c r="A1876">
        <v>2</v>
      </c>
      <c r="B1876">
        <v>4</v>
      </c>
      <c r="C1876">
        <v>4</v>
      </c>
      <c r="D1876">
        <v>1</v>
      </c>
      <c r="E1876">
        <v>6</v>
      </c>
      <c r="F1876">
        <v>6</v>
      </c>
      <c r="G1876">
        <f t="shared" si="2035"/>
        <v>23</v>
      </c>
    </row>
    <row r="1877" spans="1:7" x14ac:dyDescent="0.35">
      <c r="A1877">
        <v>6</v>
      </c>
      <c r="B1877">
        <v>4</v>
      </c>
      <c r="C1877">
        <v>3</v>
      </c>
      <c r="D1877">
        <v>6</v>
      </c>
      <c r="E1877">
        <v>5</v>
      </c>
      <c r="F1877">
        <v>6</v>
      </c>
      <c r="G1877">
        <f t="shared" si="2035"/>
        <v>30</v>
      </c>
    </row>
    <row r="1878" spans="1:7" x14ac:dyDescent="0.35">
      <c r="A1878">
        <v>4</v>
      </c>
      <c r="B1878">
        <v>5</v>
      </c>
      <c r="C1878">
        <v>2</v>
      </c>
      <c r="D1878">
        <v>1</v>
      </c>
      <c r="E1878">
        <v>6</v>
      </c>
      <c r="F1878">
        <v>4</v>
      </c>
      <c r="G1878">
        <f t="shared" si="2035"/>
        <v>22</v>
      </c>
    </row>
    <row r="1879" spans="1:7" x14ac:dyDescent="0.35">
      <c r="A1879">
        <v>3</v>
      </c>
      <c r="B1879">
        <v>5</v>
      </c>
      <c r="C1879">
        <v>4</v>
      </c>
      <c r="D1879">
        <v>3</v>
      </c>
      <c r="E1879">
        <v>2</v>
      </c>
      <c r="F1879">
        <v>5</v>
      </c>
      <c r="G1879">
        <f t="shared" si="2035"/>
        <v>22</v>
      </c>
    </row>
    <row r="1880" spans="1:7" x14ac:dyDescent="0.35">
      <c r="A1880">
        <v>5</v>
      </c>
      <c r="B1880">
        <v>3</v>
      </c>
      <c r="C1880">
        <v>1</v>
      </c>
      <c r="D1880">
        <v>2</v>
      </c>
      <c r="E1880">
        <v>1</v>
      </c>
      <c r="F1880">
        <v>1</v>
      </c>
      <c r="G1880">
        <f t="shared" ref="G1880:G1943" si="2036">SUM(A1880:F1880)</f>
        <v>13</v>
      </c>
    </row>
    <row r="1881" spans="1:7" x14ac:dyDescent="0.35">
      <c r="A1881">
        <v>6</v>
      </c>
      <c r="B1881">
        <v>4</v>
      </c>
      <c r="C1881">
        <v>1</v>
      </c>
      <c r="D1881">
        <v>6</v>
      </c>
      <c r="E1881">
        <v>4</v>
      </c>
      <c r="F1881">
        <v>6</v>
      </c>
      <c r="G1881">
        <f t="shared" si="2036"/>
        <v>27</v>
      </c>
    </row>
    <row r="1882" spans="1:7" x14ac:dyDescent="0.35">
      <c r="A1882">
        <v>6</v>
      </c>
      <c r="B1882">
        <v>2</v>
      </c>
      <c r="C1882">
        <v>3</v>
      </c>
      <c r="D1882">
        <v>1</v>
      </c>
      <c r="E1882">
        <v>3</v>
      </c>
      <c r="F1882">
        <v>1</v>
      </c>
      <c r="G1882">
        <f t="shared" si="2036"/>
        <v>16</v>
      </c>
    </row>
    <row r="1883" spans="1:7" x14ac:dyDescent="0.35">
      <c r="A1883">
        <v>1</v>
      </c>
      <c r="B1883">
        <v>6</v>
      </c>
      <c r="C1883">
        <v>5</v>
      </c>
      <c r="D1883">
        <v>6</v>
      </c>
      <c r="E1883">
        <v>2</v>
      </c>
      <c r="F1883">
        <v>4</v>
      </c>
      <c r="G1883">
        <f t="shared" si="2036"/>
        <v>24</v>
      </c>
    </row>
    <row r="1884" spans="1:7" x14ac:dyDescent="0.35">
      <c r="A1884">
        <v>2</v>
      </c>
      <c r="B1884">
        <v>1</v>
      </c>
      <c r="C1884">
        <v>6</v>
      </c>
      <c r="D1884">
        <v>3</v>
      </c>
      <c r="E1884">
        <v>5</v>
      </c>
      <c r="F1884">
        <v>6</v>
      </c>
      <c r="G1884">
        <f t="shared" si="2036"/>
        <v>23</v>
      </c>
    </row>
    <row r="1885" spans="1:7" x14ac:dyDescent="0.35">
      <c r="A1885">
        <v>2</v>
      </c>
      <c r="B1885">
        <v>4</v>
      </c>
      <c r="C1885">
        <v>1</v>
      </c>
      <c r="D1885">
        <v>6</v>
      </c>
      <c r="E1885">
        <v>6</v>
      </c>
      <c r="F1885">
        <v>1</v>
      </c>
      <c r="G1885">
        <f t="shared" si="2036"/>
        <v>20</v>
      </c>
    </row>
    <row r="1886" spans="1:7" x14ac:dyDescent="0.35">
      <c r="A1886">
        <v>2</v>
      </c>
      <c r="B1886">
        <v>6</v>
      </c>
      <c r="C1886">
        <v>2</v>
      </c>
      <c r="D1886">
        <v>2</v>
      </c>
      <c r="E1886">
        <v>1</v>
      </c>
      <c r="F1886">
        <v>2</v>
      </c>
      <c r="G1886">
        <f t="shared" si="2036"/>
        <v>15</v>
      </c>
    </row>
    <row r="1887" spans="1:7" x14ac:dyDescent="0.35">
      <c r="A1887">
        <v>4</v>
      </c>
      <c r="B1887">
        <v>6</v>
      </c>
      <c r="C1887">
        <v>1</v>
      </c>
      <c r="D1887">
        <v>5</v>
      </c>
      <c r="E1887">
        <v>3</v>
      </c>
      <c r="F1887">
        <v>6</v>
      </c>
      <c r="G1887">
        <f t="shared" si="2036"/>
        <v>25</v>
      </c>
    </row>
    <row r="1888" spans="1:7" x14ac:dyDescent="0.35">
      <c r="A1888">
        <v>6</v>
      </c>
      <c r="B1888">
        <v>5</v>
      </c>
      <c r="C1888">
        <v>4</v>
      </c>
      <c r="D1888">
        <v>4</v>
      </c>
      <c r="E1888">
        <v>1</v>
      </c>
      <c r="F1888">
        <v>5</v>
      </c>
      <c r="G1888">
        <f t="shared" si="2036"/>
        <v>25</v>
      </c>
    </row>
    <row r="1889" spans="1:7" x14ac:dyDescent="0.35">
      <c r="A1889">
        <v>2</v>
      </c>
      <c r="B1889">
        <v>2</v>
      </c>
      <c r="C1889">
        <v>3</v>
      </c>
      <c r="D1889">
        <v>6</v>
      </c>
      <c r="E1889">
        <v>3</v>
      </c>
      <c r="F1889">
        <v>5</v>
      </c>
      <c r="G1889">
        <f t="shared" si="2036"/>
        <v>21</v>
      </c>
    </row>
    <row r="1890" spans="1:7" x14ac:dyDescent="0.35">
      <c r="A1890">
        <v>5</v>
      </c>
      <c r="B1890">
        <v>2</v>
      </c>
      <c r="C1890">
        <v>3</v>
      </c>
      <c r="D1890">
        <v>1</v>
      </c>
      <c r="E1890">
        <v>3</v>
      </c>
      <c r="F1890">
        <v>1</v>
      </c>
      <c r="G1890">
        <f t="shared" si="2036"/>
        <v>15</v>
      </c>
    </row>
    <row r="1891" spans="1:7" x14ac:dyDescent="0.35">
      <c r="A1891">
        <v>1</v>
      </c>
      <c r="B1891">
        <v>5</v>
      </c>
      <c r="C1891">
        <v>2</v>
      </c>
      <c r="D1891">
        <v>5</v>
      </c>
      <c r="E1891">
        <v>4</v>
      </c>
      <c r="F1891">
        <v>6</v>
      </c>
      <c r="G1891">
        <f t="shared" si="2036"/>
        <v>23</v>
      </c>
    </row>
    <row r="1892" spans="1:7" x14ac:dyDescent="0.35">
      <c r="A1892">
        <v>1</v>
      </c>
      <c r="B1892">
        <v>2</v>
      </c>
      <c r="C1892">
        <v>1</v>
      </c>
      <c r="D1892">
        <v>1</v>
      </c>
      <c r="E1892">
        <v>1</v>
      </c>
      <c r="F1892">
        <v>3</v>
      </c>
      <c r="G1892">
        <f t="shared" si="2036"/>
        <v>9</v>
      </c>
    </row>
    <row r="1893" spans="1:7" x14ac:dyDescent="0.35">
      <c r="A1893">
        <v>1</v>
      </c>
      <c r="B1893">
        <v>4</v>
      </c>
      <c r="C1893">
        <v>2</v>
      </c>
      <c r="D1893">
        <v>6</v>
      </c>
      <c r="E1893">
        <v>4</v>
      </c>
      <c r="F1893">
        <v>4</v>
      </c>
      <c r="G1893">
        <f t="shared" si="2036"/>
        <v>21</v>
      </c>
    </row>
    <row r="1894" spans="1:7" x14ac:dyDescent="0.35">
      <c r="A1894">
        <v>2</v>
      </c>
      <c r="B1894">
        <v>6</v>
      </c>
      <c r="C1894">
        <v>3</v>
      </c>
      <c r="D1894">
        <v>5</v>
      </c>
      <c r="E1894">
        <v>5</v>
      </c>
      <c r="F1894">
        <v>4</v>
      </c>
      <c r="G1894">
        <f t="shared" si="2036"/>
        <v>25</v>
      </c>
    </row>
    <row r="1895" spans="1:7" x14ac:dyDescent="0.35">
      <c r="A1895">
        <v>4</v>
      </c>
      <c r="B1895">
        <v>5</v>
      </c>
      <c r="C1895">
        <v>6</v>
      </c>
      <c r="D1895">
        <v>3</v>
      </c>
      <c r="E1895">
        <v>2</v>
      </c>
      <c r="F1895">
        <v>4</v>
      </c>
      <c r="G1895">
        <f t="shared" si="2036"/>
        <v>24</v>
      </c>
    </row>
    <row r="1896" spans="1:7" x14ac:dyDescent="0.35">
      <c r="A1896">
        <v>5</v>
      </c>
      <c r="B1896">
        <v>6</v>
      </c>
      <c r="C1896">
        <v>1</v>
      </c>
      <c r="D1896">
        <v>3</v>
      </c>
      <c r="E1896">
        <v>1</v>
      </c>
      <c r="F1896">
        <v>1</v>
      </c>
      <c r="G1896">
        <f t="shared" si="2036"/>
        <v>17</v>
      </c>
    </row>
    <row r="1897" spans="1:7" x14ac:dyDescent="0.35">
      <c r="A1897">
        <v>5</v>
      </c>
      <c r="B1897">
        <v>5</v>
      </c>
      <c r="C1897">
        <v>1</v>
      </c>
      <c r="D1897">
        <v>4</v>
      </c>
      <c r="E1897">
        <v>6</v>
      </c>
      <c r="F1897">
        <v>2</v>
      </c>
      <c r="G1897">
        <f t="shared" si="2036"/>
        <v>23</v>
      </c>
    </row>
    <row r="1898" spans="1:7" x14ac:dyDescent="0.35">
      <c r="A1898">
        <v>2</v>
      </c>
      <c r="B1898">
        <v>2</v>
      </c>
      <c r="C1898">
        <v>1</v>
      </c>
      <c r="D1898">
        <v>3</v>
      </c>
      <c r="E1898">
        <v>4</v>
      </c>
      <c r="F1898">
        <v>6</v>
      </c>
      <c r="G1898">
        <f t="shared" si="2036"/>
        <v>18</v>
      </c>
    </row>
    <row r="1899" spans="1:7" x14ac:dyDescent="0.35">
      <c r="A1899">
        <v>3</v>
      </c>
      <c r="B1899">
        <v>6</v>
      </c>
      <c r="C1899">
        <v>2</v>
      </c>
      <c r="D1899">
        <v>6</v>
      </c>
      <c r="E1899">
        <v>6</v>
      </c>
      <c r="F1899">
        <v>2</v>
      </c>
      <c r="G1899">
        <f t="shared" si="2036"/>
        <v>25</v>
      </c>
    </row>
    <row r="1900" spans="1:7" x14ac:dyDescent="0.35">
      <c r="A1900">
        <v>1</v>
      </c>
      <c r="B1900">
        <v>3</v>
      </c>
      <c r="C1900">
        <v>3</v>
      </c>
      <c r="D1900">
        <v>6</v>
      </c>
      <c r="E1900">
        <v>5</v>
      </c>
      <c r="F1900">
        <v>4</v>
      </c>
      <c r="G1900">
        <f t="shared" si="2036"/>
        <v>22</v>
      </c>
    </row>
    <row r="1901" spans="1:7" x14ac:dyDescent="0.35">
      <c r="A1901">
        <v>5</v>
      </c>
      <c r="B1901">
        <v>2</v>
      </c>
      <c r="C1901">
        <v>3</v>
      </c>
      <c r="D1901">
        <v>6</v>
      </c>
      <c r="E1901">
        <v>2</v>
      </c>
      <c r="F1901">
        <v>4</v>
      </c>
      <c r="G1901">
        <f t="shared" si="2036"/>
        <v>22</v>
      </c>
    </row>
    <row r="1902" spans="1:7" x14ac:dyDescent="0.35">
      <c r="A1902">
        <v>5</v>
      </c>
      <c r="B1902">
        <v>6</v>
      </c>
      <c r="C1902">
        <v>3</v>
      </c>
      <c r="D1902">
        <v>2</v>
      </c>
      <c r="E1902">
        <v>3</v>
      </c>
      <c r="F1902">
        <v>6</v>
      </c>
      <c r="G1902">
        <f t="shared" si="2036"/>
        <v>25</v>
      </c>
    </row>
    <row r="1903" spans="1:7" x14ac:dyDescent="0.35">
      <c r="A1903">
        <v>6</v>
      </c>
      <c r="B1903">
        <v>5</v>
      </c>
      <c r="C1903">
        <v>5</v>
      </c>
      <c r="D1903">
        <v>1</v>
      </c>
      <c r="E1903">
        <v>2</v>
      </c>
      <c r="F1903">
        <v>3</v>
      </c>
      <c r="G1903">
        <f t="shared" si="2036"/>
        <v>22</v>
      </c>
    </row>
    <row r="1904" spans="1:7" x14ac:dyDescent="0.35">
      <c r="A1904">
        <v>1</v>
      </c>
      <c r="B1904">
        <v>2</v>
      </c>
      <c r="C1904">
        <v>1</v>
      </c>
      <c r="D1904">
        <v>4</v>
      </c>
      <c r="E1904">
        <v>4</v>
      </c>
      <c r="F1904">
        <v>6</v>
      </c>
      <c r="G1904">
        <f t="shared" si="2036"/>
        <v>18</v>
      </c>
    </row>
    <row r="1905" spans="1:7" x14ac:dyDescent="0.35">
      <c r="A1905">
        <v>6</v>
      </c>
      <c r="B1905">
        <v>1</v>
      </c>
      <c r="C1905">
        <v>6</v>
      </c>
      <c r="D1905">
        <v>3</v>
      </c>
      <c r="E1905">
        <v>1</v>
      </c>
      <c r="F1905">
        <v>6</v>
      </c>
      <c r="G1905">
        <f t="shared" si="2036"/>
        <v>23</v>
      </c>
    </row>
    <row r="1906" spans="1:7" x14ac:dyDescent="0.35">
      <c r="A1906">
        <v>5</v>
      </c>
      <c r="B1906">
        <v>4</v>
      </c>
      <c r="C1906">
        <v>2</v>
      </c>
      <c r="D1906">
        <v>4</v>
      </c>
      <c r="E1906">
        <v>1</v>
      </c>
      <c r="F1906">
        <v>6</v>
      </c>
      <c r="G1906">
        <f t="shared" si="2036"/>
        <v>22</v>
      </c>
    </row>
    <row r="1907" spans="1:7" x14ac:dyDescent="0.35">
      <c r="A1907">
        <v>3</v>
      </c>
      <c r="B1907">
        <v>4</v>
      </c>
      <c r="C1907">
        <v>5</v>
      </c>
      <c r="D1907">
        <v>3</v>
      </c>
      <c r="E1907">
        <v>1</v>
      </c>
      <c r="F1907">
        <v>6</v>
      </c>
      <c r="G1907">
        <f t="shared" si="2036"/>
        <v>22</v>
      </c>
    </row>
    <row r="1908" spans="1:7" x14ac:dyDescent="0.35">
      <c r="A1908">
        <v>2</v>
      </c>
      <c r="B1908">
        <v>1</v>
      </c>
      <c r="C1908">
        <v>2</v>
      </c>
      <c r="D1908">
        <v>2</v>
      </c>
      <c r="E1908">
        <v>3</v>
      </c>
      <c r="F1908">
        <v>4</v>
      </c>
      <c r="G1908">
        <f t="shared" si="2036"/>
        <v>14</v>
      </c>
    </row>
    <row r="1909" spans="1:7" x14ac:dyDescent="0.35">
      <c r="A1909">
        <v>1</v>
      </c>
      <c r="B1909">
        <v>5</v>
      </c>
      <c r="C1909">
        <v>1</v>
      </c>
      <c r="D1909">
        <v>3</v>
      </c>
      <c r="E1909">
        <v>3</v>
      </c>
      <c r="F1909">
        <v>3</v>
      </c>
      <c r="G1909">
        <f t="shared" si="2036"/>
        <v>16</v>
      </c>
    </row>
    <row r="1910" spans="1:7" x14ac:dyDescent="0.35">
      <c r="A1910">
        <v>5</v>
      </c>
      <c r="B1910">
        <v>2</v>
      </c>
      <c r="C1910">
        <v>5</v>
      </c>
      <c r="D1910">
        <v>1</v>
      </c>
      <c r="E1910">
        <v>4</v>
      </c>
      <c r="F1910">
        <v>5</v>
      </c>
      <c r="G1910">
        <f t="shared" si="2036"/>
        <v>22</v>
      </c>
    </row>
    <row r="1911" spans="1:7" x14ac:dyDescent="0.35">
      <c r="A1911">
        <v>4</v>
      </c>
      <c r="B1911">
        <v>3</v>
      </c>
      <c r="C1911">
        <v>4</v>
      </c>
      <c r="D1911">
        <v>1</v>
      </c>
      <c r="E1911">
        <v>6</v>
      </c>
      <c r="F1911">
        <v>5</v>
      </c>
      <c r="G1911">
        <f t="shared" si="2036"/>
        <v>23</v>
      </c>
    </row>
    <row r="1912" spans="1:7" x14ac:dyDescent="0.35">
      <c r="A1912">
        <v>5</v>
      </c>
      <c r="B1912">
        <v>3</v>
      </c>
      <c r="C1912">
        <v>5</v>
      </c>
      <c r="D1912">
        <v>4</v>
      </c>
      <c r="E1912">
        <v>1</v>
      </c>
      <c r="F1912">
        <v>2</v>
      </c>
      <c r="G1912">
        <f t="shared" si="2036"/>
        <v>20</v>
      </c>
    </row>
    <row r="1913" spans="1:7" x14ac:dyDescent="0.35">
      <c r="A1913">
        <v>5</v>
      </c>
      <c r="B1913">
        <v>1</v>
      </c>
      <c r="C1913">
        <v>4</v>
      </c>
      <c r="D1913">
        <v>3</v>
      </c>
      <c r="E1913">
        <v>3</v>
      </c>
      <c r="F1913">
        <v>6</v>
      </c>
      <c r="G1913">
        <f t="shared" si="2036"/>
        <v>22</v>
      </c>
    </row>
    <row r="1914" spans="1:7" x14ac:dyDescent="0.35">
      <c r="A1914">
        <v>4</v>
      </c>
      <c r="B1914">
        <v>4</v>
      </c>
      <c r="C1914">
        <v>5</v>
      </c>
      <c r="D1914">
        <v>4</v>
      </c>
      <c r="E1914">
        <v>4</v>
      </c>
      <c r="F1914">
        <v>3</v>
      </c>
      <c r="G1914">
        <f t="shared" si="2036"/>
        <v>24</v>
      </c>
    </row>
    <row r="1915" spans="1:7" x14ac:dyDescent="0.35">
      <c r="A1915">
        <v>6</v>
      </c>
      <c r="B1915">
        <v>6</v>
      </c>
      <c r="C1915">
        <v>6</v>
      </c>
      <c r="D1915">
        <v>3</v>
      </c>
      <c r="E1915">
        <v>1</v>
      </c>
      <c r="F1915">
        <v>5</v>
      </c>
      <c r="G1915">
        <f t="shared" si="2036"/>
        <v>27</v>
      </c>
    </row>
    <row r="1916" spans="1:7" x14ac:dyDescent="0.35">
      <c r="A1916">
        <v>2</v>
      </c>
      <c r="B1916">
        <v>2</v>
      </c>
      <c r="C1916">
        <v>1</v>
      </c>
      <c r="D1916">
        <v>6</v>
      </c>
      <c r="E1916">
        <v>4</v>
      </c>
      <c r="F1916">
        <v>4</v>
      </c>
      <c r="G1916">
        <f t="shared" si="2036"/>
        <v>19</v>
      </c>
    </row>
    <row r="1917" spans="1:7" x14ac:dyDescent="0.35">
      <c r="A1917">
        <v>6</v>
      </c>
      <c r="B1917">
        <v>1</v>
      </c>
      <c r="C1917">
        <v>5</v>
      </c>
      <c r="D1917">
        <v>4</v>
      </c>
      <c r="E1917">
        <v>5</v>
      </c>
      <c r="F1917">
        <v>2</v>
      </c>
      <c r="G1917">
        <f t="shared" si="2036"/>
        <v>23</v>
      </c>
    </row>
    <row r="1918" spans="1:7" x14ac:dyDescent="0.35">
      <c r="A1918">
        <v>3</v>
      </c>
      <c r="B1918">
        <v>4</v>
      </c>
      <c r="C1918">
        <v>1</v>
      </c>
      <c r="D1918">
        <v>2</v>
      </c>
      <c r="E1918">
        <v>2</v>
      </c>
      <c r="F1918">
        <v>4</v>
      </c>
      <c r="G1918">
        <f t="shared" si="2036"/>
        <v>16</v>
      </c>
    </row>
    <row r="1919" spans="1:7" x14ac:dyDescent="0.35">
      <c r="A1919">
        <v>6</v>
      </c>
      <c r="B1919">
        <v>4</v>
      </c>
      <c r="C1919">
        <v>2</v>
      </c>
      <c r="D1919">
        <v>6</v>
      </c>
      <c r="E1919">
        <v>4</v>
      </c>
      <c r="F1919">
        <v>2</v>
      </c>
      <c r="G1919">
        <f t="shared" si="2036"/>
        <v>24</v>
      </c>
    </row>
    <row r="1920" spans="1:7" x14ac:dyDescent="0.35">
      <c r="A1920">
        <v>5</v>
      </c>
      <c r="B1920">
        <v>5</v>
      </c>
      <c r="C1920">
        <v>1</v>
      </c>
      <c r="D1920">
        <v>6</v>
      </c>
      <c r="E1920">
        <v>5</v>
      </c>
      <c r="F1920">
        <v>5</v>
      </c>
      <c r="G1920">
        <f t="shared" si="2036"/>
        <v>27</v>
      </c>
    </row>
    <row r="1921" spans="1:7" x14ac:dyDescent="0.35">
      <c r="A1921">
        <v>6</v>
      </c>
      <c r="B1921">
        <v>2</v>
      </c>
      <c r="C1921">
        <v>1</v>
      </c>
      <c r="D1921">
        <v>6</v>
      </c>
      <c r="E1921">
        <v>2</v>
      </c>
      <c r="F1921">
        <v>1</v>
      </c>
      <c r="G1921">
        <f t="shared" si="2036"/>
        <v>18</v>
      </c>
    </row>
    <row r="1922" spans="1:7" x14ac:dyDescent="0.35">
      <c r="A1922">
        <v>2</v>
      </c>
      <c r="B1922">
        <v>3</v>
      </c>
      <c r="C1922">
        <v>4</v>
      </c>
      <c r="D1922">
        <v>3</v>
      </c>
      <c r="E1922">
        <v>2</v>
      </c>
      <c r="F1922">
        <v>2</v>
      </c>
      <c r="G1922">
        <f t="shared" si="2036"/>
        <v>16</v>
      </c>
    </row>
    <row r="1923" spans="1:7" x14ac:dyDescent="0.35">
      <c r="A1923">
        <v>6</v>
      </c>
      <c r="B1923">
        <v>1</v>
      </c>
      <c r="C1923">
        <v>5</v>
      </c>
      <c r="D1923">
        <v>2</v>
      </c>
      <c r="E1923">
        <v>3</v>
      </c>
      <c r="F1923">
        <v>5</v>
      </c>
      <c r="G1923">
        <f t="shared" si="2036"/>
        <v>22</v>
      </c>
    </row>
    <row r="1924" spans="1:7" x14ac:dyDescent="0.35">
      <c r="A1924">
        <v>2</v>
      </c>
      <c r="B1924">
        <v>5</v>
      </c>
      <c r="C1924">
        <v>6</v>
      </c>
      <c r="D1924">
        <v>3</v>
      </c>
      <c r="E1924">
        <v>6</v>
      </c>
      <c r="F1924">
        <v>4</v>
      </c>
      <c r="G1924">
        <f t="shared" si="2036"/>
        <v>26</v>
      </c>
    </row>
    <row r="1925" spans="1:7" x14ac:dyDescent="0.35">
      <c r="A1925">
        <v>2</v>
      </c>
      <c r="B1925">
        <v>3</v>
      </c>
      <c r="C1925">
        <v>4</v>
      </c>
      <c r="D1925">
        <v>1</v>
      </c>
      <c r="E1925">
        <v>2</v>
      </c>
      <c r="F1925">
        <v>6</v>
      </c>
      <c r="G1925">
        <f t="shared" si="2036"/>
        <v>18</v>
      </c>
    </row>
    <row r="1926" spans="1:7" x14ac:dyDescent="0.35">
      <c r="A1926">
        <v>3</v>
      </c>
      <c r="B1926">
        <v>4</v>
      </c>
      <c r="C1926">
        <v>5</v>
      </c>
      <c r="D1926">
        <v>5</v>
      </c>
      <c r="E1926">
        <v>2</v>
      </c>
      <c r="F1926">
        <v>5</v>
      </c>
      <c r="G1926">
        <f t="shared" si="2036"/>
        <v>24</v>
      </c>
    </row>
    <row r="1927" spans="1:7" x14ac:dyDescent="0.35">
      <c r="A1927">
        <v>1</v>
      </c>
      <c r="B1927">
        <v>1</v>
      </c>
      <c r="C1927">
        <v>3</v>
      </c>
      <c r="D1927">
        <v>3</v>
      </c>
      <c r="E1927">
        <v>2</v>
      </c>
      <c r="F1927">
        <v>2</v>
      </c>
      <c r="G1927">
        <f t="shared" si="2036"/>
        <v>12</v>
      </c>
    </row>
    <row r="1928" spans="1:7" x14ac:dyDescent="0.35">
      <c r="A1928">
        <v>5</v>
      </c>
      <c r="B1928">
        <v>4</v>
      </c>
      <c r="C1928">
        <v>6</v>
      </c>
      <c r="D1928">
        <v>5</v>
      </c>
      <c r="E1928">
        <v>5</v>
      </c>
      <c r="F1928">
        <v>6</v>
      </c>
      <c r="G1928">
        <f t="shared" si="2036"/>
        <v>31</v>
      </c>
    </row>
    <row r="1929" spans="1:7" x14ac:dyDescent="0.35">
      <c r="A1929">
        <v>5</v>
      </c>
      <c r="B1929">
        <v>3</v>
      </c>
      <c r="C1929">
        <v>5</v>
      </c>
      <c r="D1929">
        <v>2</v>
      </c>
      <c r="E1929">
        <v>5</v>
      </c>
      <c r="F1929">
        <v>2</v>
      </c>
      <c r="G1929">
        <f t="shared" si="2036"/>
        <v>22</v>
      </c>
    </row>
    <row r="1930" spans="1:7" x14ac:dyDescent="0.35">
      <c r="A1930">
        <v>1</v>
      </c>
      <c r="B1930">
        <v>2</v>
      </c>
      <c r="C1930">
        <v>3</v>
      </c>
      <c r="D1930">
        <v>6</v>
      </c>
      <c r="E1930">
        <v>2</v>
      </c>
      <c r="F1930">
        <v>5</v>
      </c>
      <c r="G1930">
        <f t="shared" si="2036"/>
        <v>19</v>
      </c>
    </row>
    <row r="1931" spans="1:7" x14ac:dyDescent="0.35">
      <c r="A1931">
        <v>4</v>
      </c>
      <c r="B1931">
        <v>6</v>
      </c>
      <c r="C1931">
        <v>6</v>
      </c>
      <c r="D1931">
        <v>3</v>
      </c>
      <c r="E1931">
        <v>4</v>
      </c>
      <c r="F1931">
        <v>4</v>
      </c>
      <c r="G1931">
        <f t="shared" si="2036"/>
        <v>27</v>
      </c>
    </row>
    <row r="1932" spans="1:7" x14ac:dyDescent="0.35">
      <c r="A1932">
        <v>4</v>
      </c>
      <c r="B1932">
        <v>5</v>
      </c>
      <c r="C1932">
        <v>1</v>
      </c>
      <c r="D1932">
        <v>2</v>
      </c>
      <c r="E1932">
        <v>3</v>
      </c>
      <c r="F1932">
        <v>5</v>
      </c>
      <c r="G1932">
        <f t="shared" si="2036"/>
        <v>20</v>
      </c>
    </row>
    <row r="1933" spans="1:7" x14ac:dyDescent="0.35">
      <c r="A1933">
        <v>3</v>
      </c>
      <c r="B1933">
        <v>6</v>
      </c>
      <c r="C1933">
        <v>3</v>
      </c>
      <c r="D1933">
        <v>4</v>
      </c>
      <c r="E1933">
        <v>3</v>
      </c>
      <c r="F1933">
        <v>5</v>
      </c>
      <c r="G1933">
        <f t="shared" si="2036"/>
        <v>24</v>
      </c>
    </row>
    <row r="1934" spans="1:7" x14ac:dyDescent="0.35">
      <c r="A1934">
        <v>3</v>
      </c>
      <c r="B1934">
        <v>2</v>
      </c>
      <c r="C1934">
        <v>1</v>
      </c>
      <c r="D1934">
        <v>3</v>
      </c>
      <c r="E1934">
        <v>6</v>
      </c>
      <c r="F1934">
        <v>4</v>
      </c>
      <c r="G1934">
        <f t="shared" si="2036"/>
        <v>19</v>
      </c>
    </row>
    <row r="1935" spans="1:7" x14ac:dyDescent="0.35">
      <c r="A1935">
        <v>3</v>
      </c>
      <c r="B1935">
        <v>5</v>
      </c>
      <c r="C1935">
        <v>1</v>
      </c>
      <c r="D1935">
        <v>3</v>
      </c>
      <c r="E1935">
        <v>6</v>
      </c>
      <c r="F1935">
        <v>4</v>
      </c>
      <c r="G1935">
        <f t="shared" si="2036"/>
        <v>22</v>
      </c>
    </row>
    <row r="1936" spans="1:7" x14ac:dyDescent="0.35">
      <c r="A1936">
        <v>6</v>
      </c>
      <c r="B1936">
        <v>3</v>
      </c>
      <c r="C1936">
        <v>4</v>
      </c>
      <c r="D1936">
        <v>4</v>
      </c>
      <c r="E1936">
        <v>6</v>
      </c>
      <c r="F1936">
        <v>6</v>
      </c>
      <c r="G1936">
        <f t="shared" si="2036"/>
        <v>29</v>
      </c>
    </row>
    <row r="1937" spans="1:7" x14ac:dyDescent="0.35">
      <c r="A1937">
        <v>5</v>
      </c>
      <c r="B1937">
        <v>1</v>
      </c>
      <c r="C1937">
        <v>1</v>
      </c>
      <c r="D1937">
        <v>6</v>
      </c>
      <c r="E1937">
        <v>4</v>
      </c>
      <c r="F1937">
        <v>2</v>
      </c>
      <c r="G1937">
        <f t="shared" si="2036"/>
        <v>19</v>
      </c>
    </row>
    <row r="1938" spans="1:7" x14ac:dyDescent="0.35">
      <c r="A1938">
        <v>3</v>
      </c>
      <c r="B1938">
        <v>2</v>
      </c>
      <c r="C1938">
        <v>4</v>
      </c>
      <c r="D1938">
        <v>4</v>
      </c>
      <c r="E1938">
        <v>5</v>
      </c>
      <c r="F1938">
        <v>3</v>
      </c>
      <c r="G1938">
        <f t="shared" si="2036"/>
        <v>21</v>
      </c>
    </row>
    <row r="1939" spans="1:7" x14ac:dyDescent="0.35">
      <c r="A1939">
        <v>6</v>
      </c>
      <c r="B1939">
        <v>3</v>
      </c>
      <c r="C1939">
        <v>6</v>
      </c>
      <c r="D1939">
        <v>5</v>
      </c>
      <c r="E1939">
        <v>2</v>
      </c>
      <c r="F1939">
        <v>6</v>
      </c>
      <c r="G1939">
        <f t="shared" si="2036"/>
        <v>28</v>
      </c>
    </row>
    <row r="1940" spans="1:7" x14ac:dyDescent="0.35">
      <c r="A1940">
        <v>3</v>
      </c>
      <c r="B1940">
        <v>5</v>
      </c>
      <c r="C1940">
        <v>4</v>
      </c>
      <c r="D1940">
        <v>6</v>
      </c>
      <c r="E1940">
        <v>4</v>
      </c>
      <c r="F1940">
        <v>4</v>
      </c>
      <c r="G1940">
        <f t="shared" si="2036"/>
        <v>26</v>
      </c>
    </row>
    <row r="1941" spans="1:7" x14ac:dyDescent="0.35">
      <c r="A1941">
        <v>6</v>
      </c>
      <c r="B1941">
        <v>2</v>
      </c>
      <c r="C1941">
        <v>4</v>
      </c>
      <c r="D1941">
        <v>5</v>
      </c>
      <c r="E1941">
        <v>3</v>
      </c>
      <c r="F1941">
        <v>4</v>
      </c>
      <c r="G1941">
        <f t="shared" si="2036"/>
        <v>24</v>
      </c>
    </row>
    <row r="1942" spans="1:7" x14ac:dyDescent="0.35">
      <c r="A1942">
        <v>5</v>
      </c>
      <c r="B1942">
        <v>1</v>
      </c>
      <c r="C1942">
        <v>1</v>
      </c>
      <c r="D1942">
        <v>4</v>
      </c>
      <c r="E1942">
        <v>5</v>
      </c>
      <c r="F1942">
        <v>2</v>
      </c>
      <c r="G1942">
        <f t="shared" si="2036"/>
        <v>18</v>
      </c>
    </row>
    <row r="1943" spans="1:7" x14ac:dyDescent="0.35">
      <c r="A1943">
        <v>2</v>
      </c>
      <c r="B1943">
        <v>5</v>
      </c>
      <c r="C1943">
        <v>1</v>
      </c>
      <c r="D1943">
        <v>6</v>
      </c>
      <c r="E1943">
        <v>3</v>
      </c>
      <c r="F1943">
        <v>3</v>
      </c>
      <c r="G1943">
        <f t="shared" si="2036"/>
        <v>20</v>
      </c>
    </row>
    <row r="1944" spans="1:7" x14ac:dyDescent="0.35">
      <c r="A1944">
        <v>3</v>
      </c>
      <c r="B1944">
        <v>1</v>
      </c>
      <c r="C1944">
        <v>4</v>
      </c>
      <c r="D1944">
        <v>1</v>
      </c>
      <c r="E1944">
        <v>1</v>
      </c>
      <c r="F1944">
        <v>3</v>
      </c>
      <c r="G1944">
        <f t="shared" ref="G1944:G2007" si="2037">SUM(A1944:F1944)</f>
        <v>13</v>
      </c>
    </row>
    <row r="1945" spans="1:7" x14ac:dyDescent="0.35">
      <c r="A1945">
        <v>3</v>
      </c>
      <c r="B1945">
        <v>2</v>
      </c>
      <c r="C1945">
        <v>4</v>
      </c>
      <c r="D1945">
        <v>1</v>
      </c>
      <c r="E1945">
        <v>1</v>
      </c>
      <c r="F1945">
        <v>4</v>
      </c>
      <c r="G1945">
        <f t="shared" si="2037"/>
        <v>15</v>
      </c>
    </row>
    <row r="1946" spans="1:7" x14ac:dyDescent="0.35">
      <c r="A1946">
        <v>2</v>
      </c>
      <c r="B1946">
        <v>4</v>
      </c>
      <c r="C1946">
        <v>5</v>
      </c>
      <c r="D1946">
        <v>2</v>
      </c>
      <c r="E1946">
        <v>1</v>
      </c>
      <c r="F1946">
        <v>5</v>
      </c>
      <c r="G1946">
        <f t="shared" si="2037"/>
        <v>19</v>
      </c>
    </row>
    <row r="1947" spans="1:7" x14ac:dyDescent="0.35">
      <c r="A1947">
        <v>5</v>
      </c>
      <c r="B1947">
        <v>4</v>
      </c>
      <c r="C1947">
        <v>2</v>
      </c>
      <c r="D1947">
        <v>2</v>
      </c>
      <c r="E1947">
        <v>4</v>
      </c>
      <c r="F1947">
        <v>3</v>
      </c>
      <c r="G1947">
        <f t="shared" si="2037"/>
        <v>20</v>
      </c>
    </row>
    <row r="1948" spans="1:7" x14ac:dyDescent="0.35">
      <c r="A1948">
        <v>4</v>
      </c>
      <c r="B1948">
        <v>2</v>
      </c>
      <c r="C1948">
        <v>3</v>
      </c>
      <c r="D1948">
        <v>1</v>
      </c>
      <c r="E1948">
        <v>3</v>
      </c>
      <c r="F1948">
        <v>1</v>
      </c>
      <c r="G1948">
        <f t="shared" si="2037"/>
        <v>14</v>
      </c>
    </row>
    <row r="1949" spans="1:7" x14ac:dyDescent="0.35">
      <c r="A1949">
        <v>6</v>
      </c>
      <c r="B1949">
        <v>6</v>
      </c>
      <c r="C1949">
        <v>4</v>
      </c>
      <c r="D1949">
        <v>1</v>
      </c>
      <c r="E1949">
        <v>2</v>
      </c>
      <c r="F1949">
        <v>6</v>
      </c>
      <c r="G1949">
        <f t="shared" si="2037"/>
        <v>25</v>
      </c>
    </row>
    <row r="1950" spans="1:7" x14ac:dyDescent="0.35">
      <c r="A1950">
        <v>1</v>
      </c>
      <c r="B1950">
        <v>1</v>
      </c>
      <c r="C1950">
        <v>5</v>
      </c>
      <c r="D1950">
        <v>4</v>
      </c>
      <c r="E1950">
        <v>4</v>
      </c>
      <c r="F1950">
        <v>6</v>
      </c>
      <c r="G1950">
        <f t="shared" si="2037"/>
        <v>21</v>
      </c>
    </row>
    <row r="1951" spans="1:7" x14ac:dyDescent="0.35">
      <c r="A1951">
        <v>3</v>
      </c>
      <c r="B1951">
        <v>2</v>
      </c>
      <c r="C1951">
        <v>5</v>
      </c>
      <c r="D1951">
        <v>4</v>
      </c>
      <c r="E1951">
        <v>4</v>
      </c>
      <c r="F1951">
        <v>4</v>
      </c>
      <c r="G1951">
        <f t="shared" si="2037"/>
        <v>22</v>
      </c>
    </row>
    <row r="1952" spans="1:7" x14ac:dyDescent="0.35">
      <c r="A1952">
        <v>3</v>
      </c>
      <c r="B1952">
        <v>2</v>
      </c>
      <c r="C1952">
        <v>6</v>
      </c>
      <c r="D1952">
        <v>5</v>
      </c>
      <c r="E1952">
        <v>3</v>
      </c>
      <c r="F1952">
        <v>3</v>
      </c>
      <c r="G1952">
        <f t="shared" si="2037"/>
        <v>22</v>
      </c>
    </row>
    <row r="1953" spans="1:7" x14ac:dyDescent="0.35">
      <c r="A1953">
        <v>3</v>
      </c>
      <c r="B1953">
        <v>6</v>
      </c>
      <c r="C1953">
        <v>4</v>
      </c>
      <c r="D1953">
        <v>1</v>
      </c>
      <c r="E1953">
        <v>5</v>
      </c>
      <c r="F1953">
        <v>2</v>
      </c>
      <c r="G1953">
        <f t="shared" si="2037"/>
        <v>21</v>
      </c>
    </row>
    <row r="1954" spans="1:7" x14ac:dyDescent="0.35">
      <c r="A1954">
        <v>6</v>
      </c>
      <c r="B1954">
        <v>4</v>
      </c>
      <c r="C1954">
        <v>5</v>
      </c>
      <c r="D1954">
        <v>5</v>
      </c>
      <c r="E1954">
        <v>3</v>
      </c>
      <c r="F1954">
        <v>1</v>
      </c>
      <c r="G1954">
        <f t="shared" si="2037"/>
        <v>24</v>
      </c>
    </row>
    <row r="1955" spans="1:7" x14ac:dyDescent="0.35">
      <c r="A1955">
        <v>3</v>
      </c>
      <c r="B1955">
        <v>4</v>
      </c>
      <c r="C1955">
        <v>4</v>
      </c>
      <c r="D1955">
        <v>6</v>
      </c>
      <c r="E1955">
        <v>5</v>
      </c>
      <c r="F1955">
        <v>2</v>
      </c>
      <c r="G1955">
        <f t="shared" si="2037"/>
        <v>24</v>
      </c>
    </row>
    <row r="1956" spans="1:7" x14ac:dyDescent="0.35">
      <c r="A1956">
        <v>3</v>
      </c>
      <c r="B1956">
        <v>1</v>
      </c>
      <c r="C1956">
        <v>5</v>
      </c>
      <c r="D1956">
        <v>6</v>
      </c>
      <c r="E1956">
        <v>2</v>
      </c>
      <c r="F1956">
        <v>3</v>
      </c>
      <c r="G1956">
        <f t="shared" si="2037"/>
        <v>20</v>
      </c>
    </row>
    <row r="1957" spans="1:7" x14ac:dyDescent="0.35">
      <c r="A1957">
        <v>4</v>
      </c>
      <c r="B1957">
        <v>3</v>
      </c>
      <c r="C1957">
        <v>5</v>
      </c>
      <c r="D1957">
        <v>5</v>
      </c>
      <c r="E1957">
        <v>6</v>
      </c>
      <c r="F1957">
        <v>1</v>
      </c>
      <c r="G1957">
        <f t="shared" si="2037"/>
        <v>24</v>
      </c>
    </row>
    <row r="1958" spans="1:7" x14ac:dyDescent="0.35">
      <c r="A1958">
        <v>6</v>
      </c>
      <c r="B1958">
        <v>3</v>
      </c>
      <c r="C1958">
        <v>6</v>
      </c>
      <c r="D1958">
        <v>6</v>
      </c>
      <c r="E1958">
        <v>5</v>
      </c>
      <c r="F1958">
        <v>5</v>
      </c>
      <c r="G1958">
        <f t="shared" si="2037"/>
        <v>31</v>
      </c>
    </row>
    <row r="1959" spans="1:7" x14ac:dyDescent="0.35">
      <c r="A1959">
        <v>2</v>
      </c>
      <c r="B1959">
        <v>2</v>
      </c>
      <c r="C1959">
        <v>4</v>
      </c>
      <c r="D1959">
        <v>4</v>
      </c>
      <c r="E1959">
        <v>5</v>
      </c>
      <c r="F1959">
        <v>3</v>
      </c>
      <c r="G1959">
        <f t="shared" si="2037"/>
        <v>20</v>
      </c>
    </row>
    <row r="1960" spans="1:7" x14ac:dyDescent="0.35">
      <c r="A1960">
        <v>3</v>
      </c>
      <c r="B1960">
        <v>4</v>
      </c>
      <c r="C1960">
        <v>5</v>
      </c>
      <c r="D1960">
        <v>3</v>
      </c>
      <c r="E1960">
        <v>2</v>
      </c>
      <c r="F1960">
        <v>4</v>
      </c>
      <c r="G1960">
        <f t="shared" si="2037"/>
        <v>21</v>
      </c>
    </row>
    <row r="1961" spans="1:7" x14ac:dyDescent="0.35">
      <c r="A1961">
        <v>2</v>
      </c>
      <c r="B1961">
        <v>1</v>
      </c>
      <c r="C1961">
        <v>4</v>
      </c>
      <c r="D1961">
        <v>1</v>
      </c>
      <c r="E1961">
        <v>2</v>
      </c>
      <c r="F1961">
        <v>4</v>
      </c>
      <c r="G1961">
        <f t="shared" si="2037"/>
        <v>14</v>
      </c>
    </row>
    <row r="1962" spans="1:7" x14ac:dyDescent="0.35">
      <c r="A1962">
        <v>5</v>
      </c>
      <c r="B1962">
        <v>6</v>
      </c>
      <c r="C1962">
        <v>4</v>
      </c>
      <c r="D1962">
        <v>1</v>
      </c>
      <c r="E1962">
        <v>4</v>
      </c>
      <c r="F1962">
        <v>4</v>
      </c>
      <c r="G1962">
        <f t="shared" si="2037"/>
        <v>24</v>
      </c>
    </row>
    <row r="1963" spans="1:7" x14ac:dyDescent="0.35">
      <c r="A1963">
        <v>2</v>
      </c>
      <c r="B1963">
        <v>2</v>
      </c>
      <c r="C1963">
        <v>5</v>
      </c>
      <c r="D1963">
        <v>3</v>
      </c>
      <c r="E1963">
        <v>6</v>
      </c>
      <c r="F1963">
        <v>6</v>
      </c>
      <c r="G1963">
        <f t="shared" si="2037"/>
        <v>24</v>
      </c>
    </row>
    <row r="1964" spans="1:7" x14ac:dyDescent="0.35">
      <c r="A1964">
        <v>2</v>
      </c>
      <c r="B1964">
        <v>1</v>
      </c>
      <c r="C1964">
        <v>2</v>
      </c>
      <c r="D1964">
        <v>1</v>
      </c>
      <c r="E1964">
        <v>1</v>
      </c>
      <c r="F1964">
        <v>1</v>
      </c>
      <c r="G1964">
        <f t="shared" si="2037"/>
        <v>8</v>
      </c>
    </row>
    <row r="1965" spans="1:7" x14ac:dyDescent="0.35">
      <c r="A1965">
        <v>2</v>
      </c>
      <c r="B1965">
        <v>2</v>
      </c>
      <c r="C1965">
        <v>2</v>
      </c>
      <c r="D1965">
        <v>6</v>
      </c>
      <c r="E1965">
        <v>4</v>
      </c>
      <c r="F1965">
        <v>3</v>
      </c>
      <c r="G1965">
        <f t="shared" si="2037"/>
        <v>19</v>
      </c>
    </row>
    <row r="1966" spans="1:7" x14ac:dyDescent="0.35">
      <c r="A1966">
        <v>2</v>
      </c>
      <c r="B1966">
        <v>5</v>
      </c>
      <c r="C1966">
        <v>4</v>
      </c>
      <c r="D1966">
        <v>5</v>
      </c>
      <c r="E1966">
        <v>3</v>
      </c>
      <c r="F1966">
        <v>2</v>
      </c>
      <c r="G1966">
        <f t="shared" si="2037"/>
        <v>21</v>
      </c>
    </row>
    <row r="1967" spans="1:7" x14ac:dyDescent="0.35">
      <c r="A1967">
        <v>3</v>
      </c>
      <c r="B1967">
        <v>1</v>
      </c>
      <c r="C1967">
        <v>4</v>
      </c>
      <c r="D1967">
        <v>4</v>
      </c>
      <c r="E1967">
        <v>5</v>
      </c>
      <c r="F1967">
        <v>3</v>
      </c>
      <c r="G1967">
        <f t="shared" si="2037"/>
        <v>20</v>
      </c>
    </row>
    <row r="1968" spans="1:7" x14ac:dyDescent="0.35">
      <c r="A1968">
        <v>4</v>
      </c>
      <c r="B1968">
        <v>1</v>
      </c>
      <c r="C1968">
        <v>2</v>
      </c>
      <c r="D1968">
        <v>2</v>
      </c>
      <c r="E1968">
        <v>3</v>
      </c>
      <c r="F1968">
        <v>6</v>
      </c>
      <c r="G1968">
        <f t="shared" si="2037"/>
        <v>18</v>
      </c>
    </row>
    <row r="1969" spans="1:7" x14ac:dyDescent="0.35">
      <c r="A1969">
        <v>1</v>
      </c>
      <c r="B1969">
        <v>3</v>
      </c>
      <c r="C1969">
        <v>5</v>
      </c>
      <c r="D1969">
        <v>5</v>
      </c>
      <c r="E1969">
        <v>1</v>
      </c>
      <c r="F1969">
        <v>2</v>
      </c>
      <c r="G1969">
        <f t="shared" si="2037"/>
        <v>17</v>
      </c>
    </row>
    <row r="1970" spans="1:7" x14ac:dyDescent="0.35">
      <c r="A1970">
        <v>6</v>
      </c>
      <c r="B1970">
        <v>2</v>
      </c>
      <c r="C1970">
        <v>4</v>
      </c>
      <c r="D1970">
        <v>3</v>
      </c>
      <c r="E1970">
        <v>4</v>
      </c>
      <c r="F1970">
        <v>5</v>
      </c>
      <c r="G1970">
        <f t="shared" si="2037"/>
        <v>24</v>
      </c>
    </row>
    <row r="1971" spans="1:7" x14ac:dyDescent="0.35">
      <c r="A1971">
        <v>6</v>
      </c>
      <c r="B1971">
        <v>3</v>
      </c>
      <c r="C1971">
        <v>3</v>
      </c>
      <c r="D1971">
        <v>3</v>
      </c>
      <c r="E1971">
        <v>5</v>
      </c>
      <c r="F1971">
        <v>3</v>
      </c>
      <c r="G1971">
        <f t="shared" si="2037"/>
        <v>23</v>
      </c>
    </row>
    <row r="1972" spans="1:7" x14ac:dyDescent="0.35">
      <c r="A1972">
        <v>3</v>
      </c>
      <c r="B1972">
        <v>2</v>
      </c>
      <c r="C1972">
        <v>3</v>
      </c>
      <c r="D1972">
        <v>6</v>
      </c>
      <c r="E1972">
        <v>1</v>
      </c>
      <c r="F1972">
        <v>5</v>
      </c>
      <c r="G1972">
        <f t="shared" si="2037"/>
        <v>20</v>
      </c>
    </row>
    <row r="1973" spans="1:7" x14ac:dyDescent="0.35">
      <c r="A1973">
        <v>5</v>
      </c>
      <c r="B1973">
        <v>5</v>
      </c>
      <c r="C1973">
        <v>5</v>
      </c>
      <c r="D1973">
        <v>4</v>
      </c>
      <c r="E1973">
        <v>6</v>
      </c>
      <c r="F1973">
        <v>5</v>
      </c>
      <c r="G1973">
        <f t="shared" si="2037"/>
        <v>30</v>
      </c>
    </row>
    <row r="1974" spans="1:7" x14ac:dyDescent="0.35">
      <c r="A1974">
        <v>2</v>
      </c>
      <c r="B1974">
        <v>5</v>
      </c>
      <c r="C1974">
        <v>1</v>
      </c>
      <c r="D1974">
        <v>5</v>
      </c>
      <c r="E1974">
        <v>2</v>
      </c>
      <c r="F1974">
        <v>4</v>
      </c>
      <c r="G1974">
        <f t="shared" si="2037"/>
        <v>19</v>
      </c>
    </row>
    <row r="1975" spans="1:7" x14ac:dyDescent="0.35">
      <c r="A1975">
        <v>6</v>
      </c>
      <c r="B1975">
        <v>2</v>
      </c>
      <c r="C1975">
        <v>6</v>
      </c>
      <c r="D1975">
        <v>2</v>
      </c>
      <c r="E1975">
        <v>4</v>
      </c>
      <c r="F1975">
        <v>1</v>
      </c>
      <c r="G1975">
        <f t="shared" si="2037"/>
        <v>21</v>
      </c>
    </row>
    <row r="1976" spans="1:7" x14ac:dyDescent="0.35">
      <c r="A1976">
        <v>5</v>
      </c>
      <c r="B1976">
        <v>3</v>
      </c>
      <c r="C1976">
        <v>2</v>
      </c>
      <c r="D1976">
        <v>5</v>
      </c>
      <c r="E1976">
        <v>6</v>
      </c>
      <c r="F1976">
        <v>6</v>
      </c>
      <c r="G1976">
        <f t="shared" si="2037"/>
        <v>27</v>
      </c>
    </row>
    <row r="1977" spans="1:7" x14ac:dyDescent="0.35">
      <c r="A1977">
        <v>4</v>
      </c>
      <c r="B1977">
        <v>5</v>
      </c>
      <c r="C1977">
        <v>2</v>
      </c>
      <c r="D1977">
        <v>1</v>
      </c>
      <c r="E1977">
        <v>5</v>
      </c>
      <c r="F1977">
        <v>6</v>
      </c>
      <c r="G1977">
        <f t="shared" si="2037"/>
        <v>23</v>
      </c>
    </row>
    <row r="1978" spans="1:7" x14ac:dyDescent="0.35">
      <c r="A1978">
        <v>4</v>
      </c>
      <c r="B1978">
        <v>1</v>
      </c>
      <c r="C1978">
        <v>3</v>
      </c>
      <c r="D1978">
        <v>2</v>
      </c>
      <c r="E1978">
        <v>4</v>
      </c>
      <c r="F1978">
        <v>1</v>
      </c>
      <c r="G1978">
        <f t="shared" si="2037"/>
        <v>15</v>
      </c>
    </row>
    <row r="1979" spans="1:7" x14ac:dyDescent="0.35">
      <c r="A1979">
        <v>2</v>
      </c>
      <c r="B1979">
        <v>4</v>
      </c>
      <c r="C1979">
        <v>4</v>
      </c>
      <c r="D1979">
        <v>6</v>
      </c>
      <c r="E1979">
        <v>4</v>
      </c>
      <c r="F1979">
        <v>6</v>
      </c>
      <c r="G1979">
        <f t="shared" si="2037"/>
        <v>26</v>
      </c>
    </row>
    <row r="1980" spans="1:7" x14ac:dyDescent="0.35">
      <c r="A1980">
        <v>4</v>
      </c>
      <c r="B1980">
        <v>2</v>
      </c>
      <c r="C1980">
        <v>2</v>
      </c>
      <c r="D1980">
        <v>6</v>
      </c>
      <c r="E1980">
        <v>4</v>
      </c>
      <c r="F1980">
        <v>6</v>
      </c>
      <c r="G1980">
        <f t="shared" si="2037"/>
        <v>24</v>
      </c>
    </row>
    <row r="1981" spans="1:7" x14ac:dyDescent="0.35">
      <c r="A1981">
        <v>6</v>
      </c>
      <c r="B1981">
        <v>4</v>
      </c>
      <c r="C1981">
        <v>1</v>
      </c>
      <c r="D1981">
        <v>6</v>
      </c>
      <c r="E1981">
        <v>3</v>
      </c>
      <c r="F1981">
        <v>2</v>
      </c>
      <c r="G1981">
        <f t="shared" si="2037"/>
        <v>22</v>
      </c>
    </row>
    <row r="1982" spans="1:7" x14ac:dyDescent="0.35">
      <c r="A1982">
        <v>4</v>
      </c>
      <c r="B1982">
        <v>6</v>
      </c>
      <c r="C1982">
        <v>4</v>
      </c>
      <c r="D1982">
        <v>6</v>
      </c>
      <c r="E1982">
        <v>5</v>
      </c>
      <c r="F1982">
        <v>5</v>
      </c>
      <c r="G1982">
        <f t="shared" si="2037"/>
        <v>30</v>
      </c>
    </row>
    <row r="1983" spans="1:7" x14ac:dyDescent="0.35">
      <c r="A1983">
        <v>5</v>
      </c>
      <c r="B1983">
        <v>3</v>
      </c>
      <c r="C1983">
        <v>5</v>
      </c>
      <c r="D1983">
        <v>5</v>
      </c>
      <c r="E1983">
        <v>1</v>
      </c>
      <c r="F1983">
        <v>5</v>
      </c>
      <c r="G1983">
        <f t="shared" si="2037"/>
        <v>24</v>
      </c>
    </row>
    <row r="1984" spans="1:7" x14ac:dyDescent="0.35">
      <c r="A1984">
        <v>6</v>
      </c>
      <c r="B1984">
        <v>3</v>
      </c>
      <c r="C1984">
        <v>5</v>
      </c>
      <c r="D1984">
        <v>2</v>
      </c>
      <c r="E1984">
        <v>3</v>
      </c>
      <c r="F1984">
        <v>2</v>
      </c>
      <c r="G1984">
        <f t="shared" si="2037"/>
        <v>21</v>
      </c>
    </row>
    <row r="1985" spans="1:7" x14ac:dyDescent="0.35">
      <c r="A1985">
        <v>5</v>
      </c>
      <c r="B1985">
        <v>1</v>
      </c>
      <c r="C1985">
        <v>5</v>
      </c>
      <c r="D1985">
        <v>4</v>
      </c>
      <c r="E1985">
        <v>6</v>
      </c>
      <c r="F1985">
        <v>3</v>
      </c>
      <c r="G1985">
        <f t="shared" si="2037"/>
        <v>24</v>
      </c>
    </row>
    <row r="1986" spans="1:7" x14ac:dyDescent="0.35">
      <c r="A1986">
        <v>2</v>
      </c>
      <c r="B1986">
        <v>6</v>
      </c>
      <c r="C1986">
        <v>2</v>
      </c>
      <c r="D1986">
        <v>5</v>
      </c>
      <c r="E1986">
        <v>1</v>
      </c>
      <c r="F1986">
        <v>1</v>
      </c>
      <c r="G1986">
        <f t="shared" si="2037"/>
        <v>17</v>
      </c>
    </row>
    <row r="1987" spans="1:7" x14ac:dyDescent="0.35">
      <c r="A1987">
        <v>2</v>
      </c>
      <c r="B1987">
        <v>3</v>
      </c>
      <c r="C1987">
        <v>1</v>
      </c>
      <c r="D1987">
        <v>3</v>
      </c>
      <c r="E1987">
        <v>2</v>
      </c>
      <c r="F1987">
        <v>5</v>
      </c>
      <c r="G1987">
        <f t="shared" si="2037"/>
        <v>16</v>
      </c>
    </row>
    <row r="1988" spans="1:7" x14ac:dyDescent="0.35">
      <c r="A1988">
        <v>5</v>
      </c>
      <c r="B1988">
        <v>5</v>
      </c>
      <c r="C1988">
        <v>2</v>
      </c>
      <c r="D1988">
        <v>4</v>
      </c>
      <c r="E1988">
        <v>3</v>
      </c>
      <c r="F1988">
        <v>1</v>
      </c>
      <c r="G1988">
        <f t="shared" si="2037"/>
        <v>20</v>
      </c>
    </row>
    <row r="1989" spans="1:7" x14ac:dyDescent="0.35">
      <c r="A1989">
        <v>3</v>
      </c>
      <c r="B1989">
        <v>5</v>
      </c>
      <c r="C1989">
        <v>3</v>
      </c>
      <c r="D1989">
        <v>5</v>
      </c>
      <c r="E1989">
        <v>3</v>
      </c>
      <c r="F1989">
        <v>6</v>
      </c>
      <c r="G1989">
        <f t="shared" si="2037"/>
        <v>25</v>
      </c>
    </row>
    <row r="1990" spans="1:7" x14ac:dyDescent="0.35">
      <c r="A1990">
        <v>3</v>
      </c>
      <c r="B1990">
        <v>3</v>
      </c>
      <c r="C1990">
        <v>4</v>
      </c>
      <c r="D1990">
        <v>5</v>
      </c>
      <c r="E1990">
        <v>6</v>
      </c>
      <c r="F1990">
        <v>3</v>
      </c>
      <c r="G1990">
        <f t="shared" si="2037"/>
        <v>24</v>
      </c>
    </row>
    <row r="1991" spans="1:7" x14ac:dyDescent="0.35">
      <c r="A1991">
        <v>5</v>
      </c>
      <c r="B1991">
        <v>2</v>
      </c>
      <c r="C1991">
        <v>2</v>
      </c>
      <c r="D1991">
        <v>6</v>
      </c>
      <c r="E1991">
        <v>5</v>
      </c>
      <c r="F1991">
        <v>6</v>
      </c>
      <c r="G1991">
        <f t="shared" si="2037"/>
        <v>26</v>
      </c>
    </row>
    <row r="1992" spans="1:7" x14ac:dyDescent="0.35">
      <c r="A1992">
        <v>3</v>
      </c>
      <c r="B1992">
        <v>3</v>
      </c>
      <c r="C1992">
        <v>3</v>
      </c>
      <c r="D1992">
        <v>4</v>
      </c>
      <c r="E1992">
        <v>3</v>
      </c>
      <c r="F1992">
        <v>4</v>
      </c>
      <c r="G1992">
        <f t="shared" si="2037"/>
        <v>20</v>
      </c>
    </row>
    <row r="1993" spans="1:7" x14ac:dyDescent="0.35">
      <c r="A1993">
        <v>5</v>
      </c>
      <c r="B1993">
        <v>1</v>
      </c>
      <c r="C1993">
        <v>2</v>
      </c>
      <c r="D1993">
        <v>4</v>
      </c>
      <c r="E1993">
        <v>5</v>
      </c>
      <c r="F1993">
        <v>3</v>
      </c>
      <c r="G1993">
        <f t="shared" si="2037"/>
        <v>20</v>
      </c>
    </row>
    <row r="1994" spans="1:7" x14ac:dyDescent="0.35">
      <c r="A1994">
        <v>1</v>
      </c>
      <c r="B1994">
        <v>4</v>
      </c>
      <c r="C1994">
        <v>6</v>
      </c>
      <c r="D1994">
        <v>6</v>
      </c>
      <c r="E1994">
        <v>2</v>
      </c>
      <c r="F1994">
        <v>1</v>
      </c>
      <c r="G1994">
        <f t="shared" si="2037"/>
        <v>20</v>
      </c>
    </row>
    <row r="1995" spans="1:7" x14ac:dyDescent="0.35">
      <c r="A1995">
        <v>1</v>
      </c>
      <c r="B1995">
        <v>3</v>
      </c>
      <c r="C1995">
        <v>6</v>
      </c>
      <c r="D1995">
        <v>2</v>
      </c>
      <c r="E1995">
        <v>2</v>
      </c>
      <c r="F1995">
        <v>2</v>
      </c>
      <c r="G1995">
        <f t="shared" si="2037"/>
        <v>16</v>
      </c>
    </row>
    <row r="1996" spans="1:7" x14ac:dyDescent="0.35">
      <c r="A1996">
        <v>4</v>
      </c>
      <c r="B1996">
        <v>6</v>
      </c>
      <c r="C1996">
        <v>5</v>
      </c>
      <c r="D1996">
        <v>5</v>
      </c>
      <c r="E1996">
        <v>4</v>
      </c>
      <c r="F1996">
        <v>2</v>
      </c>
      <c r="G1996">
        <f t="shared" si="2037"/>
        <v>26</v>
      </c>
    </row>
    <row r="1997" spans="1:7" x14ac:dyDescent="0.35">
      <c r="A1997">
        <v>3</v>
      </c>
      <c r="B1997">
        <v>3</v>
      </c>
      <c r="C1997">
        <v>5</v>
      </c>
      <c r="D1997">
        <v>2</v>
      </c>
      <c r="E1997">
        <v>6</v>
      </c>
      <c r="F1997">
        <v>1</v>
      </c>
      <c r="G1997">
        <f t="shared" si="2037"/>
        <v>20</v>
      </c>
    </row>
    <row r="1998" spans="1:7" x14ac:dyDescent="0.35">
      <c r="A1998">
        <v>1</v>
      </c>
      <c r="B1998">
        <v>3</v>
      </c>
      <c r="C1998">
        <v>1</v>
      </c>
      <c r="D1998">
        <v>3</v>
      </c>
      <c r="E1998">
        <v>3</v>
      </c>
      <c r="F1998">
        <v>1</v>
      </c>
      <c r="G1998">
        <f t="shared" si="2037"/>
        <v>12</v>
      </c>
    </row>
    <row r="1999" spans="1:7" x14ac:dyDescent="0.35">
      <c r="A1999">
        <v>5</v>
      </c>
      <c r="B1999">
        <v>3</v>
      </c>
      <c r="C1999">
        <v>1</v>
      </c>
      <c r="D1999">
        <v>2</v>
      </c>
      <c r="E1999">
        <v>4</v>
      </c>
      <c r="F1999">
        <v>1</v>
      </c>
      <c r="G1999">
        <f t="shared" si="2037"/>
        <v>16</v>
      </c>
    </row>
    <row r="2000" spans="1:7" x14ac:dyDescent="0.35">
      <c r="A2000">
        <v>6</v>
      </c>
      <c r="B2000">
        <v>5</v>
      </c>
      <c r="C2000">
        <v>1</v>
      </c>
      <c r="D2000">
        <v>1</v>
      </c>
      <c r="E2000">
        <v>5</v>
      </c>
      <c r="F2000">
        <v>1</v>
      </c>
      <c r="G2000">
        <f t="shared" si="2037"/>
        <v>19</v>
      </c>
    </row>
    <row r="2001" spans="1:7" x14ac:dyDescent="0.35">
      <c r="A2001">
        <v>3</v>
      </c>
      <c r="B2001">
        <v>2</v>
      </c>
      <c r="C2001">
        <v>2</v>
      </c>
      <c r="D2001">
        <v>5</v>
      </c>
      <c r="E2001">
        <v>6</v>
      </c>
      <c r="F2001">
        <v>6</v>
      </c>
      <c r="G2001">
        <f t="shared" si="2037"/>
        <v>24</v>
      </c>
    </row>
    <row r="2002" spans="1:7" x14ac:dyDescent="0.35">
      <c r="A2002">
        <v>3</v>
      </c>
      <c r="B2002">
        <v>5</v>
      </c>
      <c r="C2002">
        <v>1</v>
      </c>
      <c r="D2002">
        <v>2</v>
      </c>
      <c r="E2002">
        <v>3</v>
      </c>
      <c r="F2002">
        <v>2</v>
      </c>
      <c r="G2002">
        <f t="shared" si="2037"/>
        <v>16</v>
      </c>
    </row>
    <row r="2003" spans="1:7" x14ac:dyDescent="0.35">
      <c r="A2003">
        <v>3</v>
      </c>
      <c r="B2003">
        <v>3</v>
      </c>
      <c r="C2003">
        <v>2</v>
      </c>
      <c r="D2003">
        <v>6</v>
      </c>
      <c r="E2003">
        <v>2</v>
      </c>
      <c r="F2003">
        <v>5</v>
      </c>
      <c r="G2003">
        <f t="shared" si="2037"/>
        <v>21</v>
      </c>
    </row>
    <row r="2004" spans="1:7" x14ac:dyDescent="0.35">
      <c r="A2004">
        <v>4</v>
      </c>
      <c r="B2004">
        <v>3</v>
      </c>
      <c r="C2004">
        <v>5</v>
      </c>
      <c r="D2004">
        <v>2</v>
      </c>
      <c r="E2004">
        <v>4</v>
      </c>
      <c r="F2004">
        <v>2</v>
      </c>
      <c r="G2004">
        <f t="shared" si="2037"/>
        <v>20</v>
      </c>
    </row>
    <row r="2005" spans="1:7" x14ac:dyDescent="0.35">
      <c r="A2005">
        <v>3</v>
      </c>
      <c r="B2005">
        <v>4</v>
      </c>
      <c r="C2005">
        <v>2</v>
      </c>
      <c r="D2005">
        <v>5</v>
      </c>
      <c r="E2005">
        <v>6</v>
      </c>
      <c r="F2005">
        <v>3</v>
      </c>
      <c r="G2005">
        <f t="shared" si="2037"/>
        <v>23</v>
      </c>
    </row>
    <row r="2006" spans="1:7" x14ac:dyDescent="0.35">
      <c r="A2006">
        <v>2</v>
      </c>
      <c r="B2006">
        <v>6</v>
      </c>
      <c r="C2006">
        <v>5</v>
      </c>
      <c r="D2006">
        <v>1</v>
      </c>
      <c r="E2006">
        <v>2</v>
      </c>
      <c r="F2006">
        <v>1</v>
      </c>
      <c r="G2006">
        <f t="shared" si="2037"/>
        <v>17</v>
      </c>
    </row>
    <row r="2007" spans="1:7" x14ac:dyDescent="0.35">
      <c r="A2007">
        <v>6</v>
      </c>
      <c r="B2007">
        <v>1</v>
      </c>
      <c r="C2007">
        <v>6</v>
      </c>
      <c r="D2007">
        <v>3</v>
      </c>
      <c r="E2007">
        <v>6</v>
      </c>
      <c r="F2007">
        <v>1</v>
      </c>
      <c r="G2007">
        <f t="shared" si="2037"/>
        <v>23</v>
      </c>
    </row>
    <row r="2008" spans="1:7" x14ac:dyDescent="0.35">
      <c r="A2008">
        <v>3</v>
      </c>
      <c r="B2008">
        <v>1</v>
      </c>
      <c r="C2008">
        <v>5</v>
      </c>
      <c r="D2008">
        <v>6</v>
      </c>
      <c r="E2008">
        <v>2</v>
      </c>
      <c r="F2008">
        <v>4</v>
      </c>
      <c r="G2008">
        <f t="shared" ref="G2008:G2071" si="2038">SUM(A2008:F2008)</f>
        <v>21</v>
      </c>
    </row>
    <row r="2009" spans="1:7" x14ac:dyDescent="0.35">
      <c r="A2009">
        <v>2</v>
      </c>
      <c r="B2009">
        <v>1</v>
      </c>
      <c r="C2009">
        <v>4</v>
      </c>
      <c r="D2009">
        <v>6</v>
      </c>
      <c r="E2009">
        <v>1</v>
      </c>
      <c r="F2009">
        <v>6</v>
      </c>
      <c r="G2009">
        <f t="shared" si="2038"/>
        <v>20</v>
      </c>
    </row>
    <row r="2010" spans="1:7" x14ac:dyDescent="0.35">
      <c r="A2010">
        <v>1</v>
      </c>
      <c r="B2010">
        <v>2</v>
      </c>
      <c r="C2010">
        <v>6</v>
      </c>
      <c r="D2010">
        <v>3</v>
      </c>
      <c r="E2010">
        <v>5</v>
      </c>
      <c r="F2010">
        <v>1</v>
      </c>
      <c r="G2010">
        <f t="shared" si="2038"/>
        <v>18</v>
      </c>
    </row>
    <row r="2011" spans="1:7" x14ac:dyDescent="0.35">
      <c r="A2011">
        <v>6</v>
      </c>
      <c r="B2011">
        <v>3</v>
      </c>
      <c r="C2011">
        <v>1</v>
      </c>
      <c r="D2011">
        <v>2</v>
      </c>
      <c r="E2011">
        <v>3</v>
      </c>
      <c r="F2011">
        <v>6</v>
      </c>
      <c r="G2011">
        <f t="shared" si="2038"/>
        <v>21</v>
      </c>
    </row>
    <row r="2012" spans="1:7" x14ac:dyDescent="0.35">
      <c r="A2012">
        <v>6</v>
      </c>
      <c r="B2012">
        <v>1</v>
      </c>
      <c r="C2012">
        <v>4</v>
      </c>
      <c r="D2012">
        <v>4</v>
      </c>
      <c r="E2012">
        <v>2</v>
      </c>
      <c r="F2012">
        <v>6</v>
      </c>
      <c r="G2012">
        <f t="shared" si="2038"/>
        <v>23</v>
      </c>
    </row>
    <row r="2013" spans="1:7" x14ac:dyDescent="0.35">
      <c r="A2013">
        <v>3</v>
      </c>
      <c r="B2013">
        <v>1</v>
      </c>
      <c r="C2013">
        <v>5</v>
      </c>
      <c r="D2013">
        <v>4</v>
      </c>
      <c r="E2013">
        <v>4</v>
      </c>
      <c r="F2013">
        <v>3</v>
      </c>
      <c r="G2013">
        <f t="shared" si="2038"/>
        <v>20</v>
      </c>
    </row>
    <row r="2014" spans="1:7" x14ac:dyDescent="0.35">
      <c r="A2014">
        <v>2</v>
      </c>
      <c r="B2014">
        <v>1</v>
      </c>
      <c r="C2014">
        <v>3</v>
      </c>
      <c r="D2014">
        <v>6</v>
      </c>
      <c r="E2014">
        <v>1</v>
      </c>
      <c r="F2014">
        <v>5</v>
      </c>
      <c r="G2014">
        <f t="shared" si="2038"/>
        <v>18</v>
      </c>
    </row>
    <row r="2015" spans="1:7" x14ac:dyDescent="0.35">
      <c r="A2015">
        <v>4</v>
      </c>
      <c r="B2015">
        <v>6</v>
      </c>
      <c r="C2015">
        <v>3</v>
      </c>
      <c r="D2015">
        <v>3</v>
      </c>
      <c r="E2015">
        <v>4</v>
      </c>
      <c r="F2015">
        <v>5</v>
      </c>
      <c r="G2015">
        <f t="shared" si="2038"/>
        <v>25</v>
      </c>
    </row>
    <row r="2016" spans="1:7" x14ac:dyDescent="0.35">
      <c r="A2016">
        <v>5</v>
      </c>
      <c r="B2016">
        <v>4</v>
      </c>
      <c r="C2016">
        <v>4</v>
      </c>
      <c r="D2016">
        <v>5</v>
      </c>
      <c r="E2016">
        <v>1</v>
      </c>
      <c r="F2016">
        <v>2</v>
      </c>
      <c r="G2016">
        <f t="shared" si="2038"/>
        <v>21</v>
      </c>
    </row>
    <row r="2017" spans="1:7" x14ac:dyDescent="0.35">
      <c r="A2017">
        <v>4</v>
      </c>
      <c r="B2017">
        <v>1</v>
      </c>
      <c r="C2017">
        <v>3</v>
      </c>
      <c r="D2017">
        <v>3</v>
      </c>
      <c r="E2017">
        <v>3</v>
      </c>
      <c r="F2017">
        <v>2</v>
      </c>
      <c r="G2017">
        <f t="shared" si="2038"/>
        <v>16</v>
      </c>
    </row>
    <row r="2018" spans="1:7" x14ac:dyDescent="0.35">
      <c r="A2018">
        <v>1</v>
      </c>
      <c r="B2018">
        <v>6</v>
      </c>
      <c r="C2018">
        <v>4</v>
      </c>
      <c r="D2018">
        <v>5</v>
      </c>
      <c r="E2018">
        <v>6</v>
      </c>
      <c r="F2018">
        <v>3</v>
      </c>
      <c r="G2018">
        <f t="shared" si="2038"/>
        <v>25</v>
      </c>
    </row>
    <row r="2019" spans="1:7" x14ac:dyDescent="0.35">
      <c r="A2019">
        <v>4</v>
      </c>
      <c r="B2019">
        <v>2</v>
      </c>
      <c r="C2019">
        <v>1</v>
      </c>
      <c r="D2019">
        <v>2</v>
      </c>
      <c r="E2019">
        <v>4</v>
      </c>
      <c r="F2019">
        <v>3</v>
      </c>
      <c r="G2019">
        <f t="shared" si="2038"/>
        <v>16</v>
      </c>
    </row>
    <row r="2020" spans="1:7" x14ac:dyDescent="0.35">
      <c r="A2020">
        <v>2</v>
      </c>
      <c r="B2020">
        <v>6</v>
      </c>
      <c r="C2020">
        <v>6</v>
      </c>
      <c r="D2020">
        <v>5</v>
      </c>
      <c r="E2020">
        <v>6</v>
      </c>
      <c r="F2020">
        <v>6</v>
      </c>
      <c r="G2020">
        <f t="shared" si="2038"/>
        <v>31</v>
      </c>
    </row>
    <row r="2021" spans="1:7" x14ac:dyDescent="0.35">
      <c r="A2021">
        <v>5</v>
      </c>
      <c r="B2021">
        <v>5</v>
      </c>
      <c r="C2021">
        <v>6</v>
      </c>
      <c r="D2021">
        <v>3</v>
      </c>
      <c r="E2021">
        <v>6</v>
      </c>
      <c r="F2021">
        <v>6</v>
      </c>
      <c r="G2021">
        <f t="shared" si="2038"/>
        <v>31</v>
      </c>
    </row>
    <row r="2022" spans="1:7" x14ac:dyDescent="0.35">
      <c r="A2022">
        <v>6</v>
      </c>
      <c r="B2022">
        <v>1</v>
      </c>
      <c r="C2022">
        <v>3</v>
      </c>
      <c r="D2022">
        <v>4</v>
      </c>
      <c r="E2022">
        <v>3</v>
      </c>
      <c r="F2022">
        <v>5</v>
      </c>
      <c r="G2022">
        <f t="shared" si="2038"/>
        <v>22</v>
      </c>
    </row>
    <row r="2023" spans="1:7" x14ac:dyDescent="0.35">
      <c r="A2023">
        <v>6</v>
      </c>
      <c r="B2023">
        <v>1</v>
      </c>
      <c r="C2023">
        <v>1</v>
      </c>
      <c r="D2023">
        <v>4</v>
      </c>
      <c r="E2023">
        <v>5</v>
      </c>
      <c r="F2023">
        <v>2</v>
      </c>
      <c r="G2023">
        <f t="shared" si="2038"/>
        <v>19</v>
      </c>
    </row>
    <row r="2024" spans="1:7" x14ac:dyDescent="0.35">
      <c r="A2024">
        <v>4</v>
      </c>
      <c r="B2024">
        <v>2</v>
      </c>
      <c r="C2024">
        <v>5</v>
      </c>
      <c r="D2024">
        <v>3</v>
      </c>
      <c r="E2024">
        <v>6</v>
      </c>
      <c r="F2024">
        <v>1</v>
      </c>
      <c r="G2024">
        <f t="shared" si="2038"/>
        <v>21</v>
      </c>
    </row>
    <row r="2025" spans="1:7" x14ac:dyDescent="0.35">
      <c r="A2025">
        <v>5</v>
      </c>
      <c r="B2025">
        <v>6</v>
      </c>
      <c r="C2025">
        <v>3</v>
      </c>
      <c r="D2025">
        <v>4</v>
      </c>
      <c r="E2025">
        <v>1</v>
      </c>
      <c r="F2025">
        <v>6</v>
      </c>
      <c r="G2025">
        <f t="shared" si="2038"/>
        <v>25</v>
      </c>
    </row>
    <row r="2026" spans="1:7" x14ac:dyDescent="0.35">
      <c r="A2026">
        <v>4</v>
      </c>
      <c r="B2026">
        <v>3</v>
      </c>
      <c r="C2026">
        <v>4</v>
      </c>
      <c r="D2026">
        <v>3</v>
      </c>
      <c r="E2026">
        <v>4</v>
      </c>
      <c r="F2026">
        <v>4</v>
      </c>
      <c r="G2026">
        <f t="shared" si="2038"/>
        <v>22</v>
      </c>
    </row>
    <row r="2027" spans="1:7" x14ac:dyDescent="0.35">
      <c r="A2027">
        <v>4</v>
      </c>
      <c r="B2027">
        <v>5</v>
      </c>
      <c r="C2027">
        <v>2</v>
      </c>
      <c r="D2027">
        <v>4</v>
      </c>
      <c r="E2027">
        <v>1</v>
      </c>
      <c r="F2027">
        <v>5</v>
      </c>
      <c r="G2027">
        <f t="shared" si="2038"/>
        <v>21</v>
      </c>
    </row>
    <row r="2028" spans="1:7" x14ac:dyDescent="0.35">
      <c r="A2028">
        <v>6</v>
      </c>
      <c r="B2028">
        <v>6</v>
      </c>
      <c r="C2028">
        <v>5</v>
      </c>
      <c r="D2028">
        <v>1</v>
      </c>
      <c r="E2028">
        <v>3</v>
      </c>
      <c r="F2028">
        <v>6</v>
      </c>
      <c r="G2028">
        <f t="shared" si="2038"/>
        <v>27</v>
      </c>
    </row>
    <row r="2029" spans="1:7" x14ac:dyDescent="0.35">
      <c r="A2029">
        <v>3</v>
      </c>
      <c r="B2029">
        <v>6</v>
      </c>
      <c r="C2029">
        <v>1</v>
      </c>
      <c r="D2029">
        <v>5</v>
      </c>
      <c r="E2029">
        <v>1</v>
      </c>
      <c r="F2029">
        <v>2</v>
      </c>
      <c r="G2029">
        <f t="shared" si="2038"/>
        <v>18</v>
      </c>
    </row>
    <row r="2030" spans="1:7" x14ac:dyDescent="0.35">
      <c r="A2030">
        <v>2</v>
      </c>
      <c r="B2030">
        <v>3</v>
      </c>
      <c r="C2030">
        <v>1</v>
      </c>
      <c r="D2030">
        <v>2</v>
      </c>
      <c r="E2030">
        <v>6</v>
      </c>
      <c r="F2030">
        <v>3</v>
      </c>
      <c r="G2030">
        <f t="shared" si="2038"/>
        <v>17</v>
      </c>
    </row>
    <row r="2031" spans="1:7" x14ac:dyDescent="0.35">
      <c r="A2031">
        <v>6</v>
      </c>
      <c r="B2031">
        <v>3</v>
      </c>
      <c r="C2031">
        <v>6</v>
      </c>
      <c r="D2031">
        <v>1</v>
      </c>
      <c r="E2031">
        <v>6</v>
      </c>
      <c r="F2031">
        <v>4</v>
      </c>
      <c r="G2031">
        <f t="shared" si="2038"/>
        <v>26</v>
      </c>
    </row>
    <row r="2032" spans="1:7" x14ac:dyDescent="0.35">
      <c r="A2032">
        <v>1</v>
      </c>
      <c r="B2032">
        <v>3</v>
      </c>
      <c r="C2032">
        <v>5</v>
      </c>
      <c r="D2032">
        <v>3</v>
      </c>
      <c r="E2032">
        <v>1</v>
      </c>
      <c r="F2032">
        <v>2</v>
      </c>
      <c r="G2032">
        <f t="shared" si="2038"/>
        <v>15</v>
      </c>
    </row>
    <row r="2033" spans="1:7" x14ac:dyDescent="0.35">
      <c r="A2033">
        <v>6</v>
      </c>
      <c r="B2033">
        <v>5</v>
      </c>
      <c r="C2033">
        <v>3</v>
      </c>
      <c r="D2033">
        <v>2</v>
      </c>
      <c r="E2033">
        <v>1</v>
      </c>
      <c r="F2033">
        <v>3</v>
      </c>
      <c r="G2033">
        <f t="shared" si="2038"/>
        <v>20</v>
      </c>
    </row>
    <row r="2034" spans="1:7" x14ac:dyDescent="0.35">
      <c r="A2034">
        <v>4</v>
      </c>
      <c r="B2034">
        <v>1</v>
      </c>
      <c r="C2034">
        <v>4</v>
      </c>
      <c r="D2034">
        <v>6</v>
      </c>
      <c r="E2034">
        <v>5</v>
      </c>
      <c r="F2034">
        <v>1</v>
      </c>
      <c r="G2034">
        <f t="shared" si="2038"/>
        <v>21</v>
      </c>
    </row>
    <row r="2035" spans="1:7" x14ac:dyDescent="0.35">
      <c r="A2035">
        <v>4</v>
      </c>
      <c r="B2035">
        <v>6</v>
      </c>
      <c r="C2035">
        <v>2</v>
      </c>
      <c r="D2035">
        <v>6</v>
      </c>
      <c r="E2035">
        <v>3</v>
      </c>
      <c r="F2035">
        <v>5</v>
      </c>
      <c r="G2035">
        <f t="shared" si="2038"/>
        <v>26</v>
      </c>
    </row>
    <row r="2036" spans="1:7" x14ac:dyDescent="0.35">
      <c r="A2036">
        <v>1</v>
      </c>
      <c r="B2036">
        <v>1</v>
      </c>
      <c r="C2036">
        <v>5</v>
      </c>
      <c r="D2036">
        <v>1</v>
      </c>
      <c r="E2036">
        <v>2</v>
      </c>
      <c r="F2036">
        <v>3</v>
      </c>
      <c r="G2036">
        <f t="shared" si="2038"/>
        <v>13</v>
      </c>
    </row>
    <row r="2037" spans="1:7" x14ac:dyDescent="0.35">
      <c r="A2037">
        <v>1</v>
      </c>
      <c r="B2037">
        <v>5</v>
      </c>
      <c r="C2037">
        <v>6</v>
      </c>
      <c r="D2037">
        <v>2</v>
      </c>
      <c r="E2037">
        <v>2</v>
      </c>
      <c r="F2037">
        <v>4</v>
      </c>
      <c r="G2037">
        <f t="shared" si="2038"/>
        <v>20</v>
      </c>
    </row>
    <row r="2038" spans="1:7" x14ac:dyDescent="0.35">
      <c r="A2038">
        <v>2</v>
      </c>
      <c r="B2038">
        <v>2</v>
      </c>
      <c r="C2038">
        <v>2</v>
      </c>
      <c r="D2038">
        <v>5</v>
      </c>
      <c r="E2038">
        <v>2</v>
      </c>
      <c r="F2038">
        <v>2</v>
      </c>
      <c r="G2038">
        <f t="shared" si="2038"/>
        <v>15</v>
      </c>
    </row>
    <row r="2039" spans="1:7" x14ac:dyDescent="0.35">
      <c r="A2039">
        <v>6</v>
      </c>
      <c r="B2039">
        <v>2</v>
      </c>
      <c r="C2039">
        <v>6</v>
      </c>
      <c r="D2039">
        <v>6</v>
      </c>
      <c r="E2039">
        <v>4</v>
      </c>
      <c r="F2039">
        <v>6</v>
      </c>
      <c r="G2039">
        <f t="shared" si="2038"/>
        <v>30</v>
      </c>
    </row>
    <row r="2040" spans="1:7" x14ac:dyDescent="0.35">
      <c r="A2040">
        <v>2</v>
      </c>
      <c r="B2040">
        <v>3</v>
      </c>
      <c r="C2040">
        <v>6</v>
      </c>
      <c r="D2040">
        <v>6</v>
      </c>
      <c r="E2040">
        <v>2</v>
      </c>
      <c r="F2040">
        <v>6</v>
      </c>
      <c r="G2040">
        <f t="shared" si="2038"/>
        <v>25</v>
      </c>
    </row>
    <row r="2041" spans="1:7" x14ac:dyDescent="0.35">
      <c r="A2041">
        <v>3</v>
      </c>
      <c r="B2041">
        <v>2</v>
      </c>
      <c r="C2041">
        <v>1</v>
      </c>
      <c r="D2041">
        <v>4</v>
      </c>
      <c r="E2041">
        <v>4</v>
      </c>
      <c r="F2041">
        <v>1</v>
      </c>
      <c r="G2041">
        <f t="shared" si="2038"/>
        <v>15</v>
      </c>
    </row>
    <row r="2042" spans="1:7" x14ac:dyDescent="0.35">
      <c r="A2042">
        <v>1</v>
      </c>
      <c r="B2042">
        <v>3</v>
      </c>
      <c r="C2042">
        <v>2</v>
      </c>
      <c r="D2042">
        <v>2</v>
      </c>
      <c r="E2042">
        <v>4</v>
      </c>
      <c r="F2042">
        <v>3</v>
      </c>
      <c r="G2042">
        <f t="shared" si="2038"/>
        <v>15</v>
      </c>
    </row>
    <row r="2043" spans="1:7" x14ac:dyDescent="0.35">
      <c r="A2043">
        <v>4</v>
      </c>
      <c r="B2043">
        <v>2</v>
      </c>
      <c r="C2043">
        <v>2</v>
      </c>
      <c r="D2043">
        <v>6</v>
      </c>
      <c r="E2043">
        <v>4</v>
      </c>
      <c r="F2043">
        <v>5</v>
      </c>
      <c r="G2043">
        <f t="shared" si="2038"/>
        <v>23</v>
      </c>
    </row>
    <row r="2044" spans="1:7" x14ac:dyDescent="0.35">
      <c r="A2044">
        <v>2</v>
      </c>
      <c r="B2044">
        <v>2</v>
      </c>
      <c r="C2044">
        <v>1</v>
      </c>
      <c r="D2044">
        <v>4</v>
      </c>
      <c r="E2044">
        <v>6</v>
      </c>
      <c r="F2044">
        <v>4</v>
      </c>
      <c r="G2044">
        <f t="shared" si="2038"/>
        <v>19</v>
      </c>
    </row>
    <row r="2045" spans="1:7" x14ac:dyDescent="0.35">
      <c r="A2045">
        <v>1</v>
      </c>
      <c r="B2045">
        <v>5</v>
      </c>
      <c r="C2045">
        <v>3</v>
      </c>
      <c r="D2045">
        <v>4</v>
      </c>
      <c r="E2045">
        <v>1</v>
      </c>
      <c r="F2045">
        <v>6</v>
      </c>
      <c r="G2045">
        <f t="shared" si="2038"/>
        <v>20</v>
      </c>
    </row>
    <row r="2046" spans="1:7" x14ac:dyDescent="0.35">
      <c r="A2046">
        <v>3</v>
      </c>
      <c r="B2046">
        <v>1</v>
      </c>
      <c r="C2046">
        <v>3</v>
      </c>
      <c r="D2046">
        <v>6</v>
      </c>
      <c r="E2046">
        <v>2</v>
      </c>
      <c r="F2046">
        <v>3</v>
      </c>
      <c r="G2046">
        <f t="shared" si="2038"/>
        <v>18</v>
      </c>
    </row>
    <row r="2047" spans="1:7" x14ac:dyDescent="0.35">
      <c r="A2047">
        <v>2</v>
      </c>
      <c r="B2047">
        <v>4</v>
      </c>
      <c r="C2047">
        <v>4</v>
      </c>
      <c r="D2047">
        <v>6</v>
      </c>
      <c r="E2047">
        <v>5</v>
      </c>
      <c r="F2047">
        <v>3</v>
      </c>
      <c r="G2047">
        <f t="shared" si="2038"/>
        <v>24</v>
      </c>
    </row>
    <row r="2048" spans="1:7" x14ac:dyDescent="0.35">
      <c r="A2048">
        <v>4</v>
      </c>
      <c r="B2048">
        <v>5</v>
      </c>
      <c r="C2048">
        <v>4</v>
      </c>
      <c r="D2048">
        <v>1</v>
      </c>
      <c r="E2048">
        <v>2</v>
      </c>
      <c r="F2048">
        <v>3</v>
      </c>
      <c r="G2048">
        <f t="shared" si="2038"/>
        <v>19</v>
      </c>
    </row>
    <row r="2049" spans="1:7" x14ac:dyDescent="0.35">
      <c r="A2049">
        <v>3</v>
      </c>
      <c r="B2049">
        <v>3</v>
      </c>
      <c r="C2049">
        <v>1</v>
      </c>
      <c r="D2049">
        <v>2</v>
      </c>
      <c r="E2049">
        <v>3</v>
      </c>
      <c r="F2049">
        <v>5</v>
      </c>
      <c r="G2049">
        <f t="shared" si="2038"/>
        <v>17</v>
      </c>
    </row>
    <row r="2050" spans="1:7" x14ac:dyDescent="0.35">
      <c r="A2050">
        <v>6</v>
      </c>
      <c r="B2050">
        <v>1</v>
      </c>
      <c r="C2050">
        <v>3</v>
      </c>
      <c r="D2050">
        <v>2</v>
      </c>
      <c r="E2050">
        <v>4</v>
      </c>
      <c r="F2050">
        <v>2</v>
      </c>
      <c r="G2050">
        <f t="shared" si="2038"/>
        <v>18</v>
      </c>
    </row>
    <row r="2051" spans="1:7" x14ac:dyDescent="0.35">
      <c r="A2051">
        <v>5</v>
      </c>
      <c r="B2051">
        <v>3</v>
      </c>
      <c r="C2051">
        <v>3</v>
      </c>
      <c r="D2051">
        <v>4</v>
      </c>
      <c r="E2051">
        <v>2</v>
      </c>
      <c r="F2051">
        <v>2</v>
      </c>
      <c r="G2051">
        <f t="shared" si="2038"/>
        <v>19</v>
      </c>
    </row>
    <row r="2052" spans="1:7" x14ac:dyDescent="0.35">
      <c r="A2052">
        <v>3</v>
      </c>
      <c r="B2052">
        <v>2</v>
      </c>
      <c r="C2052">
        <v>5</v>
      </c>
      <c r="D2052">
        <v>1</v>
      </c>
      <c r="E2052">
        <v>2</v>
      </c>
      <c r="F2052">
        <v>4</v>
      </c>
      <c r="G2052">
        <f t="shared" si="2038"/>
        <v>17</v>
      </c>
    </row>
    <row r="2053" spans="1:7" x14ac:dyDescent="0.35">
      <c r="A2053">
        <v>4</v>
      </c>
      <c r="B2053">
        <v>4</v>
      </c>
      <c r="C2053">
        <v>1</v>
      </c>
      <c r="D2053">
        <v>5</v>
      </c>
      <c r="E2053">
        <v>6</v>
      </c>
      <c r="F2053">
        <v>3</v>
      </c>
      <c r="G2053">
        <f t="shared" si="2038"/>
        <v>23</v>
      </c>
    </row>
    <row r="2054" spans="1:7" x14ac:dyDescent="0.35">
      <c r="A2054">
        <v>5</v>
      </c>
      <c r="B2054">
        <v>5</v>
      </c>
      <c r="C2054">
        <v>3</v>
      </c>
      <c r="D2054">
        <v>3</v>
      </c>
      <c r="E2054">
        <v>2</v>
      </c>
      <c r="F2054">
        <v>5</v>
      </c>
      <c r="G2054">
        <f t="shared" si="2038"/>
        <v>23</v>
      </c>
    </row>
    <row r="2055" spans="1:7" x14ac:dyDescent="0.35">
      <c r="A2055">
        <v>4</v>
      </c>
      <c r="B2055">
        <v>6</v>
      </c>
      <c r="C2055">
        <v>4</v>
      </c>
      <c r="D2055">
        <v>1</v>
      </c>
      <c r="E2055">
        <v>6</v>
      </c>
      <c r="F2055">
        <v>4</v>
      </c>
      <c r="G2055">
        <f t="shared" si="2038"/>
        <v>25</v>
      </c>
    </row>
    <row r="2056" spans="1:7" x14ac:dyDescent="0.35">
      <c r="A2056">
        <v>5</v>
      </c>
      <c r="B2056">
        <v>5</v>
      </c>
      <c r="C2056">
        <v>2</v>
      </c>
      <c r="D2056">
        <v>3</v>
      </c>
      <c r="E2056">
        <v>3</v>
      </c>
      <c r="F2056">
        <v>1</v>
      </c>
      <c r="G2056">
        <f t="shared" si="2038"/>
        <v>19</v>
      </c>
    </row>
    <row r="2057" spans="1:7" x14ac:dyDescent="0.35">
      <c r="A2057">
        <v>2</v>
      </c>
      <c r="B2057">
        <v>6</v>
      </c>
      <c r="C2057">
        <v>4</v>
      </c>
      <c r="D2057">
        <v>3</v>
      </c>
      <c r="E2057">
        <v>1</v>
      </c>
      <c r="F2057">
        <v>4</v>
      </c>
      <c r="G2057">
        <f t="shared" si="2038"/>
        <v>20</v>
      </c>
    </row>
    <row r="2058" spans="1:7" x14ac:dyDescent="0.35">
      <c r="A2058">
        <v>6</v>
      </c>
      <c r="B2058">
        <v>6</v>
      </c>
      <c r="C2058">
        <v>1</v>
      </c>
      <c r="D2058">
        <v>2</v>
      </c>
      <c r="E2058">
        <v>5</v>
      </c>
      <c r="F2058">
        <v>2</v>
      </c>
      <c r="G2058">
        <f t="shared" si="2038"/>
        <v>22</v>
      </c>
    </row>
    <row r="2059" spans="1:7" x14ac:dyDescent="0.35">
      <c r="A2059">
        <v>2</v>
      </c>
      <c r="B2059">
        <v>6</v>
      </c>
      <c r="C2059">
        <v>6</v>
      </c>
      <c r="D2059">
        <v>4</v>
      </c>
      <c r="E2059">
        <v>6</v>
      </c>
      <c r="F2059">
        <v>6</v>
      </c>
      <c r="G2059">
        <f t="shared" si="2038"/>
        <v>30</v>
      </c>
    </row>
    <row r="2060" spans="1:7" x14ac:dyDescent="0.35">
      <c r="A2060">
        <v>3</v>
      </c>
      <c r="B2060">
        <v>6</v>
      </c>
      <c r="C2060">
        <v>5</v>
      </c>
      <c r="D2060">
        <v>6</v>
      </c>
      <c r="E2060">
        <v>5</v>
      </c>
      <c r="F2060">
        <v>6</v>
      </c>
      <c r="G2060">
        <f t="shared" si="2038"/>
        <v>31</v>
      </c>
    </row>
    <row r="2061" spans="1:7" x14ac:dyDescent="0.35">
      <c r="A2061">
        <v>4</v>
      </c>
      <c r="B2061">
        <v>3</v>
      </c>
      <c r="C2061">
        <v>6</v>
      </c>
      <c r="D2061">
        <v>5</v>
      </c>
      <c r="E2061">
        <v>2</v>
      </c>
      <c r="F2061">
        <v>5</v>
      </c>
      <c r="G2061">
        <f t="shared" si="2038"/>
        <v>25</v>
      </c>
    </row>
    <row r="2062" spans="1:7" x14ac:dyDescent="0.35">
      <c r="A2062">
        <v>5</v>
      </c>
      <c r="B2062">
        <v>5</v>
      </c>
      <c r="C2062">
        <v>2</v>
      </c>
      <c r="D2062">
        <v>4</v>
      </c>
      <c r="E2062">
        <v>6</v>
      </c>
      <c r="F2062">
        <v>3</v>
      </c>
      <c r="G2062">
        <f t="shared" si="2038"/>
        <v>25</v>
      </c>
    </row>
    <row r="2063" spans="1:7" x14ac:dyDescent="0.35">
      <c r="A2063">
        <v>2</v>
      </c>
      <c r="B2063">
        <v>2</v>
      </c>
      <c r="C2063">
        <v>1</v>
      </c>
      <c r="D2063">
        <v>2</v>
      </c>
      <c r="E2063">
        <v>5</v>
      </c>
      <c r="F2063">
        <v>5</v>
      </c>
      <c r="G2063">
        <f t="shared" si="2038"/>
        <v>17</v>
      </c>
    </row>
    <row r="2064" spans="1:7" x14ac:dyDescent="0.35">
      <c r="A2064">
        <v>3</v>
      </c>
      <c r="B2064">
        <v>6</v>
      </c>
      <c r="C2064">
        <v>2</v>
      </c>
      <c r="D2064">
        <v>2</v>
      </c>
      <c r="E2064">
        <v>2</v>
      </c>
      <c r="F2064">
        <v>5</v>
      </c>
      <c r="G2064">
        <f t="shared" si="2038"/>
        <v>20</v>
      </c>
    </row>
    <row r="2065" spans="1:7" x14ac:dyDescent="0.35">
      <c r="A2065">
        <v>1</v>
      </c>
      <c r="B2065">
        <v>5</v>
      </c>
      <c r="C2065">
        <v>3</v>
      </c>
      <c r="D2065">
        <v>1</v>
      </c>
      <c r="E2065">
        <v>1</v>
      </c>
      <c r="F2065">
        <v>1</v>
      </c>
      <c r="G2065">
        <f t="shared" si="2038"/>
        <v>12</v>
      </c>
    </row>
    <row r="2066" spans="1:7" x14ac:dyDescent="0.35">
      <c r="A2066">
        <v>6</v>
      </c>
      <c r="B2066">
        <v>6</v>
      </c>
      <c r="C2066">
        <v>2</v>
      </c>
      <c r="D2066">
        <v>4</v>
      </c>
      <c r="E2066">
        <v>3</v>
      </c>
      <c r="F2066">
        <v>2</v>
      </c>
      <c r="G2066">
        <f t="shared" si="2038"/>
        <v>23</v>
      </c>
    </row>
    <row r="2067" spans="1:7" x14ac:dyDescent="0.35">
      <c r="A2067">
        <v>4</v>
      </c>
      <c r="B2067">
        <v>5</v>
      </c>
      <c r="C2067">
        <v>3</v>
      </c>
      <c r="D2067">
        <v>1</v>
      </c>
      <c r="E2067">
        <v>1</v>
      </c>
      <c r="F2067">
        <v>4</v>
      </c>
      <c r="G2067">
        <f t="shared" si="2038"/>
        <v>18</v>
      </c>
    </row>
    <row r="2068" spans="1:7" x14ac:dyDescent="0.35">
      <c r="A2068">
        <v>2</v>
      </c>
      <c r="B2068">
        <v>5</v>
      </c>
      <c r="C2068">
        <v>6</v>
      </c>
      <c r="D2068">
        <v>6</v>
      </c>
      <c r="E2068">
        <v>2</v>
      </c>
      <c r="F2068">
        <v>4</v>
      </c>
      <c r="G2068">
        <f t="shared" si="2038"/>
        <v>25</v>
      </c>
    </row>
    <row r="2069" spans="1:7" x14ac:dyDescent="0.35">
      <c r="A2069">
        <v>1</v>
      </c>
      <c r="B2069">
        <v>6</v>
      </c>
      <c r="C2069">
        <v>4</v>
      </c>
      <c r="D2069">
        <v>6</v>
      </c>
      <c r="E2069">
        <v>5</v>
      </c>
      <c r="F2069">
        <v>1</v>
      </c>
      <c r="G2069">
        <f t="shared" si="2038"/>
        <v>23</v>
      </c>
    </row>
    <row r="2070" spans="1:7" x14ac:dyDescent="0.35">
      <c r="A2070">
        <v>4</v>
      </c>
      <c r="B2070">
        <v>2</v>
      </c>
      <c r="C2070">
        <v>6</v>
      </c>
      <c r="D2070">
        <v>4</v>
      </c>
      <c r="E2070">
        <v>2</v>
      </c>
      <c r="F2070">
        <v>4</v>
      </c>
      <c r="G2070">
        <f t="shared" si="2038"/>
        <v>22</v>
      </c>
    </row>
    <row r="2071" spans="1:7" x14ac:dyDescent="0.35">
      <c r="A2071">
        <v>4</v>
      </c>
      <c r="B2071">
        <v>2</v>
      </c>
      <c r="C2071">
        <v>6</v>
      </c>
      <c r="D2071">
        <v>5</v>
      </c>
      <c r="E2071">
        <v>4</v>
      </c>
      <c r="F2071">
        <v>4</v>
      </c>
      <c r="G2071">
        <f t="shared" si="2038"/>
        <v>25</v>
      </c>
    </row>
    <row r="2072" spans="1:7" x14ac:dyDescent="0.35">
      <c r="A2072">
        <v>5</v>
      </c>
      <c r="B2072">
        <v>5</v>
      </c>
      <c r="C2072">
        <v>6</v>
      </c>
      <c r="D2072">
        <v>3</v>
      </c>
      <c r="E2072">
        <v>4</v>
      </c>
      <c r="F2072">
        <v>3</v>
      </c>
      <c r="G2072">
        <f t="shared" ref="G2072:G2135" si="2039">SUM(A2072:F2072)</f>
        <v>26</v>
      </c>
    </row>
    <row r="2073" spans="1:7" x14ac:dyDescent="0.35">
      <c r="A2073">
        <v>2</v>
      </c>
      <c r="B2073">
        <v>6</v>
      </c>
      <c r="C2073">
        <v>5</v>
      </c>
      <c r="D2073">
        <v>5</v>
      </c>
      <c r="E2073">
        <v>1</v>
      </c>
      <c r="F2073">
        <v>1</v>
      </c>
      <c r="G2073">
        <f t="shared" si="2039"/>
        <v>20</v>
      </c>
    </row>
    <row r="2074" spans="1:7" x14ac:dyDescent="0.35">
      <c r="A2074">
        <v>3</v>
      </c>
      <c r="B2074">
        <v>5</v>
      </c>
      <c r="C2074">
        <v>2</v>
      </c>
      <c r="D2074">
        <v>4</v>
      </c>
      <c r="E2074">
        <v>3</v>
      </c>
      <c r="F2074">
        <v>3</v>
      </c>
      <c r="G2074">
        <f t="shared" si="2039"/>
        <v>20</v>
      </c>
    </row>
    <row r="2075" spans="1:7" x14ac:dyDescent="0.35">
      <c r="A2075">
        <v>3</v>
      </c>
      <c r="B2075">
        <v>3</v>
      </c>
      <c r="C2075">
        <v>4</v>
      </c>
      <c r="D2075">
        <v>6</v>
      </c>
      <c r="E2075">
        <v>4</v>
      </c>
      <c r="F2075">
        <v>6</v>
      </c>
      <c r="G2075">
        <f t="shared" si="2039"/>
        <v>26</v>
      </c>
    </row>
    <row r="2076" spans="1:7" x14ac:dyDescent="0.35">
      <c r="A2076">
        <v>4</v>
      </c>
      <c r="B2076">
        <v>5</v>
      </c>
      <c r="C2076">
        <v>4</v>
      </c>
      <c r="D2076">
        <v>4</v>
      </c>
      <c r="E2076">
        <v>1</v>
      </c>
      <c r="F2076">
        <v>1</v>
      </c>
      <c r="G2076">
        <f t="shared" si="2039"/>
        <v>19</v>
      </c>
    </row>
    <row r="2077" spans="1:7" x14ac:dyDescent="0.35">
      <c r="A2077">
        <v>6</v>
      </c>
      <c r="B2077">
        <v>2</v>
      </c>
      <c r="C2077">
        <v>2</v>
      </c>
      <c r="D2077">
        <v>4</v>
      </c>
      <c r="E2077">
        <v>1</v>
      </c>
      <c r="F2077">
        <v>3</v>
      </c>
      <c r="G2077">
        <f t="shared" si="2039"/>
        <v>18</v>
      </c>
    </row>
    <row r="2078" spans="1:7" x14ac:dyDescent="0.35">
      <c r="A2078">
        <v>3</v>
      </c>
      <c r="B2078">
        <v>5</v>
      </c>
      <c r="C2078">
        <v>1</v>
      </c>
      <c r="D2078">
        <v>4</v>
      </c>
      <c r="E2078">
        <v>6</v>
      </c>
      <c r="F2078">
        <v>1</v>
      </c>
      <c r="G2078">
        <f t="shared" si="2039"/>
        <v>20</v>
      </c>
    </row>
    <row r="2079" spans="1:7" x14ac:dyDescent="0.35">
      <c r="A2079">
        <v>2</v>
      </c>
      <c r="B2079">
        <v>5</v>
      </c>
      <c r="C2079">
        <v>4</v>
      </c>
      <c r="D2079">
        <v>2</v>
      </c>
      <c r="E2079">
        <v>1</v>
      </c>
      <c r="F2079">
        <v>2</v>
      </c>
      <c r="G2079">
        <f t="shared" si="2039"/>
        <v>16</v>
      </c>
    </row>
    <row r="2080" spans="1:7" x14ac:dyDescent="0.35">
      <c r="A2080">
        <v>4</v>
      </c>
      <c r="B2080">
        <v>2</v>
      </c>
      <c r="C2080">
        <v>5</v>
      </c>
      <c r="D2080">
        <v>6</v>
      </c>
      <c r="E2080">
        <v>3</v>
      </c>
      <c r="F2080">
        <v>6</v>
      </c>
      <c r="G2080">
        <f t="shared" si="2039"/>
        <v>26</v>
      </c>
    </row>
    <row r="2081" spans="1:7" x14ac:dyDescent="0.35">
      <c r="A2081">
        <v>1</v>
      </c>
      <c r="B2081">
        <v>3</v>
      </c>
      <c r="C2081">
        <v>5</v>
      </c>
      <c r="D2081">
        <v>1</v>
      </c>
      <c r="E2081">
        <v>3</v>
      </c>
      <c r="F2081">
        <v>1</v>
      </c>
      <c r="G2081">
        <f t="shared" si="2039"/>
        <v>14</v>
      </c>
    </row>
    <row r="2082" spans="1:7" x14ac:dyDescent="0.35">
      <c r="A2082">
        <v>3</v>
      </c>
      <c r="B2082">
        <v>4</v>
      </c>
      <c r="C2082">
        <v>1</v>
      </c>
      <c r="D2082">
        <v>6</v>
      </c>
      <c r="E2082">
        <v>2</v>
      </c>
      <c r="F2082">
        <v>1</v>
      </c>
      <c r="G2082">
        <f t="shared" si="2039"/>
        <v>17</v>
      </c>
    </row>
    <row r="2083" spans="1:7" x14ac:dyDescent="0.35">
      <c r="A2083">
        <v>4</v>
      </c>
      <c r="B2083">
        <v>6</v>
      </c>
      <c r="C2083">
        <v>6</v>
      </c>
      <c r="D2083">
        <v>6</v>
      </c>
      <c r="E2083">
        <v>3</v>
      </c>
      <c r="F2083">
        <v>4</v>
      </c>
      <c r="G2083">
        <f t="shared" si="2039"/>
        <v>29</v>
      </c>
    </row>
    <row r="2084" spans="1:7" x14ac:dyDescent="0.35">
      <c r="A2084">
        <v>2</v>
      </c>
      <c r="B2084">
        <v>3</v>
      </c>
      <c r="C2084">
        <v>2</v>
      </c>
      <c r="D2084">
        <v>5</v>
      </c>
      <c r="E2084">
        <v>5</v>
      </c>
      <c r="F2084">
        <v>4</v>
      </c>
      <c r="G2084">
        <f t="shared" si="2039"/>
        <v>21</v>
      </c>
    </row>
    <row r="2085" spans="1:7" x14ac:dyDescent="0.35">
      <c r="A2085">
        <v>2</v>
      </c>
      <c r="B2085">
        <v>3</v>
      </c>
      <c r="C2085">
        <v>3</v>
      </c>
      <c r="D2085">
        <v>2</v>
      </c>
      <c r="E2085">
        <v>5</v>
      </c>
      <c r="F2085">
        <v>3</v>
      </c>
      <c r="G2085">
        <f t="shared" si="2039"/>
        <v>18</v>
      </c>
    </row>
    <row r="2086" spans="1:7" x14ac:dyDescent="0.35">
      <c r="A2086">
        <v>3</v>
      </c>
      <c r="B2086">
        <v>4</v>
      </c>
      <c r="C2086">
        <v>4</v>
      </c>
      <c r="D2086">
        <v>5</v>
      </c>
      <c r="E2086">
        <v>3</v>
      </c>
      <c r="F2086">
        <v>3</v>
      </c>
      <c r="G2086">
        <f t="shared" si="2039"/>
        <v>22</v>
      </c>
    </row>
    <row r="2087" spans="1:7" x14ac:dyDescent="0.35">
      <c r="A2087">
        <v>2</v>
      </c>
      <c r="B2087">
        <v>3</v>
      </c>
      <c r="C2087">
        <v>4</v>
      </c>
      <c r="D2087">
        <v>1</v>
      </c>
      <c r="E2087">
        <v>1</v>
      </c>
      <c r="F2087">
        <v>3</v>
      </c>
      <c r="G2087">
        <f t="shared" si="2039"/>
        <v>14</v>
      </c>
    </row>
    <row r="2088" spans="1:7" x14ac:dyDescent="0.35">
      <c r="A2088">
        <v>6</v>
      </c>
      <c r="B2088">
        <v>1</v>
      </c>
      <c r="C2088">
        <v>3</v>
      </c>
      <c r="D2088">
        <v>1</v>
      </c>
      <c r="E2088">
        <v>3</v>
      </c>
      <c r="F2088">
        <v>5</v>
      </c>
      <c r="G2088">
        <f t="shared" si="2039"/>
        <v>19</v>
      </c>
    </row>
    <row r="2089" spans="1:7" x14ac:dyDescent="0.35">
      <c r="A2089">
        <v>2</v>
      </c>
      <c r="B2089">
        <v>2</v>
      </c>
      <c r="C2089">
        <v>5</v>
      </c>
      <c r="D2089">
        <v>3</v>
      </c>
      <c r="E2089">
        <v>4</v>
      </c>
      <c r="F2089">
        <v>3</v>
      </c>
      <c r="G2089">
        <f t="shared" si="2039"/>
        <v>19</v>
      </c>
    </row>
    <row r="2090" spans="1:7" x14ac:dyDescent="0.35">
      <c r="A2090">
        <v>6</v>
      </c>
      <c r="B2090">
        <v>3</v>
      </c>
      <c r="C2090">
        <v>4</v>
      </c>
      <c r="D2090">
        <v>6</v>
      </c>
      <c r="E2090">
        <v>1</v>
      </c>
      <c r="F2090">
        <v>2</v>
      </c>
      <c r="G2090">
        <f t="shared" si="2039"/>
        <v>22</v>
      </c>
    </row>
    <row r="2091" spans="1:7" x14ac:dyDescent="0.35">
      <c r="A2091">
        <v>3</v>
      </c>
      <c r="B2091">
        <v>3</v>
      </c>
      <c r="C2091">
        <v>5</v>
      </c>
      <c r="D2091">
        <v>4</v>
      </c>
      <c r="E2091">
        <v>5</v>
      </c>
      <c r="F2091">
        <v>5</v>
      </c>
      <c r="G2091">
        <f t="shared" si="2039"/>
        <v>25</v>
      </c>
    </row>
    <row r="2092" spans="1:7" x14ac:dyDescent="0.35">
      <c r="A2092">
        <v>4</v>
      </c>
      <c r="B2092">
        <v>6</v>
      </c>
      <c r="C2092">
        <v>4</v>
      </c>
      <c r="D2092">
        <v>4</v>
      </c>
      <c r="E2092">
        <v>4</v>
      </c>
      <c r="F2092">
        <v>1</v>
      </c>
      <c r="G2092">
        <f t="shared" si="2039"/>
        <v>23</v>
      </c>
    </row>
    <row r="2093" spans="1:7" x14ac:dyDescent="0.35">
      <c r="A2093">
        <v>3</v>
      </c>
      <c r="B2093">
        <v>5</v>
      </c>
      <c r="C2093">
        <v>2</v>
      </c>
      <c r="D2093">
        <v>4</v>
      </c>
      <c r="E2093">
        <v>2</v>
      </c>
      <c r="F2093">
        <v>2</v>
      </c>
      <c r="G2093">
        <f t="shared" si="2039"/>
        <v>18</v>
      </c>
    </row>
    <row r="2094" spans="1:7" x14ac:dyDescent="0.35">
      <c r="A2094">
        <v>1</v>
      </c>
      <c r="B2094">
        <v>1</v>
      </c>
      <c r="C2094">
        <v>4</v>
      </c>
      <c r="D2094">
        <v>3</v>
      </c>
      <c r="E2094">
        <v>6</v>
      </c>
      <c r="F2094">
        <v>2</v>
      </c>
      <c r="G2094">
        <f t="shared" si="2039"/>
        <v>17</v>
      </c>
    </row>
    <row r="2095" spans="1:7" x14ac:dyDescent="0.35">
      <c r="A2095">
        <v>2</v>
      </c>
      <c r="B2095">
        <v>2</v>
      </c>
      <c r="C2095">
        <v>2</v>
      </c>
      <c r="D2095">
        <v>1</v>
      </c>
      <c r="E2095">
        <v>6</v>
      </c>
      <c r="F2095">
        <v>3</v>
      </c>
      <c r="G2095">
        <f t="shared" si="2039"/>
        <v>16</v>
      </c>
    </row>
    <row r="2096" spans="1:7" x14ac:dyDescent="0.35">
      <c r="A2096">
        <v>6</v>
      </c>
      <c r="B2096">
        <v>5</v>
      </c>
      <c r="C2096">
        <v>5</v>
      </c>
      <c r="D2096">
        <v>3</v>
      </c>
      <c r="E2096">
        <v>6</v>
      </c>
      <c r="F2096">
        <v>3</v>
      </c>
      <c r="G2096">
        <f t="shared" si="2039"/>
        <v>28</v>
      </c>
    </row>
    <row r="2097" spans="1:7" x14ac:dyDescent="0.35">
      <c r="A2097">
        <v>1</v>
      </c>
      <c r="B2097">
        <v>4</v>
      </c>
      <c r="C2097">
        <v>4</v>
      </c>
      <c r="D2097">
        <v>6</v>
      </c>
      <c r="E2097">
        <v>1</v>
      </c>
      <c r="F2097">
        <v>6</v>
      </c>
      <c r="G2097">
        <f t="shared" si="2039"/>
        <v>22</v>
      </c>
    </row>
    <row r="2098" spans="1:7" x14ac:dyDescent="0.35">
      <c r="A2098">
        <v>3</v>
      </c>
      <c r="B2098">
        <v>1</v>
      </c>
      <c r="C2098">
        <v>2</v>
      </c>
      <c r="D2098">
        <v>2</v>
      </c>
      <c r="E2098">
        <v>1</v>
      </c>
      <c r="F2098">
        <v>3</v>
      </c>
      <c r="G2098">
        <f t="shared" si="2039"/>
        <v>12</v>
      </c>
    </row>
    <row r="2099" spans="1:7" x14ac:dyDescent="0.35">
      <c r="A2099">
        <v>2</v>
      </c>
      <c r="B2099">
        <v>2</v>
      </c>
      <c r="C2099">
        <v>6</v>
      </c>
      <c r="D2099">
        <v>6</v>
      </c>
      <c r="E2099">
        <v>4</v>
      </c>
      <c r="F2099">
        <v>5</v>
      </c>
      <c r="G2099">
        <f t="shared" si="2039"/>
        <v>25</v>
      </c>
    </row>
    <row r="2100" spans="1:7" x14ac:dyDescent="0.35">
      <c r="A2100">
        <v>1</v>
      </c>
      <c r="B2100">
        <v>3</v>
      </c>
      <c r="C2100">
        <v>1</v>
      </c>
      <c r="D2100">
        <v>2</v>
      </c>
      <c r="E2100">
        <v>2</v>
      </c>
      <c r="F2100">
        <v>4</v>
      </c>
      <c r="G2100">
        <f t="shared" si="2039"/>
        <v>13</v>
      </c>
    </row>
    <row r="2101" spans="1:7" x14ac:dyDescent="0.35">
      <c r="A2101">
        <v>3</v>
      </c>
      <c r="B2101">
        <v>1</v>
      </c>
      <c r="C2101">
        <v>1</v>
      </c>
      <c r="D2101">
        <v>4</v>
      </c>
      <c r="E2101">
        <v>1</v>
      </c>
      <c r="F2101">
        <v>5</v>
      </c>
      <c r="G2101">
        <f t="shared" si="2039"/>
        <v>15</v>
      </c>
    </row>
    <row r="2102" spans="1:7" x14ac:dyDescent="0.35">
      <c r="A2102">
        <v>3</v>
      </c>
      <c r="B2102">
        <v>6</v>
      </c>
      <c r="C2102">
        <v>2</v>
      </c>
      <c r="D2102">
        <v>3</v>
      </c>
      <c r="E2102">
        <v>6</v>
      </c>
      <c r="F2102">
        <v>2</v>
      </c>
      <c r="G2102">
        <f t="shared" si="2039"/>
        <v>22</v>
      </c>
    </row>
    <row r="2103" spans="1:7" x14ac:dyDescent="0.35">
      <c r="A2103">
        <v>2</v>
      </c>
      <c r="B2103">
        <v>3</v>
      </c>
      <c r="C2103">
        <v>6</v>
      </c>
      <c r="D2103">
        <v>5</v>
      </c>
      <c r="E2103">
        <v>4</v>
      </c>
      <c r="F2103">
        <v>1</v>
      </c>
      <c r="G2103">
        <f t="shared" si="2039"/>
        <v>21</v>
      </c>
    </row>
    <row r="2104" spans="1:7" x14ac:dyDescent="0.35">
      <c r="A2104">
        <v>1</v>
      </c>
      <c r="B2104">
        <v>5</v>
      </c>
      <c r="C2104">
        <v>2</v>
      </c>
      <c r="D2104">
        <v>5</v>
      </c>
      <c r="E2104">
        <v>2</v>
      </c>
      <c r="F2104">
        <v>4</v>
      </c>
      <c r="G2104">
        <f t="shared" si="2039"/>
        <v>19</v>
      </c>
    </row>
    <row r="2105" spans="1:7" x14ac:dyDescent="0.35">
      <c r="A2105">
        <v>6</v>
      </c>
      <c r="B2105">
        <v>3</v>
      </c>
      <c r="C2105">
        <v>4</v>
      </c>
      <c r="D2105">
        <v>2</v>
      </c>
      <c r="E2105">
        <v>2</v>
      </c>
      <c r="F2105">
        <v>1</v>
      </c>
      <c r="G2105">
        <f t="shared" si="2039"/>
        <v>18</v>
      </c>
    </row>
    <row r="2106" spans="1:7" x14ac:dyDescent="0.35">
      <c r="A2106">
        <v>5</v>
      </c>
      <c r="B2106">
        <v>2</v>
      </c>
      <c r="C2106">
        <v>1</v>
      </c>
      <c r="D2106">
        <v>5</v>
      </c>
      <c r="E2106">
        <v>2</v>
      </c>
      <c r="F2106">
        <v>6</v>
      </c>
      <c r="G2106">
        <f t="shared" si="2039"/>
        <v>21</v>
      </c>
    </row>
    <row r="2107" spans="1:7" x14ac:dyDescent="0.35">
      <c r="A2107">
        <v>6</v>
      </c>
      <c r="B2107">
        <v>5</v>
      </c>
      <c r="C2107">
        <v>2</v>
      </c>
      <c r="D2107">
        <v>5</v>
      </c>
      <c r="E2107">
        <v>5</v>
      </c>
      <c r="F2107">
        <v>3</v>
      </c>
      <c r="G2107">
        <f t="shared" si="2039"/>
        <v>26</v>
      </c>
    </row>
    <row r="2108" spans="1:7" x14ac:dyDescent="0.35">
      <c r="A2108">
        <v>4</v>
      </c>
      <c r="B2108">
        <v>2</v>
      </c>
      <c r="C2108">
        <v>4</v>
      </c>
      <c r="D2108">
        <v>3</v>
      </c>
      <c r="E2108">
        <v>1</v>
      </c>
      <c r="F2108">
        <v>6</v>
      </c>
      <c r="G2108">
        <f t="shared" si="2039"/>
        <v>20</v>
      </c>
    </row>
    <row r="2109" spans="1:7" x14ac:dyDescent="0.35">
      <c r="A2109">
        <v>4</v>
      </c>
      <c r="B2109">
        <v>6</v>
      </c>
      <c r="C2109">
        <v>5</v>
      </c>
      <c r="D2109">
        <v>3</v>
      </c>
      <c r="E2109">
        <v>5</v>
      </c>
      <c r="F2109">
        <v>1</v>
      </c>
      <c r="G2109">
        <f t="shared" si="2039"/>
        <v>24</v>
      </c>
    </row>
    <row r="2110" spans="1:7" x14ac:dyDescent="0.35">
      <c r="A2110">
        <v>4</v>
      </c>
      <c r="B2110">
        <v>1</v>
      </c>
      <c r="C2110">
        <v>4</v>
      </c>
      <c r="D2110">
        <v>4</v>
      </c>
      <c r="E2110">
        <v>2</v>
      </c>
      <c r="F2110">
        <v>6</v>
      </c>
      <c r="G2110">
        <f t="shared" si="2039"/>
        <v>21</v>
      </c>
    </row>
    <row r="2111" spans="1:7" x14ac:dyDescent="0.35">
      <c r="A2111">
        <v>1</v>
      </c>
      <c r="B2111">
        <v>1</v>
      </c>
      <c r="C2111">
        <v>2</v>
      </c>
      <c r="D2111">
        <v>3</v>
      </c>
      <c r="E2111">
        <v>3</v>
      </c>
      <c r="F2111">
        <v>3</v>
      </c>
      <c r="G2111">
        <f t="shared" si="2039"/>
        <v>13</v>
      </c>
    </row>
    <row r="2112" spans="1:7" x14ac:dyDescent="0.35">
      <c r="A2112">
        <v>4</v>
      </c>
      <c r="B2112">
        <v>2</v>
      </c>
      <c r="C2112">
        <v>2</v>
      </c>
      <c r="D2112">
        <v>2</v>
      </c>
      <c r="E2112">
        <v>6</v>
      </c>
      <c r="F2112">
        <v>6</v>
      </c>
      <c r="G2112">
        <f t="shared" si="2039"/>
        <v>22</v>
      </c>
    </row>
    <row r="2113" spans="1:7" x14ac:dyDescent="0.35">
      <c r="A2113">
        <v>4</v>
      </c>
      <c r="B2113">
        <v>1</v>
      </c>
      <c r="C2113">
        <v>4</v>
      </c>
      <c r="D2113">
        <v>4</v>
      </c>
      <c r="E2113">
        <v>1</v>
      </c>
      <c r="F2113">
        <v>6</v>
      </c>
      <c r="G2113">
        <f t="shared" si="2039"/>
        <v>20</v>
      </c>
    </row>
    <row r="2114" spans="1:7" x14ac:dyDescent="0.35">
      <c r="A2114">
        <v>1</v>
      </c>
      <c r="B2114">
        <v>5</v>
      </c>
      <c r="C2114">
        <v>5</v>
      </c>
      <c r="D2114">
        <v>3</v>
      </c>
      <c r="E2114">
        <v>4</v>
      </c>
      <c r="F2114">
        <v>3</v>
      </c>
      <c r="G2114">
        <f t="shared" si="2039"/>
        <v>21</v>
      </c>
    </row>
    <row r="2115" spans="1:7" x14ac:dyDescent="0.35">
      <c r="A2115">
        <v>5</v>
      </c>
      <c r="B2115">
        <v>4</v>
      </c>
      <c r="C2115">
        <v>3</v>
      </c>
      <c r="D2115">
        <v>4</v>
      </c>
      <c r="E2115">
        <v>2</v>
      </c>
      <c r="F2115">
        <v>6</v>
      </c>
      <c r="G2115">
        <f t="shared" si="2039"/>
        <v>24</v>
      </c>
    </row>
    <row r="2116" spans="1:7" x14ac:dyDescent="0.35">
      <c r="A2116">
        <v>3</v>
      </c>
      <c r="B2116">
        <v>2</v>
      </c>
      <c r="C2116">
        <v>6</v>
      </c>
      <c r="D2116">
        <v>4</v>
      </c>
      <c r="E2116">
        <v>2</v>
      </c>
      <c r="F2116">
        <v>3</v>
      </c>
      <c r="G2116">
        <f t="shared" si="2039"/>
        <v>20</v>
      </c>
    </row>
    <row r="2117" spans="1:7" x14ac:dyDescent="0.35">
      <c r="A2117">
        <v>4</v>
      </c>
      <c r="B2117">
        <v>6</v>
      </c>
      <c r="C2117">
        <v>2</v>
      </c>
      <c r="D2117">
        <v>6</v>
      </c>
      <c r="E2117">
        <v>5</v>
      </c>
      <c r="F2117">
        <v>1</v>
      </c>
      <c r="G2117">
        <f t="shared" si="2039"/>
        <v>24</v>
      </c>
    </row>
    <row r="2118" spans="1:7" x14ac:dyDescent="0.35">
      <c r="A2118">
        <v>3</v>
      </c>
      <c r="B2118">
        <v>5</v>
      </c>
      <c r="C2118">
        <v>1</v>
      </c>
      <c r="D2118">
        <v>2</v>
      </c>
      <c r="E2118">
        <v>6</v>
      </c>
      <c r="F2118">
        <v>6</v>
      </c>
      <c r="G2118">
        <f t="shared" si="2039"/>
        <v>23</v>
      </c>
    </row>
    <row r="2119" spans="1:7" x14ac:dyDescent="0.35">
      <c r="A2119">
        <v>6</v>
      </c>
      <c r="B2119">
        <v>2</v>
      </c>
      <c r="C2119">
        <v>4</v>
      </c>
      <c r="D2119">
        <v>4</v>
      </c>
      <c r="E2119">
        <v>5</v>
      </c>
      <c r="F2119">
        <v>6</v>
      </c>
      <c r="G2119">
        <f t="shared" si="2039"/>
        <v>27</v>
      </c>
    </row>
    <row r="2120" spans="1:7" x14ac:dyDescent="0.35">
      <c r="A2120">
        <v>1</v>
      </c>
      <c r="B2120">
        <v>6</v>
      </c>
      <c r="C2120">
        <v>3</v>
      </c>
      <c r="D2120">
        <v>4</v>
      </c>
      <c r="E2120">
        <v>6</v>
      </c>
      <c r="F2120">
        <v>1</v>
      </c>
      <c r="G2120">
        <f t="shared" si="2039"/>
        <v>21</v>
      </c>
    </row>
    <row r="2121" spans="1:7" x14ac:dyDescent="0.35">
      <c r="A2121">
        <v>5</v>
      </c>
      <c r="B2121">
        <v>2</v>
      </c>
      <c r="C2121">
        <v>1</v>
      </c>
      <c r="D2121">
        <v>2</v>
      </c>
      <c r="E2121">
        <v>1</v>
      </c>
      <c r="F2121">
        <v>4</v>
      </c>
      <c r="G2121">
        <f t="shared" si="2039"/>
        <v>15</v>
      </c>
    </row>
    <row r="2122" spans="1:7" x14ac:dyDescent="0.35">
      <c r="A2122">
        <v>3</v>
      </c>
      <c r="B2122">
        <v>2</v>
      </c>
      <c r="C2122">
        <v>3</v>
      </c>
      <c r="D2122">
        <v>3</v>
      </c>
      <c r="E2122">
        <v>3</v>
      </c>
      <c r="F2122">
        <v>4</v>
      </c>
      <c r="G2122">
        <f t="shared" si="2039"/>
        <v>18</v>
      </c>
    </row>
    <row r="2123" spans="1:7" x14ac:dyDescent="0.35">
      <c r="A2123">
        <v>6</v>
      </c>
      <c r="B2123">
        <v>4</v>
      </c>
      <c r="C2123">
        <v>4</v>
      </c>
      <c r="D2123">
        <v>6</v>
      </c>
      <c r="E2123">
        <v>6</v>
      </c>
      <c r="F2123">
        <v>3</v>
      </c>
      <c r="G2123">
        <f t="shared" si="2039"/>
        <v>29</v>
      </c>
    </row>
    <row r="2124" spans="1:7" x14ac:dyDescent="0.35">
      <c r="A2124">
        <v>1</v>
      </c>
      <c r="B2124">
        <v>4</v>
      </c>
      <c r="C2124">
        <v>4</v>
      </c>
      <c r="D2124">
        <v>1</v>
      </c>
      <c r="E2124">
        <v>2</v>
      </c>
      <c r="F2124">
        <v>1</v>
      </c>
      <c r="G2124">
        <f t="shared" si="2039"/>
        <v>13</v>
      </c>
    </row>
    <row r="2125" spans="1:7" x14ac:dyDescent="0.35">
      <c r="A2125">
        <v>4</v>
      </c>
      <c r="B2125">
        <v>3</v>
      </c>
      <c r="C2125">
        <v>2</v>
      </c>
      <c r="D2125">
        <v>2</v>
      </c>
      <c r="E2125">
        <v>4</v>
      </c>
      <c r="F2125">
        <v>1</v>
      </c>
      <c r="G2125">
        <f t="shared" si="2039"/>
        <v>16</v>
      </c>
    </row>
    <row r="2126" spans="1:7" x14ac:dyDescent="0.35">
      <c r="A2126">
        <v>5</v>
      </c>
      <c r="B2126">
        <v>6</v>
      </c>
      <c r="C2126">
        <v>2</v>
      </c>
      <c r="D2126">
        <v>2</v>
      </c>
      <c r="E2126">
        <v>3</v>
      </c>
      <c r="F2126">
        <v>3</v>
      </c>
      <c r="G2126">
        <f t="shared" si="2039"/>
        <v>21</v>
      </c>
    </row>
    <row r="2127" spans="1:7" x14ac:dyDescent="0.35">
      <c r="A2127">
        <v>6</v>
      </c>
      <c r="B2127">
        <v>2</v>
      </c>
      <c r="C2127">
        <v>6</v>
      </c>
      <c r="D2127">
        <v>3</v>
      </c>
      <c r="E2127">
        <v>4</v>
      </c>
      <c r="F2127">
        <v>3</v>
      </c>
      <c r="G2127">
        <f t="shared" si="2039"/>
        <v>24</v>
      </c>
    </row>
    <row r="2128" spans="1:7" x14ac:dyDescent="0.35">
      <c r="A2128">
        <v>1</v>
      </c>
      <c r="B2128">
        <v>2</v>
      </c>
      <c r="C2128">
        <v>3</v>
      </c>
      <c r="D2128">
        <v>1</v>
      </c>
      <c r="E2128">
        <v>5</v>
      </c>
      <c r="F2128">
        <v>4</v>
      </c>
      <c r="G2128">
        <f t="shared" si="2039"/>
        <v>16</v>
      </c>
    </row>
    <row r="2129" spans="1:7" x14ac:dyDescent="0.35">
      <c r="A2129">
        <v>1</v>
      </c>
      <c r="B2129">
        <v>6</v>
      </c>
      <c r="C2129">
        <v>2</v>
      </c>
      <c r="D2129">
        <v>5</v>
      </c>
      <c r="E2129">
        <v>6</v>
      </c>
      <c r="F2129">
        <v>3</v>
      </c>
      <c r="G2129">
        <f t="shared" si="2039"/>
        <v>23</v>
      </c>
    </row>
    <row r="2130" spans="1:7" x14ac:dyDescent="0.35">
      <c r="A2130">
        <v>6</v>
      </c>
      <c r="B2130">
        <v>1</v>
      </c>
      <c r="C2130">
        <v>3</v>
      </c>
      <c r="D2130">
        <v>5</v>
      </c>
      <c r="E2130">
        <v>5</v>
      </c>
      <c r="F2130">
        <v>4</v>
      </c>
      <c r="G2130">
        <f t="shared" si="2039"/>
        <v>24</v>
      </c>
    </row>
    <row r="2131" spans="1:7" x14ac:dyDescent="0.35">
      <c r="A2131">
        <v>5</v>
      </c>
      <c r="B2131">
        <v>3</v>
      </c>
      <c r="C2131">
        <v>5</v>
      </c>
      <c r="D2131">
        <v>3</v>
      </c>
      <c r="E2131">
        <v>1</v>
      </c>
      <c r="F2131">
        <v>2</v>
      </c>
      <c r="G2131">
        <f t="shared" si="2039"/>
        <v>19</v>
      </c>
    </row>
    <row r="2132" spans="1:7" x14ac:dyDescent="0.35">
      <c r="A2132">
        <v>5</v>
      </c>
      <c r="B2132">
        <v>6</v>
      </c>
      <c r="C2132">
        <v>6</v>
      </c>
      <c r="D2132">
        <v>2</v>
      </c>
      <c r="E2132">
        <v>2</v>
      </c>
      <c r="F2132">
        <v>4</v>
      </c>
      <c r="G2132">
        <f t="shared" si="2039"/>
        <v>25</v>
      </c>
    </row>
    <row r="2133" spans="1:7" x14ac:dyDescent="0.35">
      <c r="A2133">
        <v>2</v>
      </c>
      <c r="B2133">
        <v>4</v>
      </c>
      <c r="C2133">
        <v>1</v>
      </c>
      <c r="D2133">
        <v>5</v>
      </c>
      <c r="E2133">
        <v>5</v>
      </c>
      <c r="F2133">
        <v>2</v>
      </c>
      <c r="G2133">
        <f t="shared" si="2039"/>
        <v>19</v>
      </c>
    </row>
    <row r="2134" spans="1:7" x14ac:dyDescent="0.35">
      <c r="A2134">
        <v>1</v>
      </c>
      <c r="B2134">
        <v>4</v>
      </c>
      <c r="C2134">
        <v>2</v>
      </c>
      <c r="D2134">
        <v>4</v>
      </c>
      <c r="E2134">
        <v>2</v>
      </c>
      <c r="F2134">
        <v>4</v>
      </c>
      <c r="G2134">
        <f t="shared" si="2039"/>
        <v>17</v>
      </c>
    </row>
    <row r="2135" spans="1:7" x14ac:dyDescent="0.35">
      <c r="A2135">
        <v>6</v>
      </c>
      <c r="B2135">
        <v>4</v>
      </c>
      <c r="C2135">
        <v>4</v>
      </c>
      <c r="D2135">
        <v>2</v>
      </c>
      <c r="E2135">
        <v>3</v>
      </c>
      <c r="F2135">
        <v>3</v>
      </c>
      <c r="G2135">
        <f t="shared" si="2039"/>
        <v>22</v>
      </c>
    </row>
    <row r="2136" spans="1:7" x14ac:dyDescent="0.35">
      <c r="A2136">
        <v>4</v>
      </c>
      <c r="B2136">
        <v>1</v>
      </c>
      <c r="C2136">
        <v>4</v>
      </c>
      <c r="D2136">
        <v>4</v>
      </c>
      <c r="E2136">
        <v>4</v>
      </c>
      <c r="F2136">
        <v>5</v>
      </c>
      <c r="G2136">
        <f t="shared" ref="G2136:G2199" si="2040">SUM(A2136:F2136)</f>
        <v>22</v>
      </c>
    </row>
    <row r="2137" spans="1:7" x14ac:dyDescent="0.35">
      <c r="A2137">
        <v>3</v>
      </c>
      <c r="B2137">
        <v>5</v>
      </c>
      <c r="C2137">
        <v>5</v>
      </c>
      <c r="D2137">
        <v>6</v>
      </c>
      <c r="E2137">
        <v>1</v>
      </c>
      <c r="F2137">
        <v>5</v>
      </c>
      <c r="G2137">
        <f t="shared" si="2040"/>
        <v>25</v>
      </c>
    </row>
    <row r="2138" spans="1:7" x14ac:dyDescent="0.35">
      <c r="A2138">
        <v>6</v>
      </c>
      <c r="B2138">
        <v>1</v>
      </c>
      <c r="C2138">
        <v>1</v>
      </c>
      <c r="D2138">
        <v>1</v>
      </c>
      <c r="E2138">
        <v>2</v>
      </c>
      <c r="F2138">
        <v>4</v>
      </c>
      <c r="G2138">
        <f t="shared" si="2040"/>
        <v>15</v>
      </c>
    </row>
    <row r="2139" spans="1:7" x14ac:dyDescent="0.35">
      <c r="A2139">
        <v>6</v>
      </c>
      <c r="B2139">
        <v>1</v>
      </c>
      <c r="C2139">
        <v>2</v>
      </c>
      <c r="D2139">
        <v>2</v>
      </c>
      <c r="E2139">
        <v>4</v>
      </c>
      <c r="F2139">
        <v>1</v>
      </c>
      <c r="G2139">
        <f t="shared" si="2040"/>
        <v>16</v>
      </c>
    </row>
    <row r="2140" spans="1:7" x14ac:dyDescent="0.35">
      <c r="A2140">
        <v>6</v>
      </c>
      <c r="B2140">
        <v>1</v>
      </c>
      <c r="C2140">
        <v>1</v>
      </c>
      <c r="D2140">
        <v>2</v>
      </c>
      <c r="E2140">
        <v>6</v>
      </c>
      <c r="F2140">
        <v>1</v>
      </c>
      <c r="G2140">
        <f t="shared" si="2040"/>
        <v>17</v>
      </c>
    </row>
    <row r="2141" spans="1:7" x14ac:dyDescent="0.35">
      <c r="A2141">
        <v>1</v>
      </c>
      <c r="B2141">
        <v>6</v>
      </c>
      <c r="C2141">
        <v>2</v>
      </c>
      <c r="D2141">
        <v>2</v>
      </c>
      <c r="E2141">
        <v>3</v>
      </c>
      <c r="F2141">
        <v>3</v>
      </c>
      <c r="G2141">
        <f t="shared" si="2040"/>
        <v>17</v>
      </c>
    </row>
    <row r="2142" spans="1:7" x14ac:dyDescent="0.35">
      <c r="A2142">
        <v>3</v>
      </c>
      <c r="B2142">
        <v>6</v>
      </c>
      <c r="C2142">
        <v>6</v>
      </c>
      <c r="D2142">
        <v>4</v>
      </c>
      <c r="E2142">
        <v>5</v>
      </c>
      <c r="F2142">
        <v>2</v>
      </c>
      <c r="G2142">
        <f t="shared" si="2040"/>
        <v>26</v>
      </c>
    </row>
    <row r="2143" spans="1:7" x14ac:dyDescent="0.35">
      <c r="A2143">
        <v>6</v>
      </c>
      <c r="B2143">
        <v>4</v>
      </c>
      <c r="C2143">
        <v>5</v>
      </c>
      <c r="D2143">
        <v>3</v>
      </c>
      <c r="E2143">
        <v>5</v>
      </c>
      <c r="F2143">
        <v>1</v>
      </c>
      <c r="G2143">
        <f t="shared" si="2040"/>
        <v>24</v>
      </c>
    </row>
    <row r="2144" spans="1:7" x14ac:dyDescent="0.35">
      <c r="A2144">
        <v>6</v>
      </c>
      <c r="B2144">
        <v>6</v>
      </c>
      <c r="C2144">
        <v>4</v>
      </c>
      <c r="D2144">
        <v>4</v>
      </c>
      <c r="E2144">
        <v>2</v>
      </c>
      <c r="F2144">
        <v>3</v>
      </c>
      <c r="G2144">
        <f t="shared" si="2040"/>
        <v>25</v>
      </c>
    </row>
    <row r="2145" spans="1:7" x14ac:dyDescent="0.35">
      <c r="A2145">
        <v>2</v>
      </c>
      <c r="B2145">
        <v>5</v>
      </c>
      <c r="C2145">
        <v>1</v>
      </c>
      <c r="D2145">
        <v>1</v>
      </c>
      <c r="E2145">
        <v>3</v>
      </c>
      <c r="F2145">
        <v>5</v>
      </c>
      <c r="G2145">
        <f t="shared" si="2040"/>
        <v>17</v>
      </c>
    </row>
    <row r="2146" spans="1:7" x14ac:dyDescent="0.35">
      <c r="A2146">
        <v>3</v>
      </c>
      <c r="B2146">
        <v>3</v>
      </c>
      <c r="C2146">
        <v>5</v>
      </c>
      <c r="D2146">
        <v>4</v>
      </c>
      <c r="E2146">
        <v>1</v>
      </c>
      <c r="F2146">
        <v>1</v>
      </c>
      <c r="G2146">
        <f t="shared" si="2040"/>
        <v>17</v>
      </c>
    </row>
    <row r="2147" spans="1:7" x14ac:dyDescent="0.35">
      <c r="A2147">
        <v>2</v>
      </c>
      <c r="B2147">
        <v>1</v>
      </c>
      <c r="C2147">
        <v>5</v>
      </c>
      <c r="D2147">
        <v>6</v>
      </c>
      <c r="E2147">
        <v>2</v>
      </c>
      <c r="F2147">
        <v>6</v>
      </c>
      <c r="G2147">
        <f t="shared" si="2040"/>
        <v>22</v>
      </c>
    </row>
    <row r="2148" spans="1:7" x14ac:dyDescent="0.35">
      <c r="A2148">
        <v>6</v>
      </c>
      <c r="B2148">
        <v>4</v>
      </c>
      <c r="C2148">
        <v>2</v>
      </c>
      <c r="D2148">
        <v>3</v>
      </c>
      <c r="E2148">
        <v>6</v>
      </c>
      <c r="F2148">
        <v>5</v>
      </c>
      <c r="G2148">
        <f t="shared" si="2040"/>
        <v>26</v>
      </c>
    </row>
    <row r="2149" spans="1:7" x14ac:dyDescent="0.35">
      <c r="A2149">
        <v>5</v>
      </c>
      <c r="B2149">
        <v>4</v>
      </c>
      <c r="C2149">
        <v>6</v>
      </c>
      <c r="D2149">
        <v>6</v>
      </c>
      <c r="E2149">
        <v>3</v>
      </c>
      <c r="F2149">
        <v>2</v>
      </c>
      <c r="G2149">
        <f t="shared" si="2040"/>
        <v>26</v>
      </c>
    </row>
    <row r="2150" spans="1:7" x14ac:dyDescent="0.35">
      <c r="A2150">
        <v>2</v>
      </c>
      <c r="B2150">
        <v>5</v>
      </c>
      <c r="C2150">
        <v>6</v>
      </c>
      <c r="D2150">
        <v>4</v>
      </c>
      <c r="E2150">
        <v>1</v>
      </c>
      <c r="F2150">
        <v>3</v>
      </c>
      <c r="G2150">
        <f t="shared" si="2040"/>
        <v>21</v>
      </c>
    </row>
    <row r="2151" spans="1:7" x14ac:dyDescent="0.35">
      <c r="A2151">
        <v>1</v>
      </c>
      <c r="B2151">
        <v>1</v>
      </c>
      <c r="C2151">
        <v>2</v>
      </c>
      <c r="D2151">
        <v>2</v>
      </c>
      <c r="E2151">
        <v>6</v>
      </c>
      <c r="F2151">
        <v>4</v>
      </c>
      <c r="G2151">
        <f t="shared" si="2040"/>
        <v>16</v>
      </c>
    </row>
    <row r="2152" spans="1:7" x14ac:dyDescent="0.35">
      <c r="A2152">
        <v>5</v>
      </c>
      <c r="B2152">
        <v>4</v>
      </c>
      <c r="C2152">
        <v>5</v>
      </c>
      <c r="D2152">
        <v>5</v>
      </c>
      <c r="E2152">
        <v>6</v>
      </c>
      <c r="F2152">
        <v>3</v>
      </c>
      <c r="G2152">
        <f t="shared" si="2040"/>
        <v>28</v>
      </c>
    </row>
    <row r="2153" spans="1:7" x14ac:dyDescent="0.35">
      <c r="A2153">
        <v>6</v>
      </c>
      <c r="B2153">
        <v>5</v>
      </c>
      <c r="C2153">
        <v>3</v>
      </c>
      <c r="D2153">
        <v>4</v>
      </c>
      <c r="E2153">
        <v>3</v>
      </c>
      <c r="F2153">
        <v>6</v>
      </c>
      <c r="G2153">
        <f t="shared" si="2040"/>
        <v>27</v>
      </c>
    </row>
    <row r="2154" spans="1:7" x14ac:dyDescent="0.35">
      <c r="A2154">
        <v>1</v>
      </c>
      <c r="B2154">
        <v>4</v>
      </c>
      <c r="C2154">
        <v>4</v>
      </c>
      <c r="D2154">
        <v>1</v>
      </c>
      <c r="E2154">
        <v>1</v>
      </c>
      <c r="F2154">
        <v>3</v>
      </c>
      <c r="G2154">
        <f t="shared" si="2040"/>
        <v>14</v>
      </c>
    </row>
    <row r="2155" spans="1:7" x14ac:dyDescent="0.35">
      <c r="A2155">
        <v>2</v>
      </c>
      <c r="B2155">
        <v>6</v>
      </c>
      <c r="C2155">
        <v>5</v>
      </c>
      <c r="D2155">
        <v>4</v>
      </c>
      <c r="E2155">
        <v>4</v>
      </c>
      <c r="F2155">
        <v>4</v>
      </c>
      <c r="G2155">
        <f t="shared" si="2040"/>
        <v>25</v>
      </c>
    </row>
    <row r="2156" spans="1:7" x14ac:dyDescent="0.35">
      <c r="A2156">
        <v>4</v>
      </c>
      <c r="B2156">
        <v>6</v>
      </c>
      <c r="C2156">
        <v>2</v>
      </c>
      <c r="D2156">
        <v>6</v>
      </c>
      <c r="E2156">
        <v>1</v>
      </c>
      <c r="F2156">
        <v>1</v>
      </c>
      <c r="G2156">
        <f t="shared" si="2040"/>
        <v>20</v>
      </c>
    </row>
    <row r="2157" spans="1:7" x14ac:dyDescent="0.35">
      <c r="A2157">
        <v>6</v>
      </c>
      <c r="B2157">
        <v>4</v>
      </c>
      <c r="C2157">
        <v>3</v>
      </c>
      <c r="D2157">
        <v>2</v>
      </c>
      <c r="E2157">
        <v>6</v>
      </c>
      <c r="F2157">
        <v>3</v>
      </c>
      <c r="G2157">
        <f t="shared" si="2040"/>
        <v>24</v>
      </c>
    </row>
    <row r="2158" spans="1:7" x14ac:dyDescent="0.35">
      <c r="A2158">
        <v>2</v>
      </c>
      <c r="B2158">
        <v>4</v>
      </c>
      <c r="C2158">
        <v>1</v>
      </c>
      <c r="D2158">
        <v>2</v>
      </c>
      <c r="E2158">
        <v>2</v>
      </c>
      <c r="F2158">
        <v>5</v>
      </c>
      <c r="G2158">
        <f t="shared" si="2040"/>
        <v>16</v>
      </c>
    </row>
    <row r="2159" spans="1:7" x14ac:dyDescent="0.35">
      <c r="A2159">
        <v>2</v>
      </c>
      <c r="B2159">
        <v>3</v>
      </c>
      <c r="C2159">
        <v>4</v>
      </c>
      <c r="D2159">
        <v>5</v>
      </c>
      <c r="E2159">
        <v>5</v>
      </c>
      <c r="F2159">
        <v>4</v>
      </c>
      <c r="G2159">
        <f t="shared" si="2040"/>
        <v>23</v>
      </c>
    </row>
    <row r="2160" spans="1:7" x14ac:dyDescent="0.35">
      <c r="A2160">
        <v>4</v>
      </c>
      <c r="B2160">
        <v>5</v>
      </c>
      <c r="C2160">
        <v>6</v>
      </c>
      <c r="D2160">
        <v>3</v>
      </c>
      <c r="E2160">
        <v>3</v>
      </c>
      <c r="F2160">
        <v>6</v>
      </c>
      <c r="G2160">
        <f t="shared" si="2040"/>
        <v>27</v>
      </c>
    </row>
    <row r="2161" spans="1:7" x14ac:dyDescent="0.35">
      <c r="A2161">
        <v>3</v>
      </c>
      <c r="B2161">
        <v>2</v>
      </c>
      <c r="C2161">
        <v>4</v>
      </c>
      <c r="D2161">
        <v>1</v>
      </c>
      <c r="E2161">
        <v>2</v>
      </c>
      <c r="F2161">
        <v>2</v>
      </c>
      <c r="G2161">
        <f t="shared" si="2040"/>
        <v>14</v>
      </c>
    </row>
    <row r="2162" spans="1:7" x14ac:dyDescent="0.35">
      <c r="A2162">
        <v>4</v>
      </c>
      <c r="B2162">
        <v>1</v>
      </c>
      <c r="C2162">
        <v>6</v>
      </c>
      <c r="D2162">
        <v>1</v>
      </c>
      <c r="E2162">
        <v>5</v>
      </c>
      <c r="F2162">
        <v>2</v>
      </c>
      <c r="G2162">
        <f t="shared" si="2040"/>
        <v>19</v>
      </c>
    </row>
    <row r="2163" spans="1:7" x14ac:dyDescent="0.35">
      <c r="A2163">
        <v>6</v>
      </c>
      <c r="B2163">
        <v>2</v>
      </c>
      <c r="C2163">
        <v>4</v>
      </c>
      <c r="D2163">
        <v>5</v>
      </c>
      <c r="E2163">
        <v>5</v>
      </c>
      <c r="F2163">
        <v>5</v>
      </c>
      <c r="G2163">
        <f t="shared" si="2040"/>
        <v>27</v>
      </c>
    </row>
    <row r="2164" spans="1:7" x14ac:dyDescent="0.35">
      <c r="A2164">
        <v>5</v>
      </c>
      <c r="B2164">
        <v>5</v>
      </c>
      <c r="C2164">
        <v>1</v>
      </c>
      <c r="D2164">
        <v>2</v>
      </c>
      <c r="E2164">
        <v>3</v>
      </c>
      <c r="F2164">
        <v>4</v>
      </c>
      <c r="G2164">
        <f t="shared" si="2040"/>
        <v>20</v>
      </c>
    </row>
    <row r="2165" spans="1:7" x14ac:dyDescent="0.35">
      <c r="A2165">
        <v>5</v>
      </c>
      <c r="B2165">
        <v>2</v>
      </c>
      <c r="C2165">
        <v>2</v>
      </c>
      <c r="D2165">
        <v>2</v>
      </c>
      <c r="E2165">
        <v>4</v>
      </c>
      <c r="F2165">
        <v>2</v>
      </c>
      <c r="G2165">
        <f t="shared" si="2040"/>
        <v>17</v>
      </c>
    </row>
    <row r="2166" spans="1:7" x14ac:dyDescent="0.35">
      <c r="A2166">
        <v>4</v>
      </c>
      <c r="B2166">
        <v>6</v>
      </c>
      <c r="C2166">
        <v>4</v>
      </c>
      <c r="D2166">
        <v>6</v>
      </c>
      <c r="E2166">
        <v>6</v>
      </c>
      <c r="F2166">
        <v>6</v>
      </c>
      <c r="G2166">
        <f t="shared" si="2040"/>
        <v>32</v>
      </c>
    </row>
    <row r="2167" spans="1:7" x14ac:dyDescent="0.35">
      <c r="A2167">
        <v>5</v>
      </c>
      <c r="B2167">
        <v>6</v>
      </c>
      <c r="C2167">
        <v>5</v>
      </c>
      <c r="D2167">
        <v>3</v>
      </c>
      <c r="E2167">
        <v>3</v>
      </c>
      <c r="F2167">
        <v>1</v>
      </c>
      <c r="G2167">
        <f t="shared" si="2040"/>
        <v>23</v>
      </c>
    </row>
    <row r="2168" spans="1:7" x14ac:dyDescent="0.35">
      <c r="A2168">
        <v>6</v>
      </c>
      <c r="B2168">
        <v>2</v>
      </c>
      <c r="C2168">
        <v>1</v>
      </c>
      <c r="D2168">
        <v>3</v>
      </c>
      <c r="E2168">
        <v>1</v>
      </c>
      <c r="F2168">
        <v>2</v>
      </c>
      <c r="G2168">
        <f t="shared" si="2040"/>
        <v>15</v>
      </c>
    </row>
    <row r="2169" spans="1:7" x14ac:dyDescent="0.35">
      <c r="A2169">
        <v>1</v>
      </c>
      <c r="B2169">
        <v>6</v>
      </c>
      <c r="C2169">
        <v>4</v>
      </c>
      <c r="D2169">
        <v>4</v>
      </c>
      <c r="E2169">
        <v>3</v>
      </c>
      <c r="F2169">
        <v>3</v>
      </c>
      <c r="G2169">
        <f t="shared" si="2040"/>
        <v>21</v>
      </c>
    </row>
    <row r="2170" spans="1:7" x14ac:dyDescent="0.35">
      <c r="A2170">
        <v>5</v>
      </c>
      <c r="B2170">
        <v>4</v>
      </c>
      <c r="C2170">
        <v>5</v>
      </c>
      <c r="D2170">
        <v>2</v>
      </c>
      <c r="E2170">
        <v>3</v>
      </c>
      <c r="F2170">
        <v>1</v>
      </c>
      <c r="G2170">
        <f t="shared" si="2040"/>
        <v>20</v>
      </c>
    </row>
    <row r="2171" spans="1:7" x14ac:dyDescent="0.35">
      <c r="A2171">
        <v>1</v>
      </c>
      <c r="B2171">
        <v>6</v>
      </c>
      <c r="C2171">
        <v>5</v>
      </c>
      <c r="D2171">
        <v>5</v>
      </c>
      <c r="E2171">
        <v>5</v>
      </c>
      <c r="F2171">
        <v>3</v>
      </c>
      <c r="G2171">
        <f t="shared" si="2040"/>
        <v>25</v>
      </c>
    </row>
    <row r="2172" spans="1:7" x14ac:dyDescent="0.35">
      <c r="A2172">
        <v>3</v>
      </c>
      <c r="B2172">
        <v>6</v>
      </c>
      <c r="C2172">
        <v>1</v>
      </c>
      <c r="D2172">
        <v>4</v>
      </c>
      <c r="E2172">
        <v>2</v>
      </c>
      <c r="F2172">
        <v>5</v>
      </c>
      <c r="G2172">
        <f t="shared" si="2040"/>
        <v>21</v>
      </c>
    </row>
    <row r="2173" spans="1:7" x14ac:dyDescent="0.35">
      <c r="A2173">
        <v>5</v>
      </c>
      <c r="B2173">
        <v>4</v>
      </c>
      <c r="C2173">
        <v>1</v>
      </c>
      <c r="D2173">
        <v>4</v>
      </c>
      <c r="E2173">
        <v>1</v>
      </c>
      <c r="F2173">
        <v>3</v>
      </c>
      <c r="G2173">
        <f t="shared" si="2040"/>
        <v>18</v>
      </c>
    </row>
    <row r="2174" spans="1:7" x14ac:dyDescent="0.35">
      <c r="A2174">
        <v>6</v>
      </c>
      <c r="B2174">
        <v>6</v>
      </c>
      <c r="C2174">
        <v>3</v>
      </c>
      <c r="D2174">
        <v>5</v>
      </c>
      <c r="E2174">
        <v>5</v>
      </c>
      <c r="F2174">
        <v>6</v>
      </c>
      <c r="G2174">
        <f t="shared" si="2040"/>
        <v>31</v>
      </c>
    </row>
    <row r="2175" spans="1:7" x14ac:dyDescent="0.35">
      <c r="A2175">
        <v>3</v>
      </c>
      <c r="B2175">
        <v>2</v>
      </c>
      <c r="C2175">
        <v>3</v>
      </c>
      <c r="D2175">
        <v>3</v>
      </c>
      <c r="E2175">
        <v>2</v>
      </c>
      <c r="F2175">
        <v>6</v>
      </c>
      <c r="G2175">
        <f t="shared" si="2040"/>
        <v>19</v>
      </c>
    </row>
    <row r="2176" spans="1:7" x14ac:dyDescent="0.35">
      <c r="A2176">
        <v>1</v>
      </c>
      <c r="B2176">
        <v>1</v>
      </c>
      <c r="C2176">
        <v>4</v>
      </c>
      <c r="D2176">
        <v>3</v>
      </c>
      <c r="E2176">
        <v>2</v>
      </c>
      <c r="F2176">
        <v>4</v>
      </c>
      <c r="G2176">
        <f t="shared" si="2040"/>
        <v>15</v>
      </c>
    </row>
    <row r="2177" spans="1:7" x14ac:dyDescent="0.35">
      <c r="A2177">
        <v>3</v>
      </c>
      <c r="B2177">
        <v>2</v>
      </c>
      <c r="C2177">
        <v>5</v>
      </c>
      <c r="D2177">
        <v>6</v>
      </c>
      <c r="E2177">
        <v>3</v>
      </c>
      <c r="F2177">
        <v>5</v>
      </c>
      <c r="G2177">
        <f t="shared" si="2040"/>
        <v>24</v>
      </c>
    </row>
    <row r="2178" spans="1:7" x14ac:dyDescent="0.35">
      <c r="A2178">
        <v>1</v>
      </c>
      <c r="B2178">
        <v>2</v>
      </c>
      <c r="C2178">
        <v>6</v>
      </c>
      <c r="D2178">
        <v>3</v>
      </c>
      <c r="E2178">
        <v>1</v>
      </c>
      <c r="F2178">
        <v>4</v>
      </c>
      <c r="G2178">
        <f t="shared" si="2040"/>
        <v>17</v>
      </c>
    </row>
    <row r="2179" spans="1:7" x14ac:dyDescent="0.35">
      <c r="A2179">
        <v>5</v>
      </c>
      <c r="B2179">
        <v>1</v>
      </c>
      <c r="C2179">
        <v>1</v>
      </c>
      <c r="D2179">
        <v>3</v>
      </c>
      <c r="E2179">
        <v>3</v>
      </c>
      <c r="F2179">
        <v>4</v>
      </c>
      <c r="G2179">
        <f t="shared" si="2040"/>
        <v>17</v>
      </c>
    </row>
    <row r="2180" spans="1:7" x14ac:dyDescent="0.35">
      <c r="A2180">
        <v>4</v>
      </c>
      <c r="B2180">
        <v>1</v>
      </c>
      <c r="C2180">
        <v>1</v>
      </c>
      <c r="D2180">
        <v>6</v>
      </c>
      <c r="E2180">
        <v>6</v>
      </c>
      <c r="F2180">
        <v>2</v>
      </c>
      <c r="G2180">
        <f t="shared" si="2040"/>
        <v>20</v>
      </c>
    </row>
    <row r="2181" spans="1:7" x14ac:dyDescent="0.35">
      <c r="A2181">
        <v>2</v>
      </c>
      <c r="B2181">
        <v>5</v>
      </c>
      <c r="C2181">
        <v>2</v>
      </c>
      <c r="D2181">
        <v>2</v>
      </c>
      <c r="E2181">
        <v>3</v>
      </c>
      <c r="F2181">
        <v>5</v>
      </c>
      <c r="G2181">
        <f t="shared" si="2040"/>
        <v>19</v>
      </c>
    </row>
    <row r="2182" spans="1:7" x14ac:dyDescent="0.35">
      <c r="A2182">
        <v>2</v>
      </c>
      <c r="B2182">
        <v>2</v>
      </c>
      <c r="C2182">
        <v>3</v>
      </c>
      <c r="D2182">
        <v>5</v>
      </c>
      <c r="E2182">
        <v>4</v>
      </c>
      <c r="F2182">
        <v>2</v>
      </c>
      <c r="G2182">
        <f t="shared" si="2040"/>
        <v>18</v>
      </c>
    </row>
    <row r="2183" spans="1:7" x14ac:dyDescent="0.35">
      <c r="A2183">
        <v>4</v>
      </c>
      <c r="B2183">
        <v>5</v>
      </c>
      <c r="C2183">
        <v>4</v>
      </c>
      <c r="D2183">
        <v>4</v>
      </c>
      <c r="E2183">
        <v>1</v>
      </c>
      <c r="F2183">
        <v>2</v>
      </c>
      <c r="G2183">
        <f t="shared" si="2040"/>
        <v>20</v>
      </c>
    </row>
    <row r="2184" spans="1:7" x14ac:dyDescent="0.35">
      <c r="A2184">
        <v>1</v>
      </c>
      <c r="B2184">
        <v>6</v>
      </c>
      <c r="C2184">
        <v>4</v>
      </c>
      <c r="D2184">
        <v>5</v>
      </c>
      <c r="E2184">
        <v>1</v>
      </c>
      <c r="F2184">
        <v>3</v>
      </c>
      <c r="G2184">
        <f t="shared" si="2040"/>
        <v>20</v>
      </c>
    </row>
    <row r="2185" spans="1:7" x14ac:dyDescent="0.35">
      <c r="A2185">
        <v>1</v>
      </c>
      <c r="B2185">
        <v>4</v>
      </c>
      <c r="C2185">
        <v>4</v>
      </c>
      <c r="D2185">
        <v>1</v>
      </c>
      <c r="E2185">
        <v>2</v>
      </c>
      <c r="F2185">
        <v>2</v>
      </c>
      <c r="G2185">
        <f t="shared" si="2040"/>
        <v>14</v>
      </c>
    </row>
    <row r="2186" spans="1:7" x14ac:dyDescent="0.35">
      <c r="A2186">
        <v>2</v>
      </c>
      <c r="B2186">
        <v>3</v>
      </c>
      <c r="C2186">
        <v>1</v>
      </c>
      <c r="D2186">
        <v>4</v>
      </c>
      <c r="E2186">
        <v>4</v>
      </c>
      <c r="F2186">
        <v>6</v>
      </c>
      <c r="G2186">
        <f t="shared" si="2040"/>
        <v>20</v>
      </c>
    </row>
    <row r="2187" spans="1:7" x14ac:dyDescent="0.35">
      <c r="A2187">
        <v>6</v>
      </c>
      <c r="B2187">
        <v>1</v>
      </c>
      <c r="C2187">
        <v>5</v>
      </c>
      <c r="D2187">
        <v>6</v>
      </c>
      <c r="E2187">
        <v>2</v>
      </c>
      <c r="F2187">
        <v>2</v>
      </c>
      <c r="G2187">
        <f t="shared" si="2040"/>
        <v>22</v>
      </c>
    </row>
    <row r="2188" spans="1:7" x14ac:dyDescent="0.35">
      <c r="A2188">
        <v>1</v>
      </c>
      <c r="B2188">
        <v>2</v>
      </c>
      <c r="C2188">
        <v>5</v>
      </c>
      <c r="D2188">
        <v>3</v>
      </c>
      <c r="E2188">
        <v>6</v>
      </c>
      <c r="F2188">
        <v>4</v>
      </c>
      <c r="G2188">
        <f t="shared" si="2040"/>
        <v>21</v>
      </c>
    </row>
    <row r="2189" spans="1:7" x14ac:dyDescent="0.35">
      <c r="A2189">
        <v>5</v>
      </c>
      <c r="B2189">
        <v>2</v>
      </c>
      <c r="C2189">
        <v>3</v>
      </c>
      <c r="D2189">
        <v>5</v>
      </c>
      <c r="E2189">
        <v>6</v>
      </c>
      <c r="F2189">
        <v>4</v>
      </c>
      <c r="G2189">
        <f t="shared" si="2040"/>
        <v>25</v>
      </c>
    </row>
    <row r="2190" spans="1:7" x14ac:dyDescent="0.35">
      <c r="A2190">
        <v>3</v>
      </c>
      <c r="B2190">
        <v>4</v>
      </c>
      <c r="C2190">
        <v>1</v>
      </c>
      <c r="D2190">
        <v>6</v>
      </c>
      <c r="E2190">
        <v>3</v>
      </c>
      <c r="F2190">
        <v>1</v>
      </c>
      <c r="G2190">
        <f t="shared" si="2040"/>
        <v>18</v>
      </c>
    </row>
    <row r="2191" spans="1:7" x14ac:dyDescent="0.35">
      <c r="A2191">
        <v>1</v>
      </c>
      <c r="B2191">
        <v>1</v>
      </c>
      <c r="C2191">
        <v>1</v>
      </c>
      <c r="D2191">
        <v>6</v>
      </c>
      <c r="E2191">
        <v>2</v>
      </c>
      <c r="F2191">
        <v>2</v>
      </c>
      <c r="G2191">
        <f t="shared" si="2040"/>
        <v>13</v>
      </c>
    </row>
    <row r="2192" spans="1:7" x14ac:dyDescent="0.35">
      <c r="A2192">
        <v>3</v>
      </c>
      <c r="B2192">
        <v>6</v>
      </c>
      <c r="C2192">
        <v>5</v>
      </c>
      <c r="D2192">
        <v>6</v>
      </c>
      <c r="E2192">
        <v>5</v>
      </c>
      <c r="F2192">
        <v>6</v>
      </c>
      <c r="G2192">
        <f t="shared" si="2040"/>
        <v>31</v>
      </c>
    </row>
    <row r="2193" spans="1:7" x14ac:dyDescent="0.35">
      <c r="A2193">
        <v>1</v>
      </c>
      <c r="B2193">
        <v>2</v>
      </c>
      <c r="C2193">
        <v>3</v>
      </c>
      <c r="D2193">
        <v>4</v>
      </c>
      <c r="E2193">
        <v>1</v>
      </c>
      <c r="F2193">
        <v>5</v>
      </c>
      <c r="G2193">
        <f t="shared" si="2040"/>
        <v>16</v>
      </c>
    </row>
    <row r="2194" spans="1:7" x14ac:dyDescent="0.35">
      <c r="A2194">
        <v>3</v>
      </c>
      <c r="B2194">
        <v>6</v>
      </c>
      <c r="C2194">
        <v>2</v>
      </c>
      <c r="D2194">
        <v>5</v>
      </c>
      <c r="E2194">
        <v>4</v>
      </c>
      <c r="F2194">
        <v>6</v>
      </c>
      <c r="G2194">
        <f t="shared" si="2040"/>
        <v>26</v>
      </c>
    </row>
    <row r="2195" spans="1:7" x14ac:dyDescent="0.35">
      <c r="A2195">
        <v>3</v>
      </c>
      <c r="B2195">
        <v>6</v>
      </c>
      <c r="C2195">
        <v>6</v>
      </c>
      <c r="D2195">
        <v>6</v>
      </c>
      <c r="E2195">
        <v>1</v>
      </c>
      <c r="F2195">
        <v>1</v>
      </c>
      <c r="G2195">
        <f t="shared" si="2040"/>
        <v>23</v>
      </c>
    </row>
    <row r="2196" spans="1:7" x14ac:dyDescent="0.35">
      <c r="A2196">
        <v>4</v>
      </c>
      <c r="B2196">
        <v>6</v>
      </c>
      <c r="C2196">
        <v>2</v>
      </c>
      <c r="D2196">
        <v>2</v>
      </c>
      <c r="E2196">
        <v>1</v>
      </c>
      <c r="F2196">
        <v>5</v>
      </c>
      <c r="G2196">
        <f t="shared" si="2040"/>
        <v>20</v>
      </c>
    </row>
    <row r="2197" spans="1:7" x14ac:dyDescent="0.35">
      <c r="A2197">
        <v>5</v>
      </c>
      <c r="B2197">
        <v>6</v>
      </c>
      <c r="C2197">
        <v>2</v>
      </c>
      <c r="D2197">
        <v>4</v>
      </c>
      <c r="E2197">
        <v>3</v>
      </c>
      <c r="F2197">
        <v>5</v>
      </c>
      <c r="G2197">
        <f t="shared" si="2040"/>
        <v>25</v>
      </c>
    </row>
    <row r="2198" spans="1:7" x14ac:dyDescent="0.35">
      <c r="A2198">
        <v>3</v>
      </c>
      <c r="B2198">
        <v>1</v>
      </c>
      <c r="C2198">
        <v>4</v>
      </c>
      <c r="D2198">
        <v>6</v>
      </c>
      <c r="E2198">
        <v>3</v>
      </c>
      <c r="F2198">
        <v>2</v>
      </c>
      <c r="G2198">
        <f t="shared" si="2040"/>
        <v>19</v>
      </c>
    </row>
    <row r="2199" spans="1:7" x14ac:dyDescent="0.35">
      <c r="A2199">
        <v>4</v>
      </c>
      <c r="B2199">
        <v>2</v>
      </c>
      <c r="C2199">
        <v>1</v>
      </c>
      <c r="D2199">
        <v>2</v>
      </c>
      <c r="E2199">
        <v>1</v>
      </c>
      <c r="F2199">
        <v>2</v>
      </c>
      <c r="G2199">
        <f t="shared" si="2040"/>
        <v>12</v>
      </c>
    </row>
    <row r="2200" spans="1:7" x14ac:dyDescent="0.35">
      <c r="A2200">
        <v>1</v>
      </c>
      <c r="B2200">
        <v>1</v>
      </c>
      <c r="C2200">
        <v>5</v>
      </c>
      <c r="D2200">
        <v>4</v>
      </c>
      <c r="E2200">
        <v>5</v>
      </c>
      <c r="F2200">
        <v>6</v>
      </c>
      <c r="G2200">
        <f t="shared" ref="G2200:G2263" si="2041">SUM(A2200:F2200)</f>
        <v>22</v>
      </c>
    </row>
    <row r="2201" spans="1:7" x14ac:dyDescent="0.35">
      <c r="A2201">
        <v>3</v>
      </c>
      <c r="B2201">
        <v>2</v>
      </c>
      <c r="C2201">
        <v>6</v>
      </c>
      <c r="D2201">
        <v>2</v>
      </c>
      <c r="E2201">
        <v>1</v>
      </c>
      <c r="F2201">
        <v>6</v>
      </c>
      <c r="G2201">
        <f t="shared" si="2041"/>
        <v>20</v>
      </c>
    </row>
    <row r="2202" spans="1:7" x14ac:dyDescent="0.35">
      <c r="A2202">
        <v>2</v>
      </c>
      <c r="B2202">
        <v>2</v>
      </c>
      <c r="C2202">
        <v>1</v>
      </c>
      <c r="D2202">
        <v>3</v>
      </c>
      <c r="E2202">
        <v>4</v>
      </c>
      <c r="F2202">
        <v>3</v>
      </c>
      <c r="G2202">
        <f t="shared" si="2041"/>
        <v>15</v>
      </c>
    </row>
    <row r="2203" spans="1:7" x14ac:dyDescent="0.35">
      <c r="A2203">
        <v>3</v>
      </c>
      <c r="B2203">
        <v>1</v>
      </c>
      <c r="C2203">
        <v>1</v>
      </c>
      <c r="D2203">
        <v>2</v>
      </c>
      <c r="E2203">
        <v>5</v>
      </c>
      <c r="F2203">
        <v>1</v>
      </c>
      <c r="G2203">
        <f t="shared" si="2041"/>
        <v>13</v>
      </c>
    </row>
    <row r="2204" spans="1:7" x14ac:dyDescent="0.35">
      <c r="A2204">
        <v>2</v>
      </c>
      <c r="B2204">
        <v>5</v>
      </c>
      <c r="C2204">
        <v>5</v>
      </c>
      <c r="D2204">
        <v>5</v>
      </c>
      <c r="E2204">
        <v>4</v>
      </c>
      <c r="F2204">
        <v>5</v>
      </c>
      <c r="G2204">
        <f t="shared" si="2041"/>
        <v>26</v>
      </c>
    </row>
    <row r="2205" spans="1:7" x14ac:dyDescent="0.35">
      <c r="A2205">
        <v>2</v>
      </c>
      <c r="B2205">
        <v>3</v>
      </c>
      <c r="C2205">
        <v>1</v>
      </c>
      <c r="D2205">
        <v>4</v>
      </c>
      <c r="E2205">
        <v>1</v>
      </c>
      <c r="F2205">
        <v>6</v>
      </c>
      <c r="G2205">
        <f t="shared" si="2041"/>
        <v>17</v>
      </c>
    </row>
    <row r="2206" spans="1:7" x14ac:dyDescent="0.35">
      <c r="A2206">
        <v>2</v>
      </c>
      <c r="B2206">
        <v>1</v>
      </c>
      <c r="C2206">
        <v>3</v>
      </c>
      <c r="D2206">
        <v>4</v>
      </c>
      <c r="E2206">
        <v>1</v>
      </c>
      <c r="F2206">
        <v>3</v>
      </c>
      <c r="G2206">
        <f t="shared" si="2041"/>
        <v>14</v>
      </c>
    </row>
    <row r="2207" spans="1:7" x14ac:dyDescent="0.35">
      <c r="A2207">
        <v>3</v>
      </c>
      <c r="B2207">
        <v>6</v>
      </c>
      <c r="C2207">
        <v>6</v>
      </c>
      <c r="D2207">
        <v>5</v>
      </c>
      <c r="E2207">
        <v>1</v>
      </c>
      <c r="F2207">
        <v>4</v>
      </c>
      <c r="G2207">
        <f t="shared" si="2041"/>
        <v>25</v>
      </c>
    </row>
    <row r="2208" spans="1:7" x14ac:dyDescent="0.35">
      <c r="A2208">
        <v>6</v>
      </c>
      <c r="B2208">
        <v>1</v>
      </c>
      <c r="C2208">
        <v>5</v>
      </c>
      <c r="D2208">
        <v>6</v>
      </c>
      <c r="E2208">
        <v>1</v>
      </c>
      <c r="F2208">
        <v>2</v>
      </c>
      <c r="G2208">
        <f t="shared" si="2041"/>
        <v>21</v>
      </c>
    </row>
    <row r="2209" spans="1:7" x14ac:dyDescent="0.35">
      <c r="A2209">
        <v>2</v>
      </c>
      <c r="B2209">
        <v>1</v>
      </c>
      <c r="C2209">
        <v>2</v>
      </c>
      <c r="D2209">
        <v>6</v>
      </c>
      <c r="E2209">
        <v>4</v>
      </c>
      <c r="F2209">
        <v>4</v>
      </c>
      <c r="G2209">
        <f t="shared" si="2041"/>
        <v>19</v>
      </c>
    </row>
    <row r="2210" spans="1:7" x14ac:dyDescent="0.35">
      <c r="A2210">
        <v>2</v>
      </c>
      <c r="B2210">
        <v>3</v>
      </c>
      <c r="C2210">
        <v>3</v>
      </c>
      <c r="D2210">
        <v>3</v>
      </c>
      <c r="E2210">
        <v>6</v>
      </c>
      <c r="F2210">
        <v>2</v>
      </c>
      <c r="G2210">
        <f t="shared" si="2041"/>
        <v>19</v>
      </c>
    </row>
    <row r="2211" spans="1:7" x14ac:dyDescent="0.35">
      <c r="A2211">
        <v>4</v>
      </c>
      <c r="B2211">
        <v>2</v>
      </c>
      <c r="C2211">
        <v>6</v>
      </c>
      <c r="D2211">
        <v>5</v>
      </c>
      <c r="E2211">
        <v>2</v>
      </c>
      <c r="F2211">
        <v>4</v>
      </c>
      <c r="G2211">
        <f t="shared" si="2041"/>
        <v>23</v>
      </c>
    </row>
    <row r="2212" spans="1:7" x14ac:dyDescent="0.35">
      <c r="A2212">
        <v>3</v>
      </c>
      <c r="B2212">
        <v>1</v>
      </c>
      <c r="C2212">
        <v>6</v>
      </c>
      <c r="D2212">
        <v>6</v>
      </c>
      <c r="E2212">
        <v>4</v>
      </c>
      <c r="F2212">
        <v>4</v>
      </c>
      <c r="G2212">
        <f t="shared" si="2041"/>
        <v>24</v>
      </c>
    </row>
    <row r="2213" spans="1:7" x14ac:dyDescent="0.35">
      <c r="A2213">
        <v>2</v>
      </c>
      <c r="B2213">
        <v>1</v>
      </c>
      <c r="C2213">
        <v>3</v>
      </c>
      <c r="D2213">
        <v>4</v>
      </c>
      <c r="E2213">
        <v>4</v>
      </c>
      <c r="F2213">
        <v>1</v>
      </c>
      <c r="G2213">
        <f t="shared" si="2041"/>
        <v>15</v>
      </c>
    </row>
    <row r="2214" spans="1:7" x14ac:dyDescent="0.35">
      <c r="A2214">
        <v>2</v>
      </c>
      <c r="B2214">
        <v>2</v>
      </c>
      <c r="C2214">
        <v>3</v>
      </c>
      <c r="D2214">
        <v>5</v>
      </c>
      <c r="E2214">
        <v>3</v>
      </c>
      <c r="F2214">
        <v>3</v>
      </c>
      <c r="G2214">
        <f t="shared" si="2041"/>
        <v>18</v>
      </c>
    </row>
    <row r="2215" spans="1:7" x14ac:dyDescent="0.35">
      <c r="A2215">
        <v>1</v>
      </c>
      <c r="B2215">
        <v>5</v>
      </c>
      <c r="C2215">
        <v>1</v>
      </c>
      <c r="D2215">
        <v>1</v>
      </c>
      <c r="E2215">
        <v>6</v>
      </c>
      <c r="F2215">
        <v>2</v>
      </c>
      <c r="G2215">
        <f t="shared" si="2041"/>
        <v>16</v>
      </c>
    </row>
    <row r="2216" spans="1:7" x14ac:dyDescent="0.35">
      <c r="A2216">
        <v>1</v>
      </c>
      <c r="B2216">
        <v>6</v>
      </c>
      <c r="C2216">
        <v>1</v>
      </c>
      <c r="D2216">
        <v>3</v>
      </c>
      <c r="E2216">
        <v>4</v>
      </c>
      <c r="F2216">
        <v>2</v>
      </c>
      <c r="G2216">
        <f t="shared" si="2041"/>
        <v>17</v>
      </c>
    </row>
    <row r="2217" spans="1:7" x14ac:dyDescent="0.35">
      <c r="A2217">
        <v>6</v>
      </c>
      <c r="B2217">
        <v>3</v>
      </c>
      <c r="C2217">
        <v>3</v>
      </c>
      <c r="D2217">
        <v>4</v>
      </c>
      <c r="E2217">
        <v>2</v>
      </c>
      <c r="F2217">
        <v>1</v>
      </c>
      <c r="G2217">
        <f t="shared" si="2041"/>
        <v>19</v>
      </c>
    </row>
    <row r="2218" spans="1:7" x14ac:dyDescent="0.35">
      <c r="A2218">
        <v>3</v>
      </c>
      <c r="B2218">
        <v>6</v>
      </c>
      <c r="C2218">
        <v>5</v>
      </c>
      <c r="D2218">
        <v>6</v>
      </c>
      <c r="E2218">
        <v>2</v>
      </c>
      <c r="F2218">
        <v>3</v>
      </c>
      <c r="G2218">
        <f t="shared" si="2041"/>
        <v>25</v>
      </c>
    </row>
    <row r="2219" spans="1:7" x14ac:dyDescent="0.35">
      <c r="A2219">
        <v>5</v>
      </c>
      <c r="B2219">
        <v>5</v>
      </c>
      <c r="C2219">
        <v>5</v>
      </c>
      <c r="D2219">
        <v>5</v>
      </c>
      <c r="E2219">
        <v>1</v>
      </c>
      <c r="F2219">
        <v>2</v>
      </c>
      <c r="G2219">
        <f t="shared" si="2041"/>
        <v>23</v>
      </c>
    </row>
    <row r="2220" spans="1:7" x14ac:dyDescent="0.35">
      <c r="A2220">
        <v>2</v>
      </c>
      <c r="B2220">
        <v>3</v>
      </c>
      <c r="C2220">
        <v>6</v>
      </c>
      <c r="D2220">
        <v>6</v>
      </c>
      <c r="E2220">
        <v>3</v>
      </c>
      <c r="F2220">
        <v>1</v>
      </c>
      <c r="G2220">
        <f t="shared" si="2041"/>
        <v>21</v>
      </c>
    </row>
    <row r="2221" spans="1:7" x14ac:dyDescent="0.35">
      <c r="A2221">
        <v>1</v>
      </c>
      <c r="B2221">
        <v>4</v>
      </c>
      <c r="C2221">
        <v>4</v>
      </c>
      <c r="D2221">
        <v>2</v>
      </c>
      <c r="E2221">
        <v>5</v>
      </c>
      <c r="F2221">
        <v>1</v>
      </c>
      <c r="G2221">
        <f t="shared" si="2041"/>
        <v>17</v>
      </c>
    </row>
    <row r="2222" spans="1:7" x14ac:dyDescent="0.35">
      <c r="A2222">
        <v>3</v>
      </c>
      <c r="B2222">
        <v>1</v>
      </c>
      <c r="C2222">
        <v>1</v>
      </c>
      <c r="D2222">
        <v>6</v>
      </c>
      <c r="E2222">
        <v>3</v>
      </c>
      <c r="F2222">
        <v>2</v>
      </c>
      <c r="G2222">
        <f t="shared" si="2041"/>
        <v>16</v>
      </c>
    </row>
    <row r="2223" spans="1:7" x14ac:dyDescent="0.35">
      <c r="A2223">
        <v>6</v>
      </c>
      <c r="B2223">
        <v>3</v>
      </c>
      <c r="C2223">
        <v>1</v>
      </c>
      <c r="D2223">
        <v>6</v>
      </c>
      <c r="E2223">
        <v>1</v>
      </c>
      <c r="F2223">
        <v>1</v>
      </c>
      <c r="G2223">
        <f t="shared" si="2041"/>
        <v>18</v>
      </c>
    </row>
    <row r="2224" spans="1:7" x14ac:dyDescent="0.35">
      <c r="A2224">
        <v>3</v>
      </c>
      <c r="B2224">
        <v>4</v>
      </c>
      <c r="C2224">
        <v>6</v>
      </c>
      <c r="D2224">
        <v>2</v>
      </c>
      <c r="E2224">
        <v>4</v>
      </c>
      <c r="F2224">
        <v>2</v>
      </c>
      <c r="G2224">
        <f t="shared" si="2041"/>
        <v>21</v>
      </c>
    </row>
    <row r="2225" spans="1:7" x14ac:dyDescent="0.35">
      <c r="A2225">
        <v>4</v>
      </c>
      <c r="B2225">
        <v>5</v>
      </c>
      <c r="C2225">
        <v>4</v>
      </c>
      <c r="D2225">
        <v>4</v>
      </c>
      <c r="E2225">
        <v>2</v>
      </c>
      <c r="F2225">
        <v>4</v>
      </c>
      <c r="G2225">
        <f t="shared" si="2041"/>
        <v>23</v>
      </c>
    </row>
    <row r="2226" spans="1:7" x14ac:dyDescent="0.35">
      <c r="A2226">
        <v>5</v>
      </c>
      <c r="B2226">
        <v>5</v>
      </c>
      <c r="C2226">
        <v>4</v>
      </c>
      <c r="D2226">
        <v>5</v>
      </c>
      <c r="E2226">
        <v>2</v>
      </c>
      <c r="F2226">
        <v>4</v>
      </c>
      <c r="G2226">
        <f t="shared" si="2041"/>
        <v>25</v>
      </c>
    </row>
    <row r="2227" spans="1:7" x14ac:dyDescent="0.35">
      <c r="A2227">
        <v>2</v>
      </c>
      <c r="B2227">
        <v>6</v>
      </c>
      <c r="C2227">
        <v>2</v>
      </c>
      <c r="D2227">
        <v>5</v>
      </c>
      <c r="E2227">
        <v>1</v>
      </c>
      <c r="F2227">
        <v>1</v>
      </c>
      <c r="G2227">
        <f t="shared" si="2041"/>
        <v>17</v>
      </c>
    </row>
    <row r="2228" spans="1:7" x14ac:dyDescent="0.35">
      <c r="A2228">
        <v>2</v>
      </c>
      <c r="B2228">
        <v>6</v>
      </c>
      <c r="C2228">
        <v>4</v>
      </c>
      <c r="D2228">
        <v>4</v>
      </c>
      <c r="E2228">
        <v>5</v>
      </c>
      <c r="F2228">
        <v>2</v>
      </c>
      <c r="G2228">
        <f t="shared" si="2041"/>
        <v>23</v>
      </c>
    </row>
    <row r="2229" spans="1:7" x14ac:dyDescent="0.35">
      <c r="A2229">
        <v>5</v>
      </c>
      <c r="B2229">
        <v>4</v>
      </c>
      <c r="C2229">
        <v>1</v>
      </c>
      <c r="D2229">
        <v>4</v>
      </c>
      <c r="E2229">
        <v>2</v>
      </c>
      <c r="F2229">
        <v>2</v>
      </c>
      <c r="G2229">
        <f t="shared" si="2041"/>
        <v>18</v>
      </c>
    </row>
    <row r="2230" spans="1:7" x14ac:dyDescent="0.35">
      <c r="A2230">
        <v>3</v>
      </c>
      <c r="B2230">
        <v>4</v>
      </c>
      <c r="C2230">
        <v>4</v>
      </c>
      <c r="D2230">
        <v>3</v>
      </c>
      <c r="E2230">
        <v>6</v>
      </c>
      <c r="F2230">
        <v>6</v>
      </c>
      <c r="G2230">
        <f t="shared" si="2041"/>
        <v>26</v>
      </c>
    </row>
    <row r="2231" spans="1:7" x14ac:dyDescent="0.35">
      <c r="A2231">
        <v>5</v>
      </c>
      <c r="B2231">
        <v>2</v>
      </c>
      <c r="C2231">
        <v>1</v>
      </c>
      <c r="D2231">
        <v>5</v>
      </c>
      <c r="E2231">
        <v>3</v>
      </c>
      <c r="F2231">
        <v>2</v>
      </c>
      <c r="G2231">
        <f t="shared" si="2041"/>
        <v>18</v>
      </c>
    </row>
    <row r="2232" spans="1:7" x14ac:dyDescent="0.35">
      <c r="A2232">
        <v>2</v>
      </c>
      <c r="B2232">
        <v>4</v>
      </c>
      <c r="C2232">
        <v>1</v>
      </c>
      <c r="D2232">
        <v>5</v>
      </c>
      <c r="E2232">
        <v>4</v>
      </c>
      <c r="F2232">
        <v>4</v>
      </c>
      <c r="G2232">
        <f t="shared" si="2041"/>
        <v>20</v>
      </c>
    </row>
    <row r="2233" spans="1:7" x14ac:dyDescent="0.35">
      <c r="A2233">
        <v>5</v>
      </c>
      <c r="B2233">
        <v>4</v>
      </c>
      <c r="C2233">
        <v>6</v>
      </c>
      <c r="D2233">
        <v>5</v>
      </c>
      <c r="E2233">
        <v>3</v>
      </c>
      <c r="F2233">
        <v>5</v>
      </c>
      <c r="G2233">
        <f t="shared" si="2041"/>
        <v>28</v>
      </c>
    </row>
    <row r="2234" spans="1:7" x14ac:dyDescent="0.35">
      <c r="A2234">
        <v>3</v>
      </c>
      <c r="B2234">
        <v>5</v>
      </c>
      <c r="C2234">
        <v>3</v>
      </c>
      <c r="D2234">
        <v>2</v>
      </c>
      <c r="E2234">
        <v>1</v>
      </c>
      <c r="F2234">
        <v>4</v>
      </c>
      <c r="G2234">
        <f t="shared" si="2041"/>
        <v>18</v>
      </c>
    </row>
    <row r="2235" spans="1:7" x14ac:dyDescent="0.35">
      <c r="A2235">
        <v>4</v>
      </c>
      <c r="B2235">
        <v>6</v>
      </c>
      <c r="C2235">
        <v>5</v>
      </c>
      <c r="D2235">
        <v>2</v>
      </c>
      <c r="E2235">
        <v>4</v>
      </c>
      <c r="F2235">
        <v>4</v>
      </c>
      <c r="G2235">
        <f t="shared" si="2041"/>
        <v>25</v>
      </c>
    </row>
    <row r="2236" spans="1:7" x14ac:dyDescent="0.35">
      <c r="A2236">
        <v>1</v>
      </c>
      <c r="B2236">
        <v>4</v>
      </c>
      <c r="C2236">
        <v>6</v>
      </c>
      <c r="D2236">
        <v>2</v>
      </c>
      <c r="E2236">
        <v>6</v>
      </c>
      <c r="F2236">
        <v>6</v>
      </c>
      <c r="G2236">
        <f t="shared" si="2041"/>
        <v>25</v>
      </c>
    </row>
    <row r="2237" spans="1:7" x14ac:dyDescent="0.35">
      <c r="A2237">
        <v>5</v>
      </c>
      <c r="B2237">
        <v>2</v>
      </c>
      <c r="C2237">
        <v>2</v>
      </c>
      <c r="D2237">
        <v>3</v>
      </c>
      <c r="E2237">
        <v>4</v>
      </c>
      <c r="F2237">
        <v>1</v>
      </c>
      <c r="G2237">
        <f t="shared" si="2041"/>
        <v>17</v>
      </c>
    </row>
    <row r="2238" spans="1:7" x14ac:dyDescent="0.35">
      <c r="A2238">
        <v>3</v>
      </c>
      <c r="B2238">
        <v>2</v>
      </c>
      <c r="C2238">
        <v>2</v>
      </c>
      <c r="D2238">
        <v>5</v>
      </c>
      <c r="E2238">
        <v>2</v>
      </c>
      <c r="F2238">
        <v>3</v>
      </c>
      <c r="G2238">
        <f t="shared" si="2041"/>
        <v>17</v>
      </c>
    </row>
    <row r="2239" spans="1:7" x14ac:dyDescent="0.35">
      <c r="A2239">
        <v>2</v>
      </c>
      <c r="B2239">
        <v>5</v>
      </c>
      <c r="C2239">
        <v>5</v>
      </c>
      <c r="D2239">
        <v>5</v>
      </c>
      <c r="E2239">
        <v>3</v>
      </c>
      <c r="F2239">
        <v>6</v>
      </c>
      <c r="G2239">
        <f t="shared" si="2041"/>
        <v>26</v>
      </c>
    </row>
    <row r="2240" spans="1:7" x14ac:dyDescent="0.35">
      <c r="A2240">
        <v>1</v>
      </c>
      <c r="B2240">
        <v>5</v>
      </c>
      <c r="C2240">
        <v>5</v>
      </c>
      <c r="D2240">
        <v>4</v>
      </c>
      <c r="E2240">
        <v>1</v>
      </c>
      <c r="F2240">
        <v>2</v>
      </c>
      <c r="G2240">
        <f t="shared" si="2041"/>
        <v>18</v>
      </c>
    </row>
    <row r="2241" spans="1:7" x14ac:dyDescent="0.35">
      <c r="A2241">
        <v>6</v>
      </c>
      <c r="B2241">
        <v>1</v>
      </c>
      <c r="C2241">
        <v>1</v>
      </c>
      <c r="D2241">
        <v>4</v>
      </c>
      <c r="E2241">
        <v>1</v>
      </c>
      <c r="F2241">
        <v>1</v>
      </c>
      <c r="G2241">
        <f t="shared" si="2041"/>
        <v>14</v>
      </c>
    </row>
    <row r="2242" spans="1:7" x14ac:dyDescent="0.35">
      <c r="A2242">
        <v>3</v>
      </c>
      <c r="B2242">
        <v>6</v>
      </c>
      <c r="C2242">
        <v>5</v>
      </c>
      <c r="D2242">
        <v>4</v>
      </c>
      <c r="E2242">
        <v>2</v>
      </c>
      <c r="F2242">
        <v>4</v>
      </c>
      <c r="G2242">
        <f t="shared" si="2041"/>
        <v>24</v>
      </c>
    </row>
    <row r="2243" spans="1:7" x14ac:dyDescent="0.35">
      <c r="A2243">
        <v>6</v>
      </c>
      <c r="B2243">
        <v>5</v>
      </c>
      <c r="C2243">
        <v>5</v>
      </c>
      <c r="D2243">
        <v>2</v>
      </c>
      <c r="E2243">
        <v>3</v>
      </c>
      <c r="F2243">
        <v>2</v>
      </c>
      <c r="G2243">
        <f t="shared" si="2041"/>
        <v>23</v>
      </c>
    </row>
    <row r="2244" spans="1:7" x14ac:dyDescent="0.35">
      <c r="A2244">
        <v>2</v>
      </c>
      <c r="B2244">
        <v>5</v>
      </c>
      <c r="C2244">
        <v>1</v>
      </c>
      <c r="D2244">
        <v>2</v>
      </c>
      <c r="E2244">
        <v>2</v>
      </c>
      <c r="F2244">
        <v>1</v>
      </c>
      <c r="G2244">
        <f t="shared" si="2041"/>
        <v>13</v>
      </c>
    </row>
    <row r="2245" spans="1:7" x14ac:dyDescent="0.35">
      <c r="A2245">
        <v>1</v>
      </c>
      <c r="B2245">
        <v>2</v>
      </c>
      <c r="C2245">
        <v>5</v>
      </c>
      <c r="D2245">
        <v>6</v>
      </c>
      <c r="E2245">
        <v>2</v>
      </c>
      <c r="F2245">
        <v>1</v>
      </c>
      <c r="G2245">
        <f t="shared" si="2041"/>
        <v>17</v>
      </c>
    </row>
    <row r="2246" spans="1:7" x14ac:dyDescent="0.35">
      <c r="A2246">
        <v>4</v>
      </c>
      <c r="B2246">
        <v>5</v>
      </c>
      <c r="C2246">
        <v>6</v>
      </c>
      <c r="D2246">
        <v>2</v>
      </c>
      <c r="E2246">
        <v>3</v>
      </c>
      <c r="F2246">
        <v>4</v>
      </c>
      <c r="G2246">
        <f t="shared" si="2041"/>
        <v>24</v>
      </c>
    </row>
    <row r="2247" spans="1:7" x14ac:dyDescent="0.35">
      <c r="A2247">
        <v>3</v>
      </c>
      <c r="B2247">
        <v>5</v>
      </c>
      <c r="C2247">
        <v>6</v>
      </c>
      <c r="D2247">
        <v>5</v>
      </c>
      <c r="E2247">
        <v>4</v>
      </c>
      <c r="F2247">
        <v>6</v>
      </c>
      <c r="G2247">
        <f t="shared" si="2041"/>
        <v>29</v>
      </c>
    </row>
    <row r="2248" spans="1:7" x14ac:dyDescent="0.35">
      <c r="A2248">
        <v>4</v>
      </c>
      <c r="B2248">
        <v>1</v>
      </c>
      <c r="C2248">
        <v>6</v>
      </c>
      <c r="D2248">
        <v>1</v>
      </c>
      <c r="E2248">
        <v>1</v>
      </c>
      <c r="F2248">
        <v>6</v>
      </c>
      <c r="G2248">
        <f t="shared" si="2041"/>
        <v>19</v>
      </c>
    </row>
    <row r="2249" spans="1:7" x14ac:dyDescent="0.35">
      <c r="A2249">
        <v>1</v>
      </c>
      <c r="B2249">
        <v>6</v>
      </c>
      <c r="C2249">
        <v>4</v>
      </c>
      <c r="D2249">
        <v>2</v>
      </c>
      <c r="E2249">
        <v>1</v>
      </c>
      <c r="F2249">
        <v>6</v>
      </c>
      <c r="G2249">
        <f t="shared" si="2041"/>
        <v>20</v>
      </c>
    </row>
    <row r="2250" spans="1:7" x14ac:dyDescent="0.35">
      <c r="A2250">
        <v>5</v>
      </c>
      <c r="B2250">
        <v>3</v>
      </c>
      <c r="C2250">
        <v>5</v>
      </c>
      <c r="D2250">
        <v>5</v>
      </c>
      <c r="E2250">
        <v>3</v>
      </c>
      <c r="F2250">
        <v>3</v>
      </c>
      <c r="G2250">
        <f t="shared" si="2041"/>
        <v>24</v>
      </c>
    </row>
    <row r="2251" spans="1:7" x14ac:dyDescent="0.35">
      <c r="A2251">
        <v>2</v>
      </c>
      <c r="B2251">
        <v>5</v>
      </c>
      <c r="C2251">
        <v>2</v>
      </c>
      <c r="D2251">
        <v>2</v>
      </c>
      <c r="E2251">
        <v>1</v>
      </c>
      <c r="F2251">
        <v>6</v>
      </c>
      <c r="G2251">
        <f t="shared" si="2041"/>
        <v>18</v>
      </c>
    </row>
    <row r="2252" spans="1:7" x14ac:dyDescent="0.35">
      <c r="A2252">
        <v>5</v>
      </c>
      <c r="B2252">
        <v>5</v>
      </c>
      <c r="C2252">
        <v>3</v>
      </c>
      <c r="D2252">
        <v>2</v>
      </c>
      <c r="E2252">
        <v>1</v>
      </c>
      <c r="F2252">
        <v>5</v>
      </c>
      <c r="G2252">
        <f t="shared" si="2041"/>
        <v>21</v>
      </c>
    </row>
    <row r="2253" spans="1:7" x14ac:dyDescent="0.35">
      <c r="A2253">
        <v>1</v>
      </c>
      <c r="B2253">
        <v>5</v>
      </c>
      <c r="C2253">
        <v>5</v>
      </c>
      <c r="D2253">
        <v>4</v>
      </c>
      <c r="E2253">
        <v>3</v>
      </c>
      <c r="F2253">
        <v>3</v>
      </c>
      <c r="G2253">
        <f t="shared" si="2041"/>
        <v>21</v>
      </c>
    </row>
    <row r="2254" spans="1:7" x14ac:dyDescent="0.35">
      <c r="A2254">
        <v>2</v>
      </c>
      <c r="B2254">
        <v>2</v>
      </c>
      <c r="C2254">
        <v>3</v>
      </c>
      <c r="D2254">
        <v>5</v>
      </c>
      <c r="E2254">
        <v>4</v>
      </c>
      <c r="F2254">
        <v>2</v>
      </c>
      <c r="G2254">
        <f t="shared" si="2041"/>
        <v>18</v>
      </c>
    </row>
    <row r="2255" spans="1:7" x14ac:dyDescent="0.35">
      <c r="A2255">
        <v>6</v>
      </c>
      <c r="B2255">
        <v>6</v>
      </c>
      <c r="C2255">
        <v>6</v>
      </c>
      <c r="D2255">
        <v>5</v>
      </c>
      <c r="E2255">
        <v>6</v>
      </c>
      <c r="F2255">
        <v>5</v>
      </c>
      <c r="G2255">
        <f t="shared" si="2041"/>
        <v>34</v>
      </c>
    </row>
    <row r="2256" spans="1:7" x14ac:dyDescent="0.35">
      <c r="A2256">
        <v>3</v>
      </c>
      <c r="B2256">
        <v>2</v>
      </c>
      <c r="C2256">
        <v>2</v>
      </c>
      <c r="D2256">
        <v>4</v>
      </c>
      <c r="E2256">
        <v>3</v>
      </c>
      <c r="F2256">
        <v>5</v>
      </c>
      <c r="G2256">
        <f t="shared" si="2041"/>
        <v>19</v>
      </c>
    </row>
    <row r="2257" spans="1:7" x14ac:dyDescent="0.35">
      <c r="A2257">
        <v>1</v>
      </c>
      <c r="B2257">
        <v>1</v>
      </c>
      <c r="C2257">
        <v>5</v>
      </c>
      <c r="D2257">
        <v>4</v>
      </c>
      <c r="E2257">
        <v>6</v>
      </c>
      <c r="F2257">
        <v>2</v>
      </c>
      <c r="G2257">
        <f t="shared" si="2041"/>
        <v>19</v>
      </c>
    </row>
    <row r="2258" spans="1:7" x14ac:dyDescent="0.35">
      <c r="A2258">
        <v>6</v>
      </c>
      <c r="B2258">
        <v>1</v>
      </c>
      <c r="C2258">
        <v>3</v>
      </c>
      <c r="D2258">
        <v>6</v>
      </c>
      <c r="E2258">
        <v>3</v>
      </c>
      <c r="F2258">
        <v>6</v>
      </c>
      <c r="G2258">
        <f t="shared" si="2041"/>
        <v>25</v>
      </c>
    </row>
    <row r="2259" spans="1:7" x14ac:dyDescent="0.35">
      <c r="A2259">
        <v>4</v>
      </c>
      <c r="B2259">
        <v>2</v>
      </c>
      <c r="C2259">
        <v>6</v>
      </c>
      <c r="D2259">
        <v>3</v>
      </c>
      <c r="E2259">
        <v>3</v>
      </c>
      <c r="F2259">
        <v>5</v>
      </c>
      <c r="G2259">
        <f t="shared" si="2041"/>
        <v>23</v>
      </c>
    </row>
    <row r="2260" spans="1:7" x14ac:dyDescent="0.35">
      <c r="A2260">
        <v>5</v>
      </c>
      <c r="B2260">
        <v>3</v>
      </c>
      <c r="C2260">
        <v>3</v>
      </c>
      <c r="D2260">
        <v>4</v>
      </c>
      <c r="E2260">
        <v>1</v>
      </c>
      <c r="F2260">
        <v>4</v>
      </c>
      <c r="G2260">
        <f t="shared" si="2041"/>
        <v>20</v>
      </c>
    </row>
    <row r="2261" spans="1:7" x14ac:dyDescent="0.35">
      <c r="A2261">
        <v>6</v>
      </c>
      <c r="B2261">
        <v>6</v>
      </c>
      <c r="C2261">
        <v>5</v>
      </c>
      <c r="D2261">
        <v>4</v>
      </c>
      <c r="E2261">
        <v>6</v>
      </c>
      <c r="F2261">
        <v>1</v>
      </c>
      <c r="G2261">
        <f t="shared" si="2041"/>
        <v>28</v>
      </c>
    </row>
    <row r="2262" spans="1:7" x14ac:dyDescent="0.35">
      <c r="A2262">
        <v>6</v>
      </c>
      <c r="B2262">
        <v>2</v>
      </c>
      <c r="C2262">
        <v>4</v>
      </c>
      <c r="D2262">
        <v>5</v>
      </c>
      <c r="E2262">
        <v>1</v>
      </c>
      <c r="F2262">
        <v>5</v>
      </c>
      <c r="G2262">
        <f t="shared" si="2041"/>
        <v>23</v>
      </c>
    </row>
    <row r="2263" spans="1:7" x14ac:dyDescent="0.35">
      <c r="A2263">
        <v>6</v>
      </c>
      <c r="B2263">
        <v>2</v>
      </c>
      <c r="C2263">
        <v>4</v>
      </c>
      <c r="D2263">
        <v>3</v>
      </c>
      <c r="E2263">
        <v>4</v>
      </c>
      <c r="F2263">
        <v>4</v>
      </c>
      <c r="G2263">
        <f t="shared" si="2041"/>
        <v>23</v>
      </c>
    </row>
    <row r="2264" spans="1:7" x14ac:dyDescent="0.35">
      <c r="A2264">
        <v>6</v>
      </c>
      <c r="B2264">
        <v>5</v>
      </c>
      <c r="C2264">
        <v>5</v>
      </c>
      <c r="D2264">
        <v>6</v>
      </c>
      <c r="E2264">
        <v>2</v>
      </c>
      <c r="F2264">
        <v>5</v>
      </c>
      <c r="G2264">
        <f t="shared" ref="G2264:G2327" si="2042">SUM(A2264:F2264)</f>
        <v>29</v>
      </c>
    </row>
    <row r="2265" spans="1:7" x14ac:dyDescent="0.35">
      <c r="A2265">
        <v>2</v>
      </c>
      <c r="B2265">
        <v>1</v>
      </c>
      <c r="C2265">
        <v>4</v>
      </c>
      <c r="D2265">
        <v>5</v>
      </c>
      <c r="E2265">
        <v>2</v>
      </c>
      <c r="F2265">
        <v>2</v>
      </c>
      <c r="G2265">
        <f t="shared" si="2042"/>
        <v>16</v>
      </c>
    </row>
    <row r="2266" spans="1:7" x14ac:dyDescent="0.35">
      <c r="A2266">
        <v>1</v>
      </c>
      <c r="B2266">
        <v>2</v>
      </c>
      <c r="C2266">
        <v>3</v>
      </c>
      <c r="D2266">
        <v>1</v>
      </c>
      <c r="E2266">
        <v>4</v>
      </c>
      <c r="F2266">
        <v>2</v>
      </c>
      <c r="G2266">
        <f t="shared" si="2042"/>
        <v>13</v>
      </c>
    </row>
    <row r="2267" spans="1:7" x14ac:dyDescent="0.35">
      <c r="A2267">
        <v>1</v>
      </c>
      <c r="B2267">
        <v>3</v>
      </c>
      <c r="C2267">
        <v>3</v>
      </c>
      <c r="D2267">
        <v>3</v>
      </c>
      <c r="E2267">
        <v>3</v>
      </c>
      <c r="F2267">
        <v>1</v>
      </c>
      <c r="G2267">
        <f t="shared" si="2042"/>
        <v>14</v>
      </c>
    </row>
    <row r="2268" spans="1:7" x14ac:dyDescent="0.35">
      <c r="A2268">
        <v>1</v>
      </c>
      <c r="B2268">
        <v>2</v>
      </c>
      <c r="C2268">
        <v>4</v>
      </c>
      <c r="D2268">
        <v>2</v>
      </c>
      <c r="E2268">
        <v>4</v>
      </c>
      <c r="F2268">
        <v>5</v>
      </c>
      <c r="G2268">
        <f t="shared" si="2042"/>
        <v>18</v>
      </c>
    </row>
    <row r="2269" spans="1:7" x14ac:dyDescent="0.35">
      <c r="A2269">
        <v>5</v>
      </c>
      <c r="B2269">
        <v>2</v>
      </c>
      <c r="C2269">
        <v>1</v>
      </c>
      <c r="D2269">
        <v>3</v>
      </c>
      <c r="E2269">
        <v>1</v>
      </c>
      <c r="F2269">
        <v>2</v>
      </c>
      <c r="G2269">
        <f t="shared" si="2042"/>
        <v>14</v>
      </c>
    </row>
    <row r="2270" spans="1:7" x14ac:dyDescent="0.35">
      <c r="A2270">
        <v>6</v>
      </c>
      <c r="B2270">
        <v>2</v>
      </c>
      <c r="C2270">
        <v>5</v>
      </c>
      <c r="D2270">
        <v>5</v>
      </c>
      <c r="E2270">
        <v>3</v>
      </c>
      <c r="F2270">
        <v>3</v>
      </c>
      <c r="G2270">
        <f t="shared" si="2042"/>
        <v>24</v>
      </c>
    </row>
    <row r="2271" spans="1:7" x14ac:dyDescent="0.35">
      <c r="A2271">
        <v>6</v>
      </c>
      <c r="B2271">
        <v>1</v>
      </c>
      <c r="C2271">
        <v>4</v>
      </c>
      <c r="D2271">
        <v>6</v>
      </c>
      <c r="E2271">
        <v>2</v>
      </c>
      <c r="F2271">
        <v>1</v>
      </c>
      <c r="G2271">
        <f t="shared" si="2042"/>
        <v>20</v>
      </c>
    </row>
    <row r="2272" spans="1:7" x14ac:dyDescent="0.35">
      <c r="A2272">
        <v>2</v>
      </c>
      <c r="B2272">
        <v>3</v>
      </c>
      <c r="C2272">
        <v>3</v>
      </c>
      <c r="D2272">
        <v>5</v>
      </c>
      <c r="E2272">
        <v>4</v>
      </c>
      <c r="F2272">
        <v>5</v>
      </c>
      <c r="G2272">
        <f t="shared" si="2042"/>
        <v>22</v>
      </c>
    </row>
    <row r="2273" spans="1:7" x14ac:dyDescent="0.35">
      <c r="A2273">
        <v>6</v>
      </c>
      <c r="B2273">
        <v>1</v>
      </c>
      <c r="C2273">
        <v>1</v>
      </c>
      <c r="D2273">
        <v>4</v>
      </c>
      <c r="E2273">
        <v>5</v>
      </c>
      <c r="F2273">
        <v>2</v>
      </c>
      <c r="G2273">
        <f t="shared" si="2042"/>
        <v>19</v>
      </c>
    </row>
    <row r="2274" spans="1:7" x14ac:dyDescent="0.35">
      <c r="A2274">
        <v>3</v>
      </c>
      <c r="B2274">
        <v>2</v>
      </c>
      <c r="C2274">
        <v>2</v>
      </c>
      <c r="D2274">
        <v>3</v>
      </c>
      <c r="E2274">
        <v>3</v>
      </c>
      <c r="F2274">
        <v>4</v>
      </c>
      <c r="G2274">
        <f t="shared" si="2042"/>
        <v>17</v>
      </c>
    </row>
    <row r="2275" spans="1:7" x14ac:dyDescent="0.35">
      <c r="A2275">
        <v>6</v>
      </c>
      <c r="B2275">
        <v>6</v>
      </c>
      <c r="C2275">
        <v>2</v>
      </c>
      <c r="D2275">
        <v>6</v>
      </c>
      <c r="E2275">
        <v>2</v>
      </c>
      <c r="F2275">
        <v>6</v>
      </c>
      <c r="G2275">
        <f t="shared" si="2042"/>
        <v>28</v>
      </c>
    </row>
    <row r="2276" spans="1:7" x14ac:dyDescent="0.35">
      <c r="A2276">
        <v>3</v>
      </c>
      <c r="B2276">
        <v>3</v>
      </c>
      <c r="C2276">
        <v>1</v>
      </c>
      <c r="D2276">
        <v>1</v>
      </c>
      <c r="E2276">
        <v>6</v>
      </c>
      <c r="F2276">
        <v>1</v>
      </c>
      <c r="G2276">
        <f t="shared" si="2042"/>
        <v>15</v>
      </c>
    </row>
    <row r="2277" spans="1:7" x14ac:dyDescent="0.35">
      <c r="A2277">
        <v>4</v>
      </c>
      <c r="B2277">
        <v>3</v>
      </c>
      <c r="C2277">
        <v>5</v>
      </c>
      <c r="D2277">
        <v>3</v>
      </c>
      <c r="E2277">
        <v>1</v>
      </c>
      <c r="F2277">
        <v>3</v>
      </c>
      <c r="G2277">
        <f t="shared" si="2042"/>
        <v>19</v>
      </c>
    </row>
    <row r="2278" spans="1:7" x14ac:dyDescent="0.35">
      <c r="A2278">
        <v>5</v>
      </c>
      <c r="B2278">
        <v>5</v>
      </c>
      <c r="C2278">
        <v>4</v>
      </c>
      <c r="D2278">
        <v>3</v>
      </c>
      <c r="E2278">
        <v>3</v>
      </c>
      <c r="F2278">
        <v>2</v>
      </c>
      <c r="G2278">
        <f t="shared" si="2042"/>
        <v>22</v>
      </c>
    </row>
    <row r="2279" spans="1:7" x14ac:dyDescent="0.35">
      <c r="A2279">
        <v>2</v>
      </c>
      <c r="B2279">
        <v>1</v>
      </c>
      <c r="C2279">
        <v>1</v>
      </c>
      <c r="D2279">
        <v>5</v>
      </c>
      <c r="E2279">
        <v>6</v>
      </c>
      <c r="F2279">
        <v>5</v>
      </c>
      <c r="G2279">
        <f t="shared" si="2042"/>
        <v>20</v>
      </c>
    </row>
    <row r="2280" spans="1:7" x14ac:dyDescent="0.35">
      <c r="A2280">
        <v>3</v>
      </c>
      <c r="B2280">
        <v>6</v>
      </c>
      <c r="C2280">
        <v>5</v>
      </c>
      <c r="D2280">
        <v>6</v>
      </c>
      <c r="E2280">
        <v>2</v>
      </c>
      <c r="F2280">
        <v>4</v>
      </c>
      <c r="G2280">
        <f t="shared" si="2042"/>
        <v>26</v>
      </c>
    </row>
    <row r="2281" spans="1:7" x14ac:dyDescent="0.35">
      <c r="A2281">
        <v>1</v>
      </c>
      <c r="B2281">
        <v>6</v>
      </c>
      <c r="C2281">
        <v>3</v>
      </c>
      <c r="D2281">
        <v>5</v>
      </c>
      <c r="E2281">
        <v>6</v>
      </c>
      <c r="F2281">
        <v>4</v>
      </c>
      <c r="G2281">
        <f t="shared" si="2042"/>
        <v>25</v>
      </c>
    </row>
    <row r="2282" spans="1:7" x14ac:dyDescent="0.35">
      <c r="A2282">
        <v>6</v>
      </c>
      <c r="B2282">
        <v>2</v>
      </c>
      <c r="C2282">
        <v>2</v>
      </c>
      <c r="D2282">
        <v>5</v>
      </c>
      <c r="E2282">
        <v>1</v>
      </c>
      <c r="F2282">
        <v>3</v>
      </c>
      <c r="G2282">
        <f t="shared" si="2042"/>
        <v>19</v>
      </c>
    </row>
    <row r="2283" spans="1:7" x14ac:dyDescent="0.35">
      <c r="A2283">
        <v>1</v>
      </c>
      <c r="B2283">
        <v>3</v>
      </c>
      <c r="C2283">
        <v>2</v>
      </c>
      <c r="D2283">
        <v>4</v>
      </c>
      <c r="E2283">
        <v>4</v>
      </c>
      <c r="F2283">
        <v>6</v>
      </c>
      <c r="G2283">
        <f t="shared" si="2042"/>
        <v>20</v>
      </c>
    </row>
    <row r="2284" spans="1:7" x14ac:dyDescent="0.35">
      <c r="A2284">
        <v>3</v>
      </c>
      <c r="B2284">
        <v>3</v>
      </c>
      <c r="C2284">
        <v>5</v>
      </c>
      <c r="D2284">
        <v>3</v>
      </c>
      <c r="E2284">
        <v>6</v>
      </c>
      <c r="F2284">
        <v>6</v>
      </c>
      <c r="G2284">
        <f t="shared" si="2042"/>
        <v>26</v>
      </c>
    </row>
    <row r="2285" spans="1:7" x14ac:dyDescent="0.35">
      <c r="A2285">
        <v>2</v>
      </c>
      <c r="B2285">
        <v>2</v>
      </c>
      <c r="C2285">
        <v>1</v>
      </c>
      <c r="D2285">
        <v>2</v>
      </c>
      <c r="E2285">
        <v>4</v>
      </c>
      <c r="F2285">
        <v>4</v>
      </c>
      <c r="G2285">
        <f t="shared" si="2042"/>
        <v>15</v>
      </c>
    </row>
    <row r="2286" spans="1:7" x14ac:dyDescent="0.35">
      <c r="A2286">
        <v>3</v>
      </c>
      <c r="B2286">
        <v>4</v>
      </c>
      <c r="C2286">
        <v>3</v>
      </c>
      <c r="D2286">
        <v>5</v>
      </c>
      <c r="E2286">
        <v>3</v>
      </c>
      <c r="F2286">
        <v>1</v>
      </c>
      <c r="G2286">
        <f t="shared" si="2042"/>
        <v>19</v>
      </c>
    </row>
    <row r="2287" spans="1:7" x14ac:dyDescent="0.35">
      <c r="A2287">
        <v>1</v>
      </c>
      <c r="B2287">
        <v>4</v>
      </c>
      <c r="C2287">
        <v>1</v>
      </c>
      <c r="D2287">
        <v>2</v>
      </c>
      <c r="E2287">
        <v>5</v>
      </c>
      <c r="F2287">
        <v>1</v>
      </c>
      <c r="G2287">
        <f t="shared" si="2042"/>
        <v>14</v>
      </c>
    </row>
    <row r="2288" spans="1:7" x14ac:dyDescent="0.35">
      <c r="A2288">
        <v>1</v>
      </c>
      <c r="B2288">
        <v>2</v>
      </c>
      <c r="C2288">
        <v>3</v>
      </c>
      <c r="D2288">
        <v>4</v>
      </c>
      <c r="E2288">
        <v>3</v>
      </c>
      <c r="F2288">
        <v>1</v>
      </c>
      <c r="G2288">
        <f t="shared" si="2042"/>
        <v>14</v>
      </c>
    </row>
    <row r="2289" spans="1:7" x14ac:dyDescent="0.35">
      <c r="A2289">
        <v>2</v>
      </c>
      <c r="B2289">
        <v>1</v>
      </c>
      <c r="C2289">
        <v>6</v>
      </c>
      <c r="D2289">
        <v>6</v>
      </c>
      <c r="E2289">
        <v>4</v>
      </c>
      <c r="F2289">
        <v>6</v>
      </c>
      <c r="G2289">
        <f t="shared" si="2042"/>
        <v>25</v>
      </c>
    </row>
    <row r="2290" spans="1:7" x14ac:dyDescent="0.35">
      <c r="A2290">
        <v>4</v>
      </c>
      <c r="B2290">
        <v>4</v>
      </c>
      <c r="C2290">
        <v>6</v>
      </c>
      <c r="D2290">
        <v>2</v>
      </c>
      <c r="E2290">
        <v>2</v>
      </c>
      <c r="F2290">
        <v>6</v>
      </c>
      <c r="G2290">
        <f t="shared" si="2042"/>
        <v>24</v>
      </c>
    </row>
    <row r="2291" spans="1:7" x14ac:dyDescent="0.35">
      <c r="A2291">
        <v>3</v>
      </c>
      <c r="B2291">
        <v>4</v>
      </c>
      <c r="C2291">
        <v>2</v>
      </c>
      <c r="D2291">
        <v>1</v>
      </c>
      <c r="E2291">
        <v>6</v>
      </c>
      <c r="F2291">
        <v>1</v>
      </c>
      <c r="G2291">
        <f t="shared" si="2042"/>
        <v>17</v>
      </c>
    </row>
    <row r="2292" spans="1:7" x14ac:dyDescent="0.35">
      <c r="A2292">
        <v>3</v>
      </c>
      <c r="B2292">
        <v>5</v>
      </c>
      <c r="C2292">
        <v>2</v>
      </c>
      <c r="D2292">
        <v>1</v>
      </c>
      <c r="E2292">
        <v>6</v>
      </c>
      <c r="F2292">
        <v>5</v>
      </c>
      <c r="G2292">
        <f t="shared" si="2042"/>
        <v>22</v>
      </c>
    </row>
    <row r="2293" spans="1:7" x14ac:dyDescent="0.35">
      <c r="A2293">
        <v>6</v>
      </c>
      <c r="B2293">
        <v>4</v>
      </c>
      <c r="C2293">
        <v>2</v>
      </c>
      <c r="D2293">
        <v>4</v>
      </c>
      <c r="E2293">
        <v>6</v>
      </c>
      <c r="F2293">
        <v>5</v>
      </c>
      <c r="G2293">
        <f t="shared" si="2042"/>
        <v>27</v>
      </c>
    </row>
    <row r="2294" spans="1:7" x14ac:dyDescent="0.35">
      <c r="A2294">
        <v>4</v>
      </c>
      <c r="B2294">
        <v>2</v>
      </c>
      <c r="C2294">
        <v>4</v>
      </c>
      <c r="D2294">
        <v>6</v>
      </c>
      <c r="E2294">
        <v>5</v>
      </c>
      <c r="F2294">
        <v>4</v>
      </c>
      <c r="G2294">
        <f t="shared" si="2042"/>
        <v>25</v>
      </c>
    </row>
    <row r="2295" spans="1:7" x14ac:dyDescent="0.35">
      <c r="A2295">
        <v>1</v>
      </c>
      <c r="B2295">
        <v>2</v>
      </c>
      <c r="C2295">
        <v>5</v>
      </c>
      <c r="D2295">
        <v>2</v>
      </c>
      <c r="E2295">
        <v>3</v>
      </c>
      <c r="F2295">
        <v>6</v>
      </c>
      <c r="G2295">
        <f t="shared" si="2042"/>
        <v>19</v>
      </c>
    </row>
    <row r="2296" spans="1:7" x14ac:dyDescent="0.35">
      <c r="A2296">
        <v>1</v>
      </c>
      <c r="B2296">
        <v>5</v>
      </c>
      <c r="C2296">
        <v>4</v>
      </c>
      <c r="D2296">
        <v>3</v>
      </c>
      <c r="E2296">
        <v>1</v>
      </c>
      <c r="F2296">
        <v>1</v>
      </c>
      <c r="G2296">
        <f t="shared" si="2042"/>
        <v>15</v>
      </c>
    </row>
    <row r="2297" spans="1:7" x14ac:dyDescent="0.35">
      <c r="A2297">
        <v>3</v>
      </c>
      <c r="B2297">
        <v>3</v>
      </c>
      <c r="C2297">
        <v>6</v>
      </c>
      <c r="D2297">
        <v>5</v>
      </c>
      <c r="E2297">
        <v>3</v>
      </c>
      <c r="F2297">
        <v>4</v>
      </c>
      <c r="G2297">
        <f t="shared" si="2042"/>
        <v>24</v>
      </c>
    </row>
    <row r="2298" spans="1:7" x14ac:dyDescent="0.35">
      <c r="A2298">
        <v>2</v>
      </c>
      <c r="B2298">
        <v>4</v>
      </c>
      <c r="C2298">
        <v>1</v>
      </c>
      <c r="D2298">
        <v>2</v>
      </c>
      <c r="E2298">
        <v>3</v>
      </c>
      <c r="F2298">
        <v>4</v>
      </c>
      <c r="G2298">
        <f t="shared" si="2042"/>
        <v>16</v>
      </c>
    </row>
    <row r="2299" spans="1:7" x14ac:dyDescent="0.35">
      <c r="A2299">
        <v>5</v>
      </c>
      <c r="B2299">
        <v>1</v>
      </c>
      <c r="C2299">
        <v>6</v>
      </c>
      <c r="D2299">
        <v>6</v>
      </c>
      <c r="E2299">
        <v>6</v>
      </c>
      <c r="F2299">
        <v>3</v>
      </c>
      <c r="G2299">
        <f t="shared" si="2042"/>
        <v>27</v>
      </c>
    </row>
    <row r="2300" spans="1:7" x14ac:dyDescent="0.35">
      <c r="A2300">
        <v>2</v>
      </c>
      <c r="B2300">
        <v>2</v>
      </c>
      <c r="C2300">
        <v>6</v>
      </c>
      <c r="D2300">
        <v>6</v>
      </c>
      <c r="E2300">
        <v>6</v>
      </c>
      <c r="F2300">
        <v>2</v>
      </c>
      <c r="G2300">
        <f t="shared" si="2042"/>
        <v>24</v>
      </c>
    </row>
    <row r="2301" spans="1:7" x14ac:dyDescent="0.35">
      <c r="A2301">
        <v>1</v>
      </c>
      <c r="B2301">
        <v>3</v>
      </c>
      <c r="C2301">
        <v>2</v>
      </c>
      <c r="D2301">
        <v>6</v>
      </c>
      <c r="E2301">
        <v>4</v>
      </c>
      <c r="F2301">
        <v>1</v>
      </c>
      <c r="G2301">
        <f t="shared" si="2042"/>
        <v>17</v>
      </c>
    </row>
    <row r="2302" spans="1:7" x14ac:dyDescent="0.35">
      <c r="A2302">
        <v>3</v>
      </c>
      <c r="B2302">
        <v>4</v>
      </c>
      <c r="C2302">
        <v>4</v>
      </c>
      <c r="D2302">
        <v>6</v>
      </c>
      <c r="E2302">
        <v>4</v>
      </c>
      <c r="F2302">
        <v>6</v>
      </c>
      <c r="G2302">
        <f t="shared" si="2042"/>
        <v>27</v>
      </c>
    </row>
    <row r="2303" spans="1:7" x14ac:dyDescent="0.35">
      <c r="A2303">
        <v>3</v>
      </c>
      <c r="B2303">
        <v>5</v>
      </c>
      <c r="C2303">
        <v>3</v>
      </c>
      <c r="D2303">
        <v>4</v>
      </c>
      <c r="E2303">
        <v>6</v>
      </c>
      <c r="F2303">
        <v>4</v>
      </c>
      <c r="G2303">
        <f t="shared" si="2042"/>
        <v>25</v>
      </c>
    </row>
    <row r="2304" spans="1:7" x14ac:dyDescent="0.35">
      <c r="A2304">
        <v>1</v>
      </c>
      <c r="B2304">
        <v>2</v>
      </c>
      <c r="C2304">
        <v>5</v>
      </c>
      <c r="D2304">
        <v>5</v>
      </c>
      <c r="E2304">
        <v>5</v>
      </c>
      <c r="F2304">
        <v>4</v>
      </c>
      <c r="G2304">
        <f t="shared" si="2042"/>
        <v>22</v>
      </c>
    </row>
    <row r="2305" spans="1:7" x14ac:dyDescent="0.35">
      <c r="A2305">
        <v>3</v>
      </c>
      <c r="B2305">
        <v>1</v>
      </c>
      <c r="C2305">
        <v>5</v>
      </c>
      <c r="D2305">
        <v>4</v>
      </c>
      <c r="E2305">
        <v>2</v>
      </c>
      <c r="F2305">
        <v>4</v>
      </c>
      <c r="G2305">
        <f t="shared" si="2042"/>
        <v>19</v>
      </c>
    </row>
    <row r="2306" spans="1:7" x14ac:dyDescent="0.35">
      <c r="A2306">
        <v>2</v>
      </c>
      <c r="B2306">
        <v>3</v>
      </c>
      <c r="C2306">
        <v>4</v>
      </c>
      <c r="D2306">
        <v>1</v>
      </c>
      <c r="E2306">
        <v>3</v>
      </c>
      <c r="F2306">
        <v>1</v>
      </c>
      <c r="G2306">
        <f t="shared" si="2042"/>
        <v>14</v>
      </c>
    </row>
    <row r="2307" spans="1:7" x14ac:dyDescent="0.35">
      <c r="A2307">
        <v>4</v>
      </c>
      <c r="B2307">
        <v>1</v>
      </c>
      <c r="C2307">
        <v>4</v>
      </c>
      <c r="D2307">
        <v>3</v>
      </c>
      <c r="E2307">
        <v>3</v>
      </c>
      <c r="F2307">
        <v>2</v>
      </c>
      <c r="G2307">
        <f t="shared" si="2042"/>
        <v>17</v>
      </c>
    </row>
    <row r="2308" spans="1:7" x14ac:dyDescent="0.35">
      <c r="A2308">
        <v>3</v>
      </c>
      <c r="B2308">
        <v>5</v>
      </c>
      <c r="C2308">
        <v>2</v>
      </c>
      <c r="D2308">
        <v>6</v>
      </c>
      <c r="E2308">
        <v>1</v>
      </c>
      <c r="F2308">
        <v>5</v>
      </c>
      <c r="G2308">
        <f t="shared" si="2042"/>
        <v>22</v>
      </c>
    </row>
    <row r="2309" spans="1:7" x14ac:dyDescent="0.35">
      <c r="A2309">
        <v>5</v>
      </c>
      <c r="B2309">
        <v>2</v>
      </c>
      <c r="C2309">
        <v>1</v>
      </c>
      <c r="D2309">
        <v>1</v>
      </c>
      <c r="E2309">
        <v>4</v>
      </c>
      <c r="F2309">
        <v>1</v>
      </c>
      <c r="G2309">
        <f t="shared" si="2042"/>
        <v>14</v>
      </c>
    </row>
    <row r="2310" spans="1:7" x14ac:dyDescent="0.35">
      <c r="A2310">
        <v>2</v>
      </c>
      <c r="B2310">
        <v>4</v>
      </c>
      <c r="C2310">
        <v>2</v>
      </c>
      <c r="D2310">
        <v>5</v>
      </c>
      <c r="E2310">
        <v>2</v>
      </c>
      <c r="F2310">
        <v>5</v>
      </c>
      <c r="G2310">
        <f t="shared" si="2042"/>
        <v>20</v>
      </c>
    </row>
    <row r="2311" spans="1:7" x14ac:dyDescent="0.35">
      <c r="A2311">
        <v>3</v>
      </c>
      <c r="B2311">
        <v>6</v>
      </c>
      <c r="C2311">
        <v>5</v>
      </c>
      <c r="D2311">
        <v>4</v>
      </c>
      <c r="E2311">
        <v>2</v>
      </c>
      <c r="F2311">
        <v>3</v>
      </c>
      <c r="G2311">
        <f t="shared" si="2042"/>
        <v>23</v>
      </c>
    </row>
    <row r="2312" spans="1:7" x14ac:dyDescent="0.35">
      <c r="A2312">
        <v>2</v>
      </c>
      <c r="B2312">
        <v>3</v>
      </c>
      <c r="C2312">
        <v>4</v>
      </c>
      <c r="D2312">
        <v>4</v>
      </c>
      <c r="E2312">
        <v>5</v>
      </c>
      <c r="F2312">
        <v>1</v>
      </c>
      <c r="G2312">
        <f t="shared" si="2042"/>
        <v>19</v>
      </c>
    </row>
    <row r="2313" spans="1:7" x14ac:dyDescent="0.35">
      <c r="A2313">
        <v>1</v>
      </c>
      <c r="B2313">
        <v>3</v>
      </c>
      <c r="C2313">
        <v>2</v>
      </c>
      <c r="D2313">
        <v>6</v>
      </c>
      <c r="E2313">
        <v>3</v>
      </c>
      <c r="F2313">
        <v>3</v>
      </c>
      <c r="G2313">
        <f t="shared" si="2042"/>
        <v>18</v>
      </c>
    </row>
    <row r="2314" spans="1:7" x14ac:dyDescent="0.35">
      <c r="A2314">
        <v>1</v>
      </c>
      <c r="B2314">
        <v>6</v>
      </c>
      <c r="C2314">
        <v>1</v>
      </c>
      <c r="D2314">
        <v>3</v>
      </c>
      <c r="E2314">
        <v>5</v>
      </c>
      <c r="F2314">
        <v>2</v>
      </c>
      <c r="G2314">
        <f t="shared" si="2042"/>
        <v>18</v>
      </c>
    </row>
    <row r="2315" spans="1:7" x14ac:dyDescent="0.35">
      <c r="A2315">
        <v>6</v>
      </c>
      <c r="B2315">
        <v>6</v>
      </c>
      <c r="C2315">
        <v>4</v>
      </c>
      <c r="D2315">
        <v>5</v>
      </c>
      <c r="E2315">
        <v>5</v>
      </c>
      <c r="F2315">
        <v>4</v>
      </c>
      <c r="G2315">
        <f t="shared" si="2042"/>
        <v>30</v>
      </c>
    </row>
    <row r="2316" spans="1:7" x14ac:dyDescent="0.35">
      <c r="A2316">
        <v>3</v>
      </c>
      <c r="B2316">
        <v>1</v>
      </c>
      <c r="C2316">
        <v>6</v>
      </c>
      <c r="D2316">
        <v>1</v>
      </c>
      <c r="E2316">
        <v>3</v>
      </c>
      <c r="F2316">
        <v>2</v>
      </c>
      <c r="G2316">
        <f t="shared" si="2042"/>
        <v>16</v>
      </c>
    </row>
    <row r="2317" spans="1:7" x14ac:dyDescent="0.35">
      <c r="A2317">
        <v>5</v>
      </c>
      <c r="B2317">
        <v>4</v>
      </c>
      <c r="C2317">
        <v>1</v>
      </c>
      <c r="D2317">
        <v>4</v>
      </c>
      <c r="E2317">
        <v>1</v>
      </c>
      <c r="F2317">
        <v>4</v>
      </c>
      <c r="G2317">
        <f t="shared" si="2042"/>
        <v>19</v>
      </c>
    </row>
    <row r="2318" spans="1:7" x14ac:dyDescent="0.35">
      <c r="A2318">
        <v>1</v>
      </c>
      <c r="B2318">
        <v>4</v>
      </c>
      <c r="C2318">
        <v>5</v>
      </c>
      <c r="D2318">
        <v>2</v>
      </c>
      <c r="E2318">
        <v>6</v>
      </c>
      <c r="F2318">
        <v>6</v>
      </c>
      <c r="G2318">
        <f t="shared" si="2042"/>
        <v>24</v>
      </c>
    </row>
    <row r="2319" spans="1:7" x14ac:dyDescent="0.35">
      <c r="A2319">
        <v>2</v>
      </c>
      <c r="B2319">
        <v>2</v>
      </c>
      <c r="C2319">
        <v>3</v>
      </c>
      <c r="D2319">
        <v>1</v>
      </c>
      <c r="E2319">
        <v>4</v>
      </c>
      <c r="F2319">
        <v>2</v>
      </c>
      <c r="G2319">
        <f t="shared" si="2042"/>
        <v>14</v>
      </c>
    </row>
    <row r="2320" spans="1:7" x14ac:dyDescent="0.35">
      <c r="A2320">
        <v>4</v>
      </c>
      <c r="B2320">
        <v>1</v>
      </c>
      <c r="C2320">
        <v>1</v>
      </c>
      <c r="D2320">
        <v>5</v>
      </c>
      <c r="E2320">
        <v>1</v>
      </c>
      <c r="F2320">
        <v>4</v>
      </c>
      <c r="G2320">
        <f t="shared" si="2042"/>
        <v>16</v>
      </c>
    </row>
    <row r="2321" spans="1:7" x14ac:dyDescent="0.35">
      <c r="A2321">
        <v>2</v>
      </c>
      <c r="B2321">
        <v>5</v>
      </c>
      <c r="C2321">
        <v>1</v>
      </c>
      <c r="D2321">
        <v>1</v>
      </c>
      <c r="E2321">
        <v>3</v>
      </c>
      <c r="F2321">
        <v>1</v>
      </c>
      <c r="G2321">
        <f t="shared" si="2042"/>
        <v>13</v>
      </c>
    </row>
    <row r="2322" spans="1:7" x14ac:dyDescent="0.35">
      <c r="A2322">
        <v>2</v>
      </c>
      <c r="B2322">
        <v>5</v>
      </c>
      <c r="C2322">
        <v>3</v>
      </c>
      <c r="D2322">
        <v>2</v>
      </c>
      <c r="E2322">
        <v>4</v>
      </c>
      <c r="F2322">
        <v>1</v>
      </c>
      <c r="G2322">
        <f t="shared" si="2042"/>
        <v>17</v>
      </c>
    </row>
    <row r="2323" spans="1:7" x14ac:dyDescent="0.35">
      <c r="A2323">
        <v>3</v>
      </c>
      <c r="B2323">
        <v>5</v>
      </c>
      <c r="C2323">
        <v>2</v>
      </c>
      <c r="D2323">
        <v>6</v>
      </c>
      <c r="E2323">
        <v>2</v>
      </c>
      <c r="F2323">
        <v>6</v>
      </c>
      <c r="G2323">
        <f t="shared" si="2042"/>
        <v>24</v>
      </c>
    </row>
    <row r="2324" spans="1:7" x14ac:dyDescent="0.35">
      <c r="A2324">
        <v>4</v>
      </c>
      <c r="B2324">
        <v>4</v>
      </c>
      <c r="C2324">
        <v>4</v>
      </c>
      <c r="D2324">
        <v>5</v>
      </c>
      <c r="E2324">
        <v>3</v>
      </c>
      <c r="F2324">
        <v>3</v>
      </c>
      <c r="G2324">
        <f t="shared" si="2042"/>
        <v>23</v>
      </c>
    </row>
    <row r="2325" spans="1:7" x14ac:dyDescent="0.35">
      <c r="A2325">
        <v>6</v>
      </c>
      <c r="B2325">
        <v>5</v>
      </c>
      <c r="C2325">
        <v>3</v>
      </c>
      <c r="D2325">
        <v>5</v>
      </c>
      <c r="E2325">
        <v>4</v>
      </c>
      <c r="F2325">
        <v>4</v>
      </c>
      <c r="G2325">
        <f t="shared" si="2042"/>
        <v>27</v>
      </c>
    </row>
    <row r="2326" spans="1:7" x14ac:dyDescent="0.35">
      <c r="A2326">
        <v>3</v>
      </c>
      <c r="B2326">
        <v>4</v>
      </c>
      <c r="C2326">
        <v>4</v>
      </c>
      <c r="D2326">
        <v>3</v>
      </c>
      <c r="E2326">
        <v>2</v>
      </c>
      <c r="F2326">
        <v>6</v>
      </c>
      <c r="G2326">
        <f t="shared" si="2042"/>
        <v>22</v>
      </c>
    </row>
    <row r="2327" spans="1:7" x14ac:dyDescent="0.35">
      <c r="A2327">
        <v>5</v>
      </c>
      <c r="B2327">
        <v>1</v>
      </c>
      <c r="C2327">
        <v>1</v>
      </c>
      <c r="D2327">
        <v>6</v>
      </c>
      <c r="E2327">
        <v>4</v>
      </c>
      <c r="F2327">
        <v>1</v>
      </c>
      <c r="G2327">
        <f t="shared" si="2042"/>
        <v>18</v>
      </c>
    </row>
    <row r="2328" spans="1:7" x14ac:dyDescent="0.35">
      <c r="A2328">
        <v>3</v>
      </c>
      <c r="B2328">
        <v>1</v>
      </c>
      <c r="C2328">
        <v>6</v>
      </c>
      <c r="D2328">
        <v>5</v>
      </c>
      <c r="E2328">
        <v>3</v>
      </c>
      <c r="F2328">
        <v>6</v>
      </c>
      <c r="G2328">
        <f t="shared" ref="G2328:G2391" si="2043">SUM(A2328:F2328)</f>
        <v>24</v>
      </c>
    </row>
    <row r="2329" spans="1:7" x14ac:dyDescent="0.35">
      <c r="A2329">
        <v>3</v>
      </c>
      <c r="B2329">
        <v>1</v>
      </c>
      <c r="C2329">
        <v>3</v>
      </c>
      <c r="D2329">
        <v>1</v>
      </c>
      <c r="E2329">
        <v>3</v>
      </c>
      <c r="F2329">
        <v>5</v>
      </c>
      <c r="G2329">
        <f t="shared" si="2043"/>
        <v>16</v>
      </c>
    </row>
    <row r="2330" spans="1:7" x14ac:dyDescent="0.35">
      <c r="A2330">
        <v>2</v>
      </c>
      <c r="B2330">
        <v>4</v>
      </c>
      <c r="C2330">
        <v>1</v>
      </c>
      <c r="D2330">
        <v>5</v>
      </c>
      <c r="E2330">
        <v>6</v>
      </c>
      <c r="F2330">
        <v>3</v>
      </c>
      <c r="G2330">
        <f t="shared" si="2043"/>
        <v>21</v>
      </c>
    </row>
    <row r="2331" spans="1:7" x14ac:dyDescent="0.35">
      <c r="A2331">
        <v>6</v>
      </c>
      <c r="B2331">
        <v>5</v>
      </c>
      <c r="C2331">
        <v>4</v>
      </c>
      <c r="D2331">
        <v>6</v>
      </c>
      <c r="E2331">
        <v>1</v>
      </c>
      <c r="F2331">
        <v>6</v>
      </c>
      <c r="G2331">
        <f t="shared" si="2043"/>
        <v>28</v>
      </c>
    </row>
    <row r="2332" spans="1:7" x14ac:dyDescent="0.35">
      <c r="A2332">
        <v>6</v>
      </c>
      <c r="B2332">
        <v>3</v>
      </c>
      <c r="C2332">
        <v>1</v>
      </c>
      <c r="D2332">
        <v>6</v>
      </c>
      <c r="E2332">
        <v>2</v>
      </c>
      <c r="F2332">
        <v>2</v>
      </c>
      <c r="G2332">
        <f t="shared" si="2043"/>
        <v>20</v>
      </c>
    </row>
    <row r="2333" spans="1:7" x14ac:dyDescent="0.35">
      <c r="A2333">
        <v>5</v>
      </c>
      <c r="B2333">
        <v>2</v>
      </c>
      <c r="C2333">
        <v>5</v>
      </c>
      <c r="D2333">
        <v>2</v>
      </c>
      <c r="E2333">
        <v>6</v>
      </c>
      <c r="F2333">
        <v>1</v>
      </c>
      <c r="G2333">
        <f t="shared" si="2043"/>
        <v>21</v>
      </c>
    </row>
    <row r="2334" spans="1:7" x14ac:dyDescent="0.35">
      <c r="A2334">
        <v>4</v>
      </c>
      <c r="B2334">
        <v>6</v>
      </c>
      <c r="C2334">
        <v>6</v>
      </c>
      <c r="D2334">
        <v>6</v>
      </c>
      <c r="E2334">
        <v>1</v>
      </c>
      <c r="F2334">
        <v>6</v>
      </c>
      <c r="G2334">
        <f t="shared" si="2043"/>
        <v>29</v>
      </c>
    </row>
    <row r="2335" spans="1:7" x14ac:dyDescent="0.35">
      <c r="A2335">
        <v>1</v>
      </c>
      <c r="B2335">
        <v>5</v>
      </c>
      <c r="C2335">
        <v>6</v>
      </c>
      <c r="D2335">
        <v>6</v>
      </c>
      <c r="E2335">
        <v>5</v>
      </c>
      <c r="F2335">
        <v>3</v>
      </c>
      <c r="G2335">
        <f t="shared" si="2043"/>
        <v>26</v>
      </c>
    </row>
    <row r="2336" spans="1:7" x14ac:dyDescent="0.35">
      <c r="A2336">
        <v>6</v>
      </c>
      <c r="B2336">
        <v>1</v>
      </c>
      <c r="C2336">
        <v>6</v>
      </c>
      <c r="D2336">
        <v>4</v>
      </c>
      <c r="E2336">
        <v>2</v>
      </c>
      <c r="F2336">
        <v>2</v>
      </c>
      <c r="G2336">
        <f t="shared" si="2043"/>
        <v>21</v>
      </c>
    </row>
    <row r="2337" spans="1:7" x14ac:dyDescent="0.35">
      <c r="A2337">
        <v>3</v>
      </c>
      <c r="B2337">
        <v>2</v>
      </c>
      <c r="C2337">
        <v>6</v>
      </c>
      <c r="D2337">
        <v>2</v>
      </c>
      <c r="E2337">
        <v>1</v>
      </c>
      <c r="F2337">
        <v>6</v>
      </c>
      <c r="G2337">
        <f t="shared" si="2043"/>
        <v>20</v>
      </c>
    </row>
    <row r="2338" spans="1:7" x14ac:dyDescent="0.35">
      <c r="A2338">
        <v>5</v>
      </c>
      <c r="B2338">
        <v>4</v>
      </c>
      <c r="C2338">
        <v>3</v>
      </c>
      <c r="D2338">
        <v>1</v>
      </c>
      <c r="E2338">
        <v>5</v>
      </c>
      <c r="F2338">
        <v>1</v>
      </c>
      <c r="G2338">
        <f t="shared" si="2043"/>
        <v>19</v>
      </c>
    </row>
    <row r="2339" spans="1:7" x14ac:dyDescent="0.35">
      <c r="A2339">
        <v>4</v>
      </c>
      <c r="B2339">
        <v>1</v>
      </c>
      <c r="C2339">
        <v>3</v>
      </c>
      <c r="D2339">
        <v>1</v>
      </c>
      <c r="E2339">
        <v>3</v>
      </c>
      <c r="F2339">
        <v>4</v>
      </c>
      <c r="G2339">
        <f t="shared" si="2043"/>
        <v>16</v>
      </c>
    </row>
    <row r="2340" spans="1:7" x14ac:dyDescent="0.35">
      <c r="A2340">
        <v>5</v>
      </c>
      <c r="B2340">
        <v>4</v>
      </c>
      <c r="C2340">
        <v>3</v>
      </c>
      <c r="D2340">
        <v>4</v>
      </c>
      <c r="E2340">
        <v>3</v>
      </c>
      <c r="F2340">
        <v>6</v>
      </c>
      <c r="G2340">
        <f t="shared" si="2043"/>
        <v>25</v>
      </c>
    </row>
    <row r="2341" spans="1:7" x14ac:dyDescent="0.35">
      <c r="A2341">
        <v>1</v>
      </c>
      <c r="B2341">
        <v>4</v>
      </c>
      <c r="C2341">
        <v>6</v>
      </c>
      <c r="D2341">
        <v>4</v>
      </c>
      <c r="E2341">
        <v>3</v>
      </c>
      <c r="F2341">
        <v>6</v>
      </c>
      <c r="G2341">
        <f t="shared" si="2043"/>
        <v>24</v>
      </c>
    </row>
    <row r="2342" spans="1:7" x14ac:dyDescent="0.35">
      <c r="A2342">
        <v>4</v>
      </c>
      <c r="B2342">
        <v>3</v>
      </c>
      <c r="C2342">
        <v>5</v>
      </c>
      <c r="D2342">
        <v>6</v>
      </c>
      <c r="E2342">
        <v>2</v>
      </c>
      <c r="F2342">
        <v>5</v>
      </c>
      <c r="G2342">
        <f t="shared" si="2043"/>
        <v>25</v>
      </c>
    </row>
    <row r="2343" spans="1:7" x14ac:dyDescent="0.35">
      <c r="A2343">
        <v>6</v>
      </c>
      <c r="B2343">
        <v>2</v>
      </c>
      <c r="C2343">
        <v>2</v>
      </c>
      <c r="D2343">
        <v>3</v>
      </c>
      <c r="E2343">
        <v>4</v>
      </c>
      <c r="F2343">
        <v>6</v>
      </c>
      <c r="G2343">
        <f t="shared" si="2043"/>
        <v>23</v>
      </c>
    </row>
    <row r="2344" spans="1:7" x14ac:dyDescent="0.35">
      <c r="A2344">
        <v>4</v>
      </c>
      <c r="B2344">
        <v>3</v>
      </c>
      <c r="C2344">
        <v>5</v>
      </c>
      <c r="D2344">
        <v>4</v>
      </c>
      <c r="E2344">
        <v>5</v>
      </c>
      <c r="F2344">
        <v>3</v>
      </c>
      <c r="G2344">
        <f t="shared" si="2043"/>
        <v>24</v>
      </c>
    </row>
    <row r="2345" spans="1:7" x14ac:dyDescent="0.35">
      <c r="A2345">
        <v>5</v>
      </c>
      <c r="B2345">
        <v>6</v>
      </c>
      <c r="C2345">
        <v>1</v>
      </c>
      <c r="D2345">
        <v>5</v>
      </c>
      <c r="E2345">
        <v>3</v>
      </c>
      <c r="F2345">
        <v>2</v>
      </c>
      <c r="G2345">
        <f t="shared" si="2043"/>
        <v>22</v>
      </c>
    </row>
    <row r="2346" spans="1:7" x14ac:dyDescent="0.35">
      <c r="A2346">
        <v>2</v>
      </c>
      <c r="B2346">
        <v>6</v>
      </c>
      <c r="C2346">
        <v>2</v>
      </c>
      <c r="D2346">
        <v>1</v>
      </c>
      <c r="E2346">
        <v>5</v>
      </c>
      <c r="F2346">
        <v>5</v>
      </c>
      <c r="G2346">
        <f t="shared" si="2043"/>
        <v>21</v>
      </c>
    </row>
    <row r="2347" spans="1:7" x14ac:dyDescent="0.35">
      <c r="A2347">
        <v>6</v>
      </c>
      <c r="B2347">
        <v>4</v>
      </c>
      <c r="C2347">
        <v>1</v>
      </c>
      <c r="D2347">
        <v>3</v>
      </c>
      <c r="E2347">
        <v>4</v>
      </c>
      <c r="F2347">
        <v>4</v>
      </c>
      <c r="G2347">
        <f t="shared" si="2043"/>
        <v>22</v>
      </c>
    </row>
    <row r="2348" spans="1:7" x14ac:dyDescent="0.35">
      <c r="A2348">
        <v>2</v>
      </c>
      <c r="B2348">
        <v>6</v>
      </c>
      <c r="C2348">
        <v>2</v>
      </c>
      <c r="D2348">
        <v>6</v>
      </c>
      <c r="E2348">
        <v>3</v>
      </c>
      <c r="F2348">
        <v>4</v>
      </c>
      <c r="G2348">
        <f t="shared" si="2043"/>
        <v>23</v>
      </c>
    </row>
    <row r="2349" spans="1:7" x14ac:dyDescent="0.35">
      <c r="A2349">
        <v>1</v>
      </c>
      <c r="B2349">
        <v>1</v>
      </c>
      <c r="C2349">
        <v>6</v>
      </c>
      <c r="D2349">
        <v>3</v>
      </c>
      <c r="E2349">
        <v>1</v>
      </c>
      <c r="F2349">
        <v>6</v>
      </c>
      <c r="G2349">
        <f t="shared" si="2043"/>
        <v>18</v>
      </c>
    </row>
    <row r="2350" spans="1:7" x14ac:dyDescent="0.35">
      <c r="A2350">
        <v>4</v>
      </c>
      <c r="B2350">
        <v>5</v>
      </c>
      <c r="C2350">
        <v>5</v>
      </c>
      <c r="D2350">
        <v>6</v>
      </c>
      <c r="E2350">
        <v>1</v>
      </c>
      <c r="F2350">
        <v>5</v>
      </c>
      <c r="G2350">
        <f t="shared" si="2043"/>
        <v>26</v>
      </c>
    </row>
    <row r="2351" spans="1:7" x14ac:dyDescent="0.35">
      <c r="A2351">
        <v>5</v>
      </c>
      <c r="B2351">
        <v>5</v>
      </c>
      <c r="C2351">
        <v>2</v>
      </c>
      <c r="D2351">
        <v>3</v>
      </c>
      <c r="E2351">
        <v>6</v>
      </c>
      <c r="F2351">
        <v>5</v>
      </c>
      <c r="G2351">
        <f t="shared" si="2043"/>
        <v>26</v>
      </c>
    </row>
    <row r="2352" spans="1:7" x14ac:dyDescent="0.35">
      <c r="A2352">
        <v>1</v>
      </c>
      <c r="B2352">
        <v>5</v>
      </c>
      <c r="C2352">
        <v>1</v>
      </c>
      <c r="D2352">
        <v>6</v>
      </c>
      <c r="E2352">
        <v>6</v>
      </c>
      <c r="F2352">
        <v>5</v>
      </c>
      <c r="G2352">
        <f t="shared" si="2043"/>
        <v>24</v>
      </c>
    </row>
    <row r="2353" spans="1:7" x14ac:dyDescent="0.35">
      <c r="A2353">
        <v>4</v>
      </c>
      <c r="B2353">
        <v>5</v>
      </c>
      <c r="C2353">
        <v>2</v>
      </c>
      <c r="D2353">
        <v>3</v>
      </c>
      <c r="E2353">
        <v>6</v>
      </c>
      <c r="F2353">
        <v>3</v>
      </c>
      <c r="G2353">
        <f t="shared" si="2043"/>
        <v>23</v>
      </c>
    </row>
    <row r="2354" spans="1:7" x14ac:dyDescent="0.35">
      <c r="A2354">
        <v>2</v>
      </c>
      <c r="B2354">
        <v>4</v>
      </c>
      <c r="C2354">
        <v>1</v>
      </c>
      <c r="D2354">
        <v>3</v>
      </c>
      <c r="E2354">
        <v>2</v>
      </c>
      <c r="F2354">
        <v>3</v>
      </c>
      <c r="G2354">
        <f t="shared" si="2043"/>
        <v>15</v>
      </c>
    </row>
    <row r="2355" spans="1:7" x14ac:dyDescent="0.35">
      <c r="A2355">
        <v>4</v>
      </c>
      <c r="B2355">
        <v>6</v>
      </c>
      <c r="C2355">
        <v>5</v>
      </c>
      <c r="D2355">
        <v>1</v>
      </c>
      <c r="E2355">
        <v>5</v>
      </c>
      <c r="F2355">
        <v>1</v>
      </c>
      <c r="G2355">
        <f t="shared" si="2043"/>
        <v>22</v>
      </c>
    </row>
    <row r="2356" spans="1:7" x14ac:dyDescent="0.35">
      <c r="A2356">
        <v>2</v>
      </c>
      <c r="B2356">
        <v>4</v>
      </c>
      <c r="C2356">
        <v>2</v>
      </c>
      <c r="D2356">
        <v>3</v>
      </c>
      <c r="E2356">
        <v>3</v>
      </c>
      <c r="F2356">
        <v>4</v>
      </c>
      <c r="G2356">
        <f t="shared" si="2043"/>
        <v>18</v>
      </c>
    </row>
    <row r="2357" spans="1:7" x14ac:dyDescent="0.35">
      <c r="A2357">
        <v>1</v>
      </c>
      <c r="B2357">
        <v>2</v>
      </c>
      <c r="C2357">
        <v>1</v>
      </c>
      <c r="D2357">
        <v>2</v>
      </c>
      <c r="E2357">
        <v>6</v>
      </c>
      <c r="F2357">
        <v>1</v>
      </c>
      <c r="G2357">
        <f t="shared" si="2043"/>
        <v>13</v>
      </c>
    </row>
    <row r="2358" spans="1:7" x14ac:dyDescent="0.35">
      <c r="A2358">
        <v>5</v>
      </c>
      <c r="B2358">
        <v>5</v>
      </c>
      <c r="C2358">
        <v>3</v>
      </c>
      <c r="D2358">
        <v>6</v>
      </c>
      <c r="E2358">
        <v>1</v>
      </c>
      <c r="F2358">
        <v>4</v>
      </c>
      <c r="G2358">
        <f t="shared" si="2043"/>
        <v>24</v>
      </c>
    </row>
    <row r="2359" spans="1:7" x14ac:dyDescent="0.35">
      <c r="A2359">
        <v>5</v>
      </c>
      <c r="B2359">
        <v>5</v>
      </c>
      <c r="C2359">
        <v>4</v>
      </c>
      <c r="D2359">
        <v>1</v>
      </c>
      <c r="E2359">
        <v>6</v>
      </c>
      <c r="F2359">
        <v>5</v>
      </c>
      <c r="G2359">
        <f t="shared" si="2043"/>
        <v>26</v>
      </c>
    </row>
    <row r="2360" spans="1:7" x14ac:dyDescent="0.35">
      <c r="A2360">
        <v>5</v>
      </c>
      <c r="B2360">
        <v>6</v>
      </c>
      <c r="C2360">
        <v>3</v>
      </c>
      <c r="D2360">
        <v>5</v>
      </c>
      <c r="E2360">
        <v>1</v>
      </c>
      <c r="F2360">
        <v>3</v>
      </c>
      <c r="G2360">
        <f t="shared" si="2043"/>
        <v>23</v>
      </c>
    </row>
    <row r="2361" spans="1:7" x14ac:dyDescent="0.35">
      <c r="A2361">
        <v>1</v>
      </c>
      <c r="B2361">
        <v>5</v>
      </c>
      <c r="C2361">
        <v>6</v>
      </c>
      <c r="D2361">
        <v>5</v>
      </c>
      <c r="E2361">
        <v>1</v>
      </c>
      <c r="F2361">
        <v>5</v>
      </c>
      <c r="G2361">
        <f t="shared" si="2043"/>
        <v>23</v>
      </c>
    </row>
    <row r="2362" spans="1:7" x14ac:dyDescent="0.35">
      <c r="A2362">
        <v>3</v>
      </c>
      <c r="B2362">
        <v>3</v>
      </c>
      <c r="C2362">
        <v>6</v>
      </c>
      <c r="D2362">
        <v>4</v>
      </c>
      <c r="E2362">
        <v>2</v>
      </c>
      <c r="F2362">
        <v>4</v>
      </c>
      <c r="G2362">
        <f t="shared" si="2043"/>
        <v>22</v>
      </c>
    </row>
    <row r="2363" spans="1:7" x14ac:dyDescent="0.35">
      <c r="A2363">
        <v>4</v>
      </c>
      <c r="B2363">
        <v>1</v>
      </c>
      <c r="C2363">
        <v>3</v>
      </c>
      <c r="D2363">
        <v>4</v>
      </c>
      <c r="E2363">
        <v>5</v>
      </c>
      <c r="F2363">
        <v>2</v>
      </c>
      <c r="G2363">
        <f t="shared" si="2043"/>
        <v>19</v>
      </c>
    </row>
    <row r="2364" spans="1:7" x14ac:dyDescent="0.35">
      <c r="A2364">
        <v>1</v>
      </c>
      <c r="B2364">
        <v>2</v>
      </c>
      <c r="C2364">
        <v>3</v>
      </c>
      <c r="D2364">
        <v>3</v>
      </c>
      <c r="E2364">
        <v>2</v>
      </c>
      <c r="F2364">
        <v>3</v>
      </c>
      <c r="G2364">
        <f t="shared" si="2043"/>
        <v>14</v>
      </c>
    </row>
    <row r="2365" spans="1:7" x14ac:dyDescent="0.35">
      <c r="A2365">
        <v>6</v>
      </c>
      <c r="B2365">
        <v>4</v>
      </c>
      <c r="C2365">
        <v>1</v>
      </c>
      <c r="D2365">
        <v>2</v>
      </c>
      <c r="E2365">
        <v>4</v>
      </c>
      <c r="F2365">
        <v>6</v>
      </c>
      <c r="G2365">
        <f t="shared" si="2043"/>
        <v>23</v>
      </c>
    </row>
    <row r="2366" spans="1:7" x14ac:dyDescent="0.35">
      <c r="A2366">
        <v>1</v>
      </c>
      <c r="B2366">
        <v>1</v>
      </c>
      <c r="C2366">
        <v>5</v>
      </c>
      <c r="D2366">
        <v>2</v>
      </c>
      <c r="E2366">
        <v>4</v>
      </c>
      <c r="F2366">
        <v>3</v>
      </c>
      <c r="G2366">
        <f t="shared" si="2043"/>
        <v>16</v>
      </c>
    </row>
    <row r="2367" spans="1:7" x14ac:dyDescent="0.35">
      <c r="A2367">
        <v>3</v>
      </c>
      <c r="B2367">
        <v>1</v>
      </c>
      <c r="C2367">
        <v>5</v>
      </c>
      <c r="D2367">
        <v>1</v>
      </c>
      <c r="E2367">
        <v>4</v>
      </c>
      <c r="F2367">
        <v>2</v>
      </c>
      <c r="G2367">
        <f t="shared" si="2043"/>
        <v>16</v>
      </c>
    </row>
    <row r="2368" spans="1:7" x14ac:dyDescent="0.35">
      <c r="A2368">
        <v>4</v>
      </c>
      <c r="B2368">
        <v>2</v>
      </c>
      <c r="C2368">
        <v>6</v>
      </c>
      <c r="D2368">
        <v>2</v>
      </c>
      <c r="E2368">
        <v>4</v>
      </c>
      <c r="F2368">
        <v>1</v>
      </c>
      <c r="G2368">
        <f t="shared" si="2043"/>
        <v>19</v>
      </c>
    </row>
    <row r="2369" spans="1:7" x14ac:dyDescent="0.35">
      <c r="A2369">
        <v>1</v>
      </c>
      <c r="B2369">
        <v>6</v>
      </c>
      <c r="C2369">
        <v>6</v>
      </c>
      <c r="D2369">
        <v>2</v>
      </c>
      <c r="E2369">
        <v>6</v>
      </c>
      <c r="F2369">
        <v>4</v>
      </c>
      <c r="G2369">
        <f t="shared" si="2043"/>
        <v>25</v>
      </c>
    </row>
    <row r="2370" spans="1:7" x14ac:dyDescent="0.35">
      <c r="A2370">
        <v>2</v>
      </c>
      <c r="B2370">
        <v>3</v>
      </c>
      <c r="C2370">
        <v>6</v>
      </c>
      <c r="D2370">
        <v>2</v>
      </c>
      <c r="E2370">
        <v>3</v>
      </c>
      <c r="F2370">
        <v>3</v>
      </c>
      <c r="G2370">
        <f t="shared" si="2043"/>
        <v>19</v>
      </c>
    </row>
    <row r="2371" spans="1:7" x14ac:dyDescent="0.35">
      <c r="A2371">
        <v>3</v>
      </c>
      <c r="B2371">
        <v>4</v>
      </c>
      <c r="C2371">
        <v>2</v>
      </c>
      <c r="D2371">
        <v>4</v>
      </c>
      <c r="E2371">
        <v>4</v>
      </c>
      <c r="F2371">
        <v>2</v>
      </c>
      <c r="G2371">
        <f t="shared" si="2043"/>
        <v>19</v>
      </c>
    </row>
    <row r="2372" spans="1:7" x14ac:dyDescent="0.35">
      <c r="A2372">
        <v>5</v>
      </c>
      <c r="B2372">
        <v>1</v>
      </c>
      <c r="C2372">
        <v>6</v>
      </c>
      <c r="D2372">
        <v>4</v>
      </c>
      <c r="E2372">
        <v>4</v>
      </c>
      <c r="F2372">
        <v>2</v>
      </c>
      <c r="G2372">
        <f t="shared" si="2043"/>
        <v>22</v>
      </c>
    </row>
    <row r="2373" spans="1:7" x14ac:dyDescent="0.35">
      <c r="A2373">
        <v>4</v>
      </c>
      <c r="B2373">
        <v>1</v>
      </c>
      <c r="C2373">
        <v>3</v>
      </c>
      <c r="D2373">
        <v>1</v>
      </c>
      <c r="E2373">
        <v>3</v>
      </c>
      <c r="F2373">
        <v>4</v>
      </c>
      <c r="G2373">
        <f t="shared" si="2043"/>
        <v>16</v>
      </c>
    </row>
    <row r="2374" spans="1:7" x14ac:dyDescent="0.35">
      <c r="A2374">
        <v>1</v>
      </c>
      <c r="B2374">
        <v>4</v>
      </c>
      <c r="C2374">
        <v>6</v>
      </c>
      <c r="D2374">
        <v>2</v>
      </c>
      <c r="E2374">
        <v>5</v>
      </c>
      <c r="F2374">
        <v>1</v>
      </c>
      <c r="G2374">
        <f t="shared" si="2043"/>
        <v>19</v>
      </c>
    </row>
    <row r="2375" spans="1:7" x14ac:dyDescent="0.35">
      <c r="A2375">
        <v>3</v>
      </c>
      <c r="B2375">
        <v>5</v>
      </c>
      <c r="C2375">
        <v>1</v>
      </c>
      <c r="D2375">
        <v>6</v>
      </c>
      <c r="E2375">
        <v>1</v>
      </c>
      <c r="F2375">
        <v>6</v>
      </c>
      <c r="G2375">
        <f t="shared" si="2043"/>
        <v>22</v>
      </c>
    </row>
    <row r="2376" spans="1:7" x14ac:dyDescent="0.35">
      <c r="A2376">
        <v>2</v>
      </c>
      <c r="B2376">
        <v>5</v>
      </c>
      <c r="C2376">
        <v>1</v>
      </c>
      <c r="D2376">
        <v>4</v>
      </c>
      <c r="E2376">
        <v>6</v>
      </c>
      <c r="F2376">
        <v>6</v>
      </c>
      <c r="G2376">
        <f t="shared" si="2043"/>
        <v>24</v>
      </c>
    </row>
    <row r="2377" spans="1:7" x14ac:dyDescent="0.35">
      <c r="A2377">
        <v>6</v>
      </c>
      <c r="B2377">
        <v>4</v>
      </c>
      <c r="C2377">
        <v>1</v>
      </c>
      <c r="D2377">
        <v>3</v>
      </c>
      <c r="E2377">
        <v>5</v>
      </c>
      <c r="F2377">
        <v>6</v>
      </c>
      <c r="G2377">
        <f t="shared" si="2043"/>
        <v>25</v>
      </c>
    </row>
    <row r="2378" spans="1:7" x14ac:dyDescent="0.35">
      <c r="A2378">
        <v>2</v>
      </c>
      <c r="B2378">
        <v>3</v>
      </c>
      <c r="C2378">
        <v>1</v>
      </c>
      <c r="D2378">
        <v>6</v>
      </c>
      <c r="E2378">
        <v>1</v>
      </c>
      <c r="F2378">
        <v>3</v>
      </c>
      <c r="G2378">
        <f t="shared" si="2043"/>
        <v>16</v>
      </c>
    </row>
    <row r="2379" spans="1:7" x14ac:dyDescent="0.35">
      <c r="A2379">
        <v>6</v>
      </c>
      <c r="B2379">
        <v>4</v>
      </c>
      <c r="C2379">
        <v>1</v>
      </c>
      <c r="D2379">
        <v>4</v>
      </c>
      <c r="E2379">
        <v>2</v>
      </c>
      <c r="F2379">
        <v>3</v>
      </c>
      <c r="G2379">
        <f t="shared" si="2043"/>
        <v>20</v>
      </c>
    </row>
    <row r="2380" spans="1:7" x14ac:dyDescent="0.35">
      <c r="A2380">
        <v>4</v>
      </c>
      <c r="B2380">
        <v>6</v>
      </c>
      <c r="C2380">
        <v>2</v>
      </c>
      <c r="D2380">
        <v>3</v>
      </c>
      <c r="E2380">
        <v>4</v>
      </c>
      <c r="F2380">
        <v>1</v>
      </c>
      <c r="G2380">
        <f t="shared" si="2043"/>
        <v>20</v>
      </c>
    </row>
    <row r="2381" spans="1:7" x14ac:dyDescent="0.35">
      <c r="A2381">
        <v>6</v>
      </c>
      <c r="B2381">
        <v>4</v>
      </c>
      <c r="C2381">
        <v>6</v>
      </c>
      <c r="D2381">
        <v>6</v>
      </c>
      <c r="E2381">
        <v>2</v>
      </c>
      <c r="F2381">
        <v>4</v>
      </c>
      <c r="G2381">
        <f t="shared" si="2043"/>
        <v>28</v>
      </c>
    </row>
    <row r="2382" spans="1:7" x14ac:dyDescent="0.35">
      <c r="A2382">
        <v>5</v>
      </c>
      <c r="B2382">
        <v>5</v>
      </c>
      <c r="C2382">
        <v>5</v>
      </c>
      <c r="D2382">
        <v>1</v>
      </c>
      <c r="E2382">
        <v>5</v>
      </c>
      <c r="F2382">
        <v>2</v>
      </c>
      <c r="G2382">
        <f t="shared" si="2043"/>
        <v>23</v>
      </c>
    </row>
    <row r="2383" spans="1:7" x14ac:dyDescent="0.35">
      <c r="A2383">
        <v>1</v>
      </c>
      <c r="B2383">
        <v>4</v>
      </c>
      <c r="C2383">
        <v>6</v>
      </c>
      <c r="D2383">
        <v>2</v>
      </c>
      <c r="E2383">
        <v>1</v>
      </c>
      <c r="F2383">
        <v>6</v>
      </c>
      <c r="G2383">
        <f t="shared" si="2043"/>
        <v>20</v>
      </c>
    </row>
    <row r="2384" spans="1:7" x14ac:dyDescent="0.35">
      <c r="A2384">
        <v>1</v>
      </c>
      <c r="B2384">
        <v>2</v>
      </c>
      <c r="C2384">
        <v>5</v>
      </c>
      <c r="D2384">
        <v>3</v>
      </c>
      <c r="E2384">
        <v>1</v>
      </c>
      <c r="F2384">
        <v>2</v>
      </c>
      <c r="G2384">
        <f t="shared" si="2043"/>
        <v>14</v>
      </c>
    </row>
    <row r="2385" spans="1:7" x14ac:dyDescent="0.35">
      <c r="A2385">
        <v>5</v>
      </c>
      <c r="B2385">
        <v>6</v>
      </c>
      <c r="C2385">
        <v>3</v>
      </c>
      <c r="D2385">
        <v>4</v>
      </c>
      <c r="E2385">
        <v>6</v>
      </c>
      <c r="F2385">
        <v>5</v>
      </c>
      <c r="G2385">
        <f t="shared" si="2043"/>
        <v>29</v>
      </c>
    </row>
    <row r="2386" spans="1:7" x14ac:dyDescent="0.35">
      <c r="A2386">
        <v>5</v>
      </c>
      <c r="B2386">
        <v>4</v>
      </c>
      <c r="C2386">
        <v>6</v>
      </c>
      <c r="D2386">
        <v>5</v>
      </c>
      <c r="E2386">
        <v>5</v>
      </c>
      <c r="F2386">
        <v>3</v>
      </c>
      <c r="G2386">
        <f t="shared" si="2043"/>
        <v>28</v>
      </c>
    </row>
    <row r="2387" spans="1:7" x14ac:dyDescent="0.35">
      <c r="A2387">
        <v>4</v>
      </c>
      <c r="B2387">
        <v>4</v>
      </c>
      <c r="C2387">
        <v>4</v>
      </c>
      <c r="D2387">
        <v>6</v>
      </c>
      <c r="E2387">
        <v>2</v>
      </c>
      <c r="F2387">
        <v>5</v>
      </c>
      <c r="G2387">
        <f t="shared" si="2043"/>
        <v>25</v>
      </c>
    </row>
    <row r="2388" spans="1:7" x14ac:dyDescent="0.35">
      <c r="A2388">
        <v>6</v>
      </c>
      <c r="B2388">
        <v>4</v>
      </c>
      <c r="C2388">
        <v>5</v>
      </c>
      <c r="D2388">
        <v>2</v>
      </c>
      <c r="E2388">
        <v>2</v>
      </c>
      <c r="F2388">
        <v>4</v>
      </c>
      <c r="G2388">
        <f t="shared" si="2043"/>
        <v>23</v>
      </c>
    </row>
    <row r="2389" spans="1:7" x14ac:dyDescent="0.35">
      <c r="A2389">
        <v>6</v>
      </c>
      <c r="B2389">
        <v>1</v>
      </c>
      <c r="C2389">
        <v>1</v>
      </c>
      <c r="D2389">
        <v>2</v>
      </c>
      <c r="E2389">
        <v>3</v>
      </c>
      <c r="F2389">
        <v>4</v>
      </c>
      <c r="G2389">
        <f t="shared" si="2043"/>
        <v>17</v>
      </c>
    </row>
    <row r="2390" spans="1:7" x14ac:dyDescent="0.35">
      <c r="A2390">
        <v>1</v>
      </c>
      <c r="B2390">
        <v>4</v>
      </c>
      <c r="C2390">
        <v>4</v>
      </c>
      <c r="D2390">
        <v>5</v>
      </c>
      <c r="E2390">
        <v>1</v>
      </c>
      <c r="F2390">
        <v>2</v>
      </c>
      <c r="G2390">
        <f t="shared" si="2043"/>
        <v>17</v>
      </c>
    </row>
    <row r="2391" spans="1:7" x14ac:dyDescent="0.35">
      <c r="A2391">
        <v>1</v>
      </c>
      <c r="B2391">
        <v>4</v>
      </c>
      <c r="C2391">
        <v>5</v>
      </c>
      <c r="D2391">
        <v>3</v>
      </c>
      <c r="E2391">
        <v>3</v>
      </c>
      <c r="F2391">
        <v>5</v>
      </c>
      <c r="G2391">
        <f t="shared" si="2043"/>
        <v>21</v>
      </c>
    </row>
    <row r="2392" spans="1:7" x14ac:dyDescent="0.35">
      <c r="A2392">
        <v>1</v>
      </c>
      <c r="B2392">
        <v>5</v>
      </c>
      <c r="C2392">
        <v>3</v>
      </c>
      <c r="D2392">
        <v>2</v>
      </c>
      <c r="E2392">
        <v>1</v>
      </c>
      <c r="F2392">
        <v>3</v>
      </c>
      <c r="G2392">
        <f t="shared" ref="G2392:G2455" si="2044">SUM(A2392:F2392)</f>
        <v>15</v>
      </c>
    </row>
    <row r="2393" spans="1:7" x14ac:dyDescent="0.35">
      <c r="A2393">
        <v>6</v>
      </c>
      <c r="B2393">
        <v>4</v>
      </c>
      <c r="C2393">
        <v>5</v>
      </c>
      <c r="D2393">
        <v>6</v>
      </c>
      <c r="E2393">
        <v>3</v>
      </c>
      <c r="F2393">
        <v>1</v>
      </c>
      <c r="G2393">
        <f t="shared" si="2044"/>
        <v>25</v>
      </c>
    </row>
    <row r="2394" spans="1:7" x14ac:dyDescent="0.35">
      <c r="A2394">
        <v>3</v>
      </c>
      <c r="B2394">
        <v>4</v>
      </c>
      <c r="C2394">
        <v>5</v>
      </c>
      <c r="D2394">
        <v>6</v>
      </c>
      <c r="E2394">
        <v>4</v>
      </c>
      <c r="F2394">
        <v>6</v>
      </c>
      <c r="G2394">
        <f t="shared" si="2044"/>
        <v>28</v>
      </c>
    </row>
    <row r="2395" spans="1:7" x14ac:dyDescent="0.35">
      <c r="A2395">
        <v>3</v>
      </c>
      <c r="B2395">
        <v>1</v>
      </c>
      <c r="C2395">
        <v>2</v>
      </c>
      <c r="D2395">
        <v>2</v>
      </c>
      <c r="E2395">
        <v>4</v>
      </c>
      <c r="F2395">
        <v>4</v>
      </c>
      <c r="G2395">
        <f t="shared" si="2044"/>
        <v>16</v>
      </c>
    </row>
    <row r="2396" spans="1:7" x14ac:dyDescent="0.35">
      <c r="A2396">
        <v>5</v>
      </c>
      <c r="B2396">
        <v>2</v>
      </c>
      <c r="C2396">
        <v>3</v>
      </c>
      <c r="D2396">
        <v>5</v>
      </c>
      <c r="E2396">
        <v>2</v>
      </c>
      <c r="F2396">
        <v>6</v>
      </c>
      <c r="G2396">
        <f t="shared" si="2044"/>
        <v>23</v>
      </c>
    </row>
    <row r="2397" spans="1:7" x14ac:dyDescent="0.35">
      <c r="A2397">
        <v>6</v>
      </c>
      <c r="B2397">
        <v>2</v>
      </c>
      <c r="C2397">
        <v>1</v>
      </c>
      <c r="D2397">
        <v>6</v>
      </c>
      <c r="E2397">
        <v>4</v>
      </c>
      <c r="F2397">
        <v>1</v>
      </c>
      <c r="G2397">
        <f t="shared" si="2044"/>
        <v>20</v>
      </c>
    </row>
    <row r="2398" spans="1:7" x14ac:dyDescent="0.35">
      <c r="A2398">
        <v>2</v>
      </c>
      <c r="B2398">
        <v>1</v>
      </c>
      <c r="C2398">
        <v>6</v>
      </c>
      <c r="D2398">
        <v>4</v>
      </c>
      <c r="E2398">
        <v>5</v>
      </c>
      <c r="F2398">
        <v>6</v>
      </c>
      <c r="G2398">
        <f t="shared" si="2044"/>
        <v>24</v>
      </c>
    </row>
    <row r="2399" spans="1:7" x14ac:dyDescent="0.35">
      <c r="A2399">
        <v>5</v>
      </c>
      <c r="B2399">
        <v>5</v>
      </c>
      <c r="C2399">
        <v>2</v>
      </c>
      <c r="D2399">
        <v>4</v>
      </c>
      <c r="E2399">
        <v>3</v>
      </c>
      <c r="F2399">
        <v>3</v>
      </c>
      <c r="G2399">
        <f t="shared" si="2044"/>
        <v>22</v>
      </c>
    </row>
    <row r="2400" spans="1:7" x14ac:dyDescent="0.35">
      <c r="A2400">
        <v>4</v>
      </c>
      <c r="B2400">
        <v>1</v>
      </c>
      <c r="C2400">
        <v>3</v>
      </c>
      <c r="D2400">
        <v>1</v>
      </c>
      <c r="E2400">
        <v>6</v>
      </c>
      <c r="F2400">
        <v>2</v>
      </c>
      <c r="G2400">
        <f t="shared" si="2044"/>
        <v>17</v>
      </c>
    </row>
    <row r="2401" spans="1:7" x14ac:dyDescent="0.35">
      <c r="A2401">
        <v>6</v>
      </c>
      <c r="B2401">
        <v>4</v>
      </c>
      <c r="C2401">
        <v>3</v>
      </c>
      <c r="D2401">
        <v>1</v>
      </c>
      <c r="E2401">
        <v>5</v>
      </c>
      <c r="F2401">
        <v>5</v>
      </c>
      <c r="G2401">
        <f t="shared" si="2044"/>
        <v>24</v>
      </c>
    </row>
    <row r="2402" spans="1:7" x14ac:dyDescent="0.35">
      <c r="A2402">
        <v>5</v>
      </c>
      <c r="B2402">
        <v>3</v>
      </c>
      <c r="C2402">
        <v>4</v>
      </c>
      <c r="D2402">
        <v>4</v>
      </c>
      <c r="E2402">
        <v>1</v>
      </c>
      <c r="F2402">
        <v>4</v>
      </c>
      <c r="G2402">
        <f t="shared" si="2044"/>
        <v>21</v>
      </c>
    </row>
    <row r="2403" spans="1:7" x14ac:dyDescent="0.35">
      <c r="A2403">
        <v>4</v>
      </c>
      <c r="B2403">
        <v>1</v>
      </c>
      <c r="C2403">
        <v>6</v>
      </c>
      <c r="D2403">
        <v>3</v>
      </c>
      <c r="E2403">
        <v>4</v>
      </c>
      <c r="F2403">
        <v>2</v>
      </c>
      <c r="G2403">
        <f t="shared" si="2044"/>
        <v>20</v>
      </c>
    </row>
    <row r="2404" spans="1:7" x14ac:dyDescent="0.35">
      <c r="A2404">
        <v>3</v>
      </c>
      <c r="B2404">
        <v>6</v>
      </c>
      <c r="C2404">
        <v>6</v>
      </c>
      <c r="D2404">
        <v>3</v>
      </c>
      <c r="E2404">
        <v>6</v>
      </c>
      <c r="F2404">
        <v>1</v>
      </c>
      <c r="G2404">
        <f t="shared" si="2044"/>
        <v>25</v>
      </c>
    </row>
    <row r="2405" spans="1:7" x14ac:dyDescent="0.35">
      <c r="A2405">
        <v>2</v>
      </c>
      <c r="B2405">
        <v>6</v>
      </c>
      <c r="C2405">
        <v>3</v>
      </c>
      <c r="D2405">
        <v>3</v>
      </c>
      <c r="E2405">
        <v>1</v>
      </c>
      <c r="F2405">
        <v>3</v>
      </c>
      <c r="G2405">
        <f t="shared" si="2044"/>
        <v>18</v>
      </c>
    </row>
    <row r="2406" spans="1:7" x14ac:dyDescent="0.35">
      <c r="A2406">
        <v>3</v>
      </c>
      <c r="B2406">
        <v>6</v>
      </c>
      <c r="C2406">
        <v>4</v>
      </c>
      <c r="D2406">
        <v>5</v>
      </c>
      <c r="E2406">
        <v>6</v>
      </c>
      <c r="F2406">
        <v>2</v>
      </c>
      <c r="G2406">
        <f t="shared" si="2044"/>
        <v>26</v>
      </c>
    </row>
    <row r="2407" spans="1:7" x14ac:dyDescent="0.35">
      <c r="A2407">
        <v>3</v>
      </c>
      <c r="B2407">
        <v>6</v>
      </c>
      <c r="C2407">
        <v>5</v>
      </c>
      <c r="D2407">
        <v>1</v>
      </c>
      <c r="E2407">
        <v>1</v>
      </c>
      <c r="F2407">
        <v>1</v>
      </c>
      <c r="G2407">
        <f t="shared" si="2044"/>
        <v>17</v>
      </c>
    </row>
    <row r="2408" spans="1:7" x14ac:dyDescent="0.35">
      <c r="A2408">
        <v>3</v>
      </c>
      <c r="B2408">
        <v>5</v>
      </c>
      <c r="C2408">
        <v>6</v>
      </c>
      <c r="D2408">
        <v>6</v>
      </c>
      <c r="E2408">
        <v>5</v>
      </c>
      <c r="F2408">
        <v>2</v>
      </c>
      <c r="G2408">
        <f t="shared" si="2044"/>
        <v>27</v>
      </c>
    </row>
    <row r="2409" spans="1:7" x14ac:dyDescent="0.35">
      <c r="A2409">
        <v>6</v>
      </c>
      <c r="B2409">
        <v>4</v>
      </c>
      <c r="C2409">
        <v>5</v>
      </c>
      <c r="D2409">
        <v>3</v>
      </c>
      <c r="E2409">
        <v>2</v>
      </c>
      <c r="F2409">
        <v>3</v>
      </c>
      <c r="G2409">
        <f t="shared" si="2044"/>
        <v>23</v>
      </c>
    </row>
    <row r="2410" spans="1:7" x14ac:dyDescent="0.35">
      <c r="A2410">
        <v>6</v>
      </c>
      <c r="B2410">
        <v>4</v>
      </c>
      <c r="C2410">
        <v>6</v>
      </c>
      <c r="D2410">
        <v>2</v>
      </c>
      <c r="E2410">
        <v>1</v>
      </c>
      <c r="F2410">
        <v>6</v>
      </c>
      <c r="G2410">
        <f t="shared" si="2044"/>
        <v>25</v>
      </c>
    </row>
    <row r="2411" spans="1:7" x14ac:dyDescent="0.35">
      <c r="A2411">
        <v>3</v>
      </c>
      <c r="B2411">
        <v>3</v>
      </c>
      <c r="C2411">
        <v>1</v>
      </c>
      <c r="D2411">
        <v>5</v>
      </c>
      <c r="E2411">
        <v>1</v>
      </c>
      <c r="F2411">
        <v>2</v>
      </c>
      <c r="G2411">
        <f t="shared" si="2044"/>
        <v>15</v>
      </c>
    </row>
    <row r="2412" spans="1:7" x14ac:dyDescent="0.35">
      <c r="A2412">
        <v>1</v>
      </c>
      <c r="B2412">
        <v>2</v>
      </c>
      <c r="C2412">
        <v>4</v>
      </c>
      <c r="D2412">
        <v>6</v>
      </c>
      <c r="E2412">
        <v>6</v>
      </c>
      <c r="F2412">
        <v>2</v>
      </c>
      <c r="G2412">
        <f t="shared" si="2044"/>
        <v>21</v>
      </c>
    </row>
    <row r="2413" spans="1:7" x14ac:dyDescent="0.35">
      <c r="A2413">
        <v>4</v>
      </c>
      <c r="B2413">
        <v>5</v>
      </c>
      <c r="C2413">
        <v>5</v>
      </c>
      <c r="D2413">
        <v>2</v>
      </c>
      <c r="E2413">
        <v>6</v>
      </c>
      <c r="F2413">
        <v>5</v>
      </c>
      <c r="G2413">
        <f t="shared" si="2044"/>
        <v>27</v>
      </c>
    </row>
    <row r="2414" spans="1:7" x14ac:dyDescent="0.35">
      <c r="A2414">
        <v>5</v>
      </c>
      <c r="B2414">
        <v>4</v>
      </c>
      <c r="C2414">
        <v>1</v>
      </c>
      <c r="D2414">
        <v>1</v>
      </c>
      <c r="E2414">
        <v>3</v>
      </c>
      <c r="F2414">
        <v>3</v>
      </c>
      <c r="G2414">
        <f t="shared" si="2044"/>
        <v>17</v>
      </c>
    </row>
    <row r="2415" spans="1:7" x14ac:dyDescent="0.35">
      <c r="A2415">
        <v>5</v>
      </c>
      <c r="B2415">
        <v>6</v>
      </c>
      <c r="C2415">
        <v>4</v>
      </c>
      <c r="D2415">
        <v>6</v>
      </c>
      <c r="E2415">
        <v>2</v>
      </c>
      <c r="F2415">
        <v>2</v>
      </c>
      <c r="G2415">
        <f t="shared" si="2044"/>
        <v>25</v>
      </c>
    </row>
    <row r="2416" spans="1:7" x14ac:dyDescent="0.35">
      <c r="A2416">
        <v>3</v>
      </c>
      <c r="B2416">
        <v>1</v>
      </c>
      <c r="C2416">
        <v>5</v>
      </c>
      <c r="D2416">
        <v>2</v>
      </c>
      <c r="E2416">
        <v>3</v>
      </c>
      <c r="F2416">
        <v>6</v>
      </c>
      <c r="G2416">
        <f t="shared" si="2044"/>
        <v>20</v>
      </c>
    </row>
    <row r="2417" spans="1:7" x14ac:dyDescent="0.35">
      <c r="A2417">
        <v>2</v>
      </c>
      <c r="B2417">
        <v>5</v>
      </c>
      <c r="C2417">
        <v>4</v>
      </c>
      <c r="D2417">
        <v>3</v>
      </c>
      <c r="E2417">
        <v>4</v>
      </c>
      <c r="F2417">
        <v>3</v>
      </c>
      <c r="G2417">
        <f t="shared" si="2044"/>
        <v>21</v>
      </c>
    </row>
    <row r="2418" spans="1:7" x14ac:dyDescent="0.35">
      <c r="A2418">
        <v>4</v>
      </c>
      <c r="B2418">
        <v>2</v>
      </c>
      <c r="C2418">
        <v>1</v>
      </c>
      <c r="D2418">
        <v>3</v>
      </c>
      <c r="E2418">
        <v>4</v>
      </c>
      <c r="F2418">
        <v>4</v>
      </c>
      <c r="G2418">
        <f t="shared" si="2044"/>
        <v>18</v>
      </c>
    </row>
    <row r="2419" spans="1:7" x14ac:dyDescent="0.35">
      <c r="A2419">
        <v>4</v>
      </c>
      <c r="B2419">
        <v>2</v>
      </c>
      <c r="C2419">
        <v>4</v>
      </c>
      <c r="D2419">
        <v>1</v>
      </c>
      <c r="E2419">
        <v>2</v>
      </c>
      <c r="F2419">
        <v>2</v>
      </c>
      <c r="G2419">
        <f t="shared" si="2044"/>
        <v>15</v>
      </c>
    </row>
    <row r="2420" spans="1:7" x14ac:dyDescent="0.35">
      <c r="A2420">
        <v>3</v>
      </c>
      <c r="B2420">
        <v>4</v>
      </c>
      <c r="C2420">
        <v>3</v>
      </c>
      <c r="D2420">
        <v>4</v>
      </c>
      <c r="E2420">
        <v>2</v>
      </c>
      <c r="F2420">
        <v>6</v>
      </c>
      <c r="G2420">
        <f t="shared" si="2044"/>
        <v>22</v>
      </c>
    </row>
    <row r="2421" spans="1:7" x14ac:dyDescent="0.35">
      <c r="A2421">
        <v>3</v>
      </c>
      <c r="B2421">
        <v>3</v>
      </c>
      <c r="C2421">
        <v>4</v>
      </c>
      <c r="D2421">
        <v>2</v>
      </c>
      <c r="E2421">
        <v>2</v>
      </c>
      <c r="F2421">
        <v>6</v>
      </c>
      <c r="G2421">
        <f t="shared" si="2044"/>
        <v>20</v>
      </c>
    </row>
    <row r="2422" spans="1:7" x14ac:dyDescent="0.35">
      <c r="A2422">
        <v>3</v>
      </c>
      <c r="B2422">
        <v>4</v>
      </c>
      <c r="C2422">
        <v>2</v>
      </c>
      <c r="D2422">
        <v>4</v>
      </c>
      <c r="E2422">
        <v>3</v>
      </c>
      <c r="F2422">
        <v>5</v>
      </c>
      <c r="G2422">
        <f t="shared" si="2044"/>
        <v>21</v>
      </c>
    </row>
    <row r="2423" spans="1:7" x14ac:dyDescent="0.35">
      <c r="A2423">
        <v>6</v>
      </c>
      <c r="B2423">
        <v>5</v>
      </c>
      <c r="C2423">
        <v>1</v>
      </c>
      <c r="D2423">
        <v>5</v>
      </c>
      <c r="E2423">
        <v>4</v>
      </c>
      <c r="F2423">
        <v>1</v>
      </c>
      <c r="G2423">
        <f t="shared" si="2044"/>
        <v>22</v>
      </c>
    </row>
    <row r="2424" spans="1:7" x14ac:dyDescent="0.35">
      <c r="A2424">
        <v>4</v>
      </c>
      <c r="B2424">
        <v>3</v>
      </c>
      <c r="C2424">
        <v>1</v>
      </c>
      <c r="D2424">
        <v>2</v>
      </c>
      <c r="E2424">
        <v>3</v>
      </c>
      <c r="F2424">
        <v>1</v>
      </c>
      <c r="G2424">
        <f t="shared" si="2044"/>
        <v>14</v>
      </c>
    </row>
    <row r="2425" spans="1:7" x14ac:dyDescent="0.35">
      <c r="A2425">
        <v>4</v>
      </c>
      <c r="B2425">
        <v>2</v>
      </c>
      <c r="C2425">
        <v>5</v>
      </c>
      <c r="D2425">
        <v>5</v>
      </c>
      <c r="E2425">
        <v>4</v>
      </c>
      <c r="F2425">
        <v>1</v>
      </c>
      <c r="G2425">
        <f t="shared" si="2044"/>
        <v>21</v>
      </c>
    </row>
    <row r="2426" spans="1:7" x14ac:dyDescent="0.35">
      <c r="A2426">
        <v>6</v>
      </c>
      <c r="B2426">
        <v>5</v>
      </c>
      <c r="C2426">
        <v>6</v>
      </c>
      <c r="D2426">
        <v>6</v>
      </c>
      <c r="E2426">
        <v>2</v>
      </c>
      <c r="F2426">
        <v>1</v>
      </c>
      <c r="G2426">
        <f t="shared" si="2044"/>
        <v>26</v>
      </c>
    </row>
    <row r="2427" spans="1:7" x14ac:dyDescent="0.35">
      <c r="A2427">
        <v>3</v>
      </c>
      <c r="B2427">
        <v>2</v>
      </c>
      <c r="C2427">
        <v>6</v>
      </c>
      <c r="D2427">
        <v>4</v>
      </c>
      <c r="E2427">
        <v>3</v>
      </c>
      <c r="F2427">
        <v>6</v>
      </c>
      <c r="G2427">
        <f t="shared" si="2044"/>
        <v>24</v>
      </c>
    </row>
    <row r="2428" spans="1:7" x14ac:dyDescent="0.35">
      <c r="A2428">
        <v>3</v>
      </c>
      <c r="B2428">
        <v>6</v>
      </c>
      <c r="C2428">
        <v>5</v>
      </c>
      <c r="D2428">
        <v>4</v>
      </c>
      <c r="E2428">
        <v>5</v>
      </c>
      <c r="F2428">
        <v>2</v>
      </c>
      <c r="G2428">
        <f t="shared" si="2044"/>
        <v>25</v>
      </c>
    </row>
    <row r="2429" spans="1:7" x14ac:dyDescent="0.35">
      <c r="A2429">
        <v>3</v>
      </c>
      <c r="B2429">
        <v>5</v>
      </c>
      <c r="C2429">
        <v>5</v>
      </c>
      <c r="D2429">
        <v>4</v>
      </c>
      <c r="E2429">
        <v>5</v>
      </c>
      <c r="F2429">
        <v>6</v>
      </c>
      <c r="G2429">
        <f t="shared" si="2044"/>
        <v>28</v>
      </c>
    </row>
    <row r="2430" spans="1:7" x14ac:dyDescent="0.35">
      <c r="A2430">
        <v>3</v>
      </c>
      <c r="B2430">
        <v>3</v>
      </c>
      <c r="C2430">
        <v>4</v>
      </c>
      <c r="D2430">
        <v>6</v>
      </c>
      <c r="E2430">
        <v>3</v>
      </c>
      <c r="F2430">
        <v>2</v>
      </c>
      <c r="G2430">
        <f t="shared" si="2044"/>
        <v>21</v>
      </c>
    </row>
    <row r="2431" spans="1:7" x14ac:dyDescent="0.35">
      <c r="A2431">
        <v>3</v>
      </c>
      <c r="B2431">
        <v>5</v>
      </c>
      <c r="C2431">
        <v>1</v>
      </c>
      <c r="D2431">
        <v>1</v>
      </c>
      <c r="E2431">
        <v>1</v>
      </c>
      <c r="F2431">
        <v>2</v>
      </c>
      <c r="G2431">
        <f t="shared" si="2044"/>
        <v>13</v>
      </c>
    </row>
    <row r="2432" spans="1:7" x14ac:dyDescent="0.35">
      <c r="A2432">
        <v>5</v>
      </c>
      <c r="B2432">
        <v>6</v>
      </c>
      <c r="C2432">
        <v>6</v>
      </c>
      <c r="D2432">
        <v>4</v>
      </c>
      <c r="E2432">
        <v>6</v>
      </c>
      <c r="F2432">
        <v>1</v>
      </c>
      <c r="G2432">
        <f t="shared" si="2044"/>
        <v>28</v>
      </c>
    </row>
    <row r="2433" spans="1:7" x14ac:dyDescent="0.35">
      <c r="A2433">
        <v>3</v>
      </c>
      <c r="B2433">
        <v>4</v>
      </c>
      <c r="C2433">
        <v>2</v>
      </c>
      <c r="D2433">
        <v>4</v>
      </c>
      <c r="E2433">
        <v>3</v>
      </c>
      <c r="F2433">
        <v>4</v>
      </c>
      <c r="G2433">
        <f t="shared" si="2044"/>
        <v>20</v>
      </c>
    </row>
    <row r="2434" spans="1:7" x14ac:dyDescent="0.35">
      <c r="A2434">
        <v>1</v>
      </c>
      <c r="B2434">
        <v>6</v>
      </c>
      <c r="C2434">
        <v>5</v>
      </c>
      <c r="D2434">
        <v>6</v>
      </c>
      <c r="E2434">
        <v>2</v>
      </c>
      <c r="F2434">
        <v>5</v>
      </c>
      <c r="G2434">
        <f t="shared" si="2044"/>
        <v>25</v>
      </c>
    </row>
    <row r="2435" spans="1:7" x14ac:dyDescent="0.35">
      <c r="A2435">
        <v>6</v>
      </c>
      <c r="B2435">
        <v>5</v>
      </c>
      <c r="C2435">
        <v>1</v>
      </c>
      <c r="D2435">
        <v>2</v>
      </c>
      <c r="E2435">
        <v>2</v>
      </c>
      <c r="F2435">
        <v>2</v>
      </c>
      <c r="G2435">
        <f t="shared" si="2044"/>
        <v>18</v>
      </c>
    </row>
    <row r="2436" spans="1:7" x14ac:dyDescent="0.35">
      <c r="A2436">
        <v>5</v>
      </c>
      <c r="B2436">
        <v>4</v>
      </c>
      <c r="C2436">
        <v>2</v>
      </c>
      <c r="D2436">
        <v>5</v>
      </c>
      <c r="E2436">
        <v>6</v>
      </c>
      <c r="F2436">
        <v>3</v>
      </c>
      <c r="G2436">
        <f t="shared" si="2044"/>
        <v>25</v>
      </c>
    </row>
    <row r="2437" spans="1:7" x14ac:dyDescent="0.35">
      <c r="A2437">
        <v>1</v>
      </c>
      <c r="B2437">
        <v>1</v>
      </c>
      <c r="C2437">
        <v>2</v>
      </c>
      <c r="D2437">
        <v>3</v>
      </c>
      <c r="E2437">
        <v>3</v>
      </c>
      <c r="F2437">
        <v>5</v>
      </c>
      <c r="G2437">
        <f t="shared" si="2044"/>
        <v>15</v>
      </c>
    </row>
    <row r="2438" spans="1:7" x14ac:dyDescent="0.35">
      <c r="A2438">
        <v>2</v>
      </c>
      <c r="B2438">
        <v>4</v>
      </c>
      <c r="C2438">
        <v>2</v>
      </c>
      <c r="D2438">
        <v>2</v>
      </c>
      <c r="E2438">
        <v>3</v>
      </c>
      <c r="F2438">
        <v>5</v>
      </c>
      <c r="G2438">
        <f t="shared" si="2044"/>
        <v>18</v>
      </c>
    </row>
    <row r="2439" spans="1:7" x14ac:dyDescent="0.35">
      <c r="A2439">
        <v>3</v>
      </c>
      <c r="B2439">
        <v>1</v>
      </c>
      <c r="C2439">
        <v>4</v>
      </c>
      <c r="D2439">
        <v>2</v>
      </c>
      <c r="E2439">
        <v>2</v>
      </c>
      <c r="F2439">
        <v>6</v>
      </c>
      <c r="G2439">
        <f t="shared" si="2044"/>
        <v>18</v>
      </c>
    </row>
    <row r="2440" spans="1:7" x14ac:dyDescent="0.35">
      <c r="A2440">
        <v>5</v>
      </c>
      <c r="B2440">
        <v>2</v>
      </c>
      <c r="C2440">
        <v>4</v>
      </c>
      <c r="D2440">
        <v>4</v>
      </c>
      <c r="E2440">
        <v>2</v>
      </c>
      <c r="F2440">
        <v>1</v>
      </c>
      <c r="G2440">
        <f t="shared" si="2044"/>
        <v>18</v>
      </c>
    </row>
    <row r="2441" spans="1:7" x14ac:dyDescent="0.35">
      <c r="A2441">
        <v>2</v>
      </c>
      <c r="B2441">
        <v>6</v>
      </c>
      <c r="C2441">
        <v>1</v>
      </c>
      <c r="D2441">
        <v>6</v>
      </c>
      <c r="E2441">
        <v>6</v>
      </c>
      <c r="F2441">
        <v>6</v>
      </c>
      <c r="G2441">
        <f t="shared" si="2044"/>
        <v>27</v>
      </c>
    </row>
    <row r="2442" spans="1:7" x14ac:dyDescent="0.35">
      <c r="A2442">
        <v>2</v>
      </c>
      <c r="B2442">
        <v>5</v>
      </c>
      <c r="C2442">
        <v>1</v>
      </c>
      <c r="D2442">
        <v>1</v>
      </c>
      <c r="E2442">
        <v>6</v>
      </c>
      <c r="F2442">
        <v>2</v>
      </c>
      <c r="G2442">
        <f t="shared" si="2044"/>
        <v>17</v>
      </c>
    </row>
    <row r="2443" spans="1:7" x14ac:dyDescent="0.35">
      <c r="A2443">
        <v>6</v>
      </c>
      <c r="B2443">
        <v>2</v>
      </c>
      <c r="C2443">
        <v>1</v>
      </c>
      <c r="D2443">
        <v>5</v>
      </c>
      <c r="E2443">
        <v>4</v>
      </c>
      <c r="F2443">
        <v>3</v>
      </c>
      <c r="G2443">
        <f t="shared" si="2044"/>
        <v>21</v>
      </c>
    </row>
    <row r="2444" spans="1:7" x14ac:dyDescent="0.35">
      <c r="A2444">
        <v>6</v>
      </c>
      <c r="B2444">
        <v>1</v>
      </c>
      <c r="C2444">
        <v>3</v>
      </c>
      <c r="D2444">
        <v>3</v>
      </c>
      <c r="E2444">
        <v>6</v>
      </c>
      <c r="F2444">
        <v>1</v>
      </c>
      <c r="G2444">
        <f t="shared" si="2044"/>
        <v>20</v>
      </c>
    </row>
    <row r="2445" spans="1:7" x14ac:dyDescent="0.35">
      <c r="A2445">
        <v>3</v>
      </c>
      <c r="B2445">
        <v>3</v>
      </c>
      <c r="C2445">
        <v>4</v>
      </c>
      <c r="D2445">
        <v>1</v>
      </c>
      <c r="E2445">
        <v>5</v>
      </c>
      <c r="F2445">
        <v>4</v>
      </c>
      <c r="G2445">
        <f t="shared" si="2044"/>
        <v>20</v>
      </c>
    </row>
    <row r="2446" spans="1:7" x14ac:dyDescent="0.35">
      <c r="A2446">
        <v>4</v>
      </c>
      <c r="B2446">
        <v>4</v>
      </c>
      <c r="C2446">
        <v>4</v>
      </c>
      <c r="D2446">
        <v>6</v>
      </c>
      <c r="E2446">
        <v>2</v>
      </c>
      <c r="F2446">
        <v>6</v>
      </c>
      <c r="G2446">
        <f t="shared" si="2044"/>
        <v>26</v>
      </c>
    </row>
    <row r="2447" spans="1:7" x14ac:dyDescent="0.35">
      <c r="A2447">
        <v>3</v>
      </c>
      <c r="B2447">
        <v>6</v>
      </c>
      <c r="C2447">
        <v>1</v>
      </c>
      <c r="D2447">
        <v>5</v>
      </c>
      <c r="E2447">
        <v>3</v>
      </c>
      <c r="F2447">
        <v>6</v>
      </c>
      <c r="G2447">
        <f t="shared" si="2044"/>
        <v>24</v>
      </c>
    </row>
    <row r="2448" spans="1:7" x14ac:dyDescent="0.35">
      <c r="A2448">
        <v>4</v>
      </c>
      <c r="B2448">
        <v>6</v>
      </c>
      <c r="C2448">
        <v>1</v>
      </c>
      <c r="D2448">
        <v>4</v>
      </c>
      <c r="E2448">
        <v>3</v>
      </c>
      <c r="F2448">
        <v>6</v>
      </c>
      <c r="G2448">
        <f t="shared" si="2044"/>
        <v>24</v>
      </c>
    </row>
    <row r="2449" spans="1:7" x14ac:dyDescent="0.35">
      <c r="A2449">
        <v>5</v>
      </c>
      <c r="B2449">
        <v>6</v>
      </c>
      <c r="C2449">
        <v>2</v>
      </c>
      <c r="D2449">
        <v>3</v>
      </c>
      <c r="E2449">
        <v>5</v>
      </c>
      <c r="F2449">
        <v>3</v>
      </c>
      <c r="G2449">
        <f t="shared" si="2044"/>
        <v>24</v>
      </c>
    </row>
    <row r="2450" spans="1:7" x14ac:dyDescent="0.35">
      <c r="A2450">
        <v>1</v>
      </c>
      <c r="B2450">
        <v>1</v>
      </c>
      <c r="C2450">
        <v>2</v>
      </c>
      <c r="D2450">
        <v>5</v>
      </c>
      <c r="E2450">
        <v>5</v>
      </c>
      <c r="F2450">
        <v>4</v>
      </c>
      <c r="G2450">
        <f t="shared" si="2044"/>
        <v>18</v>
      </c>
    </row>
    <row r="2451" spans="1:7" x14ac:dyDescent="0.35">
      <c r="A2451">
        <v>3</v>
      </c>
      <c r="B2451">
        <v>1</v>
      </c>
      <c r="C2451">
        <v>4</v>
      </c>
      <c r="D2451">
        <v>6</v>
      </c>
      <c r="E2451">
        <v>3</v>
      </c>
      <c r="F2451">
        <v>6</v>
      </c>
      <c r="G2451">
        <f t="shared" si="2044"/>
        <v>23</v>
      </c>
    </row>
    <row r="2452" spans="1:7" x14ac:dyDescent="0.35">
      <c r="A2452">
        <v>1</v>
      </c>
      <c r="B2452">
        <v>4</v>
      </c>
      <c r="C2452">
        <v>3</v>
      </c>
      <c r="D2452">
        <v>6</v>
      </c>
      <c r="E2452">
        <v>5</v>
      </c>
      <c r="F2452">
        <v>4</v>
      </c>
      <c r="G2452">
        <f t="shared" si="2044"/>
        <v>23</v>
      </c>
    </row>
    <row r="2453" spans="1:7" x14ac:dyDescent="0.35">
      <c r="A2453">
        <v>2</v>
      </c>
      <c r="B2453">
        <v>6</v>
      </c>
      <c r="C2453">
        <v>4</v>
      </c>
      <c r="D2453">
        <v>3</v>
      </c>
      <c r="E2453">
        <v>3</v>
      </c>
      <c r="F2453">
        <v>6</v>
      </c>
      <c r="G2453">
        <f t="shared" si="2044"/>
        <v>24</v>
      </c>
    </row>
    <row r="2454" spans="1:7" x14ac:dyDescent="0.35">
      <c r="A2454">
        <v>6</v>
      </c>
      <c r="B2454">
        <v>1</v>
      </c>
      <c r="C2454">
        <v>4</v>
      </c>
      <c r="D2454">
        <v>6</v>
      </c>
      <c r="E2454">
        <v>4</v>
      </c>
      <c r="F2454">
        <v>2</v>
      </c>
      <c r="G2454">
        <f t="shared" si="2044"/>
        <v>23</v>
      </c>
    </row>
    <row r="2455" spans="1:7" x14ac:dyDescent="0.35">
      <c r="A2455">
        <v>4</v>
      </c>
      <c r="B2455">
        <v>1</v>
      </c>
      <c r="C2455">
        <v>5</v>
      </c>
      <c r="D2455">
        <v>6</v>
      </c>
      <c r="E2455">
        <v>5</v>
      </c>
      <c r="F2455">
        <v>3</v>
      </c>
      <c r="G2455">
        <f t="shared" si="2044"/>
        <v>24</v>
      </c>
    </row>
    <row r="2456" spans="1:7" x14ac:dyDescent="0.35">
      <c r="A2456">
        <v>3</v>
      </c>
      <c r="B2456">
        <v>3</v>
      </c>
      <c r="C2456">
        <v>4</v>
      </c>
      <c r="D2456">
        <v>2</v>
      </c>
      <c r="E2456">
        <v>1</v>
      </c>
      <c r="F2456">
        <v>6</v>
      </c>
      <c r="G2456">
        <f t="shared" ref="G2456:G2519" si="2045">SUM(A2456:F2456)</f>
        <v>19</v>
      </c>
    </row>
    <row r="2457" spans="1:7" x14ac:dyDescent="0.35">
      <c r="A2457">
        <v>2</v>
      </c>
      <c r="B2457">
        <v>6</v>
      </c>
      <c r="C2457">
        <v>2</v>
      </c>
      <c r="D2457">
        <v>5</v>
      </c>
      <c r="E2457">
        <v>4</v>
      </c>
      <c r="F2457">
        <v>4</v>
      </c>
      <c r="G2457">
        <f t="shared" si="2045"/>
        <v>23</v>
      </c>
    </row>
    <row r="2458" spans="1:7" x14ac:dyDescent="0.35">
      <c r="A2458">
        <v>2</v>
      </c>
      <c r="B2458">
        <v>2</v>
      </c>
      <c r="C2458">
        <v>4</v>
      </c>
      <c r="D2458">
        <v>4</v>
      </c>
      <c r="E2458">
        <v>3</v>
      </c>
      <c r="F2458">
        <v>3</v>
      </c>
      <c r="G2458">
        <f t="shared" si="2045"/>
        <v>18</v>
      </c>
    </row>
    <row r="2459" spans="1:7" x14ac:dyDescent="0.35">
      <c r="A2459">
        <v>3</v>
      </c>
      <c r="B2459">
        <v>5</v>
      </c>
      <c r="C2459">
        <v>3</v>
      </c>
      <c r="D2459">
        <v>5</v>
      </c>
      <c r="E2459">
        <v>1</v>
      </c>
      <c r="F2459">
        <v>6</v>
      </c>
      <c r="G2459">
        <f t="shared" si="2045"/>
        <v>23</v>
      </c>
    </row>
    <row r="2460" spans="1:7" x14ac:dyDescent="0.35">
      <c r="A2460">
        <v>2</v>
      </c>
      <c r="B2460">
        <v>4</v>
      </c>
      <c r="C2460">
        <v>3</v>
      </c>
      <c r="D2460">
        <v>5</v>
      </c>
      <c r="E2460">
        <v>6</v>
      </c>
      <c r="F2460">
        <v>5</v>
      </c>
      <c r="G2460">
        <f t="shared" si="2045"/>
        <v>25</v>
      </c>
    </row>
    <row r="2461" spans="1:7" x14ac:dyDescent="0.35">
      <c r="A2461">
        <v>2</v>
      </c>
      <c r="B2461">
        <v>5</v>
      </c>
      <c r="C2461">
        <v>2</v>
      </c>
      <c r="D2461">
        <v>3</v>
      </c>
      <c r="E2461">
        <v>6</v>
      </c>
      <c r="F2461">
        <v>5</v>
      </c>
      <c r="G2461">
        <f t="shared" si="2045"/>
        <v>23</v>
      </c>
    </row>
    <row r="2462" spans="1:7" x14ac:dyDescent="0.35">
      <c r="A2462">
        <v>4</v>
      </c>
      <c r="B2462">
        <v>6</v>
      </c>
      <c r="C2462">
        <v>3</v>
      </c>
      <c r="D2462">
        <v>4</v>
      </c>
      <c r="E2462">
        <v>2</v>
      </c>
      <c r="F2462">
        <v>3</v>
      </c>
      <c r="G2462">
        <f t="shared" si="2045"/>
        <v>22</v>
      </c>
    </row>
    <row r="2463" spans="1:7" x14ac:dyDescent="0.35">
      <c r="A2463">
        <v>3</v>
      </c>
      <c r="B2463">
        <v>3</v>
      </c>
      <c r="C2463">
        <v>6</v>
      </c>
      <c r="D2463">
        <v>2</v>
      </c>
      <c r="E2463">
        <v>3</v>
      </c>
      <c r="F2463">
        <v>4</v>
      </c>
      <c r="G2463">
        <f t="shared" si="2045"/>
        <v>21</v>
      </c>
    </row>
    <row r="2464" spans="1:7" x14ac:dyDescent="0.35">
      <c r="A2464">
        <v>2</v>
      </c>
      <c r="B2464">
        <v>6</v>
      </c>
      <c r="C2464">
        <v>2</v>
      </c>
      <c r="D2464">
        <v>2</v>
      </c>
      <c r="E2464">
        <v>6</v>
      </c>
      <c r="F2464">
        <v>2</v>
      </c>
      <c r="G2464">
        <f t="shared" si="2045"/>
        <v>20</v>
      </c>
    </row>
    <row r="2465" spans="1:7" x14ac:dyDescent="0.35">
      <c r="A2465">
        <v>2</v>
      </c>
      <c r="B2465">
        <v>1</v>
      </c>
      <c r="C2465">
        <v>6</v>
      </c>
      <c r="D2465">
        <v>5</v>
      </c>
      <c r="E2465">
        <v>6</v>
      </c>
      <c r="F2465">
        <v>5</v>
      </c>
      <c r="G2465">
        <f t="shared" si="2045"/>
        <v>25</v>
      </c>
    </row>
    <row r="2466" spans="1:7" x14ac:dyDescent="0.35">
      <c r="A2466">
        <v>4</v>
      </c>
      <c r="B2466">
        <v>5</v>
      </c>
      <c r="C2466">
        <v>3</v>
      </c>
      <c r="D2466">
        <v>1</v>
      </c>
      <c r="E2466">
        <v>2</v>
      </c>
      <c r="F2466">
        <v>4</v>
      </c>
      <c r="G2466">
        <f t="shared" si="2045"/>
        <v>19</v>
      </c>
    </row>
    <row r="2467" spans="1:7" x14ac:dyDescent="0.35">
      <c r="A2467">
        <v>1</v>
      </c>
      <c r="B2467">
        <v>1</v>
      </c>
      <c r="C2467">
        <v>4</v>
      </c>
      <c r="D2467">
        <v>1</v>
      </c>
      <c r="E2467">
        <v>1</v>
      </c>
      <c r="F2467">
        <v>4</v>
      </c>
      <c r="G2467">
        <f t="shared" si="2045"/>
        <v>12</v>
      </c>
    </row>
    <row r="2468" spans="1:7" x14ac:dyDescent="0.35">
      <c r="A2468">
        <v>4</v>
      </c>
      <c r="B2468">
        <v>1</v>
      </c>
      <c r="C2468">
        <v>1</v>
      </c>
      <c r="D2468">
        <v>1</v>
      </c>
      <c r="E2468">
        <v>2</v>
      </c>
      <c r="F2468">
        <v>5</v>
      </c>
      <c r="G2468">
        <f t="shared" si="2045"/>
        <v>14</v>
      </c>
    </row>
    <row r="2469" spans="1:7" x14ac:dyDescent="0.35">
      <c r="A2469">
        <v>2</v>
      </c>
      <c r="B2469">
        <v>6</v>
      </c>
      <c r="C2469">
        <v>1</v>
      </c>
      <c r="D2469">
        <v>3</v>
      </c>
      <c r="E2469">
        <v>3</v>
      </c>
      <c r="F2469">
        <v>3</v>
      </c>
      <c r="G2469">
        <f t="shared" si="2045"/>
        <v>18</v>
      </c>
    </row>
    <row r="2470" spans="1:7" x14ac:dyDescent="0.35">
      <c r="A2470">
        <v>3</v>
      </c>
      <c r="B2470">
        <v>4</v>
      </c>
      <c r="C2470">
        <v>6</v>
      </c>
      <c r="D2470">
        <v>6</v>
      </c>
      <c r="E2470">
        <v>3</v>
      </c>
      <c r="F2470">
        <v>4</v>
      </c>
      <c r="G2470">
        <f t="shared" si="2045"/>
        <v>26</v>
      </c>
    </row>
    <row r="2471" spans="1:7" x14ac:dyDescent="0.35">
      <c r="A2471">
        <v>2</v>
      </c>
      <c r="B2471">
        <v>2</v>
      </c>
      <c r="C2471">
        <v>4</v>
      </c>
      <c r="D2471">
        <v>1</v>
      </c>
      <c r="E2471">
        <v>3</v>
      </c>
      <c r="F2471">
        <v>1</v>
      </c>
      <c r="G2471">
        <f t="shared" si="2045"/>
        <v>13</v>
      </c>
    </row>
    <row r="2472" spans="1:7" x14ac:dyDescent="0.35">
      <c r="A2472">
        <v>5</v>
      </c>
      <c r="B2472">
        <v>4</v>
      </c>
      <c r="C2472">
        <v>3</v>
      </c>
      <c r="D2472">
        <v>6</v>
      </c>
      <c r="E2472">
        <v>2</v>
      </c>
      <c r="F2472">
        <v>2</v>
      </c>
      <c r="G2472">
        <f t="shared" si="2045"/>
        <v>22</v>
      </c>
    </row>
    <row r="2473" spans="1:7" x14ac:dyDescent="0.35">
      <c r="A2473">
        <v>3</v>
      </c>
      <c r="B2473">
        <v>6</v>
      </c>
      <c r="C2473">
        <v>3</v>
      </c>
      <c r="D2473">
        <v>1</v>
      </c>
      <c r="E2473">
        <v>2</v>
      </c>
      <c r="F2473">
        <v>3</v>
      </c>
      <c r="G2473">
        <f t="shared" si="2045"/>
        <v>18</v>
      </c>
    </row>
    <row r="2474" spans="1:7" x14ac:dyDescent="0.35">
      <c r="A2474">
        <v>1</v>
      </c>
      <c r="B2474">
        <v>4</v>
      </c>
      <c r="C2474">
        <v>4</v>
      </c>
      <c r="D2474">
        <v>1</v>
      </c>
      <c r="E2474">
        <v>2</v>
      </c>
      <c r="F2474">
        <v>1</v>
      </c>
      <c r="G2474">
        <f t="shared" si="2045"/>
        <v>13</v>
      </c>
    </row>
    <row r="2475" spans="1:7" x14ac:dyDescent="0.35">
      <c r="A2475">
        <v>5</v>
      </c>
      <c r="B2475">
        <v>4</v>
      </c>
      <c r="C2475">
        <v>3</v>
      </c>
      <c r="D2475">
        <v>3</v>
      </c>
      <c r="E2475">
        <v>2</v>
      </c>
      <c r="F2475">
        <v>1</v>
      </c>
      <c r="G2475">
        <f t="shared" si="2045"/>
        <v>18</v>
      </c>
    </row>
    <row r="2476" spans="1:7" x14ac:dyDescent="0.35">
      <c r="A2476">
        <v>1</v>
      </c>
      <c r="B2476">
        <v>2</v>
      </c>
      <c r="C2476">
        <v>3</v>
      </c>
      <c r="D2476">
        <v>6</v>
      </c>
      <c r="E2476">
        <v>1</v>
      </c>
      <c r="F2476">
        <v>5</v>
      </c>
      <c r="G2476">
        <f t="shared" si="2045"/>
        <v>18</v>
      </c>
    </row>
    <row r="2477" spans="1:7" x14ac:dyDescent="0.35">
      <c r="A2477">
        <v>4</v>
      </c>
      <c r="B2477">
        <v>3</v>
      </c>
      <c r="C2477">
        <v>2</v>
      </c>
      <c r="D2477">
        <v>6</v>
      </c>
      <c r="E2477">
        <v>2</v>
      </c>
      <c r="F2477">
        <v>6</v>
      </c>
      <c r="G2477">
        <f t="shared" si="2045"/>
        <v>23</v>
      </c>
    </row>
    <row r="2478" spans="1:7" x14ac:dyDescent="0.35">
      <c r="A2478">
        <v>3</v>
      </c>
      <c r="B2478">
        <v>5</v>
      </c>
      <c r="C2478">
        <v>5</v>
      </c>
      <c r="D2478">
        <v>1</v>
      </c>
      <c r="E2478">
        <v>5</v>
      </c>
      <c r="F2478">
        <v>3</v>
      </c>
      <c r="G2478">
        <f t="shared" si="2045"/>
        <v>22</v>
      </c>
    </row>
    <row r="2479" spans="1:7" x14ac:dyDescent="0.35">
      <c r="A2479">
        <v>2</v>
      </c>
      <c r="B2479">
        <v>2</v>
      </c>
      <c r="C2479">
        <v>6</v>
      </c>
      <c r="D2479">
        <v>5</v>
      </c>
      <c r="E2479">
        <v>5</v>
      </c>
      <c r="F2479">
        <v>3</v>
      </c>
      <c r="G2479">
        <f t="shared" si="2045"/>
        <v>23</v>
      </c>
    </row>
    <row r="2480" spans="1:7" x14ac:dyDescent="0.35">
      <c r="A2480">
        <v>5</v>
      </c>
      <c r="B2480">
        <v>6</v>
      </c>
      <c r="C2480">
        <v>2</v>
      </c>
      <c r="D2480">
        <v>4</v>
      </c>
      <c r="E2480">
        <v>5</v>
      </c>
      <c r="F2480">
        <v>1</v>
      </c>
      <c r="G2480">
        <f t="shared" si="2045"/>
        <v>23</v>
      </c>
    </row>
    <row r="2481" spans="1:7" x14ac:dyDescent="0.35">
      <c r="A2481">
        <v>3</v>
      </c>
      <c r="B2481">
        <v>3</v>
      </c>
      <c r="C2481">
        <v>5</v>
      </c>
      <c r="D2481">
        <v>5</v>
      </c>
      <c r="E2481">
        <v>3</v>
      </c>
      <c r="F2481">
        <v>6</v>
      </c>
      <c r="G2481">
        <f t="shared" si="2045"/>
        <v>25</v>
      </c>
    </row>
    <row r="2482" spans="1:7" x14ac:dyDescent="0.35">
      <c r="A2482">
        <v>6</v>
      </c>
      <c r="B2482">
        <v>6</v>
      </c>
      <c r="C2482">
        <v>1</v>
      </c>
      <c r="D2482">
        <v>5</v>
      </c>
      <c r="E2482">
        <v>5</v>
      </c>
      <c r="F2482">
        <v>1</v>
      </c>
      <c r="G2482">
        <f t="shared" si="2045"/>
        <v>24</v>
      </c>
    </row>
    <row r="2483" spans="1:7" x14ac:dyDescent="0.35">
      <c r="A2483">
        <v>1</v>
      </c>
      <c r="B2483">
        <v>5</v>
      </c>
      <c r="C2483">
        <v>3</v>
      </c>
      <c r="D2483">
        <v>5</v>
      </c>
      <c r="E2483">
        <v>5</v>
      </c>
      <c r="F2483">
        <v>5</v>
      </c>
      <c r="G2483">
        <f t="shared" si="2045"/>
        <v>24</v>
      </c>
    </row>
    <row r="2484" spans="1:7" x14ac:dyDescent="0.35">
      <c r="A2484">
        <v>1</v>
      </c>
      <c r="B2484">
        <v>4</v>
      </c>
      <c r="C2484">
        <v>5</v>
      </c>
      <c r="D2484">
        <v>1</v>
      </c>
      <c r="E2484">
        <v>6</v>
      </c>
      <c r="F2484">
        <v>1</v>
      </c>
      <c r="G2484">
        <f t="shared" si="2045"/>
        <v>18</v>
      </c>
    </row>
    <row r="2485" spans="1:7" x14ac:dyDescent="0.35">
      <c r="A2485">
        <v>2</v>
      </c>
      <c r="B2485">
        <v>2</v>
      </c>
      <c r="C2485">
        <v>2</v>
      </c>
      <c r="D2485">
        <v>2</v>
      </c>
      <c r="E2485">
        <v>6</v>
      </c>
      <c r="F2485">
        <v>2</v>
      </c>
      <c r="G2485">
        <f t="shared" si="2045"/>
        <v>16</v>
      </c>
    </row>
    <row r="2486" spans="1:7" x14ac:dyDescent="0.35">
      <c r="A2486">
        <v>4</v>
      </c>
      <c r="B2486">
        <v>6</v>
      </c>
      <c r="C2486">
        <v>1</v>
      </c>
      <c r="D2486">
        <v>1</v>
      </c>
      <c r="E2486">
        <v>2</v>
      </c>
      <c r="F2486">
        <v>3</v>
      </c>
      <c r="G2486">
        <f t="shared" si="2045"/>
        <v>17</v>
      </c>
    </row>
    <row r="2487" spans="1:7" x14ac:dyDescent="0.35">
      <c r="A2487">
        <v>5</v>
      </c>
      <c r="B2487">
        <v>3</v>
      </c>
      <c r="C2487">
        <v>6</v>
      </c>
      <c r="D2487">
        <v>2</v>
      </c>
      <c r="E2487">
        <v>3</v>
      </c>
      <c r="F2487">
        <v>4</v>
      </c>
      <c r="G2487">
        <f t="shared" si="2045"/>
        <v>23</v>
      </c>
    </row>
    <row r="2488" spans="1:7" x14ac:dyDescent="0.35">
      <c r="A2488">
        <v>1</v>
      </c>
      <c r="B2488">
        <v>4</v>
      </c>
      <c r="C2488">
        <v>2</v>
      </c>
      <c r="D2488">
        <v>2</v>
      </c>
      <c r="E2488">
        <v>4</v>
      </c>
      <c r="F2488">
        <v>4</v>
      </c>
      <c r="G2488">
        <f t="shared" si="2045"/>
        <v>17</v>
      </c>
    </row>
    <row r="2489" spans="1:7" x14ac:dyDescent="0.35">
      <c r="A2489">
        <v>6</v>
      </c>
      <c r="B2489">
        <v>1</v>
      </c>
      <c r="C2489">
        <v>5</v>
      </c>
      <c r="D2489">
        <v>6</v>
      </c>
      <c r="E2489">
        <v>1</v>
      </c>
      <c r="F2489">
        <v>4</v>
      </c>
      <c r="G2489">
        <f t="shared" si="2045"/>
        <v>23</v>
      </c>
    </row>
    <row r="2490" spans="1:7" x14ac:dyDescent="0.35">
      <c r="A2490">
        <v>3</v>
      </c>
      <c r="B2490">
        <v>4</v>
      </c>
      <c r="C2490">
        <v>6</v>
      </c>
      <c r="D2490">
        <v>1</v>
      </c>
      <c r="E2490">
        <v>4</v>
      </c>
      <c r="F2490">
        <v>5</v>
      </c>
      <c r="G2490">
        <f t="shared" si="2045"/>
        <v>23</v>
      </c>
    </row>
    <row r="2491" spans="1:7" x14ac:dyDescent="0.35">
      <c r="A2491">
        <v>4</v>
      </c>
      <c r="B2491">
        <v>4</v>
      </c>
      <c r="C2491">
        <v>1</v>
      </c>
      <c r="D2491">
        <v>1</v>
      </c>
      <c r="E2491">
        <v>6</v>
      </c>
      <c r="F2491">
        <v>5</v>
      </c>
      <c r="G2491">
        <f t="shared" si="2045"/>
        <v>21</v>
      </c>
    </row>
    <row r="2492" spans="1:7" x14ac:dyDescent="0.35">
      <c r="A2492">
        <v>1</v>
      </c>
      <c r="B2492">
        <v>4</v>
      </c>
      <c r="C2492">
        <v>3</v>
      </c>
      <c r="D2492">
        <v>4</v>
      </c>
      <c r="E2492">
        <v>4</v>
      </c>
      <c r="F2492">
        <v>3</v>
      </c>
      <c r="G2492">
        <f t="shared" si="2045"/>
        <v>19</v>
      </c>
    </row>
    <row r="2493" spans="1:7" x14ac:dyDescent="0.35">
      <c r="A2493">
        <v>3</v>
      </c>
      <c r="B2493">
        <v>5</v>
      </c>
      <c r="C2493">
        <v>5</v>
      </c>
      <c r="D2493">
        <v>2</v>
      </c>
      <c r="E2493">
        <v>3</v>
      </c>
      <c r="F2493">
        <v>5</v>
      </c>
      <c r="G2493">
        <f t="shared" si="2045"/>
        <v>23</v>
      </c>
    </row>
    <row r="2494" spans="1:7" x14ac:dyDescent="0.35">
      <c r="A2494">
        <v>1</v>
      </c>
      <c r="B2494">
        <v>6</v>
      </c>
      <c r="C2494">
        <v>2</v>
      </c>
      <c r="D2494">
        <v>3</v>
      </c>
      <c r="E2494">
        <v>1</v>
      </c>
      <c r="F2494">
        <v>4</v>
      </c>
      <c r="G2494">
        <f t="shared" si="2045"/>
        <v>17</v>
      </c>
    </row>
    <row r="2495" spans="1:7" x14ac:dyDescent="0.35">
      <c r="A2495">
        <v>1</v>
      </c>
      <c r="B2495">
        <v>6</v>
      </c>
      <c r="C2495">
        <v>4</v>
      </c>
      <c r="D2495">
        <v>2</v>
      </c>
      <c r="E2495">
        <v>6</v>
      </c>
      <c r="F2495">
        <v>4</v>
      </c>
      <c r="G2495">
        <f t="shared" si="2045"/>
        <v>23</v>
      </c>
    </row>
    <row r="2496" spans="1:7" x14ac:dyDescent="0.35">
      <c r="A2496">
        <v>1</v>
      </c>
      <c r="B2496">
        <v>1</v>
      </c>
      <c r="C2496">
        <v>6</v>
      </c>
      <c r="D2496">
        <v>5</v>
      </c>
      <c r="E2496">
        <v>1</v>
      </c>
      <c r="F2496">
        <v>4</v>
      </c>
      <c r="G2496">
        <f t="shared" si="2045"/>
        <v>18</v>
      </c>
    </row>
    <row r="2497" spans="1:7" x14ac:dyDescent="0.35">
      <c r="A2497">
        <v>5</v>
      </c>
      <c r="B2497">
        <v>2</v>
      </c>
      <c r="C2497">
        <v>4</v>
      </c>
      <c r="D2497">
        <v>3</v>
      </c>
      <c r="E2497">
        <v>3</v>
      </c>
      <c r="F2497">
        <v>6</v>
      </c>
      <c r="G2497">
        <f t="shared" si="2045"/>
        <v>23</v>
      </c>
    </row>
    <row r="2498" spans="1:7" x14ac:dyDescent="0.35">
      <c r="A2498">
        <v>6</v>
      </c>
      <c r="B2498">
        <v>3</v>
      </c>
      <c r="C2498">
        <v>6</v>
      </c>
      <c r="D2498">
        <v>1</v>
      </c>
      <c r="E2498">
        <v>3</v>
      </c>
      <c r="F2498">
        <v>3</v>
      </c>
      <c r="G2498">
        <f t="shared" si="2045"/>
        <v>22</v>
      </c>
    </row>
    <row r="2499" spans="1:7" x14ac:dyDescent="0.35">
      <c r="A2499">
        <v>5</v>
      </c>
      <c r="B2499">
        <v>5</v>
      </c>
      <c r="C2499">
        <v>1</v>
      </c>
      <c r="D2499">
        <v>3</v>
      </c>
      <c r="E2499">
        <v>2</v>
      </c>
      <c r="F2499">
        <v>1</v>
      </c>
      <c r="G2499">
        <f t="shared" si="2045"/>
        <v>17</v>
      </c>
    </row>
    <row r="2500" spans="1:7" x14ac:dyDescent="0.35">
      <c r="A2500">
        <v>3</v>
      </c>
      <c r="B2500">
        <v>5</v>
      </c>
      <c r="C2500">
        <v>3</v>
      </c>
      <c r="D2500">
        <v>2</v>
      </c>
      <c r="E2500">
        <v>6</v>
      </c>
      <c r="F2500">
        <v>5</v>
      </c>
      <c r="G2500">
        <f t="shared" si="2045"/>
        <v>24</v>
      </c>
    </row>
    <row r="2501" spans="1:7" x14ac:dyDescent="0.35">
      <c r="A2501">
        <v>1</v>
      </c>
      <c r="B2501">
        <v>4</v>
      </c>
      <c r="C2501">
        <v>1</v>
      </c>
      <c r="D2501">
        <v>4</v>
      </c>
      <c r="E2501">
        <v>1</v>
      </c>
      <c r="F2501">
        <v>4</v>
      </c>
      <c r="G2501">
        <f t="shared" si="2045"/>
        <v>15</v>
      </c>
    </row>
    <row r="2502" spans="1:7" x14ac:dyDescent="0.35">
      <c r="A2502">
        <v>3</v>
      </c>
      <c r="B2502">
        <v>4</v>
      </c>
      <c r="C2502">
        <v>2</v>
      </c>
      <c r="D2502">
        <v>2</v>
      </c>
      <c r="E2502">
        <v>2</v>
      </c>
      <c r="F2502">
        <v>1</v>
      </c>
      <c r="G2502">
        <f t="shared" si="2045"/>
        <v>14</v>
      </c>
    </row>
    <row r="2503" spans="1:7" x14ac:dyDescent="0.35">
      <c r="A2503">
        <v>1</v>
      </c>
      <c r="B2503">
        <v>6</v>
      </c>
      <c r="C2503">
        <v>6</v>
      </c>
      <c r="D2503">
        <v>1</v>
      </c>
      <c r="E2503">
        <v>5</v>
      </c>
      <c r="F2503">
        <v>6</v>
      </c>
      <c r="G2503">
        <f t="shared" si="2045"/>
        <v>25</v>
      </c>
    </row>
    <row r="2504" spans="1:7" x14ac:dyDescent="0.35">
      <c r="A2504">
        <v>5</v>
      </c>
      <c r="B2504">
        <v>1</v>
      </c>
      <c r="C2504">
        <v>1</v>
      </c>
      <c r="D2504">
        <v>5</v>
      </c>
      <c r="E2504">
        <v>5</v>
      </c>
      <c r="F2504">
        <v>6</v>
      </c>
      <c r="G2504">
        <f t="shared" si="2045"/>
        <v>23</v>
      </c>
    </row>
    <row r="2505" spans="1:7" x14ac:dyDescent="0.35">
      <c r="A2505">
        <v>4</v>
      </c>
      <c r="B2505">
        <v>6</v>
      </c>
      <c r="C2505">
        <v>3</v>
      </c>
      <c r="D2505">
        <v>2</v>
      </c>
      <c r="E2505">
        <v>2</v>
      </c>
      <c r="F2505">
        <v>6</v>
      </c>
      <c r="G2505">
        <f t="shared" si="2045"/>
        <v>23</v>
      </c>
    </row>
    <row r="2506" spans="1:7" x14ac:dyDescent="0.35">
      <c r="A2506">
        <v>3</v>
      </c>
      <c r="B2506">
        <v>2</v>
      </c>
      <c r="C2506">
        <v>2</v>
      </c>
      <c r="D2506">
        <v>3</v>
      </c>
      <c r="E2506">
        <v>4</v>
      </c>
      <c r="F2506">
        <v>1</v>
      </c>
      <c r="G2506">
        <f t="shared" si="2045"/>
        <v>15</v>
      </c>
    </row>
    <row r="2507" spans="1:7" x14ac:dyDescent="0.35">
      <c r="A2507">
        <v>4</v>
      </c>
      <c r="B2507">
        <v>3</v>
      </c>
      <c r="C2507">
        <v>1</v>
      </c>
      <c r="D2507">
        <v>1</v>
      </c>
      <c r="E2507">
        <v>5</v>
      </c>
      <c r="F2507">
        <v>1</v>
      </c>
      <c r="G2507">
        <f t="shared" si="2045"/>
        <v>15</v>
      </c>
    </row>
    <row r="2508" spans="1:7" x14ac:dyDescent="0.35">
      <c r="A2508">
        <v>3</v>
      </c>
      <c r="B2508">
        <v>4</v>
      </c>
      <c r="C2508">
        <v>3</v>
      </c>
      <c r="D2508">
        <v>6</v>
      </c>
      <c r="E2508">
        <v>4</v>
      </c>
      <c r="F2508">
        <v>6</v>
      </c>
      <c r="G2508">
        <f t="shared" si="2045"/>
        <v>26</v>
      </c>
    </row>
    <row r="2509" spans="1:7" x14ac:dyDescent="0.35">
      <c r="A2509">
        <v>2</v>
      </c>
      <c r="B2509">
        <v>6</v>
      </c>
      <c r="C2509">
        <v>2</v>
      </c>
      <c r="D2509">
        <v>2</v>
      </c>
      <c r="E2509">
        <v>4</v>
      </c>
      <c r="F2509">
        <v>3</v>
      </c>
      <c r="G2509">
        <f t="shared" si="2045"/>
        <v>19</v>
      </c>
    </row>
    <row r="2510" spans="1:7" x14ac:dyDescent="0.35">
      <c r="A2510">
        <v>2</v>
      </c>
      <c r="B2510">
        <v>2</v>
      </c>
      <c r="C2510">
        <v>3</v>
      </c>
      <c r="D2510">
        <v>4</v>
      </c>
      <c r="E2510">
        <v>2</v>
      </c>
      <c r="F2510">
        <v>6</v>
      </c>
      <c r="G2510">
        <f t="shared" si="2045"/>
        <v>19</v>
      </c>
    </row>
    <row r="2511" spans="1:7" x14ac:dyDescent="0.35">
      <c r="A2511">
        <v>6</v>
      </c>
      <c r="B2511">
        <v>6</v>
      </c>
      <c r="C2511">
        <v>4</v>
      </c>
      <c r="D2511">
        <v>6</v>
      </c>
      <c r="E2511">
        <v>5</v>
      </c>
      <c r="F2511">
        <v>5</v>
      </c>
      <c r="G2511">
        <f t="shared" si="2045"/>
        <v>32</v>
      </c>
    </row>
    <row r="2512" spans="1:7" x14ac:dyDescent="0.35">
      <c r="A2512">
        <v>4</v>
      </c>
      <c r="B2512">
        <v>2</v>
      </c>
      <c r="C2512">
        <v>6</v>
      </c>
      <c r="D2512">
        <v>5</v>
      </c>
      <c r="E2512">
        <v>4</v>
      </c>
      <c r="F2512">
        <v>5</v>
      </c>
      <c r="G2512">
        <f t="shared" si="2045"/>
        <v>26</v>
      </c>
    </row>
    <row r="2513" spans="1:7" x14ac:dyDescent="0.35">
      <c r="A2513">
        <v>6</v>
      </c>
      <c r="B2513">
        <v>3</v>
      </c>
      <c r="C2513">
        <v>2</v>
      </c>
      <c r="D2513">
        <v>4</v>
      </c>
      <c r="E2513">
        <v>6</v>
      </c>
      <c r="F2513">
        <v>5</v>
      </c>
      <c r="G2513">
        <f t="shared" si="2045"/>
        <v>26</v>
      </c>
    </row>
    <row r="2514" spans="1:7" x14ac:dyDescent="0.35">
      <c r="A2514">
        <v>4</v>
      </c>
      <c r="B2514">
        <v>3</v>
      </c>
      <c r="C2514">
        <v>5</v>
      </c>
      <c r="D2514">
        <v>3</v>
      </c>
      <c r="E2514">
        <v>5</v>
      </c>
      <c r="F2514">
        <v>2</v>
      </c>
      <c r="G2514">
        <f t="shared" si="2045"/>
        <v>22</v>
      </c>
    </row>
    <row r="2515" spans="1:7" x14ac:dyDescent="0.35">
      <c r="A2515">
        <v>4</v>
      </c>
      <c r="B2515">
        <v>3</v>
      </c>
      <c r="C2515">
        <v>6</v>
      </c>
      <c r="D2515">
        <v>6</v>
      </c>
      <c r="E2515">
        <v>6</v>
      </c>
      <c r="F2515">
        <v>2</v>
      </c>
      <c r="G2515">
        <f t="shared" si="2045"/>
        <v>27</v>
      </c>
    </row>
    <row r="2516" spans="1:7" x14ac:dyDescent="0.35">
      <c r="A2516">
        <v>4</v>
      </c>
      <c r="B2516">
        <v>1</v>
      </c>
      <c r="C2516">
        <v>1</v>
      </c>
      <c r="D2516">
        <v>2</v>
      </c>
      <c r="E2516">
        <v>5</v>
      </c>
      <c r="F2516">
        <v>3</v>
      </c>
      <c r="G2516">
        <f t="shared" si="2045"/>
        <v>16</v>
      </c>
    </row>
    <row r="2517" spans="1:7" x14ac:dyDescent="0.35">
      <c r="A2517">
        <v>2</v>
      </c>
      <c r="B2517">
        <v>5</v>
      </c>
      <c r="C2517">
        <v>3</v>
      </c>
      <c r="D2517">
        <v>6</v>
      </c>
      <c r="E2517">
        <v>1</v>
      </c>
      <c r="F2517">
        <v>6</v>
      </c>
      <c r="G2517">
        <f t="shared" si="2045"/>
        <v>23</v>
      </c>
    </row>
    <row r="2518" spans="1:7" x14ac:dyDescent="0.35">
      <c r="A2518">
        <v>3</v>
      </c>
      <c r="B2518">
        <v>1</v>
      </c>
      <c r="C2518">
        <v>1</v>
      </c>
      <c r="D2518">
        <v>2</v>
      </c>
      <c r="E2518">
        <v>5</v>
      </c>
      <c r="F2518">
        <v>6</v>
      </c>
      <c r="G2518">
        <f t="shared" si="2045"/>
        <v>18</v>
      </c>
    </row>
    <row r="2519" spans="1:7" x14ac:dyDescent="0.35">
      <c r="A2519">
        <v>3</v>
      </c>
      <c r="B2519">
        <v>2</v>
      </c>
      <c r="C2519">
        <v>1</v>
      </c>
      <c r="D2519">
        <v>2</v>
      </c>
      <c r="E2519">
        <v>6</v>
      </c>
      <c r="F2519">
        <v>3</v>
      </c>
      <c r="G2519">
        <f t="shared" si="2045"/>
        <v>17</v>
      </c>
    </row>
    <row r="2520" spans="1:7" x14ac:dyDescent="0.35">
      <c r="A2520">
        <v>1</v>
      </c>
      <c r="B2520">
        <v>2</v>
      </c>
      <c r="C2520">
        <v>5</v>
      </c>
      <c r="D2520">
        <v>2</v>
      </c>
      <c r="E2520">
        <v>3</v>
      </c>
      <c r="F2520">
        <v>1</v>
      </c>
      <c r="G2520">
        <f t="shared" ref="G2520:G2583" si="2046">SUM(A2520:F2520)</f>
        <v>14</v>
      </c>
    </row>
    <row r="2521" spans="1:7" x14ac:dyDescent="0.35">
      <c r="A2521">
        <v>2</v>
      </c>
      <c r="B2521">
        <v>3</v>
      </c>
      <c r="C2521">
        <v>5</v>
      </c>
      <c r="D2521">
        <v>4</v>
      </c>
      <c r="E2521">
        <v>4</v>
      </c>
      <c r="F2521">
        <v>1</v>
      </c>
      <c r="G2521">
        <f t="shared" si="2046"/>
        <v>19</v>
      </c>
    </row>
    <row r="2522" spans="1:7" x14ac:dyDescent="0.35">
      <c r="A2522">
        <v>3</v>
      </c>
      <c r="B2522">
        <v>4</v>
      </c>
      <c r="C2522">
        <v>1</v>
      </c>
      <c r="D2522">
        <v>6</v>
      </c>
      <c r="E2522">
        <v>3</v>
      </c>
      <c r="F2522">
        <v>2</v>
      </c>
      <c r="G2522">
        <f t="shared" si="2046"/>
        <v>19</v>
      </c>
    </row>
    <row r="2523" spans="1:7" x14ac:dyDescent="0.35">
      <c r="A2523">
        <v>4</v>
      </c>
      <c r="B2523">
        <v>2</v>
      </c>
      <c r="C2523">
        <v>5</v>
      </c>
      <c r="D2523">
        <v>6</v>
      </c>
      <c r="E2523">
        <v>5</v>
      </c>
      <c r="F2523">
        <v>5</v>
      </c>
      <c r="G2523">
        <f t="shared" si="2046"/>
        <v>27</v>
      </c>
    </row>
    <row r="2524" spans="1:7" x14ac:dyDescent="0.35">
      <c r="A2524">
        <v>6</v>
      </c>
      <c r="B2524">
        <v>5</v>
      </c>
      <c r="C2524">
        <v>4</v>
      </c>
      <c r="D2524">
        <v>5</v>
      </c>
      <c r="E2524">
        <v>3</v>
      </c>
      <c r="F2524">
        <v>3</v>
      </c>
      <c r="G2524">
        <f t="shared" si="2046"/>
        <v>26</v>
      </c>
    </row>
    <row r="2525" spans="1:7" x14ac:dyDescent="0.35">
      <c r="A2525">
        <v>1</v>
      </c>
      <c r="B2525">
        <v>4</v>
      </c>
      <c r="C2525">
        <v>6</v>
      </c>
      <c r="D2525">
        <v>2</v>
      </c>
      <c r="E2525">
        <v>4</v>
      </c>
      <c r="F2525">
        <v>5</v>
      </c>
      <c r="G2525">
        <f t="shared" si="2046"/>
        <v>22</v>
      </c>
    </row>
    <row r="2526" spans="1:7" x14ac:dyDescent="0.35">
      <c r="A2526">
        <v>4</v>
      </c>
      <c r="B2526">
        <v>5</v>
      </c>
      <c r="C2526">
        <v>6</v>
      </c>
      <c r="D2526">
        <v>5</v>
      </c>
      <c r="E2526">
        <v>2</v>
      </c>
      <c r="F2526">
        <v>5</v>
      </c>
      <c r="G2526">
        <f t="shared" si="2046"/>
        <v>27</v>
      </c>
    </row>
    <row r="2527" spans="1:7" x14ac:dyDescent="0.35">
      <c r="A2527">
        <v>6</v>
      </c>
      <c r="B2527">
        <v>2</v>
      </c>
      <c r="C2527">
        <v>1</v>
      </c>
      <c r="D2527">
        <v>2</v>
      </c>
      <c r="E2527">
        <v>4</v>
      </c>
      <c r="F2527">
        <v>2</v>
      </c>
      <c r="G2527">
        <f t="shared" si="2046"/>
        <v>17</v>
      </c>
    </row>
    <row r="2528" spans="1:7" x14ac:dyDescent="0.35">
      <c r="A2528">
        <v>4</v>
      </c>
      <c r="B2528">
        <v>5</v>
      </c>
      <c r="C2528">
        <v>1</v>
      </c>
      <c r="D2528">
        <v>3</v>
      </c>
      <c r="E2528">
        <v>1</v>
      </c>
      <c r="F2528">
        <v>3</v>
      </c>
      <c r="G2528">
        <f t="shared" si="2046"/>
        <v>17</v>
      </c>
    </row>
    <row r="2529" spans="1:7" x14ac:dyDescent="0.35">
      <c r="A2529">
        <v>2</v>
      </c>
      <c r="B2529">
        <v>3</v>
      </c>
      <c r="C2529">
        <v>6</v>
      </c>
      <c r="D2529">
        <v>3</v>
      </c>
      <c r="E2529">
        <v>6</v>
      </c>
      <c r="F2529">
        <v>6</v>
      </c>
      <c r="G2529">
        <f t="shared" si="2046"/>
        <v>26</v>
      </c>
    </row>
    <row r="2530" spans="1:7" x14ac:dyDescent="0.35">
      <c r="A2530">
        <v>3</v>
      </c>
      <c r="B2530">
        <v>4</v>
      </c>
      <c r="C2530">
        <v>5</v>
      </c>
      <c r="D2530">
        <v>4</v>
      </c>
      <c r="E2530">
        <v>6</v>
      </c>
      <c r="F2530">
        <v>6</v>
      </c>
      <c r="G2530">
        <f t="shared" si="2046"/>
        <v>28</v>
      </c>
    </row>
    <row r="2531" spans="1:7" x14ac:dyDescent="0.35">
      <c r="A2531">
        <v>2</v>
      </c>
      <c r="B2531">
        <v>1</v>
      </c>
      <c r="C2531">
        <v>4</v>
      </c>
      <c r="D2531">
        <v>5</v>
      </c>
      <c r="E2531">
        <v>3</v>
      </c>
      <c r="F2531">
        <v>2</v>
      </c>
      <c r="G2531">
        <f t="shared" si="2046"/>
        <v>17</v>
      </c>
    </row>
    <row r="2532" spans="1:7" x14ac:dyDescent="0.35">
      <c r="A2532">
        <v>1</v>
      </c>
      <c r="B2532">
        <v>6</v>
      </c>
      <c r="C2532">
        <v>3</v>
      </c>
      <c r="D2532">
        <v>6</v>
      </c>
      <c r="E2532">
        <v>3</v>
      </c>
      <c r="F2532">
        <v>4</v>
      </c>
      <c r="G2532">
        <f t="shared" si="2046"/>
        <v>23</v>
      </c>
    </row>
    <row r="2533" spans="1:7" x14ac:dyDescent="0.35">
      <c r="A2533">
        <v>1</v>
      </c>
      <c r="B2533">
        <v>6</v>
      </c>
      <c r="C2533">
        <v>4</v>
      </c>
      <c r="D2533">
        <v>5</v>
      </c>
      <c r="E2533">
        <v>2</v>
      </c>
      <c r="F2533">
        <v>3</v>
      </c>
      <c r="G2533">
        <f t="shared" si="2046"/>
        <v>21</v>
      </c>
    </row>
    <row r="2534" spans="1:7" x14ac:dyDescent="0.35">
      <c r="A2534">
        <v>2</v>
      </c>
      <c r="B2534">
        <v>2</v>
      </c>
      <c r="C2534">
        <v>2</v>
      </c>
      <c r="D2534">
        <v>5</v>
      </c>
      <c r="E2534">
        <v>6</v>
      </c>
      <c r="F2534">
        <v>2</v>
      </c>
      <c r="G2534">
        <f t="shared" si="2046"/>
        <v>19</v>
      </c>
    </row>
    <row r="2535" spans="1:7" x14ac:dyDescent="0.35">
      <c r="A2535">
        <v>5</v>
      </c>
      <c r="B2535">
        <v>2</v>
      </c>
      <c r="C2535">
        <v>1</v>
      </c>
      <c r="D2535">
        <v>4</v>
      </c>
      <c r="E2535">
        <v>4</v>
      </c>
      <c r="F2535">
        <v>3</v>
      </c>
      <c r="G2535">
        <f t="shared" si="2046"/>
        <v>19</v>
      </c>
    </row>
    <row r="2536" spans="1:7" x14ac:dyDescent="0.35">
      <c r="A2536">
        <v>3</v>
      </c>
      <c r="B2536">
        <v>1</v>
      </c>
      <c r="C2536">
        <v>5</v>
      </c>
      <c r="D2536">
        <v>2</v>
      </c>
      <c r="E2536">
        <v>3</v>
      </c>
      <c r="F2536">
        <v>6</v>
      </c>
      <c r="G2536">
        <f t="shared" si="2046"/>
        <v>20</v>
      </c>
    </row>
    <row r="2537" spans="1:7" x14ac:dyDescent="0.35">
      <c r="A2537">
        <v>4</v>
      </c>
      <c r="B2537">
        <v>5</v>
      </c>
      <c r="C2537">
        <v>5</v>
      </c>
      <c r="D2537">
        <v>6</v>
      </c>
      <c r="E2537">
        <v>4</v>
      </c>
      <c r="F2537">
        <v>2</v>
      </c>
      <c r="G2537">
        <f t="shared" si="2046"/>
        <v>26</v>
      </c>
    </row>
    <row r="2538" spans="1:7" x14ac:dyDescent="0.35">
      <c r="A2538">
        <v>4</v>
      </c>
      <c r="B2538">
        <v>5</v>
      </c>
      <c r="C2538">
        <v>1</v>
      </c>
      <c r="D2538">
        <v>6</v>
      </c>
      <c r="E2538">
        <v>3</v>
      </c>
      <c r="F2538">
        <v>3</v>
      </c>
      <c r="G2538">
        <f t="shared" si="2046"/>
        <v>22</v>
      </c>
    </row>
    <row r="2539" spans="1:7" x14ac:dyDescent="0.35">
      <c r="A2539">
        <v>2</v>
      </c>
      <c r="B2539">
        <v>5</v>
      </c>
      <c r="C2539">
        <v>6</v>
      </c>
      <c r="D2539">
        <v>6</v>
      </c>
      <c r="E2539">
        <v>6</v>
      </c>
      <c r="F2539">
        <v>6</v>
      </c>
      <c r="G2539">
        <f t="shared" si="2046"/>
        <v>31</v>
      </c>
    </row>
    <row r="2540" spans="1:7" x14ac:dyDescent="0.35">
      <c r="A2540">
        <v>3</v>
      </c>
      <c r="B2540">
        <v>1</v>
      </c>
      <c r="C2540">
        <v>6</v>
      </c>
      <c r="D2540">
        <v>4</v>
      </c>
      <c r="E2540">
        <v>5</v>
      </c>
      <c r="F2540">
        <v>4</v>
      </c>
      <c r="G2540">
        <f t="shared" si="2046"/>
        <v>23</v>
      </c>
    </row>
    <row r="2541" spans="1:7" x14ac:dyDescent="0.35">
      <c r="A2541">
        <v>6</v>
      </c>
      <c r="B2541">
        <v>4</v>
      </c>
      <c r="C2541">
        <v>1</v>
      </c>
      <c r="D2541">
        <v>1</v>
      </c>
      <c r="E2541">
        <v>5</v>
      </c>
      <c r="F2541">
        <v>4</v>
      </c>
      <c r="G2541">
        <f t="shared" si="2046"/>
        <v>21</v>
      </c>
    </row>
    <row r="2542" spans="1:7" x14ac:dyDescent="0.35">
      <c r="A2542">
        <v>4</v>
      </c>
      <c r="B2542">
        <v>2</v>
      </c>
      <c r="C2542">
        <v>4</v>
      </c>
      <c r="D2542">
        <v>4</v>
      </c>
      <c r="E2542">
        <v>3</v>
      </c>
      <c r="F2542">
        <v>2</v>
      </c>
      <c r="G2542">
        <f t="shared" si="2046"/>
        <v>19</v>
      </c>
    </row>
    <row r="2543" spans="1:7" x14ac:dyDescent="0.35">
      <c r="A2543">
        <v>5</v>
      </c>
      <c r="B2543">
        <v>6</v>
      </c>
      <c r="C2543">
        <v>2</v>
      </c>
      <c r="D2543">
        <v>3</v>
      </c>
      <c r="E2543">
        <v>2</v>
      </c>
      <c r="F2543">
        <v>4</v>
      </c>
      <c r="G2543">
        <f t="shared" si="2046"/>
        <v>22</v>
      </c>
    </row>
    <row r="2544" spans="1:7" x14ac:dyDescent="0.35">
      <c r="A2544">
        <v>1</v>
      </c>
      <c r="B2544">
        <v>6</v>
      </c>
      <c r="C2544">
        <v>6</v>
      </c>
      <c r="D2544">
        <v>4</v>
      </c>
      <c r="E2544">
        <v>4</v>
      </c>
      <c r="F2544">
        <v>1</v>
      </c>
      <c r="G2544">
        <f t="shared" si="2046"/>
        <v>22</v>
      </c>
    </row>
    <row r="2545" spans="1:7" x14ac:dyDescent="0.35">
      <c r="A2545">
        <v>6</v>
      </c>
      <c r="B2545">
        <v>3</v>
      </c>
      <c r="C2545">
        <v>6</v>
      </c>
      <c r="D2545">
        <v>5</v>
      </c>
      <c r="E2545">
        <v>6</v>
      </c>
      <c r="F2545">
        <v>4</v>
      </c>
      <c r="G2545">
        <f t="shared" si="2046"/>
        <v>30</v>
      </c>
    </row>
    <row r="2546" spans="1:7" x14ac:dyDescent="0.35">
      <c r="A2546">
        <v>6</v>
      </c>
      <c r="B2546">
        <v>4</v>
      </c>
      <c r="C2546">
        <v>5</v>
      </c>
      <c r="D2546">
        <v>3</v>
      </c>
      <c r="E2546">
        <v>4</v>
      </c>
      <c r="F2546">
        <v>6</v>
      </c>
      <c r="G2546">
        <f t="shared" si="2046"/>
        <v>28</v>
      </c>
    </row>
    <row r="2547" spans="1:7" x14ac:dyDescent="0.35">
      <c r="A2547">
        <v>3</v>
      </c>
      <c r="B2547">
        <v>2</v>
      </c>
      <c r="C2547">
        <v>4</v>
      </c>
      <c r="D2547">
        <v>6</v>
      </c>
      <c r="E2547">
        <v>6</v>
      </c>
      <c r="F2547">
        <v>3</v>
      </c>
      <c r="G2547">
        <f t="shared" si="2046"/>
        <v>24</v>
      </c>
    </row>
    <row r="2548" spans="1:7" x14ac:dyDescent="0.35">
      <c r="A2548">
        <v>2</v>
      </c>
      <c r="B2548">
        <v>6</v>
      </c>
      <c r="C2548">
        <v>2</v>
      </c>
      <c r="D2548">
        <v>5</v>
      </c>
      <c r="E2548">
        <v>4</v>
      </c>
      <c r="F2548">
        <v>6</v>
      </c>
      <c r="G2548">
        <f t="shared" si="2046"/>
        <v>25</v>
      </c>
    </row>
    <row r="2549" spans="1:7" x14ac:dyDescent="0.35">
      <c r="A2549">
        <v>1</v>
      </c>
      <c r="B2549">
        <v>6</v>
      </c>
      <c r="C2549">
        <v>1</v>
      </c>
      <c r="D2549">
        <v>5</v>
      </c>
      <c r="E2549">
        <v>1</v>
      </c>
      <c r="F2549">
        <v>6</v>
      </c>
      <c r="G2549">
        <f t="shared" si="2046"/>
        <v>20</v>
      </c>
    </row>
    <row r="2550" spans="1:7" x14ac:dyDescent="0.35">
      <c r="A2550">
        <v>2</v>
      </c>
      <c r="B2550">
        <v>3</v>
      </c>
      <c r="C2550">
        <v>6</v>
      </c>
      <c r="D2550">
        <v>6</v>
      </c>
      <c r="E2550">
        <v>1</v>
      </c>
      <c r="F2550">
        <v>3</v>
      </c>
      <c r="G2550">
        <f t="shared" si="2046"/>
        <v>21</v>
      </c>
    </row>
    <row r="2551" spans="1:7" x14ac:dyDescent="0.35">
      <c r="A2551">
        <v>3</v>
      </c>
      <c r="B2551">
        <v>3</v>
      </c>
      <c r="C2551">
        <v>4</v>
      </c>
      <c r="D2551">
        <v>6</v>
      </c>
      <c r="E2551">
        <v>2</v>
      </c>
      <c r="F2551">
        <v>4</v>
      </c>
      <c r="G2551">
        <f t="shared" si="2046"/>
        <v>22</v>
      </c>
    </row>
    <row r="2552" spans="1:7" x14ac:dyDescent="0.35">
      <c r="A2552">
        <v>4</v>
      </c>
      <c r="B2552">
        <v>1</v>
      </c>
      <c r="C2552">
        <v>3</v>
      </c>
      <c r="D2552">
        <v>4</v>
      </c>
      <c r="E2552">
        <v>3</v>
      </c>
      <c r="F2552">
        <v>5</v>
      </c>
      <c r="G2552">
        <f t="shared" si="2046"/>
        <v>20</v>
      </c>
    </row>
    <row r="2553" spans="1:7" x14ac:dyDescent="0.35">
      <c r="A2553">
        <v>5</v>
      </c>
      <c r="B2553">
        <v>3</v>
      </c>
      <c r="C2553">
        <v>4</v>
      </c>
      <c r="D2553">
        <v>6</v>
      </c>
      <c r="E2553">
        <v>5</v>
      </c>
      <c r="F2553">
        <v>5</v>
      </c>
      <c r="G2553">
        <f t="shared" si="2046"/>
        <v>28</v>
      </c>
    </row>
    <row r="2554" spans="1:7" x14ac:dyDescent="0.35">
      <c r="A2554">
        <v>2</v>
      </c>
      <c r="B2554">
        <v>2</v>
      </c>
      <c r="C2554">
        <v>2</v>
      </c>
      <c r="D2554">
        <v>6</v>
      </c>
      <c r="E2554">
        <v>2</v>
      </c>
      <c r="F2554">
        <v>6</v>
      </c>
      <c r="G2554">
        <f t="shared" si="2046"/>
        <v>20</v>
      </c>
    </row>
    <row r="2555" spans="1:7" x14ac:dyDescent="0.35">
      <c r="A2555">
        <v>6</v>
      </c>
      <c r="B2555">
        <v>4</v>
      </c>
      <c r="C2555">
        <v>2</v>
      </c>
      <c r="D2555">
        <v>4</v>
      </c>
      <c r="E2555">
        <v>5</v>
      </c>
      <c r="F2555">
        <v>1</v>
      </c>
      <c r="G2555">
        <f t="shared" si="2046"/>
        <v>22</v>
      </c>
    </row>
    <row r="2556" spans="1:7" x14ac:dyDescent="0.35">
      <c r="A2556">
        <v>5</v>
      </c>
      <c r="B2556">
        <v>6</v>
      </c>
      <c r="C2556">
        <v>6</v>
      </c>
      <c r="D2556">
        <v>3</v>
      </c>
      <c r="E2556">
        <v>3</v>
      </c>
      <c r="F2556">
        <v>2</v>
      </c>
      <c r="G2556">
        <f t="shared" si="2046"/>
        <v>25</v>
      </c>
    </row>
    <row r="2557" spans="1:7" x14ac:dyDescent="0.35">
      <c r="A2557">
        <v>4</v>
      </c>
      <c r="B2557">
        <v>4</v>
      </c>
      <c r="C2557">
        <v>2</v>
      </c>
      <c r="D2557">
        <v>6</v>
      </c>
      <c r="E2557">
        <v>1</v>
      </c>
      <c r="F2557">
        <v>1</v>
      </c>
      <c r="G2557">
        <f t="shared" si="2046"/>
        <v>18</v>
      </c>
    </row>
    <row r="2558" spans="1:7" x14ac:dyDescent="0.35">
      <c r="A2558">
        <v>6</v>
      </c>
      <c r="B2558">
        <v>6</v>
      </c>
      <c r="C2558">
        <v>2</v>
      </c>
      <c r="D2558">
        <v>1</v>
      </c>
      <c r="E2558">
        <v>4</v>
      </c>
      <c r="F2558">
        <v>2</v>
      </c>
      <c r="G2558">
        <f t="shared" si="2046"/>
        <v>21</v>
      </c>
    </row>
    <row r="2559" spans="1:7" x14ac:dyDescent="0.35">
      <c r="A2559">
        <v>4</v>
      </c>
      <c r="B2559">
        <v>6</v>
      </c>
      <c r="C2559">
        <v>6</v>
      </c>
      <c r="D2559">
        <v>1</v>
      </c>
      <c r="E2559">
        <v>1</v>
      </c>
      <c r="F2559">
        <v>1</v>
      </c>
      <c r="G2559">
        <f t="shared" si="2046"/>
        <v>19</v>
      </c>
    </row>
    <row r="2560" spans="1:7" x14ac:dyDescent="0.35">
      <c r="A2560">
        <v>3</v>
      </c>
      <c r="B2560">
        <v>5</v>
      </c>
      <c r="C2560">
        <v>4</v>
      </c>
      <c r="D2560">
        <v>4</v>
      </c>
      <c r="E2560">
        <v>6</v>
      </c>
      <c r="F2560">
        <v>4</v>
      </c>
      <c r="G2560">
        <f t="shared" si="2046"/>
        <v>26</v>
      </c>
    </row>
    <row r="2561" spans="1:7" x14ac:dyDescent="0.35">
      <c r="A2561">
        <v>2</v>
      </c>
      <c r="B2561">
        <v>6</v>
      </c>
      <c r="C2561">
        <v>6</v>
      </c>
      <c r="D2561">
        <v>1</v>
      </c>
      <c r="E2561">
        <v>2</v>
      </c>
      <c r="F2561">
        <v>3</v>
      </c>
      <c r="G2561">
        <f t="shared" si="2046"/>
        <v>20</v>
      </c>
    </row>
    <row r="2562" spans="1:7" x14ac:dyDescent="0.35">
      <c r="A2562">
        <v>6</v>
      </c>
      <c r="B2562">
        <v>6</v>
      </c>
      <c r="C2562">
        <v>6</v>
      </c>
      <c r="D2562">
        <v>1</v>
      </c>
      <c r="E2562">
        <v>1</v>
      </c>
      <c r="F2562">
        <v>1</v>
      </c>
      <c r="G2562">
        <f t="shared" si="2046"/>
        <v>21</v>
      </c>
    </row>
    <row r="2563" spans="1:7" x14ac:dyDescent="0.35">
      <c r="A2563">
        <v>2</v>
      </c>
      <c r="B2563">
        <v>3</v>
      </c>
      <c r="C2563">
        <v>1</v>
      </c>
      <c r="D2563">
        <v>3</v>
      </c>
      <c r="E2563">
        <v>3</v>
      </c>
      <c r="F2563">
        <v>2</v>
      </c>
      <c r="G2563">
        <f t="shared" si="2046"/>
        <v>14</v>
      </c>
    </row>
    <row r="2564" spans="1:7" x14ac:dyDescent="0.35">
      <c r="A2564">
        <v>1</v>
      </c>
      <c r="B2564">
        <v>1</v>
      </c>
      <c r="C2564">
        <v>2</v>
      </c>
      <c r="D2564">
        <v>6</v>
      </c>
      <c r="E2564">
        <v>1</v>
      </c>
      <c r="F2564">
        <v>2</v>
      </c>
      <c r="G2564">
        <f t="shared" si="2046"/>
        <v>13</v>
      </c>
    </row>
    <row r="2565" spans="1:7" x14ac:dyDescent="0.35">
      <c r="A2565">
        <v>5</v>
      </c>
      <c r="B2565">
        <v>5</v>
      </c>
      <c r="C2565">
        <v>3</v>
      </c>
      <c r="D2565">
        <v>2</v>
      </c>
      <c r="E2565">
        <v>1</v>
      </c>
      <c r="F2565">
        <v>6</v>
      </c>
      <c r="G2565">
        <f t="shared" si="2046"/>
        <v>22</v>
      </c>
    </row>
    <row r="2566" spans="1:7" x14ac:dyDescent="0.35">
      <c r="A2566">
        <v>4</v>
      </c>
      <c r="B2566">
        <v>1</v>
      </c>
      <c r="C2566">
        <v>5</v>
      </c>
      <c r="D2566">
        <v>2</v>
      </c>
      <c r="E2566">
        <v>4</v>
      </c>
      <c r="F2566">
        <v>3</v>
      </c>
      <c r="G2566">
        <f t="shared" si="2046"/>
        <v>19</v>
      </c>
    </row>
    <row r="2567" spans="1:7" x14ac:dyDescent="0.35">
      <c r="A2567">
        <v>3</v>
      </c>
      <c r="B2567">
        <v>2</v>
      </c>
      <c r="C2567">
        <v>3</v>
      </c>
      <c r="D2567">
        <v>1</v>
      </c>
      <c r="E2567">
        <v>6</v>
      </c>
      <c r="F2567">
        <v>2</v>
      </c>
      <c r="G2567">
        <f t="shared" si="2046"/>
        <v>17</v>
      </c>
    </row>
    <row r="2568" spans="1:7" x14ac:dyDescent="0.35">
      <c r="A2568">
        <v>1</v>
      </c>
      <c r="B2568">
        <v>4</v>
      </c>
      <c r="C2568">
        <v>4</v>
      </c>
      <c r="D2568">
        <v>6</v>
      </c>
      <c r="E2568">
        <v>6</v>
      </c>
      <c r="F2568">
        <v>6</v>
      </c>
      <c r="G2568">
        <f t="shared" si="2046"/>
        <v>27</v>
      </c>
    </row>
    <row r="2569" spans="1:7" x14ac:dyDescent="0.35">
      <c r="A2569">
        <v>1</v>
      </c>
      <c r="B2569">
        <v>2</v>
      </c>
      <c r="C2569">
        <v>3</v>
      </c>
      <c r="D2569">
        <v>5</v>
      </c>
      <c r="E2569">
        <v>3</v>
      </c>
      <c r="F2569">
        <v>6</v>
      </c>
      <c r="G2569">
        <f t="shared" si="2046"/>
        <v>20</v>
      </c>
    </row>
    <row r="2570" spans="1:7" x14ac:dyDescent="0.35">
      <c r="A2570">
        <v>6</v>
      </c>
      <c r="B2570">
        <v>1</v>
      </c>
      <c r="C2570">
        <v>1</v>
      </c>
      <c r="D2570">
        <v>6</v>
      </c>
      <c r="E2570">
        <v>5</v>
      </c>
      <c r="F2570">
        <v>4</v>
      </c>
      <c r="G2570">
        <f t="shared" si="2046"/>
        <v>23</v>
      </c>
    </row>
    <row r="2571" spans="1:7" x14ac:dyDescent="0.35">
      <c r="A2571">
        <v>1</v>
      </c>
      <c r="B2571">
        <v>4</v>
      </c>
      <c r="C2571">
        <v>4</v>
      </c>
      <c r="D2571">
        <v>5</v>
      </c>
      <c r="E2571">
        <v>1</v>
      </c>
      <c r="F2571">
        <v>6</v>
      </c>
      <c r="G2571">
        <f t="shared" si="2046"/>
        <v>21</v>
      </c>
    </row>
    <row r="2572" spans="1:7" x14ac:dyDescent="0.35">
      <c r="A2572">
        <v>1</v>
      </c>
      <c r="B2572">
        <v>6</v>
      </c>
      <c r="C2572">
        <v>5</v>
      </c>
      <c r="D2572">
        <v>4</v>
      </c>
      <c r="E2572">
        <v>1</v>
      </c>
      <c r="F2572">
        <v>1</v>
      </c>
      <c r="G2572">
        <f t="shared" si="2046"/>
        <v>18</v>
      </c>
    </row>
    <row r="2573" spans="1:7" x14ac:dyDescent="0.35">
      <c r="A2573">
        <v>2</v>
      </c>
      <c r="B2573">
        <v>1</v>
      </c>
      <c r="C2573">
        <v>5</v>
      </c>
      <c r="D2573">
        <v>4</v>
      </c>
      <c r="E2573">
        <v>4</v>
      </c>
      <c r="F2573">
        <v>5</v>
      </c>
      <c r="G2573">
        <f t="shared" si="2046"/>
        <v>21</v>
      </c>
    </row>
    <row r="2574" spans="1:7" x14ac:dyDescent="0.35">
      <c r="A2574">
        <v>4</v>
      </c>
      <c r="B2574">
        <v>6</v>
      </c>
      <c r="C2574">
        <v>1</v>
      </c>
      <c r="D2574">
        <v>4</v>
      </c>
      <c r="E2574">
        <v>5</v>
      </c>
      <c r="F2574">
        <v>3</v>
      </c>
      <c r="G2574">
        <f t="shared" si="2046"/>
        <v>23</v>
      </c>
    </row>
    <row r="2575" spans="1:7" x14ac:dyDescent="0.35">
      <c r="A2575">
        <v>2</v>
      </c>
      <c r="B2575">
        <v>2</v>
      </c>
      <c r="C2575">
        <v>4</v>
      </c>
      <c r="D2575">
        <v>6</v>
      </c>
      <c r="E2575">
        <v>3</v>
      </c>
      <c r="F2575">
        <v>2</v>
      </c>
      <c r="G2575">
        <f t="shared" si="2046"/>
        <v>19</v>
      </c>
    </row>
    <row r="2576" spans="1:7" x14ac:dyDescent="0.35">
      <c r="A2576">
        <v>4</v>
      </c>
      <c r="B2576">
        <v>1</v>
      </c>
      <c r="C2576">
        <v>3</v>
      </c>
      <c r="D2576">
        <v>2</v>
      </c>
      <c r="E2576">
        <v>1</v>
      </c>
      <c r="F2576">
        <v>4</v>
      </c>
      <c r="G2576">
        <f t="shared" si="2046"/>
        <v>15</v>
      </c>
    </row>
    <row r="2577" spans="1:7" x14ac:dyDescent="0.35">
      <c r="A2577">
        <v>5</v>
      </c>
      <c r="B2577">
        <v>4</v>
      </c>
      <c r="C2577">
        <v>5</v>
      </c>
      <c r="D2577">
        <v>4</v>
      </c>
      <c r="E2577">
        <v>3</v>
      </c>
      <c r="F2577">
        <v>3</v>
      </c>
      <c r="G2577">
        <f t="shared" si="2046"/>
        <v>24</v>
      </c>
    </row>
    <row r="2578" spans="1:7" x14ac:dyDescent="0.35">
      <c r="A2578">
        <v>2</v>
      </c>
      <c r="B2578">
        <v>2</v>
      </c>
      <c r="C2578">
        <v>1</v>
      </c>
      <c r="D2578">
        <v>6</v>
      </c>
      <c r="E2578">
        <v>3</v>
      </c>
      <c r="F2578">
        <v>6</v>
      </c>
      <c r="G2578">
        <f t="shared" si="2046"/>
        <v>20</v>
      </c>
    </row>
    <row r="2579" spans="1:7" x14ac:dyDescent="0.35">
      <c r="A2579">
        <v>1</v>
      </c>
      <c r="B2579">
        <v>4</v>
      </c>
      <c r="C2579">
        <v>2</v>
      </c>
      <c r="D2579">
        <v>5</v>
      </c>
      <c r="E2579">
        <v>1</v>
      </c>
      <c r="F2579">
        <v>4</v>
      </c>
      <c r="G2579">
        <f t="shared" si="2046"/>
        <v>17</v>
      </c>
    </row>
    <row r="2580" spans="1:7" x14ac:dyDescent="0.35">
      <c r="A2580">
        <v>6</v>
      </c>
      <c r="B2580">
        <v>5</v>
      </c>
      <c r="C2580">
        <v>6</v>
      </c>
      <c r="D2580">
        <v>3</v>
      </c>
      <c r="E2580">
        <v>6</v>
      </c>
      <c r="F2580">
        <v>4</v>
      </c>
      <c r="G2580">
        <f t="shared" si="2046"/>
        <v>30</v>
      </c>
    </row>
    <row r="2581" spans="1:7" x14ac:dyDescent="0.35">
      <c r="A2581">
        <v>2</v>
      </c>
      <c r="B2581">
        <v>5</v>
      </c>
      <c r="C2581">
        <v>2</v>
      </c>
      <c r="D2581">
        <v>5</v>
      </c>
      <c r="E2581">
        <v>4</v>
      </c>
      <c r="F2581">
        <v>6</v>
      </c>
      <c r="G2581">
        <f t="shared" si="2046"/>
        <v>24</v>
      </c>
    </row>
    <row r="2582" spans="1:7" x14ac:dyDescent="0.35">
      <c r="A2582">
        <v>2</v>
      </c>
      <c r="B2582">
        <v>4</v>
      </c>
      <c r="C2582">
        <v>2</v>
      </c>
      <c r="D2582">
        <v>3</v>
      </c>
      <c r="E2582">
        <v>3</v>
      </c>
      <c r="F2582">
        <v>5</v>
      </c>
      <c r="G2582">
        <f t="shared" si="2046"/>
        <v>19</v>
      </c>
    </row>
    <row r="2583" spans="1:7" x14ac:dyDescent="0.35">
      <c r="A2583">
        <v>2</v>
      </c>
      <c r="B2583">
        <v>6</v>
      </c>
      <c r="C2583">
        <v>6</v>
      </c>
      <c r="D2583">
        <v>3</v>
      </c>
      <c r="E2583">
        <v>6</v>
      </c>
      <c r="F2583">
        <v>2</v>
      </c>
      <c r="G2583">
        <f t="shared" si="2046"/>
        <v>25</v>
      </c>
    </row>
    <row r="2584" spans="1:7" x14ac:dyDescent="0.35">
      <c r="A2584">
        <v>3</v>
      </c>
      <c r="B2584">
        <v>3</v>
      </c>
      <c r="C2584">
        <v>4</v>
      </c>
      <c r="D2584">
        <v>4</v>
      </c>
      <c r="E2584">
        <v>5</v>
      </c>
      <c r="F2584">
        <v>4</v>
      </c>
      <c r="G2584">
        <f t="shared" ref="G2584:G2647" si="2047">SUM(A2584:F2584)</f>
        <v>23</v>
      </c>
    </row>
    <row r="2585" spans="1:7" x14ac:dyDescent="0.35">
      <c r="A2585">
        <v>6</v>
      </c>
      <c r="B2585">
        <v>4</v>
      </c>
      <c r="C2585">
        <v>5</v>
      </c>
      <c r="D2585">
        <v>3</v>
      </c>
      <c r="E2585">
        <v>6</v>
      </c>
      <c r="F2585">
        <v>5</v>
      </c>
      <c r="G2585">
        <f t="shared" si="2047"/>
        <v>29</v>
      </c>
    </row>
    <row r="2586" spans="1:7" x14ac:dyDescent="0.35">
      <c r="A2586">
        <v>6</v>
      </c>
      <c r="B2586">
        <v>5</v>
      </c>
      <c r="C2586">
        <v>6</v>
      </c>
      <c r="D2586">
        <v>2</v>
      </c>
      <c r="E2586">
        <v>2</v>
      </c>
      <c r="F2586">
        <v>5</v>
      </c>
      <c r="G2586">
        <f t="shared" si="2047"/>
        <v>26</v>
      </c>
    </row>
    <row r="2587" spans="1:7" x14ac:dyDescent="0.35">
      <c r="A2587">
        <v>6</v>
      </c>
      <c r="B2587">
        <v>4</v>
      </c>
      <c r="C2587">
        <v>6</v>
      </c>
      <c r="D2587">
        <v>6</v>
      </c>
      <c r="E2587">
        <v>5</v>
      </c>
      <c r="F2587">
        <v>2</v>
      </c>
      <c r="G2587">
        <f t="shared" si="2047"/>
        <v>29</v>
      </c>
    </row>
    <row r="2588" spans="1:7" x14ac:dyDescent="0.35">
      <c r="A2588">
        <v>1</v>
      </c>
      <c r="B2588">
        <v>5</v>
      </c>
      <c r="C2588">
        <v>6</v>
      </c>
      <c r="D2588">
        <v>5</v>
      </c>
      <c r="E2588">
        <v>1</v>
      </c>
      <c r="F2588">
        <v>6</v>
      </c>
      <c r="G2588">
        <f t="shared" si="2047"/>
        <v>24</v>
      </c>
    </row>
    <row r="2589" spans="1:7" x14ac:dyDescent="0.35">
      <c r="A2589">
        <v>1</v>
      </c>
      <c r="B2589">
        <v>1</v>
      </c>
      <c r="C2589">
        <v>3</v>
      </c>
      <c r="D2589">
        <v>3</v>
      </c>
      <c r="E2589">
        <v>2</v>
      </c>
      <c r="F2589">
        <v>6</v>
      </c>
      <c r="G2589">
        <f t="shared" si="2047"/>
        <v>16</v>
      </c>
    </row>
    <row r="2590" spans="1:7" x14ac:dyDescent="0.35">
      <c r="A2590">
        <v>5</v>
      </c>
      <c r="B2590">
        <v>3</v>
      </c>
      <c r="C2590">
        <v>6</v>
      </c>
      <c r="D2590">
        <v>1</v>
      </c>
      <c r="E2590">
        <v>5</v>
      </c>
      <c r="F2590">
        <v>2</v>
      </c>
      <c r="G2590">
        <f t="shared" si="2047"/>
        <v>22</v>
      </c>
    </row>
    <row r="2591" spans="1:7" x14ac:dyDescent="0.35">
      <c r="A2591">
        <v>2</v>
      </c>
      <c r="B2591">
        <v>1</v>
      </c>
      <c r="C2591">
        <v>3</v>
      </c>
      <c r="D2591">
        <v>3</v>
      </c>
      <c r="E2591">
        <v>6</v>
      </c>
      <c r="F2591">
        <v>3</v>
      </c>
      <c r="G2591">
        <f t="shared" si="2047"/>
        <v>18</v>
      </c>
    </row>
    <row r="2592" spans="1:7" x14ac:dyDescent="0.35">
      <c r="A2592">
        <v>1</v>
      </c>
      <c r="B2592">
        <v>4</v>
      </c>
      <c r="C2592">
        <v>2</v>
      </c>
      <c r="D2592">
        <v>5</v>
      </c>
      <c r="E2592">
        <v>4</v>
      </c>
      <c r="F2592">
        <v>5</v>
      </c>
      <c r="G2592">
        <f t="shared" si="2047"/>
        <v>21</v>
      </c>
    </row>
    <row r="2593" spans="1:7" x14ac:dyDescent="0.35">
      <c r="A2593">
        <v>4</v>
      </c>
      <c r="B2593">
        <v>5</v>
      </c>
      <c r="C2593">
        <v>5</v>
      </c>
      <c r="D2593">
        <v>2</v>
      </c>
      <c r="E2593">
        <v>3</v>
      </c>
      <c r="F2593">
        <v>5</v>
      </c>
      <c r="G2593">
        <f t="shared" si="2047"/>
        <v>24</v>
      </c>
    </row>
    <row r="2594" spans="1:7" x14ac:dyDescent="0.35">
      <c r="A2594">
        <v>5</v>
      </c>
      <c r="B2594">
        <v>5</v>
      </c>
      <c r="C2594">
        <v>2</v>
      </c>
      <c r="D2594">
        <v>5</v>
      </c>
      <c r="E2594">
        <v>2</v>
      </c>
      <c r="F2594">
        <v>4</v>
      </c>
      <c r="G2594">
        <f t="shared" si="2047"/>
        <v>23</v>
      </c>
    </row>
    <row r="2595" spans="1:7" x14ac:dyDescent="0.35">
      <c r="A2595">
        <v>1</v>
      </c>
      <c r="B2595">
        <v>5</v>
      </c>
      <c r="C2595">
        <v>5</v>
      </c>
      <c r="D2595">
        <v>4</v>
      </c>
      <c r="E2595">
        <v>4</v>
      </c>
      <c r="F2595">
        <v>4</v>
      </c>
      <c r="G2595">
        <f t="shared" si="2047"/>
        <v>23</v>
      </c>
    </row>
    <row r="2596" spans="1:7" x14ac:dyDescent="0.35">
      <c r="A2596">
        <v>3</v>
      </c>
      <c r="B2596">
        <v>3</v>
      </c>
      <c r="C2596">
        <v>6</v>
      </c>
      <c r="D2596">
        <v>2</v>
      </c>
      <c r="E2596">
        <v>5</v>
      </c>
      <c r="F2596">
        <v>4</v>
      </c>
      <c r="G2596">
        <f t="shared" si="2047"/>
        <v>23</v>
      </c>
    </row>
    <row r="2597" spans="1:7" x14ac:dyDescent="0.35">
      <c r="A2597">
        <v>3</v>
      </c>
      <c r="B2597">
        <v>6</v>
      </c>
      <c r="C2597">
        <v>2</v>
      </c>
      <c r="D2597">
        <v>5</v>
      </c>
      <c r="E2597">
        <v>2</v>
      </c>
      <c r="F2597">
        <v>2</v>
      </c>
      <c r="G2597">
        <f t="shared" si="2047"/>
        <v>20</v>
      </c>
    </row>
    <row r="2598" spans="1:7" x14ac:dyDescent="0.35">
      <c r="A2598">
        <v>1</v>
      </c>
      <c r="B2598">
        <v>4</v>
      </c>
      <c r="C2598">
        <v>2</v>
      </c>
      <c r="D2598">
        <v>6</v>
      </c>
      <c r="E2598">
        <v>6</v>
      </c>
      <c r="F2598">
        <v>5</v>
      </c>
      <c r="G2598">
        <f t="shared" si="2047"/>
        <v>24</v>
      </c>
    </row>
    <row r="2599" spans="1:7" x14ac:dyDescent="0.35">
      <c r="A2599">
        <v>2</v>
      </c>
      <c r="B2599">
        <v>4</v>
      </c>
      <c r="C2599">
        <v>4</v>
      </c>
      <c r="D2599">
        <v>3</v>
      </c>
      <c r="E2599">
        <v>6</v>
      </c>
      <c r="F2599">
        <v>6</v>
      </c>
      <c r="G2599">
        <f t="shared" si="2047"/>
        <v>25</v>
      </c>
    </row>
    <row r="2600" spans="1:7" x14ac:dyDescent="0.35">
      <c r="A2600">
        <v>1</v>
      </c>
      <c r="B2600">
        <v>6</v>
      </c>
      <c r="C2600">
        <v>3</v>
      </c>
      <c r="D2600">
        <v>3</v>
      </c>
      <c r="E2600">
        <v>3</v>
      </c>
      <c r="F2600">
        <v>6</v>
      </c>
      <c r="G2600">
        <f t="shared" si="2047"/>
        <v>22</v>
      </c>
    </row>
    <row r="2601" spans="1:7" x14ac:dyDescent="0.35">
      <c r="A2601">
        <v>1</v>
      </c>
      <c r="B2601">
        <v>3</v>
      </c>
      <c r="C2601">
        <v>4</v>
      </c>
      <c r="D2601">
        <v>3</v>
      </c>
      <c r="E2601">
        <v>1</v>
      </c>
      <c r="F2601">
        <v>6</v>
      </c>
      <c r="G2601">
        <f t="shared" si="2047"/>
        <v>18</v>
      </c>
    </row>
    <row r="2602" spans="1:7" x14ac:dyDescent="0.35">
      <c r="A2602">
        <v>5</v>
      </c>
      <c r="B2602">
        <v>5</v>
      </c>
      <c r="C2602">
        <v>2</v>
      </c>
      <c r="D2602">
        <v>5</v>
      </c>
      <c r="E2602">
        <v>1</v>
      </c>
      <c r="F2602">
        <v>6</v>
      </c>
      <c r="G2602">
        <f t="shared" si="2047"/>
        <v>24</v>
      </c>
    </row>
    <row r="2603" spans="1:7" x14ac:dyDescent="0.35">
      <c r="A2603">
        <v>6</v>
      </c>
      <c r="B2603">
        <v>4</v>
      </c>
      <c r="C2603">
        <v>3</v>
      </c>
      <c r="D2603">
        <v>4</v>
      </c>
      <c r="E2603">
        <v>6</v>
      </c>
      <c r="F2603">
        <v>2</v>
      </c>
      <c r="G2603">
        <f t="shared" si="2047"/>
        <v>25</v>
      </c>
    </row>
    <row r="2604" spans="1:7" x14ac:dyDescent="0.35">
      <c r="A2604">
        <v>4</v>
      </c>
      <c r="B2604">
        <v>5</v>
      </c>
      <c r="C2604">
        <v>3</v>
      </c>
      <c r="D2604">
        <v>4</v>
      </c>
      <c r="E2604">
        <v>6</v>
      </c>
      <c r="F2604">
        <v>4</v>
      </c>
      <c r="G2604">
        <f t="shared" si="2047"/>
        <v>26</v>
      </c>
    </row>
    <row r="2605" spans="1:7" x14ac:dyDescent="0.35">
      <c r="A2605">
        <v>3</v>
      </c>
      <c r="B2605">
        <v>3</v>
      </c>
      <c r="C2605">
        <v>3</v>
      </c>
      <c r="D2605">
        <v>5</v>
      </c>
      <c r="E2605">
        <v>3</v>
      </c>
      <c r="F2605">
        <v>2</v>
      </c>
      <c r="G2605">
        <f t="shared" si="2047"/>
        <v>19</v>
      </c>
    </row>
    <row r="2606" spans="1:7" x14ac:dyDescent="0.35">
      <c r="A2606">
        <v>2</v>
      </c>
      <c r="B2606">
        <v>6</v>
      </c>
      <c r="C2606">
        <v>5</v>
      </c>
      <c r="D2606">
        <v>3</v>
      </c>
      <c r="E2606">
        <v>1</v>
      </c>
      <c r="F2606">
        <v>5</v>
      </c>
      <c r="G2606">
        <f t="shared" si="2047"/>
        <v>22</v>
      </c>
    </row>
    <row r="2607" spans="1:7" x14ac:dyDescent="0.35">
      <c r="A2607">
        <v>6</v>
      </c>
      <c r="B2607">
        <v>1</v>
      </c>
      <c r="C2607">
        <v>2</v>
      </c>
      <c r="D2607">
        <v>1</v>
      </c>
      <c r="E2607">
        <v>2</v>
      </c>
      <c r="F2607">
        <v>6</v>
      </c>
      <c r="G2607">
        <f t="shared" si="2047"/>
        <v>18</v>
      </c>
    </row>
    <row r="2608" spans="1:7" x14ac:dyDescent="0.35">
      <c r="A2608">
        <v>3</v>
      </c>
      <c r="B2608">
        <v>3</v>
      </c>
      <c r="C2608">
        <v>1</v>
      </c>
      <c r="D2608">
        <v>6</v>
      </c>
      <c r="E2608">
        <v>5</v>
      </c>
      <c r="F2608">
        <v>1</v>
      </c>
      <c r="G2608">
        <f t="shared" si="2047"/>
        <v>19</v>
      </c>
    </row>
    <row r="2609" spans="1:7" x14ac:dyDescent="0.35">
      <c r="A2609">
        <v>2</v>
      </c>
      <c r="B2609">
        <v>6</v>
      </c>
      <c r="C2609">
        <v>1</v>
      </c>
      <c r="D2609">
        <v>4</v>
      </c>
      <c r="E2609">
        <v>1</v>
      </c>
      <c r="F2609">
        <v>5</v>
      </c>
      <c r="G2609">
        <f t="shared" si="2047"/>
        <v>19</v>
      </c>
    </row>
    <row r="2610" spans="1:7" x14ac:dyDescent="0.35">
      <c r="A2610">
        <v>2</v>
      </c>
      <c r="B2610">
        <v>4</v>
      </c>
      <c r="C2610">
        <v>5</v>
      </c>
      <c r="D2610">
        <v>2</v>
      </c>
      <c r="E2610">
        <v>2</v>
      </c>
      <c r="F2610">
        <v>5</v>
      </c>
      <c r="G2610">
        <f t="shared" si="2047"/>
        <v>20</v>
      </c>
    </row>
    <row r="2611" spans="1:7" x14ac:dyDescent="0.35">
      <c r="A2611">
        <v>6</v>
      </c>
      <c r="B2611">
        <v>6</v>
      </c>
      <c r="C2611">
        <v>4</v>
      </c>
      <c r="D2611">
        <v>6</v>
      </c>
      <c r="E2611">
        <v>1</v>
      </c>
      <c r="F2611">
        <v>3</v>
      </c>
      <c r="G2611">
        <f t="shared" si="2047"/>
        <v>26</v>
      </c>
    </row>
    <row r="2612" spans="1:7" x14ac:dyDescent="0.35">
      <c r="A2612">
        <v>2</v>
      </c>
      <c r="B2612">
        <v>3</v>
      </c>
      <c r="C2612">
        <v>3</v>
      </c>
      <c r="D2612">
        <v>3</v>
      </c>
      <c r="E2612">
        <v>1</v>
      </c>
      <c r="F2612">
        <v>4</v>
      </c>
      <c r="G2612">
        <f t="shared" si="2047"/>
        <v>16</v>
      </c>
    </row>
    <row r="2613" spans="1:7" x14ac:dyDescent="0.35">
      <c r="A2613">
        <v>3</v>
      </c>
      <c r="B2613">
        <v>6</v>
      </c>
      <c r="C2613">
        <v>6</v>
      </c>
      <c r="D2613">
        <v>2</v>
      </c>
      <c r="E2613">
        <v>4</v>
      </c>
      <c r="F2613">
        <v>1</v>
      </c>
      <c r="G2613">
        <f t="shared" si="2047"/>
        <v>22</v>
      </c>
    </row>
    <row r="2614" spans="1:7" x14ac:dyDescent="0.35">
      <c r="A2614">
        <v>1</v>
      </c>
      <c r="B2614">
        <v>4</v>
      </c>
      <c r="C2614">
        <v>3</v>
      </c>
      <c r="D2614">
        <v>5</v>
      </c>
      <c r="E2614">
        <v>6</v>
      </c>
      <c r="F2614">
        <v>2</v>
      </c>
      <c r="G2614">
        <f t="shared" si="2047"/>
        <v>21</v>
      </c>
    </row>
    <row r="2615" spans="1:7" x14ac:dyDescent="0.35">
      <c r="A2615">
        <v>1</v>
      </c>
      <c r="B2615">
        <v>1</v>
      </c>
      <c r="C2615">
        <v>5</v>
      </c>
      <c r="D2615">
        <v>6</v>
      </c>
      <c r="E2615">
        <v>2</v>
      </c>
      <c r="F2615">
        <v>3</v>
      </c>
      <c r="G2615">
        <f t="shared" si="2047"/>
        <v>18</v>
      </c>
    </row>
    <row r="2616" spans="1:7" x14ac:dyDescent="0.35">
      <c r="A2616">
        <v>1</v>
      </c>
      <c r="B2616">
        <v>3</v>
      </c>
      <c r="C2616">
        <v>1</v>
      </c>
      <c r="D2616">
        <v>6</v>
      </c>
      <c r="E2616">
        <v>5</v>
      </c>
      <c r="F2616">
        <v>5</v>
      </c>
      <c r="G2616">
        <f t="shared" si="2047"/>
        <v>21</v>
      </c>
    </row>
    <row r="2617" spans="1:7" x14ac:dyDescent="0.35">
      <c r="A2617">
        <v>3</v>
      </c>
      <c r="B2617">
        <v>4</v>
      </c>
      <c r="C2617">
        <v>4</v>
      </c>
      <c r="D2617">
        <v>6</v>
      </c>
      <c r="E2617">
        <v>2</v>
      </c>
      <c r="F2617">
        <v>2</v>
      </c>
      <c r="G2617">
        <f t="shared" si="2047"/>
        <v>21</v>
      </c>
    </row>
    <row r="2618" spans="1:7" x14ac:dyDescent="0.35">
      <c r="A2618">
        <v>5</v>
      </c>
      <c r="B2618">
        <v>4</v>
      </c>
      <c r="C2618">
        <v>6</v>
      </c>
      <c r="D2618">
        <v>3</v>
      </c>
      <c r="E2618">
        <v>2</v>
      </c>
      <c r="F2618">
        <v>6</v>
      </c>
      <c r="G2618">
        <f t="shared" si="2047"/>
        <v>26</v>
      </c>
    </row>
    <row r="2619" spans="1:7" x14ac:dyDescent="0.35">
      <c r="A2619">
        <v>4</v>
      </c>
      <c r="B2619">
        <v>6</v>
      </c>
      <c r="C2619">
        <v>1</v>
      </c>
      <c r="D2619">
        <v>2</v>
      </c>
      <c r="E2619">
        <v>3</v>
      </c>
      <c r="F2619">
        <v>2</v>
      </c>
      <c r="G2619">
        <f t="shared" si="2047"/>
        <v>18</v>
      </c>
    </row>
    <row r="2620" spans="1:7" x14ac:dyDescent="0.35">
      <c r="A2620">
        <v>4</v>
      </c>
      <c r="B2620">
        <v>4</v>
      </c>
      <c r="C2620">
        <v>1</v>
      </c>
      <c r="D2620">
        <v>2</v>
      </c>
      <c r="E2620">
        <v>2</v>
      </c>
      <c r="F2620">
        <v>4</v>
      </c>
      <c r="G2620">
        <f t="shared" si="2047"/>
        <v>17</v>
      </c>
    </row>
    <row r="2621" spans="1:7" x14ac:dyDescent="0.35">
      <c r="A2621">
        <v>5</v>
      </c>
      <c r="B2621">
        <v>3</v>
      </c>
      <c r="C2621">
        <v>2</v>
      </c>
      <c r="D2621">
        <v>5</v>
      </c>
      <c r="E2621">
        <v>3</v>
      </c>
      <c r="F2621">
        <v>3</v>
      </c>
      <c r="G2621">
        <f t="shared" si="2047"/>
        <v>21</v>
      </c>
    </row>
    <row r="2622" spans="1:7" x14ac:dyDescent="0.35">
      <c r="A2622">
        <v>6</v>
      </c>
      <c r="B2622">
        <v>5</v>
      </c>
      <c r="C2622">
        <v>3</v>
      </c>
      <c r="D2622">
        <v>3</v>
      </c>
      <c r="E2622">
        <v>5</v>
      </c>
      <c r="F2622">
        <v>1</v>
      </c>
      <c r="G2622">
        <f t="shared" si="2047"/>
        <v>23</v>
      </c>
    </row>
    <row r="2623" spans="1:7" x14ac:dyDescent="0.35">
      <c r="A2623">
        <v>1</v>
      </c>
      <c r="B2623">
        <v>2</v>
      </c>
      <c r="C2623">
        <v>3</v>
      </c>
      <c r="D2623">
        <v>6</v>
      </c>
      <c r="E2623">
        <v>4</v>
      </c>
      <c r="F2623">
        <v>4</v>
      </c>
      <c r="G2623">
        <f t="shared" si="2047"/>
        <v>20</v>
      </c>
    </row>
    <row r="2624" spans="1:7" x14ac:dyDescent="0.35">
      <c r="A2624">
        <v>1</v>
      </c>
      <c r="B2624">
        <v>1</v>
      </c>
      <c r="C2624">
        <v>5</v>
      </c>
      <c r="D2624">
        <v>1</v>
      </c>
      <c r="E2624">
        <v>2</v>
      </c>
      <c r="F2624">
        <v>1</v>
      </c>
      <c r="G2624">
        <f t="shared" si="2047"/>
        <v>11</v>
      </c>
    </row>
    <row r="2625" spans="1:7" x14ac:dyDescent="0.35">
      <c r="A2625">
        <v>4</v>
      </c>
      <c r="B2625">
        <v>5</v>
      </c>
      <c r="C2625">
        <v>4</v>
      </c>
      <c r="D2625">
        <v>6</v>
      </c>
      <c r="E2625">
        <v>3</v>
      </c>
      <c r="F2625">
        <v>1</v>
      </c>
      <c r="G2625">
        <f t="shared" si="2047"/>
        <v>23</v>
      </c>
    </row>
    <row r="2626" spans="1:7" x14ac:dyDescent="0.35">
      <c r="A2626">
        <v>1</v>
      </c>
      <c r="B2626">
        <v>4</v>
      </c>
      <c r="C2626">
        <v>4</v>
      </c>
      <c r="D2626">
        <v>5</v>
      </c>
      <c r="E2626">
        <v>2</v>
      </c>
      <c r="F2626">
        <v>1</v>
      </c>
      <c r="G2626">
        <f t="shared" si="2047"/>
        <v>17</v>
      </c>
    </row>
    <row r="2627" spans="1:7" x14ac:dyDescent="0.35">
      <c r="A2627">
        <v>5</v>
      </c>
      <c r="B2627">
        <v>4</v>
      </c>
      <c r="C2627">
        <v>5</v>
      </c>
      <c r="D2627">
        <v>5</v>
      </c>
      <c r="E2627">
        <v>1</v>
      </c>
      <c r="F2627">
        <v>6</v>
      </c>
      <c r="G2627">
        <f t="shared" si="2047"/>
        <v>26</v>
      </c>
    </row>
    <row r="2628" spans="1:7" x14ac:dyDescent="0.35">
      <c r="A2628">
        <v>4</v>
      </c>
      <c r="B2628">
        <v>6</v>
      </c>
      <c r="C2628">
        <v>3</v>
      </c>
      <c r="D2628">
        <v>6</v>
      </c>
      <c r="E2628">
        <v>2</v>
      </c>
      <c r="F2628">
        <v>5</v>
      </c>
      <c r="G2628">
        <f t="shared" si="2047"/>
        <v>26</v>
      </c>
    </row>
    <row r="2629" spans="1:7" x14ac:dyDescent="0.35">
      <c r="A2629">
        <v>5</v>
      </c>
      <c r="B2629">
        <v>4</v>
      </c>
      <c r="C2629">
        <v>3</v>
      </c>
      <c r="D2629">
        <v>1</v>
      </c>
      <c r="E2629">
        <v>1</v>
      </c>
      <c r="F2629">
        <v>2</v>
      </c>
      <c r="G2629">
        <f t="shared" si="2047"/>
        <v>16</v>
      </c>
    </row>
    <row r="2630" spans="1:7" x14ac:dyDescent="0.35">
      <c r="A2630">
        <v>1</v>
      </c>
      <c r="B2630">
        <v>1</v>
      </c>
      <c r="C2630">
        <v>5</v>
      </c>
      <c r="D2630">
        <v>1</v>
      </c>
      <c r="E2630">
        <v>6</v>
      </c>
      <c r="F2630">
        <v>2</v>
      </c>
      <c r="G2630">
        <f t="shared" si="2047"/>
        <v>16</v>
      </c>
    </row>
    <row r="2631" spans="1:7" x14ac:dyDescent="0.35">
      <c r="A2631">
        <v>2</v>
      </c>
      <c r="B2631">
        <v>4</v>
      </c>
      <c r="C2631">
        <v>2</v>
      </c>
      <c r="D2631">
        <v>6</v>
      </c>
      <c r="E2631">
        <v>6</v>
      </c>
      <c r="F2631">
        <v>2</v>
      </c>
      <c r="G2631">
        <f t="shared" si="2047"/>
        <v>22</v>
      </c>
    </row>
    <row r="2632" spans="1:7" x14ac:dyDescent="0.35">
      <c r="A2632">
        <v>4</v>
      </c>
      <c r="B2632">
        <v>2</v>
      </c>
      <c r="C2632">
        <v>3</v>
      </c>
      <c r="D2632">
        <v>1</v>
      </c>
      <c r="E2632">
        <v>2</v>
      </c>
      <c r="F2632">
        <v>2</v>
      </c>
      <c r="G2632">
        <f t="shared" si="2047"/>
        <v>14</v>
      </c>
    </row>
    <row r="2633" spans="1:7" x14ac:dyDescent="0.35">
      <c r="A2633">
        <v>6</v>
      </c>
      <c r="B2633">
        <v>4</v>
      </c>
      <c r="C2633">
        <v>1</v>
      </c>
      <c r="D2633">
        <v>1</v>
      </c>
      <c r="E2633">
        <v>3</v>
      </c>
      <c r="F2633">
        <v>5</v>
      </c>
      <c r="G2633">
        <f t="shared" si="2047"/>
        <v>20</v>
      </c>
    </row>
    <row r="2634" spans="1:7" x14ac:dyDescent="0.35">
      <c r="A2634">
        <v>2</v>
      </c>
      <c r="B2634">
        <v>1</v>
      </c>
      <c r="C2634">
        <v>4</v>
      </c>
      <c r="D2634">
        <v>3</v>
      </c>
      <c r="E2634">
        <v>1</v>
      </c>
      <c r="F2634">
        <v>5</v>
      </c>
      <c r="G2634">
        <f t="shared" si="2047"/>
        <v>16</v>
      </c>
    </row>
    <row r="2635" spans="1:7" x14ac:dyDescent="0.35">
      <c r="A2635">
        <v>4</v>
      </c>
      <c r="B2635">
        <v>3</v>
      </c>
      <c r="C2635">
        <v>6</v>
      </c>
      <c r="D2635">
        <v>2</v>
      </c>
      <c r="E2635">
        <v>6</v>
      </c>
      <c r="F2635">
        <v>5</v>
      </c>
      <c r="G2635">
        <f t="shared" si="2047"/>
        <v>26</v>
      </c>
    </row>
    <row r="2636" spans="1:7" x14ac:dyDescent="0.35">
      <c r="A2636">
        <v>6</v>
      </c>
      <c r="B2636">
        <v>3</v>
      </c>
      <c r="C2636">
        <v>3</v>
      </c>
      <c r="D2636">
        <v>3</v>
      </c>
      <c r="E2636">
        <v>6</v>
      </c>
      <c r="F2636">
        <v>4</v>
      </c>
      <c r="G2636">
        <f t="shared" si="2047"/>
        <v>25</v>
      </c>
    </row>
    <row r="2637" spans="1:7" x14ac:dyDescent="0.35">
      <c r="A2637">
        <v>4</v>
      </c>
      <c r="B2637">
        <v>4</v>
      </c>
      <c r="C2637">
        <v>3</v>
      </c>
      <c r="D2637">
        <v>1</v>
      </c>
      <c r="E2637">
        <v>5</v>
      </c>
      <c r="F2637">
        <v>6</v>
      </c>
      <c r="G2637">
        <f t="shared" si="2047"/>
        <v>23</v>
      </c>
    </row>
    <row r="2638" spans="1:7" x14ac:dyDescent="0.35">
      <c r="A2638">
        <v>1</v>
      </c>
      <c r="B2638">
        <v>2</v>
      </c>
      <c r="C2638">
        <v>5</v>
      </c>
      <c r="D2638">
        <v>1</v>
      </c>
      <c r="E2638">
        <v>2</v>
      </c>
      <c r="F2638">
        <v>1</v>
      </c>
      <c r="G2638">
        <f t="shared" si="2047"/>
        <v>12</v>
      </c>
    </row>
    <row r="2639" spans="1:7" x14ac:dyDescent="0.35">
      <c r="A2639">
        <v>1</v>
      </c>
      <c r="B2639">
        <v>1</v>
      </c>
      <c r="C2639">
        <v>3</v>
      </c>
      <c r="D2639">
        <v>4</v>
      </c>
      <c r="E2639">
        <v>3</v>
      </c>
      <c r="F2639">
        <v>4</v>
      </c>
      <c r="G2639">
        <f t="shared" si="2047"/>
        <v>16</v>
      </c>
    </row>
    <row r="2640" spans="1:7" x14ac:dyDescent="0.35">
      <c r="A2640">
        <v>1</v>
      </c>
      <c r="B2640">
        <v>5</v>
      </c>
      <c r="C2640">
        <v>2</v>
      </c>
      <c r="D2640">
        <v>3</v>
      </c>
      <c r="E2640">
        <v>2</v>
      </c>
      <c r="F2640">
        <v>6</v>
      </c>
      <c r="G2640">
        <f t="shared" si="2047"/>
        <v>19</v>
      </c>
    </row>
    <row r="2641" spans="1:7" x14ac:dyDescent="0.35">
      <c r="A2641">
        <v>1</v>
      </c>
      <c r="B2641">
        <v>6</v>
      </c>
      <c r="C2641">
        <v>5</v>
      </c>
      <c r="D2641">
        <v>5</v>
      </c>
      <c r="E2641">
        <v>1</v>
      </c>
      <c r="F2641">
        <v>3</v>
      </c>
      <c r="G2641">
        <f t="shared" si="2047"/>
        <v>21</v>
      </c>
    </row>
    <row r="2642" spans="1:7" x14ac:dyDescent="0.35">
      <c r="A2642">
        <v>1</v>
      </c>
      <c r="B2642">
        <v>3</v>
      </c>
      <c r="C2642">
        <v>2</v>
      </c>
      <c r="D2642">
        <v>5</v>
      </c>
      <c r="E2642">
        <v>5</v>
      </c>
      <c r="F2642">
        <v>3</v>
      </c>
      <c r="G2642">
        <f t="shared" si="2047"/>
        <v>19</v>
      </c>
    </row>
    <row r="2643" spans="1:7" x14ac:dyDescent="0.35">
      <c r="A2643">
        <v>6</v>
      </c>
      <c r="B2643">
        <v>2</v>
      </c>
      <c r="C2643">
        <v>5</v>
      </c>
      <c r="D2643">
        <v>6</v>
      </c>
      <c r="E2643">
        <v>4</v>
      </c>
      <c r="F2643">
        <v>3</v>
      </c>
      <c r="G2643">
        <f t="shared" si="2047"/>
        <v>26</v>
      </c>
    </row>
    <row r="2644" spans="1:7" x14ac:dyDescent="0.35">
      <c r="A2644">
        <v>3</v>
      </c>
      <c r="B2644">
        <v>4</v>
      </c>
      <c r="C2644">
        <v>4</v>
      </c>
      <c r="D2644">
        <v>3</v>
      </c>
      <c r="E2644">
        <v>3</v>
      </c>
      <c r="F2644">
        <v>6</v>
      </c>
      <c r="G2644">
        <f t="shared" si="2047"/>
        <v>23</v>
      </c>
    </row>
    <row r="2645" spans="1:7" x14ac:dyDescent="0.35">
      <c r="A2645">
        <v>6</v>
      </c>
      <c r="B2645">
        <v>4</v>
      </c>
      <c r="C2645">
        <v>2</v>
      </c>
      <c r="D2645">
        <v>5</v>
      </c>
      <c r="E2645">
        <v>4</v>
      </c>
      <c r="F2645">
        <v>1</v>
      </c>
      <c r="G2645">
        <f t="shared" si="2047"/>
        <v>22</v>
      </c>
    </row>
    <row r="2646" spans="1:7" x14ac:dyDescent="0.35">
      <c r="A2646">
        <v>1</v>
      </c>
      <c r="B2646">
        <v>2</v>
      </c>
      <c r="C2646">
        <v>3</v>
      </c>
      <c r="D2646">
        <v>2</v>
      </c>
      <c r="E2646">
        <v>2</v>
      </c>
      <c r="F2646">
        <v>2</v>
      </c>
      <c r="G2646">
        <f t="shared" si="2047"/>
        <v>12</v>
      </c>
    </row>
    <row r="2647" spans="1:7" x14ac:dyDescent="0.35">
      <c r="A2647">
        <v>1</v>
      </c>
      <c r="B2647">
        <v>2</v>
      </c>
      <c r="C2647">
        <v>2</v>
      </c>
      <c r="D2647">
        <v>5</v>
      </c>
      <c r="E2647">
        <v>4</v>
      </c>
      <c r="F2647">
        <v>4</v>
      </c>
      <c r="G2647">
        <f t="shared" si="2047"/>
        <v>18</v>
      </c>
    </row>
    <row r="2648" spans="1:7" x14ac:dyDescent="0.35">
      <c r="A2648">
        <v>3</v>
      </c>
      <c r="B2648">
        <v>4</v>
      </c>
      <c r="C2648">
        <v>6</v>
      </c>
      <c r="D2648">
        <v>2</v>
      </c>
      <c r="E2648">
        <v>6</v>
      </c>
      <c r="F2648">
        <v>5</v>
      </c>
      <c r="G2648">
        <f t="shared" ref="G2648:G2711" si="2048">SUM(A2648:F2648)</f>
        <v>26</v>
      </c>
    </row>
    <row r="2649" spans="1:7" x14ac:dyDescent="0.35">
      <c r="A2649">
        <v>6</v>
      </c>
      <c r="B2649">
        <v>5</v>
      </c>
      <c r="C2649">
        <v>2</v>
      </c>
      <c r="D2649">
        <v>5</v>
      </c>
      <c r="E2649">
        <v>2</v>
      </c>
      <c r="F2649">
        <v>6</v>
      </c>
      <c r="G2649">
        <f t="shared" si="2048"/>
        <v>26</v>
      </c>
    </row>
    <row r="2650" spans="1:7" x14ac:dyDescent="0.35">
      <c r="A2650">
        <v>3</v>
      </c>
      <c r="B2650">
        <v>1</v>
      </c>
      <c r="C2650">
        <v>1</v>
      </c>
      <c r="D2650">
        <v>6</v>
      </c>
      <c r="E2650">
        <v>3</v>
      </c>
      <c r="F2650">
        <v>4</v>
      </c>
      <c r="G2650">
        <f t="shared" si="2048"/>
        <v>18</v>
      </c>
    </row>
    <row r="2651" spans="1:7" x14ac:dyDescent="0.35">
      <c r="A2651">
        <v>3</v>
      </c>
      <c r="B2651">
        <v>3</v>
      </c>
      <c r="C2651">
        <v>1</v>
      </c>
      <c r="D2651">
        <v>6</v>
      </c>
      <c r="E2651">
        <v>6</v>
      </c>
      <c r="F2651">
        <v>4</v>
      </c>
      <c r="G2651">
        <f t="shared" si="2048"/>
        <v>23</v>
      </c>
    </row>
    <row r="2652" spans="1:7" x14ac:dyDescent="0.35">
      <c r="A2652">
        <v>4</v>
      </c>
      <c r="B2652">
        <v>3</v>
      </c>
      <c r="C2652">
        <v>3</v>
      </c>
      <c r="D2652">
        <v>6</v>
      </c>
      <c r="E2652">
        <v>1</v>
      </c>
      <c r="F2652">
        <v>3</v>
      </c>
      <c r="G2652">
        <f t="shared" si="2048"/>
        <v>20</v>
      </c>
    </row>
    <row r="2653" spans="1:7" x14ac:dyDescent="0.35">
      <c r="A2653">
        <v>1</v>
      </c>
      <c r="B2653">
        <v>3</v>
      </c>
      <c r="C2653">
        <v>4</v>
      </c>
      <c r="D2653">
        <v>3</v>
      </c>
      <c r="E2653">
        <v>3</v>
      </c>
      <c r="F2653">
        <v>3</v>
      </c>
      <c r="G2653">
        <f t="shared" si="2048"/>
        <v>17</v>
      </c>
    </row>
    <row r="2654" spans="1:7" x14ac:dyDescent="0.35">
      <c r="A2654">
        <v>5</v>
      </c>
      <c r="B2654">
        <v>5</v>
      </c>
      <c r="C2654">
        <v>2</v>
      </c>
      <c r="D2654">
        <v>3</v>
      </c>
      <c r="E2654">
        <v>3</v>
      </c>
      <c r="F2654">
        <v>1</v>
      </c>
      <c r="G2654">
        <f t="shared" si="2048"/>
        <v>19</v>
      </c>
    </row>
    <row r="2655" spans="1:7" x14ac:dyDescent="0.35">
      <c r="A2655">
        <v>5</v>
      </c>
      <c r="B2655">
        <v>2</v>
      </c>
      <c r="C2655">
        <v>4</v>
      </c>
      <c r="D2655">
        <v>5</v>
      </c>
      <c r="E2655">
        <v>5</v>
      </c>
      <c r="F2655">
        <v>2</v>
      </c>
      <c r="G2655">
        <f t="shared" si="2048"/>
        <v>23</v>
      </c>
    </row>
    <row r="2656" spans="1:7" x14ac:dyDescent="0.35">
      <c r="A2656">
        <v>5</v>
      </c>
      <c r="B2656">
        <v>5</v>
      </c>
      <c r="C2656">
        <v>2</v>
      </c>
      <c r="D2656">
        <v>6</v>
      </c>
      <c r="E2656">
        <v>6</v>
      </c>
      <c r="F2656">
        <v>3</v>
      </c>
      <c r="G2656">
        <f t="shared" si="2048"/>
        <v>27</v>
      </c>
    </row>
    <row r="2657" spans="1:7" x14ac:dyDescent="0.35">
      <c r="A2657">
        <v>2</v>
      </c>
      <c r="B2657">
        <v>2</v>
      </c>
      <c r="C2657">
        <v>6</v>
      </c>
      <c r="D2657">
        <v>5</v>
      </c>
      <c r="E2657">
        <v>6</v>
      </c>
      <c r="F2657">
        <v>6</v>
      </c>
      <c r="G2657">
        <f t="shared" si="2048"/>
        <v>27</v>
      </c>
    </row>
    <row r="2658" spans="1:7" x14ac:dyDescent="0.35">
      <c r="A2658">
        <v>1</v>
      </c>
      <c r="B2658">
        <v>2</v>
      </c>
      <c r="C2658">
        <v>6</v>
      </c>
      <c r="D2658">
        <v>4</v>
      </c>
      <c r="E2658">
        <v>4</v>
      </c>
      <c r="F2658">
        <v>2</v>
      </c>
      <c r="G2658">
        <f t="shared" si="2048"/>
        <v>19</v>
      </c>
    </row>
    <row r="2659" spans="1:7" x14ac:dyDescent="0.35">
      <c r="A2659">
        <v>6</v>
      </c>
      <c r="B2659">
        <v>6</v>
      </c>
      <c r="C2659">
        <v>6</v>
      </c>
      <c r="D2659">
        <v>4</v>
      </c>
      <c r="E2659">
        <v>1</v>
      </c>
      <c r="F2659">
        <v>4</v>
      </c>
      <c r="G2659">
        <f t="shared" si="2048"/>
        <v>27</v>
      </c>
    </row>
    <row r="2660" spans="1:7" x14ac:dyDescent="0.35">
      <c r="A2660">
        <v>3</v>
      </c>
      <c r="B2660">
        <v>4</v>
      </c>
      <c r="C2660">
        <v>1</v>
      </c>
      <c r="D2660">
        <v>3</v>
      </c>
      <c r="E2660">
        <v>2</v>
      </c>
      <c r="F2660">
        <v>3</v>
      </c>
      <c r="G2660">
        <f t="shared" si="2048"/>
        <v>16</v>
      </c>
    </row>
    <row r="2661" spans="1:7" x14ac:dyDescent="0.35">
      <c r="A2661">
        <v>6</v>
      </c>
      <c r="B2661">
        <v>2</v>
      </c>
      <c r="C2661">
        <v>2</v>
      </c>
      <c r="D2661">
        <v>4</v>
      </c>
      <c r="E2661">
        <v>1</v>
      </c>
      <c r="F2661">
        <v>6</v>
      </c>
      <c r="G2661">
        <f t="shared" si="2048"/>
        <v>21</v>
      </c>
    </row>
    <row r="2662" spans="1:7" x14ac:dyDescent="0.35">
      <c r="A2662">
        <v>6</v>
      </c>
      <c r="B2662">
        <v>2</v>
      </c>
      <c r="C2662">
        <v>3</v>
      </c>
      <c r="D2662">
        <v>2</v>
      </c>
      <c r="E2662">
        <v>2</v>
      </c>
      <c r="F2662">
        <v>5</v>
      </c>
      <c r="G2662">
        <f t="shared" si="2048"/>
        <v>20</v>
      </c>
    </row>
    <row r="2663" spans="1:7" x14ac:dyDescent="0.35">
      <c r="A2663">
        <v>1</v>
      </c>
      <c r="B2663">
        <v>2</v>
      </c>
      <c r="C2663">
        <v>1</v>
      </c>
      <c r="D2663">
        <v>4</v>
      </c>
      <c r="E2663">
        <v>2</v>
      </c>
      <c r="F2663">
        <v>3</v>
      </c>
      <c r="G2663">
        <f t="shared" si="2048"/>
        <v>13</v>
      </c>
    </row>
    <row r="2664" spans="1:7" x14ac:dyDescent="0.35">
      <c r="A2664">
        <v>1</v>
      </c>
      <c r="B2664">
        <v>5</v>
      </c>
      <c r="C2664">
        <v>1</v>
      </c>
      <c r="D2664">
        <v>3</v>
      </c>
      <c r="E2664">
        <v>1</v>
      </c>
      <c r="F2664">
        <v>1</v>
      </c>
      <c r="G2664">
        <f t="shared" si="2048"/>
        <v>12</v>
      </c>
    </row>
    <row r="2665" spans="1:7" x14ac:dyDescent="0.35">
      <c r="A2665">
        <v>4</v>
      </c>
      <c r="B2665">
        <v>3</v>
      </c>
      <c r="C2665">
        <v>3</v>
      </c>
      <c r="D2665">
        <v>3</v>
      </c>
      <c r="E2665">
        <v>2</v>
      </c>
      <c r="F2665">
        <v>4</v>
      </c>
      <c r="G2665">
        <f t="shared" si="2048"/>
        <v>19</v>
      </c>
    </row>
    <row r="2666" spans="1:7" x14ac:dyDescent="0.35">
      <c r="A2666">
        <v>6</v>
      </c>
      <c r="B2666">
        <v>1</v>
      </c>
      <c r="C2666">
        <v>5</v>
      </c>
      <c r="D2666">
        <v>1</v>
      </c>
      <c r="E2666">
        <v>4</v>
      </c>
      <c r="F2666">
        <v>2</v>
      </c>
      <c r="G2666">
        <f t="shared" si="2048"/>
        <v>19</v>
      </c>
    </row>
    <row r="2667" spans="1:7" x14ac:dyDescent="0.35">
      <c r="A2667">
        <v>2</v>
      </c>
      <c r="B2667">
        <v>4</v>
      </c>
      <c r="C2667">
        <v>6</v>
      </c>
      <c r="D2667">
        <v>3</v>
      </c>
      <c r="E2667">
        <v>2</v>
      </c>
      <c r="F2667">
        <v>6</v>
      </c>
      <c r="G2667">
        <f t="shared" si="2048"/>
        <v>23</v>
      </c>
    </row>
    <row r="2668" spans="1:7" x14ac:dyDescent="0.35">
      <c r="A2668">
        <v>4</v>
      </c>
      <c r="B2668">
        <v>2</v>
      </c>
      <c r="C2668">
        <v>3</v>
      </c>
      <c r="D2668">
        <v>1</v>
      </c>
      <c r="E2668">
        <v>6</v>
      </c>
      <c r="F2668">
        <v>2</v>
      </c>
      <c r="G2668">
        <f t="shared" si="2048"/>
        <v>18</v>
      </c>
    </row>
    <row r="2669" spans="1:7" x14ac:dyDescent="0.35">
      <c r="A2669">
        <v>5</v>
      </c>
      <c r="B2669">
        <v>6</v>
      </c>
      <c r="C2669">
        <v>4</v>
      </c>
      <c r="D2669">
        <v>3</v>
      </c>
      <c r="E2669">
        <v>2</v>
      </c>
      <c r="F2669">
        <v>6</v>
      </c>
      <c r="G2669">
        <f t="shared" si="2048"/>
        <v>26</v>
      </c>
    </row>
    <row r="2670" spans="1:7" x14ac:dyDescent="0.35">
      <c r="A2670">
        <v>2</v>
      </c>
      <c r="B2670">
        <v>4</v>
      </c>
      <c r="C2670">
        <v>4</v>
      </c>
      <c r="D2670">
        <v>3</v>
      </c>
      <c r="E2670">
        <v>3</v>
      </c>
      <c r="F2670">
        <v>4</v>
      </c>
      <c r="G2670">
        <f t="shared" si="2048"/>
        <v>20</v>
      </c>
    </row>
    <row r="2671" spans="1:7" x14ac:dyDescent="0.35">
      <c r="A2671">
        <v>4</v>
      </c>
      <c r="B2671">
        <v>2</v>
      </c>
      <c r="C2671">
        <v>1</v>
      </c>
      <c r="D2671">
        <v>4</v>
      </c>
      <c r="E2671">
        <v>1</v>
      </c>
      <c r="F2671">
        <v>5</v>
      </c>
      <c r="G2671">
        <f t="shared" si="2048"/>
        <v>17</v>
      </c>
    </row>
    <row r="2672" spans="1:7" x14ac:dyDescent="0.35">
      <c r="A2672">
        <v>2</v>
      </c>
      <c r="B2672">
        <v>5</v>
      </c>
      <c r="C2672">
        <v>4</v>
      </c>
      <c r="D2672">
        <v>5</v>
      </c>
      <c r="E2672">
        <v>6</v>
      </c>
      <c r="F2672">
        <v>3</v>
      </c>
      <c r="G2672">
        <f t="shared" si="2048"/>
        <v>25</v>
      </c>
    </row>
    <row r="2673" spans="1:7" x14ac:dyDescent="0.35">
      <c r="A2673">
        <v>4</v>
      </c>
      <c r="B2673">
        <v>5</v>
      </c>
      <c r="C2673">
        <v>1</v>
      </c>
      <c r="D2673">
        <v>2</v>
      </c>
      <c r="E2673">
        <v>5</v>
      </c>
      <c r="F2673">
        <v>3</v>
      </c>
      <c r="G2673">
        <f t="shared" si="2048"/>
        <v>20</v>
      </c>
    </row>
    <row r="2674" spans="1:7" x14ac:dyDescent="0.35">
      <c r="A2674">
        <v>6</v>
      </c>
      <c r="B2674">
        <v>6</v>
      </c>
      <c r="C2674">
        <v>6</v>
      </c>
      <c r="D2674">
        <v>2</v>
      </c>
      <c r="E2674">
        <v>3</v>
      </c>
      <c r="F2674">
        <v>5</v>
      </c>
      <c r="G2674">
        <f t="shared" si="2048"/>
        <v>28</v>
      </c>
    </row>
    <row r="2675" spans="1:7" x14ac:dyDescent="0.35">
      <c r="A2675">
        <v>1</v>
      </c>
      <c r="B2675">
        <v>4</v>
      </c>
      <c r="C2675">
        <v>5</v>
      </c>
      <c r="D2675">
        <v>6</v>
      </c>
      <c r="E2675">
        <v>6</v>
      </c>
      <c r="F2675">
        <v>2</v>
      </c>
      <c r="G2675">
        <f t="shared" si="2048"/>
        <v>24</v>
      </c>
    </row>
    <row r="2676" spans="1:7" x14ac:dyDescent="0.35">
      <c r="A2676">
        <v>2</v>
      </c>
      <c r="B2676">
        <v>2</v>
      </c>
      <c r="C2676">
        <v>4</v>
      </c>
      <c r="D2676">
        <v>3</v>
      </c>
      <c r="E2676">
        <v>2</v>
      </c>
      <c r="F2676">
        <v>1</v>
      </c>
      <c r="G2676">
        <f t="shared" si="2048"/>
        <v>14</v>
      </c>
    </row>
    <row r="2677" spans="1:7" x14ac:dyDescent="0.35">
      <c r="A2677">
        <v>3</v>
      </c>
      <c r="B2677">
        <v>3</v>
      </c>
      <c r="C2677">
        <v>2</v>
      </c>
      <c r="D2677">
        <v>4</v>
      </c>
      <c r="E2677">
        <v>3</v>
      </c>
      <c r="F2677">
        <v>1</v>
      </c>
      <c r="G2677">
        <f t="shared" si="2048"/>
        <v>16</v>
      </c>
    </row>
    <row r="2678" spans="1:7" x14ac:dyDescent="0.35">
      <c r="A2678">
        <v>1</v>
      </c>
      <c r="B2678">
        <v>2</v>
      </c>
      <c r="C2678">
        <v>2</v>
      </c>
      <c r="D2678">
        <v>1</v>
      </c>
      <c r="E2678">
        <v>6</v>
      </c>
      <c r="F2678">
        <v>2</v>
      </c>
      <c r="G2678">
        <f t="shared" si="2048"/>
        <v>14</v>
      </c>
    </row>
    <row r="2679" spans="1:7" x14ac:dyDescent="0.35">
      <c r="A2679">
        <v>3</v>
      </c>
      <c r="B2679">
        <v>3</v>
      </c>
      <c r="C2679">
        <v>2</v>
      </c>
      <c r="D2679">
        <v>1</v>
      </c>
      <c r="E2679">
        <v>5</v>
      </c>
      <c r="F2679">
        <v>5</v>
      </c>
      <c r="G2679">
        <f t="shared" si="2048"/>
        <v>19</v>
      </c>
    </row>
    <row r="2680" spans="1:7" x14ac:dyDescent="0.35">
      <c r="A2680">
        <v>1</v>
      </c>
      <c r="B2680">
        <v>1</v>
      </c>
      <c r="C2680">
        <v>6</v>
      </c>
      <c r="D2680">
        <v>6</v>
      </c>
      <c r="E2680">
        <v>3</v>
      </c>
      <c r="F2680">
        <v>6</v>
      </c>
      <c r="G2680">
        <f t="shared" si="2048"/>
        <v>23</v>
      </c>
    </row>
    <row r="2681" spans="1:7" x14ac:dyDescent="0.35">
      <c r="A2681">
        <v>1</v>
      </c>
      <c r="B2681">
        <v>5</v>
      </c>
      <c r="C2681">
        <v>1</v>
      </c>
      <c r="D2681">
        <v>3</v>
      </c>
      <c r="E2681">
        <v>3</v>
      </c>
      <c r="F2681">
        <v>6</v>
      </c>
      <c r="G2681">
        <f t="shared" si="2048"/>
        <v>19</v>
      </c>
    </row>
    <row r="2682" spans="1:7" x14ac:dyDescent="0.35">
      <c r="A2682">
        <v>3</v>
      </c>
      <c r="B2682">
        <v>2</v>
      </c>
      <c r="C2682">
        <v>3</v>
      </c>
      <c r="D2682">
        <v>1</v>
      </c>
      <c r="E2682">
        <v>3</v>
      </c>
      <c r="F2682">
        <v>3</v>
      </c>
      <c r="G2682">
        <f t="shared" si="2048"/>
        <v>15</v>
      </c>
    </row>
    <row r="2683" spans="1:7" x14ac:dyDescent="0.35">
      <c r="A2683">
        <v>3</v>
      </c>
      <c r="B2683">
        <v>2</v>
      </c>
      <c r="C2683">
        <v>3</v>
      </c>
      <c r="D2683">
        <v>2</v>
      </c>
      <c r="E2683">
        <v>4</v>
      </c>
      <c r="F2683">
        <v>6</v>
      </c>
      <c r="G2683">
        <f t="shared" si="2048"/>
        <v>20</v>
      </c>
    </row>
    <row r="2684" spans="1:7" x14ac:dyDescent="0.35">
      <c r="A2684">
        <v>3</v>
      </c>
      <c r="B2684">
        <v>4</v>
      </c>
      <c r="C2684">
        <v>6</v>
      </c>
      <c r="D2684">
        <v>2</v>
      </c>
      <c r="E2684">
        <v>5</v>
      </c>
      <c r="F2684">
        <v>6</v>
      </c>
      <c r="G2684">
        <f t="shared" si="2048"/>
        <v>26</v>
      </c>
    </row>
    <row r="2685" spans="1:7" x14ac:dyDescent="0.35">
      <c r="A2685">
        <v>6</v>
      </c>
      <c r="B2685">
        <v>6</v>
      </c>
      <c r="C2685">
        <v>5</v>
      </c>
      <c r="D2685">
        <v>4</v>
      </c>
      <c r="E2685">
        <v>5</v>
      </c>
      <c r="F2685">
        <v>4</v>
      </c>
      <c r="G2685">
        <f t="shared" si="2048"/>
        <v>30</v>
      </c>
    </row>
    <row r="2686" spans="1:7" x14ac:dyDescent="0.35">
      <c r="A2686">
        <v>4</v>
      </c>
      <c r="B2686">
        <v>2</v>
      </c>
      <c r="C2686">
        <v>1</v>
      </c>
      <c r="D2686">
        <v>5</v>
      </c>
      <c r="E2686">
        <v>6</v>
      </c>
      <c r="F2686">
        <v>3</v>
      </c>
      <c r="G2686">
        <f t="shared" si="2048"/>
        <v>21</v>
      </c>
    </row>
    <row r="2687" spans="1:7" x14ac:dyDescent="0.35">
      <c r="A2687">
        <v>3</v>
      </c>
      <c r="B2687">
        <v>1</v>
      </c>
      <c r="C2687">
        <v>1</v>
      </c>
      <c r="D2687">
        <v>6</v>
      </c>
      <c r="E2687">
        <v>6</v>
      </c>
      <c r="F2687">
        <v>6</v>
      </c>
      <c r="G2687">
        <f t="shared" si="2048"/>
        <v>23</v>
      </c>
    </row>
    <row r="2688" spans="1:7" x14ac:dyDescent="0.35">
      <c r="A2688">
        <v>3</v>
      </c>
      <c r="B2688">
        <v>4</v>
      </c>
      <c r="C2688">
        <v>4</v>
      </c>
      <c r="D2688">
        <v>2</v>
      </c>
      <c r="E2688">
        <v>4</v>
      </c>
      <c r="F2688">
        <v>6</v>
      </c>
      <c r="G2688">
        <f t="shared" si="2048"/>
        <v>23</v>
      </c>
    </row>
    <row r="2689" spans="1:7" x14ac:dyDescent="0.35">
      <c r="A2689">
        <v>5</v>
      </c>
      <c r="B2689">
        <v>6</v>
      </c>
      <c r="C2689">
        <v>6</v>
      </c>
      <c r="D2689">
        <v>6</v>
      </c>
      <c r="E2689">
        <v>2</v>
      </c>
      <c r="F2689">
        <v>2</v>
      </c>
      <c r="G2689">
        <f t="shared" si="2048"/>
        <v>27</v>
      </c>
    </row>
    <row r="2690" spans="1:7" x14ac:dyDescent="0.35">
      <c r="A2690">
        <v>4</v>
      </c>
      <c r="B2690">
        <v>4</v>
      </c>
      <c r="C2690">
        <v>6</v>
      </c>
      <c r="D2690">
        <v>5</v>
      </c>
      <c r="E2690">
        <v>6</v>
      </c>
      <c r="F2690">
        <v>6</v>
      </c>
      <c r="G2690">
        <f t="shared" si="2048"/>
        <v>31</v>
      </c>
    </row>
    <row r="2691" spans="1:7" x14ac:dyDescent="0.35">
      <c r="A2691">
        <v>1</v>
      </c>
      <c r="B2691">
        <v>5</v>
      </c>
      <c r="C2691">
        <v>5</v>
      </c>
      <c r="D2691">
        <v>3</v>
      </c>
      <c r="E2691">
        <v>2</v>
      </c>
      <c r="F2691">
        <v>5</v>
      </c>
      <c r="G2691">
        <f t="shared" si="2048"/>
        <v>21</v>
      </c>
    </row>
    <row r="2692" spans="1:7" x14ac:dyDescent="0.35">
      <c r="A2692">
        <v>2</v>
      </c>
      <c r="B2692">
        <v>4</v>
      </c>
      <c r="C2692">
        <v>4</v>
      </c>
      <c r="D2692">
        <v>2</v>
      </c>
      <c r="E2692">
        <v>6</v>
      </c>
      <c r="F2692">
        <v>5</v>
      </c>
      <c r="G2692">
        <f t="shared" si="2048"/>
        <v>23</v>
      </c>
    </row>
    <row r="2693" spans="1:7" x14ac:dyDescent="0.35">
      <c r="A2693">
        <v>6</v>
      </c>
      <c r="B2693">
        <v>6</v>
      </c>
      <c r="C2693">
        <v>3</v>
      </c>
      <c r="D2693">
        <v>3</v>
      </c>
      <c r="E2693">
        <v>4</v>
      </c>
      <c r="F2693">
        <v>3</v>
      </c>
      <c r="G2693">
        <f t="shared" si="2048"/>
        <v>25</v>
      </c>
    </row>
    <row r="2694" spans="1:7" x14ac:dyDescent="0.35">
      <c r="A2694">
        <v>5</v>
      </c>
      <c r="B2694">
        <v>6</v>
      </c>
      <c r="C2694">
        <v>5</v>
      </c>
      <c r="D2694">
        <v>5</v>
      </c>
      <c r="E2694">
        <v>1</v>
      </c>
      <c r="F2694">
        <v>6</v>
      </c>
      <c r="G2694">
        <f t="shared" si="2048"/>
        <v>28</v>
      </c>
    </row>
    <row r="2695" spans="1:7" x14ac:dyDescent="0.35">
      <c r="A2695">
        <v>2</v>
      </c>
      <c r="B2695">
        <v>2</v>
      </c>
      <c r="C2695">
        <v>4</v>
      </c>
      <c r="D2695">
        <v>5</v>
      </c>
      <c r="E2695">
        <v>2</v>
      </c>
      <c r="F2695">
        <v>5</v>
      </c>
      <c r="G2695">
        <f t="shared" si="2048"/>
        <v>20</v>
      </c>
    </row>
    <row r="2696" spans="1:7" x14ac:dyDescent="0.35">
      <c r="A2696">
        <v>6</v>
      </c>
      <c r="B2696">
        <v>3</v>
      </c>
      <c r="C2696">
        <v>5</v>
      </c>
      <c r="D2696">
        <v>2</v>
      </c>
      <c r="E2696">
        <v>3</v>
      </c>
      <c r="F2696">
        <v>5</v>
      </c>
      <c r="G2696">
        <f t="shared" si="2048"/>
        <v>24</v>
      </c>
    </row>
    <row r="2697" spans="1:7" x14ac:dyDescent="0.35">
      <c r="A2697">
        <v>3</v>
      </c>
      <c r="B2697">
        <v>2</v>
      </c>
      <c r="C2697">
        <v>4</v>
      </c>
      <c r="D2697">
        <v>5</v>
      </c>
      <c r="E2697">
        <v>5</v>
      </c>
      <c r="F2697">
        <v>1</v>
      </c>
      <c r="G2697">
        <f t="shared" si="2048"/>
        <v>20</v>
      </c>
    </row>
    <row r="2698" spans="1:7" x14ac:dyDescent="0.35">
      <c r="A2698">
        <v>4</v>
      </c>
      <c r="B2698">
        <v>2</v>
      </c>
      <c r="C2698">
        <v>5</v>
      </c>
      <c r="D2698">
        <v>3</v>
      </c>
      <c r="E2698">
        <v>6</v>
      </c>
      <c r="F2698">
        <v>4</v>
      </c>
      <c r="G2698">
        <f t="shared" si="2048"/>
        <v>24</v>
      </c>
    </row>
    <row r="2699" spans="1:7" x14ac:dyDescent="0.35">
      <c r="A2699">
        <v>1</v>
      </c>
      <c r="B2699">
        <v>2</v>
      </c>
      <c r="C2699">
        <v>1</v>
      </c>
      <c r="D2699">
        <v>5</v>
      </c>
      <c r="E2699">
        <v>1</v>
      </c>
      <c r="F2699">
        <v>6</v>
      </c>
      <c r="G2699">
        <f t="shared" si="2048"/>
        <v>16</v>
      </c>
    </row>
    <row r="2700" spans="1:7" x14ac:dyDescent="0.35">
      <c r="A2700">
        <v>3</v>
      </c>
      <c r="B2700">
        <v>4</v>
      </c>
      <c r="C2700">
        <v>2</v>
      </c>
      <c r="D2700">
        <v>6</v>
      </c>
      <c r="E2700">
        <v>2</v>
      </c>
      <c r="F2700">
        <v>5</v>
      </c>
      <c r="G2700">
        <f t="shared" si="2048"/>
        <v>22</v>
      </c>
    </row>
    <row r="2701" spans="1:7" x14ac:dyDescent="0.35">
      <c r="A2701">
        <v>5</v>
      </c>
      <c r="B2701">
        <v>1</v>
      </c>
      <c r="C2701">
        <v>2</v>
      </c>
      <c r="D2701">
        <v>1</v>
      </c>
      <c r="E2701">
        <v>6</v>
      </c>
      <c r="F2701">
        <v>2</v>
      </c>
      <c r="G2701">
        <f t="shared" si="2048"/>
        <v>17</v>
      </c>
    </row>
    <row r="2702" spans="1:7" x14ac:dyDescent="0.35">
      <c r="A2702">
        <v>3</v>
      </c>
      <c r="B2702">
        <v>5</v>
      </c>
      <c r="C2702">
        <v>3</v>
      </c>
      <c r="D2702">
        <v>5</v>
      </c>
      <c r="E2702">
        <v>6</v>
      </c>
      <c r="F2702">
        <v>1</v>
      </c>
      <c r="G2702">
        <f t="shared" si="2048"/>
        <v>23</v>
      </c>
    </row>
    <row r="2703" spans="1:7" x14ac:dyDescent="0.35">
      <c r="A2703">
        <v>3</v>
      </c>
      <c r="B2703">
        <v>5</v>
      </c>
      <c r="C2703">
        <v>2</v>
      </c>
      <c r="D2703">
        <v>3</v>
      </c>
      <c r="E2703">
        <v>4</v>
      </c>
      <c r="F2703">
        <v>2</v>
      </c>
      <c r="G2703">
        <f t="shared" si="2048"/>
        <v>19</v>
      </c>
    </row>
    <row r="2704" spans="1:7" x14ac:dyDescent="0.35">
      <c r="A2704">
        <v>1</v>
      </c>
      <c r="B2704">
        <v>2</v>
      </c>
      <c r="C2704">
        <v>6</v>
      </c>
      <c r="D2704">
        <v>2</v>
      </c>
      <c r="E2704">
        <v>3</v>
      </c>
      <c r="F2704">
        <v>5</v>
      </c>
      <c r="G2704">
        <f t="shared" si="2048"/>
        <v>19</v>
      </c>
    </row>
    <row r="2705" spans="1:7" x14ac:dyDescent="0.35">
      <c r="A2705">
        <v>2</v>
      </c>
      <c r="B2705">
        <v>3</v>
      </c>
      <c r="C2705">
        <v>6</v>
      </c>
      <c r="D2705">
        <v>3</v>
      </c>
      <c r="E2705">
        <v>1</v>
      </c>
      <c r="F2705">
        <v>1</v>
      </c>
      <c r="G2705">
        <f t="shared" si="2048"/>
        <v>16</v>
      </c>
    </row>
    <row r="2706" spans="1:7" x14ac:dyDescent="0.35">
      <c r="A2706">
        <v>2</v>
      </c>
      <c r="B2706">
        <v>3</v>
      </c>
      <c r="C2706">
        <v>5</v>
      </c>
      <c r="D2706">
        <v>3</v>
      </c>
      <c r="E2706">
        <v>3</v>
      </c>
      <c r="F2706">
        <v>2</v>
      </c>
      <c r="G2706">
        <f t="shared" si="2048"/>
        <v>18</v>
      </c>
    </row>
    <row r="2707" spans="1:7" x14ac:dyDescent="0.35">
      <c r="A2707">
        <v>5</v>
      </c>
      <c r="B2707">
        <v>2</v>
      </c>
      <c r="C2707">
        <v>4</v>
      </c>
      <c r="D2707">
        <v>5</v>
      </c>
      <c r="E2707">
        <v>5</v>
      </c>
      <c r="F2707">
        <v>4</v>
      </c>
      <c r="G2707">
        <f t="shared" si="2048"/>
        <v>25</v>
      </c>
    </row>
    <row r="2708" spans="1:7" x14ac:dyDescent="0.35">
      <c r="A2708">
        <v>4</v>
      </c>
      <c r="B2708">
        <v>5</v>
      </c>
      <c r="C2708">
        <v>6</v>
      </c>
      <c r="D2708">
        <v>6</v>
      </c>
      <c r="E2708">
        <v>4</v>
      </c>
      <c r="F2708">
        <v>4</v>
      </c>
      <c r="G2708">
        <f t="shared" si="2048"/>
        <v>29</v>
      </c>
    </row>
    <row r="2709" spans="1:7" x14ac:dyDescent="0.35">
      <c r="A2709">
        <v>6</v>
      </c>
      <c r="B2709">
        <v>1</v>
      </c>
      <c r="C2709">
        <v>1</v>
      </c>
      <c r="D2709">
        <v>4</v>
      </c>
      <c r="E2709">
        <v>6</v>
      </c>
      <c r="F2709">
        <v>3</v>
      </c>
      <c r="G2709">
        <f t="shared" si="2048"/>
        <v>21</v>
      </c>
    </row>
    <row r="2710" spans="1:7" x14ac:dyDescent="0.35">
      <c r="A2710">
        <v>3</v>
      </c>
      <c r="B2710">
        <v>6</v>
      </c>
      <c r="C2710">
        <v>4</v>
      </c>
      <c r="D2710">
        <v>6</v>
      </c>
      <c r="E2710">
        <v>4</v>
      </c>
      <c r="F2710">
        <v>2</v>
      </c>
      <c r="G2710">
        <f t="shared" si="2048"/>
        <v>25</v>
      </c>
    </row>
    <row r="2711" spans="1:7" x14ac:dyDescent="0.35">
      <c r="A2711">
        <v>6</v>
      </c>
      <c r="B2711">
        <v>2</v>
      </c>
      <c r="C2711">
        <v>1</v>
      </c>
      <c r="D2711">
        <v>2</v>
      </c>
      <c r="E2711">
        <v>1</v>
      </c>
      <c r="F2711">
        <v>2</v>
      </c>
      <c r="G2711">
        <f t="shared" si="2048"/>
        <v>14</v>
      </c>
    </row>
    <row r="2712" spans="1:7" x14ac:dyDescent="0.35">
      <c r="A2712">
        <v>6</v>
      </c>
      <c r="B2712">
        <v>5</v>
      </c>
      <c r="C2712">
        <v>4</v>
      </c>
      <c r="D2712">
        <v>2</v>
      </c>
      <c r="E2712">
        <v>1</v>
      </c>
      <c r="F2712">
        <v>3</v>
      </c>
      <c r="G2712">
        <f t="shared" ref="G2712:G2775" si="2049">SUM(A2712:F2712)</f>
        <v>21</v>
      </c>
    </row>
    <row r="2713" spans="1:7" x14ac:dyDescent="0.35">
      <c r="A2713">
        <v>2</v>
      </c>
      <c r="B2713">
        <v>2</v>
      </c>
      <c r="C2713">
        <v>3</v>
      </c>
      <c r="D2713">
        <v>5</v>
      </c>
      <c r="E2713">
        <v>6</v>
      </c>
      <c r="F2713">
        <v>5</v>
      </c>
      <c r="G2713">
        <f t="shared" si="2049"/>
        <v>23</v>
      </c>
    </row>
    <row r="2714" spans="1:7" x14ac:dyDescent="0.35">
      <c r="A2714">
        <v>3</v>
      </c>
      <c r="B2714">
        <v>6</v>
      </c>
      <c r="C2714">
        <v>6</v>
      </c>
      <c r="D2714">
        <v>2</v>
      </c>
      <c r="E2714">
        <v>6</v>
      </c>
      <c r="F2714">
        <v>4</v>
      </c>
      <c r="G2714">
        <f t="shared" si="2049"/>
        <v>27</v>
      </c>
    </row>
    <row r="2715" spans="1:7" x14ac:dyDescent="0.35">
      <c r="A2715">
        <v>5</v>
      </c>
      <c r="B2715">
        <v>2</v>
      </c>
      <c r="C2715">
        <v>6</v>
      </c>
      <c r="D2715">
        <v>2</v>
      </c>
      <c r="E2715">
        <v>4</v>
      </c>
      <c r="F2715">
        <v>5</v>
      </c>
      <c r="G2715">
        <f t="shared" si="2049"/>
        <v>24</v>
      </c>
    </row>
    <row r="2716" spans="1:7" x14ac:dyDescent="0.35">
      <c r="A2716">
        <v>1</v>
      </c>
      <c r="B2716">
        <v>2</v>
      </c>
      <c r="C2716">
        <v>1</v>
      </c>
      <c r="D2716">
        <v>1</v>
      </c>
      <c r="E2716">
        <v>2</v>
      </c>
      <c r="F2716">
        <v>5</v>
      </c>
      <c r="G2716">
        <f t="shared" si="2049"/>
        <v>12</v>
      </c>
    </row>
    <row r="2717" spans="1:7" x14ac:dyDescent="0.35">
      <c r="A2717">
        <v>2</v>
      </c>
      <c r="B2717">
        <v>2</v>
      </c>
      <c r="C2717">
        <v>6</v>
      </c>
      <c r="D2717">
        <v>4</v>
      </c>
      <c r="E2717">
        <v>2</v>
      </c>
      <c r="F2717">
        <v>6</v>
      </c>
      <c r="G2717">
        <f t="shared" si="2049"/>
        <v>22</v>
      </c>
    </row>
    <row r="2718" spans="1:7" x14ac:dyDescent="0.35">
      <c r="A2718">
        <v>1</v>
      </c>
      <c r="B2718">
        <v>6</v>
      </c>
      <c r="C2718">
        <v>5</v>
      </c>
      <c r="D2718">
        <v>5</v>
      </c>
      <c r="E2718">
        <v>5</v>
      </c>
      <c r="F2718">
        <v>2</v>
      </c>
      <c r="G2718">
        <f t="shared" si="2049"/>
        <v>24</v>
      </c>
    </row>
    <row r="2719" spans="1:7" x14ac:dyDescent="0.35">
      <c r="A2719">
        <v>3</v>
      </c>
      <c r="B2719">
        <v>1</v>
      </c>
      <c r="C2719">
        <v>1</v>
      </c>
      <c r="D2719">
        <v>3</v>
      </c>
      <c r="E2719">
        <v>4</v>
      </c>
      <c r="F2719">
        <v>3</v>
      </c>
      <c r="G2719">
        <f t="shared" si="2049"/>
        <v>15</v>
      </c>
    </row>
    <row r="2720" spans="1:7" x14ac:dyDescent="0.35">
      <c r="A2720">
        <v>2</v>
      </c>
      <c r="B2720">
        <v>5</v>
      </c>
      <c r="C2720">
        <v>5</v>
      </c>
      <c r="D2720">
        <v>3</v>
      </c>
      <c r="E2720">
        <v>1</v>
      </c>
      <c r="F2720">
        <v>6</v>
      </c>
      <c r="G2720">
        <f t="shared" si="2049"/>
        <v>22</v>
      </c>
    </row>
    <row r="2721" spans="1:7" x14ac:dyDescent="0.35">
      <c r="A2721">
        <v>2</v>
      </c>
      <c r="B2721">
        <v>1</v>
      </c>
      <c r="C2721">
        <v>6</v>
      </c>
      <c r="D2721">
        <v>2</v>
      </c>
      <c r="E2721">
        <v>4</v>
      </c>
      <c r="F2721">
        <v>1</v>
      </c>
      <c r="G2721">
        <f t="shared" si="2049"/>
        <v>16</v>
      </c>
    </row>
    <row r="2722" spans="1:7" x14ac:dyDescent="0.35">
      <c r="A2722">
        <v>6</v>
      </c>
      <c r="B2722">
        <v>1</v>
      </c>
      <c r="C2722">
        <v>4</v>
      </c>
      <c r="D2722">
        <v>1</v>
      </c>
      <c r="E2722">
        <v>1</v>
      </c>
      <c r="F2722">
        <v>5</v>
      </c>
      <c r="G2722">
        <f t="shared" si="2049"/>
        <v>18</v>
      </c>
    </row>
    <row r="2723" spans="1:7" x14ac:dyDescent="0.35">
      <c r="A2723">
        <v>6</v>
      </c>
      <c r="B2723">
        <v>4</v>
      </c>
      <c r="C2723">
        <v>1</v>
      </c>
      <c r="D2723">
        <v>1</v>
      </c>
      <c r="E2723">
        <v>5</v>
      </c>
      <c r="F2723">
        <v>1</v>
      </c>
      <c r="G2723">
        <f t="shared" si="2049"/>
        <v>18</v>
      </c>
    </row>
    <row r="2724" spans="1:7" x14ac:dyDescent="0.35">
      <c r="A2724">
        <v>3</v>
      </c>
      <c r="B2724">
        <v>5</v>
      </c>
      <c r="C2724">
        <v>4</v>
      </c>
      <c r="D2724">
        <v>4</v>
      </c>
      <c r="E2724">
        <v>6</v>
      </c>
      <c r="F2724">
        <v>1</v>
      </c>
      <c r="G2724">
        <f t="shared" si="2049"/>
        <v>23</v>
      </c>
    </row>
    <row r="2725" spans="1:7" x14ac:dyDescent="0.35">
      <c r="A2725">
        <v>3</v>
      </c>
      <c r="B2725">
        <v>4</v>
      </c>
      <c r="C2725">
        <v>1</v>
      </c>
      <c r="D2725">
        <v>1</v>
      </c>
      <c r="E2725">
        <v>1</v>
      </c>
      <c r="F2725">
        <v>2</v>
      </c>
      <c r="G2725">
        <f t="shared" si="2049"/>
        <v>12</v>
      </c>
    </row>
    <row r="2726" spans="1:7" x14ac:dyDescent="0.35">
      <c r="A2726">
        <v>4</v>
      </c>
      <c r="B2726">
        <v>2</v>
      </c>
      <c r="C2726">
        <v>4</v>
      </c>
      <c r="D2726">
        <v>5</v>
      </c>
      <c r="E2726">
        <v>6</v>
      </c>
      <c r="F2726">
        <v>5</v>
      </c>
      <c r="G2726">
        <f t="shared" si="2049"/>
        <v>26</v>
      </c>
    </row>
    <row r="2727" spans="1:7" x14ac:dyDescent="0.35">
      <c r="A2727">
        <v>1</v>
      </c>
      <c r="B2727">
        <v>1</v>
      </c>
      <c r="C2727">
        <v>6</v>
      </c>
      <c r="D2727">
        <v>6</v>
      </c>
      <c r="E2727">
        <v>5</v>
      </c>
      <c r="F2727">
        <v>4</v>
      </c>
      <c r="G2727">
        <f t="shared" si="2049"/>
        <v>23</v>
      </c>
    </row>
    <row r="2728" spans="1:7" x14ac:dyDescent="0.35">
      <c r="A2728">
        <v>5</v>
      </c>
      <c r="B2728">
        <v>1</v>
      </c>
      <c r="C2728">
        <v>5</v>
      </c>
      <c r="D2728">
        <v>1</v>
      </c>
      <c r="E2728">
        <v>3</v>
      </c>
      <c r="F2728">
        <v>4</v>
      </c>
      <c r="G2728">
        <f t="shared" si="2049"/>
        <v>19</v>
      </c>
    </row>
    <row r="2729" spans="1:7" x14ac:dyDescent="0.35">
      <c r="A2729">
        <v>6</v>
      </c>
      <c r="B2729">
        <v>4</v>
      </c>
      <c r="C2729">
        <v>6</v>
      </c>
      <c r="D2729">
        <v>5</v>
      </c>
      <c r="E2729">
        <v>6</v>
      </c>
      <c r="F2729">
        <v>1</v>
      </c>
      <c r="G2729">
        <f t="shared" si="2049"/>
        <v>28</v>
      </c>
    </row>
    <row r="2730" spans="1:7" x14ac:dyDescent="0.35">
      <c r="A2730">
        <v>5</v>
      </c>
      <c r="B2730">
        <v>2</v>
      </c>
      <c r="C2730">
        <v>6</v>
      </c>
      <c r="D2730">
        <v>6</v>
      </c>
      <c r="E2730">
        <v>1</v>
      </c>
      <c r="F2730">
        <v>5</v>
      </c>
      <c r="G2730">
        <f t="shared" si="2049"/>
        <v>25</v>
      </c>
    </row>
    <row r="2731" spans="1:7" x14ac:dyDescent="0.35">
      <c r="A2731">
        <v>5</v>
      </c>
      <c r="B2731">
        <v>2</v>
      </c>
      <c r="C2731">
        <v>4</v>
      </c>
      <c r="D2731">
        <v>3</v>
      </c>
      <c r="E2731">
        <v>3</v>
      </c>
      <c r="F2731">
        <v>3</v>
      </c>
      <c r="G2731">
        <f t="shared" si="2049"/>
        <v>20</v>
      </c>
    </row>
    <row r="2732" spans="1:7" x14ac:dyDescent="0.35">
      <c r="A2732">
        <v>6</v>
      </c>
      <c r="B2732">
        <v>1</v>
      </c>
      <c r="C2732">
        <v>6</v>
      </c>
      <c r="D2732">
        <v>4</v>
      </c>
      <c r="E2732">
        <v>5</v>
      </c>
      <c r="F2732">
        <v>5</v>
      </c>
      <c r="G2732">
        <f t="shared" si="2049"/>
        <v>27</v>
      </c>
    </row>
    <row r="2733" spans="1:7" x14ac:dyDescent="0.35">
      <c r="A2733">
        <v>6</v>
      </c>
      <c r="B2733">
        <v>4</v>
      </c>
      <c r="C2733">
        <v>6</v>
      </c>
      <c r="D2733">
        <v>3</v>
      </c>
      <c r="E2733">
        <v>4</v>
      </c>
      <c r="F2733">
        <v>6</v>
      </c>
      <c r="G2733">
        <f t="shared" si="2049"/>
        <v>29</v>
      </c>
    </row>
    <row r="2734" spans="1:7" x14ac:dyDescent="0.35">
      <c r="A2734">
        <v>4</v>
      </c>
      <c r="B2734">
        <v>3</v>
      </c>
      <c r="C2734">
        <v>5</v>
      </c>
      <c r="D2734">
        <v>6</v>
      </c>
      <c r="E2734">
        <v>1</v>
      </c>
      <c r="F2734">
        <v>3</v>
      </c>
      <c r="G2734">
        <f t="shared" si="2049"/>
        <v>22</v>
      </c>
    </row>
    <row r="2735" spans="1:7" x14ac:dyDescent="0.35">
      <c r="A2735">
        <v>2</v>
      </c>
      <c r="B2735">
        <v>4</v>
      </c>
      <c r="C2735">
        <v>3</v>
      </c>
      <c r="D2735">
        <v>4</v>
      </c>
      <c r="E2735">
        <v>1</v>
      </c>
      <c r="F2735">
        <v>6</v>
      </c>
      <c r="G2735">
        <f t="shared" si="2049"/>
        <v>20</v>
      </c>
    </row>
    <row r="2736" spans="1:7" x14ac:dyDescent="0.35">
      <c r="A2736">
        <v>4</v>
      </c>
      <c r="B2736">
        <v>2</v>
      </c>
      <c r="C2736">
        <v>2</v>
      </c>
      <c r="D2736">
        <v>2</v>
      </c>
      <c r="E2736">
        <v>3</v>
      </c>
      <c r="F2736">
        <v>5</v>
      </c>
      <c r="G2736">
        <f t="shared" si="2049"/>
        <v>18</v>
      </c>
    </row>
    <row r="2737" spans="1:7" x14ac:dyDescent="0.35">
      <c r="A2737">
        <v>5</v>
      </c>
      <c r="B2737">
        <v>6</v>
      </c>
      <c r="C2737">
        <v>3</v>
      </c>
      <c r="D2737">
        <v>1</v>
      </c>
      <c r="E2737">
        <v>6</v>
      </c>
      <c r="F2737">
        <v>6</v>
      </c>
      <c r="G2737">
        <f t="shared" si="2049"/>
        <v>27</v>
      </c>
    </row>
    <row r="2738" spans="1:7" x14ac:dyDescent="0.35">
      <c r="A2738">
        <v>4</v>
      </c>
      <c r="B2738">
        <v>6</v>
      </c>
      <c r="C2738">
        <v>3</v>
      </c>
      <c r="D2738">
        <v>4</v>
      </c>
      <c r="E2738">
        <v>5</v>
      </c>
      <c r="F2738">
        <v>3</v>
      </c>
      <c r="G2738">
        <f t="shared" si="2049"/>
        <v>25</v>
      </c>
    </row>
    <row r="2739" spans="1:7" x14ac:dyDescent="0.35">
      <c r="A2739">
        <v>4</v>
      </c>
      <c r="B2739">
        <v>4</v>
      </c>
      <c r="C2739">
        <v>3</v>
      </c>
      <c r="D2739">
        <v>2</v>
      </c>
      <c r="E2739">
        <v>5</v>
      </c>
      <c r="F2739">
        <v>4</v>
      </c>
      <c r="G2739">
        <f t="shared" si="2049"/>
        <v>22</v>
      </c>
    </row>
    <row r="2740" spans="1:7" x14ac:dyDescent="0.35">
      <c r="A2740">
        <v>2</v>
      </c>
      <c r="B2740">
        <v>1</v>
      </c>
      <c r="C2740">
        <v>2</v>
      </c>
      <c r="D2740">
        <v>2</v>
      </c>
      <c r="E2740">
        <v>3</v>
      </c>
      <c r="F2740">
        <v>6</v>
      </c>
      <c r="G2740">
        <f t="shared" si="2049"/>
        <v>16</v>
      </c>
    </row>
    <row r="2741" spans="1:7" x14ac:dyDescent="0.35">
      <c r="A2741">
        <v>3</v>
      </c>
      <c r="B2741">
        <v>1</v>
      </c>
      <c r="C2741">
        <v>4</v>
      </c>
      <c r="D2741">
        <v>3</v>
      </c>
      <c r="E2741">
        <v>1</v>
      </c>
      <c r="F2741">
        <v>1</v>
      </c>
      <c r="G2741">
        <f t="shared" si="2049"/>
        <v>13</v>
      </c>
    </row>
    <row r="2742" spans="1:7" x14ac:dyDescent="0.35">
      <c r="A2742">
        <v>5</v>
      </c>
      <c r="B2742">
        <v>4</v>
      </c>
      <c r="C2742">
        <v>2</v>
      </c>
      <c r="D2742">
        <v>1</v>
      </c>
      <c r="E2742">
        <v>2</v>
      </c>
      <c r="F2742">
        <v>4</v>
      </c>
      <c r="G2742">
        <f t="shared" si="2049"/>
        <v>18</v>
      </c>
    </row>
    <row r="2743" spans="1:7" x14ac:dyDescent="0.35">
      <c r="A2743">
        <v>4</v>
      </c>
      <c r="B2743">
        <v>5</v>
      </c>
      <c r="C2743">
        <v>6</v>
      </c>
      <c r="D2743">
        <v>2</v>
      </c>
      <c r="E2743">
        <v>6</v>
      </c>
      <c r="F2743">
        <v>5</v>
      </c>
      <c r="G2743">
        <f t="shared" si="2049"/>
        <v>28</v>
      </c>
    </row>
    <row r="2744" spans="1:7" x14ac:dyDescent="0.35">
      <c r="A2744">
        <v>4</v>
      </c>
      <c r="B2744">
        <v>1</v>
      </c>
      <c r="C2744">
        <v>5</v>
      </c>
      <c r="D2744">
        <v>3</v>
      </c>
      <c r="E2744">
        <v>1</v>
      </c>
      <c r="F2744">
        <v>2</v>
      </c>
      <c r="G2744">
        <f t="shared" si="2049"/>
        <v>16</v>
      </c>
    </row>
    <row r="2745" spans="1:7" x14ac:dyDescent="0.35">
      <c r="A2745">
        <v>6</v>
      </c>
      <c r="B2745">
        <v>2</v>
      </c>
      <c r="C2745">
        <v>3</v>
      </c>
      <c r="D2745">
        <v>5</v>
      </c>
      <c r="E2745">
        <v>4</v>
      </c>
      <c r="F2745">
        <v>2</v>
      </c>
      <c r="G2745">
        <f t="shared" si="2049"/>
        <v>22</v>
      </c>
    </row>
    <row r="2746" spans="1:7" x14ac:dyDescent="0.35">
      <c r="A2746">
        <v>2</v>
      </c>
      <c r="B2746">
        <v>6</v>
      </c>
      <c r="C2746">
        <v>6</v>
      </c>
      <c r="D2746">
        <v>1</v>
      </c>
      <c r="E2746">
        <v>5</v>
      </c>
      <c r="F2746">
        <v>3</v>
      </c>
      <c r="G2746">
        <f t="shared" si="2049"/>
        <v>23</v>
      </c>
    </row>
    <row r="2747" spans="1:7" x14ac:dyDescent="0.35">
      <c r="A2747">
        <v>5</v>
      </c>
      <c r="B2747">
        <v>2</v>
      </c>
      <c r="C2747">
        <v>6</v>
      </c>
      <c r="D2747">
        <v>3</v>
      </c>
      <c r="E2747">
        <v>3</v>
      </c>
      <c r="F2747">
        <v>6</v>
      </c>
      <c r="G2747">
        <f t="shared" si="2049"/>
        <v>25</v>
      </c>
    </row>
    <row r="2748" spans="1:7" x14ac:dyDescent="0.35">
      <c r="A2748">
        <v>1</v>
      </c>
      <c r="B2748">
        <v>4</v>
      </c>
      <c r="C2748">
        <v>6</v>
      </c>
      <c r="D2748">
        <v>3</v>
      </c>
      <c r="E2748">
        <v>1</v>
      </c>
      <c r="F2748">
        <v>5</v>
      </c>
      <c r="G2748">
        <f t="shared" si="2049"/>
        <v>20</v>
      </c>
    </row>
    <row r="2749" spans="1:7" x14ac:dyDescent="0.35">
      <c r="A2749">
        <v>2</v>
      </c>
      <c r="B2749">
        <v>3</v>
      </c>
      <c r="C2749">
        <v>3</v>
      </c>
      <c r="D2749">
        <v>2</v>
      </c>
      <c r="E2749">
        <v>2</v>
      </c>
      <c r="F2749">
        <v>1</v>
      </c>
      <c r="G2749">
        <f t="shared" si="2049"/>
        <v>13</v>
      </c>
    </row>
    <row r="2750" spans="1:7" x14ac:dyDescent="0.35">
      <c r="A2750">
        <v>3</v>
      </c>
      <c r="B2750">
        <v>4</v>
      </c>
      <c r="C2750">
        <v>4</v>
      </c>
      <c r="D2750">
        <v>5</v>
      </c>
      <c r="E2750">
        <v>6</v>
      </c>
      <c r="F2750">
        <v>1</v>
      </c>
      <c r="G2750">
        <f t="shared" si="2049"/>
        <v>23</v>
      </c>
    </row>
    <row r="2751" spans="1:7" x14ac:dyDescent="0.35">
      <c r="A2751">
        <v>2</v>
      </c>
      <c r="B2751">
        <v>5</v>
      </c>
      <c r="C2751">
        <v>5</v>
      </c>
      <c r="D2751">
        <v>6</v>
      </c>
      <c r="E2751">
        <v>1</v>
      </c>
      <c r="F2751">
        <v>1</v>
      </c>
      <c r="G2751">
        <f t="shared" si="2049"/>
        <v>20</v>
      </c>
    </row>
    <row r="2752" spans="1:7" x14ac:dyDescent="0.35">
      <c r="A2752">
        <v>3</v>
      </c>
      <c r="B2752">
        <v>4</v>
      </c>
      <c r="C2752">
        <v>5</v>
      </c>
      <c r="D2752">
        <v>3</v>
      </c>
      <c r="E2752">
        <v>6</v>
      </c>
      <c r="F2752">
        <v>2</v>
      </c>
      <c r="G2752">
        <f t="shared" si="2049"/>
        <v>23</v>
      </c>
    </row>
    <row r="2753" spans="1:7" x14ac:dyDescent="0.35">
      <c r="A2753">
        <v>6</v>
      </c>
      <c r="B2753">
        <v>6</v>
      </c>
      <c r="C2753">
        <v>2</v>
      </c>
      <c r="D2753">
        <v>3</v>
      </c>
      <c r="E2753">
        <v>6</v>
      </c>
      <c r="F2753">
        <v>2</v>
      </c>
      <c r="G2753">
        <f t="shared" si="2049"/>
        <v>25</v>
      </c>
    </row>
    <row r="2754" spans="1:7" x14ac:dyDescent="0.35">
      <c r="A2754">
        <v>1</v>
      </c>
      <c r="B2754">
        <v>5</v>
      </c>
      <c r="C2754">
        <v>6</v>
      </c>
      <c r="D2754">
        <v>5</v>
      </c>
      <c r="E2754">
        <v>6</v>
      </c>
      <c r="F2754">
        <v>5</v>
      </c>
      <c r="G2754">
        <f t="shared" si="2049"/>
        <v>28</v>
      </c>
    </row>
    <row r="2755" spans="1:7" x14ac:dyDescent="0.35">
      <c r="A2755">
        <v>4</v>
      </c>
      <c r="B2755">
        <v>4</v>
      </c>
      <c r="C2755">
        <v>6</v>
      </c>
      <c r="D2755">
        <v>2</v>
      </c>
      <c r="E2755">
        <v>2</v>
      </c>
      <c r="F2755">
        <v>2</v>
      </c>
      <c r="G2755">
        <f t="shared" si="2049"/>
        <v>20</v>
      </c>
    </row>
    <row r="2756" spans="1:7" x14ac:dyDescent="0.35">
      <c r="A2756">
        <v>5</v>
      </c>
      <c r="B2756">
        <v>5</v>
      </c>
      <c r="C2756">
        <v>2</v>
      </c>
      <c r="D2756">
        <v>5</v>
      </c>
      <c r="E2756">
        <v>2</v>
      </c>
      <c r="F2756">
        <v>6</v>
      </c>
      <c r="G2756">
        <f t="shared" si="2049"/>
        <v>25</v>
      </c>
    </row>
    <row r="2757" spans="1:7" x14ac:dyDescent="0.35">
      <c r="A2757">
        <v>1</v>
      </c>
      <c r="B2757">
        <v>2</v>
      </c>
      <c r="C2757">
        <v>1</v>
      </c>
      <c r="D2757">
        <v>2</v>
      </c>
      <c r="E2757">
        <v>1</v>
      </c>
      <c r="F2757">
        <v>4</v>
      </c>
      <c r="G2757">
        <f t="shared" si="2049"/>
        <v>11</v>
      </c>
    </row>
    <row r="2758" spans="1:7" x14ac:dyDescent="0.35">
      <c r="A2758">
        <v>1</v>
      </c>
      <c r="B2758">
        <v>2</v>
      </c>
      <c r="C2758">
        <v>1</v>
      </c>
      <c r="D2758">
        <v>3</v>
      </c>
      <c r="E2758">
        <v>3</v>
      </c>
      <c r="F2758">
        <v>3</v>
      </c>
      <c r="G2758">
        <f t="shared" si="2049"/>
        <v>13</v>
      </c>
    </row>
    <row r="2759" spans="1:7" x14ac:dyDescent="0.35">
      <c r="A2759">
        <v>2</v>
      </c>
      <c r="B2759">
        <v>3</v>
      </c>
      <c r="C2759">
        <v>5</v>
      </c>
      <c r="D2759">
        <v>4</v>
      </c>
      <c r="E2759">
        <v>6</v>
      </c>
      <c r="F2759">
        <v>5</v>
      </c>
      <c r="G2759">
        <f t="shared" si="2049"/>
        <v>25</v>
      </c>
    </row>
    <row r="2760" spans="1:7" x14ac:dyDescent="0.35">
      <c r="A2760">
        <v>2</v>
      </c>
      <c r="B2760">
        <v>6</v>
      </c>
      <c r="C2760">
        <v>5</v>
      </c>
      <c r="D2760">
        <v>4</v>
      </c>
      <c r="E2760">
        <v>4</v>
      </c>
      <c r="F2760">
        <v>3</v>
      </c>
      <c r="G2760">
        <f t="shared" si="2049"/>
        <v>24</v>
      </c>
    </row>
    <row r="2761" spans="1:7" x14ac:dyDescent="0.35">
      <c r="A2761">
        <v>2</v>
      </c>
      <c r="B2761">
        <v>4</v>
      </c>
      <c r="C2761">
        <v>2</v>
      </c>
      <c r="D2761">
        <v>5</v>
      </c>
      <c r="E2761">
        <v>6</v>
      </c>
      <c r="F2761">
        <v>4</v>
      </c>
      <c r="G2761">
        <f t="shared" si="2049"/>
        <v>23</v>
      </c>
    </row>
    <row r="2762" spans="1:7" x14ac:dyDescent="0.35">
      <c r="A2762">
        <v>5</v>
      </c>
      <c r="B2762">
        <v>1</v>
      </c>
      <c r="C2762">
        <v>2</v>
      </c>
      <c r="D2762">
        <v>1</v>
      </c>
      <c r="E2762">
        <v>6</v>
      </c>
      <c r="F2762">
        <v>2</v>
      </c>
      <c r="G2762">
        <f t="shared" si="2049"/>
        <v>17</v>
      </c>
    </row>
    <row r="2763" spans="1:7" x14ac:dyDescent="0.35">
      <c r="A2763">
        <v>3</v>
      </c>
      <c r="B2763">
        <v>6</v>
      </c>
      <c r="C2763">
        <v>4</v>
      </c>
      <c r="D2763">
        <v>6</v>
      </c>
      <c r="E2763">
        <v>5</v>
      </c>
      <c r="F2763">
        <v>4</v>
      </c>
      <c r="G2763">
        <f t="shared" si="2049"/>
        <v>28</v>
      </c>
    </row>
    <row r="2764" spans="1:7" x14ac:dyDescent="0.35">
      <c r="A2764">
        <v>6</v>
      </c>
      <c r="B2764">
        <v>4</v>
      </c>
      <c r="C2764">
        <v>1</v>
      </c>
      <c r="D2764">
        <v>5</v>
      </c>
      <c r="E2764">
        <v>5</v>
      </c>
      <c r="F2764">
        <v>5</v>
      </c>
      <c r="G2764">
        <f t="shared" si="2049"/>
        <v>26</v>
      </c>
    </row>
    <row r="2765" spans="1:7" x14ac:dyDescent="0.35">
      <c r="A2765">
        <v>6</v>
      </c>
      <c r="B2765">
        <v>5</v>
      </c>
      <c r="C2765">
        <v>3</v>
      </c>
      <c r="D2765">
        <v>1</v>
      </c>
      <c r="E2765">
        <v>3</v>
      </c>
      <c r="F2765">
        <v>2</v>
      </c>
      <c r="G2765">
        <f t="shared" si="2049"/>
        <v>20</v>
      </c>
    </row>
    <row r="2766" spans="1:7" x14ac:dyDescent="0.35">
      <c r="A2766">
        <v>6</v>
      </c>
      <c r="B2766">
        <v>6</v>
      </c>
      <c r="C2766">
        <v>4</v>
      </c>
      <c r="D2766">
        <v>3</v>
      </c>
      <c r="E2766">
        <v>2</v>
      </c>
      <c r="F2766">
        <v>1</v>
      </c>
      <c r="G2766">
        <f t="shared" si="2049"/>
        <v>22</v>
      </c>
    </row>
    <row r="2767" spans="1:7" x14ac:dyDescent="0.35">
      <c r="A2767">
        <v>3</v>
      </c>
      <c r="B2767">
        <v>1</v>
      </c>
      <c r="C2767">
        <v>3</v>
      </c>
      <c r="D2767">
        <v>5</v>
      </c>
      <c r="E2767">
        <v>4</v>
      </c>
      <c r="F2767">
        <v>4</v>
      </c>
      <c r="G2767">
        <f t="shared" si="2049"/>
        <v>20</v>
      </c>
    </row>
    <row r="2768" spans="1:7" x14ac:dyDescent="0.35">
      <c r="A2768">
        <v>6</v>
      </c>
      <c r="B2768">
        <v>1</v>
      </c>
      <c r="C2768">
        <v>3</v>
      </c>
      <c r="D2768">
        <v>6</v>
      </c>
      <c r="E2768">
        <v>6</v>
      </c>
      <c r="F2768">
        <v>4</v>
      </c>
      <c r="G2768">
        <f t="shared" si="2049"/>
        <v>26</v>
      </c>
    </row>
    <row r="2769" spans="1:7" x14ac:dyDescent="0.35">
      <c r="A2769">
        <v>6</v>
      </c>
      <c r="B2769">
        <v>1</v>
      </c>
      <c r="C2769">
        <v>1</v>
      </c>
      <c r="D2769">
        <v>3</v>
      </c>
      <c r="E2769">
        <v>3</v>
      </c>
      <c r="F2769">
        <v>2</v>
      </c>
      <c r="G2769">
        <f t="shared" si="2049"/>
        <v>16</v>
      </c>
    </row>
    <row r="2770" spans="1:7" x14ac:dyDescent="0.35">
      <c r="A2770">
        <v>3</v>
      </c>
      <c r="B2770">
        <v>6</v>
      </c>
      <c r="C2770">
        <v>2</v>
      </c>
      <c r="D2770">
        <v>2</v>
      </c>
      <c r="E2770">
        <v>3</v>
      </c>
      <c r="F2770">
        <v>3</v>
      </c>
      <c r="G2770">
        <f t="shared" si="2049"/>
        <v>19</v>
      </c>
    </row>
    <row r="2771" spans="1:7" x14ac:dyDescent="0.35">
      <c r="A2771">
        <v>5</v>
      </c>
      <c r="B2771">
        <v>4</v>
      </c>
      <c r="C2771">
        <v>2</v>
      </c>
      <c r="D2771">
        <v>5</v>
      </c>
      <c r="E2771">
        <v>2</v>
      </c>
      <c r="F2771">
        <v>2</v>
      </c>
      <c r="G2771">
        <f t="shared" si="2049"/>
        <v>20</v>
      </c>
    </row>
    <row r="2772" spans="1:7" x14ac:dyDescent="0.35">
      <c r="A2772">
        <v>2</v>
      </c>
      <c r="B2772">
        <v>1</v>
      </c>
      <c r="C2772">
        <v>6</v>
      </c>
      <c r="D2772">
        <v>6</v>
      </c>
      <c r="E2772">
        <v>3</v>
      </c>
      <c r="F2772">
        <v>1</v>
      </c>
      <c r="G2772">
        <f t="shared" si="2049"/>
        <v>19</v>
      </c>
    </row>
    <row r="2773" spans="1:7" x14ac:dyDescent="0.35">
      <c r="A2773">
        <v>6</v>
      </c>
      <c r="B2773">
        <v>5</v>
      </c>
      <c r="C2773">
        <v>5</v>
      </c>
      <c r="D2773">
        <v>3</v>
      </c>
      <c r="E2773">
        <v>2</v>
      </c>
      <c r="F2773">
        <v>3</v>
      </c>
      <c r="G2773">
        <f t="shared" si="2049"/>
        <v>24</v>
      </c>
    </row>
    <row r="2774" spans="1:7" x14ac:dyDescent="0.35">
      <c r="A2774">
        <v>1</v>
      </c>
      <c r="B2774">
        <v>4</v>
      </c>
      <c r="C2774">
        <v>5</v>
      </c>
      <c r="D2774">
        <v>5</v>
      </c>
      <c r="E2774">
        <v>6</v>
      </c>
      <c r="F2774">
        <v>2</v>
      </c>
      <c r="G2774">
        <f t="shared" si="2049"/>
        <v>23</v>
      </c>
    </row>
    <row r="2775" spans="1:7" x14ac:dyDescent="0.35">
      <c r="A2775">
        <v>3</v>
      </c>
      <c r="B2775">
        <v>5</v>
      </c>
      <c r="C2775">
        <v>3</v>
      </c>
      <c r="D2775">
        <v>5</v>
      </c>
      <c r="E2775">
        <v>5</v>
      </c>
      <c r="F2775">
        <v>4</v>
      </c>
      <c r="G2775">
        <f t="shared" si="2049"/>
        <v>25</v>
      </c>
    </row>
    <row r="2776" spans="1:7" x14ac:dyDescent="0.35">
      <c r="A2776">
        <v>5</v>
      </c>
      <c r="B2776">
        <v>2</v>
      </c>
      <c r="C2776">
        <v>1</v>
      </c>
      <c r="D2776">
        <v>5</v>
      </c>
      <c r="E2776">
        <v>6</v>
      </c>
      <c r="F2776">
        <v>1</v>
      </c>
      <c r="G2776">
        <f t="shared" ref="G2776:G2839" si="2050">SUM(A2776:F2776)</f>
        <v>20</v>
      </c>
    </row>
    <row r="2777" spans="1:7" x14ac:dyDescent="0.35">
      <c r="A2777">
        <v>4</v>
      </c>
      <c r="B2777">
        <v>4</v>
      </c>
      <c r="C2777">
        <v>2</v>
      </c>
      <c r="D2777">
        <v>5</v>
      </c>
      <c r="E2777">
        <v>1</v>
      </c>
      <c r="F2777">
        <v>6</v>
      </c>
      <c r="G2777">
        <f t="shared" si="2050"/>
        <v>22</v>
      </c>
    </row>
    <row r="2778" spans="1:7" x14ac:dyDescent="0.35">
      <c r="A2778">
        <v>6</v>
      </c>
      <c r="B2778">
        <v>1</v>
      </c>
      <c r="C2778">
        <v>2</v>
      </c>
      <c r="D2778">
        <v>3</v>
      </c>
      <c r="E2778">
        <v>5</v>
      </c>
      <c r="F2778">
        <v>1</v>
      </c>
      <c r="G2778">
        <f t="shared" si="2050"/>
        <v>18</v>
      </c>
    </row>
    <row r="2779" spans="1:7" x14ac:dyDescent="0.35">
      <c r="A2779">
        <v>3</v>
      </c>
      <c r="B2779">
        <v>3</v>
      </c>
      <c r="C2779">
        <v>3</v>
      </c>
      <c r="D2779">
        <v>4</v>
      </c>
      <c r="E2779">
        <v>4</v>
      </c>
      <c r="F2779">
        <v>4</v>
      </c>
      <c r="G2779">
        <f t="shared" si="2050"/>
        <v>21</v>
      </c>
    </row>
    <row r="2780" spans="1:7" x14ac:dyDescent="0.35">
      <c r="A2780">
        <v>3</v>
      </c>
      <c r="B2780">
        <v>3</v>
      </c>
      <c r="C2780">
        <v>5</v>
      </c>
      <c r="D2780">
        <v>6</v>
      </c>
      <c r="E2780">
        <v>6</v>
      </c>
      <c r="F2780">
        <v>6</v>
      </c>
      <c r="G2780">
        <f t="shared" si="2050"/>
        <v>29</v>
      </c>
    </row>
    <row r="2781" spans="1:7" x14ac:dyDescent="0.35">
      <c r="A2781">
        <v>6</v>
      </c>
      <c r="B2781">
        <v>6</v>
      </c>
      <c r="C2781">
        <v>5</v>
      </c>
      <c r="D2781">
        <v>3</v>
      </c>
      <c r="E2781">
        <v>2</v>
      </c>
      <c r="F2781">
        <v>5</v>
      </c>
      <c r="G2781">
        <f t="shared" si="2050"/>
        <v>27</v>
      </c>
    </row>
    <row r="2782" spans="1:7" x14ac:dyDescent="0.35">
      <c r="A2782">
        <v>2</v>
      </c>
      <c r="B2782">
        <v>3</v>
      </c>
      <c r="C2782">
        <v>2</v>
      </c>
      <c r="D2782">
        <v>2</v>
      </c>
      <c r="E2782">
        <v>2</v>
      </c>
      <c r="F2782">
        <v>2</v>
      </c>
      <c r="G2782">
        <f t="shared" si="2050"/>
        <v>13</v>
      </c>
    </row>
    <row r="2783" spans="1:7" x14ac:dyDescent="0.35">
      <c r="A2783">
        <v>1</v>
      </c>
      <c r="B2783">
        <v>2</v>
      </c>
      <c r="C2783">
        <v>1</v>
      </c>
      <c r="D2783">
        <v>2</v>
      </c>
      <c r="E2783">
        <v>5</v>
      </c>
      <c r="F2783">
        <v>1</v>
      </c>
      <c r="G2783">
        <f t="shared" si="2050"/>
        <v>12</v>
      </c>
    </row>
    <row r="2784" spans="1:7" x14ac:dyDescent="0.35">
      <c r="A2784">
        <v>4</v>
      </c>
      <c r="B2784">
        <v>3</v>
      </c>
      <c r="C2784">
        <v>5</v>
      </c>
      <c r="D2784">
        <v>1</v>
      </c>
      <c r="E2784">
        <v>2</v>
      </c>
      <c r="F2784">
        <v>1</v>
      </c>
      <c r="G2784">
        <f t="shared" si="2050"/>
        <v>16</v>
      </c>
    </row>
    <row r="2785" spans="1:7" x14ac:dyDescent="0.35">
      <c r="A2785">
        <v>5</v>
      </c>
      <c r="B2785">
        <v>5</v>
      </c>
      <c r="C2785">
        <v>5</v>
      </c>
      <c r="D2785">
        <v>3</v>
      </c>
      <c r="E2785">
        <v>1</v>
      </c>
      <c r="F2785">
        <v>1</v>
      </c>
      <c r="G2785">
        <f t="shared" si="2050"/>
        <v>20</v>
      </c>
    </row>
    <row r="2786" spans="1:7" x14ac:dyDescent="0.35">
      <c r="A2786">
        <v>4</v>
      </c>
      <c r="B2786">
        <v>3</v>
      </c>
      <c r="C2786">
        <v>2</v>
      </c>
      <c r="D2786">
        <v>3</v>
      </c>
      <c r="E2786">
        <v>2</v>
      </c>
      <c r="F2786">
        <v>2</v>
      </c>
      <c r="G2786">
        <f t="shared" si="2050"/>
        <v>16</v>
      </c>
    </row>
    <row r="2787" spans="1:7" x14ac:dyDescent="0.35">
      <c r="A2787">
        <v>5</v>
      </c>
      <c r="B2787">
        <v>3</v>
      </c>
      <c r="C2787">
        <v>5</v>
      </c>
      <c r="D2787">
        <v>6</v>
      </c>
      <c r="E2787">
        <v>1</v>
      </c>
      <c r="F2787">
        <v>1</v>
      </c>
      <c r="G2787">
        <f t="shared" si="2050"/>
        <v>21</v>
      </c>
    </row>
    <row r="2788" spans="1:7" x14ac:dyDescent="0.35">
      <c r="A2788">
        <v>2</v>
      </c>
      <c r="B2788">
        <v>4</v>
      </c>
      <c r="C2788">
        <v>2</v>
      </c>
      <c r="D2788">
        <v>1</v>
      </c>
      <c r="E2788">
        <v>3</v>
      </c>
      <c r="F2788">
        <v>1</v>
      </c>
      <c r="G2788">
        <f t="shared" si="2050"/>
        <v>13</v>
      </c>
    </row>
    <row r="2789" spans="1:7" x14ac:dyDescent="0.35">
      <c r="A2789">
        <v>5</v>
      </c>
      <c r="B2789">
        <v>2</v>
      </c>
      <c r="C2789">
        <v>3</v>
      </c>
      <c r="D2789">
        <v>5</v>
      </c>
      <c r="E2789">
        <v>5</v>
      </c>
      <c r="F2789">
        <v>3</v>
      </c>
      <c r="G2789">
        <f t="shared" si="2050"/>
        <v>23</v>
      </c>
    </row>
    <row r="2790" spans="1:7" x14ac:dyDescent="0.35">
      <c r="A2790">
        <v>5</v>
      </c>
      <c r="B2790">
        <v>1</v>
      </c>
      <c r="C2790">
        <v>1</v>
      </c>
      <c r="D2790">
        <v>4</v>
      </c>
      <c r="E2790">
        <v>3</v>
      </c>
      <c r="F2790">
        <v>4</v>
      </c>
      <c r="G2790">
        <f t="shared" si="2050"/>
        <v>18</v>
      </c>
    </row>
    <row r="2791" spans="1:7" x14ac:dyDescent="0.35">
      <c r="A2791">
        <v>6</v>
      </c>
      <c r="B2791">
        <v>5</v>
      </c>
      <c r="C2791">
        <v>1</v>
      </c>
      <c r="D2791">
        <v>4</v>
      </c>
      <c r="E2791">
        <v>5</v>
      </c>
      <c r="F2791">
        <v>3</v>
      </c>
      <c r="G2791">
        <f t="shared" si="2050"/>
        <v>24</v>
      </c>
    </row>
    <row r="2792" spans="1:7" x14ac:dyDescent="0.35">
      <c r="A2792">
        <v>5</v>
      </c>
      <c r="B2792">
        <v>6</v>
      </c>
      <c r="C2792">
        <v>6</v>
      </c>
      <c r="D2792">
        <v>4</v>
      </c>
      <c r="E2792">
        <v>5</v>
      </c>
      <c r="F2792">
        <v>3</v>
      </c>
      <c r="G2792">
        <f t="shared" si="2050"/>
        <v>29</v>
      </c>
    </row>
    <row r="2793" spans="1:7" x14ac:dyDescent="0.35">
      <c r="A2793">
        <v>2</v>
      </c>
      <c r="B2793">
        <v>5</v>
      </c>
      <c r="C2793">
        <v>3</v>
      </c>
      <c r="D2793">
        <v>3</v>
      </c>
      <c r="E2793">
        <v>4</v>
      </c>
      <c r="F2793">
        <v>1</v>
      </c>
      <c r="G2793">
        <f t="shared" si="2050"/>
        <v>18</v>
      </c>
    </row>
    <row r="2794" spans="1:7" x14ac:dyDescent="0.35">
      <c r="A2794">
        <v>4</v>
      </c>
      <c r="B2794">
        <v>3</v>
      </c>
      <c r="C2794">
        <v>1</v>
      </c>
      <c r="D2794">
        <v>6</v>
      </c>
      <c r="E2794">
        <v>1</v>
      </c>
      <c r="F2794">
        <v>3</v>
      </c>
      <c r="G2794">
        <f t="shared" si="2050"/>
        <v>18</v>
      </c>
    </row>
    <row r="2795" spans="1:7" x14ac:dyDescent="0.35">
      <c r="A2795">
        <v>2</v>
      </c>
      <c r="B2795">
        <v>3</v>
      </c>
      <c r="C2795">
        <v>6</v>
      </c>
      <c r="D2795">
        <v>3</v>
      </c>
      <c r="E2795">
        <v>5</v>
      </c>
      <c r="F2795">
        <v>2</v>
      </c>
      <c r="G2795">
        <f t="shared" si="2050"/>
        <v>21</v>
      </c>
    </row>
    <row r="2796" spans="1:7" x14ac:dyDescent="0.35">
      <c r="A2796">
        <v>4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f t="shared" si="2050"/>
        <v>13</v>
      </c>
    </row>
    <row r="2797" spans="1:7" x14ac:dyDescent="0.35">
      <c r="A2797">
        <v>2</v>
      </c>
      <c r="B2797">
        <v>3</v>
      </c>
      <c r="C2797">
        <v>3</v>
      </c>
      <c r="D2797">
        <v>1</v>
      </c>
      <c r="E2797">
        <v>1</v>
      </c>
      <c r="F2797">
        <v>2</v>
      </c>
      <c r="G2797">
        <f t="shared" si="2050"/>
        <v>12</v>
      </c>
    </row>
    <row r="2798" spans="1:7" x14ac:dyDescent="0.35">
      <c r="A2798">
        <v>2</v>
      </c>
      <c r="B2798">
        <v>6</v>
      </c>
      <c r="C2798">
        <v>2</v>
      </c>
      <c r="D2798">
        <v>4</v>
      </c>
      <c r="E2798">
        <v>4</v>
      </c>
      <c r="F2798">
        <v>2</v>
      </c>
      <c r="G2798">
        <f t="shared" si="2050"/>
        <v>20</v>
      </c>
    </row>
    <row r="2799" spans="1:7" x14ac:dyDescent="0.35">
      <c r="A2799">
        <v>3</v>
      </c>
      <c r="B2799">
        <v>1</v>
      </c>
      <c r="C2799">
        <v>6</v>
      </c>
      <c r="D2799">
        <v>2</v>
      </c>
      <c r="E2799">
        <v>3</v>
      </c>
      <c r="F2799">
        <v>5</v>
      </c>
      <c r="G2799">
        <f t="shared" si="2050"/>
        <v>20</v>
      </c>
    </row>
    <row r="2800" spans="1:7" x14ac:dyDescent="0.35">
      <c r="A2800">
        <v>5</v>
      </c>
      <c r="B2800">
        <v>3</v>
      </c>
      <c r="C2800">
        <v>6</v>
      </c>
      <c r="D2800">
        <v>5</v>
      </c>
      <c r="E2800">
        <v>4</v>
      </c>
      <c r="F2800">
        <v>4</v>
      </c>
      <c r="G2800">
        <f t="shared" si="2050"/>
        <v>27</v>
      </c>
    </row>
    <row r="2801" spans="1:7" x14ac:dyDescent="0.35">
      <c r="A2801">
        <v>1</v>
      </c>
      <c r="B2801">
        <v>1</v>
      </c>
      <c r="C2801">
        <v>5</v>
      </c>
      <c r="D2801">
        <v>2</v>
      </c>
      <c r="E2801">
        <v>2</v>
      </c>
      <c r="F2801">
        <v>3</v>
      </c>
      <c r="G2801">
        <f t="shared" si="2050"/>
        <v>14</v>
      </c>
    </row>
    <row r="2802" spans="1:7" x14ac:dyDescent="0.35">
      <c r="A2802">
        <v>3</v>
      </c>
      <c r="B2802">
        <v>3</v>
      </c>
      <c r="C2802">
        <v>1</v>
      </c>
      <c r="D2802">
        <v>4</v>
      </c>
      <c r="E2802">
        <v>2</v>
      </c>
      <c r="F2802">
        <v>2</v>
      </c>
      <c r="G2802">
        <f t="shared" si="2050"/>
        <v>15</v>
      </c>
    </row>
    <row r="2803" spans="1:7" x14ac:dyDescent="0.35">
      <c r="A2803">
        <v>4</v>
      </c>
      <c r="B2803">
        <v>1</v>
      </c>
      <c r="C2803">
        <v>4</v>
      </c>
      <c r="D2803">
        <v>2</v>
      </c>
      <c r="E2803">
        <v>3</v>
      </c>
      <c r="F2803">
        <v>5</v>
      </c>
      <c r="G2803">
        <f t="shared" si="2050"/>
        <v>19</v>
      </c>
    </row>
    <row r="2804" spans="1:7" x14ac:dyDescent="0.35">
      <c r="A2804">
        <v>6</v>
      </c>
      <c r="B2804">
        <v>6</v>
      </c>
      <c r="C2804">
        <v>2</v>
      </c>
      <c r="D2804">
        <v>5</v>
      </c>
      <c r="E2804">
        <v>2</v>
      </c>
      <c r="F2804">
        <v>4</v>
      </c>
      <c r="G2804">
        <f t="shared" si="2050"/>
        <v>25</v>
      </c>
    </row>
    <row r="2805" spans="1:7" x14ac:dyDescent="0.35">
      <c r="A2805">
        <v>4</v>
      </c>
      <c r="B2805">
        <v>5</v>
      </c>
      <c r="C2805">
        <v>2</v>
      </c>
      <c r="D2805">
        <v>1</v>
      </c>
      <c r="E2805">
        <v>2</v>
      </c>
      <c r="F2805">
        <v>2</v>
      </c>
      <c r="G2805">
        <f t="shared" si="2050"/>
        <v>16</v>
      </c>
    </row>
    <row r="2806" spans="1:7" x14ac:dyDescent="0.35">
      <c r="A2806">
        <v>5</v>
      </c>
      <c r="B2806">
        <v>3</v>
      </c>
      <c r="C2806">
        <v>1</v>
      </c>
      <c r="D2806">
        <v>2</v>
      </c>
      <c r="E2806">
        <v>3</v>
      </c>
      <c r="F2806">
        <v>1</v>
      </c>
      <c r="G2806">
        <f t="shared" si="2050"/>
        <v>15</v>
      </c>
    </row>
    <row r="2807" spans="1:7" x14ac:dyDescent="0.35">
      <c r="A2807">
        <v>5</v>
      </c>
      <c r="B2807">
        <v>5</v>
      </c>
      <c r="C2807">
        <v>1</v>
      </c>
      <c r="D2807">
        <v>6</v>
      </c>
      <c r="E2807">
        <v>3</v>
      </c>
      <c r="F2807">
        <v>2</v>
      </c>
      <c r="G2807">
        <f t="shared" si="2050"/>
        <v>22</v>
      </c>
    </row>
    <row r="2808" spans="1:7" x14ac:dyDescent="0.35">
      <c r="A2808">
        <v>5</v>
      </c>
      <c r="B2808">
        <v>1</v>
      </c>
      <c r="C2808">
        <v>3</v>
      </c>
      <c r="D2808">
        <v>1</v>
      </c>
      <c r="E2808">
        <v>4</v>
      </c>
      <c r="F2808">
        <v>4</v>
      </c>
      <c r="G2808">
        <f t="shared" si="2050"/>
        <v>18</v>
      </c>
    </row>
    <row r="2809" spans="1:7" x14ac:dyDescent="0.35">
      <c r="A2809">
        <v>2</v>
      </c>
      <c r="B2809">
        <v>2</v>
      </c>
      <c r="C2809">
        <v>1</v>
      </c>
      <c r="D2809">
        <v>2</v>
      </c>
      <c r="E2809">
        <v>6</v>
      </c>
      <c r="F2809">
        <v>4</v>
      </c>
      <c r="G2809">
        <f t="shared" si="2050"/>
        <v>17</v>
      </c>
    </row>
    <row r="2810" spans="1:7" x14ac:dyDescent="0.35">
      <c r="A2810">
        <v>2</v>
      </c>
      <c r="B2810">
        <v>6</v>
      </c>
      <c r="C2810">
        <v>5</v>
      </c>
      <c r="D2810">
        <v>2</v>
      </c>
      <c r="E2810">
        <v>3</v>
      </c>
      <c r="F2810">
        <v>2</v>
      </c>
      <c r="G2810">
        <f t="shared" si="2050"/>
        <v>20</v>
      </c>
    </row>
    <row r="2811" spans="1:7" x14ac:dyDescent="0.35">
      <c r="A2811">
        <v>6</v>
      </c>
      <c r="B2811">
        <v>4</v>
      </c>
      <c r="C2811">
        <v>3</v>
      </c>
      <c r="D2811">
        <v>5</v>
      </c>
      <c r="E2811">
        <v>6</v>
      </c>
      <c r="F2811">
        <v>6</v>
      </c>
      <c r="G2811">
        <f t="shared" si="2050"/>
        <v>30</v>
      </c>
    </row>
    <row r="2812" spans="1:7" x14ac:dyDescent="0.35">
      <c r="A2812">
        <v>4</v>
      </c>
      <c r="B2812">
        <v>6</v>
      </c>
      <c r="C2812">
        <v>4</v>
      </c>
      <c r="D2812">
        <v>1</v>
      </c>
      <c r="E2812">
        <v>3</v>
      </c>
      <c r="F2812">
        <v>1</v>
      </c>
      <c r="G2812">
        <f t="shared" si="2050"/>
        <v>19</v>
      </c>
    </row>
    <row r="2813" spans="1:7" x14ac:dyDescent="0.35">
      <c r="A2813">
        <v>2</v>
      </c>
      <c r="B2813">
        <v>4</v>
      </c>
      <c r="C2813">
        <v>2</v>
      </c>
      <c r="D2813">
        <v>3</v>
      </c>
      <c r="E2813">
        <v>1</v>
      </c>
      <c r="F2813">
        <v>1</v>
      </c>
      <c r="G2813">
        <f t="shared" si="2050"/>
        <v>13</v>
      </c>
    </row>
    <row r="2814" spans="1:7" x14ac:dyDescent="0.35">
      <c r="A2814">
        <v>2</v>
      </c>
      <c r="B2814">
        <v>4</v>
      </c>
      <c r="C2814">
        <v>4</v>
      </c>
      <c r="D2814">
        <v>5</v>
      </c>
      <c r="E2814">
        <v>6</v>
      </c>
      <c r="F2814">
        <v>3</v>
      </c>
      <c r="G2814">
        <f t="shared" si="2050"/>
        <v>24</v>
      </c>
    </row>
    <row r="2815" spans="1:7" x14ac:dyDescent="0.35">
      <c r="A2815">
        <v>4</v>
      </c>
      <c r="B2815">
        <v>3</v>
      </c>
      <c r="C2815">
        <v>1</v>
      </c>
      <c r="D2815">
        <v>2</v>
      </c>
      <c r="E2815">
        <v>2</v>
      </c>
      <c r="F2815">
        <v>4</v>
      </c>
      <c r="G2815">
        <f t="shared" si="2050"/>
        <v>16</v>
      </c>
    </row>
    <row r="2816" spans="1:7" x14ac:dyDescent="0.35">
      <c r="A2816">
        <v>4</v>
      </c>
      <c r="B2816">
        <v>1</v>
      </c>
      <c r="C2816">
        <v>5</v>
      </c>
      <c r="D2816">
        <v>2</v>
      </c>
      <c r="E2816">
        <v>1</v>
      </c>
      <c r="F2816">
        <v>2</v>
      </c>
      <c r="G2816">
        <f t="shared" si="2050"/>
        <v>15</v>
      </c>
    </row>
    <row r="2817" spans="1:7" x14ac:dyDescent="0.35">
      <c r="A2817">
        <v>5</v>
      </c>
      <c r="B2817">
        <v>6</v>
      </c>
      <c r="C2817">
        <v>2</v>
      </c>
      <c r="D2817">
        <v>2</v>
      </c>
      <c r="E2817">
        <v>2</v>
      </c>
      <c r="F2817">
        <v>6</v>
      </c>
      <c r="G2817">
        <f t="shared" si="2050"/>
        <v>23</v>
      </c>
    </row>
    <row r="2818" spans="1:7" x14ac:dyDescent="0.35">
      <c r="A2818">
        <v>4</v>
      </c>
      <c r="B2818">
        <v>6</v>
      </c>
      <c r="C2818">
        <v>1</v>
      </c>
      <c r="D2818">
        <v>3</v>
      </c>
      <c r="E2818">
        <v>1</v>
      </c>
      <c r="F2818">
        <v>6</v>
      </c>
      <c r="G2818">
        <f t="shared" si="2050"/>
        <v>21</v>
      </c>
    </row>
    <row r="2819" spans="1:7" x14ac:dyDescent="0.35">
      <c r="A2819">
        <v>6</v>
      </c>
      <c r="B2819">
        <v>6</v>
      </c>
      <c r="C2819">
        <v>3</v>
      </c>
      <c r="D2819">
        <v>1</v>
      </c>
      <c r="E2819">
        <v>3</v>
      </c>
      <c r="F2819">
        <v>1</v>
      </c>
      <c r="G2819">
        <f t="shared" si="2050"/>
        <v>20</v>
      </c>
    </row>
    <row r="2820" spans="1:7" x14ac:dyDescent="0.35">
      <c r="A2820">
        <v>1</v>
      </c>
      <c r="B2820">
        <v>5</v>
      </c>
      <c r="C2820">
        <v>3</v>
      </c>
      <c r="D2820">
        <v>5</v>
      </c>
      <c r="E2820">
        <v>1</v>
      </c>
      <c r="F2820">
        <v>6</v>
      </c>
      <c r="G2820">
        <f t="shared" si="2050"/>
        <v>21</v>
      </c>
    </row>
    <row r="2821" spans="1:7" x14ac:dyDescent="0.35">
      <c r="A2821">
        <v>5</v>
      </c>
      <c r="B2821">
        <v>4</v>
      </c>
      <c r="C2821">
        <v>2</v>
      </c>
      <c r="D2821">
        <v>3</v>
      </c>
      <c r="E2821">
        <v>6</v>
      </c>
      <c r="F2821">
        <v>3</v>
      </c>
      <c r="G2821">
        <f t="shared" si="2050"/>
        <v>23</v>
      </c>
    </row>
    <row r="2822" spans="1:7" x14ac:dyDescent="0.35">
      <c r="A2822">
        <v>5</v>
      </c>
      <c r="B2822">
        <v>1</v>
      </c>
      <c r="C2822">
        <v>2</v>
      </c>
      <c r="D2822">
        <v>3</v>
      </c>
      <c r="E2822">
        <v>3</v>
      </c>
      <c r="F2822">
        <v>4</v>
      </c>
      <c r="G2822">
        <f t="shared" si="2050"/>
        <v>18</v>
      </c>
    </row>
    <row r="2823" spans="1:7" x14ac:dyDescent="0.35">
      <c r="A2823">
        <v>6</v>
      </c>
      <c r="B2823">
        <v>5</v>
      </c>
      <c r="C2823">
        <v>5</v>
      </c>
      <c r="D2823">
        <v>3</v>
      </c>
      <c r="E2823">
        <v>2</v>
      </c>
      <c r="F2823">
        <v>6</v>
      </c>
      <c r="G2823">
        <f t="shared" si="2050"/>
        <v>27</v>
      </c>
    </row>
    <row r="2824" spans="1:7" x14ac:dyDescent="0.35">
      <c r="A2824">
        <v>6</v>
      </c>
      <c r="B2824">
        <v>5</v>
      </c>
      <c r="C2824">
        <v>6</v>
      </c>
      <c r="D2824">
        <v>5</v>
      </c>
      <c r="E2824">
        <v>3</v>
      </c>
      <c r="F2824">
        <v>6</v>
      </c>
      <c r="G2824">
        <f t="shared" si="2050"/>
        <v>31</v>
      </c>
    </row>
    <row r="2825" spans="1:7" x14ac:dyDescent="0.35">
      <c r="A2825">
        <v>6</v>
      </c>
      <c r="B2825">
        <v>5</v>
      </c>
      <c r="C2825">
        <v>1</v>
      </c>
      <c r="D2825">
        <v>3</v>
      </c>
      <c r="E2825">
        <v>4</v>
      </c>
      <c r="F2825">
        <v>5</v>
      </c>
      <c r="G2825">
        <f t="shared" si="2050"/>
        <v>24</v>
      </c>
    </row>
    <row r="2826" spans="1:7" x14ac:dyDescent="0.35">
      <c r="A2826">
        <v>1</v>
      </c>
      <c r="B2826">
        <v>6</v>
      </c>
      <c r="C2826">
        <v>6</v>
      </c>
      <c r="D2826">
        <v>3</v>
      </c>
      <c r="E2826">
        <v>4</v>
      </c>
      <c r="F2826">
        <v>6</v>
      </c>
      <c r="G2826">
        <f t="shared" si="2050"/>
        <v>26</v>
      </c>
    </row>
    <row r="2827" spans="1:7" x14ac:dyDescent="0.35">
      <c r="A2827">
        <v>4</v>
      </c>
      <c r="B2827">
        <v>5</v>
      </c>
      <c r="C2827">
        <v>4</v>
      </c>
      <c r="D2827">
        <v>2</v>
      </c>
      <c r="E2827">
        <v>2</v>
      </c>
      <c r="F2827">
        <v>6</v>
      </c>
      <c r="G2827">
        <f t="shared" si="2050"/>
        <v>23</v>
      </c>
    </row>
    <row r="2828" spans="1:7" x14ac:dyDescent="0.35">
      <c r="A2828">
        <v>3</v>
      </c>
      <c r="B2828">
        <v>6</v>
      </c>
      <c r="C2828">
        <v>5</v>
      </c>
      <c r="D2828">
        <v>1</v>
      </c>
      <c r="E2828">
        <v>6</v>
      </c>
      <c r="F2828">
        <v>2</v>
      </c>
      <c r="G2828">
        <f t="shared" si="2050"/>
        <v>23</v>
      </c>
    </row>
    <row r="2829" spans="1:7" x14ac:dyDescent="0.35">
      <c r="A2829">
        <v>5</v>
      </c>
      <c r="B2829">
        <v>5</v>
      </c>
      <c r="C2829">
        <v>6</v>
      </c>
      <c r="D2829">
        <v>2</v>
      </c>
      <c r="E2829">
        <v>6</v>
      </c>
      <c r="F2829">
        <v>3</v>
      </c>
      <c r="G2829">
        <f t="shared" si="2050"/>
        <v>27</v>
      </c>
    </row>
    <row r="2830" spans="1:7" x14ac:dyDescent="0.35">
      <c r="A2830">
        <v>6</v>
      </c>
      <c r="B2830">
        <v>5</v>
      </c>
      <c r="C2830">
        <v>5</v>
      </c>
      <c r="D2830">
        <v>4</v>
      </c>
      <c r="E2830">
        <v>4</v>
      </c>
      <c r="F2830">
        <v>2</v>
      </c>
      <c r="G2830">
        <f t="shared" si="2050"/>
        <v>26</v>
      </c>
    </row>
    <row r="2831" spans="1:7" x14ac:dyDescent="0.35">
      <c r="A2831">
        <v>3</v>
      </c>
      <c r="B2831">
        <v>2</v>
      </c>
      <c r="C2831">
        <v>4</v>
      </c>
      <c r="D2831">
        <v>2</v>
      </c>
      <c r="E2831">
        <v>4</v>
      </c>
      <c r="F2831">
        <v>6</v>
      </c>
      <c r="G2831">
        <f t="shared" si="2050"/>
        <v>21</v>
      </c>
    </row>
    <row r="2832" spans="1:7" x14ac:dyDescent="0.35">
      <c r="A2832">
        <v>4</v>
      </c>
      <c r="B2832">
        <v>1</v>
      </c>
      <c r="C2832">
        <v>6</v>
      </c>
      <c r="D2832">
        <v>2</v>
      </c>
      <c r="E2832">
        <v>5</v>
      </c>
      <c r="F2832">
        <v>6</v>
      </c>
      <c r="G2832">
        <f t="shared" si="2050"/>
        <v>24</v>
      </c>
    </row>
    <row r="2833" spans="1:7" x14ac:dyDescent="0.35">
      <c r="A2833">
        <v>6</v>
      </c>
      <c r="B2833">
        <v>5</v>
      </c>
      <c r="C2833">
        <v>5</v>
      </c>
      <c r="D2833">
        <v>2</v>
      </c>
      <c r="E2833">
        <v>3</v>
      </c>
      <c r="F2833">
        <v>3</v>
      </c>
      <c r="G2833">
        <f t="shared" si="2050"/>
        <v>24</v>
      </c>
    </row>
    <row r="2834" spans="1:7" x14ac:dyDescent="0.35">
      <c r="A2834">
        <v>2</v>
      </c>
      <c r="B2834">
        <v>2</v>
      </c>
      <c r="C2834">
        <v>4</v>
      </c>
      <c r="D2834">
        <v>5</v>
      </c>
      <c r="E2834">
        <v>5</v>
      </c>
      <c r="F2834">
        <v>4</v>
      </c>
      <c r="G2834">
        <f t="shared" si="2050"/>
        <v>22</v>
      </c>
    </row>
    <row r="2835" spans="1:7" x14ac:dyDescent="0.35">
      <c r="A2835">
        <v>5</v>
      </c>
      <c r="B2835">
        <v>6</v>
      </c>
      <c r="C2835">
        <v>6</v>
      </c>
      <c r="D2835">
        <v>6</v>
      </c>
      <c r="E2835">
        <v>1</v>
      </c>
      <c r="F2835">
        <v>4</v>
      </c>
      <c r="G2835">
        <f t="shared" si="2050"/>
        <v>28</v>
      </c>
    </row>
    <row r="2836" spans="1:7" x14ac:dyDescent="0.35">
      <c r="A2836">
        <v>3</v>
      </c>
      <c r="B2836">
        <v>1</v>
      </c>
      <c r="C2836">
        <v>3</v>
      </c>
      <c r="D2836">
        <v>3</v>
      </c>
      <c r="E2836">
        <v>3</v>
      </c>
      <c r="F2836">
        <v>2</v>
      </c>
      <c r="G2836">
        <f t="shared" si="2050"/>
        <v>15</v>
      </c>
    </row>
    <row r="2837" spans="1:7" x14ac:dyDescent="0.35">
      <c r="A2837">
        <v>2</v>
      </c>
      <c r="B2837">
        <v>2</v>
      </c>
      <c r="C2837">
        <v>3</v>
      </c>
      <c r="D2837">
        <v>4</v>
      </c>
      <c r="E2837">
        <v>1</v>
      </c>
      <c r="F2837">
        <v>2</v>
      </c>
      <c r="G2837">
        <f t="shared" si="2050"/>
        <v>14</v>
      </c>
    </row>
    <row r="2838" spans="1:7" x14ac:dyDescent="0.35">
      <c r="A2838">
        <v>3</v>
      </c>
      <c r="B2838">
        <v>5</v>
      </c>
      <c r="C2838">
        <v>6</v>
      </c>
      <c r="D2838">
        <v>5</v>
      </c>
      <c r="E2838">
        <v>3</v>
      </c>
      <c r="F2838">
        <v>3</v>
      </c>
      <c r="G2838">
        <f t="shared" si="2050"/>
        <v>25</v>
      </c>
    </row>
    <row r="2839" spans="1:7" x14ac:dyDescent="0.35">
      <c r="A2839">
        <v>3</v>
      </c>
      <c r="B2839">
        <v>5</v>
      </c>
      <c r="C2839">
        <v>4</v>
      </c>
      <c r="D2839">
        <v>2</v>
      </c>
      <c r="E2839">
        <v>1</v>
      </c>
      <c r="F2839">
        <v>1</v>
      </c>
      <c r="G2839">
        <f t="shared" si="2050"/>
        <v>16</v>
      </c>
    </row>
    <row r="2840" spans="1:7" x14ac:dyDescent="0.35">
      <c r="A2840">
        <v>2</v>
      </c>
      <c r="B2840">
        <v>5</v>
      </c>
      <c r="C2840">
        <v>3</v>
      </c>
      <c r="D2840">
        <v>3</v>
      </c>
      <c r="E2840">
        <v>2</v>
      </c>
      <c r="F2840">
        <v>2</v>
      </c>
      <c r="G2840">
        <f t="shared" ref="G2840:G2903" si="2051">SUM(A2840:F2840)</f>
        <v>17</v>
      </c>
    </row>
    <row r="2841" spans="1:7" x14ac:dyDescent="0.35">
      <c r="A2841">
        <v>6</v>
      </c>
      <c r="B2841">
        <v>5</v>
      </c>
      <c r="C2841">
        <v>5</v>
      </c>
      <c r="D2841">
        <v>2</v>
      </c>
      <c r="E2841">
        <v>6</v>
      </c>
      <c r="F2841">
        <v>4</v>
      </c>
      <c r="G2841">
        <f t="shared" si="2051"/>
        <v>28</v>
      </c>
    </row>
    <row r="2842" spans="1:7" x14ac:dyDescent="0.35">
      <c r="A2842">
        <v>5</v>
      </c>
      <c r="B2842">
        <v>1</v>
      </c>
      <c r="C2842">
        <v>5</v>
      </c>
      <c r="D2842">
        <v>5</v>
      </c>
      <c r="E2842">
        <v>5</v>
      </c>
      <c r="F2842">
        <v>1</v>
      </c>
      <c r="G2842">
        <f t="shared" si="2051"/>
        <v>22</v>
      </c>
    </row>
    <row r="2843" spans="1:7" x14ac:dyDescent="0.35">
      <c r="A2843">
        <v>3</v>
      </c>
      <c r="B2843">
        <v>4</v>
      </c>
      <c r="C2843">
        <v>1</v>
      </c>
      <c r="D2843">
        <v>2</v>
      </c>
      <c r="E2843">
        <v>2</v>
      </c>
      <c r="F2843">
        <v>3</v>
      </c>
      <c r="G2843">
        <f t="shared" si="2051"/>
        <v>15</v>
      </c>
    </row>
    <row r="2844" spans="1:7" x14ac:dyDescent="0.35">
      <c r="A2844">
        <v>6</v>
      </c>
      <c r="B2844">
        <v>3</v>
      </c>
      <c r="C2844">
        <v>3</v>
      </c>
      <c r="D2844">
        <v>5</v>
      </c>
      <c r="E2844">
        <v>3</v>
      </c>
      <c r="F2844">
        <v>1</v>
      </c>
      <c r="G2844">
        <f t="shared" si="2051"/>
        <v>21</v>
      </c>
    </row>
    <row r="2845" spans="1:7" x14ac:dyDescent="0.35">
      <c r="A2845">
        <v>2</v>
      </c>
      <c r="B2845">
        <v>5</v>
      </c>
      <c r="C2845">
        <v>4</v>
      </c>
      <c r="D2845">
        <v>3</v>
      </c>
      <c r="E2845">
        <v>6</v>
      </c>
      <c r="F2845">
        <v>1</v>
      </c>
      <c r="G2845">
        <f t="shared" si="2051"/>
        <v>21</v>
      </c>
    </row>
    <row r="2846" spans="1:7" x14ac:dyDescent="0.35">
      <c r="A2846">
        <v>5</v>
      </c>
      <c r="B2846">
        <v>3</v>
      </c>
      <c r="C2846">
        <v>2</v>
      </c>
      <c r="D2846">
        <v>5</v>
      </c>
      <c r="E2846">
        <v>1</v>
      </c>
      <c r="F2846">
        <v>2</v>
      </c>
      <c r="G2846">
        <f t="shared" si="2051"/>
        <v>18</v>
      </c>
    </row>
    <row r="2847" spans="1:7" x14ac:dyDescent="0.35">
      <c r="A2847">
        <v>3</v>
      </c>
      <c r="B2847">
        <v>1</v>
      </c>
      <c r="C2847">
        <v>6</v>
      </c>
      <c r="D2847">
        <v>2</v>
      </c>
      <c r="E2847">
        <v>6</v>
      </c>
      <c r="F2847">
        <v>5</v>
      </c>
      <c r="G2847">
        <f t="shared" si="2051"/>
        <v>23</v>
      </c>
    </row>
    <row r="2848" spans="1:7" x14ac:dyDescent="0.35">
      <c r="A2848">
        <v>5</v>
      </c>
      <c r="B2848">
        <v>6</v>
      </c>
      <c r="C2848">
        <v>5</v>
      </c>
      <c r="D2848">
        <v>2</v>
      </c>
      <c r="E2848">
        <v>3</v>
      </c>
      <c r="F2848">
        <v>3</v>
      </c>
      <c r="G2848">
        <f t="shared" si="2051"/>
        <v>24</v>
      </c>
    </row>
    <row r="2849" spans="1:7" x14ac:dyDescent="0.35">
      <c r="A2849">
        <v>1</v>
      </c>
      <c r="B2849">
        <v>5</v>
      </c>
      <c r="C2849">
        <v>6</v>
      </c>
      <c r="D2849">
        <v>2</v>
      </c>
      <c r="E2849">
        <v>2</v>
      </c>
      <c r="F2849">
        <v>6</v>
      </c>
      <c r="G2849">
        <f t="shared" si="2051"/>
        <v>22</v>
      </c>
    </row>
    <row r="2850" spans="1:7" x14ac:dyDescent="0.35">
      <c r="A2850">
        <v>5</v>
      </c>
      <c r="B2850">
        <v>4</v>
      </c>
      <c r="C2850">
        <v>3</v>
      </c>
      <c r="D2850">
        <v>2</v>
      </c>
      <c r="E2850">
        <v>3</v>
      </c>
      <c r="F2850">
        <v>5</v>
      </c>
      <c r="G2850">
        <f t="shared" si="2051"/>
        <v>22</v>
      </c>
    </row>
    <row r="2851" spans="1:7" x14ac:dyDescent="0.35">
      <c r="A2851">
        <v>3</v>
      </c>
      <c r="B2851">
        <v>6</v>
      </c>
      <c r="C2851">
        <v>4</v>
      </c>
      <c r="D2851">
        <v>1</v>
      </c>
      <c r="E2851">
        <v>5</v>
      </c>
      <c r="F2851">
        <v>3</v>
      </c>
      <c r="G2851">
        <f t="shared" si="2051"/>
        <v>22</v>
      </c>
    </row>
    <row r="2852" spans="1:7" x14ac:dyDescent="0.35">
      <c r="A2852">
        <v>2</v>
      </c>
      <c r="B2852">
        <v>6</v>
      </c>
      <c r="C2852">
        <v>1</v>
      </c>
      <c r="D2852">
        <v>5</v>
      </c>
      <c r="E2852">
        <v>5</v>
      </c>
      <c r="F2852">
        <v>2</v>
      </c>
      <c r="G2852">
        <f t="shared" si="2051"/>
        <v>21</v>
      </c>
    </row>
    <row r="2853" spans="1:7" x14ac:dyDescent="0.35">
      <c r="A2853">
        <v>6</v>
      </c>
      <c r="B2853">
        <v>3</v>
      </c>
      <c r="C2853">
        <v>6</v>
      </c>
      <c r="D2853">
        <v>3</v>
      </c>
      <c r="E2853">
        <v>5</v>
      </c>
      <c r="F2853">
        <v>6</v>
      </c>
      <c r="G2853">
        <f t="shared" si="2051"/>
        <v>29</v>
      </c>
    </row>
    <row r="2854" spans="1:7" x14ac:dyDescent="0.35">
      <c r="A2854">
        <v>5</v>
      </c>
      <c r="B2854">
        <v>3</v>
      </c>
      <c r="C2854">
        <v>3</v>
      </c>
      <c r="D2854">
        <v>1</v>
      </c>
      <c r="E2854">
        <v>5</v>
      </c>
      <c r="F2854">
        <v>2</v>
      </c>
      <c r="G2854">
        <f t="shared" si="2051"/>
        <v>19</v>
      </c>
    </row>
    <row r="2855" spans="1:7" x14ac:dyDescent="0.35">
      <c r="A2855">
        <v>5</v>
      </c>
      <c r="B2855">
        <v>1</v>
      </c>
      <c r="C2855">
        <v>2</v>
      </c>
      <c r="D2855">
        <v>4</v>
      </c>
      <c r="E2855">
        <v>1</v>
      </c>
      <c r="F2855">
        <v>5</v>
      </c>
      <c r="G2855">
        <f t="shared" si="2051"/>
        <v>18</v>
      </c>
    </row>
    <row r="2856" spans="1:7" x14ac:dyDescent="0.35">
      <c r="A2856">
        <v>6</v>
      </c>
      <c r="B2856">
        <v>2</v>
      </c>
      <c r="C2856">
        <v>3</v>
      </c>
      <c r="D2856">
        <v>2</v>
      </c>
      <c r="E2856">
        <v>6</v>
      </c>
      <c r="F2856">
        <v>1</v>
      </c>
      <c r="G2856">
        <f t="shared" si="2051"/>
        <v>20</v>
      </c>
    </row>
    <row r="2857" spans="1:7" x14ac:dyDescent="0.35">
      <c r="A2857">
        <v>2</v>
      </c>
      <c r="B2857">
        <v>5</v>
      </c>
      <c r="C2857">
        <v>6</v>
      </c>
      <c r="D2857">
        <v>2</v>
      </c>
      <c r="E2857">
        <v>3</v>
      </c>
      <c r="F2857">
        <v>6</v>
      </c>
      <c r="G2857">
        <f t="shared" si="2051"/>
        <v>24</v>
      </c>
    </row>
    <row r="2858" spans="1:7" x14ac:dyDescent="0.35">
      <c r="A2858">
        <v>6</v>
      </c>
      <c r="B2858">
        <v>5</v>
      </c>
      <c r="C2858">
        <v>6</v>
      </c>
      <c r="D2858">
        <v>5</v>
      </c>
      <c r="E2858">
        <v>3</v>
      </c>
      <c r="F2858">
        <v>6</v>
      </c>
      <c r="G2858">
        <f t="shared" si="2051"/>
        <v>31</v>
      </c>
    </row>
    <row r="2859" spans="1:7" x14ac:dyDescent="0.35">
      <c r="A2859">
        <v>5</v>
      </c>
      <c r="B2859">
        <v>2</v>
      </c>
      <c r="C2859">
        <v>1</v>
      </c>
      <c r="D2859">
        <v>4</v>
      </c>
      <c r="E2859">
        <v>1</v>
      </c>
      <c r="F2859">
        <v>5</v>
      </c>
      <c r="G2859">
        <f t="shared" si="2051"/>
        <v>18</v>
      </c>
    </row>
    <row r="2860" spans="1:7" x14ac:dyDescent="0.35">
      <c r="A2860">
        <v>5</v>
      </c>
      <c r="B2860">
        <v>1</v>
      </c>
      <c r="C2860">
        <v>2</v>
      </c>
      <c r="D2860">
        <v>1</v>
      </c>
      <c r="E2860">
        <v>3</v>
      </c>
      <c r="F2860">
        <v>2</v>
      </c>
      <c r="G2860">
        <f t="shared" si="2051"/>
        <v>14</v>
      </c>
    </row>
    <row r="2861" spans="1:7" x14ac:dyDescent="0.35">
      <c r="A2861">
        <v>2</v>
      </c>
      <c r="B2861">
        <v>1</v>
      </c>
      <c r="C2861">
        <v>3</v>
      </c>
      <c r="D2861">
        <v>6</v>
      </c>
      <c r="E2861">
        <v>4</v>
      </c>
      <c r="F2861">
        <v>2</v>
      </c>
      <c r="G2861">
        <f t="shared" si="2051"/>
        <v>18</v>
      </c>
    </row>
    <row r="2862" spans="1:7" x14ac:dyDescent="0.35">
      <c r="A2862">
        <v>1</v>
      </c>
      <c r="B2862">
        <v>4</v>
      </c>
      <c r="C2862">
        <v>5</v>
      </c>
      <c r="D2862">
        <v>5</v>
      </c>
      <c r="E2862">
        <v>4</v>
      </c>
      <c r="F2862">
        <v>3</v>
      </c>
      <c r="G2862">
        <f t="shared" si="2051"/>
        <v>22</v>
      </c>
    </row>
    <row r="2863" spans="1:7" x14ac:dyDescent="0.35">
      <c r="A2863">
        <v>2</v>
      </c>
      <c r="B2863">
        <v>4</v>
      </c>
      <c r="C2863">
        <v>4</v>
      </c>
      <c r="D2863">
        <v>3</v>
      </c>
      <c r="E2863">
        <v>4</v>
      </c>
      <c r="F2863">
        <v>1</v>
      </c>
      <c r="G2863">
        <f t="shared" si="2051"/>
        <v>18</v>
      </c>
    </row>
    <row r="2864" spans="1:7" x14ac:dyDescent="0.35">
      <c r="A2864">
        <v>1</v>
      </c>
      <c r="B2864">
        <v>4</v>
      </c>
      <c r="C2864">
        <v>4</v>
      </c>
      <c r="D2864">
        <v>3</v>
      </c>
      <c r="E2864">
        <v>2</v>
      </c>
      <c r="F2864">
        <v>4</v>
      </c>
      <c r="G2864">
        <f t="shared" si="2051"/>
        <v>18</v>
      </c>
    </row>
    <row r="2865" spans="1:7" x14ac:dyDescent="0.35">
      <c r="A2865">
        <v>1</v>
      </c>
      <c r="B2865">
        <v>1</v>
      </c>
      <c r="C2865">
        <v>2</v>
      </c>
      <c r="D2865">
        <v>2</v>
      </c>
      <c r="E2865">
        <v>1</v>
      </c>
      <c r="F2865">
        <v>1</v>
      </c>
      <c r="G2865">
        <f t="shared" si="2051"/>
        <v>8</v>
      </c>
    </row>
    <row r="2866" spans="1:7" x14ac:dyDescent="0.35">
      <c r="A2866">
        <v>2</v>
      </c>
      <c r="B2866">
        <v>4</v>
      </c>
      <c r="C2866">
        <v>6</v>
      </c>
      <c r="D2866">
        <v>3</v>
      </c>
      <c r="E2866">
        <v>3</v>
      </c>
      <c r="F2866">
        <v>2</v>
      </c>
      <c r="G2866">
        <f t="shared" si="2051"/>
        <v>20</v>
      </c>
    </row>
    <row r="2867" spans="1:7" x14ac:dyDescent="0.35">
      <c r="A2867">
        <v>1</v>
      </c>
      <c r="B2867">
        <v>1</v>
      </c>
      <c r="C2867">
        <v>2</v>
      </c>
      <c r="D2867">
        <v>1</v>
      </c>
      <c r="E2867">
        <v>2</v>
      </c>
      <c r="F2867">
        <v>3</v>
      </c>
      <c r="G2867">
        <f t="shared" si="2051"/>
        <v>10</v>
      </c>
    </row>
    <row r="2868" spans="1:7" x14ac:dyDescent="0.35">
      <c r="A2868">
        <v>4</v>
      </c>
      <c r="B2868">
        <v>4</v>
      </c>
      <c r="C2868">
        <v>6</v>
      </c>
      <c r="D2868">
        <v>6</v>
      </c>
      <c r="E2868">
        <v>2</v>
      </c>
      <c r="F2868">
        <v>5</v>
      </c>
      <c r="G2868">
        <f t="shared" si="2051"/>
        <v>27</v>
      </c>
    </row>
    <row r="2869" spans="1:7" x14ac:dyDescent="0.35">
      <c r="A2869">
        <v>2</v>
      </c>
      <c r="B2869">
        <v>3</v>
      </c>
      <c r="C2869">
        <v>2</v>
      </c>
      <c r="D2869">
        <v>1</v>
      </c>
      <c r="E2869">
        <v>6</v>
      </c>
      <c r="F2869">
        <v>6</v>
      </c>
      <c r="G2869">
        <f t="shared" si="2051"/>
        <v>20</v>
      </c>
    </row>
    <row r="2870" spans="1:7" x14ac:dyDescent="0.35">
      <c r="A2870">
        <v>3</v>
      </c>
      <c r="B2870">
        <v>5</v>
      </c>
      <c r="C2870">
        <v>4</v>
      </c>
      <c r="D2870">
        <v>4</v>
      </c>
      <c r="E2870">
        <v>5</v>
      </c>
      <c r="F2870">
        <v>5</v>
      </c>
      <c r="G2870">
        <f t="shared" si="2051"/>
        <v>26</v>
      </c>
    </row>
    <row r="2871" spans="1:7" x14ac:dyDescent="0.35">
      <c r="A2871">
        <v>6</v>
      </c>
      <c r="B2871">
        <v>4</v>
      </c>
      <c r="C2871">
        <v>3</v>
      </c>
      <c r="D2871">
        <v>6</v>
      </c>
      <c r="E2871">
        <v>6</v>
      </c>
      <c r="F2871">
        <v>2</v>
      </c>
      <c r="G2871">
        <f t="shared" si="2051"/>
        <v>27</v>
      </c>
    </row>
    <row r="2872" spans="1:7" x14ac:dyDescent="0.35">
      <c r="A2872">
        <v>1</v>
      </c>
      <c r="B2872">
        <v>6</v>
      </c>
      <c r="C2872">
        <v>1</v>
      </c>
      <c r="D2872">
        <v>4</v>
      </c>
      <c r="E2872">
        <v>4</v>
      </c>
      <c r="F2872">
        <v>4</v>
      </c>
      <c r="G2872">
        <f t="shared" si="2051"/>
        <v>20</v>
      </c>
    </row>
    <row r="2873" spans="1:7" x14ac:dyDescent="0.35">
      <c r="A2873">
        <v>2</v>
      </c>
      <c r="B2873">
        <v>1</v>
      </c>
      <c r="C2873">
        <v>5</v>
      </c>
      <c r="D2873">
        <v>5</v>
      </c>
      <c r="E2873">
        <v>5</v>
      </c>
      <c r="F2873">
        <v>5</v>
      </c>
      <c r="G2873">
        <f t="shared" si="2051"/>
        <v>23</v>
      </c>
    </row>
    <row r="2874" spans="1:7" x14ac:dyDescent="0.35">
      <c r="A2874">
        <v>4</v>
      </c>
      <c r="B2874">
        <v>1</v>
      </c>
      <c r="C2874">
        <v>1</v>
      </c>
      <c r="D2874">
        <v>5</v>
      </c>
      <c r="E2874">
        <v>1</v>
      </c>
      <c r="F2874">
        <v>4</v>
      </c>
      <c r="G2874">
        <f t="shared" si="2051"/>
        <v>16</v>
      </c>
    </row>
    <row r="2875" spans="1:7" x14ac:dyDescent="0.35">
      <c r="A2875">
        <v>6</v>
      </c>
      <c r="B2875">
        <v>5</v>
      </c>
      <c r="C2875">
        <v>4</v>
      </c>
      <c r="D2875">
        <v>1</v>
      </c>
      <c r="E2875">
        <v>3</v>
      </c>
      <c r="F2875">
        <v>3</v>
      </c>
      <c r="G2875">
        <f t="shared" si="2051"/>
        <v>22</v>
      </c>
    </row>
    <row r="2876" spans="1:7" x14ac:dyDescent="0.35">
      <c r="A2876">
        <v>5</v>
      </c>
      <c r="B2876">
        <v>1</v>
      </c>
      <c r="C2876">
        <v>3</v>
      </c>
      <c r="D2876">
        <v>5</v>
      </c>
      <c r="E2876">
        <v>3</v>
      </c>
      <c r="F2876">
        <v>2</v>
      </c>
      <c r="G2876">
        <f t="shared" si="2051"/>
        <v>19</v>
      </c>
    </row>
    <row r="2877" spans="1:7" x14ac:dyDescent="0.35">
      <c r="A2877">
        <v>5</v>
      </c>
      <c r="B2877">
        <v>1</v>
      </c>
      <c r="C2877">
        <v>2</v>
      </c>
      <c r="D2877">
        <v>6</v>
      </c>
      <c r="E2877">
        <v>6</v>
      </c>
      <c r="F2877">
        <v>5</v>
      </c>
      <c r="G2877">
        <f t="shared" si="2051"/>
        <v>25</v>
      </c>
    </row>
    <row r="2878" spans="1:7" x14ac:dyDescent="0.35">
      <c r="A2878">
        <v>1</v>
      </c>
      <c r="B2878">
        <v>2</v>
      </c>
      <c r="C2878">
        <v>6</v>
      </c>
      <c r="D2878">
        <v>4</v>
      </c>
      <c r="E2878">
        <v>2</v>
      </c>
      <c r="F2878">
        <v>1</v>
      </c>
      <c r="G2878">
        <f t="shared" si="2051"/>
        <v>16</v>
      </c>
    </row>
    <row r="2879" spans="1:7" x14ac:dyDescent="0.35">
      <c r="A2879">
        <v>5</v>
      </c>
      <c r="B2879">
        <v>5</v>
      </c>
      <c r="C2879">
        <v>2</v>
      </c>
      <c r="D2879">
        <v>1</v>
      </c>
      <c r="E2879">
        <v>5</v>
      </c>
      <c r="F2879">
        <v>3</v>
      </c>
      <c r="G2879">
        <f t="shared" si="2051"/>
        <v>21</v>
      </c>
    </row>
    <row r="2880" spans="1:7" x14ac:dyDescent="0.35">
      <c r="A2880">
        <v>6</v>
      </c>
      <c r="B2880">
        <v>6</v>
      </c>
      <c r="C2880">
        <v>3</v>
      </c>
      <c r="D2880">
        <v>1</v>
      </c>
      <c r="E2880">
        <v>5</v>
      </c>
      <c r="F2880">
        <v>2</v>
      </c>
      <c r="G2880">
        <f t="shared" si="2051"/>
        <v>23</v>
      </c>
    </row>
    <row r="2881" spans="1:7" x14ac:dyDescent="0.35">
      <c r="A2881">
        <v>5</v>
      </c>
      <c r="B2881">
        <v>1</v>
      </c>
      <c r="C2881">
        <v>6</v>
      </c>
      <c r="D2881">
        <v>2</v>
      </c>
      <c r="E2881">
        <v>4</v>
      </c>
      <c r="F2881">
        <v>3</v>
      </c>
      <c r="G2881">
        <f t="shared" si="2051"/>
        <v>21</v>
      </c>
    </row>
    <row r="2882" spans="1:7" x14ac:dyDescent="0.35">
      <c r="A2882">
        <v>6</v>
      </c>
      <c r="B2882">
        <v>3</v>
      </c>
      <c r="C2882">
        <v>6</v>
      </c>
      <c r="D2882">
        <v>1</v>
      </c>
      <c r="E2882">
        <v>5</v>
      </c>
      <c r="F2882">
        <v>1</v>
      </c>
      <c r="G2882">
        <f t="shared" si="2051"/>
        <v>22</v>
      </c>
    </row>
    <row r="2883" spans="1:7" x14ac:dyDescent="0.35">
      <c r="A2883">
        <v>6</v>
      </c>
      <c r="B2883">
        <v>4</v>
      </c>
      <c r="C2883">
        <v>1</v>
      </c>
      <c r="D2883">
        <v>1</v>
      </c>
      <c r="E2883">
        <v>2</v>
      </c>
      <c r="F2883">
        <v>1</v>
      </c>
      <c r="G2883">
        <f t="shared" si="2051"/>
        <v>15</v>
      </c>
    </row>
    <row r="2884" spans="1:7" x14ac:dyDescent="0.35">
      <c r="A2884">
        <v>5</v>
      </c>
      <c r="B2884">
        <v>4</v>
      </c>
      <c r="C2884">
        <v>4</v>
      </c>
      <c r="D2884">
        <v>5</v>
      </c>
      <c r="E2884">
        <v>6</v>
      </c>
      <c r="F2884">
        <v>6</v>
      </c>
      <c r="G2884">
        <f t="shared" si="2051"/>
        <v>30</v>
      </c>
    </row>
    <row r="2885" spans="1:7" x14ac:dyDescent="0.35">
      <c r="A2885">
        <v>1</v>
      </c>
      <c r="B2885">
        <v>1</v>
      </c>
      <c r="C2885">
        <v>2</v>
      </c>
      <c r="D2885">
        <v>6</v>
      </c>
      <c r="E2885">
        <v>1</v>
      </c>
      <c r="F2885">
        <v>3</v>
      </c>
      <c r="G2885">
        <f t="shared" si="2051"/>
        <v>14</v>
      </c>
    </row>
    <row r="2886" spans="1:7" x14ac:dyDescent="0.35">
      <c r="A2886">
        <v>2</v>
      </c>
      <c r="B2886">
        <v>1</v>
      </c>
      <c r="C2886">
        <v>6</v>
      </c>
      <c r="D2886">
        <v>3</v>
      </c>
      <c r="E2886">
        <v>5</v>
      </c>
      <c r="F2886">
        <v>3</v>
      </c>
      <c r="G2886">
        <f t="shared" si="2051"/>
        <v>20</v>
      </c>
    </row>
    <row r="2887" spans="1:7" x14ac:dyDescent="0.35">
      <c r="A2887">
        <v>2</v>
      </c>
      <c r="B2887">
        <v>3</v>
      </c>
      <c r="C2887">
        <v>2</v>
      </c>
      <c r="D2887">
        <v>3</v>
      </c>
      <c r="E2887">
        <v>3</v>
      </c>
      <c r="F2887">
        <v>1</v>
      </c>
      <c r="G2887">
        <f t="shared" si="2051"/>
        <v>14</v>
      </c>
    </row>
    <row r="2888" spans="1:7" x14ac:dyDescent="0.35">
      <c r="A2888">
        <v>3</v>
      </c>
      <c r="B2888">
        <v>5</v>
      </c>
      <c r="C2888">
        <v>2</v>
      </c>
      <c r="D2888">
        <v>2</v>
      </c>
      <c r="E2888">
        <v>4</v>
      </c>
      <c r="F2888">
        <v>1</v>
      </c>
      <c r="G2888">
        <f t="shared" si="2051"/>
        <v>17</v>
      </c>
    </row>
    <row r="2889" spans="1:7" x14ac:dyDescent="0.35">
      <c r="A2889">
        <v>1</v>
      </c>
      <c r="B2889">
        <v>5</v>
      </c>
      <c r="C2889">
        <v>2</v>
      </c>
      <c r="D2889">
        <v>4</v>
      </c>
      <c r="E2889">
        <v>6</v>
      </c>
      <c r="F2889">
        <v>5</v>
      </c>
      <c r="G2889">
        <f t="shared" si="2051"/>
        <v>23</v>
      </c>
    </row>
    <row r="2890" spans="1:7" x14ac:dyDescent="0.35">
      <c r="A2890">
        <v>4</v>
      </c>
      <c r="B2890">
        <v>3</v>
      </c>
      <c r="C2890">
        <v>3</v>
      </c>
      <c r="D2890">
        <v>6</v>
      </c>
      <c r="E2890">
        <v>1</v>
      </c>
      <c r="F2890">
        <v>6</v>
      </c>
      <c r="G2890">
        <f t="shared" si="2051"/>
        <v>23</v>
      </c>
    </row>
    <row r="2891" spans="1:7" x14ac:dyDescent="0.35">
      <c r="A2891">
        <v>5</v>
      </c>
      <c r="B2891">
        <v>2</v>
      </c>
      <c r="C2891">
        <v>4</v>
      </c>
      <c r="D2891">
        <v>4</v>
      </c>
      <c r="E2891">
        <v>6</v>
      </c>
      <c r="F2891">
        <v>3</v>
      </c>
      <c r="G2891">
        <f t="shared" si="2051"/>
        <v>24</v>
      </c>
    </row>
    <row r="2892" spans="1:7" x14ac:dyDescent="0.35">
      <c r="A2892">
        <v>4</v>
      </c>
      <c r="B2892">
        <v>1</v>
      </c>
      <c r="C2892">
        <v>3</v>
      </c>
      <c r="D2892">
        <v>2</v>
      </c>
      <c r="E2892">
        <v>1</v>
      </c>
      <c r="F2892">
        <v>2</v>
      </c>
      <c r="G2892">
        <f t="shared" si="2051"/>
        <v>13</v>
      </c>
    </row>
    <row r="2893" spans="1:7" x14ac:dyDescent="0.35">
      <c r="A2893">
        <v>1</v>
      </c>
      <c r="B2893">
        <v>4</v>
      </c>
      <c r="C2893">
        <v>6</v>
      </c>
      <c r="D2893">
        <v>4</v>
      </c>
      <c r="E2893">
        <v>3</v>
      </c>
      <c r="F2893">
        <v>2</v>
      </c>
      <c r="G2893">
        <f t="shared" si="2051"/>
        <v>20</v>
      </c>
    </row>
    <row r="2894" spans="1:7" x14ac:dyDescent="0.35">
      <c r="A2894">
        <v>4</v>
      </c>
      <c r="B2894">
        <v>6</v>
      </c>
      <c r="C2894">
        <v>6</v>
      </c>
      <c r="D2894">
        <v>3</v>
      </c>
      <c r="E2894">
        <v>2</v>
      </c>
      <c r="F2894">
        <v>1</v>
      </c>
      <c r="G2894">
        <f t="shared" si="2051"/>
        <v>22</v>
      </c>
    </row>
    <row r="2895" spans="1:7" x14ac:dyDescent="0.35">
      <c r="A2895">
        <v>3</v>
      </c>
      <c r="B2895">
        <v>3</v>
      </c>
      <c r="C2895">
        <v>2</v>
      </c>
      <c r="D2895">
        <v>2</v>
      </c>
      <c r="E2895">
        <v>4</v>
      </c>
      <c r="F2895">
        <v>5</v>
      </c>
      <c r="G2895">
        <f t="shared" si="2051"/>
        <v>19</v>
      </c>
    </row>
    <row r="2896" spans="1:7" x14ac:dyDescent="0.35">
      <c r="A2896">
        <v>5</v>
      </c>
      <c r="B2896">
        <v>1</v>
      </c>
      <c r="C2896">
        <v>3</v>
      </c>
      <c r="D2896">
        <v>2</v>
      </c>
      <c r="E2896">
        <v>5</v>
      </c>
      <c r="F2896">
        <v>4</v>
      </c>
      <c r="G2896">
        <f t="shared" si="2051"/>
        <v>20</v>
      </c>
    </row>
    <row r="2897" spans="1:7" x14ac:dyDescent="0.35">
      <c r="A2897">
        <v>1</v>
      </c>
      <c r="B2897">
        <v>5</v>
      </c>
      <c r="C2897">
        <v>5</v>
      </c>
      <c r="D2897">
        <v>2</v>
      </c>
      <c r="E2897">
        <v>3</v>
      </c>
      <c r="F2897">
        <v>4</v>
      </c>
      <c r="G2897">
        <f t="shared" si="2051"/>
        <v>20</v>
      </c>
    </row>
    <row r="2898" spans="1:7" x14ac:dyDescent="0.35">
      <c r="A2898">
        <v>3</v>
      </c>
      <c r="B2898">
        <v>1</v>
      </c>
      <c r="C2898">
        <v>3</v>
      </c>
      <c r="D2898">
        <v>4</v>
      </c>
      <c r="E2898">
        <v>6</v>
      </c>
      <c r="F2898">
        <v>2</v>
      </c>
      <c r="G2898">
        <f t="shared" si="2051"/>
        <v>19</v>
      </c>
    </row>
    <row r="2899" spans="1:7" x14ac:dyDescent="0.35">
      <c r="A2899">
        <v>6</v>
      </c>
      <c r="B2899">
        <v>3</v>
      </c>
      <c r="C2899">
        <v>5</v>
      </c>
      <c r="D2899">
        <v>5</v>
      </c>
      <c r="E2899">
        <v>6</v>
      </c>
      <c r="F2899">
        <v>1</v>
      </c>
      <c r="G2899">
        <f t="shared" si="2051"/>
        <v>26</v>
      </c>
    </row>
    <row r="2900" spans="1:7" x14ac:dyDescent="0.35">
      <c r="A2900">
        <v>3</v>
      </c>
      <c r="B2900">
        <v>2</v>
      </c>
      <c r="C2900">
        <v>6</v>
      </c>
      <c r="D2900">
        <v>2</v>
      </c>
      <c r="E2900">
        <v>1</v>
      </c>
      <c r="F2900">
        <v>4</v>
      </c>
      <c r="G2900">
        <f t="shared" si="2051"/>
        <v>18</v>
      </c>
    </row>
    <row r="2901" spans="1:7" x14ac:dyDescent="0.35">
      <c r="A2901">
        <v>3</v>
      </c>
      <c r="B2901">
        <v>3</v>
      </c>
      <c r="C2901">
        <v>4</v>
      </c>
      <c r="D2901">
        <v>3</v>
      </c>
      <c r="E2901">
        <v>1</v>
      </c>
      <c r="F2901">
        <v>6</v>
      </c>
      <c r="G2901">
        <f t="shared" si="2051"/>
        <v>20</v>
      </c>
    </row>
    <row r="2902" spans="1:7" x14ac:dyDescent="0.35">
      <c r="A2902">
        <v>6</v>
      </c>
      <c r="B2902">
        <v>4</v>
      </c>
      <c r="C2902">
        <v>2</v>
      </c>
      <c r="D2902">
        <v>4</v>
      </c>
      <c r="E2902">
        <v>3</v>
      </c>
      <c r="F2902">
        <v>5</v>
      </c>
      <c r="G2902">
        <f t="shared" si="2051"/>
        <v>24</v>
      </c>
    </row>
    <row r="2903" spans="1:7" x14ac:dyDescent="0.35">
      <c r="A2903">
        <v>3</v>
      </c>
      <c r="B2903">
        <v>6</v>
      </c>
      <c r="C2903">
        <v>1</v>
      </c>
      <c r="D2903">
        <v>5</v>
      </c>
      <c r="E2903">
        <v>4</v>
      </c>
      <c r="F2903">
        <v>6</v>
      </c>
      <c r="G2903">
        <f t="shared" si="2051"/>
        <v>25</v>
      </c>
    </row>
    <row r="2904" spans="1:7" x14ac:dyDescent="0.35">
      <c r="A2904">
        <v>5</v>
      </c>
      <c r="B2904">
        <v>3</v>
      </c>
      <c r="C2904">
        <v>1</v>
      </c>
      <c r="D2904">
        <v>5</v>
      </c>
      <c r="E2904">
        <v>2</v>
      </c>
      <c r="F2904">
        <v>4</v>
      </c>
      <c r="G2904">
        <f t="shared" ref="G2904:G2967" si="2052">SUM(A2904:F2904)</f>
        <v>20</v>
      </c>
    </row>
    <row r="2905" spans="1:7" x14ac:dyDescent="0.35">
      <c r="A2905">
        <v>4</v>
      </c>
      <c r="B2905">
        <v>6</v>
      </c>
      <c r="C2905">
        <v>5</v>
      </c>
      <c r="D2905">
        <v>3</v>
      </c>
      <c r="E2905">
        <v>2</v>
      </c>
      <c r="F2905">
        <v>5</v>
      </c>
      <c r="G2905">
        <f t="shared" si="2052"/>
        <v>25</v>
      </c>
    </row>
    <row r="2906" spans="1:7" x14ac:dyDescent="0.35">
      <c r="A2906">
        <v>4</v>
      </c>
      <c r="B2906">
        <v>1</v>
      </c>
      <c r="C2906">
        <v>3</v>
      </c>
      <c r="D2906">
        <v>4</v>
      </c>
      <c r="E2906">
        <v>5</v>
      </c>
      <c r="F2906">
        <v>3</v>
      </c>
      <c r="G2906">
        <f t="shared" si="2052"/>
        <v>20</v>
      </c>
    </row>
    <row r="2907" spans="1:7" x14ac:dyDescent="0.35">
      <c r="A2907">
        <v>4</v>
      </c>
      <c r="B2907">
        <v>1</v>
      </c>
      <c r="C2907">
        <v>2</v>
      </c>
      <c r="D2907">
        <v>6</v>
      </c>
      <c r="E2907">
        <v>3</v>
      </c>
      <c r="F2907">
        <v>3</v>
      </c>
      <c r="G2907">
        <f t="shared" si="2052"/>
        <v>19</v>
      </c>
    </row>
    <row r="2908" spans="1:7" x14ac:dyDescent="0.35">
      <c r="A2908">
        <v>1</v>
      </c>
      <c r="B2908">
        <v>3</v>
      </c>
      <c r="C2908">
        <v>2</v>
      </c>
      <c r="D2908">
        <v>1</v>
      </c>
      <c r="E2908">
        <v>3</v>
      </c>
      <c r="F2908">
        <v>3</v>
      </c>
      <c r="G2908">
        <f t="shared" si="2052"/>
        <v>13</v>
      </c>
    </row>
    <row r="2909" spans="1:7" x14ac:dyDescent="0.35">
      <c r="A2909">
        <v>3</v>
      </c>
      <c r="B2909">
        <v>3</v>
      </c>
      <c r="C2909">
        <v>6</v>
      </c>
      <c r="D2909">
        <v>1</v>
      </c>
      <c r="E2909">
        <v>1</v>
      </c>
      <c r="F2909">
        <v>3</v>
      </c>
      <c r="G2909">
        <f t="shared" si="2052"/>
        <v>17</v>
      </c>
    </row>
    <row r="2910" spans="1:7" x14ac:dyDescent="0.35">
      <c r="A2910">
        <v>5</v>
      </c>
      <c r="B2910">
        <v>1</v>
      </c>
      <c r="C2910">
        <v>5</v>
      </c>
      <c r="D2910">
        <v>5</v>
      </c>
      <c r="E2910">
        <v>6</v>
      </c>
      <c r="F2910">
        <v>5</v>
      </c>
      <c r="G2910">
        <f t="shared" si="2052"/>
        <v>27</v>
      </c>
    </row>
    <row r="2911" spans="1:7" x14ac:dyDescent="0.35">
      <c r="A2911">
        <v>3</v>
      </c>
      <c r="B2911">
        <v>6</v>
      </c>
      <c r="C2911">
        <v>3</v>
      </c>
      <c r="D2911">
        <v>6</v>
      </c>
      <c r="E2911">
        <v>5</v>
      </c>
      <c r="F2911">
        <v>6</v>
      </c>
      <c r="G2911">
        <f t="shared" si="2052"/>
        <v>29</v>
      </c>
    </row>
    <row r="2912" spans="1:7" x14ac:dyDescent="0.35">
      <c r="A2912">
        <v>2</v>
      </c>
      <c r="B2912">
        <v>1</v>
      </c>
      <c r="C2912">
        <v>4</v>
      </c>
      <c r="D2912">
        <v>1</v>
      </c>
      <c r="E2912">
        <v>5</v>
      </c>
      <c r="F2912">
        <v>4</v>
      </c>
      <c r="G2912">
        <f t="shared" si="2052"/>
        <v>17</v>
      </c>
    </row>
    <row r="2913" spans="1:7" x14ac:dyDescent="0.35">
      <c r="A2913">
        <v>2</v>
      </c>
      <c r="B2913">
        <v>4</v>
      </c>
      <c r="C2913">
        <v>3</v>
      </c>
      <c r="D2913">
        <v>5</v>
      </c>
      <c r="E2913">
        <v>1</v>
      </c>
      <c r="F2913">
        <v>5</v>
      </c>
      <c r="G2913">
        <f t="shared" si="2052"/>
        <v>20</v>
      </c>
    </row>
    <row r="2914" spans="1:7" x14ac:dyDescent="0.35">
      <c r="A2914">
        <v>6</v>
      </c>
      <c r="B2914">
        <v>1</v>
      </c>
      <c r="C2914">
        <v>4</v>
      </c>
      <c r="D2914">
        <v>5</v>
      </c>
      <c r="E2914">
        <v>3</v>
      </c>
      <c r="F2914">
        <v>5</v>
      </c>
      <c r="G2914">
        <f t="shared" si="2052"/>
        <v>24</v>
      </c>
    </row>
    <row r="2915" spans="1:7" x14ac:dyDescent="0.35">
      <c r="A2915">
        <v>5</v>
      </c>
      <c r="B2915">
        <v>4</v>
      </c>
      <c r="C2915">
        <v>4</v>
      </c>
      <c r="D2915">
        <v>5</v>
      </c>
      <c r="E2915">
        <v>5</v>
      </c>
      <c r="F2915">
        <v>4</v>
      </c>
      <c r="G2915">
        <f t="shared" si="2052"/>
        <v>27</v>
      </c>
    </row>
    <row r="2916" spans="1:7" x14ac:dyDescent="0.35">
      <c r="A2916">
        <v>4</v>
      </c>
      <c r="B2916">
        <v>2</v>
      </c>
      <c r="C2916">
        <v>1</v>
      </c>
      <c r="D2916">
        <v>6</v>
      </c>
      <c r="E2916">
        <v>6</v>
      </c>
      <c r="F2916">
        <v>1</v>
      </c>
      <c r="G2916">
        <f t="shared" si="2052"/>
        <v>20</v>
      </c>
    </row>
    <row r="2917" spans="1:7" x14ac:dyDescent="0.35">
      <c r="A2917">
        <v>4</v>
      </c>
      <c r="B2917">
        <v>1</v>
      </c>
      <c r="C2917">
        <v>3</v>
      </c>
      <c r="D2917">
        <v>2</v>
      </c>
      <c r="E2917">
        <v>6</v>
      </c>
      <c r="F2917">
        <v>2</v>
      </c>
      <c r="G2917">
        <f t="shared" si="2052"/>
        <v>18</v>
      </c>
    </row>
    <row r="2918" spans="1:7" x14ac:dyDescent="0.35">
      <c r="A2918">
        <v>5</v>
      </c>
      <c r="B2918">
        <v>2</v>
      </c>
      <c r="C2918">
        <v>2</v>
      </c>
      <c r="D2918">
        <v>3</v>
      </c>
      <c r="E2918">
        <v>1</v>
      </c>
      <c r="F2918">
        <v>3</v>
      </c>
      <c r="G2918">
        <f t="shared" si="2052"/>
        <v>16</v>
      </c>
    </row>
    <row r="2919" spans="1:7" x14ac:dyDescent="0.35">
      <c r="A2919">
        <v>4</v>
      </c>
      <c r="B2919">
        <v>5</v>
      </c>
      <c r="C2919">
        <v>5</v>
      </c>
      <c r="D2919">
        <v>5</v>
      </c>
      <c r="E2919">
        <v>2</v>
      </c>
      <c r="F2919">
        <v>5</v>
      </c>
      <c r="G2919">
        <f t="shared" si="2052"/>
        <v>26</v>
      </c>
    </row>
    <row r="2920" spans="1:7" x14ac:dyDescent="0.35">
      <c r="A2920">
        <v>5</v>
      </c>
      <c r="B2920">
        <v>5</v>
      </c>
      <c r="C2920">
        <v>6</v>
      </c>
      <c r="D2920">
        <v>2</v>
      </c>
      <c r="E2920">
        <v>6</v>
      </c>
      <c r="F2920">
        <v>5</v>
      </c>
      <c r="G2920">
        <f t="shared" si="2052"/>
        <v>29</v>
      </c>
    </row>
    <row r="2921" spans="1:7" x14ac:dyDescent="0.35">
      <c r="A2921">
        <v>1</v>
      </c>
      <c r="B2921">
        <v>2</v>
      </c>
      <c r="C2921">
        <v>5</v>
      </c>
      <c r="D2921">
        <v>1</v>
      </c>
      <c r="E2921">
        <v>3</v>
      </c>
      <c r="F2921">
        <v>1</v>
      </c>
      <c r="G2921">
        <f t="shared" si="2052"/>
        <v>13</v>
      </c>
    </row>
    <row r="2922" spans="1:7" x14ac:dyDescent="0.35">
      <c r="A2922">
        <v>3</v>
      </c>
      <c r="B2922">
        <v>3</v>
      </c>
      <c r="C2922">
        <v>5</v>
      </c>
      <c r="D2922">
        <v>4</v>
      </c>
      <c r="E2922">
        <v>1</v>
      </c>
      <c r="F2922">
        <v>1</v>
      </c>
      <c r="G2922">
        <f t="shared" si="2052"/>
        <v>17</v>
      </c>
    </row>
    <row r="2923" spans="1:7" x14ac:dyDescent="0.35">
      <c r="A2923">
        <v>4</v>
      </c>
      <c r="B2923">
        <v>3</v>
      </c>
      <c r="C2923">
        <v>1</v>
      </c>
      <c r="D2923">
        <v>1</v>
      </c>
      <c r="E2923">
        <v>5</v>
      </c>
      <c r="F2923">
        <v>6</v>
      </c>
      <c r="G2923">
        <f t="shared" si="2052"/>
        <v>20</v>
      </c>
    </row>
    <row r="2924" spans="1:7" x14ac:dyDescent="0.35">
      <c r="A2924">
        <v>2</v>
      </c>
      <c r="B2924">
        <v>3</v>
      </c>
      <c r="C2924">
        <v>6</v>
      </c>
      <c r="D2924">
        <v>4</v>
      </c>
      <c r="E2924">
        <v>3</v>
      </c>
      <c r="F2924">
        <v>6</v>
      </c>
      <c r="G2924">
        <f t="shared" si="2052"/>
        <v>24</v>
      </c>
    </row>
    <row r="2925" spans="1:7" x14ac:dyDescent="0.35">
      <c r="A2925">
        <v>4</v>
      </c>
      <c r="B2925">
        <v>6</v>
      </c>
      <c r="C2925">
        <v>5</v>
      </c>
      <c r="D2925">
        <v>1</v>
      </c>
      <c r="E2925">
        <v>2</v>
      </c>
      <c r="F2925">
        <v>1</v>
      </c>
      <c r="G2925">
        <f t="shared" si="2052"/>
        <v>19</v>
      </c>
    </row>
    <row r="2926" spans="1:7" x14ac:dyDescent="0.35">
      <c r="A2926">
        <v>6</v>
      </c>
      <c r="B2926">
        <v>6</v>
      </c>
      <c r="C2926">
        <v>1</v>
      </c>
      <c r="D2926">
        <v>2</v>
      </c>
      <c r="E2926">
        <v>4</v>
      </c>
      <c r="F2926">
        <v>1</v>
      </c>
      <c r="G2926">
        <f t="shared" si="2052"/>
        <v>20</v>
      </c>
    </row>
    <row r="2927" spans="1:7" x14ac:dyDescent="0.35">
      <c r="A2927">
        <v>1</v>
      </c>
      <c r="B2927">
        <v>5</v>
      </c>
      <c r="C2927">
        <v>3</v>
      </c>
      <c r="D2927">
        <v>5</v>
      </c>
      <c r="E2927">
        <v>1</v>
      </c>
      <c r="F2927">
        <v>2</v>
      </c>
      <c r="G2927">
        <f t="shared" si="2052"/>
        <v>17</v>
      </c>
    </row>
    <row r="2928" spans="1:7" x14ac:dyDescent="0.35">
      <c r="A2928">
        <v>4</v>
      </c>
      <c r="B2928">
        <v>4</v>
      </c>
      <c r="C2928">
        <v>6</v>
      </c>
      <c r="D2928">
        <v>3</v>
      </c>
      <c r="E2928">
        <v>2</v>
      </c>
      <c r="F2928">
        <v>3</v>
      </c>
      <c r="G2928">
        <f t="shared" si="2052"/>
        <v>22</v>
      </c>
    </row>
    <row r="2929" spans="1:7" x14ac:dyDescent="0.35">
      <c r="A2929">
        <v>3</v>
      </c>
      <c r="B2929">
        <v>4</v>
      </c>
      <c r="C2929">
        <v>1</v>
      </c>
      <c r="D2929">
        <v>6</v>
      </c>
      <c r="E2929">
        <v>5</v>
      </c>
      <c r="F2929">
        <v>4</v>
      </c>
      <c r="G2929">
        <f t="shared" si="2052"/>
        <v>23</v>
      </c>
    </row>
    <row r="2930" spans="1:7" x14ac:dyDescent="0.35">
      <c r="A2930">
        <v>1</v>
      </c>
      <c r="B2930">
        <v>3</v>
      </c>
      <c r="C2930">
        <v>5</v>
      </c>
      <c r="D2930">
        <v>4</v>
      </c>
      <c r="E2930">
        <v>5</v>
      </c>
      <c r="F2930">
        <v>1</v>
      </c>
      <c r="G2930">
        <f t="shared" si="2052"/>
        <v>19</v>
      </c>
    </row>
    <row r="2931" spans="1:7" x14ac:dyDescent="0.35">
      <c r="A2931">
        <v>2</v>
      </c>
      <c r="B2931">
        <v>5</v>
      </c>
      <c r="C2931">
        <v>6</v>
      </c>
      <c r="D2931">
        <v>1</v>
      </c>
      <c r="E2931">
        <v>1</v>
      </c>
      <c r="F2931">
        <v>2</v>
      </c>
      <c r="G2931">
        <f t="shared" si="2052"/>
        <v>17</v>
      </c>
    </row>
    <row r="2932" spans="1:7" x14ac:dyDescent="0.35">
      <c r="A2932">
        <v>6</v>
      </c>
      <c r="B2932">
        <v>5</v>
      </c>
      <c r="C2932">
        <v>4</v>
      </c>
      <c r="D2932">
        <v>6</v>
      </c>
      <c r="E2932">
        <v>1</v>
      </c>
      <c r="F2932">
        <v>5</v>
      </c>
      <c r="G2932">
        <f t="shared" si="2052"/>
        <v>27</v>
      </c>
    </row>
    <row r="2933" spans="1:7" x14ac:dyDescent="0.35">
      <c r="A2933">
        <v>6</v>
      </c>
      <c r="B2933">
        <v>1</v>
      </c>
      <c r="C2933">
        <v>5</v>
      </c>
      <c r="D2933">
        <v>4</v>
      </c>
      <c r="E2933">
        <v>4</v>
      </c>
      <c r="F2933">
        <v>2</v>
      </c>
      <c r="G2933">
        <f t="shared" si="2052"/>
        <v>22</v>
      </c>
    </row>
    <row r="2934" spans="1:7" x14ac:dyDescent="0.35">
      <c r="A2934">
        <v>4</v>
      </c>
      <c r="B2934">
        <v>4</v>
      </c>
      <c r="C2934">
        <v>1</v>
      </c>
      <c r="D2934">
        <v>1</v>
      </c>
      <c r="E2934">
        <v>3</v>
      </c>
      <c r="F2934">
        <v>1</v>
      </c>
      <c r="G2934">
        <f t="shared" si="2052"/>
        <v>14</v>
      </c>
    </row>
    <row r="2935" spans="1:7" x14ac:dyDescent="0.35">
      <c r="A2935">
        <v>6</v>
      </c>
      <c r="B2935">
        <v>1</v>
      </c>
      <c r="C2935">
        <v>6</v>
      </c>
      <c r="D2935">
        <v>2</v>
      </c>
      <c r="E2935">
        <v>5</v>
      </c>
      <c r="F2935">
        <v>4</v>
      </c>
      <c r="G2935">
        <f t="shared" si="2052"/>
        <v>24</v>
      </c>
    </row>
    <row r="2936" spans="1:7" x14ac:dyDescent="0.35">
      <c r="A2936">
        <v>6</v>
      </c>
      <c r="B2936">
        <v>2</v>
      </c>
      <c r="C2936">
        <v>4</v>
      </c>
      <c r="D2936">
        <v>2</v>
      </c>
      <c r="E2936">
        <v>3</v>
      </c>
      <c r="F2936">
        <v>5</v>
      </c>
      <c r="G2936">
        <f t="shared" si="2052"/>
        <v>22</v>
      </c>
    </row>
    <row r="2937" spans="1:7" x14ac:dyDescent="0.35">
      <c r="A2937">
        <v>6</v>
      </c>
      <c r="B2937">
        <v>4</v>
      </c>
      <c r="C2937">
        <v>6</v>
      </c>
      <c r="D2937">
        <v>4</v>
      </c>
      <c r="E2937">
        <v>2</v>
      </c>
      <c r="F2937">
        <v>4</v>
      </c>
      <c r="G2937">
        <f t="shared" si="2052"/>
        <v>26</v>
      </c>
    </row>
    <row r="2938" spans="1:7" x14ac:dyDescent="0.35">
      <c r="A2938">
        <v>6</v>
      </c>
      <c r="B2938">
        <v>6</v>
      </c>
      <c r="C2938">
        <v>1</v>
      </c>
      <c r="D2938">
        <v>2</v>
      </c>
      <c r="E2938">
        <v>1</v>
      </c>
      <c r="F2938">
        <v>2</v>
      </c>
      <c r="G2938">
        <f t="shared" si="2052"/>
        <v>18</v>
      </c>
    </row>
    <row r="2939" spans="1:7" x14ac:dyDescent="0.35">
      <c r="A2939">
        <v>2</v>
      </c>
      <c r="B2939">
        <v>1</v>
      </c>
      <c r="C2939">
        <v>2</v>
      </c>
      <c r="D2939">
        <v>1</v>
      </c>
      <c r="E2939">
        <v>5</v>
      </c>
      <c r="F2939">
        <v>2</v>
      </c>
      <c r="G2939">
        <f t="shared" si="2052"/>
        <v>13</v>
      </c>
    </row>
    <row r="2940" spans="1:7" x14ac:dyDescent="0.35">
      <c r="A2940">
        <v>2</v>
      </c>
      <c r="B2940">
        <v>1</v>
      </c>
      <c r="C2940">
        <v>2</v>
      </c>
      <c r="D2940">
        <v>4</v>
      </c>
      <c r="E2940">
        <v>2</v>
      </c>
      <c r="F2940">
        <v>1</v>
      </c>
      <c r="G2940">
        <f t="shared" si="2052"/>
        <v>12</v>
      </c>
    </row>
    <row r="2941" spans="1:7" x14ac:dyDescent="0.35">
      <c r="A2941">
        <v>6</v>
      </c>
      <c r="B2941">
        <v>1</v>
      </c>
      <c r="C2941">
        <v>6</v>
      </c>
      <c r="D2941">
        <v>1</v>
      </c>
      <c r="E2941">
        <v>6</v>
      </c>
      <c r="F2941">
        <v>4</v>
      </c>
      <c r="G2941">
        <f t="shared" si="2052"/>
        <v>24</v>
      </c>
    </row>
    <row r="2942" spans="1:7" x14ac:dyDescent="0.35">
      <c r="A2942">
        <v>6</v>
      </c>
      <c r="B2942">
        <v>2</v>
      </c>
      <c r="C2942">
        <v>2</v>
      </c>
      <c r="D2942">
        <v>5</v>
      </c>
      <c r="E2942">
        <v>3</v>
      </c>
      <c r="F2942">
        <v>3</v>
      </c>
      <c r="G2942">
        <f t="shared" si="2052"/>
        <v>21</v>
      </c>
    </row>
    <row r="2943" spans="1:7" x14ac:dyDescent="0.35">
      <c r="A2943">
        <v>2</v>
      </c>
      <c r="B2943">
        <v>6</v>
      </c>
      <c r="C2943">
        <v>5</v>
      </c>
      <c r="D2943">
        <v>2</v>
      </c>
      <c r="E2943">
        <v>4</v>
      </c>
      <c r="F2943">
        <v>6</v>
      </c>
      <c r="G2943">
        <f t="shared" si="2052"/>
        <v>25</v>
      </c>
    </row>
    <row r="2944" spans="1:7" x14ac:dyDescent="0.35">
      <c r="A2944">
        <v>4</v>
      </c>
      <c r="B2944">
        <v>2</v>
      </c>
      <c r="C2944">
        <v>5</v>
      </c>
      <c r="D2944">
        <v>3</v>
      </c>
      <c r="E2944">
        <v>6</v>
      </c>
      <c r="F2944">
        <v>3</v>
      </c>
      <c r="G2944">
        <f t="shared" si="2052"/>
        <v>23</v>
      </c>
    </row>
    <row r="2945" spans="1:7" x14ac:dyDescent="0.35">
      <c r="A2945">
        <v>3</v>
      </c>
      <c r="B2945">
        <v>6</v>
      </c>
      <c r="C2945">
        <v>1</v>
      </c>
      <c r="D2945">
        <v>6</v>
      </c>
      <c r="E2945">
        <v>4</v>
      </c>
      <c r="F2945">
        <v>5</v>
      </c>
      <c r="G2945">
        <f t="shared" si="2052"/>
        <v>25</v>
      </c>
    </row>
    <row r="2946" spans="1:7" x14ac:dyDescent="0.35">
      <c r="A2946">
        <v>3</v>
      </c>
      <c r="B2946">
        <v>4</v>
      </c>
      <c r="C2946">
        <v>2</v>
      </c>
      <c r="D2946">
        <v>1</v>
      </c>
      <c r="E2946">
        <v>6</v>
      </c>
      <c r="F2946">
        <v>6</v>
      </c>
      <c r="G2946">
        <f t="shared" si="2052"/>
        <v>22</v>
      </c>
    </row>
    <row r="2947" spans="1:7" x14ac:dyDescent="0.35">
      <c r="A2947">
        <v>2</v>
      </c>
      <c r="B2947">
        <v>6</v>
      </c>
      <c r="C2947">
        <v>4</v>
      </c>
      <c r="D2947">
        <v>6</v>
      </c>
      <c r="E2947">
        <v>2</v>
      </c>
      <c r="F2947">
        <v>3</v>
      </c>
      <c r="G2947">
        <f t="shared" si="2052"/>
        <v>23</v>
      </c>
    </row>
    <row r="2948" spans="1:7" x14ac:dyDescent="0.35">
      <c r="A2948">
        <v>3</v>
      </c>
      <c r="B2948">
        <v>2</v>
      </c>
      <c r="C2948">
        <v>4</v>
      </c>
      <c r="D2948">
        <v>1</v>
      </c>
      <c r="E2948">
        <v>1</v>
      </c>
      <c r="F2948">
        <v>3</v>
      </c>
      <c r="G2948">
        <f t="shared" si="2052"/>
        <v>14</v>
      </c>
    </row>
    <row r="2949" spans="1:7" x14ac:dyDescent="0.35">
      <c r="A2949">
        <v>2</v>
      </c>
      <c r="B2949">
        <v>4</v>
      </c>
      <c r="C2949">
        <v>2</v>
      </c>
      <c r="D2949">
        <v>1</v>
      </c>
      <c r="E2949">
        <v>1</v>
      </c>
      <c r="F2949">
        <v>5</v>
      </c>
      <c r="G2949">
        <f t="shared" si="2052"/>
        <v>15</v>
      </c>
    </row>
    <row r="2950" spans="1:7" x14ac:dyDescent="0.35">
      <c r="A2950">
        <v>4</v>
      </c>
      <c r="B2950">
        <v>2</v>
      </c>
      <c r="C2950">
        <v>1</v>
      </c>
      <c r="D2950">
        <v>6</v>
      </c>
      <c r="E2950">
        <v>2</v>
      </c>
      <c r="F2950">
        <v>1</v>
      </c>
      <c r="G2950">
        <f t="shared" si="2052"/>
        <v>16</v>
      </c>
    </row>
    <row r="2951" spans="1:7" x14ac:dyDescent="0.35">
      <c r="A2951">
        <v>5</v>
      </c>
      <c r="B2951">
        <v>4</v>
      </c>
      <c r="C2951">
        <v>2</v>
      </c>
      <c r="D2951">
        <v>1</v>
      </c>
      <c r="E2951">
        <v>1</v>
      </c>
      <c r="F2951">
        <v>2</v>
      </c>
      <c r="G2951">
        <f t="shared" si="2052"/>
        <v>15</v>
      </c>
    </row>
    <row r="2952" spans="1:7" x14ac:dyDescent="0.35">
      <c r="A2952">
        <v>2</v>
      </c>
      <c r="B2952">
        <v>1</v>
      </c>
      <c r="C2952">
        <v>4</v>
      </c>
      <c r="D2952">
        <v>1</v>
      </c>
      <c r="E2952">
        <v>5</v>
      </c>
      <c r="F2952">
        <v>5</v>
      </c>
      <c r="G2952">
        <f t="shared" si="2052"/>
        <v>18</v>
      </c>
    </row>
    <row r="2953" spans="1:7" x14ac:dyDescent="0.35">
      <c r="A2953">
        <v>5</v>
      </c>
      <c r="B2953">
        <v>6</v>
      </c>
      <c r="C2953">
        <v>1</v>
      </c>
      <c r="D2953">
        <v>5</v>
      </c>
      <c r="E2953">
        <v>6</v>
      </c>
      <c r="F2953">
        <v>2</v>
      </c>
      <c r="G2953">
        <f t="shared" si="2052"/>
        <v>25</v>
      </c>
    </row>
    <row r="2954" spans="1:7" x14ac:dyDescent="0.35">
      <c r="A2954">
        <v>4</v>
      </c>
      <c r="B2954">
        <v>6</v>
      </c>
      <c r="C2954">
        <v>6</v>
      </c>
      <c r="D2954">
        <v>3</v>
      </c>
      <c r="E2954">
        <v>1</v>
      </c>
      <c r="F2954">
        <v>6</v>
      </c>
      <c r="G2954">
        <f t="shared" si="2052"/>
        <v>26</v>
      </c>
    </row>
    <row r="2955" spans="1:7" x14ac:dyDescent="0.35">
      <c r="A2955">
        <v>5</v>
      </c>
      <c r="B2955">
        <v>4</v>
      </c>
      <c r="C2955">
        <v>4</v>
      </c>
      <c r="D2955">
        <v>2</v>
      </c>
      <c r="E2955">
        <v>1</v>
      </c>
      <c r="F2955">
        <v>3</v>
      </c>
      <c r="G2955">
        <f t="shared" si="2052"/>
        <v>19</v>
      </c>
    </row>
    <row r="2956" spans="1:7" x14ac:dyDescent="0.35">
      <c r="A2956">
        <v>4</v>
      </c>
      <c r="B2956">
        <v>6</v>
      </c>
      <c r="C2956">
        <v>2</v>
      </c>
      <c r="D2956">
        <v>5</v>
      </c>
      <c r="E2956">
        <v>6</v>
      </c>
      <c r="F2956">
        <v>4</v>
      </c>
      <c r="G2956">
        <f t="shared" si="2052"/>
        <v>27</v>
      </c>
    </row>
    <row r="2957" spans="1:7" x14ac:dyDescent="0.35">
      <c r="A2957">
        <v>4</v>
      </c>
      <c r="B2957">
        <v>4</v>
      </c>
      <c r="C2957">
        <v>2</v>
      </c>
      <c r="D2957">
        <v>5</v>
      </c>
      <c r="E2957">
        <v>3</v>
      </c>
      <c r="F2957">
        <v>6</v>
      </c>
      <c r="G2957">
        <f t="shared" si="2052"/>
        <v>24</v>
      </c>
    </row>
    <row r="2958" spans="1:7" x14ac:dyDescent="0.35">
      <c r="A2958">
        <v>5</v>
      </c>
      <c r="B2958">
        <v>2</v>
      </c>
      <c r="C2958">
        <v>6</v>
      </c>
      <c r="D2958">
        <v>3</v>
      </c>
      <c r="E2958">
        <v>5</v>
      </c>
      <c r="F2958">
        <v>1</v>
      </c>
      <c r="G2958">
        <f t="shared" si="2052"/>
        <v>22</v>
      </c>
    </row>
    <row r="2959" spans="1:7" x14ac:dyDescent="0.35">
      <c r="A2959">
        <v>2</v>
      </c>
      <c r="B2959">
        <v>1</v>
      </c>
      <c r="C2959">
        <v>5</v>
      </c>
      <c r="D2959">
        <v>6</v>
      </c>
      <c r="E2959">
        <v>3</v>
      </c>
      <c r="F2959">
        <v>1</v>
      </c>
      <c r="G2959">
        <f t="shared" si="2052"/>
        <v>18</v>
      </c>
    </row>
    <row r="2960" spans="1:7" x14ac:dyDescent="0.35">
      <c r="A2960">
        <v>3</v>
      </c>
      <c r="B2960">
        <v>3</v>
      </c>
      <c r="C2960">
        <v>2</v>
      </c>
      <c r="D2960">
        <v>2</v>
      </c>
      <c r="E2960">
        <v>1</v>
      </c>
      <c r="F2960">
        <v>2</v>
      </c>
      <c r="G2960">
        <f t="shared" si="2052"/>
        <v>13</v>
      </c>
    </row>
    <row r="2961" spans="1:7" x14ac:dyDescent="0.35">
      <c r="A2961">
        <v>3</v>
      </c>
      <c r="B2961">
        <v>1</v>
      </c>
      <c r="C2961">
        <v>3</v>
      </c>
      <c r="D2961">
        <v>1</v>
      </c>
      <c r="E2961">
        <v>3</v>
      </c>
      <c r="F2961">
        <v>4</v>
      </c>
      <c r="G2961">
        <f t="shared" si="2052"/>
        <v>15</v>
      </c>
    </row>
    <row r="2962" spans="1:7" x14ac:dyDescent="0.35">
      <c r="A2962">
        <v>5</v>
      </c>
      <c r="B2962">
        <v>1</v>
      </c>
      <c r="C2962">
        <v>1</v>
      </c>
      <c r="D2962">
        <v>3</v>
      </c>
      <c r="E2962">
        <v>5</v>
      </c>
      <c r="F2962">
        <v>3</v>
      </c>
      <c r="G2962">
        <f t="shared" si="2052"/>
        <v>18</v>
      </c>
    </row>
    <row r="2963" spans="1:7" x14ac:dyDescent="0.35">
      <c r="A2963">
        <v>5</v>
      </c>
      <c r="B2963">
        <v>4</v>
      </c>
      <c r="C2963">
        <v>1</v>
      </c>
      <c r="D2963">
        <v>1</v>
      </c>
      <c r="E2963">
        <v>1</v>
      </c>
      <c r="F2963">
        <v>3</v>
      </c>
      <c r="G2963">
        <f t="shared" si="2052"/>
        <v>15</v>
      </c>
    </row>
    <row r="2964" spans="1:7" x14ac:dyDescent="0.35">
      <c r="A2964">
        <v>4</v>
      </c>
      <c r="B2964">
        <v>2</v>
      </c>
      <c r="C2964">
        <v>3</v>
      </c>
      <c r="D2964">
        <v>1</v>
      </c>
      <c r="E2964">
        <v>3</v>
      </c>
      <c r="F2964">
        <v>5</v>
      </c>
      <c r="G2964">
        <f t="shared" si="2052"/>
        <v>18</v>
      </c>
    </row>
    <row r="2965" spans="1:7" x14ac:dyDescent="0.35">
      <c r="A2965">
        <v>6</v>
      </c>
      <c r="B2965">
        <v>1</v>
      </c>
      <c r="C2965">
        <v>2</v>
      </c>
      <c r="D2965">
        <v>1</v>
      </c>
      <c r="E2965">
        <v>6</v>
      </c>
      <c r="F2965">
        <v>2</v>
      </c>
      <c r="G2965">
        <f t="shared" si="2052"/>
        <v>18</v>
      </c>
    </row>
    <row r="2966" spans="1:7" x14ac:dyDescent="0.35">
      <c r="A2966">
        <v>2</v>
      </c>
      <c r="B2966">
        <v>6</v>
      </c>
      <c r="C2966">
        <v>2</v>
      </c>
      <c r="D2966">
        <v>2</v>
      </c>
      <c r="E2966">
        <v>1</v>
      </c>
      <c r="F2966">
        <v>6</v>
      </c>
      <c r="G2966">
        <f t="shared" si="2052"/>
        <v>19</v>
      </c>
    </row>
    <row r="2967" spans="1:7" x14ac:dyDescent="0.35">
      <c r="A2967">
        <v>5</v>
      </c>
      <c r="B2967">
        <v>4</v>
      </c>
      <c r="C2967">
        <v>3</v>
      </c>
      <c r="D2967">
        <v>3</v>
      </c>
      <c r="E2967">
        <v>6</v>
      </c>
      <c r="F2967">
        <v>1</v>
      </c>
      <c r="G2967">
        <f t="shared" si="2052"/>
        <v>22</v>
      </c>
    </row>
    <row r="2968" spans="1:7" x14ac:dyDescent="0.35">
      <c r="A2968">
        <v>6</v>
      </c>
      <c r="B2968">
        <v>5</v>
      </c>
      <c r="C2968">
        <v>3</v>
      </c>
      <c r="D2968">
        <v>1</v>
      </c>
      <c r="E2968">
        <v>1</v>
      </c>
      <c r="F2968">
        <v>5</v>
      </c>
      <c r="G2968">
        <f t="shared" ref="G2968:G3031" si="2053">SUM(A2968:F2968)</f>
        <v>21</v>
      </c>
    </row>
    <row r="2969" spans="1:7" x14ac:dyDescent="0.35">
      <c r="A2969">
        <v>6</v>
      </c>
      <c r="B2969">
        <v>6</v>
      </c>
      <c r="C2969">
        <v>1</v>
      </c>
      <c r="D2969">
        <v>2</v>
      </c>
      <c r="E2969">
        <v>2</v>
      </c>
      <c r="F2969">
        <v>2</v>
      </c>
      <c r="G2969">
        <f t="shared" si="2053"/>
        <v>19</v>
      </c>
    </row>
    <row r="2970" spans="1:7" x14ac:dyDescent="0.35">
      <c r="A2970">
        <v>6</v>
      </c>
      <c r="B2970">
        <v>6</v>
      </c>
      <c r="C2970">
        <v>5</v>
      </c>
      <c r="D2970">
        <v>6</v>
      </c>
      <c r="E2970">
        <v>4</v>
      </c>
      <c r="F2970">
        <v>5</v>
      </c>
      <c r="G2970">
        <f t="shared" si="2053"/>
        <v>32</v>
      </c>
    </row>
    <row r="2971" spans="1:7" x14ac:dyDescent="0.35">
      <c r="A2971">
        <v>1</v>
      </c>
      <c r="B2971">
        <v>1</v>
      </c>
      <c r="C2971">
        <v>5</v>
      </c>
      <c r="D2971">
        <v>5</v>
      </c>
      <c r="E2971">
        <v>5</v>
      </c>
      <c r="F2971">
        <v>6</v>
      </c>
      <c r="G2971">
        <f t="shared" si="2053"/>
        <v>23</v>
      </c>
    </row>
    <row r="2972" spans="1:7" x14ac:dyDescent="0.35">
      <c r="A2972">
        <v>4</v>
      </c>
      <c r="B2972">
        <v>6</v>
      </c>
      <c r="C2972">
        <v>3</v>
      </c>
      <c r="D2972">
        <v>4</v>
      </c>
      <c r="E2972">
        <v>2</v>
      </c>
      <c r="F2972">
        <v>1</v>
      </c>
      <c r="G2972">
        <f t="shared" si="2053"/>
        <v>20</v>
      </c>
    </row>
    <row r="2973" spans="1:7" x14ac:dyDescent="0.35">
      <c r="A2973">
        <v>2</v>
      </c>
      <c r="B2973">
        <v>3</v>
      </c>
      <c r="C2973">
        <v>4</v>
      </c>
      <c r="D2973">
        <v>3</v>
      </c>
      <c r="E2973">
        <v>5</v>
      </c>
      <c r="F2973">
        <v>4</v>
      </c>
      <c r="G2973">
        <f t="shared" si="2053"/>
        <v>21</v>
      </c>
    </row>
    <row r="2974" spans="1:7" x14ac:dyDescent="0.35">
      <c r="A2974">
        <v>2</v>
      </c>
      <c r="B2974">
        <v>2</v>
      </c>
      <c r="C2974">
        <v>4</v>
      </c>
      <c r="D2974">
        <v>3</v>
      </c>
      <c r="E2974">
        <v>6</v>
      </c>
      <c r="F2974">
        <v>1</v>
      </c>
      <c r="G2974">
        <f t="shared" si="2053"/>
        <v>18</v>
      </c>
    </row>
    <row r="2975" spans="1:7" x14ac:dyDescent="0.35">
      <c r="A2975">
        <v>3</v>
      </c>
      <c r="B2975">
        <v>1</v>
      </c>
      <c r="C2975">
        <v>6</v>
      </c>
      <c r="D2975">
        <v>1</v>
      </c>
      <c r="E2975">
        <v>1</v>
      </c>
      <c r="F2975">
        <v>2</v>
      </c>
      <c r="G2975">
        <f t="shared" si="2053"/>
        <v>14</v>
      </c>
    </row>
    <row r="2976" spans="1:7" x14ac:dyDescent="0.35">
      <c r="A2976">
        <v>2</v>
      </c>
      <c r="B2976">
        <v>5</v>
      </c>
      <c r="C2976">
        <v>1</v>
      </c>
      <c r="D2976">
        <v>3</v>
      </c>
      <c r="E2976">
        <v>3</v>
      </c>
      <c r="F2976">
        <v>4</v>
      </c>
      <c r="G2976">
        <f t="shared" si="2053"/>
        <v>18</v>
      </c>
    </row>
    <row r="2977" spans="1:7" x14ac:dyDescent="0.35">
      <c r="A2977">
        <v>2</v>
      </c>
      <c r="B2977">
        <v>3</v>
      </c>
      <c r="C2977">
        <v>4</v>
      </c>
      <c r="D2977">
        <v>2</v>
      </c>
      <c r="E2977">
        <v>4</v>
      </c>
      <c r="F2977">
        <v>4</v>
      </c>
      <c r="G2977">
        <f t="shared" si="2053"/>
        <v>19</v>
      </c>
    </row>
    <row r="2978" spans="1:7" x14ac:dyDescent="0.35">
      <c r="A2978">
        <v>2</v>
      </c>
      <c r="B2978">
        <v>3</v>
      </c>
      <c r="C2978">
        <v>1</v>
      </c>
      <c r="D2978">
        <v>6</v>
      </c>
      <c r="E2978">
        <v>5</v>
      </c>
      <c r="F2978">
        <v>4</v>
      </c>
      <c r="G2978">
        <f t="shared" si="2053"/>
        <v>21</v>
      </c>
    </row>
    <row r="2979" spans="1:7" x14ac:dyDescent="0.35">
      <c r="A2979">
        <v>2</v>
      </c>
      <c r="B2979">
        <v>4</v>
      </c>
      <c r="C2979">
        <v>3</v>
      </c>
      <c r="D2979">
        <v>4</v>
      </c>
      <c r="E2979">
        <v>3</v>
      </c>
      <c r="F2979">
        <v>4</v>
      </c>
      <c r="G2979">
        <f t="shared" si="2053"/>
        <v>20</v>
      </c>
    </row>
    <row r="2980" spans="1:7" x14ac:dyDescent="0.35">
      <c r="A2980">
        <v>3</v>
      </c>
      <c r="B2980">
        <v>2</v>
      </c>
      <c r="C2980">
        <v>6</v>
      </c>
      <c r="D2980">
        <v>1</v>
      </c>
      <c r="E2980">
        <v>5</v>
      </c>
      <c r="F2980">
        <v>5</v>
      </c>
      <c r="G2980">
        <f t="shared" si="2053"/>
        <v>22</v>
      </c>
    </row>
    <row r="2981" spans="1:7" x14ac:dyDescent="0.35">
      <c r="A2981">
        <v>4</v>
      </c>
      <c r="B2981">
        <v>3</v>
      </c>
      <c r="C2981">
        <v>5</v>
      </c>
      <c r="D2981">
        <v>1</v>
      </c>
      <c r="E2981">
        <v>6</v>
      </c>
      <c r="F2981">
        <v>3</v>
      </c>
      <c r="G2981">
        <f t="shared" si="2053"/>
        <v>22</v>
      </c>
    </row>
    <row r="2982" spans="1:7" x14ac:dyDescent="0.35">
      <c r="A2982">
        <v>6</v>
      </c>
      <c r="B2982">
        <v>1</v>
      </c>
      <c r="C2982">
        <v>2</v>
      </c>
      <c r="D2982">
        <v>4</v>
      </c>
      <c r="E2982">
        <v>4</v>
      </c>
      <c r="F2982">
        <v>6</v>
      </c>
      <c r="G2982">
        <f t="shared" si="2053"/>
        <v>23</v>
      </c>
    </row>
    <row r="2983" spans="1:7" x14ac:dyDescent="0.35">
      <c r="A2983">
        <v>1</v>
      </c>
      <c r="B2983">
        <v>3</v>
      </c>
      <c r="C2983">
        <v>3</v>
      </c>
      <c r="D2983">
        <v>2</v>
      </c>
      <c r="E2983">
        <v>5</v>
      </c>
      <c r="F2983">
        <v>1</v>
      </c>
      <c r="G2983">
        <f t="shared" si="2053"/>
        <v>15</v>
      </c>
    </row>
    <row r="2984" spans="1:7" x14ac:dyDescent="0.35">
      <c r="A2984">
        <v>5</v>
      </c>
      <c r="B2984">
        <v>2</v>
      </c>
      <c r="C2984">
        <v>2</v>
      </c>
      <c r="D2984">
        <v>3</v>
      </c>
      <c r="E2984">
        <v>4</v>
      </c>
      <c r="F2984">
        <v>4</v>
      </c>
      <c r="G2984">
        <f t="shared" si="2053"/>
        <v>20</v>
      </c>
    </row>
    <row r="2985" spans="1:7" x14ac:dyDescent="0.35">
      <c r="A2985">
        <v>3</v>
      </c>
      <c r="B2985">
        <v>1</v>
      </c>
      <c r="C2985">
        <v>4</v>
      </c>
      <c r="D2985">
        <v>6</v>
      </c>
      <c r="E2985">
        <v>1</v>
      </c>
      <c r="F2985">
        <v>5</v>
      </c>
      <c r="G2985">
        <f t="shared" si="2053"/>
        <v>20</v>
      </c>
    </row>
    <row r="2986" spans="1:7" x14ac:dyDescent="0.35">
      <c r="A2986">
        <v>2</v>
      </c>
      <c r="B2986">
        <v>4</v>
      </c>
      <c r="C2986">
        <v>3</v>
      </c>
      <c r="D2986">
        <v>6</v>
      </c>
      <c r="E2986">
        <v>3</v>
      </c>
      <c r="F2986">
        <v>5</v>
      </c>
      <c r="G2986">
        <f t="shared" si="2053"/>
        <v>23</v>
      </c>
    </row>
    <row r="2987" spans="1:7" x14ac:dyDescent="0.35">
      <c r="A2987">
        <v>2</v>
      </c>
      <c r="B2987">
        <v>3</v>
      </c>
      <c r="C2987">
        <v>6</v>
      </c>
      <c r="D2987">
        <v>5</v>
      </c>
      <c r="E2987">
        <v>4</v>
      </c>
      <c r="F2987">
        <v>2</v>
      </c>
      <c r="G2987">
        <f t="shared" si="2053"/>
        <v>22</v>
      </c>
    </row>
    <row r="2988" spans="1:7" x14ac:dyDescent="0.35">
      <c r="A2988">
        <v>3</v>
      </c>
      <c r="B2988">
        <v>3</v>
      </c>
      <c r="C2988">
        <v>1</v>
      </c>
      <c r="D2988">
        <v>6</v>
      </c>
      <c r="E2988">
        <v>1</v>
      </c>
      <c r="F2988">
        <v>5</v>
      </c>
      <c r="G2988">
        <f t="shared" si="2053"/>
        <v>19</v>
      </c>
    </row>
    <row r="2989" spans="1:7" x14ac:dyDescent="0.35">
      <c r="A2989">
        <v>1</v>
      </c>
      <c r="B2989">
        <v>5</v>
      </c>
      <c r="C2989">
        <v>6</v>
      </c>
      <c r="D2989">
        <v>2</v>
      </c>
      <c r="E2989">
        <v>5</v>
      </c>
      <c r="F2989">
        <v>5</v>
      </c>
      <c r="G2989">
        <f t="shared" si="2053"/>
        <v>24</v>
      </c>
    </row>
    <row r="2990" spans="1:7" x14ac:dyDescent="0.35">
      <c r="A2990">
        <v>3</v>
      </c>
      <c r="B2990">
        <v>4</v>
      </c>
      <c r="C2990">
        <v>5</v>
      </c>
      <c r="D2990">
        <v>3</v>
      </c>
      <c r="E2990">
        <v>5</v>
      </c>
      <c r="F2990">
        <v>6</v>
      </c>
      <c r="G2990">
        <f t="shared" si="2053"/>
        <v>26</v>
      </c>
    </row>
    <row r="2991" spans="1:7" x14ac:dyDescent="0.35">
      <c r="A2991">
        <v>6</v>
      </c>
      <c r="B2991">
        <v>1</v>
      </c>
      <c r="C2991">
        <v>1</v>
      </c>
      <c r="D2991">
        <v>5</v>
      </c>
      <c r="E2991">
        <v>5</v>
      </c>
      <c r="F2991">
        <v>3</v>
      </c>
      <c r="G2991">
        <f t="shared" si="2053"/>
        <v>21</v>
      </c>
    </row>
    <row r="2992" spans="1:7" x14ac:dyDescent="0.35">
      <c r="A2992">
        <v>3</v>
      </c>
      <c r="B2992">
        <v>4</v>
      </c>
      <c r="C2992">
        <v>1</v>
      </c>
      <c r="D2992">
        <v>3</v>
      </c>
      <c r="E2992">
        <v>1</v>
      </c>
      <c r="F2992">
        <v>5</v>
      </c>
      <c r="G2992">
        <f t="shared" si="2053"/>
        <v>17</v>
      </c>
    </row>
    <row r="2993" spans="1:7" x14ac:dyDescent="0.35">
      <c r="A2993">
        <v>3</v>
      </c>
      <c r="B2993">
        <v>3</v>
      </c>
      <c r="C2993">
        <v>2</v>
      </c>
      <c r="D2993">
        <v>3</v>
      </c>
      <c r="E2993">
        <v>6</v>
      </c>
      <c r="F2993">
        <v>6</v>
      </c>
      <c r="G2993">
        <f t="shared" si="2053"/>
        <v>23</v>
      </c>
    </row>
    <row r="2994" spans="1:7" x14ac:dyDescent="0.35">
      <c r="A2994">
        <v>3</v>
      </c>
      <c r="B2994">
        <v>1</v>
      </c>
      <c r="C2994">
        <v>3</v>
      </c>
      <c r="D2994">
        <v>3</v>
      </c>
      <c r="E2994">
        <v>3</v>
      </c>
      <c r="F2994">
        <v>1</v>
      </c>
      <c r="G2994">
        <f t="shared" si="2053"/>
        <v>14</v>
      </c>
    </row>
    <row r="2995" spans="1:7" x14ac:dyDescent="0.35">
      <c r="A2995">
        <v>4</v>
      </c>
      <c r="B2995">
        <v>3</v>
      </c>
      <c r="C2995">
        <v>4</v>
      </c>
      <c r="D2995">
        <v>4</v>
      </c>
      <c r="E2995">
        <v>5</v>
      </c>
      <c r="F2995">
        <v>3</v>
      </c>
      <c r="G2995">
        <f t="shared" si="2053"/>
        <v>23</v>
      </c>
    </row>
    <row r="2996" spans="1:7" x14ac:dyDescent="0.35">
      <c r="A2996">
        <v>4</v>
      </c>
      <c r="B2996">
        <v>4</v>
      </c>
      <c r="C2996">
        <v>2</v>
      </c>
      <c r="D2996">
        <v>2</v>
      </c>
      <c r="E2996">
        <v>5</v>
      </c>
      <c r="F2996">
        <v>4</v>
      </c>
      <c r="G2996">
        <f t="shared" si="2053"/>
        <v>21</v>
      </c>
    </row>
    <row r="2997" spans="1:7" x14ac:dyDescent="0.35">
      <c r="A2997">
        <v>1</v>
      </c>
      <c r="B2997">
        <v>5</v>
      </c>
      <c r="C2997">
        <v>2</v>
      </c>
      <c r="D2997">
        <v>5</v>
      </c>
      <c r="E2997">
        <v>5</v>
      </c>
      <c r="F2997">
        <v>3</v>
      </c>
      <c r="G2997">
        <f t="shared" si="2053"/>
        <v>21</v>
      </c>
    </row>
    <row r="2998" spans="1:7" x14ac:dyDescent="0.35">
      <c r="A2998">
        <v>6</v>
      </c>
      <c r="B2998">
        <v>5</v>
      </c>
      <c r="C2998">
        <v>3</v>
      </c>
      <c r="D2998">
        <v>4</v>
      </c>
      <c r="E2998">
        <v>2</v>
      </c>
      <c r="F2998">
        <v>4</v>
      </c>
      <c r="G2998">
        <f t="shared" si="2053"/>
        <v>24</v>
      </c>
    </row>
    <row r="2999" spans="1:7" x14ac:dyDescent="0.35">
      <c r="A2999">
        <v>6</v>
      </c>
      <c r="B2999">
        <v>5</v>
      </c>
      <c r="C2999">
        <v>2</v>
      </c>
      <c r="D2999">
        <v>3</v>
      </c>
      <c r="E2999">
        <v>2</v>
      </c>
      <c r="F2999">
        <v>6</v>
      </c>
      <c r="G2999">
        <f t="shared" si="2053"/>
        <v>24</v>
      </c>
    </row>
    <row r="3000" spans="1:7" x14ac:dyDescent="0.35">
      <c r="A3000">
        <v>1</v>
      </c>
      <c r="B3000">
        <v>1</v>
      </c>
      <c r="C3000">
        <v>6</v>
      </c>
      <c r="D3000">
        <v>3</v>
      </c>
      <c r="E3000">
        <v>3</v>
      </c>
      <c r="F3000">
        <v>6</v>
      </c>
      <c r="G3000">
        <f t="shared" si="2053"/>
        <v>20</v>
      </c>
    </row>
    <row r="3001" spans="1:7" x14ac:dyDescent="0.35">
      <c r="A3001">
        <v>4</v>
      </c>
      <c r="B3001">
        <v>2</v>
      </c>
      <c r="C3001">
        <v>5</v>
      </c>
      <c r="D3001">
        <v>3</v>
      </c>
      <c r="E3001">
        <v>6</v>
      </c>
      <c r="F3001">
        <v>1</v>
      </c>
      <c r="G3001">
        <f t="shared" si="2053"/>
        <v>21</v>
      </c>
    </row>
    <row r="3002" spans="1:7" x14ac:dyDescent="0.35">
      <c r="A3002">
        <v>2</v>
      </c>
      <c r="B3002">
        <v>6</v>
      </c>
      <c r="C3002">
        <v>2</v>
      </c>
      <c r="D3002">
        <v>4</v>
      </c>
      <c r="E3002">
        <v>6</v>
      </c>
      <c r="F3002">
        <v>3</v>
      </c>
      <c r="G3002">
        <f t="shared" si="2053"/>
        <v>23</v>
      </c>
    </row>
    <row r="3003" spans="1:7" x14ac:dyDescent="0.35">
      <c r="A3003">
        <v>4</v>
      </c>
      <c r="B3003">
        <v>6</v>
      </c>
      <c r="C3003">
        <v>3</v>
      </c>
      <c r="D3003">
        <v>2</v>
      </c>
      <c r="E3003">
        <v>6</v>
      </c>
      <c r="F3003">
        <v>6</v>
      </c>
      <c r="G3003">
        <f t="shared" si="2053"/>
        <v>27</v>
      </c>
    </row>
    <row r="3004" spans="1:7" x14ac:dyDescent="0.35">
      <c r="A3004">
        <v>1</v>
      </c>
      <c r="B3004">
        <v>3</v>
      </c>
      <c r="C3004">
        <v>3</v>
      </c>
      <c r="D3004">
        <v>2</v>
      </c>
      <c r="E3004">
        <v>4</v>
      </c>
      <c r="F3004">
        <v>5</v>
      </c>
      <c r="G3004">
        <f t="shared" si="2053"/>
        <v>18</v>
      </c>
    </row>
    <row r="3005" spans="1:7" x14ac:dyDescent="0.35">
      <c r="A3005">
        <v>3</v>
      </c>
      <c r="B3005">
        <v>6</v>
      </c>
      <c r="C3005">
        <v>4</v>
      </c>
      <c r="D3005">
        <v>4</v>
      </c>
      <c r="E3005">
        <v>4</v>
      </c>
      <c r="F3005">
        <v>2</v>
      </c>
      <c r="G3005">
        <f t="shared" si="2053"/>
        <v>23</v>
      </c>
    </row>
    <row r="3006" spans="1:7" x14ac:dyDescent="0.35">
      <c r="A3006">
        <v>3</v>
      </c>
      <c r="B3006">
        <v>4</v>
      </c>
      <c r="C3006">
        <v>4</v>
      </c>
      <c r="D3006">
        <v>3</v>
      </c>
      <c r="E3006">
        <v>2</v>
      </c>
      <c r="F3006">
        <v>4</v>
      </c>
      <c r="G3006">
        <f t="shared" si="2053"/>
        <v>20</v>
      </c>
    </row>
    <row r="3007" spans="1:7" x14ac:dyDescent="0.35">
      <c r="A3007">
        <v>3</v>
      </c>
      <c r="B3007">
        <v>1</v>
      </c>
      <c r="C3007">
        <v>3</v>
      </c>
      <c r="D3007">
        <v>5</v>
      </c>
      <c r="E3007">
        <v>4</v>
      </c>
      <c r="F3007">
        <v>6</v>
      </c>
      <c r="G3007">
        <f t="shared" si="2053"/>
        <v>22</v>
      </c>
    </row>
    <row r="3008" spans="1:7" x14ac:dyDescent="0.35">
      <c r="A3008">
        <v>3</v>
      </c>
      <c r="B3008">
        <v>1</v>
      </c>
      <c r="C3008">
        <v>6</v>
      </c>
      <c r="D3008">
        <v>6</v>
      </c>
      <c r="E3008">
        <v>2</v>
      </c>
      <c r="F3008">
        <v>2</v>
      </c>
      <c r="G3008">
        <f t="shared" si="2053"/>
        <v>20</v>
      </c>
    </row>
    <row r="3009" spans="1:7" x14ac:dyDescent="0.35">
      <c r="A3009">
        <v>5</v>
      </c>
      <c r="B3009">
        <v>3</v>
      </c>
      <c r="C3009">
        <v>4</v>
      </c>
      <c r="D3009">
        <v>4</v>
      </c>
      <c r="E3009">
        <v>2</v>
      </c>
      <c r="F3009">
        <v>2</v>
      </c>
      <c r="G3009">
        <f t="shared" si="2053"/>
        <v>20</v>
      </c>
    </row>
    <row r="3010" spans="1:7" x14ac:dyDescent="0.35">
      <c r="A3010">
        <v>6</v>
      </c>
      <c r="B3010">
        <v>1</v>
      </c>
      <c r="C3010">
        <v>5</v>
      </c>
      <c r="D3010">
        <v>3</v>
      </c>
      <c r="E3010">
        <v>1</v>
      </c>
      <c r="F3010">
        <v>2</v>
      </c>
      <c r="G3010">
        <f t="shared" si="2053"/>
        <v>18</v>
      </c>
    </row>
    <row r="3011" spans="1:7" x14ac:dyDescent="0.35">
      <c r="A3011">
        <v>4</v>
      </c>
      <c r="B3011">
        <v>4</v>
      </c>
      <c r="C3011">
        <v>2</v>
      </c>
      <c r="D3011">
        <v>4</v>
      </c>
      <c r="E3011">
        <v>6</v>
      </c>
      <c r="F3011">
        <v>2</v>
      </c>
      <c r="G3011">
        <f t="shared" si="2053"/>
        <v>22</v>
      </c>
    </row>
    <row r="3012" spans="1:7" x14ac:dyDescent="0.35">
      <c r="A3012">
        <v>4</v>
      </c>
      <c r="B3012">
        <v>6</v>
      </c>
      <c r="C3012">
        <v>1</v>
      </c>
      <c r="D3012">
        <v>1</v>
      </c>
      <c r="E3012">
        <v>6</v>
      </c>
      <c r="F3012">
        <v>6</v>
      </c>
      <c r="G3012">
        <f t="shared" si="2053"/>
        <v>24</v>
      </c>
    </row>
    <row r="3013" spans="1:7" x14ac:dyDescent="0.35">
      <c r="A3013">
        <v>1</v>
      </c>
      <c r="B3013">
        <v>1</v>
      </c>
      <c r="C3013">
        <v>6</v>
      </c>
      <c r="D3013">
        <v>1</v>
      </c>
      <c r="E3013">
        <v>5</v>
      </c>
      <c r="F3013">
        <v>1</v>
      </c>
      <c r="G3013">
        <f t="shared" si="2053"/>
        <v>15</v>
      </c>
    </row>
    <row r="3014" spans="1:7" x14ac:dyDescent="0.35">
      <c r="A3014">
        <v>1</v>
      </c>
      <c r="B3014">
        <v>6</v>
      </c>
      <c r="C3014">
        <v>2</v>
      </c>
      <c r="D3014">
        <v>3</v>
      </c>
      <c r="E3014">
        <v>5</v>
      </c>
      <c r="F3014">
        <v>4</v>
      </c>
      <c r="G3014">
        <f t="shared" si="2053"/>
        <v>21</v>
      </c>
    </row>
    <row r="3015" spans="1:7" x14ac:dyDescent="0.35">
      <c r="A3015">
        <v>5</v>
      </c>
      <c r="B3015">
        <v>1</v>
      </c>
      <c r="C3015">
        <v>6</v>
      </c>
      <c r="D3015">
        <v>3</v>
      </c>
      <c r="E3015">
        <v>2</v>
      </c>
      <c r="F3015">
        <v>6</v>
      </c>
      <c r="G3015">
        <f t="shared" si="2053"/>
        <v>23</v>
      </c>
    </row>
    <row r="3016" spans="1:7" x14ac:dyDescent="0.35">
      <c r="A3016">
        <v>5</v>
      </c>
      <c r="B3016">
        <v>1</v>
      </c>
      <c r="C3016">
        <v>5</v>
      </c>
      <c r="D3016">
        <v>2</v>
      </c>
      <c r="E3016">
        <v>1</v>
      </c>
      <c r="F3016">
        <v>5</v>
      </c>
      <c r="G3016">
        <f t="shared" si="2053"/>
        <v>19</v>
      </c>
    </row>
    <row r="3017" spans="1:7" x14ac:dyDescent="0.35">
      <c r="A3017">
        <v>5</v>
      </c>
      <c r="B3017">
        <v>6</v>
      </c>
      <c r="C3017">
        <v>6</v>
      </c>
      <c r="D3017">
        <v>2</v>
      </c>
      <c r="E3017">
        <v>6</v>
      </c>
      <c r="F3017">
        <v>2</v>
      </c>
      <c r="G3017">
        <f t="shared" si="2053"/>
        <v>27</v>
      </c>
    </row>
    <row r="3018" spans="1:7" x14ac:dyDescent="0.35">
      <c r="A3018">
        <v>2</v>
      </c>
      <c r="B3018">
        <v>1</v>
      </c>
      <c r="C3018">
        <v>4</v>
      </c>
      <c r="D3018">
        <v>6</v>
      </c>
      <c r="E3018">
        <v>2</v>
      </c>
      <c r="F3018">
        <v>6</v>
      </c>
      <c r="G3018">
        <f t="shared" si="2053"/>
        <v>21</v>
      </c>
    </row>
    <row r="3019" spans="1:7" x14ac:dyDescent="0.35">
      <c r="A3019">
        <v>5</v>
      </c>
      <c r="B3019">
        <v>4</v>
      </c>
      <c r="C3019">
        <v>2</v>
      </c>
      <c r="D3019">
        <v>6</v>
      </c>
      <c r="E3019">
        <v>6</v>
      </c>
      <c r="F3019">
        <v>6</v>
      </c>
      <c r="G3019">
        <f t="shared" si="2053"/>
        <v>29</v>
      </c>
    </row>
    <row r="3020" spans="1:7" x14ac:dyDescent="0.35">
      <c r="A3020">
        <v>2</v>
      </c>
      <c r="B3020">
        <v>5</v>
      </c>
      <c r="C3020">
        <v>6</v>
      </c>
      <c r="D3020">
        <v>4</v>
      </c>
      <c r="E3020">
        <v>2</v>
      </c>
      <c r="F3020">
        <v>5</v>
      </c>
      <c r="G3020">
        <f t="shared" si="2053"/>
        <v>24</v>
      </c>
    </row>
    <row r="3021" spans="1:7" x14ac:dyDescent="0.35">
      <c r="A3021">
        <v>6</v>
      </c>
      <c r="B3021">
        <v>3</v>
      </c>
      <c r="C3021">
        <v>2</v>
      </c>
      <c r="D3021">
        <v>6</v>
      </c>
      <c r="E3021">
        <v>3</v>
      </c>
      <c r="F3021">
        <v>2</v>
      </c>
      <c r="G3021">
        <f t="shared" si="2053"/>
        <v>22</v>
      </c>
    </row>
    <row r="3022" spans="1:7" x14ac:dyDescent="0.35">
      <c r="A3022">
        <v>5</v>
      </c>
      <c r="B3022">
        <v>6</v>
      </c>
      <c r="C3022">
        <v>3</v>
      </c>
      <c r="D3022">
        <v>2</v>
      </c>
      <c r="E3022">
        <v>5</v>
      </c>
      <c r="F3022">
        <v>1</v>
      </c>
      <c r="G3022">
        <f t="shared" si="2053"/>
        <v>22</v>
      </c>
    </row>
    <row r="3023" spans="1:7" x14ac:dyDescent="0.35">
      <c r="A3023">
        <v>2</v>
      </c>
      <c r="B3023">
        <v>2</v>
      </c>
      <c r="C3023">
        <v>5</v>
      </c>
      <c r="D3023">
        <v>6</v>
      </c>
      <c r="E3023">
        <v>1</v>
      </c>
      <c r="F3023">
        <v>3</v>
      </c>
      <c r="G3023">
        <f t="shared" si="2053"/>
        <v>19</v>
      </c>
    </row>
    <row r="3024" spans="1:7" x14ac:dyDescent="0.35">
      <c r="A3024">
        <v>2</v>
      </c>
      <c r="B3024">
        <v>6</v>
      </c>
      <c r="C3024">
        <v>6</v>
      </c>
      <c r="D3024">
        <v>3</v>
      </c>
      <c r="E3024">
        <v>6</v>
      </c>
      <c r="F3024">
        <v>2</v>
      </c>
      <c r="G3024">
        <f t="shared" si="2053"/>
        <v>25</v>
      </c>
    </row>
    <row r="3025" spans="1:7" x14ac:dyDescent="0.35">
      <c r="A3025">
        <v>4</v>
      </c>
      <c r="B3025">
        <v>4</v>
      </c>
      <c r="C3025">
        <v>6</v>
      </c>
      <c r="D3025">
        <v>1</v>
      </c>
      <c r="E3025">
        <v>4</v>
      </c>
      <c r="F3025">
        <v>5</v>
      </c>
      <c r="G3025">
        <f t="shared" si="2053"/>
        <v>24</v>
      </c>
    </row>
    <row r="3026" spans="1:7" x14ac:dyDescent="0.35">
      <c r="A3026">
        <v>4</v>
      </c>
      <c r="B3026">
        <v>5</v>
      </c>
      <c r="C3026">
        <v>5</v>
      </c>
      <c r="D3026">
        <v>2</v>
      </c>
      <c r="E3026">
        <v>2</v>
      </c>
      <c r="F3026">
        <v>4</v>
      </c>
      <c r="G3026">
        <f t="shared" si="2053"/>
        <v>22</v>
      </c>
    </row>
    <row r="3027" spans="1:7" x14ac:dyDescent="0.35">
      <c r="A3027">
        <v>6</v>
      </c>
      <c r="B3027">
        <v>1</v>
      </c>
      <c r="C3027">
        <v>4</v>
      </c>
      <c r="D3027">
        <v>5</v>
      </c>
      <c r="E3027">
        <v>1</v>
      </c>
      <c r="F3027">
        <v>6</v>
      </c>
      <c r="G3027">
        <f t="shared" si="2053"/>
        <v>23</v>
      </c>
    </row>
    <row r="3028" spans="1:7" x14ac:dyDescent="0.35">
      <c r="A3028">
        <v>3</v>
      </c>
      <c r="B3028">
        <v>5</v>
      </c>
      <c r="C3028">
        <v>4</v>
      </c>
      <c r="D3028">
        <v>6</v>
      </c>
      <c r="E3028">
        <v>6</v>
      </c>
      <c r="F3028">
        <v>1</v>
      </c>
      <c r="G3028">
        <f t="shared" si="2053"/>
        <v>25</v>
      </c>
    </row>
    <row r="3029" spans="1:7" x14ac:dyDescent="0.35">
      <c r="A3029">
        <v>3</v>
      </c>
      <c r="B3029">
        <v>4</v>
      </c>
      <c r="C3029">
        <v>4</v>
      </c>
      <c r="D3029">
        <v>1</v>
      </c>
      <c r="E3029">
        <v>6</v>
      </c>
      <c r="F3029">
        <v>4</v>
      </c>
      <c r="G3029">
        <f t="shared" si="2053"/>
        <v>22</v>
      </c>
    </row>
    <row r="3030" spans="1:7" x14ac:dyDescent="0.35">
      <c r="A3030">
        <v>6</v>
      </c>
      <c r="B3030">
        <v>6</v>
      </c>
      <c r="C3030">
        <v>5</v>
      </c>
      <c r="D3030">
        <v>2</v>
      </c>
      <c r="E3030">
        <v>1</v>
      </c>
      <c r="F3030">
        <v>1</v>
      </c>
      <c r="G3030">
        <f t="shared" si="2053"/>
        <v>21</v>
      </c>
    </row>
    <row r="3031" spans="1:7" x14ac:dyDescent="0.35">
      <c r="A3031">
        <v>6</v>
      </c>
      <c r="B3031">
        <v>5</v>
      </c>
      <c r="C3031">
        <v>6</v>
      </c>
      <c r="D3031">
        <v>3</v>
      </c>
      <c r="E3031">
        <v>6</v>
      </c>
      <c r="F3031">
        <v>5</v>
      </c>
      <c r="G3031">
        <f t="shared" si="2053"/>
        <v>31</v>
      </c>
    </row>
    <row r="3032" spans="1:7" x14ac:dyDescent="0.35">
      <c r="A3032">
        <v>4</v>
      </c>
      <c r="B3032">
        <v>4</v>
      </c>
      <c r="C3032">
        <v>2</v>
      </c>
      <c r="D3032">
        <v>5</v>
      </c>
      <c r="E3032">
        <v>3</v>
      </c>
      <c r="F3032">
        <v>2</v>
      </c>
      <c r="G3032">
        <f t="shared" ref="G3032:G3095" si="2054">SUM(A3032:F3032)</f>
        <v>20</v>
      </c>
    </row>
    <row r="3033" spans="1:7" x14ac:dyDescent="0.35">
      <c r="A3033">
        <v>4</v>
      </c>
      <c r="B3033">
        <v>6</v>
      </c>
      <c r="C3033">
        <v>5</v>
      </c>
      <c r="D3033">
        <v>6</v>
      </c>
      <c r="E3033">
        <v>1</v>
      </c>
      <c r="F3033">
        <v>1</v>
      </c>
      <c r="G3033">
        <f t="shared" si="2054"/>
        <v>23</v>
      </c>
    </row>
    <row r="3034" spans="1:7" x14ac:dyDescent="0.35">
      <c r="A3034">
        <v>6</v>
      </c>
      <c r="B3034">
        <v>4</v>
      </c>
      <c r="C3034">
        <v>6</v>
      </c>
      <c r="D3034">
        <v>6</v>
      </c>
      <c r="E3034">
        <v>1</v>
      </c>
      <c r="F3034">
        <v>3</v>
      </c>
      <c r="G3034">
        <f t="shared" si="2054"/>
        <v>26</v>
      </c>
    </row>
    <row r="3035" spans="1:7" x14ac:dyDescent="0.35">
      <c r="A3035">
        <v>4</v>
      </c>
      <c r="B3035">
        <v>1</v>
      </c>
      <c r="C3035">
        <v>3</v>
      </c>
      <c r="D3035">
        <v>4</v>
      </c>
      <c r="E3035">
        <v>5</v>
      </c>
      <c r="F3035">
        <v>5</v>
      </c>
      <c r="G3035">
        <f t="shared" si="2054"/>
        <v>22</v>
      </c>
    </row>
    <row r="3036" spans="1:7" x14ac:dyDescent="0.35">
      <c r="A3036">
        <v>4</v>
      </c>
      <c r="B3036">
        <v>4</v>
      </c>
      <c r="C3036">
        <v>6</v>
      </c>
      <c r="D3036">
        <v>6</v>
      </c>
      <c r="E3036">
        <v>2</v>
      </c>
      <c r="F3036">
        <v>2</v>
      </c>
      <c r="G3036">
        <f t="shared" si="2054"/>
        <v>24</v>
      </c>
    </row>
    <row r="3037" spans="1:7" x14ac:dyDescent="0.35">
      <c r="A3037">
        <v>1</v>
      </c>
      <c r="B3037">
        <v>4</v>
      </c>
      <c r="C3037">
        <v>4</v>
      </c>
      <c r="D3037">
        <v>5</v>
      </c>
      <c r="E3037">
        <v>1</v>
      </c>
      <c r="F3037">
        <v>1</v>
      </c>
      <c r="G3037">
        <f t="shared" si="2054"/>
        <v>16</v>
      </c>
    </row>
    <row r="3038" spans="1:7" x14ac:dyDescent="0.35">
      <c r="A3038">
        <v>5</v>
      </c>
      <c r="B3038">
        <v>2</v>
      </c>
      <c r="C3038">
        <v>4</v>
      </c>
      <c r="D3038">
        <v>2</v>
      </c>
      <c r="E3038">
        <v>4</v>
      </c>
      <c r="F3038">
        <v>5</v>
      </c>
      <c r="G3038">
        <f t="shared" si="2054"/>
        <v>22</v>
      </c>
    </row>
    <row r="3039" spans="1:7" x14ac:dyDescent="0.35">
      <c r="A3039">
        <v>4</v>
      </c>
      <c r="B3039">
        <v>4</v>
      </c>
      <c r="C3039">
        <v>2</v>
      </c>
      <c r="D3039">
        <v>3</v>
      </c>
      <c r="E3039">
        <v>3</v>
      </c>
      <c r="F3039">
        <v>3</v>
      </c>
      <c r="G3039">
        <f t="shared" si="2054"/>
        <v>19</v>
      </c>
    </row>
    <row r="3040" spans="1:7" x14ac:dyDescent="0.35">
      <c r="A3040">
        <v>2</v>
      </c>
      <c r="B3040">
        <v>2</v>
      </c>
      <c r="C3040">
        <v>5</v>
      </c>
      <c r="D3040">
        <v>2</v>
      </c>
      <c r="E3040">
        <v>4</v>
      </c>
      <c r="F3040">
        <v>2</v>
      </c>
      <c r="G3040">
        <f t="shared" si="2054"/>
        <v>17</v>
      </c>
    </row>
    <row r="3041" spans="1:7" x14ac:dyDescent="0.35">
      <c r="A3041">
        <v>5</v>
      </c>
      <c r="B3041">
        <v>4</v>
      </c>
      <c r="C3041">
        <v>5</v>
      </c>
      <c r="D3041">
        <v>1</v>
      </c>
      <c r="E3041">
        <v>6</v>
      </c>
      <c r="F3041">
        <v>2</v>
      </c>
      <c r="G3041">
        <f t="shared" si="2054"/>
        <v>23</v>
      </c>
    </row>
    <row r="3042" spans="1:7" x14ac:dyDescent="0.35">
      <c r="A3042">
        <v>1</v>
      </c>
      <c r="B3042">
        <v>5</v>
      </c>
      <c r="C3042">
        <v>1</v>
      </c>
      <c r="D3042">
        <v>6</v>
      </c>
      <c r="E3042">
        <v>5</v>
      </c>
      <c r="F3042">
        <v>1</v>
      </c>
      <c r="G3042">
        <f t="shared" si="2054"/>
        <v>19</v>
      </c>
    </row>
    <row r="3043" spans="1:7" x14ac:dyDescent="0.35">
      <c r="A3043">
        <v>4</v>
      </c>
      <c r="B3043">
        <v>1</v>
      </c>
      <c r="C3043">
        <v>4</v>
      </c>
      <c r="D3043">
        <v>4</v>
      </c>
      <c r="E3043">
        <v>5</v>
      </c>
      <c r="F3043">
        <v>4</v>
      </c>
      <c r="G3043">
        <f t="shared" si="2054"/>
        <v>22</v>
      </c>
    </row>
    <row r="3044" spans="1:7" x14ac:dyDescent="0.35">
      <c r="A3044">
        <v>4</v>
      </c>
      <c r="B3044">
        <v>3</v>
      </c>
      <c r="C3044">
        <v>2</v>
      </c>
      <c r="D3044">
        <v>1</v>
      </c>
      <c r="E3044">
        <v>3</v>
      </c>
      <c r="F3044">
        <v>4</v>
      </c>
      <c r="G3044">
        <f t="shared" si="2054"/>
        <v>17</v>
      </c>
    </row>
    <row r="3045" spans="1:7" x14ac:dyDescent="0.35">
      <c r="A3045">
        <v>6</v>
      </c>
      <c r="B3045">
        <v>3</v>
      </c>
      <c r="C3045">
        <v>1</v>
      </c>
      <c r="D3045">
        <v>6</v>
      </c>
      <c r="E3045">
        <v>3</v>
      </c>
      <c r="F3045">
        <v>4</v>
      </c>
      <c r="G3045">
        <f t="shared" si="2054"/>
        <v>23</v>
      </c>
    </row>
    <row r="3046" spans="1:7" x14ac:dyDescent="0.35">
      <c r="A3046">
        <v>5</v>
      </c>
      <c r="B3046">
        <v>1</v>
      </c>
      <c r="C3046">
        <v>2</v>
      </c>
      <c r="D3046">
        <v>2</v>
      </c>
      <c r="E3046">
        <v>1</v>
      </c>
      <c r="F3046">
        <v>3</v>
      </c>
      <c r="G3046">
        <f t="shared" si="2054"/>
        <v>14</v>
      </c>
    </row>
    <row r="3047" spans="1:7" x14ac:dyDescent="0.35">
      <c r="A3047">
        <v>3</v>
      </c>
      <c r="B3047">
        <v>4</v>
      </c>
      <c r="C3047">
        <v>1</v>
      </c>
      <c r="D3047">
        <v>5</v>
      </c>
      <c r="E3047">
        <v>5</v>
      </c>
      <c r="F3047">
        <v>4</v>
      </c>
      <c r="G3047">
        <f t="shared" si="2054"/>
        <v>22</v>
      </c>
    </row>
    <row r="3048" spans="1:7" x14ac:dyDescent="0.35">
      <c r="A3048">
        <v>3</v>
      </c>
      <c r="B3048">
        <v>6</v>
      </c>
      <c r="C3048">
        <v>6</v>
      </c>
      <c r="D3048">
        <v>3</v>
      </c>
      <c r="E3048">
        <v>6</v>
      </c>
      <c r="F3048">
        <v>6</v>
      </c>
      <c r="G3048">
        <f t="shared" si="2054"/>
        <v>30</v>
      </c>
    </row>
    <row r="3049" spans="1:7" x14ac:dyDescent="0.35">
      <c r="A3049">
        <v>1</v>
      </c>
      <c r="B3049">
        <v>1</v>
      </c>
      <c r="C3049">
        <v>3</v>
      </c>
      <c r="D3049">
        <v>3</v>
      </c>
      <c r="E3049">
        <v>1</v>
      </c>
      <c r="F3049">
        <v>1</v>
      </c>
      <c r="G3049">
        <f t="shared" si="2054"/>
        <v>10</v>
      </c>
    </row>
    <row r="3050" spans="1:7" x14ac:dyDescent="0.35">
      <c r="A3050">
        <v>5</v>
      </c>
      <c r="B3050">
        <v>6</v>
      </c>
      <c r="C3050">
        <v>4</v>
      </c>
      <c r="D3050">
        <v>3</v>
      </c>
      <c r="E3050">
        <v>5</v>
      </c>
      <c r="F3050">
        <v>5</v>
      </c>
      <c r="G3050">
        <f t="shared" si="2054"/>
        <v>28</v>
      </c>
    </row>
    <row r="3051" spans="1:7" x14ac:dyDescent="0.35">
      <c r="A3051">
        <v>3</v>
      </c>
      <c r="B3051">
        <v>1</v>
      </c>
      <c r="C3051">
        <v>4</v>
      </c>
      <c r="D3051">
        <v>6</v>
      </c>
      <c r="E3051">
        <v>1</v>
      </c>
      <c r="F3051">
        <v>5</v>
      </c>
      <c r="G3051">
        <f t="shared" si="2054"/>
        <v>20</v>
      </c>
    </row>
    <row r="3052" spans="1:7" x14ac:dyDescent="0.35">
      <c r="A3052">
        <v>5</v>
      </c>
      <c r="B3052">
        <v>6</v>
      </c>
      <c r="C3052">
        <v>5</v>
      </c>
      <c r="D3052">
        <v>6</v>
      </c>
      <c r="E3052">
        <v>1</v>
      </c>
      <c r="F3052">
        <v>3</v>
      </c>
      <c r="G3052">
        <f t="shared" si="2054"/>
        <v>26</v>
      </c>
    </row>
    <row r="3053" spans="1:7" x14ac:dyDescent="0.35">
      <c r="A3053">
        <v>2</v>
      </c>
      <c r="B3053">
        <v>3</v>
      </c>
      <c r="C3053">
        <v>5</v>
      </c>
      <c r="D3053">
        <v>4</v>
      </c>
      <c r="E3053">
        <v>5</v>
      </c>
      <c r="F3053">
        <v>1</v>
      </c>
      <c r="G3053">
        <f t="shared" si="2054"/>
        <v>20</v>
      </c>
    </row>
    <row r="3054" spans="1:7" x14ac:dyDescent="0.35">
      <c r="A3054">
        <v>3</v>
      </c>
      <c r="B3054">
        <v>5</v>
      </c>
      <c r="C3054">
        <v>2</v>
      </c>
      <c r="D3054">
        <v>3</v>
      </c>
      <c r="E3054">
        <v>6</v>
      </c>
      <c r="F3054">
        <v>5</v>
      </c>
      <c r="G3054">
        <f t="shared" si="2054"/>
        <v>24</v>
      </c>
    </row>
    <row r="3055" spans="1:7" x14ac:dyDescent="0.35">
      <c r="A3055">
        <v>2</v>
      </c>
      <c r="B3055">
        <v>4</v>
      </c>
      <c r="C3055">
        <v>1</v>
      </c>
      <c r="D3055">
        <v>5</v>
      </c>
      <c r="E3055">
        <v>3</v>
      </c>
      <c r="F3055">
        <v>1</v>
      </c>
      <c r="G3055">
        <f t="shared" si="2054"/>
        <v>16</v>
      </c>
    </row>
    <row r="3056" spans="1:7" x14ac:dyDescent="0.35">
      <c r="A3056">
        <v>4</v>
      </c>
      <c r="B3056">
        <v>5</v>
      </c>
      <c r="C3056">
        <v>3</v>
      </c>
      <c r="D3056">
        <v>6</v>
      </c>
      <c r="E3056">
        <v>1</v>
      </c>
      <c r="F3056">
        <v>1</v>
      </c>
      <c r="G3056">
        <f t="shared" si="2054"/>
        <v>20</v>
      </c>
    </row>
    <row r="3057" spans="1:7" x14ac:dyDescent="0.35">
      <c r="A3057">
        <v>4</v>
      </c>
      <c r="B3057">
        <v>6</v>
      </c>
      <c r="C3057">
        <v>3</v>
      </c>
      <c r="D3057">
        <v>4</v>
      </c>
      <c r="E3057">
        <v>4</v>
      </c>
      <c r="F3057">
        <v>5</v>
      </c>
      <c r="G3057">
        <f t="shared" si="2054"/>
        <v>26</v>
      </c>
    </row>
    <row r="3058" spans="1:7" x14ac:dyDescent="0.35">
      <c r="A3058">
        <v>5</v>
      </c>
      <c r="B3058">
        <v>6</v>
      </c>
      <c r="C3058">
        <v>2</v>
      </c>
      <c r="D3058">
        <v>6</v>
      </c>
      <c r="E3058">
        <v>6</v>
      </c>
      <c r="F3058">
        <v>4</v>
      </c>
      <c r="G3058">
        <f t="shared" si="2054"/>
        <v>29</v>
      </c>
    </row>
    <row r="3059" spans="1:7" x14ac:dyDescent="0.35">
      <c r="A3059">
        <v>6</v>
      </c>
      <c r="B3059">
        <v>5</v>
      </c>
      <c r="C3059">
        <v>2</v>
      </c>
      <c r="D3059">
        <v>6</v>
      </c>
      <c r="E3059">
        <v>5</v>
      </c>
      <c r="F3059">
        <v>3</v>
      </c>
      <c r="G3059">
        <f t="shared" si="2054"/>
        <v>27</v>
      </c>
    </row>
    <row r="3060" spans="1:7" x14ac:dyDescent="0.35">
      <c r="A3060">
        <v>6</v>
      </c>
      <c r="B3060">
        <v>1</v>
      </c>
      <c r="C3060">
        <v>1</v>
      </c>
      <c r="D3060">
        <v>3</v>
      </c>
      <c r="E3060">
        <v>4</v>
      </c>
      <c r="F3060">
        <v>5</v>
      </c>
      <c r="G3060">
        <f t="shared" si="2054"/>
        <v>20</v>
      </c>
    </row>
    <row r="3061" spans="1:7" x14ac:dyDescent="0.35">
      <c r="A3061">
        <v>6</v>
      </c>
      <c r="B3061">
        <v>4</v>
      </c>
      <c r="C3061">
        <v>5</v>
      </c>
      <c r="D3061">
        <v>6</v>
      </c>
      <c r="E3061">
        <v>6</v>
      </c>
      <c r="F3061">
        <v>1</v>
      </c>
      <c r="G3061">
        <f t="shared" si="2054"/>
        <v>28</v>
      </c>
    </row>
    <row r="3062" spans="1:7" x14ac:dyDescent="0.35">
      <c r="A3062">
        <v>5</v>
      </c>
      <c r="B3062">
        <v>3</v>
      </c>
      <c r="C3062">
        <v>1</v>
      </c>
      <c r="D3062">
        <v>2</v>
      </c>
      <c r="E3062">
        <v>6</v>
      </c>
      <c r="F3062">
        <v>6</v>
      </c>
      <c r="G3062">
        <f t="shared" si="2054"/>
        <v>23</v>
      </c>
    </row>
    <row r="3063" spans="1:7" x14ac:dyDescent="0.35">
      <c r="A3063">
        <v>6</v>
      </c>
      <c r="B3063">
        <v>4</v>
      </c>
      <c r="C3063">
        <v>2</v>
      </c>
      <c r="D3063">
        <v>4</v>
      </c>
      <c r="E3063">
        <v>6</v>
      </c>
      <c r="F3063">
        <v>1</v>
      </c>
      <c r="G3063">
        <f t="shared" si="2054"/>
        <v>23</v>
      </c>
    </row>
    <row r="3064" spans="1:7" x14ac:dyDescent="0.35">
      <c r="A3064">
        <v>1</v>
      </c>
      <c r="B3064">
        <v>5</v>
      </c>
      <c r="C3064">
        <v>4</v>
      </c>
      <c r="D3064">
        <v>5</v>
      </c>
      <c r="E3064">
        <v>5</v>
      </c>
      <c r="F3064">
        <v>6</v>
      </c>
      <c r="G3064">
        <f t="shared" si="2054"/>
        <v>26</v>
      </c>
    </row>
    <row r="3065" spans="1:7" x14ac:dyDescent="0.35">
      <c r="A3065">
        <v>5</v>
      </c>
      <c r="B3065">
        <v>6</v>
      </c>
      <c r="C3065">
        <v>2</v>
      </c>
      <c r="D3065">
        <v>5</v>
      </c>
      <c r="E3065">
        <v>4</v>
      </c>
      <c r="F3065">
        <v>4</v>
      </c>
      <c r="G3065">
        <f t="shared" si="2054"/>
        <v>26</v>
      </c>
    </row>
    <row r="3066" spans="1:7" x14ac:dyDescent="0.35">
      <c r="A3066">
        <v>2</v>
      </c>
      <c r="B3066">
        <v>3</v>
      </c>
      <c r="C3066">
        <v>6</v>
      </c>
      <c r="D3066">
        <v>6</v>
      </c>
      <c r="E3066">
        <v>3</v>
      </c>
      <c r="F3066">
        <v>1</v>
      </c>
      <c r="G3066">
        <f t="shared" si="2054"/>
        <v>21</v>
      </c>
    </row>
    <row r="3067" spans="1:7" x14ac:dyDescent="0.35">
      <c r="A3067">
        <v>6</v>
      </c>
      <c r="B3067">
        <v>5</v>
      </c>
      <c r="C3067">
        <v>2</v>
      </c>
      <c r="D3067">
        <v>3</v>
      </c>
      <c r="E3067">
        <v>2</v>
      </c>
      <c r="F3067">
        <v>5</v>
      </c>
      <c r="G3067">
        <f t="shared" si="2054"/>
        <v>23</v>
      </c>
    </row>
    <row r="3068" spans="1:7" x14ac:dyDescent="0.35">
      <c r="A3068">
        <v>2</v>
      </c>
      <c r="B3068">
        <v>6</v>
      </c>
      <c r="C3068">
        <v>5</v>
      </c>
      <c r="D3068">
        <v>5</v>
      </c>
      <c r="E3068">
        <v>4</v>
      </c>
      <c r="F3068">
        <v>3</v>
      </c>
      <c r="G3068">
        <f t="shared" si="2054"/>
        <v>25</v>
      </c>
    </row>
    <row r="3069" spans="1:7" x14ac:dyDescent="0.35">
      <c r="A3069">
        <v>2</v>
      </c>
      <c r="B3069">
        <v>3</v>
      </c>
      <c r="C3069">
        <v>6</v>
      </c>
      <c r="D3069">
        <v>6</v>
      </c>
      <c r="E3069">
        <v>2</v>
      </c>
      <c r="F3069">
        <v>1</v>
      </c>
      <c r="G3069">
        <f t="shared" si="2054"/>
        <v>20</v>
      </c>
    </row>
    <row r="3070" spans="1:7" x14ac:dyDescent="0.35">
      <c r="A3070">
        <v>6</v>
      </c>
      <c r="B3070">
        <v>5</v>
      </c>
      <c r="C3070">
        <v>1</v>
      </c>
      <c r="D3070">
        <v>2</v>
      </c>
      <c r="E3070">
        <v>3</v>
      </c>
      <c r="F3070">
        <v>1</v>
      </c>
      <c r="G3070">
        <f t="shared" si="2054"/>
        <v>18</v>
      </c>
    </row>
    <row r="3071" spans="1:7" x14ac:dyDescent="0.35">
      <c r="A3071">
        <v>6</v>
      </c>
      <c r="B3071">
        <v>3</v>
      </c>
      <c r="C3071">
        <v>5</v>
      </c>
      <c r="D3071">
        <v>5</v>
      </c>
      <c r="E3071">
        <v>1</v>
      </c>
      <c r="F3071">
        <v>4</v>
      </c>
      <c r="G3071">
        <f t="shared" si="2054"/>
        <v>24</v>
      </c>
    </row>
    <row r="3072" spans="1:7" x14ac:dyDescent="0.35">
      <c r="A3072">
        <v>6</v>
      </c>
      <c r="B3072">
        <v>6</v>
      </c>
      <c r="C3072">
        <v>1</v>
      </c>
      <c r="D3072">
        <v>1</v>
      </c>
      <c r="E3072">
        <v>3</v>
      </c>
      <c r="F3072">
        <v>1</v>
      </c>
      <c r="G3072">
        <f t="shared" si="2054"/>
        <v>18</v>
      </c>
    </row>
    <row r="3073" spans="1:7" x14ac:dyDescent="0.35">
      <c r="A3073">
        <v>2</v>
      </c>
      <c r="B3073">
        <v>4</v>
      </c>
      <c r="C3073">
        <v>3</v>
      </c>
      <c r="D3073">
        <v>2</v>
      </c>
      <c r="E3073">
        <v>3</v>
      </c>
      <c r="F3073">
        <v>6</v>
      </c>
      <c r="G3073">
        <f t="shared" si="2054"/>
        <v>20</v>
      </c>
    </row>
    <row r="3074" spans="1:7" x14ac:dyDescent="0.35">
      <c r="A3074">
        <v>3</v>
      </c>
      <c r="B3074">
        <v>4</v>
      </c>
      <c r="C3074">
        <v>2</v>
      </c>
      <c r="D3074">
        <v>4</v>
      </c>
      <c r="E3074">
        <v>2</v>
      </c>
      <c r="F3074">
        <v>1</v>
      </c>
      <c r="G3074">
        <f t="shared" si="2054"/>
        <v>16</v>
      </c>
    </row>
    <row r="3075" spans="1:7" x14ac:dyDescent="0.35">
      <c r="A3075">
        <v>3</v>
      </c>
      <c r="B3075">
        <v>3</v>
      </c>
      <c r="C3075">
        <v>2</v>
      </c>
      <c r="D3075">
        <v>6</v>
      </c>
      <c r="E3075">
        <v>4</v>
      </c>
      <c r="F3075">
        <v>5</v>
      </c>
      <c r="G3075">
        <f t="shared" si="2054"/>
        <v>23</v>
      </c>
    </row>
    <row r="3076" spans="1:7" x14ac:dyDescent="0.35">
      <c r="A3076">
        <v>6</v>
      </c>
      <c r="B3076">
        <v>1</v>
      </c>
      <c r="C3076">
        <v>2</v>
      </c>
      <c r="D3076">
        <v>5</v>
      </c>
      <c r="E3076">
        <v>1</v>
      </c>
      <c r="F3076">
        <v>2</v>
      </c>
      <c r="G3076">
        <f t="shared" si="2054"/>
        <v>17</v>
      </c>
    </row>
    <row r="3077" spans="1:7" x14ac:dyDescent="0.35">
      <c r="A3077">
        <v>1</v>
      </c>
      <c r="B3077">
        <v>5</v>
      </c>
      <c r="C3077">
        <v>4</v>
      </c>
      <c r="D3077">
        <v>3</v>
      </c>
      <c r="E3077">
        <v>4</v>
      </c>
      <c r="F3077">
        <v>2</v>
      </c>
      <c r="G3077">
        <f t="shared" si="2054"/>
        <v>19</v>
      </c>
    </row>
    <row r="3078" spans="1:7" x14ac:dyDescent="0.35">
      <c r="A3078">
        <v>4</v>
      </c>
      <c r="B3078">
        <v>1</v>
      </c>
      <c r="C3078">
        <v>2</v>
      </c>
      <c r="D3078">
        <v>3</v>
      </c>
      <c r="E3078">
        <v>5</v>
      </c>
      <c r="F3078">
        <v>4</v>
      </c>
      <c r="G3078">
        <f t="shared" si="2054"/>
        <v>19</v>
      </c>
    </row>
    <row r="3079" spans="1:7" x14ac:dyDescent="0.35">
      <c r="A3079">
        <v>5</v>
      </c>
      <c r="B3079">
        <v>2</v>
      </c>
      <c r="C3079">
        <v>4</v>
      </c>
      <c r="D3079">
        <v>3</v>
      </c>
      <c r="E3079">
        <v>6</v>
      </c>
      <c r="F3079">
        <v>1</v>
      </c>
      <c r="G3079">
        <f t="shared" si="2054"/>
        <v>21</v>
      </c>
    </row>
    <row r="3080" spans="1:7" x14ac:dyDescent="0.35">
      <c r="A3080">
        <v>1</v>
      </c>
      <c r="B3080">
        <v>6</v>
      </c>
      <c r="C3080">
        <v>2</v>
      </c>
      <c r="D3080">
        <v>4</v>
      </c>
      <c r="E3080">
        <v>5</v>
      </c>
      <c r="F3080">
        <v>2</v>
      </c>
      <c r="G3080">
        <f t="shared" si="2054"/>
        <v>20</v>
      </c>
    </row>
    <row r="3081" spans="1:7" x14ac:dyDescent="0.35">
      <c r="A3081">
        <v>1</v>
      </c>
      <c r="B3081">
        <v>1</v>
      </c>
      <c r="C3081">
        <v>4</v>
      </c>
      <c r="D3081">
        <v>3</v>
      </c>
      <c r="E3081">
        <v>2</v>
      </c>
      <c r="F3081">
        <v>1</v>
      </c>
      <c r="G3081">
        <f t="shared" si="2054"/>
        <v>12</v>
      </c>
    </row>
    <row r="3082" spans="1:7" x14ac:dyDescent="0.35">
      <c r="A3082">
        <v>1</v>
      </c>
      <c r="B3082">
        <v>5</v>
      </c>
      <c r="C3082">
        <v>5</v>
      </c>
      <c r="D3082">
        <v>5</v>
      </c>
      <c r="E3082">
        <v>2</v>
      </c>
      <c r="F3082">
        <v>1</v>
      </c>
      <c r="G3082">
        <f t="shared" si="2054"/>
        <v>19</v>
      </c>
    </row>
    <row r="3083" spans="1:7" x14ac:dyDescent="0.35">
      <c r="A3083">
        <v>4</v>
      </c>
      <c r="B3083">
        <v>5</v>
      </c>
      <c r="C3083">
        <v>5</v>
      </c>
      <c r="D3083">
        <v>2</v>
      </c>
      <c r="E3083">
        <v>6</v>
      </c>
      <c r="F3083">
        <v>5</v>
      </c>
      <c r="G3083">
        <f t="shared" si="2054"/>
        <v>27</v>
      </c>
    </row>
    <row r="3084" spans="1:7" x14ac:dyDescent="0.35">
      <c r="A3084">
        <v>6</v>
      </c>
      <c r="B3084">
        <v>2</v>
      </c>
      <c r="C3084">
        <v>5</v>
      </c>
      <c r="D3084">
        <v>6</v>
      </c>
      <c r="E3084">
        <v>5</v>
      </c>
      <c r="F3084">
        <v>4</v>
      </c>
      <c r="G3084">
        <f t="shared" si="2054"/>
        <v>28</v>
      </c>
    </row>
    <row r="3085" spans="1:7" x14ac:dyDescent="0.35">
      <c r="A3085">
        <v>5</v>
      </c>
      <c r="B3085">
        <v>3</v>
      </c>
      <c r="C3085">
        <v>1</v>
      </c>
      <c r="D3085">
        <v>4</v>
      </c>
      <c r="E3085">
        <v>2</v>
      </c>
      <c r="F3085">
        <v>1</v>
      </c>
      <c r="G3085">
        <f t="shared" si="2054"/>
        <v>16</v>
      </c>
    </row>
    <row r="3086" spans="1:7" x14ac:dyDescent="0.35">
      <c r="A3086">
        <v>5</v>
      </c>
      <c r="B3086">
        <v>2</v>
      </c>
      <c r="C3086">
        <v>2</v>
      </c>
      <c r="D3086">
        <v>6</v>
      </c>
      <c r="E3086">
        <v>2</v>
      </c>
      <c r="F3086">
        <v>3</v>
      </c>
      <c r="G3086">
        <f t="shared" si="2054"/>
        <v>20</v>
      </c>
    </row>
    <row r="3087" spans="1:7" x14ac:dyDescent="0.35">
      <c r="A3087">
        <v>2</v>
      </c>
      <c r="B3087">
        <v>1</v>
      </c>
      <c r="C3087">
        <v>1</v>
      </c>
      <c r="D3087">
        <v>4</v>
      </c>
      <c r="E3087">
        <v>6</v>
      </c>
      <c r="F3087">
        <v>3</v>
      </c>
      <c r="G3087">
        <f t="shared" si="2054"/>
        <v>17</v>
      </c>
    </row>
    <row r="3088" spans="1:7" x14ac:dyDescent="0.35">
      <c r="A3088">
        <v>6</v>
      </c>
      <c r="B3088">
        <v>6</v>
      </c>
      <c r="C3088">
        <v>5</v>
      </c>
      <c r="D3088">
        <v>2</v>
      </c>
      <c r="E3088">
        <v>6</v>
      </c>
      <c r="F3088">
        <v>6</v>
      </c>
      <c r="G3088">
        <f t="shared" si="2054"/>
        <v>31</v>
      </c>
    </row>
    <row r="3089" spans="1:7" x14ac:dyDescent="0.35">
      <c r="A3089">
        <v>2</v>
      </c>
      <c r="B3089">
        <v>5</v>
      </c>
      <c r="C3089">
        <v>6</v>
      </c>
      <c r="D3089">
        <v>2</v>
      </c>
      <c r="E3089">
        <v>4</v>
      </c>
      <c r="F3089">
        <v>2</v>
      </c>
      <c r="G3089">
        <f t="shared" si="2054"/>
        <v>21</v>
      </c>
    </row>
    <row r="3090" spans="1:7" x14ac:dyDescent="0.35">
      <c r="A3090">
        <v>6</v>
      </c>
      <c r="B3090">
        <v>2</v>
      </c>
      <c r="C3090">
        <v>6</v>
      </c>
      <c r="D3090">
        <v>1</v>
      </c>
      <c r="E3090">
        <v>5</v>
      </c>
      <c r="F3090">
        <v>1</v>
      </c>
      <c r="G3090">
        <f t="shared" si="2054"/>
        <v>21</v>
      </c>
    </row>
    <row r="3091" spans="1:7" x14ac:dyDescent="0.35">
      <c r="A3091">
        <v>4</v>
      </c>
      <c r="B3091">
        <v>3</v>
      </c>
      <c r="C3091">
        <v>1</v>
      </c>
      <c r="D3091">
        <v>1</v>
      </c>
      <c r="E3091">
        <v>6</v>
      </c>
      <c r="F3091">
        <v>2</v>
      </c>
      <c r="G3091">
        <f t="shared" si="2054"/>
        <v>17</v>
      </c>
    </row>
    <row r="3092" spans="1:7" x14ac:dyDescent="0.35">
      <c r="A3092">
        <v>6</v>
      </c>
      <c r="B3092">
        <v>3</v>
      </c>
      <c r="C3092">
        <v>4</v>
      </c>
      <c r="D3092">
        <v>1</v>
      </c>
      <c r="E3092">
        <v>4</v>
      </c>
      <c r="F3092">
        <v>6</v>
      </c>
      <c r="G3092">
        <f t="shared" si="2054"/>
        <v>24</v>
      </c>
    </row>
    <row r="3093" spans="1:7" x14ac:dyDescent="0.35">
      <c r="A3093">
        <v>3</v>
      </c>
      <c r="B3093">
        <v>4</v>
      </c>
      <c r="C3093">
        <v>2</v>
      </c>
      <c r="D3093">
        <v>6</v>
      </c>
      <c r="E3093">
        <v>2</v>
      </c>
      <c r="F3093">
        <v>1</v>
      </c>
      <c r="G3093">
        <f t="shared" si="2054"/>
        <v>18</v>
      </c>
    </row>
    <row r="3094" spans="1:7" x14ac:dyDescent="0.35">
      <c r="A3094">
        <v>5</v>
      </c>
      <c r="B3094">
        <v>3</v>
      </c>
      <c r="C3094">
        <v>3</v>
      </c>
      <c r="D3094">
        <v>3</v>
      </c>
      <c r="E3094">
        <v>3</v>
      </c>
      <c r="F3094">
        <v>2</v>
      </c>
      <c r="G3094">
        <f t="shared" si="2054"/>
        <v>19</v>
      </c>
    </row>
    <row r="3095" spans="1:7" x14ac:dyDescent="0.35">
      <c r="A3095">
        <v>6</v>
      </c>
      <c r="B3095">
        <v>4</v>
      </c>
      <c r="C3095">
        <v>5</v>
      </c>
      <c r="D3095">
        <v>3</v>
      </c>
      <c r="E3095">
        <v>2</v>
      </c>
      <c r="F3095">
        <v>2</v>
      </c>
      <c r="G3095">
        <f t="shared" si="2054"/>
        <v>22</v>
      </c>
    </row>
    <row r="3096" spans="1:7" x14ac:dyDescent="0.35">
      <c r="A3096">
        <v>4</v>
      </c>
      <c r="B3096">
        <v>3</v>
      </c>
      <c r="C3096">
        <v>3</v>
      </c>
      <c r="D3096">
        <v>5</v>
      </c>
      <c r="E3096">
        <v>3</v>
      </c>
      <c r="F3096">
        <v>6</v>
      </c>
      <c r="G3096">
        <f t="shared" ref="G3096:G3159" si="2055">SUM(A3096:F3096)</f>
        <v>24</v>
      </c>
    </row>
    <row r="3097" spans="1:7" x14ac:dyDescent="0.35">
      <c r="A3097">
        <v>1</v>
      </c>
      <c r="B3097">
        <v>2</v>
      </c>
      <c r="C3097">
        <v>3</v>
      </c>
      <c r="D3097">
        <v>5</v>
      </c>
      <c r="E3097">
        <v>6</v>
      </c>
      <c r="F3097">
        <v>2</v>
      </c>
      <c r="G3097">
        <f t="shared" si="2055"/>
        <v>19</v>
      </c>
    </row>
    <row r="3098" spans="1:7" x14ac:dyDescent="0.35">
      <c r="A3098">
        <v>2</v>
      </c>
      <c r="B3098">
        <v>5</v>
      </c>
      <c r="C3098">
        <v>6</v>
      </c>
      <c r="D3098">
        <v>5</v>
      </c>
      <c r="E3098">
        <v>1</v>
      </c>
      <c r="F3098">
        <v>3</v>
      </c>
      <c r="G3098">
        <f t="shared" si="2055"/>
        <v>22</v>
      </c>
    </row>
    <row r="3099" spans="1:7" x14ac:dyDescent="0.35">
      <c r="A3099">
        <v>2</v>
      </c>
      <c r="B3099">
        <v>4</v>
      </c>
      <c r="C3099">
        <v>3</v>
      </c>
      <c r="D3099">
        <v>4</v>
      </c>
      <c r="E3099">
        <v>3</v>
      </c>
      <c r="F3099">
        <v>4</v>
      </c>
      <c r="G3099">
        <f t="shared" si="2055"/>
        <v>20</v>
      </c>
    </row>
    <row r="3100" spans="1:7" x14ac:dyDescent="0.35">
      <c r="A3100">
        <v>5</v>
      </c>
      <c r="B3100">
        <v>4</v>
      </c>
      <c r="C3100">
        <v>6</v>
      </c>
      <c r="D3100">
        <v>1</v>
      </c>
      <c r="E3100">
        <v>4</v>
      </c>
      <c r="F3100">
        <v>4</v>
      </c>
      <c r="G3100">
        <f t="shared" si="2055"/>
        <v>24</v>
      </c>
    </row>
    <row r="3101" spans="1:7" x14ac:dyDescent="0.35">
      <c r="A3101">
        <v>3</v>
      </c>
      <c r="B3101">
        <v>1</v>
      </c>
      <c r="C3101">
        <v>5</v>
      </c>
      <c r="D3101">
        <v>3</v>
      </c>
      <c r="E3101">
        <v>6</v>
      </c>
      <c r="F3101">
        <v>2</v>
      </c>
      <c r="G3101">
        <f t="shared" si="2055"/>
        <v>20</v>
      </c>
    </row>
    <row r="3102" spans="1:7" x14ac:dyDescent="0.35">
      <c r="A3102">
        <v>5</v>
      </c>
      <c r="B3102">
        <v>4</v>
      </c>
      <c r="C3102">
        <v>3</v>
      </c>
      <c r="D3102">
        <v>4</v>
      </c>
      <c r="E3102">
        <v>1</v>
      </c>
      <c r="F3102">
        <v>1</v>
      </c>
      <c r="G3102">
        <f t="shared" si="2055"/>
        <v>18</v>
      </c>
    </row>
    <row r="3103" spans="1:7" x14ac:dyDescent="0.35">
      <c r="A3103">
        <v>2</v>
      </c>
      <c r="B3103">
        <v>2</v>
      </c>
      <c r="C3103">
        <v>1</v>
      </c>
      <c r="D3103">
        <v>5</v>
      </c>
      <c r="E3103">
        <v>5</v>
      </c>
      <c r="F3103">
        <v>5</v>
      </c>
      <c r="G3103">
        <f t="shared" si="2055"/>
        <v>20</v>
      </c>
    </row>
    <row r="3104" spans="1:7" x14ac:dyDescent="0.35">
      <c r="A3104">
        <v>4</v>
      </c>
      <c r="B3104">
        <v>3</v>
      </c>
      <c r="C3104">
        <v>3</v>
      </c>
      <c r="D3104">
        <v>3</v>
      </c>
      <c r="E3104">
        <v>2</v>
      </c>
      <c r="F3104">
        <v>3</v>
      </c>
      <c r="G3104">
        <f t="shared" si="2055"/>
        <v>18</v>
      </c>
    </row>
    <row r="3105" spans="1:7" x14ac:dyDescent="0.35">
      <c r="A3105">
        <v>4</v>
      </c>
      <c r="B3105">
        <v>3</v>
      </c>
      <c r="C3105">
        <v>6</v>
      </c>
      <c r="D3105">
        <v>4</v>
      </c>
      <c r="E3105">
        <v>4</v>
      </c>
      <c r="F3105">
        <v>3</v>
      </c>
      <c r="G3105">
        <f t="shared" si="2055"/>
        <v>24</v>
      </c>
    </row>
    <row r="3106" spans="1:7" x14ac:dyDescent="0.35">
      <c r="A3106">
        <v>1</v>
      </c>
      <c r="B3106">
        <v>4</v>
      </c>
      <c r="C3106">
        <v>2</v>
      </c>
      <c r="D3106">
        <v>1</v>
      </c>
      <c r="E3106">
        <v>1</v>
      </c>
      <c r="F3106">
        <v>6</v>
      </c>
      <c r="G3106">
        <f t="shared" si="2055"/>
        <v>15</v>
      </c>
    </row>
    <row r="3107" spans="1:7" x14ac:dyDescent="0.35">
      <c r="A3107">
        <v>3</v>
      </c>
      <c r="B3107">
        <v>1</v>
      </c>
      <c r="C3107">
        <v>5</v>
      </c>
      <c r="D3107">
        <v>6</v>
      </c>
      <c r="E3107">
        <v>4</v>
      </c>
      <c r="F3107">
        <v>6</v>
      </c>
      <c r="G3107">
        <f t="shared" si="2055"/>
        <v>25</v>
      </c>
    </row>
    <row r="3108" spans="1:7" x14ac:dyDescent="0.35">
      <c r="A3108">
        <v>6</v>
      </c>
      <c r="B3108">
        <v>1</v>
      </c>
      <c r="C3108">
        <v>1</v>
      </c>
      <c r="D3108">
        <v>1</v>
      </c>
      <c r="E3108">
        <v>5</v>
      </c>
      <c r="F3108">
        <v>1</v>
      </c>
      <c r="G3108">
        <f t="shared" si="2055"/>
        <v>15</v>
      </c>
    </row>
    <row r="3109" spans="1:7" x14ac:dyDescent="0.35">
      <c r="A3109">
        <v>6</v>
      </c>
      <c r="B3109">
        <v>4</v>
      </c>
      <c r="C3109">
        <v>4</v>
      </c>
      <c r="D3109">
        <v>5</v>
      </c>
      <c r="E3109">
        <v>2</v>
      </c>
      <c r="F3109">
        <v>2</v>
      </c>
      <c r="G3109">
        <f t="shared" si="2055"/>
        <v>23</v>
      </c>
    </row>
    <row r="3110" spans="1:7" x14ac:dyDescent="0.35">
      <c r="A3110">
        <v>3</v>
      </c>
      <c r="B3110">
        <v>1</v>
      </c>
      <c r="C3110">
        <v>4</v>
      </c>
      <c r="D3110">
        <v>3</v>
      </c>
      <c r="E3110">
        <v>6</v>
      </c>
      <c r="F3110">
        <v>2</v>
      </c>
      <c r="G3110">
        <f t="shared" si="2055"/>
        <v>19</v>
      </c>
    </row>
    <row r="3111" spans="1:7" x14ac:dyDescent="0.35">
      <c r="A3111">
        <v>1</v>
      </c>
      <c r="B3111">
        <v>6</v>
      </c>
      <c r="C3111">
        <v>3</v>
      </c>
      <c r="D3111">
        <v>6</v>
      </c>
      <c r="E3111">
        <v>5</v>
      </c>
      <c r="F3111">
        <v>6</v>
      </c>
      <c r="G3111">
        <f t="shared" si="2055"/>
        <v>27</v>
      </c>
    </row>
    <row r="3112" spans="1:7" x14ac:dyDescent="0.35">
      <c r="A3112">
        <v>2</v>
      </c>
      <c r="B3112">
        <v>6</v>
      </c>
      <c r="C3112">
        <v>3</v>
      </c>
      <c r="D3112">
        <v>4</v>
      </c>
      <c r="E3112">
        <v>4</v>
      </c>
      <c r="F3112">
        <v>1</v>
      </c>
      <c r="G3112">
        <f t="shared" si="2055"/>
        <v>20</v>
      </c>
    </row>
    <row r="3113" spans="1:7" x14ac:dyDescent="0.35">
      <c r="A3113">
        <v>3</v>
      </c>
      <c r="B3113">
        <v>1</v>
      </c>
      <c r="C3113">
        <v>6</v>
      </c>
      <c r="D3113">
        <v>5</v>
      </c>
      <c r="E3113">
        <v>2</v>
      </c>
      <c r="F3113">
        <v>3</v>
      </c>
      <c r="G3113">
        <f t="shared" si="2055"/>
        <v>20</v>
      </c>
    </row>
    <row r="3114" spans="1:7" x14ac:dyDescent="0.35">
      <c r="A3114">
        <v>1</v>
      </c>
      <c r="B3114">
        <v>2</v>
      </c>
      <c r="C3114">
        <v>5</v>
      </c>
      <c r="D3114">
        <v>5</v>
      </c>
      <c r="E3114">
        <v>6</v>
      </c>
      <c r="F3114">
        <v>4</v>
      </c>
      <c r="G3114">
        <f t="shared" si="2055"/>
        <v>23</v>
      </c>
    </row>
    <row r="3115" spans="1:7" x14ac:dyDescent="0.35">
      <c r="A3115">
        <v>2</v>
      </c>
      <c r="B3115">
        <v>6</v>
      </c>
      <c r="C3115">
        <v>4</v>
      </c>
      <c r="D3115">
        <v>1</v>
      </c>
      <c r="E3115">
        <v>2</v>
      </c>
      <c r="F3115">
        <v>6</v>
      </c>
      <c r="G3115">
        <f t="shared" si="2055"/>
        <v>21</v>
      </c>
    </row>
    <row r="3116" spans="1:7" x14ac:dyDescent="0.35">
      <c r="A3116">
        <v>6</v>
      </c>
      <c r="B3116">
        <v>1</v>
      </c>
      <c r="C3116">
        <v>3</v>
      </c>
      <c r="D3116">
        <v>4</v>
      </c>
      <c r="E3116">
        <v>2</v>
      </c>
      <c r="F3116">
        <v>3</v>
      </c>
      <c r="G3116">
        <f t="shared" si="2055"/>
        <v>19</v>
      </c>
    </row>
    <row r="3117" spans="1:7" x14ac:dyDescent="0.35">
      <c r="A3117">
        <v>6</v>
      </c>
      <c r="B3117">
        <v>3</v>
      </c>
      <c r="C3117">
        <v>3</v>
      </c>
      <c r="D3117">
        <v>3</v>
      </c>
      <c r="E3117">
        <v>4</v>
      </c>
      <c r="F3117">
        <v>4</v>
      </c>
      <c r="G3117">
        <f t="shared" si="2055"/>
        <v>23</v>
      </c>
    </row>
    <row r="3118" spans="1:7" x14ac:dyDescent="0.35">
      <c r="A3118">
        <v>1</v>
      </c>
      <c r="B3118">
        <v>4</v>
      </c>
      <c r="C3118">
        <v>4</v>
      </c>
      <c r="D3118">
        <v>3</v>
      </c>
      <c r="E3118">
        <v>1</v>
      </c>
      <c r="F3118">
        <v>5</v>
      </c>
      <c r="G3118">
        <f t="shared" si="2055"/>
        <v>18</v>
      </c>
    </row>
    <row r="3119" spans="1:7" x14ac:dyDescent="0.35">
      <c r="A3119">
        <v>2</v>
      </c>
      <c r="B3119">
        <v>6</v>
      </c>
      <c r="C3119">
        <v>2</v>
      </c>
      <c r="D3119">
        <v>1</v>
      </c>
      <c r="E3119">
        <v>2</v>
      </c>
      <c r="F3119">
        <v>2</v>
      </c>
      <c r="G3119">
        <f t="shared" si="2055"/>
        <v>15</v>
      </c>
    </row>
    <row r="3120" spans="1:7" x14ac:dyDescent="0.35">
      <c r="A3120">
        <v>3</v>
      </c>
      <c r="B3120">
        <v>5</v>
      </c>
      <c r="C3120">
        <v>3</v>
      </c>
      <c r="D3120">
        <v>5</v>
      </c>
      <c r="E3120">
        <v>2</v>
      </c>
      <c r="F3120">
        <v>6</v>
      </c>
      <c r="G3120">
        <f t="shared" si="2055"/>
        <v>24</v>
      </c>
    </row>
    <row r="3121" spans="1:7" x14ac:dyDescent="0.35">
      <c r="A3121">
        <v>1</v>
      </c>
      <c r="B3121">
        <v>4</v>
      </c>
      <c r="C3121">
        <v>6</v>
      </c>
      <c r="D3121">
        <v>3</v>
      </c>
      <c r="E3121">
        <v>6</v>
      </c>
      <c r="F3121">
        <v>5</v>
      </c>
      <c r="G3121">
        <f t="shared" si="2055"/>
        <v>25</v>
      </c>
    </row>
    <row r="3122" spans="1:7" x14ac:dyDescent="0.35">
      <c r="A3122">
        <v>5</v>
      </c>
      <c r="B3122">
        <v>5</v>
      </c>
      <c r="C3122">
        <v>1</v>
      </c>
      <c r="D3122">
        <v>6</v>
      </c>
      <c r="E3122">
        <v>4</v>
      </c>
      <c r="F3122">
        <v>5</v>
      </c>
      <c r="G3122">
        <f t="shared" si="2055"/>
        <v>26</v>
      </c>
    </row>
    <row r="3123" spans="1:7" x14ac:dyDescent="0.35">
      <c r="A3123">
        <v>6</v>
      </c>
      <c r="B3123">
        <v>3</v>
      </c>
      <c r="C3123">
        <v>4</v>
      </c>
      <c r="D3123">
        <v>1</v>
      </c>
      <c r="E3123">
        <v>5</v>
      </c>
      <c r="F3123">
        <v>4</v>
      </c>
      <c r="G3123">
        <f t="shared" si="2055"/>
        <v>23</v>
      </c>
    </row>
    <row r="3124" spans="1:7" x14ac:dyDescent="0.35">
      <c r="A3124">
        <v>1</v>
      </c>
      <c r="B3124">
        <v>4</v>
      </c>
      <c r="C3124">
        <v>1</v>
      </c>
      <c r="D3124">
        <v>5</v>
      </c>
      <c r="E3124">
        <v>5</v>
      </c>
      <c r="F3124">
        <v>3</v>
      </c>
      <c r="G3124">
        <f t="shared" si="2055"/>
        <v>19</v>
      </c>
    </row>
    <row r="3125" spans="1:7" x14ac:dyDescent="0.35">
      <c r="A3125">
        <v>6</v>
      </c>
      <c r="B3125">
        <v>6</v>
      </c>
      <c r="C3125">
        <v>4</v>
      </c>
      <c r="D3125">
        <v>6</v>
      </c>
      <c r="E3125">
        <v>2</v>
      </c>
      <c r="F3125">
        <v>5</v>
      </c>
      <c r="G3125">
        <f t="shared" si="2055"/>
        <v>29</v>
      </c>
    </row>
    <row r="3126" spans="1:7" x14ac:dyDescent="0.35">
      <c r="A3126">
        <v>3</v>
      </c>
      <c r="B3126">
        <v>5</v>
      </c>
      <c r="C3126">
        <v>5</v>
      </c>
      <c r="D3126">
        <v>4</v>
      </c>
      <c r="E3126">
        <v>6</v>
      </c>
      <c r="F3126">
        <v>3</v>
      </c>
      <c r="G3126">
        <f t="shared" si="2055"/>
        <v>26</v>
      </c>
    </row>
    <row r="3127" spans="1:7" x14ac:dyDescent="0.35">
      <c r="A3127">
        <v>5</v>
      </c>
      <c r="B3127">
        <v>3</v>
      </c>
      <c r="C3127">
        <v>6</v>
      </c>
      <c r="D3127">
        <v>2</v>
      </c>
      <c r="E3127">
        <v>6</v>
      </c>
      <c r="F3127">
        <v>6</v>
      </c>
      <c r="G3127">
        <f t="shared" si="2055"/>
        <v>28</v>
      </c>
    </row>
    <row r="3128" spans="1:7" x14ac:dyDescent="0.35">
      <c r="A3128">
        <v>4</v>
      </c>
      <c r="B3128">
        <v>4</v>
      </c>
      <c r="C3128">
        <v>2</v>
      </c>
      <c r="D3128">
        <v>2</v>
      </c>
      <c r="E3128">
        <v>3</v>
      </c>
      <c r="F3128">
        <v>3</v>
      </c>
      <c r="G3128">
        <f t="shared" si="2055"/>
        <v>18</v>
      </c>
    </row>
    <row r="3129" spans="1:7" x14ac:dyDescent="0.35">
      <c r="A3129">
        <v>6</v>
      </c>
      <c r="B3129">
        <v>6</v>
      </c>
      <c r="C3129">
        <v>1</v>
      </c>
      <c r="D3129">
        <v>1</v>
      </c>
      <c r="E3129">
        <v>5</v>
      </c>
      <c r="F3129">
        <v>5</v>
      </c>
      <c r="G3129">
        <f t="shared" si="2055"/>
        <v>24</v>
      </c>
    </row>
    <row r="3130" spans="1:7" x14ac:dyDescent="0.35">
      <c r="A3130">
        <v>2</v>
      </c>
      <c r="B3130">
        <v>5</v>
      </c>
      <c r="C3130">
        <v>5</v>
      </c>
      <c r="D3130">
        <v>6</v>
      </c>
      <c r="E3130">
        <v>2</v>
      </c>
      <c r="F3130">
        <v>5</v>
      </c>
      <c r="G3130">
        <f t="shared" si="2055"/>
        <v>25</v>
      </c>
    </row>
    <row r="3131" spans="1:7" x14ac:dyDescent="0.35">
      <c r="A3131">
        <v>5</v>
      </c>
      <c r="B3131">
        <v>6</v>
      </c>
      <c r="C3131">
        <v>5</v>
      </c>
      <c r="D3131">
        <v>3</v>
      </c>
      <c r="E3131">
        <v>6</v>
      </c>
      <c r="F3131">
        <v>1</v>
      </c>
      <c r="G3131">
        <f t="shared" si="2055"/>
        <v>26</v>
      </c>
    </row>
    <row r="3132" spans="1:7" x14ac:dyDescent="0.35">
      <c r="A3132">
        <v>6</v>
      </c>
      <c r="B3132">
        <v>1</v>
      </c>
      <c r="C3132">
        <v>2</v>
      </c>
      <c r="D3132">
        <v>5</v>
      </c>
      <c r="E3132">
        <v>2</v>
      </c>
      <c r="F3132">
        <v>4</v>
      </c>
      <c r="G3132">
        <f t="shared" si="2055"/>
        <v>20</v>
      </c>
    </row>
    <row r="3133" spans="1:7" x14ac:dyDescent="0.35">
      <c r="A3133">
        <v>5</v>
      </c>
      <c r="B3133">
        <v>5</v>
      </c>
      <c r="C3133">
        <v>3</v>
      </c>
      <c r="D3133">
        <v>4</v>
      </c>
      <c r="E3133">
        <v>6</v>
      </c>
      <c r="F3133">
        <v>6</v>
      </c>
      <c r="G3133">
        <f t="shared" si="2055"/>
        <v>29</v>
      </c>
    </row>
    <row r="3134" spans="1:7" x14ac:dyDescent="0.35">
      <c r="A3134">
        <v>5</v>
      </c>
      <c r="B3134">
        <v>1</v>
      </c>
      <c r="C3134">
        <v>2</v>
      </c>
      <c r="D3134">
        <v>3</v>
      </c>
      <c r="E3134">
        <v>3</v>
      </c>
      <c r="F3134">
        <v>1</v>
      </c>
      <c r="G3134">
        <f t="shared" si="2055"/>
        <v>15</v>
      </c>
    </row>
    <row r="3135" spans="1:7" x14ac:dyDescent="0.35">
      <c r="A3135">
        <v>3</v>
      </c>
      <c r="B3135">
        <v>3</v>
      </c>
      <c r="C3135">
        <v>6</v>
      </c>
      <c r="D3135">
        <v>4</v>
      </c>
      <c r="E3135">
        <v>3</v>
      </c>
      <c r="F3135">
        <v>1</v>
      </c>
      <c r="G3135">
        <f t="shared" si="2055"/>
        <v>20</v>
      </c>
    </row>
    <row r="3136" spans="1:7" x14ac:dyDescent="0.35">
      <c r="A3136">
        <v>6</v>
      </c>
      <c r="B3136">
        <v>4</v>
      </c>
      <c r="C3136">
        <v>3</v>
      </c>
      <c r="D3136">
        <v>2</v>
      </c>
      <c r="E3136">
        <v>4</v>
      </c>
      <c r="F3136">
        <v>3</v>
      </c>
      <c r="G3136">
        <f t="shared" si="2055"/>
        <v>22</v>
      </c>
    </row>
    <row r="3137" spans="1:7" x14ac:dyDescent="0.35">
      <c r="A3137">
        <v>4</v>
      </c>
      <c r="B3137">
        <v>5</v>
      </c>
      <c r="C3137">
        <v>1</v>
      </c>
      <c r="D3137">
        <v>6</v>
      </c>
      <c r="E3137">
        <v>1</v>
      </c>
      <c r="F3137">
        <v>6</v>
      </c>
      <c r="G3137">
        <f t="shared" si="2055"/>
        <v>23</v>
      </c>
    </row>
    <row r="3138" spans="1:7" x14ac:dyDescent="0.35">
      <c r="A3138">
        <v>1</v>
      </c>
      <c r="B3138">
        <v>6</v>
      </c>
      <c r="C3138">
        <v>5</v>
      </c>
      <c r="D3138">
        <v>3</v>
      </c>
      <c r="E3138">
        <v>6</v>
      </c>
      <c r="F3138">
        <v>5</v>
      </c>
      <c r="G3138">
        <f t="shared" si="2055"/>
        <v>26</v>
      </c>
    </row>
    <row r="3139" spans="1:7" x14ac:dyDescent="0.35">
      <c r="A3139">
        <v>4</v>
      </c>
      <c r="B3139">
        <v>4</v>
      </c>
      <c r="C3139">
        <v>2</v>
      </c>
      <c r="D3139">
        <v>4</v>
      </c>
      <c r="E3139">
        <v>3</v>
      </c>
      <c r="F3139">
        <v>1</v>
      </c>
      <c r="G3139">
        <f t="shared" si="2055"/>
        <v>18</v>
      </c>
    </row>
    <row r="3140" spans="1:7" x14ac:dyDescent="0.35">
      <c r="A3140">
        <v>3</v>
      </c>
      <c r="B3140">
        <v>1</v>
      </c>
      <c r="C3140">
        <v>2</v>
      </c>
      <c r="D3140">
        <v>5</v>
      </c>
      <c r="E3140">
        <v>4</v>
      </c>
      <c r="F3140">
        <v>4</v>
      </c>
      <c r="G3140">
        <f t="shared" si="2055"/>
        <v>19</v>
      </c>
    </row>
    <row r="3141" spans="1:7" x14ac:dyDescent="0.35">
      <c r="A3141">
        <v>3</v>
      </c>
      <c r="B3141">
        <v>3</v>
      </c>
      <c r="C3141">
        <v>3</v>
      </c>
      <c r="D3141">
        <v>3</v>
      </c>
      <c r="E3141">
        <v>2</v>
      </c>
      <c r="F3141">
        <v>4</v>
      </c>
      <c r="G3141">
        <f t="shared" si="2055"/>
        <v>18</v>
      </c>
    </row>
    <row r="3142" spans="1:7" x14ac:dyDescent="0.35">
      <c r="A3142">
        <v>3</v>
      </c>
      <c r="B3142">
        <v>5</v>
      </c>
      <c r="C3142">
        <v>5</v>
      </c>
      <c r="D3142">
        <v>5</v>
      </c>
      <c r="E3142">
        <v>1</v>
      </c>
      <c r="F3142">
        <v>1</v>
      </c>
      <c r="G3142">
        <f t="shared" si="2055"/>
        <v>20</v>
      </c>
    </row>
    <row r="3143" spans="1:7" x14ac:dyDescent="0.35">
      <c r="A3143">
        <v>4</v>
      </c>
      <c r="B3143">
        <v>5</v>
      </c>
      <c r="C3143">
        <v>6</v>
      </c>
      <c r="D3143">
        <v>6</v>
      </c>
      <c r="E3143">
        <v>3</v>
      </c>
      <c r="F3143">
        <v>1</v>
      </c>
      <c r="G3143">
        <f t="shared" si="2055"/>
        <v>25</v>
      </c>
    </row>
    <row r="3144" spans="1:7" x14ac:dyDescent="0.35">
      <c r="A3144">
        <v>5</v>
      </c>
      <c r="B3144">
        <v>4</v>
      </c>
      <c r="C3144">
        <v>1</v>
      </c>
      <c r="D3144">
        <v>6</v>
      </c>
      <c r="E3144">
        <v>4</v>
      </c>
      <c r="F3144">
        <v>1</v>
      </c>
      <c r="G3144">
        <f t="shared" si="2055"/>
        <v>21</v>
      </c>
    </row>
    <row r="3145" spans="1:7" x14ac:dyDescent="0.35">
      <c r="A3145">
        <v>1</v>
      </c>
      <c r="B3145">
        <v>4</v>
      </c>
      <c r="C3145">
        <v>3</v>
      </c>
      <c r="D3145">
        <v>3</v>
      </c>
      <c r="E3145">
        <v>6</v>
      </c>
      <c r="F3145">
        <v>5</v>
      </c>
      <c r="G3145">
        <f t="shared" si="2055"/>
        <v>22</v>
      </c>
    </row>
    <row r="3146" spans="1:7" x14ac:dyDescent="0.35">
      <c r="A3146">
        <v>2</v>
      </c>
      <c r="B3146">
        <v>5</v>
      </c>
      <c r="C3146">
        <v>4</v>
      </c>
      <c r="D3146">
        <v>1</v>
      </c>
      <c r="E3146">
        <v>5</v>
      </c>
      <c r="F3146">
        <v>1</v>
      </c>
      <c r="G3146">
        <f t="shared" si="2055"/>
        <v>18</v>
      </c>
    </row>
    <row r="3147" spans="1:7" x14ac:dyDescent="0.35">
      <c r="A3147">
        <v>6</v>
      </c>
      <c r="B3147">
        <v>4</v>
      </c>
      <c r="C3147">
        <v>3</v>
      </c>
      <c r="D3147">
        <v>3</v>
      </c>
      <c r="E3147">
        <v>5</v>
      </c>
      <c r="F3147">
        <v>4</v>
      </c>
      <c r="G3147">
        <f t="shared" si="2055"/>
        <v>25</v>
      </c>
    </row>
    <row r="3148" spans="1:7" x14ac:dyDescent="0.35">
      <c r="A3148">
        <v>4</v>
      </c>
      <c r="B3148">
        <v>2</v>
      </c>
      <c r="C3148">
        <v>6</v>
      </c>
      <c r="D3148">
        <v>4</v>
      </c>
      <c r="E3148">
        <v>2</v>
      </c>
      <c r="F3148">
        <v>3</v>
      </c>
      <c r="G3148">
        <f t="shared" si="2055"/>
        <v>21</v>
      </c>
    </row>
    <row r="3149" spans="1:7" x14ac:dyDescent="0.35">
      <c r="A3149">
        <v>1</v>
      </c>
      <c r="B3149">
        <v>3</v>
      </c>
      <c r="C3149">
        <v>6</v>
      </c>
      <c r="D3149">
        <v>3</v>
      </c>
      <c r="E3149">
        <v>2</v>
      </c>
      <c r="F3149">
        <v>5</v>
      </c>
      <c r="G3149">
        <f t="shared" si="2055"/>
        <v>20</v>
      </c>
    </row>
    <row r="3150" spans="1:7" x14ac:dyDescent="0.35">
      <c r="A3150">
        <v>3</v>
      </c>
      <c r="B3150">
        <v>4</v>
      </c>
      <c r="C3150">
        <v>5</v>
      </c>
      <c r="D3150">
        <v>1</v>
      </c>
      <c r="E3150">
        <v>6</v>
      </c>
      <c r="F3150">
        <v>3</v>
      </c>
      <c r="G3150">
        <f t="shared" si="2055"/>
        <v>22</v>
      </c>
    </row>
    <row r="3151" spans="1:7" x14ac:dyDescent="0.35">
      <c r="A3151">
        <v>5</v>
      </c>
      <c r="B3151">
        <v>1</v>
      </c>
      <c r="C3151">
        <v>4</v>
      </c>
      <c r="D3151">
        <v>2</v>
      </c>
      <c r="E3151">
        <v>6</v>
      </c>
      <c r="F3151">
        <v>4</v>
      </c>
      <c r="G3151">
        <f t="shared" si="2055"/>
        <v>22</v>
      </c>
    </row>
    <row r="3152" spans="1:7" x14ac:dyDescent="0.35">
      <c r="A3152">
        <v>2</v>
      </c>
      <c r="B3152">
        <v>4</v>
      </c>
      <c r="C3152">
        <v>4</v>
      </c>
      <c r="D3152">
        <v>4</v>
      </c>
      <c r="E3152">
        <v>1</v>
      </c>
      <c r="F3152">
        <v>4</v>
      </c>
      <c r="G3152">
        <f t="shared" si="2055"/>
        <v>19</v>
      </c>
    </row>
    <row r="3153" spans="1:7" x14ac:dyDescent="0.35">
      <c r="A3153">
        <v>6</v>
      </c>
      <c r="B3153">
        <v>3</v>
      </c>
      <c r="C3153">
        <v>1</v>
      </c>
      <c r="D3153">
        <v>5</v>
      </c>
      <c r="E3153">
        <v>2</v>
      </c>
      <c r="F3153">
        <v>3</v>
      </c>
      <c r="G3153">
        <f t="shared" si="2055"/>
        <v>20</v>
      </c>
    </row>
    <row r="3154" spans="1:7" x14ac:dyDescent="0.35">
      <c r="A3154">
        <v>4</v>
      </c>
      <c r="B3154">
        <v>3</v>
      </c>
      <c r="C3154">
        <v>1</v>
      </c>
      <c r="D3154">
        <v>2</v>
      </c>
      <c r="E3154">
        <v>2</v>
      </c>
      <c r="F3154">
        <v>6</v>
      </c>
      <c r="G3154">
        <f t="shared" si="2055"/>
        <v>18</v>
      </c>
    </row>
    <row r="3155" spans="1:7" x14ac:dyDescent="0.35">
      <c r="A3155">
        <v>4</v>
      </c>
      <c r="B3155">
        <v>5</v>
      </c>
      <c r="C3155">
        <v>4</v>
      </c>
      <c r="D3155">
        <v>4</v>
      </c>
      <c r="E3155">
        <v>5</v>
      </c>
      <c r="F3155">
        <v>5</v>
      </c>
      <c r="G3155">
        <f t="shared" si="2055"/>
        <v>27</v>
      </c>
    </row>
    <row r="3156" spans="1:7" x14ac:dyDescent="0.35">
      <c r="A3156">
        <v>2</v>
      </c>
      <c r="B3156">
        <v>2</v>
      </c>
      <c r="C3156">
        <v>5</v>
      </c>
      <c r="D3156">
        <v>1</v>
      </c>
      <c r="E3156">
        <v>5</v>
      </c>
      <c r="F3156">
        <v>5</v>
      </c>
      <c r="G3156">
        <f t="shared" si="2055"/>
        <v>20</v>
      </c>
    </row>
    <row r="3157" spans="1:7" x14ac:dyDescent="0.35">
      <c r="A3157">
        <v>3</v>
      </c>
      <c r="B3157">
        <v>5</v>
      </c>
      <c r="C3157">
        <v>6</v>
      </c>
      <c r="D3157">
        <v>2</v>
      </c>
      <c r="E3157">
        <v>4</v>
      </c>
      <c r="F3157">
        <v>1</v>
      </c>
      <c r="G3157">
        <f t="shared" si="2055"/>
        <v>21</v>
      </c>
    </row>
    <row r="3158" spans="1:7" x14ac:dyDescent="0.35">
      <c r="A3158">
        <v>3</v>
      </c>
      <c r="B3158">
        <v>3</v>
      </c>
      <c r="C3158">
        <v>6</v>
      </c>
      <c r="D3158">
        <v>5</v>
      </c>
      <c r="E3158">
        <v>6</v>
      </c>
      <c r="F3158">
        <v>4</v>
      </c>
      <c r="G3158">
        <f t="shared" si="2055"/>
        <v>27</v>
      </c>
    </row>
    <row r="3159" spans="1:7" x14ac:dyDescent="0.35">
      <c r="A3159">
        <v>2</v>
      </c>
      <c r="B3159">
        <v>1</v>
      </c>
      <c r="C3159">
        <v>1</v>
      </c>
      <c r="D3159">
        <v>4</v>
      </c>
      <c r="E3159">
        <v>3</v>
      </c>
      <c r="F3159">
        <v>2</v>
      </c>
      <c r="G3159">
        <f t="shared" si="2055"/>
        <v>13</v>
      </c>
    </row>
    <row r="3160" spans="1:7" x14ac:dyDescent="0.35">
      <c r="A3160">
        <v>2</v>
      </c>
      <c r="B3160">
        <v>4</v>
      </c>
      <c r="C3160">
        <v>4</v>
      </c>
      <c r="D3160">
        <v>6</v>
      </c>
      <c r="E3160">
        <v>1</v>
      </c>
      <c r="F3160">
        <v>5</v>
      </c>
      <c r="G3160">
        <f t="shared" ref="G3160:G3223" si="2056">SUM(A3160:F3160)</f>
        <v>22</v>
      </c>
    </row>
    <row r="3161" spans="1:7" x14ac:dyDescent="0.35">
      <c r="A3161">
        <v>4</v>
      </c>
      <c r="B3161">
        <v>4</v>
      </c>
      <c r="C3161">
        <v>3</v>
      </c>
      <c r="D3161">
        <v>5</v>
      </c>
      <c r="E3161">
        <v>2</v>
      </c>
      <c r="F3161">
        <v>2</v>
      </c>
      <c r="G3161">
        <f t="shared" si="2056"/>
        <v>20</v>
      </c>
    </row>
    <row r="3162" spans="1:7" x14ac:dyDescent="0.35">
      <c r="A3162">
        <v>2</v>
      </c>
      <c r="B3162">
        <v>4</v>
      </c>
      <c r="C3162">
        <v>3</v>
      </c>
      <c r="D3162">
        <v>1</v>
      </c>
      <c r="E3162">
        <v>3</v>
      </c>
      <c r="F3162">
        <v>5</v>
      </c>
      <c r="G3162">
        <f t="shared" si="2056"/>
        <v>18</v>
      </c>
    </row>
    <row r="3163" spans="1:7" x14ac:dyDescent="0.35">
      <c r="A3163">
        <v>2</v>
      </c>
      <c r="B3163">
        <v>1</v>
      </c>
      <c r="C3163">
        <v>4</v>
      </c>
      <c r="D3163">
        <v>3</v>
      </c>
      <c r="E3163">
        <v>3</v>
      </c>
      <c r="F3163">
        <v>3</v>
      </c>
      <c r="G3163">
        <f t="shared" si="2056"/>
        <v>16</v>
      </c>
    </row>
    <row r="3164" spans="1:7" x14ac:dyDescent="0.35">
      <c r="A3164">
        <v>5</v>
      </c>
      <c r="B3164">
        <v>2</v>
      </c>
      <c r="C3164">
        <v>2</v>
      </c>
      <c r="D3164">
        <v>5</v>
      </c>
      <c r="E3164">
        <v>6</v>
      </c>
      <c r="F3164">
        <v>2</v>
      </c>
      <c r="G3164">
        <f t="shared" si="2056"/>
        <v>22</v>
      </c>
    </row>
    <row r="3165" spans="1:7" x14ac:dyDescent="0.35">
      <c r="A3165">
        <v>1</v>
      </c>
      <c r="B3165">
        <v>5</v>
      </c>
      <c r="C3165">
        <v>4</v>
      </c>
      <c r="D3165">
        <v>1</v>
      </c>
      <c r="E3165">
        <v>5</v>
      </c>
      <c r="F3165">
        <v>5</v>
      </c>
      <c r="G3165">
        <f t="shared" si="2056"/>
        <v>21</v>
      </c>
    </row>
    <row r="3166" spans="1:7" x14ac:dyDescent="0.35">
      <c r="A3166">
        <v>2</v>
      </c>
      <c r="B3166">
        <v>5</v>
      </c>
      <c r="C3166">
        <v>6</v>
      </c>
      <c r="D3166">
        <v>6</v>
      </c>
      <c r="E3166">
        <v>4</v>
      </c>
      <c r="F3166">
        <v>5</v>
      </c>
      <c r="G3166">
        <f t="shared" si="2056"/>
        <v>28</v>
      </c>
    </row>
    <row r="3167" spans="1:7" x14ac:dyDescent="0.35">
      <c r="A3167">
        <v>4</v>
      </c>
      <c r="B3167">
        <v>3</v>
      </c>
      <c r="C3167">
        <v>1</v>
      </c>
      <c r="D3167">
        <v>4</v>
      </c>
      <c r="E3167">
        <v>6</v>
      </c>
      <c r="F3167">
        <v>5</v>
      </c>
      <c r="G3167">
        <f t="shared" si="2056"/>
        <v>23</v>
      </c>
    </row>
    <row r="3168" spans="1:7" x14ac:dyDescent="0.35">
      <c r="A3168">
        <v>6</v>
      </c>
      <c r="B3168">
        <v>2</v>
      </c>
      <c r="C3168">
        <v>3</v>
      </c>
      <c r="D3168">
        <v>4</v>
      </c>
      <c r="E3168">
        <v>1</v>
      </c>
      <c r="F3168">
        <v>4</v>
      </c>
      <c r="G3168">
        <f t="shared" si="2056"/>
        <v>20</v>
      </c>
    </row>
    <row r="3169" spans="1:7" x14ac:dyDescent="0.35">
      <c r="A3169">
        <v>5</v>
      </c>
      <c r="B3169">
        <v>3</v>
      </c>
      <c r="C3169">
        <v>5</v>
      </c>
      <c r="D3169">
        <v>6</v>
      </c>
      <c r="E3169">
        <v>2</v>
      </c>
      <c r="F3169">
        <v>5</v>
      </c>
      <c r="G3169">
        <f t="shared" si="2056"/>
        <v>26</v>
      </c>
    </row>
    <row r="3170" spans="1:7" x14ac:dyDescent="0.35">
      <c r="A3170">
        <v>4</v>
      </c>
      <c r="B3170">
        <v>6</v>
      </c>
      <c r="C3170">
        <v>3</v>
      </c>
      <c r="D3170">
        <v>6</v>
      </c>
      <c r="E3170">
        <v>5</v>
      </c>
      <c r="F3170">
        <v>2</v>
      </c>
      <c r="G3170">
        <f t="shared" si="2056"/>
        <v>26</v>
      </c>
    </row>
    <row r="3171" spans="1:7" x14ac:dyDescent="0.35">
      <c r="A3171">
        <v>1</v>
      </c>
      <c r="B3171">
        <v>2</v>
      </c>
      <c r="C3171">
        <v>2</v>
      </c>
      <c r="D3171">
        <v>5</v>
      </c>
      <c r="E3171">
        <v>3</v>
      </c>
      <c r="F3171">
        <v>4</v>
      </c>
      <c r="G3171">
        <f t="shared" si="2056"/>
        <v>17</v>
      </c>
    </row>
    <row r="3172" spans="1:7" x14ac:dyDescent="0.35">
      <c r="A3172">
        <v>6</v>
      </c>
      <c r="B3172">
        <v>4</v>
      </c>
      <c r="C3172">
        <v>3</v>
      </c>
      <c r="D3172">
        <v>6</v>
      </c>
      <c r="E3172">
        <v>2</v>
      </c>
      <c r="F3172">
        <v>2</v>
      </c>
      <c r="G3172">
        <f t="shared" si="2056"/>
        <v>23</v>
      </c>
    </row>
    <row r="3173" spans="1:7" x14ac:dyDescent="0.35">
      <c r="A3173">
        <v>4</v>
      </c>
      <c r="B3173">
        <v>2</v>
      </c>
      <c r="C3173">
        <v>2</v>
      </c>
      <c r="D3173">
        <v>6</v>
      </c>
      <c r="E3173">
        <v>2</v>
      </c>
      <c r="F3173">
        <v>4</v>
      </c>
      <c r="G3173">
        <f t="shared" si="2056"/>
        <v>20</v>
      </c>
    </row>
    <row r="3174" spans="1:7" x14ac:dyDescent="0.35">
      <c r="A3174">
        <v>5</v>
      </c>
      <c r="B3174">
        <v>1</v>
      </c>
      <c r="C3174">
        <v>6</v>
      </c>
      <c r="D3174">
        <v>6</v>
      </c>
      <c r="E3174">
        <v>6</v>
      </c>
      <c r="F3174">
        <v>4</v>
      </c>
      <c r="G3174">
        <f t="shared" si="2056"/>
        <v>28</v>
      </c>
    </row>
    <row r="3175" spans="1:7" x14ac:dyDescent="0.35">
      <c r="A3175">
        <v>2</v>
      </c>
      <c r="B3175">
        <v>1</v>
      </c>
      <c r="C3175">
        <v>4</v>
      </c>
      <c r="D3175">
        <v>3</v>
      </c>
      <c r="E3175">
        <v>5</v>
      </c>
      <c r="F3175">
        <v>3</v>
      </c>
      <c r="G3175">
        <f t="shared" si="2056"/>
        <v>18</v>
      </c>
    </row>
    <row r="3176" spans="1:7" x14ac:dyDescent="0.35">
      <c r="A3176">
        <v>2</v>
      </c>
      <c r="B3176">
        <v>5</v>
      </c>
      <c r="C3176">
        <v>5</v>
      </c>
      <c r="D3176">
        <v>1</v>
      </c>
      <c r="E3176">
        <v>2</v>
      </c>
      <c r="F3176">
        <v>3</v>
      </c>
      <c r="G3176">
        <f t="shared" si="2056"/>
        <v>18</v>
      </c>
    </row>
    <row r="3177" spans="1:7" x14ac:dyDescent="0.35">
      <c r="A3177">
        <v>6</v>
      </c>
      <c r="B3177">
        <v>1</v>
      </c>
      <c r="C3177">
        <v>6</v>
      </c>
      <c r="D3177">
        <v>3</v>
      </c>
      <c r="E3177">
        <v>2</v>
      </c>
      <c r="F3177">
        <v>1</v>
      </c>
      <c r="G3177">
        <f t="shared" si="2056"/>
        <v>19</v>
      </c>
    </row>
    <row r="3178" spans="1:7" x14ac:dyDescent="0.35">
      <c r="A3178">
        <v>3</v>
      </c>
      <c r="B3178">
        <v>5</v>
      </c>
      <c r="C3178">
        <v>2</v>
      </c>
      <c r="D3178">
        <v>6</v>
      </c>
      <c r="E3178">
        <v>4</v>
      </c>
      <c r="F3178">
        <v>2</v>
      </c>
      <c r="G3178">
        <f t="shared" si="2056"/>
        <v>22</v>
      </c>
    </row>
    <row r="3179" spans="1:7" x14ac:dyDescent="0.35">
      <c r="A3179">
        <v>6</v>
      </c>
      <c r="B3179">
        <v>5</v>
      </c>
      <c r="C3179">
        <v>1</v>
      </c>
      <c r="D3179">
        <v>1</v>
      </c>
      <c r="E3179">
        <v>2</v>
      </c>
      <c r="F3179">
        <v>6</v>
      </c>
      <c r="G3179">
        <f t="shared" si="2056"/>
        <v>21</v>
      </c>
    </row>
    <row r="3180" spans="1:7" x14ac:dyDescent="0.35">
      <c r="A3180">
        <v>4</v>
      </c>
      <c r="B3180">
        <v>1</v>
      </c>
      <c r="C3180">
        <v>2</v>
      </c>
      <c r="D3180">
        <v>2</v>
      </c>
      <c r="E3180">
        <v>3</v>
      </c>
      <c r="F3180">
        <v>6</v>
      </c>
      <c r="G3180">
        <f t="shared" si="2056"/>
        <v>18</v>
      </c>
    </row>
    <row r="3181" spans="1:7" x14ac:dyDescent="0.35">
      <c r="A3181">
        <v>2</v>
      </c>
      <c r="B3181">
        <v>1</v>
      </c>
      <c r="C3181">
        <v>4</v>
      </c>
      <c r="D3181">
        <v>1</v>
      </c>
      <c r="E3181">
        <v>4</v>
      </c>
      <c r="F3181">
        <v>2</v>
      </c>
      <c r="G3181">
        <f t="shared" si="2056"/>
        <v>14</v>
      </c>
    </row>
    <row r="3182" spans="1:7" x14ac:dyDescent="0.35">
      <c r="A3182">
        <v>5</v>
      </c>
      <c r="B3182">
        <v>5</v>
      </c>
      <c r="C3182">
        <v>4</v>
      </c>
      <c r="D3182">
        <v>5</v>
      </c>
      <c r="E3182">
        <v>2</v>
      </c>
      <c r="F3182">
        <v>5</v>
      </c>
      <c r="G3182">
        <f t="shared" si="2056"/>
        <v>26</v>
      </c>
    </row>
    <row r="3183" spans="1:7" x14ac:dyDescent="0.35">
      <c r="A3183">
        <v>6</v>
      </c>
      <c r="B3183">
        <v>2</v>
      </c>
      <c r="C3183">
        <v>1</v>
      </c>
      <c r="D3183">
        <v>2</v>
      </c>
      <c r="E3183">
        <v>4</v>
      </c>
      <c r="F3183">
        <v>3</v>
      </c>
      <c r="G3183">
        <f t="shared" si="2056"/>
        <v>18</v>
      </c>
    </row>
    <row r="3184" spans="1:7" x14ac:dyDescent="0.35">
      <c r="A3184">
        <v>3</v>
      </c>
      <c r="B3184">
        <v>5</v>
      </c>
      <c r="C3184">
        <v>2</v>
      </c>
      <c r="D3184">
        <v>3</v>
      </c>
      <c r="E3184">
        <v>3</v>
      </c>
      <c r="F3184">
        <v>2</v>
      </c>
      <c r="G3184">
        <f t="shared" si="2056"/>
        <v>18</v>
      </c>
    </row>
    <row r="3185" spans="1:7" x14ac:dyDescent="0.35">
      <c r="A3185">
        <v>5</v>
      </c>
      <c r="B3185">
        <v>4</v>
      </c>
      <c r="C3185">
        <v>4</v>
      </c>
      <c r="D3185">
        <v>2</v>
      </c>
      <c r="E3185">
        <v>3</v>
      </c>
      <c r="F3185">
        <v>2</v>
      </c>
      <c r="G3185">
        <f t="shared" si="2056"/>
        <v>20</v>
      </c>
    </row>
    <row r="3186" spans="1:7" x14ac:dyDescent="0.35">
      <c r="A3186">
        <v>1</v>
      </c>
      <c r="B3186">
        <v>5</v>
      </c>
      <c r="C3186">
        <v>4</v>
      </c>
      <c r="D3186">
        <v>1</v>
      </c>
      <c r="E3186">
        <v>2</v>
      </c>
      <c r="F3186">
        <v>4</v>
      </c>
      <c r="G3186">
        <f t="shared" si="2056"/>
        <v>17</v>
      </c>
    </row>
    <row r="3187" spans="1:7" x14ac:dyDescent="0.35">
      <c r="A3187">
        <v>4</v>
      </c>
      <c r="B3187">
        <v>1</v>
      </c>
      <c r="C3187">
        <v>2</v>
      </c>
      <c r="D3187">
        <v>3</v>
      </c>
      <c r="E3187">
        <v>3</v>
      </c>
      <c r="F3187">
        <v>6</v>
      </c>
      <c r="G3187">
        <f t="shared" si="2056"/>
        <v>19</v>
      </c>
    </row>
    <row r="3188" spans="1:7" x14ac:dyDescent="0.35">
      <c r="A3188">
        <v>6</v>
      </c>
      <c r="B3188">
        <v>5</v>
      </c>
      <c r="C3188">
        <v>6</v>
      </c>
      <c r="D3188">
        <v>5</v>
      </c>
      <c r="E3188">
        <v>1</v>
      </c>
      <c r="F3188">
        <v>2</v>
      </c>
      <c r="G3188">
        <f t="shared" si="2056"/>
        <v>25</v>
      </c>
    </row>
    <row r="3189" spans="1:7" x14ac:dyDescent="0.35">
      <c r="A3189">
        <v>4</v>
      </c>
      <c r="B3189">
        <v>5</v>
      </c>
      <c r="C3189">
        <v>2</v>
      </c>
      <c r="D3189">
        <v>4</v>
      </c>
      <c r="E3189">
        <v>6</v>
      </c>
      <c r="F3189">
        <v>2</v>
      </c>
      <c r="G3189">
        <f t="shared" si="2056"/>
        <v>23</v>
      </c>
    </row>
    <row r="3190" spans="1:7" x14ac:dyDescent="0.35">
      <c r="A3190">
        <v>3</v>
      </c>
      <c r="B3190">
        <v>3</v>
      </c>
      <c r="C3190">
        <v>3</v>
      </c>
      <c r="D3190">
        <v>6</v>
      </c>
      <c r="E3190">
        <v>4</v>
      </c>
      <c r="F3190">
        <v>6</v>
      </c>
      <c r="G3190">
        <f t="shared" si="2056"/>
        <v>25</v>
      </c>
    </row>
    <row r="3191" spans="1:7" x14ac:dyDescent="0.35">
      <c r="A3191">
        <v>2</v>
      </c>
      <c r="B3191">
        <v>4</v>
      </c>
      <c r="C3191">
        <v>2</v>
      </c>
      <c r="D3191">
        <v>5</v>
      </c>
      <c r="E3191">
        <v>5</v>
      </c>
      <c r="F3191">
        <v>2</v>
      </c>
      <c r="G3191">
        <f t="shared" si="2056"/>
        <v>20</v>
      </c>
    </row>
    <row r="3192" spans="1:7" x14ac:dyDescent="0.35">
      <c r="A3192">
        <v>4</v>
      </c>
      <c r="B3192">
        <v>4</v>
      </c>
      <c r="C3192">
        <v>2</v>
      </c>
      <c r="D3192">
        <v>4</v>
      </c>
      <c r="E3192">
        <v>6</v>
      </c>
      <c r="F3192">
        <v>2</v>
      </c>
      <c r="G3192">
        <f t="shared" si="2056"/>
        <v>22</v>
      </c>
    </row>
    <row r="3193" spans="1:7" x14ac:dyDescent="0.35">
      <c r="A3193">
        <v>1</v>
      </c>
      <c r="B3193">
        <v>3</v>
      </c>
      <c r="C3193">
        <v>5</v>
      </c>
      <c r="D3193">
        <v>5</v>
      </c>
      <c r="E3193">
        <v>1</v>
      </c>
      <c r="F3193">
        <v>5</v>
      </c>
      <c r="G3193">
        <f t="shared" si="2056"/>
        <v>20</v>
      </c>
    </row>
    <row r="3194" spans="1:7" x14ac:dyDescent="0.35">
      <c r="A3194">
        <v>3</v>
      </c>
      <c r="B3194">
        <v>2</v>
      </c>
      <c r="C3194">
        <v>2</v>
      </c>
      <c r="D3194">
        <v>5</v>
      </c>
      <c r="E3194">
        <v>4</v>
      </c>
      <c r="F3194">
        <v>5</v>
      </c>
      <c r="G3194">
        <f t="shared" si="2056"/>
        <v>21</v>
      </c>
    </row>
    <row r="3195" spans="1:7" x14ac:dyDescent="0.35">
      <c r="A3195">
        <v>4</v>
      </c>
      <c r="B3195">
        <v>6</v>
      </c>
      <c r="C3195">
        <v>4</v>
      </c>
      <c r="D3195">
        <v>3</v>
      </c>
      <c r="E3195">
        <v>4</v>
      </c>
      <c r="F3195">
        <v>4</v>
      </c>
      <c r="G3195">
        <f t="shared" si="2056"/>
        <v>25</v>
      </c>
    </row>
    <row r="3196" spans="1:7" x14ac:dyDescent="0.35">
      <c r="A3196">
        <v>3</v>
      </c>
      <c r="B3196">
        <v>4</v>
      </c>
      <c r="C3196">
        <v>1</v>
      </c>
      <c r="D3196">
        <v>6</v>
      </c>
      <c r="E3196">
        <v>1</v>
      </c>
      <c r="F3196">
        <v>6</v>
      </c>
      <c r="G3196">
        <f t="shared" si="2056"/>
        <v>21</v>
      </c>
    </row>
    <row r="3197" spans="1:7" x14ac:dyDescent="0.35">
      <c r="A3197">
        <v>4</v>
      </c>
      <c r="B3197">
        <v>5</v>
      </c>
      <c r="C3197">
        <v>4</v>
      </c>
      <c r="D3197">
        <v>3</v>
      </c>
      <c r="E3197">
        <v>5</v>
      </c>
      <c r="F3197">
        <v>3</v>
      </c>
      <c r="G3197">
        <f t="shared" si="2056"/>
        <v>24</v>
      </c>
    </row>
    <row r="3198" spans="1:7" x14ac:dyDescent="0.35">
      <c r="A3198">
        <v>5</v>
      </c>
      <c r="B3198">
        <v>1</v>
      </c>
      <c r="C3198">
        <v>2</v>
      </c>
      <c r="D3198">
        <v>4</v>
      </c>
      <c r="E3198">
        <v>5</v>
      </c>
      <c r="F3198">
        <v>6</v>
      </c>
      <c r="G3198">
        <f t="shared" si="2056"/>
        <v>23</v>
      </c>
    </row>
    <row r="3199" spans="1:7" x14ac:dyDescent="0.35">
      <c r="A3199">
        <v>1</v>
      </c>
      <c r="B3199">
        <v>6</v>
      </c>
      <c r="C3199">
        <v>2</v>
      </c>
      <c r="D3199">
        <v>1</v>
      </c>
      <c r="E3199">
        <v>1</v>
      </c>
      <c r="F3199">
        <v>2</v>
      </c>
      <c r="G3199">
        <f t="shared" si="2056"/>
        <v>13</v>
      </c>
    </row>
    <row r="3200" spans="1:7" x14ac:dyDescent="0.35">
      <c r="A3200">
        <v>1</v>
      </c>
      <c r="B3200">
        <v>4</v>
      </c>
      <c r="C3200">
        <v>1</v>
      </c>
      <c r="D3200">
        <v>3</v>
      </c>
      <c r="E3200">
        <v>3</v>
      </c>
      <c r="F3200">
        <v>1</v>
      </c>
      <c r="G3200">
        <f t="shared" si="2056"/>
        <v>13</v>
      </c>
    </row>
    <row r="3201" spans="1:7" x14ac:dyDescent="0.35">
      <c r="A3201">
        <v>4</v>
      </c>
      <c r="B3201">
        <v>6</v>
      </c>
      <c r="C3201">
        <v>6</v>
      </c>
      <c r="D3201">
        <v>2</v>
      </c>
      <c r="E3201">
        <v>5</v>
      </c>
      <c r="F3201">
        <v>1</v>
      </c>
      <c r="G3201">
        <f t="shared" si="2056"/>
        <v>24</v>
      </c>
    </row>
    <row r="3202" spans="1:7" x14ac:dyDescent="0.35">
      <c r="A3202">
        <v>1</v>
      </c>
      <c r="B3202">
        <v>2</v>
      </c>
      <c r="C3202">
        <v>3</v>
      </c>
      <c r="D3202">
        <v>6</v>
      </c>
      <c r="E3202">
        <v>6</v>
      </c>
      <c r="F3202">
        <v>2</v>
      </c>
      <c r="G3202">
        <f t="shared" si="2056"/>
        <v>20</v>
      </c>
    </row>
    <row r="3203" spans="1:7" x14ac:dyDescent="0.35">
      <c r="A3203">
        <v>1</v>
      </c>
      <c r="B3203">
        <v>4</v>
      </c>
      <c r="C3203">
        <v>2</v>
      </c>
      <c r="D3203">
        <v>2</v>
      </c>
      <c r="E3203">
        <v>1</v>
      </c>
      <c r="F3203">
        <v>2</v>
      </c>
      <c r="G3203">
        <f t="shared" si="2056"/>
        <v>12</v>
      </c>
    </row>
    <row r="3204" spans="1:7" x14ac:dyDescent="0.35">
      <c r="A3204">
        <v>6</v>
      </c>
      <c r="B3204">
        <v>5</v>
      </c>
      <c r="C3204">
        <v>3</v>
      </c>
      <c r="D3204">
        <v>2</v>
      </c>
      <c r="E3204">
        <v>3</v>
      </c>
      <c r="F3204">
        <v>5</v>
      </c>
      <c r="G3204">
        <f t="shared" si="2056"/>
        <v>24</v>
      </c>
    </row>
    <row r="3205" spans="1:7" x14ac:dyDescent="0.35">
      <c r="A3205">
        <v>6</v>
      </c>
      <c r="B3205">
        <v>6</v>
      </c>
      <c r="C3205">
        <v>3</v>
      </c>
      <c r="D3205">
        <v>3</v>
      </c>
      <c r="E3205">
        <v>1</v>
      </c>
      <c r="F3205">
        <v>2</v>
      </c>
      <c r="G3205">
        <f t="shared" si="2056"/>
        <v>21</v>
      </c>
    </row>
    <row r="3206" spans="1:7" x14ac:dyDescent="0.35">
      <c r="A3206">
        <v>2</v>
      </c>
      <c r="B3206">
        <v>5</v>
      </c>
      <c r="C3206">
        <v>4</v>
      </c>
      <c r="D3206">
        <v>2</v>
      </c>
      <c r="E3206">
        <v>2</v>
      </c>
      <c r="F3206">
        <v>6</v>
      </c>
      <c r="G3206">
        <f t="shared" si="2056"/>
        <v>21</v>
      </c>
    </row>
    <row r="3207" spans="1:7" x14ac:dyDescent="0.35">
      <c r="A3207">
        <v>1</v>
      </c>
      <c r="B3207">
        <v>5</v>
      </c>
      <c r="C3207">
        <v>6</v>
      </c>
      <c r="D3207">
        <v>2</v>
      </c>
      <c r="E3207">
        <v>4</v>
      </c>
      <c r="F3207">
        <v>5</v>
      </c>
      <c r="G3207">
        <f t="shared" si="2056"/>
        <v>23</v>
      </c>
    </row>
    <row r="3208" spans="1:7" x14ac:dyDescent="0.35">
      <c r="A3208">
        <v>4</v>
      </c>
      <c r="B3208">
        <v>2</v>
      </c>
      <c r="C3208">
        <v>3</v>
      </c>
      <c r="D3208">
        <v>1</v>
      </c>
      <c r="E3208">
        <v>1</v>
      </c>
      <c r="F3208">
        <v>6</v>
      </c>
      <c r="G3208">
        <f t="shared" si="2056"/>
        <v>17</v>
      </c>
    </row>
    <row r="3209" spans="1:7" x14ac:dyDescent="0.35">
      <c r="A3209">
        <v>6</v>
      </c>
      <c r="B3209">
        <v>3</v>
      </c>
      <c r="C3209">
        <v>2</v>
      </c>
      <c r="D3209">
        <v>1</v>
      </c>
      <c r="E3209">
        <v>4</v>
      </c>
      <c r="F3209">
        <v>3</v>
      </c>
      <c r="G3209">
        <f t="shared" si="2056"/>
        <v>19</v>
      </c>
    </row>
    <row r="3210" spans="1:7" x14ac:dyDescent="0.35">
      <c r="A3210">
        <v>2</v>
      </c>
      <c r="B3210">
        <v>6</v>
      </c>
      <c r="C3210">
        <v>3</v>
      </c>
      <c r="D3210">
        <v>6</v>
      </c>
      <c r="E3210">
        <v>3</v>
      </c>
      <c r="F3210">
        <v>5</v>
      </c>
      <c r="G3210">
        <f t="shared" si="2056"/>
        <v>25</v>
      </c>
    </row>
    <row r="3211" spans="1:7" x14ac:dyDescent="0.35">
      <c r="A3211">
        <v>6</v>
      </c>
      <c r="B3211">
        <v>3</v>
      </c>
      <c r="C3211">
        <v>2</v>
      </c>
      <c r="D3211">
        <v>1</v>
      </c>
      <c r="E3211">
        <v>6</v>
      </c>
      <c r="F3211">
        <v>6</v>
      </c>
      <c r="G3211">
        <f t="shared" si="2056"/>
        <v>24</v>
      </c>
    </row>
    <row r="3212" spans="1:7" x14ac:dyDescent="0.35">
      <c r="A3212">
        <v>5</v>
      </c>
      <c r="B3212">
        <v>4</v>
      </c>
      <c r="C3212">
        <v>5</v>
      </c>
      <c r="D3212">
        <v>5</v>
      </c>
      <c r="E3212">
        <v>1</v>
      </c>
      <c r="F3212">
        <v>5</v>
      </c>
      <c r="G3212">
        <f t="shared" si="2056"/>
        <v>25</v>
      </c>
    </row>
    <row r="3213" spans="1:7" x14ac:dyDescent="0.35">
      <c r="A3213">
        <v>3</v>
      </c>
      <c r="B3213">
        <v>3</v>
      </c>
      <c r="C3213">
        <v>2</v>
      </c>
      <c r="D3213">
        <v>4</v>
      </c>
      <c r="E3213">
        <v>5</v>
      </c>
      <c r="F3213">
        <v>6</v>
      </c>
      <c r="G3213">
        <f t="shared" si="2056"/>
        <v>23</v>
      </c>
    </row>
    <row r="3214" spans="1:7" x14ac:dyDescent="0.35">
      <c r="A3214">
        <v>6</v>
      </c>
      <c r="B3214">
        <v>4</v>
      </c>
      <c r="C3214">
        <v>4</v>
      </c>
      <c r="D3214">
        <v>5</v>
      </c>
      <c r="E3214">
        <v>5</v>
      </c>
      <c r="F3214">
        <v>6</v>
      </c>
      <c r="G3214">
        <f t="shared" si="2056"/>
        <v>30</v>
      </c>
    </row>
    <row r="3215" spans="1:7" x14ac:dyDescent="0.35">
      <c r="A3215">
        <v>6</v>
      </c>
      <c r="B3215">
        <v>2</v>
      </c>
      <c r="C3215">
        <v>6</v>
      </c>
      <c r="D3215">
        <v>6</v>
      </c>
      <c r="E3215">
        <v>5</v>
      </c>
      <c r="F3215">
        <v>4</v>
      </c>
      <c r="G3215">
        <f t="shared" si="2056"/>
        <v>29</v>
      </c>
    </row>
    <row r="3216" spans="1:7" x14ac:dyDescent="0.35">
      <c r="A3216">
        <v>3</v>
      </c>
      <c r="B3216">
        <v>1</v>
      </c>
      <c r="C3216">
        <v>4</v>
      </c>
      <c r="D3216">
        <v>3</v>
      </c>
      <c r="E3216">
        <v>1</v>
      </c>
      <c r="F3216">
        <v>3</v>
      </c>
      <c r="G3216">
        <f t="shared" si="2056"/>
        <v>15</v>
      </c>
    </row>
    <row r="3217" spans="1:7" x14ac:dyDescent="0.35">
      <c r="A3217">
        <v>3</v>
      </c>
      <c r="B3217">
        <v>4</v>
      </c>
      <c r="C3217">
        <v>5</v>
      </c>
      <c r="D3217">
        <v>2</v>
      </c>
      <c r="E3217">
        <v>5</v>
      </c>
      <c r="F3217">
        <v>6</v>
      </c>
      <c r="G3217">
        <f t="shared" si="2056"/>
        <v>25</v>
      </c>
    </row>
    <row r="3218" spans="1:7" x14ac:dyDescent="0.35">
      <c r="A3218">
        <v>5</v>
      </c>
      <c r="B3218">
        <v>5</v>
      </c>
      <c r="C3218">
        <v>5</v>
      </c>
      <c r="D3218">
        <v>4</v>
      </c>
      <c r="E3218">
        <v>1</v>
      </c>
      <c r="F3218">
        <v>6</v>
      </c>
      <c r="G3218">
        <f t="shared" si="2056"/>
        <v>26</v>
      </c>
    </row>
    <row r="3219" spans="1:7" x14ac:dyDescent="0.35">
      <c r="A3219">
        <v>5</v>
      </c>
      <c r="B3219">
        <v>6</v>
      </c>
      <c r="C3219">
        <v>3</v>
      </c>
      <c r="D3219">
        <v>4</v>
      </c>
      <c r="E3219">
        <v>3</v>
      </c>
      <c r="F3219">
        <v>4</v>
      </c>
      <c r="G3219">
        <f t="shared" si="2056"/>
        <v>25</v>
      </c>
    </row>
    <row r="3220" spans="1:7" x14ac:dyDescent="0.35">
      <c r="A3220">
        <v>2</v>
      </c>
      <c r="B3220">
        <v>5</v>
      </c>
      <c r="C3220">
        <v>2</v>
      </c>
      <c r="D3220">
        <v>4</v>
      </c>
      <c r="E3220">
        <v>3</v>
      </c>
      <c r="F3220">
        <v>4</v>
      </c>
      <c r="G3220">
        <f t="shared" si="2056"/>
        <v>20</v>
      </c>
    </row>
    <row r="3221" spans="1:7" x14ac:dyDescent="0.35">
      <c r="A3221">
        <v>3</v>
      </c>
      <c r="B3221">
        <v>5</v>
      </c>
      <c r="C3221">
        <v>5</v>
      </c>
      <c r="D3221">
        <v>6</v>
      </c>
      <c r="E3221">
        <v>5</v>
      </c>
      <c r="F3221">
        <v>2</v>
      </c>
      <c r="G3221">
        <f t="shared" si="2056"/>
        <v>26</v>
      </c>
    </row>
    <row r="3222" spans="1:7" x14ac:dyDescent="0.35">
      <c r="A3222">
        <v>4</v>
      </c>
      <c r="B3222">
        <v>1</v>
      </c>
      <c r="C3222">
        <v>5</v>
      </c>
      <c r="D3222">
        <v>3</v>
      </c>
      <c r="E3222">
        <v>6</v>
      </c>
      <c r="F3222">
        <v>2</v>
      </c>
      <c r="G3222">
        <f t="shared" si="2056"/>
        <v>21</v>
      </c>
    </row>
    <row r="3223" spans="1:7" x14ac:dyDescent="0.35">
      <c r="A3223">
        <v>4</v>
      </c>
      <c r="B3223">
        <v>1</v>
      </c>
      <c r="C3223">
        <v>5</v>
      </c>
      <c r="D3223">
        <v>6</v>
      </c>
      <c r="E3223">
        <v>5</v>
      </c>
      <c r="F3223">
        <v>6</v>
      </c>
      <c r="G3223">
        <f t="shared" si="2056"/>
        <v>27</v>
      </c>
    </row>
    <row r="3224" spans="1:7" x14ac:dyDescent="0.35">
      <c r="A3224">
        <v>2</v>
      </c>
      <c r="B3224">
        <v>4</v>
      </c>
      <c r="C3224">
        <v>4</v>
      </c>
      <c r="D3224">
        <v>1</v>
      </c>
      <c r="E3224">
        <v>6</v>
      </c>
      <c r="F3224">
        <v>3</v>
      </c>
      <c r="G3224">
        <f t="shared" ref="G3224:G3287" si="2057">SUM(A3224:F3224)</f>
        <v>20</v>
      </c>
    </row>
    <row r="3225" spans="1:7" x14ac:dyDescent="0.35">
      <c r="A3225">
        <v>4</v>
      </c>
      <c r="B3225">
        <v>2</v>
      </c>
      <c r="C3225">
        <v>6</v>
      </c>
      <c r="D3225">
        <v>4</v>
      </c>
      <c r="E3225">
        <v>5</v>
      </c>
      <c r="F3225">
        <v>1</v>
      </c>
      <c r="G3225">
        <f t="shared" si="2057"/>
        <v>22</v>
      </c>
    </row>
    <row r="3226" spans="1:7" x14ac:dyDescent="0.35">
      <c r="A3226">
        <v>4</v>
      </c>
      <c r="B3226">
        <v>5</v>
      </c>
      <c r="C3226">
        <v>5</v>
      </c>
      <c r="D3226">
        <v>6</v>
      </c>
      <c r="E3226">
        <v>6</v>
      </c>
      <c r="F3226">
        <v>1</v>
      </c>
      <c r="G3226">
        <f t="shared" si="2057"/>
        <v>27</v>
      </c>
    </row>
    <row r="3227" spans="1:7" x14ac:dyDescent="0.35">
      <c r="A3227">
        <v>4</v>
      </c>
      <c r="B3227">
        <v>2</v>
      </c>
      <c r="C3227">
        <v>3</v>
      </c>
      <c r="D3227">
        <v>6</v>
      </c>
      <c r="E3227">
        <v>6</v>
      </c>
      <c r="F3227">
        <v>6</v>
      </c>
      <c r="G3227">
        <f t="shared" si="2057"/>
        <v>27</v>
      </c>
    </row>
    <row r="3228" spans="1:7" x14ac:dyDescent="0.35">
      <c r="A3228">
        <v>6</v>
      </c>
      <c r="B3228">
        <v>4</v>
      </c>
      <c r="C3228">
        <v>2</v>
      </c>
      <c r="D3228">
        <v>1</v>
      </c>
      <c r="E3228">
        <v>5</v>
      </c>
      <c r="F3228">
        <v>2</v>
      </c>
      <c r="G3228">
        <f t="shared" si="2057"/>
        <v>20</v>
      </c>
    </row>
    <row r="3229" spans="1:7" x14ac:dyDescent="0.35">
      <c r="A3229">
        <v>2</v>
      </c>
      <c r="B3229">
        <v>4</v>
      </c>
      <c r="C3229">
        <v>4</v>
      </c>
      <c r="D3229">
        <v>5</v>
      </c>
      <c r="E3229">
        <v>2</v>
      </c>
      <c r="F3229">
        <v>1</v>
      </c>
      <c r="G3229">
        <f t="shared" si="2057"/>
        <v>18</v>
      </c>
    </row>
    <row r="3230" spans="1:7" x14ac:dyDescent="0.35">
      <c r="A3230">
        <v>1</v>
      </c>
      <c r="B3230">
        <v>1</v>
      </c>
      <c r="C3230">
        <v>5</v>
      </c>
      <c r="D3230">
        <v>3</v>
      </c>
      <c r="E3230">
        <v>6</v>
      </c>
      <c r="F3230">
        <v>6</v>
      </c>
      <c r="G3230">
        <f t="shared" si="2057"/>
        <v>22</v>
      </c>
    </row>
    <row r="3231" spans="1:7" x14ac:dyDescent="0.35">
      <c r="A3231">
        <v>4</v>
      </c>
      <c r="B3231">
        <v>2</v>
      </c>
      <c r="C3231">
        <v>6</v>
      </c>
      <c r="D3231">
        <v>3</v>
      </c>
      <c r="E3231">
        <v>6</v>
      </c>
      <c r="F3231">
        <v>3</v>
      </c>
      <c r="G3231">
        <f t="shared" si="2057"/>
        <v>24</v>
      </c>
    </row>
    <row r="3232" spans="1:7" x14ac:dyDescent="0.35">
      <c r="A3232">
        <v>1</v>
      </c>
      <c r="B3232">
        <v>5</v>
      </c>
      <c r="C3232">
        <v>1</v>
      </c>
      <c r="D3232">
        <v>4</v>
      </c>
      <c r="E3232">
        <v>4</v>
      </c>
      <c r="F3232">
        <v>5</v>
      </c>
      <c r="G3232">
        <f t="shared" si="2057"/>
        <v>20</v>
      </c>
    </row>
    <row r="3233" spans="1:7" x14ac:dyDescent="0.35">
      <c r="A3233">
        <v>2</v>
      </c>
      <c r="B3233">
        <v>6</v>
      </c>
      <c r="C3233">
        <v>3</v>
      </c>
      <c r="D3233">
        <v>1</v>
      </c>
      <c r="E3233">
        <v>4</v>
      </c>
      <c r="F3233">
        <v>1</v>
      </c>
      <c r="G3233">
        <f t="shared" si="2057"/>
        <v>17</v>
      </c>
    </row>
    <row r="3234" spans="1:7" x14ac:dyDescent="0.35">
      <c r="A3234">
        <v>3</v>
      </c>
      <c r="B3234">
        <v>2</v>
      </c>
      <c r="C3234">
        <v>6</v>
      </c>
      <c r="D3234">
        <v>4</v>
      </c>
      <c r="E3234">
        <v>3</v>
      </c>
      <c r="F3234">
        <v>5</v>
      </c>
      <c r="G3234">
        <f t="shared" si="2057"/>
        <v>23</v>
      </c>
    </row>
    <row r="3235" spans="1:7" x14ac:dyDescent="0.35">
      <c r="A3235">
        <v>1</v>
      </c>
      <c r="B3235">
        <v>2</v>
      </c>
      <c r="C3235">
        <v>1</v>
      </c>
      <c r="D3235">
        <v>3</v>
      </c>
      <c r="E3235">
        <v>1</v>
      </c>
      <c r="F3235">
        <v>2</v>
      </c>
      <c r="G3235">
        <f t="shared" si="2057"/>
        <v>10</v>
      </c>
    </row>
    <row r="3236" spans="1:7" x14ac:dyDescent="0.35">
      <c r="A3236">
        <v>6</v>
      </c>
      <c r="B3236">
        <v>6</v>
      </c>
      <c r="C3236">
        <v>2</v>
      </c>
      <c r="D3236">
        <v>2</v>
      </c>
      <c r="E3236">
        <v>3</v>
      </c>
      <c r="F3236">
        <v>3</v>
      </c>
      <c r="G3236">
        <f t="shared" si="2057"/>
        <v>22</v>
      </c>
    </row>
    <row r="3237" spans="1:7" x14ac:dyDescent="0.35">
      <c r="A3237">
        <v>1</v>
      </c>
      <c r="B3237">
        <v>6</v>
      </c>
      <c r="C3237">
        <v>1</v>
      </c>
      <c r="D3237">
        <v>4</v>
      </c>
      <c r="E3237">
        <v>4</v>
      </c>
      <c r="F3237">
        <v>2</v>
      </c>
      <c r="G3237">
        <f t="shared" si="2057"/>
        <v>18</v>
      </c>
    </row>
    <row r="3238" spans="1:7" x14ac:dyDescent="0.35">
      <c r="A3238">
        <v>4</v>
      </c>
      <c r="B3238">
        <v>1</v>
      </c>
      <c r="C3238">
        <v>5</v>
      </c>
      <c r="D3238">
        <v>4</v>
      </c>
      <c r="E3238">
        <v>2</v>
      </c>
      <c r="F3238">
        <v>5</v>
      </c>
      <c r="G3238">
        <f t="shared" si="2057"/>
        <v>21</v>
      </c>
    </row>
    <row r="3239" spans="1:7" x14ac:dyDescent="0.35">
      <c r="A3239">
        <v>6</v>
      </c>
      <c r="B3239">
        <v>3</v>
      </c>
      <c r="C3239">
        <v>1</v>
      </c>
      <c r="D3239">
        <v>2</v>
      </c>
      <c r="E3239">
        <v>3</v>
      </c>
      <c r="F3239">
        <v>2</v>
      </c>
      <c r="G3239">
        <f t="shared" si="2057"/>
        <v>17</v>
      </c>
    </row>
    <row r="3240" spans="1:7" x14ac:dyDescent="0.35">
      <c r="A3240">
        <v>3</v>
      </c>
      <c r="B3240">
        <v>2</v>
      </c>
      <c r="C3240">
        <v>2</v>
      </c>
      <c r="D3240">
        <v>2</v>
      </c>
      <c r="E3240">
        <v>2</v>
      </c>
      <c r="F3240">
        <v>1</v>
      </c>
      <c r="G3240">
        <f t="shared" si="2057"/>
        <v>12</v>
      </c>
    </row>
    <row r="3241" spans="1:7" x14ac:dyDescent="0.35">
      <c r="A3241">
        <v>6</v>
      </c>
      <c r="B3241">
        <v>2</v>
      </c>
      <c r="C3241">
        <v>5</v>
      </c>
      <c r="D3241">
        <v>2</v>
      </c>
      <c r="E3241">
        <v>6</v>
      </c>
      <c r="F3241">
        <v>6</v>
      </c>
      <c r="G3241">
        <f t="shared" si="2057"/>
        <v>27</v>
      </c>
    </row>
    <row r="3242" spans="1:7" x14ac:dyDescent="0.35">
      <c r="A3242">
        <v>1</v>
      </c>
      <c r="B3242">
        <v>5</v>
      </c>
      <c r="C3242">
        <v>4</v>
      </c>
      <c r="D3242">
        <v>3</v>
      </c>
      <c r="E3242">
        <v>1</v>
      </c>
      <c r="F3242">
        <v>6</v>
      </c>
      <c r="G3242">
        <f t="shared" si="2057"/>
        <v>20</v>
      </c>
    </row>
    <row r="3243" spans="1:7" x14ac:dyDescent="0.35">
      <c r="A3243">
        <v>6</v>
      </c>
      <c r="B3243">
        <v>5</v>
      </c>
      <c r="C3243">
        <v>4</v>
      </c>
      <c r="D3243">
        <v>4</v>
      </c>
      <c r="E3243">
        <v>5</v>
      </c>
      <c r="F3243">
        <v>3</v>
      </c>
      <c r="G3243">
        <f t="shared" si="2057"/>
        <v>27</v>
      </c>
    </row>
    <row r="3244" spans="1:7" x14ac:dyDescent="0.35">
      <c r="A3244">
        <v>6</v>
      </c>
      <c r="B3244">
        <v>4</v>
      </c>
      <c r="C3244">
        <v>6</v>
      </c>
      <c r="D3244">
        <v>1</v>
      </c>
      <c r="E3244">
        <v>6</v>
      </c>
      <c r="F3244">
        <v>3</v>
      </c>
      <c r="G3244">
        <f t="shared" si="2057"/>
        <v>26</v>
      </c>
    </row>
    <row r="3245" spans="1:7" x14ac:dyDescent="0.35">
      <c r="A3245">
        <v>1</v>
      </c>
      <c r="B3245">
        <v>3</v>
      </c>
      <c r="C3245">
        <v>4</v>
      </c>
      <c r="D3245">
        <v>2</v>
      </c>
      <c r="E3245">
        <v>6</v>
      </c>
      <c r="F3245">
        <v>5</v>
      </c>
      <c r="G3245">
        <f t="shared" si="2057"/>
        <v>21</v>
      </c>
    </row>
    <row r="3246" spans="1:7" x14ac:dyDescent="0.35">
      <c r="A3246">
        <v>1</v>
      </c>
      <c r="B3246">
        <v>6</v>
      </c>
      <c r="C3246">
        <v>1</v>
      </c>
      <c r="D3246">
        <v>3</v>
      </c>
      <c r="E3246">
        <v>1</v>
      </c>
      <c r="F3246">
        <v>2</v>
      </c>
      <c r="G3246">
        <f t="shared" si="2057"/>
        <v>14</v>
      </c>
    </row>
    <row r="3247" spans="1:7" x14ac:dyDescent="0.35">
      <c r="A3247">
        <v>1</v>
      </c>
      <c r="B3247">
        <v>3</v>
      </c>
      <c r="C3247">
        <v>6</v>
      </c>
      <c r="D3247">
        <v>4</v>
      </c>
      <c r="E3247">
        <v>3</v>
      </c>
      <c r="F3247">
        <v>6</v>
      </c>
      <c r="G3247">
        <f t="shared" si="2057"/>
        <v>23</v>
      </c>
    </row>
    <row r="3248" spans="1:7" x14ac:dyDescent="0.35">
      <c r="A3248">
        <v>2</v>
      </c>
      <c r="B3248">
        <v>4</v>
      </c>
      <c r="C3248">
        <v>6</v>
      </c>
      <c r="D3248">
        <v>2</v>
      </c>
      <c r="E3248">
        <v>3</v>
      </c>
      <c r="F3248">
        <v>1</v>
      </c>
      <c r="G3248">
        <f t="shared" si="2057"/>
        <v>18</v>
      </c>
    </row>
    <row r="3249" spans="1:7" x14ac:dyDescent="0.35">
      <c r="A3249">
        <v>6</v>
      </c>
      <c r="B3249">
        <v>3</v>
      </c>
      <c r="C3249">
        <v>5</v>
      </c>
      <c r="D3249">
        <v>4</v>
      </c>
      <c r="E3249">
        <v>3</v>
      </c>
      <c r="F3249">
        <v>4</v>
      </c>
      <c r="G3249">
        <f t="shared" si="2057"/>
        <v>25</v>
      </c>
    </row>
    <row r="3250" spans="1:7" x14ac:dyDescent="0.35">
      <c r="A3250">
        <v>2</v>
      </c>
      <c r="B3250">
        <v>6</v>
      </c>
      <c r="C3250">
        <v>6</v>
      </c>
      <c r="D3250">
        <v>2</v>
      </c>
      <c r="E3250">
        <v>3</v>
      </c>
      <c r="F3250">
        <v>4</v>
      </c>
      <c r="G3250">
        <f t="shared" si="2057"/>
        <v>23</v>
      </c>
    </row>
    <row r="3251" spans="1:7" x14ac:dyDescent="0.35">
      <c r="A3251">
        <v>2</v>
      </c>
      <c r="B3251">
        <v>3</v>
      </c>
      <c r="C3251">
        <v>1</v>
      </c>
      <c r="D3251">
        <v>2</v>
      </c>
      <c r="E3251">
        <v>2</v>
      </c>
      <c r="F3251">
        <v>3</v>
      </c>
      <c r="G3251">
        <f t="shared" si="2057"/>
        <v>13</v>
      </c>
    </row>
    <row r="3252" spans="1:7" x14ac:dyDescent="0.35">
      <c r="A3252">
        <v>1</v>
      </c>
      <c r="B3252">
        <v>4</v>
      </c>
      <c r="C3252">
        <v>3</v>
      </c>
      <c r="D3252">
        <v>2</v>
      </c>
      <c r="E3252">
        <v>3</v>
      </c>
      <c r="F3252">
        <v>2</v>
      </c>
      <c r="G3252">
        <f t="shared" si="2057"/>
        <v>15</v>
      </c>
    </row>
    <row r="3253" spans="1:7" x14ac:dyDescent="0.35">
      <c r="A3253">
        <v>5</v>
      </c>
      <c r="B3253">
        <v>3</v>
      </c>
      <c r="C3253">
        <v>1</v>
      </c>
      <c r="D3253">
        <v>3</v>
      </c>
      <c r="E3253">
        <v>2</v>
      </c>
      <c r="F3253">
        <v>4</v>
      </c>
      <c r="G3253">
        <f t="shared" si="2057"/>
        <v>18</v>
      </c>
    </row>
    <row r="3254" spans="1:7" x14ac:dyDescent="0.35">
      <c r="A3254">
        <v>6</v>
      </c>
      <c r="B3254">
        <v>3</v>
      </c>
      <c r="C3254">
        <v>5</v>
      </c>
      <c r="D3254">
        <v>1</v>
      </c>
      <c r="E3254">
        <v>6</v>
      </c>
      <c r="F3254">
        <v>1</v>
      </c>
      <c r="G3254">
        <f t="shared" si="2057"/>
        <v>22</v>
      </c>
    </row>
    <row r="3255" spans="1:7" x14ac:dyDescent="0.35">
      <c r="A3255">
        <v>5</v>
      </c>
      <c r="B3255">
        <v>5</v>
      </c>
      <c r="C3255">
        <v>2</v>
      </c>
      <c r="D3255">
        <v>3</v>
      </c>
      <c r="E3255">
        <v>4</v>
      </c>
      <c r="F3255">
        <v>2</v>
      </c>
      <c r="G3255">
        <f t="shared" si="2057"/>
        <v>21</v>
      </c>
    </row>
    <row r="3256" spans="1:7" x14ac:dyDescent="0.35">
      <c r="A3256">
        <v>2</v>
      </c>
      <c r="B3256">
        <v>6</v>
      </c>
      <c r="C3256">
        <v>2</v>
      </c>
      <c r="D3256">
        <v>3</v>
      </c>
      <c r="E3256">
        <v>4</v>
      </c>
      <c r="F3256">
        <v>6</v>
      </c>
      <c r="G3256">
        <f t="shared" si="2057"/>
        <v>23</v>
      </c>
    </row>
    <row r="3257" spans="1:7" x14ac:dyDescent="0.35">
      <c r="A3257">
        <v>3</v>
      </c>
      <c r="B3257">
        <v>4</v>
      </c>
      <c r="C3257">
        <v>4</v>
      </c>
      <c r="D3257">
        <v>3</v>
      </c>
      <c r="E3257">
        <v>1</v>
      </c>
      <c r="F3257">
        <v>2</v>
      </c>
      <c r="G3257">
        <f t="shared" si="2057"/>
        <v>17</v>
      </c>
    </row>
    <row r="3258" spans="1:7" x14ac:dyDescent="0.35">
      <c r="A3258">
        <v>1</v>
      </c>
      <c r="B3258">
        <v>6</v>
      </c>
      <c r="C3258">
        <v>1</v>
      </c>
      <c r="D3258">
        <v>4</v>
      </c>
      <c r="E3258">
        <v>2</v>
      </c>
      <c r="F3258">
        <v>1</v>
      </c>
      <c r="G3258">
        <f t="shared" si="2057"/>
        <v>15</v>
      </c>
    </row>
    <row r="3259" spans="1:7" x14ac:dyDescent="0.35">
      <c r="A3259">
        <v>3</v>
      </c>
      <c r="B3259">
        <v>3</v>
      </c>
      <c r="C3259">
        <v>3</v>
      </c>
      <c r="D3259">
        <v>5</v>
      </c>
      <c r="E3259">
        <v>6</v>
      </c>
      <c r="F3259">
        <v>3</v>
      </c>
      <c r="G3259">
        <f t="shared" si="2057"/>
        <v>23</v>
      </c>
    </row>
    <row r="3260" spans="1:7" x14ac:dyDescent="0.35">
      <c r="A3260">
        <v>1</v>
      </c>
      <c r="B3260">
        <v>2</v>
      </c>
      <c r="C3260">
        <v>2</v>
      </c>
      <c r="D3260">
        <v>1</v>
      </c>
      <c r="E3260">
        <v>4</v>
      </c>
      <c r="F3260">
        <v>3</v>
      </c>
      <c r="G3260">
        <f t="shared" si="2057"/>
        <v>13</v>
      </c>
    </row>
    <row r="3261" spans="1:7" x14ac:dyDescent="0.35">
      <c r="A3261">
        <v>2</v>
      </c>
      <c r="B3261">
        <v>4</v>
      </c>
      <c r="C3261">
        <v>4</v>
      </c>
      <c r="D3261">
        <v>6</v>
      </c>
      <c r="E3261">
        <v>1</v>
      </c>
      <c r="F3261">
        <v>4</v>
      </c>
      <c r="G3261">
        <f t="shared" si="2057"/>
        <v>21</v>
      </c>
    </row>
    <row r="3262" spans="1:7" x14ac:dyDescent="0.35">
      <c r="A3262">
        <v>1</v>
      </c>
      <c r="B3262">
        <v>6</v>
      </c>
      <c r="C3262">
        <v>3</v>
      </c>
      <c r="D3262">
        <v>2</v>
      </c>
      <c r="E3262">
        <v>2</v>
      </c>
      <c r="F3262">
        <v>2</v>
      </c>
      <c r="G3262">
        <f t="shared" si="2057"/>
        <v>16</v>
      </c>
    </row>
    <row r="3263" spans="1:7" x14ac:dyDescent="0.35">
      <c r="A3263">
        <v>6</v>
      </c>
      <c r="B3263">
        <v>6</v>
      </c>
      <c r="C3263">
        <v>4</v>
      </c>
      <c r="D3263">
        <v>5</v>
      </c>
      <c r="E3263">
        <v>6</v>
      </c>
      <c r="F3263">
        <v>1</v>
      </c>
      <c r="G3263">
        <f t="shared" si="2057"/>
        <v>28</v>
      </c>
    </row>
    <row r="3264" spans="1:7" x14ac:dyDescent="0.35">
      <c r="A3264">
        <v>6</v>
      </c>
      <c r="B3264">
        <v>2</v>
      </c>
      <c r="C3264">
        <v>3</v>
      </c>
      <c r="D3264">
        <v>1</v>
      </c>
      <c r="E3264">
        <v>3</v>
      </c>
      <c r="F3264">
        <v>3</v>
      </c>
      <c r="G3264">
        <f t="shared" si="2057"/>
        <v>18</v>
      </c>
    </row>
    <row r="3265" spans="1:7" x14ac:dyDescent="0.35">
      <c r="A3265">
        <v>5</v>
      </c>
      <c r="B3265">
        <v>1</v>
      </c>
      <c r="C3265">
        <v>3</v>
      </c>
      <c r="D3265">
        <v>5</v>
      </c>
      <c r="E3265">
        <v>4</v>
      </c>
      <c r="F3265">
        <v>6</v>
      </c>
      <c r="G3265">
        <f t="shared" si="2057"/>
        <v>24</v>
      </c>
    </row>
    <row r="3266" spans="1:7" x14ac:dyDescent="0.35">
      <c r="A3266">
        <v>1</v>
      </c>
      <c r="B3266">
        <v>3</v>
      </c>
      <c r="C3266">
        <v>3</v>
      </c>
      <c r="D3266">
        <v>2</v>
      </c>
      <c r="E3266">
        <v>1</v>
      </c>
      <c r="F3266">
        <v>2</v>
      </c>
      <c r="G3266">
        <f t="shared" si="2057"/>
        <v>12</v>
      </c>
    </row>
    <row r="3267" spans="1:7" x14ac:dyDescent="0.35">
      <c r="A3267">
        <v>1</v>
      </c>
      <c r="B3267">
        <v>6</v>
      </c>
      <c r="C3267">
        <v>3</v>
      </c>
      <c r="D3267">
        <v>2</v>
      </c>
      <c r="E3267">
        <v>1</v>
      </c>
      <c r="F3267">
        <v>2</v>
      </c>
      <c r="G3267">
        <f t="shared" si="2057"/>
        <v>15</v>
      </c>
    </row>
    <row r="3268" spans="1:7" x14ac:dyDescent="0.35">
      <c r="A3268">
        <v>6</v>
      </c>
      <c r="B3268">
        <v>1</v>
      </c>
      <c r="C3268">
        <v>2</v>
      </c>
      <c r="D3268">
        <v>2</v>
      </c>
      <c r="E3268">
        <v>2</v>
      </c>
      <c r="F3268">
        <v>2</v>
      </c>
      <c r="G3268">
        <f t="shared" si="2057"/>
        <v>15</v>
      </c>
    </row>
    <row r="3269" spans="1:7" x14ac:dyDescent="0.35">
      <c r="A3269">
        <v>6</v>
      </c>
      <c r="B3269">
        <v>4</v>
      </c>
      <c r="C3269">
        <v>4</v>
      </c>
      <c r="D3269">
        <v>3</v>
      </c>
      <c r="E3269">
        <v>4</v>
      </c>
      <c r="F3269">
        <v>6</v>
      </c>
      <c r="G3269">
        <f t="shared" si="2057"/>
        <v>27</v>
      </c>
    </row>
    <row r="3270" spans="1:7" x14ac:dyDescent="0.35">
      <c r="A3270">
        <v>1</v>
      </c>
      <c r="B3270">
        <v>4</v>
      </c>
      <c r="C3270">
        <v>1</v>
      </c>
      <c r="D3270">
        <v>5</v>
      </c>
      <c r="E3270">
        <v>3</v>
      </c>
      <c r="F3270">
        <v>3</v>
      </c>
      <c r="G3270">
        <f t="shared" si="2057"/>
        <v>17</v>
      </c>
    </row>
    <row r="3271" spans="1:7" x14ac:dyDescent="0.35">
      <c r="A3271">
        <v>2</v>
      </c>
      <c r="B3271">
        <v>5</v>
      </c>
      <c r="C3271">
        <v>1</v>
      </c>
      <c r="D3271">
        <v>3</v>
      </c>
      <c r="E3271">
        <v>2</v>
      </c>
      <c r="F3271">
        <v>4</v>
      </c>
      <c r="G3271">
        <f t="shared" si="2057"/>
        <v>17</v>
      </c>
    </row>
    <row r="3272" spans="1:7" x14ac:dyDescent="0.35">
      <c r="A3272">
        <v>6</v>
      </c>
      <c r="B3272">
        <v>3</v>
      </c>
      <c r="C3272">
        <v>5</v>
      </c>
      <c r="D3272">
        <v>3</v>
      </c>
      <c r="E3272">
        <v>5</v>
      </c>
      <c r="F3272">
        <v>1</v>
      </c>
      <c r="G3272">
        <f t="shared" si="2057"/>
        <v>23</v>
      </c>
    </row>
    <row r="3273" spans="1:7" x14ac:dyDescent="0.35">
      <c r="A3273">
        <v>2</v>
      </c>
      <c r="B3273">
        <v>1</v>
      </c>
      <c r="C3273">
        <v>6</v>
      </c>
      <c r="D3273">
        <v>1</v>
      </c>
      <c r="E3273">
        <v>4</v>
      </c>
      <c r="F3273">
        <v>3</v>
      </c>
      <c r="G3273">
        <f t="shared" si="2057"/>
        <v>17</v>
      </c>
    </row>
    <row r="3274" spans="1:7" x14ac:dyDescent="0.35">
      <c r="A3274">
        <v>4</v>
      </c>
      <c r="B3274">
        <v>5</v>
      </c>
      <c r="C3274">
        <v>3</v>
      </c>
      <c r="D3274">
        <v>3</v>
      </c>
      <c r="E3274">
        <v>6</v>
      </c>
      <c r="F3274">
        <v>1</v>
      </c>
      <c r="G3274">
        <f t="shared" si="2057"/>
        <v>22</v>
      </c>
    </row>
    <row r="3275" spans="1:7" x14ac:dyDescent="0.35">
      <c r="A3275">
        <v>3</v>
      </c>
      <c r="B3275">
        <v>2</v>
      </c>
      <c r="C3275">
        <v>6</v>
      </c>
      <c r="D3275">
        <v>4</v>
      </c>
      <c r="E3275">
        <v>2</v>
      </c>
      <c r="F3275">
        <v>4</v>
      </c>
      <c r="G3275">
        <f t="shared" si="2057"/>
        <v>21</v>
      </c>
    </row>
    <row r="3276" spans="1:7" x14ac:dyDescent="0.35">
      <c r="A3276">
        <v>3</v>
      </c>
      <c r="B3276">
        <v>1</v>
      </c>
      <c r="C3276">
        <v>4</v>
      </c>
      <c r="D3276">
        <v>2</v>
      </c>
      <c r="E3276">
        <v>2</v>
      </c>
      <c r="F3276">
        <v>2</v>
      </c>
      <c r="G3276">
        <f t="shared" si="2057"/>
        <v>14</v>
      </c>
    </row>
    <row r="3277" spans="1:7" x14ac:dyDescent="0.35">
      <c r="A3277">
        <v>6</v>
      </c>
      <c r="B3277">
        <v>2</v>
      </c>
      <c r="C3277">
        <v>4</v>
      </c>
      <c r="D3277">
        <v>6</v>
      </c>
      <c r="E3277">
        <v>1</v>
      </c>
      <c r="F3277">
        <v>2</v>
      </c>
      <c r="G3277">
        <f t="shared" si="2057"/>
        <v>21</v>
      </c>
    </row>
    <row r="3278" spans="1:7" x14ac:dyDescent="0.35">
      <c r="A3278">
        <v>5</v>
      </c>
      <c r="B3278">
        <v>2</v>
      </c>
      <c r="C3278">
        <v>5</v>
      </c>
      <c r="D3278">
        <v>2</v>
      </c>
      <c r="E3278">
        <v>5</v>
      </c>
      <c r="F3278">
        <v>4</v>
      </c>
      <c r="G3278">
        <f t="shared" si="2057"/>
        <v>23</v>
      </c>
    </row>
    <row r="3279" spans="1:7" x14ac:dyDescent="0.35">
      <c r="A3279">
        <v>4</v>
      </c>
      <c r="B3279">
        <v>5</v>
      </c>
      <c r="C3279">
        <v>4</v>
      </c>
      <c r="D3279">
        <v>1</v>
      </c>
      <c r="E3279">
        <v>1</v>
      </c>
      <c r="F3279">
        <v>3</v>
      </c>
      <c r="G3279">
        <f t="shared" si="2057"/>
        <v>18</v>
      </c>
    </row>
    <row r="3280" spans="1:7" x14ac:dyDescent="0.35">
      <c r="A3280">
        <v>3</v>
      </c>
      <c r="B3280">
        <v>4</v>
      </c>
      <c r="C3280">
        <v>5</v>
      </c>
      <c r="D3280">
        <v>6</v>
      </c>
      <c r="E3280">
        <v>4</v>
      </c>
      <c r="F3280">
        <v>5</v>
      </c>
      <c r="G3280">
        <f t="shared" si="2057"/>
        <v>27</v>
      </c>
    </row>
    <row r="3281" spans="1:7" x14ac:dyDescent="0.35">
      <c r="A3281">
        <v>1</v>
      </c>
      <c r="B3281">
        <v>4</v>
      </c>
      <c r="C3281">
        <v>6</v>
      </c>
      <c r="D3281">
        <v>1</v>
      </c>
      <c r="E3281">
        <v>1</v>
      </c>
      <c r="F3281">
        <v>5</v>
      </c>
      <c r="G3281">
        <f t="shared" si="2057"/>
        <v>18</v>
      </c>
    </row>
    <row r="3282" spans="1:7" x14ac:dyDescent="0.35">
      <c r="A3282">
        <v>1</v>
      </c>
      <c r="B3282">
        <v>3</v>
      </c>
      <c r="C3282">
        <v>4</v>
      </c>
      <c r="D3282">
        <v>3</v>
      </c>
      <c r="E3282">
        <v>2</v>
      </c>
      <c r="F3282">
        <v>2</v>
      </c>
      <c r="G3282">
        <f t="shared" si="2057"/>
        <v>15</v>
      </c>
    </row>
    <row r="3283" spans="1:7" x14ac:dyDescent="0.35">
      <c r="A3283">
        <v>5</v>
      </c>
      <c r="B3283">
        <v>5</v>
      </c>
      <c r="C3283">
        <v>6</v>
      </c>
      <c r="D3283">
        <v>1</v>
      </c>
      <c r="E3283">
        <v>4</v>
      </c>
      <c r="F3283">
        <v>2</v>
      </c>
      <c r="G3283">
        <f t="shared" si="2057"/>
        <v>23</v>
      </c>
    </row>
    <row r="3284" spans="1:7" x14ac:dyDescent="0.35">
      <c r="A3284">
        <v>5</v>
      </c>
      <c r="B3284">
        <v>1</v>
      </c>
      <c r="C3284">
        <v>3</v>
      </c>
      <c r="D3284">
        <v>3</v>
      </c>
      <c r="E3284">
        <v>4</v>
      </c>
      <c r="F3284">
        <v>1</v>
      </c>
      <c r="G3284">
        <f t="shared" si="2057"/>
        <v>17</v>
      </c>
    </row>
    <row r="3285" spans="1:7" x14ac:dyDescent="0.35">
      <c r="A3285">
        <v>5</v>
      </c>
      <c r="B3285">
        <v>1</v>
      </c>
      <c r="C3285">
        <v>1</v>
      </c>
      <c r="D3285">
        <v>2</v>
      </c>
      <c r="E3285">
        <v>6</v>
      </c>
      <c r="F3285">
        <v>6</v>
      </c>
      <c r="G3285">
        <f t="shared" si="2057"/>
        <v>21</v>
      </c>
    </row>
    <row r="3286" spans="1:7" x14ac:dyDescent="0.35">
      <c r="A3286">
        <v>3</v>
      </c>
      <c r="B3286">
        <v>5</v>
      </c>
      <c r="C3286">
        <v>5</v>
      </c>
      <c r="D3286">
        <v>6</v>
      </c>
      <c r="E3286">
        <v>6</v>
      </c>
      <c r="F3286">
        <v>3</v>
      </c>
      <c r="G3286">
        <f t="shared" si="2057"/>
        <v>28</v>
      </c>
    </row>
    <row r="3287" spans="1:7" x14ac:dyDescent="0.35">
      <c r="A3287">
        <v>2</v>
      </c>
      <c r="B3287">
        <v>1</v>
      </c>
      <c r="C3287">
        <v>2</v>
      </c>
      <c r="D3287">
        <v>5</v>
      </c>
      <c r="E3287">
        <v>1</v>
      </c>
      <c r="F3287">
        <v>1</v>
      </c>
      <c r="G3287">
        <f t="shared" si="2057"/>
        <v>12</v>
      </c>
    </row>
    <row r="3288" spans="1:7" x14ac:dyDescent="0.35">
      <c r="A3288">
        <v>1</v>
      </c>
      <c r="B3288">
        <v>4</v>
      </c>
      <c r="C3288">
        <v>3</v>
      </c>
      <c r="D3288">
        <v>6</v>
      </c>
      <c r="E3288">
        <v>6</v>
      </c>
      <c r="F3288">
        <v>6</v>
      </c>
      <c r="G3288">
        <f t="shared" ref="G3288:G3351" si="2058">SUM(A3288:F3288)</f>
        <v>26</v>
      </c>
    </row>
    <row r="3289" spans="1:7" x14ac:dyDescent="0.35">
      <c r="A3289">
        <v>6</v>
      </c>
      <c r="B3289">
        <v>2</v>
      </c>
      <c r="C3289">
        <v>3</v>
      </c>
      <c r="D3289">
        <v>5</v>
      </c>
      <c r="E3289">
        <v>2</v>
      </c>
      <c r="F3289">
        <v>6</v>
      </c>
      <c r="G3289">
        <f t="shared" si="2058"/>
        <v>24</v>
      </c>
    </row>
    <row r="3290" spans="1:7" x14ac:dyDescent="0.35">
      <c r="A3290">
        <v>2</v>
      </c>
      <c r="B3290">
        <v>3</v>
      </c>
      <c r="C3290">
        <v>2</v>
      </c>
      <c r="D3290">
        <v>6</v>
      </c>
      <c r="E3290">
        <v>3</v>
      </c>
      <c r="F3290">
        <v>5</v>
      </c>
      <c r="G3290">
        <f t="shared" si="2058"/>
        <v>21</v>
      </c>
    </row>
    <row r="3291" spans="1:7" x14ac:dyDescent="0.35">
      <c r="A3291">
        <v>4</v>
      </c>
      <c r="B3291">
        <v>4</v>
      </c>
      <c r="C3291">
        <v>6</v>
      </c>
      <c r="D3291">
        <v>3</v>
      </c>
      <c r="E3291">
        <v>2</v>
      </c>
      <c r="F3291">
        <v>6</v>
      </c>
      <c r="G3291">
        <f t="shared" si="2058"/>
        <v>25</v>
      </c>
    </row>
    <row r="3292" spans="1:7" x14ac:dyDescent="0.35">
      <c r="A3292">
        <v>5</v>
      </c>
      <c r="B3292">
        <v>1</v>
      </c>
      <c r="C3292">
        <v>2</v>
      </c>
      <c r="D3292">
        <v>2</v>
      </c>
      <c r="E3292">
        <v>5</v>
      </c>
      <c r="F3292">
        <v>5</v>
      </c>
      <c r="G3292">
        <f t="shared" si="2058"/>
        <v>20</v>
      </c>
    </row>
    <row r="3293" spans="1:7" x14ac:dyDescent="0.35">
      <c r="A3293">
        <v>3</v>
      </c>
      <c r="B3293">
        <v>3</v>
      </c>
      <c r="C3293">
        <v>3</v>
      </c>
      <c r="D3293">
        <v>6</v>
      </c>
      <c r="E3293">
        <v>5</v>
      </c>
      <c r="F3293">
        <v>3</v>
      </c>
      <c r="G3293">
        <f t="shared" si="2058"/>
        <v>23</v>
      </c>
    </row>
    <row r="3294" spans="1:7" x14ac:dyDescent="0.35">
      <c r="A3294">
        <v>4</v>
      </c>
      <c r="B3294">
        <v>1</v>
      </c>
      <c r="C3294">
        <v>5</v>
      </c>
      <c r="D3294">
        <v>1</v>
      </c>
      <c r="E3294">
        <v>2</v>
      </c>
      <c r="F3294">
        <v>4</v>
      </c>
      <c r="G3294">
        <f t="shared" si="2058"/>
        <v>17</v>
      </c>
    </row>
    <row r="3295" spans="1:7" x14ac:dyDescent="0.35">
      <c r="A3295">
        <v>5</v>
      </c>
      <c r="B3295">
        <v>2</v>
      </c>
      <c r="C3295">
        <v>3</v>
      </c>
      <c r="D3295">
        <v>5</v>
      </c>
      <c r="E3295">
        <v>3</v>
      </c>
      <c r="F3295">
        <v>3</v>
      </c>
      <c r="G3295">
        <f t="shared" si="2058"/>
        <v>21</v>
      </c>
    </row>
    <row r="3296" spans="1:7" x14ac:dyDescent="0.35">
      <c r="A3296">
        <v>5</v>
      </c>
      <c r="B3296">
        <v>4</v>
      </c>
      <c r="C3296">
        <v>4</v>
      </c>
      <c r="D3296">
        <v>4</v>
      </c>
      <c r="E3296">
        <v>6</v>
      </c>
      <c r="F3296">
        <v>3</v>
      </c>
      <c r="G3296">
        <f t="shared" si="2058"/>
        <v>26</v>
      </c>
    </row>
    <row r="3297" spans="1:7" x14ac:dyDescent="0.35">
      <c r="A3297">
        <v>4</v>
      </c>
      <c r="B3297">
        <v>5</v>
      </c>
      <c r="C3297">
        <v>1</v>
      </c>
      <c r="D3297">
        <v>4</v>
      </c>
      <c r="E3297">
        <v>4</v>
      </c>
      <c r="F3297">
        <v>6</v>
      </c>
      <c r="G3297">
        <f t="shared" si="2058"/>
        <v>24</v>
      </c>
    </row>
    <row r="3298" spans="1:7" x14ac:dyDescent="0.35">
      <c r="A3298">
        <v>3</v>
      </c>
      <c r="B3298">
        <v>6</v>
      </c>
      <c r="C3298">
        <v>2</v>
      </c>
      <c r="D3298">
        <v>6</v>
      </c>
      <c r="E3298">
        <v>4</v>
      </c>
      <c r="F3298">
        <v>2</v>
      </c>
      <c r="G3298">
        <f t="shared" si="2058"/>
        <v>23</v>
      </c>
    </row>
    <row r="3299" spans="1:7" x14ac:dyDescent="0.35">
      <c r="A3299">
        <v>3</v>
      </c>
      <c r="B3299">
        <v>5</v>
      </c>
      <c r="C3299">
        <v>4</v>
      </c>
      <c r="D3299">
        <v>1</v>
      </c>
      <c r="E3299">
        <v>2</v>
      </c>
      <c r="F3299">
        <v>3</v>
      </c>
      <c r="G3299">
        <f t="shared" si="2058"/>
        <v>18</v>
      </c>
    </row>
    <row r="3300" spans="1:7" x14ac:dyDescent="0.35">
      <c r="A3300">
        <v>6</v>
      </c>
      <c r="B3300">
        <v>6</v>
      </c>
      <c r="C3300">
        <v>2</v>
      </c>
      <c r="D3300">
        <v>2</v>
      </c>
      <c r="E3300">
        <v>5</v>
      </c>
      <c r="F3300">
        <v>6</v>
      </c>
      <c r="G3300">
        <f t="shared" si="2058"/>
        <v>27</v>
      </c>
    </row>
    <row r="3301" spans="1:7" x14ac:dyDescent="0.35">
      <c r="A3301">
        <v>1</v>
      </c>
      <c r="B3301">
        <v>5</v>
      </c>
      <c r="C3301">
        <v>4</v>
      </c>
      <c r="D3301">
        <v>6</v>
      </c>
      <c r="E3301">
        <v>5</v>
      </c>
      <c r="F3301">
        <v>1</v>
      </c>
      <c r="G3301">
        <f t="shared" si="2058"/>
        <v>22</v>
      </c>
    </row>
    <row r="3302" spans="1:7" x14ac:dyDescent="0.35">
      <c r="A3302">
        <v>1</v>
      </c>
      <c r="B3302">
        <v>5</v>
      </c>
      <c r="C3302">
        <v>2</v>
      </c>
      <c r="D3302">
        <v>3</v>
      </c>
      <c r="E3302">
        <v>5</v>
      </c>
      <c r="F3302">
        <v>4</v>
      </c>
      <c r="G3302">
        <f t="shared" si="2058"/>
        <v>20</v>
      </c>
    </row>
    <row r="3303" spans="1:7" x14ac:dyDescent="0.35">
      <c r="A3303">
        <v>5</v>
      </c>
      <c r="B3303">
        <v>4</v>
      </c>
      <c r="C3303">
        <v>4</v>
      </c>
      <c r="D3303">
        <v>6</v>
      </c>
      <c r="E3303">
        <v>3</v>
      </c>
      <c r="F3303">
        <v>5</v>
      </c>
      <c r="G3303">
        <f t="shared" si="2058"/>
        <v>27</v>
      </c>
    </row>
    <row r="3304" spans="1:7" x14ac:dyDescent="0.35">
      <c r="A3304">
        <v>1</v>
      </c>
      <c r="B3304">
        <v>3</v>
      </c>
      <c r="C3304">
        <v>4</v>
      </c>
      <c r="D3304">
        <v>1</v>
      </c>
      <c r="E3304">
        <v>5</v>
      </c>
      <c r="F3304">
        <v>1</v>
      </c>
      <c r="G3304">
        <f t="shared" si="2058"/>
        <v>15</v>
      </c>
    </row>
    <row r="3305" spans="1:7" x14ac:dyDescent="0.35">
      <c r="A3305">
        <v>3</v>
      </c>
      <c r="B3305">
        <v>3</v>
      </c>
      <c r="C3305">
        <v>3</v>
      </c>
      <c r="D3305">
        <v>1</v>
      </c>
      <c r="E3305">
        <v>5</v>
      </c>
      <c r="F3305">
        <v>2</v>
      </c>
      <c r="G3305">
        <f t="shared" si="2058"/>
        <v>17</v>
      </c>
    </row>
    <row r="3306" spans="1:7" x14ac:dyDescent="0.35">
      <c r="A3306">
        <v>5</v>
      </c>
      <c r="B3306">
        <v>5</v>
      </c>
      <c r="C3306">
        <v>6</v>
      </c>
      <c r="D3306">
        <v>4</v>
      </c>
      <c r="E3306">
        <v>6</v>
      </c>
      <c r="F3306">
        <v>4</v>
      </c>
      <c r="G3306">
        <f t="shared" si="2058"/>
        <v>30</v>
      </c>
    </row>
    <row r="3307" spans="1:7" x14ac:dyDescent="0.35">
      <c r="A3307">
        <v>4</v>
      </c>
      <c r="B3307">
        <v>1</v>
      </c>
      <c r="C3307">
        <v>6</v>
      </c>
      <c r="D3307">
        <v>2</v>
      </c>
      <c r="E3307">
        <v>2</v>
      </c>
      <c r="F3307">
        <v>1</v>
      </c>
      <c r="G3307">
        <f t="shared" si="2058"/>
        <v>16</v>
      </c>
    </row>
    <row r="3308" spans="1:7" x14ac:dyDescent="0.35">
      <c r="A3308">
        <v>3</v>
      </c>
      <c r="B3308">
        <v>3</v>
      </c>
      <c r="C3308">
        <v>6</v>
      </c>
      <c r="D3308">
        <v>2</v>
      </c>
      <c r="E3308">
        <v>1</v>
      </c>
      <c r="F3308">
        <v>6</v>
      </c>
      <c r="G3308">
        <f t="shared" si="2058"/>
        <v>21</v>
      </c>
    </row>
    <row r="3309" spans="1:7" x14ac:dyDescent="0.35">
      <c r="A3309">
        <v>6</v>
      </c>
      <c r="B3309">
        <v>1</v>
      </c>
      <c r="C3309">
        <v>5</v>
      </c>
      <c r="D3309">
        <v>5</v>
      </c>
      <c r="E3309">
        <v>1</v>
      </c>
      <c r="F3309">
        <v>6</v>
      </c>
      <c r="G3309">
        <f t="shared" si="2058"/>
        <v>24</v>
      </c>
    </row>
    <row r="3310" spans="1:7" x14ac:dyDescent="0.35">
      <c r="A3310">
        <v>5</v>
      </c>
      <c r="B3310">
        <v>2</v>
      </c>
      <c r="C3310">
        <v>1</v>
      </c>
      <c r="D3310">
        <v>1</v>
      </c>
      <c r="E3310">
        <v>1</v>
      </c>
      <c r="F3310">
        <v>1</v>
      </c>
      <c r="G3310">
        <f t="shared" si="2058"/>
        <v>11</v>
      </c>
    </row>
    <row r="3311" spans="1:7" x14ac:dyDescent="0.35">
      <c r="A3311">
        <v>6</v>
      </c>
      <c r="B3311">
        <v>3</v>
      </c>
      <c r="C3311">
        <v>6</v>
      </c>
      <c r="D3311">
        <v>6</v>
      </c>
      <c r="E3311">
        <v>6</v>
      </c>
      <c r="F3311">
        <v>6</v>
      </c>
      <c r="G3311">
        <f t="shared" si="2058"/>
        <v>33</v>
      </c>
    </row>
    <row r="3312" spans="1:7" x14ac:dyDescent="0.35">
      <c r="A3312">
        <v>2</v>
      </c>
      <c r="B3312">
        <v>2</v>
      </c>
      <c r="C3312">
        <v>1</v>
      </c>
      <c r="D3312">
        <v>1</v>
      </c>
      <c r="E3312">
        <v>6</v>
      </c>
      <c r="F3312">
        <v>6</v>
      </c>
      <c r="G3312">
        <f t="shared" si="2058"/>
        <v>18</v>
      </c>
    </row>
    <row r="3313" spans="1:7" x14ac:dyDescent="0.35">
      <c r="A3313">
        <v>4</v>
      </c>
      <c r="B3313">
        <v>4</v>
      </c>
      <c r="C3313">
        <v>4</v>
      </c>
      <c r="D3313">
        <v>5</v>
      </c>
      <c r="E3313">
        <v>3</v>
      </c>
      <c r="F3313">
        <v>2</v>
      </c>
      <c r="G3313">
        <f t="shared" si="2058"/>
        <v>22</v>
      </c>
    </row>
    <row r="3314" spans="1:7" x14ac:dyDescent="0.35">
      <c r="A3314">
        <v>1</v>
      </c>
      <c r="B3314">
        <v>2</v>
      </c>
      <c r="C3314">
        <v>6</v>
      </c>
      <c r="D3314">
        <v>4</v>
      </c>
      <c r="E3314">
        <v>3</v>
      </c>
      <c r="F3314">
        <v>4</v>
      </c>
      <c r="G3314">
        <f t="shared" si="2058"/>
        <v>20</v>
      </c>
    </row>
    <row r="3315" spans="1:7" x14ac:dyDescent="0.35">
      <c r="A3315">
        <v>6</v>
      </c>
      <c r="B3315">
        <v>2</v>
      </c>
      <c r="C3315">
        <v>2</v>
      </c>
      <c r="D3315">
        <v>5</v>
      </c>
      <c r="E3315">
        <v>4</v>
      </c>
      <c r="F3315">
        <v>1</v>
      </c>
      <c r="G3315">
        <f t="shared" si="2058"/>
        <v>20</v>
      </c>
    </row>
    <row r="3316" spans="1:7" x14ac:dyDescent="0.35">
      <c r="A3316">
        <v>2</v>
      </c>
      <c r="B3316">
        <v>5</v>
      </c>
      <c r="C3316">
        <v>6</v>
      </c>
      <c r="D3316">
        <v>1</v>
      </c>
      <c r="E3316">
        <v>5</v>
      </c>
      <c r="F3316">
        <v>1</v>
      </c>
      <c r="G3316">
        <f t="shared" si="2058"/>
        <v>20</v>
      </c>
    </row>
    <row r="3317" spans="1:7" x14ac:dyDescent="0.35">
      <c r="A3317">
        <v>4</v>
      </c>
      <c r="B3317">
        <v>3</v>
      </c>
      <c r="C3317">
        <v>6</v>
      </c>
      <c r="D3317">
        <v>6</v>
      </c>
      <c r="E3317">
        <v>3</v>
      </c>
      <c r="F3317">
        <v>2</v>
      </c>
      <c r="G3317">
        <f t="shared" si="2058"/>
        <v>24</v>
      </c>
    </row>
    <row r="3318" spans="1:7" x14ac:dyDescent="0.35">
      <c r="A3318">
        <v>6</v>
      </c>
      <c r="B3318">
        <v>5</v>
      </c>
      <c r="C3318">
        <v>4</v>
      </c>
      <c r="D3318">
        <v>3</v>
      </c>
      <c r="E3318">
        <v>5</v>
      </c>
      <c r="F3318">
        <v>6</v>
      </c>
      <c r="G3318">
        <f t="shared" si="2058"/>
        <v>29</v>
      </c>
    </row>
    <row r="3319" spans="1:7" x14ac:dyDescent="0.35">
      <c r="A3319">
        <v>5</v>
      </c>
      <c r="B3319">
        <v>3</v>
      </c>
      <c r="C3319">
        <v>4</v>
      </c>
      <c r="D3319">
        <v>3</v>
      </c>
      <c r="E3319">
        <v>4</v>
      </c>
      <c r="F3319">
        <v>3</v>
      </c>
      <c r="G3319">
        <f t="shared" si="2058"/>
        <v>22</v>
      </c>
    </row>
    <row r="3320" spans="1:7" x14ac:dyDescent="0.35">
      <c r="A3320">
        <v>6</v>
      </c>
      <c r="B3320">
        <v>3</v>
      </c>
      <c r="C3320">
        <v>6</v>
      </c>
      <c r="D3320">
        <v>5</v>
      </c>
      <c r="E3320">
        <v>2</v>
      </c>
      <c r="F3320">
        <v>6</v>
      </c>
      <c r="G3320">
        <f t="shared" si="2058"/>
        <v>28</v>
      </c>
    </row>
    <row r="3321" spans="1:7" x14ac:dyDescent="0.35">
      <c r="A3321">
        <v>4</v>
      </c>
      <c r="B3321">
        <v>3</v>
      </c>
      <c r="C3321">
        <v>5</v>
      </c>
      <c r="D3321">
        <v>2</v>
      </c>
      <c r="E3321">
        <v>1</v>
      </c>
      <c r="F3321">
        <v>4</v>
      </c>
      <c r="G3321">
        <f t="shared" si="2058"/>
        <v>19</v>
      </c>
    </row>
    <row r="3322" spans="1:7" x14ac:dyDescent="0.35">
      <c r="A3322">
        <v>1</v>
      </c>
      <c r="B3322">
        <v>1</v>
      </c>
      <c r="C3322">
        <v>1</v>
      </c>
      <c r="D3322">
        <v>6</v>
      </c>
      <c r="E3322">
        <v>1</v>
      </c>
      <c r="F3322">
        <v>1</v>
      </c>
      <c r="G3322">
        <f t="shared" si="2058"/>
        <v>11</v>
      </c>
    </row>
    <row r="3323" spans="1:7" x14ac:dyDescent="0.35">
      <c r="A3323">
        <v>1</v>
      </c>
      <c r="B3323">
        <v>2</v>
      </c>
      <c r="C3323">
        <v>3</v>
      </c>
      <c r="D3323">
        <v>5</v>
      </c>
      <c r="E3323">
        <v>5</v>
      </c>
      <c r="F3323">
        <v>5</v>
      </c>
      <c r="G3323">
        <f t="shared" si="2058"/>
        <v>21</v>
      </c>
    </row>
    <row r="3324" spans="1:7" x14ac:dyDescent="0.35">
      <c r="A3324">
        <v>1</v>
      </c>
      <c r="B3324">
        <v>5</v>
      </c>
      <c r="C3324">
        <v>2</v>
      </c>
      <c r="D3324">
        <v>2</v>
      </c>
      <c r="E3324">
        <v>3</v>
      </c>
      <c r="F3324">
        <v>3</v>
      </c>
      <c r="G3324">
        <f t="shared" si="2058"/>
        <v>16</v>
      </c>
    </row>
    <row r="3325" spans="1:7" x14ac:dyDescent="0.35">
      <c r="A3325">
        <v>6</v>
      </c>
      <c r="B3325">
        <v>6</v>
      </c>
      <c r="C3325">
        <v>3</v>
      </c>
      <c r="D3325">
        <v>1</v>
      </c>
      <c r="E3325">
        <v>3</v>
      </c>
      <c r="F3325">
        <v>2</v>
      </c>
      <c r="G3325">
        <f t="shared" si="2058"/>
        <v>21</v>
      </c>
    </row>
    <row r="3326" spans="1:7" x14ac:dyDescent="0.35">
      <c r="A3326">
        <v>6</v>
      </c>
      <c r="B3326">
        <v>2</v>
      </c>
      <c r="C3326">
        <v>1</v>
      </c>
      <c r="D3326">
        <v>1</v>
      </c>
      <c r="E3326">
        <v>4</v>
      </c>
      <c r="F3326">
        <v>4</v>
      </c>
      <c r="G3326">
        <f t="shared" si="2058"/>
        <v>18</v>
      </c>
    </row>
    <row r="3327" spans="1:7" x14ac:dyDescent="0.35">
      <c r="A3327">
        <v>6</v>
      </c>
      <c r="B3327">
        <v>2</v>
      </c>
      <c r="C3327">
        <v>1</v>
      </c>
      <c r="D3327">
        <v>5</v>
      </c>
      <c r="E3327">
        <v>1</v>
      </c>
      <c r="F3327">
        <v>1</v>
      </c>
      <c r="G3327">
        <f t="shared" si="2058"/>
        <v>16</v>
      </c>
    </row>
    <row r="3328" spans="1:7" x14ac:dyDescent="0.35">
      <c r="A3328">
        <v>2</v>
      </c>
      <c r="B3328">
        <v>3</v>
      </c>
      <c r="C3328">
        <v>5</v>
      </c>
      <c r="D3328">
        <v>1</v>
      </c>
      <c r="E3328">
        <v>2</v>
      </c>
      <c r="F3328">
        <v>6</v>
      </c>
      <c r="G3328">
        <f t="shared" si="2058"/>
        <v>19</v>
      </c>
    </row>
    <row r="3329" spans="1:7" x14ac:dyDescent="0.35">
      <c r="A3329">
        <v>2</v>
      </c>
      <c r="B3329">
        <v>4</v>
      </c>
      <c r="C3329">
        <v>6</v>
      </c>
      <c r="D3329">
        <v>1</v>
      </c>
      <c r="E3329">
        <v>6</v>
      </c>
      <c r="F3329">
        <v>4</v>
      </c>
      <c r="G3329">
        <f t="shared" si="2058"/>
        <v>23</v>
      </c>
    </row>
    <row r="3330" spans="1:7" x14ac:dyDescent="0.35">
      <c r="A3330">
        <v>5</v>
      </c>
      <c r="B3330">
        <v>6</v>
      </c>
      <c r="C3330">
        <v>5</v>
      </c>
      <c r="D3330">
        <v>1</v>
      </c>
      <c r="E3330">
        <v>5</v>
      </c>
      <c r="F3330">
        <v>2</v>
      </c>
      <c r="G3330">
        <f t="shared" si="2058"/>
        <v>24</v>
      </c>
    </row>
    <row r="3331" spans="1:7" x14ac:dyDescent="0.35">
      <c r="A3331">
        <v>1</v>
      </c>
      <c r="B3331">
        <v>3</v>
      </c>
      <c r="C3331">
        <v>4</v>
      </c>
      <c r="D3331">
        <v>4</v>
      </c>
      <c r="E3331">
        <v>5</v>
      </c>
      <c r="F3331">
        <v>1</v>
      </c>
      <c r="G3331">
        <f t="shared" si="2058"/>
        <v>18</v>
      </c>
    </row>
    <row r="3332" spans="1:7" x14ac:dyDescent="0.35">
      <c r="A3332">
        <v>4</v>
      </c>
      <c r="B3332">
        <v>5</v>
      </c>
      <c r="C3332">
        <v>5</v>
      </c>
      <c r="D3332">
        <v>3</v>
      </c>
      <c r="E3332">
        <v>3</v>
      </c>
      <c r="F3332">
        <v>1</v>
      </c>
      <c r="G3332">
        <f t="shared" si="2058"/>
        <v>21</v>
      </c>
    </row>
    <row r="3333" spans="1:7" x14ac:dyDescent="0.35">
      <c r="A3333">
        <v>5</v>
      </c>
      <c r="B3333">
        <v>4</v>
      </c>
      <c r="C3333">
        <v>2</v>
      </c>
      <c r="D3333">
        <v>3</v>
      </c>
      <c r="E3333">
        <v>6</v>
      </c>
      <c r="F3333">
        <v>4</v>
      </c>
      <c r="G3333">
        <f t="shared" si="2058"/>
        <v>24</v>
      </c>
    </row>
    <row r="3334" spans="1:7" x14ac:dyDescent="0.35">
      <c r="A3334">
        <v>6</v>
      </c>
      <c r="B3334">
        <v>1</v>
      </c>
      <c r="C3334">
        <v>3</v>
      </c>
      <c r="D3334">
        <v>1</v>
      </c>
      <c r="E3334">
        <v>6</v>
      </c>
      <c r="F3334">
        <v>4</v>
      </c>
      <c r="G3334">
        <f t="shared" si="2058"/>
        <v>21</v>
      </c>
    </row>
    <row r="3335" spans="1:7" x14ac:dyDescent="0.35">
      <c r="A3335">
        <v>3</v>
      </c>
      <c r="B3335">
        <v>2</v>
      </c>
      <c r="C3335">
        <v>6</v>
      </c>
      <c r="D3335">
        <v>2</v>
      </c>
      <c r="E3335">
        <v>1</v>
      </c>
      <c r="F3335">
        <v>3</v>
      </c>
      <c r="G3335">
        <f t="shared" si="2058"/>
        <v>17</v>
      </c>
    </row>
    <row r="3336" spans="1:7" x14ac:dyDescent="0.35">
      <c r="A3336">
        <v>5</v>
      </c>
      <c r="B3336">
        <v>3</v>
      </c>
      <c r="C3336">
        <v>2</v>
      </c>
      <c r="D3336">
        <v>2</v>
      </c>
      <c r="E3336">
        <v>6</v>
      </c>
      <c r="F3336">
        <v>5</v>
      </c>
      <c r="G3336">
        <f t="shared" si="2058"/>
        <v>23</v>
      </c>
    </row>
    <row r="3337" spans="1:7" x14ac:dyDescent="0.35">
      <c r="A3337">
        <v>3</v>
      </c>
      <c r="B3337">
        <v>1</v>
      </c>
      <c r="C3337">
        <v>4</v>
      </c>
      <c r="D3337">
        <v>6</v>
      </c>
      <c r="E3337">
        <v>5</v>
      </c>
      <c r="F3337">
        <v>4</v>
      </c>
      <c r="G3337">
        <f t="shared" si="2058"/>
        <v>23</v>
      </c>
    </row>
    <row r="3338" spans="1:7" x14ac:dyDescent="0.35">
      <c r="A3338">
        <v>5</v>
      </c>
      <c r="B3338">
        <v>1</v>
      </c>
      <c r="C3338">
        <v>2</v>
      </c>
      <c r="D3338">
        <v>3</v>
      </c>
      <c r="E3338">
        <v>1</v>
      </c>
      <c r="F3338">
        <v>2</v>
      </c>
      <c r="G3338">
        <f t="shared" si="2058"/>
        <v>14</v>
      </c>
    </row>
    <row r="3339" spans="1:7" x14ac:dyDescent="0.35">
      <c r="A3339">
        <v>3</v>
      </c>
      <c r="B3339">
        <v>1</v>
      </c>
      <c r="C3339">
        <v>2</v>
      </c>
      <c r="D3339">
        <v>2</v>
      </c>
      <c r="E3339">
        <v>5</v>
      </c>
      <c r="F3339">
        <v>1</v>
      </c>
      <c r="G3339">
        <f t="shared" si="2058"/>
        <v>14</v>
      </c>
    </row>
    <row r="3340" spans="1:7" x14ac:dyDescent="0.35">
      <c r="A3340">
        <v>3</v>
      </c>
      <c r="B3340">
        <v>6</v>
      </c>
      <c r="C3340">
        <v>5</v>
      </c>
      <c r="D3340">
        <v>2</v>
      </c>
      <c r="E3340">
        <v>6</v>
      </c>
      <c r="F3340">
        <v>1</v>
      </c>
      <c r="G3340">
        <f t="shared" si="2058"/>
        <v>23</v>
      </c>
    </row>
    <row r="3341" spans="1:7" x14ac:dyDescent="0.35">
      <c r="A3341">
        <v>4</v>
      </c>
      <c r="B3341">
        <v>4</v>
      </c>
      <c r="C3341">
        <v>1</v>
      </c>
      <c r="D3341">
        <v>1</v>
      </c>
      <c r="E3341">
        <v>4</v>
      </c>
      <c r="F3341">
        <v>4</v>
      </c>
      <c r="G3341">
        <f t="shared" si="2058"/>
        <v>18</v>
      </c>
    </row>
    <row r="3342" spans="1:7" x14ac:dyDescent="0.35">
      <c r="A3342">
        <v>6</v>
      </c>
      <c r="B3342">
        <v>4</v>
      </c>
      <c r="C3342">
        <v>6</v>
      </c>
      <c r="D3342">
        <v>3</v>
      </c>
      <c r="E3342">
        <v>2</v>
      </c>
      <c r="F3342">
        <v>2</v>
      </c>
      <c r="G3342">
        <f t="shared" si="2058"/>
        <v>23</v>
      </c>
    </row>
    <row r="3343" spans="1:7" x14ac:dyDescent="0.35">
      <c r="A3343">
        <v>5</v>
      </c>
      <c r="B3343">
        <v>6</v>
      </c>
      <c r="C3343">
        <v>1</v>
      </c>
      <c r="D3343">
        <v>5</v>
      </c>
      <c r="E3343">
        <v>2</v>
      </c>
      <c r="F3343">
        <v>4</v>
      </c>
      <c r="G3343">
        <f t="shared" si="2058"/>
        <v>23</v>
      </c>
    </row>
    <row r="3344" spans="1:7" x14ac:dyDescent="0.35">
      <c r="A3344">
        <v>1</v>
      </c>
      <c r="B3344">
        <v>5</v>
      </c>
      <c r="C3344">
        <v>6</v>
      </c>
      <c r="D3344">
        <v>4</v>
      </c>
      <c r="E3344">
        <v>4</v>
      </c>
      <c r="F3344">
        <v>4</v>
      </c>
      <c r="G3344">
        <f t="shared" si="2058"/>
        <v>24</v>
      </c>
    </row>
    <row r="3345" spans="1:7" x14ac:dyDescent="0.35">
      <c r="A3345">
        <v>1</v>
      </c>
      <c r="B3345">
        <v>6</v>
      </c>
      <c r="C3345">
        <v>2</v>
      </c>
      <c r="D3345">
        <v>2</v>
      </c>
      <c r="E3345">
        <v>5</v>
      </c>
      <c r="F3345">
        <v>1</v>
      </c>
      <c r="G3345">
        <f t="shared" si="2058"/>
        <v>17</v>
      </c>
    </row>
    <row r="3346" spans="1:7" x14ac:dyDescent="0.35">
      <c r="A3346">
        <v>3</v>
      </c>
      <c r="B3346">
        <v>5</v>
      </c>
      <c r="C3346">
        <v>2</v>
      </c>
      <c r="D3346">
        <v>6</v>
      </c>
      <c r="E3346">
        <v>6</v>
      </c>
      <c r="F3346">
        <v>5</v>
      </c>
      <c r="G3346">
        <f t="shared" si="2058"/>
        <v>27</v>
      </c>
    </row>
    <row r="3347" spans="1:7" x14ac:dyDescent="0.35">
      <c r="A3347">
        <v>3</v>
      </c>
      <c r="B3347">
        <v>3</v>
      </c>
      <c r="C3347">
        <v>6</v>
      </c>
      <c r="D3347">
        <v>2</v>
      </c>
      <c r="E3347">
        <v>3</v>
      </c>
      <c r="F3347">
        <v>1</v>
      </c>
      <c r="G3347">
        <f t="shared" si="2058"/>
        <v>18</v>
      </c>
    </row>
    <row r="3348" spans="1:7" x14ac:dyDescent="0.35">
      <c r="A3348">
        <v>6</v>
      </c>
      <c r="B3348">
        <v>2</v>
      </c>
      <c r="C3348">
        <v>3</v>
      </c>
      <c r="D3348">
        <v>3</v>
      </c>
      <c r="E3348">
        <v>4</v>
      </c>
      <c r="F3348">
        <v>1</v>
      </c>
      <c r="G3348">
        <f t="shared" si="2058"/>
        <v>19</v>
      </c>
    </row>
    <row r="3349" spans="1:7" x14ac:dyDescent="0.35">
      <c r="A3349">
        <v>5</v>
      </c>
      <c r="B3349">
        <v>5</v>
      </c>
      <c r="C3349">
        <v>6</v>
      </c>
      <c r="D3349">
        <v>4</v>
      </c>
      <c r="E3349">
        <v>5</v>
      </c>
      <c r="F3349">
        <v>4</v>
      </c>
      <c r="G3349">
        <f t="shared" si="2058"/>
        <v>29</v>
      </c>
    </row>
    <row r="3350" spans="1:7" x14ac:dyDescent="0.35">
      <c r="A3350">
        <v>4</v>
      </c>
      <c r="B3350">
        <v>2</v>
      </c>
      <c r="C3350">
        <v>2</v>
      </c>
      <c r="D3350">
        <v>1</v>
      </c>
      <c r="E3350">
        <v>6</v>
      </c>
      <c r="F3350">
        <v>1</v>
      </c>
      <c r="G3350">
        <f t="shared" si="2058"/>
        <v>16</v>
      </c>
    </row>
    <row r="3351" spans="1:7" x14ac:dyDescent="0.35">
      <c r="A3351">
        <v>2</v>
      </c>
      <c r="B3351">
        <v>6</v>
      </c>
      <c r="C3351">
        <v>5</v>
      </c>
      <c r="D3351">
        <v>3</v>
      </c>
      <c r="E3351">
        <v>6</v>
      </c>
      <c r="F3351">
        <v>6</v>
      </c>
      <c r="G3351">
        <f t="shared" si="2058"/>
        <v>28</v>
      </c>
    </row>
    <row r="3352" spans="1:7" x14ac:dyDescent="0.35">
      <c r="A3352">
        <v>2</v>
      </c>
      <c r="B3352">
        <v>2</v>
      </c>
      <c r="C3352">
        <v>1</v>
      </c>
      <c r="D3352">
        <v>6</v>
      </c>
      <c r="E3352">
        <v>3</v>
      </c>
      <c r="F3352">
        <v>3</v>
      </c>
      <c r="G3352">
        <f t="shared" ref="G3352:G3415" si="2059">SUM(A3352:F3352)</f>
        <v>17</v>
      </c>
    </row>
    <row r="3353" spans="1:7" x14ac:dyDescent="0.35">
      <c r="A3353">
        <v>3</v>
      </c>
      <c r="B3353">
        <v>3</v>
      </c>
      <c r="C3353">
        <v>4</v>
      </c>
      <c r="D3353">
        <v>6</v>
      </c>
      <c r="E3353">
        <v>4</v>
      </c>
      <c r="F3353">
        <v>2</v>
      </c>
      <c r="G3353">
        <f t="shared" si="2059"/>
        <v>22</v>
      </c>
    </row>
    <row r="3354" spans="1:7" x14ac:dyDescent="0.35">
      <c r="A3354">
        <v>6</v>
      </c>
      <c r="B3354">
        <v>2</v>
      </c>
      <c r="C3354">
        <v>2</v>
      </c>
      <c r="D3354">
        <v>5</v>
      </c>
      <c r="E3354">
        <v>4</v>
      </c>
      <c r="F3354">
        <v>2</v>
      </c>
      <c r="G3354">
        <f t="shared" si="2059"/>
        <v>21</v>
      </c>
    </row>
    <row r="3355" spans="1:7" x14ac:dyDescent="0.35">
      <c r="A3355">
        <v>1</v>
      </c>
      <c r="B3355">
        <v>6</v>
      </c>
      <c r="C3355">
        <v>1</v>
      </c>
      <c r="D3355">
        <v>3</v>
      </c>
      <c r="E3355">
        <v>4</v>
      </c>
      <c r="F3355">
        <v>2</v>
      </c>
      <c r="G3355">
        <f t="shared" si="2059"/>
        <v>17</v>
      </c>
    </row>
    <row r="3356" spans="1:7" x14ac:dyDescent="0.35">
      <c r="A3356">
        <v>2</v>
      </c>
      <c r="B3356">
        <v>6</v>
      </c>
      <c r="C3356">
        <v>6</v>
      </c>
      <c r="D3356">
        <v>2</v>
      </c>
      <c r="E3356">
        <v>1</v>
      </c>
      <c r="F3356">
        <v>5</v>
      </c>
      <c r="G3356">
        <f t="shared" si="2059"/>
        <v>22</v>
      </c>
    </row>
    <row r="3357" spans="1:7" x14ac:dyDescent="0.35">
      <c r="A3357">
        <v>3</v>
      </c>
      <c r="B3357">
        <v>6</v>
      </c>
      <c r="C3357">
        <v>6</v>
      </c>
      <c r="D3357">
        <v>5</v>
      </c>
      <c r="E3357">
        <v>3</v>
      </c>
      <c r="F3357">
        <v>1</v>
      </c>
      <c r="G3357">
        <f t="shared" si="2059"/>
        <v>24</v>
      </c>
    </row>
    <row r="3358" spans="1:7" x14ac:dyDescent="0.35">
      <c r="A3358">
        <v>2</v>
      </c>
      <c r="B3358">
        <v>2</v>
      </c>
      <c r="C3358">
        <v>6</v>
      </c>
      <c r="D3358">
        <v>2</v>
      </c>
      <c r="E3358">
        <v>3</v>
      </c>
      <c r="F3358">
        <v>3</v>
      </c>
      <c r="G3358">
        <f t="shared" si="2059"/>
        <v>18</v>
      </c>
    </row>
    <row r="3359" spans="1:7" x14ac:dyDescent="0.35">
      <c r="A3359">
        <v>3</v>
      </c>
      <c r="B3359">
        <v>2</v>
      </c>
      <c r="C3359">
        <v>3</v>
      </c>
      <c r="D3359">
        <v>1</v>
      </c>
      <c r="E3359">
        <v>3</v>
      </c>
      <c r="F3359">
        <v>1</v>
      </c>
      <c r="G3359">
        <f t="shared" si="2059"/>
        <v>13</v>
      </c>
    </row>
    <row r="3360" spans="1:7" x14ac:dyDescent="0.35">
      <c r="A3360">
        <v>3</v>
      </c>
      <c r="B3360">
        <v>1</v>
      </c>
      <c r="C3360">
        <v>4</v>
      </c>
      <c r="D3360">
        <v>3</v>
      </c>
      <c r="E3360">
        <v>4</v>
      </c>
      <c r="F3360">
        <v>2</v>
      </c>
      <c r="G3360">
        <f t="shared" si="2059"/>
        <v>17</v>
      </c>
    </row>
    <row r="3361" spans="1:7" x14ac:dyDescent="0.35">
      <c r="A3361">
        <v>2</v>
      </c>
      <c r="B3361">
        <v>4</v>
      </c>
      <c r="C3361">
        <v>4</v>
      </c>
      <c r="D3361">
        <v>1</v>
      </c>
      <c r="E3361">
        <v>4</v>
      </c>
      <c r="F3361">
        <v>5</v>
      </c>
      <c r="G3361">
        <f t="shared" si="2059"/>
        <v>20</v>
      </c>
    </row>
    <row r="3362" spans="1:7" x14ac:dyDescent="0.35">
      <c r="A3362">
        <v>3</v>
      </c>
      <c r="B3362">
        <v>1</v>
      </c>
      <c r="C3362">
        <v>4</v>
      </c>
      <c r="D3362">
        <v>1</v>
      </c>
      <c r="E3362">
        <v>3</v>
      </c>
      <c r="F3362">
        <v>1</v>
      </c>
      <c r="G3362">
        <f t="shared" si="2059"/>
        <v>13</v>
      </c>
    </row>
    <row r="3363" spans="1:7" x14ac:dyDescent="0.35">
      <c r="A3363">
        <v>2</v>
      </c>
      <c r="B3363">
        <v>5</v>
      </c>
      <c r="C3363">
        <v>5</v>
      </c>
      <c r="D3363">
        <v>3</v>
      </c>
      <c r="E3363">
        <v>1</v>
      </c>
      <c r="F3363">
        <v>5</v>
      </c>
      <c r="G3363">
        <f t="shared" si="2059"/>
        <v>21</v>
      </c>
    </row>
    <row r="3364" spans="1:7" x14ac:dyDescent="0.35">
      <c r="A3364">
        <v>6</v>
      </c>
      <c r="B3364">
        <v>6</v>
      </c>
      <c r="C3364">
        <v>3</v>
      </c>
      <c r="D3364">
        <v>1</v>
      </c>
      <c r="E3364">
        <v>2</v>
      </c>
      <c r="F3364">
        <v>3</v>
      </c>
      <c r="G3364">
        <f t="shared" si="2059"/>
        <v>21</v>
      </c>
    </row>
    <row r="3365" spans="1:7" x14ac:dyDescent="0.35">
      <c r="A3365">
        <v>6</v>
      </c>
      <c r="B3365">
        <v>3</v>
      </c>
      <c r="C3365">
        <v>5</v>
      </c>
      <c r="D3365">
        <v>5</v>
      </c>
      <c r="E3365">
        <v>5</v>
      </c>
      <c r="F3365">
        <v>4</v>
      </c>
      <c r="G3365">
        <f t="shared" si="2059"/>
        <v>28</v>
      </c>
    </row>
    <row r="3366" spans="1:7" x14ac:dyDescent="0.35">
      <c r="A3366">
        <v>4</v>
      </c>
      <c r="B3366">
        <v>4</v>
      </c>
      <c r="C3366">
        <v>4</v>
      </c>
      <c r="D3366">
        <v>1</v>
      </c>
      <c r="E3366">
        <v>3</v>
      </c>
      <c r="F3366">
        <v>4</v>
      </c>
      <c r="G3366">
        <f t="shared" si="2059"/>
        <v>20</v>
      </c>
    </row>
    <row r="3367" spans="1:7" x14ac:dyDescent="0.35">
      <c r="A3367">
        <v>1</v>
      </c>
      <c r="B3367">
        <v>1</v>
      </c>
      <c r="C3367">
        <v>1</v>
      </c>
      <c r="D3367">
        <v>1</v>
      </c>
      <c r="E3367">
        <v>4</v>
      </c>
      <c r="F3367">
        <v>2</v>
      </c>
      <c r="G3367">
        <f t="shared" si="2059"/>
        <v>10</v>
      </c>
    </row>
    <row r="3368" spans="1:7" x14ac:dyDescent="0.35">
      <c r="A3368">
        <v>3</v>
      </c>
      <c r="B3368">
        <v>3</v>
      </c>
      <c r="C3368">
        <v>1</v>
      </c>
      <c r="D3368">
        <v>5</v>
      </c>
      <c r="E3368">
        <v>5</v>
      </c>
      <c r="F3368">
        <v>3</v>
      </c>
      <c r="G3368">
        <f t="shared" si="2059"/>
        <v>20</v>
      </c>
    </row>
    <row r="3369" spans="1:7" x14ac:dyDescent="0.35">
      <c r="A3369">
        <v>1</v>
      </c>
      <c r="B3369">
        <v>2</v>
      </c>
      <c r="C3369">
        <v>4</v>
      </c>
      <c r="D3369">
        <v>6</v>
      </c>
      <c r="E3369">
        <v>4</v>
      </c>
      <c r="F3369">
        <v>5</v>
      </c>
      <c r="G3369">
        <f t="shared" si="2059"/>
        <v>22</v>
      </c>
    </row>
    <row r="3370" spans="1:7" x14ac:dyDescent="0.35">
      <c r="A3370">
        <v>1</v>
      </c>
      <c r="B3370">
        <v>4</v>
      </c>
      <c r="C3370">
        <v>2</v>
      </c>
      <c r="D3370">
        <v>5</v>
      </c>
      <c r="E3370">
        <v>2</v>
      </c>
      <c r="F3370">
        <v>4</v>
      </c>
      <c r="G3370">
        <f t="shared" si="2059"/>
        <v>18</v>
      </c>
    </row>
    <row r="3371" spans="1:7" x14ac:dyDescent="0.35">
      <c r="A3371">
        <v>1</v>
      </c>
      <c r="B3371">
        <v>4</v>
      </c>
      <c r="C3371">
        <v>6</v>
      </c>
      <c r="D3371">
        <v>5</v>
      </c>
      <c r="E3371">
        <v>1</v>
      </c>
      <c r="F3371">
        <v>3</v>
      </c>
      <c r="G3371">
        <f t="shared" si="2059"/>
        <v>20</v>
      </c>
    </row>
    <row r="3372" spans="1:7" x14ac:dyDescent="0.35">
      <c r="A3372">
        <v>6</v>
      </c>
      <c r="B3372">
        <v>1</v>
      </c>
      <c r="C3372">
        <v>6</v>
      </c>
      <c r="D3372">
        <v>5</v>
      </c>
      <c r="E3372">
        <v>1</v>
      </c>
      <c r="F3372">
        <v>1</v>
      </c>
      <c r="G3372">
        <f t="shared" si="2059"/>
        <v>20</v>
      </c>
    </row>
    <row r="3373" spans="1:7" x14ac:dyDescent="0.35">
      <c r="A3373">
        <v>1</v>
      </c>
      <c r="B3373">
        <v>6</v>
      </c>
      <c r="C3373">
        <v>3</v>
      </c>
      <c r="D3373">
        <v>6</v>
      </c>
      <c r="E3373">
        <v>6</v>
      </c>
      <c r="F3373">
        <v>5</v>
      </c>
      <c r="G3373">
        <f t="shared" si="2059"/>
        <v>27</v>
      </c>
    </row>
    <row r="3374" spans="1:7" x14ac:dyDescent="0.35">
      <c r="A3374">
        <v>6</v>
      </c>
      <c r="B3374">
        <v>3</v>
      </c>
      <c r="C3374">
        <v>5</v>
      </c>
      <c r="D3374">
        <v>4</v>
      </c>
      <c r="E3374">
        <v>4</v>
      </c>
      <c r="F3374">
        <v>5</v>
      </c>
      <c r="G3374">
        <f t="shared" si="2059"/>
        <v>27</v>
      </c>
    </row>
    <row r="3375" spans="1:7" x14ac:dyDescent="0.35">
      <c r="A3375">
        <v>5</v>
      </c>
      <c r="B3375">
        <v>5</v>
      </c>
      <c r="C3375">
        <v>5</v>
      </c>
      <c r="D3375">
        <v>5</v>
      </c>
      <c r="E3375">
        <v>2</v>
      </c>
      <c r="F3375">
        <v>4</v>
      </c>
      <c r="G3375">
        <f t="shared" si="2059"/>
        <v>26</v>
      </c>
    </row>
    <row r="3376" spans="1:7" x14ac:dyDescent="0.35">
      <c r="A3376">
        <v>1</v>
      </c>
      <c r="B3376">
        <v>5</v>
      </c>
      <c r="C3376">
        <v>1</v>
      </c>
      <c r="D3376">
        <v>1</v>
      </c>
      <c r="E3376">
        <v>6</v>
      </c>
      <c r="F3376">
        <v>3</v>
      </c>
      <c r="G3376">
        <f t="shared" si="2059"/>
        <v>17</v>
      </c>
    </row>
    <row r="3377" spans="1:7" x14ac:dyDescent="0.35">
      <c r="A3377">
        <v>5</v>
      </c>
      <c r="B3377">
        <v>2</v>
      </c>
      <c r="C3377">
        <v>5</v>
      </c>
      <c r="D3377">
        <v>2</v>
      </c>
      <c r="E3377">
        <v>1</v>
      </c>
      <c r="F3377">
        <v>3</v>
      </c>
      <c r="G3377">
        <f t="shared" si="2059"/>
        <v>18</v>
      </c>
    </row>
    <row r="3378" spans="1:7" x14ac:dyDescent="0.35">
      <c r="A3378">
        <v>2</v>
      </c>
      <c r="B3378">
        <v>1</v>
      </c>
      <c r="C3378">
        <v>6</v>
      </c>
      <c r="D3378">
        <v>6</v>
      </c>
      <c r="E3378">
        <v>2</v>
      </c>
      <c r="F3378">
        <v>3</v>
      </c>
      <c r="G3378">
        <f t="shared" si="2059"/>
        <v>20</v>
      </c>
    </row>
    <row r="3379" spans="1:7" x14ac:dyDescent="0.35">
      <c r="A3379">
        <v>2</v>
      </c>
      <c r="B3379">
        <v>1</v>
      </c>
      <c r="C3379">
        <v>1</v>
      </c>
      <c r="D3379">
        <v>1</v>
      </c>
      <c r="E3379">
        <v>4</v>
      </c>
      <c r="F3379">
        <v>5</v>
      </c>
      <c r="G3379">
        <f t="shared" si="2059"/>
        <v>14</v>
      </c>
    </row>
    <row r="3380" spans="1:7" x14ac:dyDescent="0.35">
      <c r="A3380">
        <v>1</v>
      </c>
      <c r="B3380">
        <v>2</v>
      </c>
      <c r="C3380">
        <v>3</v>
      </c>
      <c r="D3380">
        <v>3</v>
      </c>
      <c r="E3380">
        <v>4</v>
      </c>
      <c r="F3380">
        <v>4</v>
      </c>
      <c r="G3380">
        <f t="shared" si="2059"/>
        <v>17</v>
      </c>
    </row>
    <row r="3381" spans="1:7" x14ac:dyDescent="0.35">
      <c r="A3381">
        <v>1</v>
      </c>
      <c r="B3381">
        <v>5</v>
      </c>
      <c r="C3381">
        <v>4</v>
      </c>
      <c r="D3381">
        <v>5</v>
      </c>
      <c r="E3381">
        <v>3</v>
      </c>
      <c r="F3381">
        <v>4</v>
      </c>
      <c r="G3381">
        <f t="shared" si="2059"/>
        <v>22</v>
      </c>
    </row>
    <row r="3382" spans="1:7" x14ac:dyDescent="0.35">
      <c r="A3382">
        <v>6</v>
      </c>
      <c r="B3382">
        <v>1</v>
      </c>
      <c r="C3382">
        <v>3</v>
      </c>
      <c r="D3382">
        <v>6</v>
      </c>
      <c r="E3382">
        <v>2</v>
      </c>
      <c r="F3382">
        <v>6</v>
      </c>
      <c r="G3382">
        <f t="shared" si="2059"/>
        <v>24</v>
      </c>
    </row>
    <row r="3383" spans="1:7" x14ac:dyDescent="0.35">
      <c r="A3383">
        <v>3</v>
      </c>
      <c r="B3383">
        <v>6</v>
      </c>
      <c r="C3383">
        <v>5</v>
      </c>
      <c r="D3383">
        <v>2</v>
      </c>
      <c r="E3383">
        <v>1</v>
      </c>
      <c r="F3383">
        <v>6</v>
      </c>
      <c r="G3383">
        <f t="shared" si="2059"/>
        <v>23</v>
      </c>
    </row>
    <row r="3384" spans="1:7" x14ac:dyDescent="0.35">
      <c r="A3384">
        <v>5</v>
      </c>
      <c r="B3384">
        <v>3</v>
      </c>
      <c r="C3384">
        <v>1</v>
      </c>
      <c r="D3384">
        <v>3</v>
      </c>
      <c r="E3384">
        <v>6</v>
      </c>
      <c r="F3384">
        <v>3</v>
      </c>
      <c r="G3384">
        <f t="shared" si="2059"/>
        <v>21</v>
      </c>
    </row>
    <row r="3385" spans="1:7" x14ac:dyDescent="0.35">
      <c r="A3385">
        <v>4</v>
      </c>
      <c r="B3385">
        <v>5</v>
      </c>
      <c r="C3385">
        <v>5</v>
      </c>
      <c r="D3385">
        <v>6</v>
      </c>
      <c r="E3385">
        <v>5</v>
      </c>
      <c r="F3385">
        <v>3</v>
      </c>
      <c r="G3385">
        <f t="shared" si="2059"/>
        <v>28</v>
      </c>
    </row>
    <row r="3386" spans="1:7" x14ac:dyDescent="0.35">
      <c r="A3386">
        <v>1</v>
      </c>
      <c r="B3386">
        <v>4</v>
      </c>
      <c r="C3386">
        <v>1</v>
      </c>
      <c r="D3386">
        <v>2</v>
      </c>
      <c r="E3386">
        <v>6</v>
      </c>
      <c r="F3386">
        <v>5</v>
      </c>
      <c r="G3386">
        <f t="shared" si="2059"/>
        <v>19</v>
      </c>
    </row>
    <row r="3387" spans="1:7" x14ac:dyDescent="0.35">
      <c r="A3387">
        <v>4</v>
      </c>
      <c r="B3387">
        <v>2</v>
      </c>
      <c r="C3387">
        <v>1</v>
      </c>
      <c r="D3387">
        <v>2</v>
      </c>
      <c r="E3387">
        <v>2</v>
      </c>
      <c r="F3387">
        <v>4</v>
      </c>
      <c r="G3387">
        <f t="shared" si="2059"/>
        <v>15</v>
      </c>
    </row>
    <row r="3388" spans="1:7" x14ac:dyDescent="0.35">
      <c r="A3388">
        <v>1</v>
      </c>
      <c r="B3388">
        <v>1</v>
      </c>
      <c r="C3388">
        <v>4</v>
      </c>
      <c r="D3388">
        <v>4</v>
      </c>
      <c r="E3388">
        <v>3</v>
      </c>
      <c r="F3388">
        <v>5</v>
      </c>
      <c r="G3388">
        <f t="shared" si="2059"/>
        <v>18</v>
      </c>
    </row>
    <row r="3389" spans="1:7" x14ac:dyDescent="0.35">
      <c r="A3389">
        <v>6</v>
      </c>
      <c r="B3389">
        <v>5</v>
      </c>
      <c r="C3389">
        <v>3</v>
      </c>
      <c r="D3389">
        <v>5</v>
      </c>
      <c r="E3389">
        <v>5</v>
      </c>
      <c r="F3389">
        <v>1</v>
      </c>
      <c r="G3389">
        <f t="shared" si="2059"/>
        <v>25</v>
      </c>
    </row>
    <row r="3390" spans="1:7" x14ac:dyDescent="0.35">
      <c r="A3390">
        <v>2</v>
      </c>
      <c r="B3390">
        <v>6</v>
      </c>
      <c r="C3390">
        <v>5</v>
      </c>
      <c r="D3390">
        <v>3</v>
      </c>
      <c r="E3390">
        <v>4</v>
      </c>
      <c r="F3390">
        <v>6</v>
      </c>
      <c r="G3390">
        <f t="shared" si="2059"/>
        <v>26</v>
      </c>
    </row>
    <row r="3391" spans="1:7" x14ac:dyDescent="0.35">
      <c r="A3391">
        <v>6</v>
      </c>
      <c r="B3391">
        <v>5</v>
      </c>
      <c r="C3391">
        <v>6</v>
      </c>
      <c r="D3391">
        <v>4</v>
      </c>
      <c r="E3391">
        <v>2</v>
      </c>
      <c r="F3391">
        <v>2</v>
      </c>
      <c r="G3391">
        <f t="shared" si="2059"/>
        <v>25</v>
      </c>
    </row>
    <row r="3392" spans="1:7" x14ac:dyDescent="0.35">
      <c r="A3392">
        <v>1</v>
      </c>
      <c r="B3392">
        <v>2</v>
      </c>
      <c r="C3392">
        <v>1</v>
      </c>
      <c r="D3392">
        <v>5</v>
      </c>
      <c r="E3392">
        <v>1</v>
      </c>
      <c r="F3392">
        <v>5</v>
      </c>
      <c r="G3392">
        <f t="shared" si="2059"/>
        <v>15</v>
      </c>
    </row>
    <row r="3393" spans="1:7" x14ac:dyDescent="0.35">
      <c r="A3393">
        <v>6</v>
      </c>
      <c r="B3393">
        <v>2</v>
      </c>
      <c r="C3393">
        <v>3</v>
      </c>
      <c r="D3393">
        <v>4</v>
      </c>
      <c r="E3393">
        <v>6</v>
      </c>
      <c r="F3393">
        <v>1</v>
      </c>
      <c r="G3393">
        <f t="shared" si="2059"/>
        <v>22</v>
      </c>
    </row>
    <row r="3394" spans="1:7" x14ac:dyDescent="0.35">
      <c r="A3394">
        <v>2</v>
      </c>
      <c r="B3394">
        <v>6</v>
      </c>
      <c r="C3394">
        <v>2</v>
      </c>
      <c r="D3394">
        <v>3</v>
      </c>
      <c r="E3394">
        <v>6</v>
      </c>
      <c r="F3394">
        <v>4</v>
      </c>
      <c r="G3394">
        <f t="shared" si="2059"/>
        <v>23</v>
      </c>
    </row>
    <row r="3395" spans="1:7" x14ac:dyDescent="0.35">
      <c r="A3395">
        <v>2</v>
      </c>
      <c r="B3395">
        <v>5</v>
      </c>
      <c r="C3395">
        <v>1</v>
      </c>
      <c r="D3395">
        <v>1</v>
      </c>
      <c r="E3395">
        <v>3</v>
      </c>
      <c r="F3395">
        <v>2</v>
      </c>
      <c r="G3395">
        <f t="shared" si="2059"/>
        <v>14</v>
      </c>
    </row>
    <row r="3396" spans="1:7" x14ac:dyDescent="0.35">
      <c r="A3396">
        <v>5</v>
      </c>
      <c r="B3396">
        <v>3</v>
      </c>
      <c r="C3396">
        <v>6</v>
      </c>
      <c r="D3396">
        <v>1</v>
      </c>
      <c r="E3396">
        <v>2</v>
      </c>
      <c r="F3396">
        <v>3</v>
      </c>
      <c r="G3396">
        <f t="shared" si="2059"/>
        <v>20</v>
      </c>
    </row>
    <row r="3397" spans="1:7" x14ac:dyDescent="0.35">
      <c r="A3397">
        <v>2</v>
      </c>
      <c r="B3397">
        <v>2</v>
      </c>
      <c r="C3397">
        <v>3</v>
      </c>
      <c r="D3397">
        <v>6</v>
      </c>
      <c r="E3397">
        <v>2</v>
      </c>
      <c r="F3397">
        <v>2</v>
      </c>
      <c r="G3397">
        <f t="shared" si="2059"/>
        <v>17</v>
      </c>
    </row>
    <row r="3398" spans="1:7" x14ac:dyDescent="0.35">
      <c r="A3398">
        <v>1</v>
      </c>
      <c r="B3398">
        <v>4</v>
      </c>
      <c r="C3398">
        <v>1</v>
      </c>
      <c r="D3398">
        <v>2</v>
      </c>
      <c r="E3398">
        <v>1</v>
      </c>
      <c r="F3398">
        <v>2</v>
      </c>
      <c r="G3398">
        <f t="shared" si="2059"/>
        <v>11</v>
      </c>
    </row>
    <row r="3399" spans="1:7" x14ac:dyDescent="0.35">
      <c r="A3399">
        <v>4</v>
      </c>
      <c r="B3399">
        <v>2</v>
      </c>
      <c r="C3399">
        <v>5</v>
      </c>
      <c r="D3399">
        <v>4</v>
      </c>
      <c r="E3399">
        <v>3</v>
      </c>
      <c r="F3399">
        <v>6</v>
      </c>
      <c r="G3399">
        <f t="shared" si="2059"/>
        <v>24</v>
      </c>
    </row>
    <row r="3400" spans="1:7" x14ac:dyDescent="0.35">
      <c r="A3400">
        <v>1</v>
      </c>
      <c r="B3400">
        <v>6</v>
      </c>
      <c r="C3400">
        <v>1</v>
      </c>
      <c r="D3400">
        <v>1</v>
      </c>
      <c r="E3400">
        <v>6</v>
      </c>
      <c r="F3400">
        <v>1</v>
      </c>
      <c r="G3400">
        <f t="shared" si="2059"/>
        <v>16</v>
      </c>
    </row>
    <row r="3401" spans="1:7" x14ac:dyDescent="0.35">
      <c r="A3401">
        <v>1</v>
      </c>
      <c r="B3401">
        <v>1</v>
      </c>
      <c r="C3401">
        <v>1</v>
      </c>
      <c r="D3401">
        <v>6</v>
      </c>
      <c r="E3401">
        <v>1</v>
      </c>
      <c r="F3401">
        <v>3</v>
      </c>
      <c r="G3401">
        <f t="shared" si="2059"/>
        <v>13</v>
      </c>
    </row>
    <row r="3402" spans="1:7" x14ac:dyDescent="0.35">
      <c r="A3402">
        <v>5</v>
      </c>
      <c r="B3402">
        <v>4</v>
      </c>
      <c r="C3402">
        <v>1</v>
      </c>
      <c r="D3402">
        <v>5</v>
      </c>
      <c r="E3402">
        <v>5</v>
      </c>
      <c r="F3402">
        <v>2</v>
      </c>
      <c r="G3402">
        <f t="shared" si="2059"/>
        <v>22</v>
      </c>
    </row>
    <row r="3403" spans="1:7" x14ac:dyDescent="0.35">
      <c r="A3403">
        <v>6</v>
      </c>
      <c r="B3403">
        <v>3</v>
      </c>
      <c r="C3403">
        <v>1</v>
      </c>
      <c r="D3403">
        <v>4</v>
      </c>
      <c r="E3403">
        <v>6</v>
      </c>
      <c r="F3403">
        <v>1</v>
      </c>
      <c r="G3403">
        <f t="shared" si="2059"/>
        <v>21</v>
      </c>
    </row>
    <row r="3404" spans="1:7" x14ac:dyDescent="0.35">
      <c r="A3404">
        <v>6</v>
      </c>
      <c r="B3404">
        <v>4</v>
      </c>
      <c r="C3404">
        <v>2</v>
      </c>
      <c r="D3404">
        <v>2</v>
      </c>
      <c r="E3404">
        <v>5</v>
      </c>
      <c r="F3404">
        <v>3</v>
      </c>
      <c r="G3404">
        <f t="shared" si="2059"/>
        <v>22</v>
      </c>
    </row>
    <row r="3405" spans="1:7" x14ac:dyDescent="0.35">
      <c r="A3405">
        <v>3</v>
      </c>
      <c r="B3405">
        <v>6</v>
      </c>
      <c r="C3405">
        <v>5</v>
      </c>
      <c r="D3405">
        <v>6</v>
      </c>
      <c r="E3405">
        <v>5</v>
      </c>
      <c r="F3405">
        <v>1</v>
      </c>
      <c r="G3405">
        <f t="shared" si="2059"/>
        <v>26</v>
      </c>
    </row>
    <row r="3406" spans="1:7" x14ac:dyDescent="0.35">
      <c r="A3406">
        <v>1</v>
      </c>
      <c r="B3406">
        <v>4</v>
      </c>
      <c r="C3406">
        <v>1</v>
      </c>
      <c r="D3406">
        <v>5</v>
      </c>
      <c r="E3406">
        <v>1</v>
      </c>
      <c r="F3406">
        <v>4</v>
      </c>
      <c r="G3406">
        <f t="shared" si="2059"/>
        <v>16</v>
      </c>
    </row>
    <row r="3407" spans="1:7" x14ac:dyDescent="0.35">
      <c r="A3407">
        <v>3</v>
      </c>
      <c r="B3407">
        <v>1</v>
      </c>
      <c r="C3407">
        <v>5</v>
      </c>
      <c r="D3407">
        <v>3</v>
      </c>
      <c r="E3407">
        <v>4</v>
      </c>
      <c r="F3407">
        <v>2</v>
      </c>
      <c r="G3407">
        <f t="shared" si="2059"/>
        <v>18</v>
      </c>
    </row>
    <row r="3408" spans="1:7" x14ac:dyDescent="0.35">
      <c r="A3408">
        <v>4</v>
      </c>
      <c r="B3408">
        <v>1</v>
      </c>
      <c r="C3408">
        <v>6</v>
      </c>
      <c r="D3408">
        <v>4</v>
      </c>
      <c r="E3408">
        <v>6</v>
      </c>
      <c r="F3408">
        <v>2</v>
      </c>
      <c r="G3408">
        <f t="shared" si="2059"/>
        <v>23</v>
      </c>
    </row>
    <row r="3409" spans="1:7" x14ac:dyDescent="0.35">
      <c r="A3409">
        <v>4</v>
      </c>
      <c r="B3409">
        <v>4</v>
      </c>
      <c r="C3409">
        <v>1</v>
      </c>
      <c r="D3409">
        <v>5</v>
      </c>
      <c r="E3409">
        <v>1</v>
      </c>
      <c r="F3409">
        <v>5</v>
      </c>
      <c r="G3409">
        <f t="shared" si="2059"/>
        <v>20</v>
      </c>
    </row>
    <row r="3410" spans="1:7" x14ac:dyDescent="0.35">
      <c r="A3410">
        <v>6</v>
      </c>
      <c r="B3410">
        <v>5</v>
      </c>
      <c r="C3410">
        <v>4</v>
      </c>
      <c r="D3410">
        <v>2</v>
      </c>
      <c r="E3410">
        <v>6</v>
      </c>
      <c r="F3410">
        <v>4</v>
      </c>
      <c r="G3410">
        <f t="shared" si="2059"/>
        <v>27</v>
      </c>
    </row>
    <row r="3411" spans="1:7" x14ac:dyDescent="0.35">
      <c r="A3411">
        <v>6</v>
      </c>
      <c r="B3411">
        <v>6</v>
      </c>
      <c r="C3411">
        <v>3</v>
      </c>
      <c r="D3411">
        <v>5</v>
      </c>
      <c r="E3411">
        <v>2</v>
      </c>
      <c r="F3411">
        <v>5</v>
      </c>
      <c r="G3411">
        <f t="shared" si="2059"/>
        <v>27</v>
      </c>
    </row>
    <row r="3412" spans="1:7" x14ac:dyDescent="0.35">
      <c r="A3412">
        <v>2</v>
      </c>
      <c r="B3412">
        <v>6</v>
      </c>
      <c r="C3412">
        <v>6</v>
      </c>
      <c r="D3412">
        <v>3</v>
      </c>
      <c r="E3412">
        <v>2</v>
      </c>
      <c r="F3412">
        <v>1</v>
      </c>
      <c r="G3412">
        <f t="shared" si="2059"/>
        <v>20</v>
      </c>
    </row>
    <row r="3413" spans="1:7" x14ac:dyDescent="0.35">
      <c r="A3413">
        <v>4</v>
      </c>
      <c r="B3413">
        <v>1</v>
      </c>
      <c r="C3413">
        <v>3</v>
      </c>
      <c r="D3413">
        <v>3</v>
      </c>
      <c r="E3413">
        <v>3</v>
      </c>
      <c r="F3413">
        <v>4</v>
      </c>
      <c r="G3413">
        <f t="shared" si="2059"/>
        <v>18</v>
      </c>
    </row>
    <row r="3414" spans="1:7" x14ac:dyDescent="0.35">
      <c r="A3414">
        <v>1</v>
      </c>
      <c r="B3414">
        <v>1</v>
      </c>
      <c r="C3414">
        <v>6</v>
      </c>
      <c r="D3414">
        <v>1</v>
      </c>
      <c r="E3414">
        <v>5</v>
      </c>
      <c r="F3414">
        <v>3</v>
      </c>
      <c r="G3414">
        <f t="shared" si="2059"/>
        <v>17</v>
      </c>
    </row>
    <row r="3415" spans="1:7" x14ac:dyDescent="0.35">
      <c r="A3415">
        <v>4</v>
      </c>
      <c r="B3415">
        <v>4</v>
      </c>
      <c r="C3415">
        <v>5</v>
      </c>
      <c r="D3415">
        <v>3</v>
      </c>
      <c r="E3415">
        <v>2</v>
      </c>
      <c r="F3415">
        <v>1</v>
      </c>
      <c r="G3415">
        <f t="shared" si="2059"/>
        <v>19</v>
      </c>
    </row>
    <row r="3416" spans="1:7" x14ac:dyDescent="0.35">
      <c r="A3416">
        <v>2</v>
      </c>
      <c r="B3416">
        <v>6</v>
      </c>
      <c r="C3416">
        <v>4</v>
      </c>
      <c r="D3416">
        <v>1</v>
      </c>
      <c r="E3416">
        <v>5</v>
      </c>
      <c r="F3416">
        <v>5</v>
      </c>
      <c r="G3416">
        <f t="shared" ref="G3416:G3479" si="2060">SUM(A3416:F3416)</f>
        <v>23</v>
      </c>
    </row>
    <row r="3417" spans="1:7" x14ac:dyDescent="0.35">
      <c r="A3417">
        <v>2</v>
      </c>
      <c r="B3417">
        <v>2</v>
      </c>
      <c r="C3417">
        <v>3</v>
      </c>
      <c r="D3417">
        <v>3</v>
      </c>
      <c r="E3417">
        <v>6</v>
      </c>
      <c r="F3417">
        <v>6</v>
      </c>
      <c r="G3417">
        <f t="shared" si="2060"/>
        <v>22</v>
      </c>
    </row>
    <row r="3418" spans="1:7" x14ac:dyDescent="0.35">
      <c r="A3418">
        <v>3</v>
      </c>
      <c r="B3418">
        <v>6</v>
      </c>
      <c r="C3418">
        <v>2</v>
      </c>
      <c r="D3418">
        <v>3</v>
      </c>
      <c r="E3418">
        <v>3</v>
      </c>
      <c r="F3418">
        <v>4</v>
      </c>
      <c r="G3418">
        <f t="shared" si="2060"/>
        <v>21</v>
      </c>
    </row>
    <row r="3419" spans="1:7" x14ac:dyDescent="0.35">
      <c r="A3419">
        <v>1</v>
      </c>
      <c r="B3419">
        <v>1</v>
      </c>
      <c r="C3419">
        <v>1</v>
      </c>
      <c r="D3419">
        <v>4</v>
      </c>
      <c r="E3419">
        <v>5</v>
      </c>
      <c r="F3419">
        <v>6</v>
      </c>
      <c r="G3419">
        <f t="shared" si="2060"/>
        <v>18</v>
      </c>
    </row>
    <row r="3420" spans="1:7" x14ac:dyDescent="0.35">
      <c r="A3420">
        <v>5</v>
      </c>
      <c r="B3420">
        <v>5</v>
      </c>
      <c r="C3420">
        <v>1</v>
      </c>
      <c r="D3420">
        <v>1</v>
      </c>
      <c r="E3420">
        <v>3</v>
      </c>
      <c r="F3420">
        <v>4</v>
      </c>
      <c r="G3420">
        <f t="shared" si="2060"/>
        <v>19</v>
      </c>
    </row>
    <row r="3421" spans="1:7" x14ac:dyDescent="0.35">
      <c r="A3421">
        <v>2</v>
      </c>
      <c r="B3421">
        <v>4</v>
      </c>
      <c r="C3421">
        <v>2</v>
      </c>
      <c r="D3421">
        <v>6</v>
      </c>
      <c r="E3421">
        <v>1</v>
      </c>
      <c r="F3421">
        <v>5</v>
      </c>
      <c r="G3421">
        <f t="shared" si="2060"/>
        <v>20</v>
      </c>
    </row>
    <row r="3422" spans="1:7" x14ac:dyDescent="0.35">
      <c r="A3422">
        <v>3</v>
      </c>
      <c r="B3422">
        <v>2</v>
      </c>
      <c r="C3422">
        <v>4</v>
      </c>
      <c r="D3422">
        <v>3</v>
      </c>
      <c r="E3422">
        <v>5</v>
      </c>
      <c r="F3422">
        <v>3</v>
      </c>
      <c r="G3422">
        <f t="shared" si="2060"/>
        <v>20</v>
      </c>
    </row>
    <row r="3423" spans="1:7" x14ac:dyDescent="0.35">
      <c r="A3423">
        <v>6</v>
      </c>
      <c r="B3423">
        <v>4</v>
      </c>
      <c r="C3423">
        <v>2</v>
      </c>
      <c r="D3423">
        <v>3</v>
      </c>
      <c r="E3423">
        <v>1</v>
      </c>
      <c r="F3423">
        <v>1</v>
      </c>
      <c r="G3423">
        <f t="shared" si="2060"/>
        <v>17</v>
      </c>
    </row>
    <row r="3424" spans="1:7" x14ac:dyDescent="0.35">
      <c r="A3424">
        <v>1</v>
      </c>
      <c r="B3424">
        <v>3</v>
      </c>
      <c r="C3424">
        <v>5</v>
      </c>
      <c r="D3424">
        <v>3</v>
      </c>
      <c r="E3424">
        <v>6</v>
      </c>
      <c r="F3424">
        <v>6</v>
      </c>
      <c r="G3424">
        <f t="shared" si="2060"/>
        <v>24</v>
      </c>
    </row>
    <row r="3425" spans="1:7" x14ac:dyDescent="0.35">
      <c r="A3425">
        <v>6</v>
      </c>
      <c r="B3425">
        <v>5</v>
      </c>
      <c r="C3425">
        <v>5</v>
      </c>
      <c r="D3425">
        <v>3</v>
      </c>
      <c r="E3425">
        <v>4</v>
      </c>
      <c r="F3425">
        <v>6</v>
      </c>
      <c r="G3425">
        <f t="shared" si="2060"/>
        <v>29</v>
      </c>
    </row>
    <row r="3426" spans="1:7" x14ac:dyDescent="0.35">
      <c r="A3426">
        <v>3</v>
      </c>
      <c r="B3426">
        <v>3</v>
      </c>
      <c r="C3426">
        <v>1</v>
      </c>
      <c r="D3426">
        <v>5</v>
      </c>
      <c r="E3426">
        <v>1</v>
      </c>
      <c r="F3426">
        <v>2</v>
      </c>
      <c r="G3426">
        <f t="shared" si="2060"/>
        <v>15</v>
      </c>
    </row>
    <row r="3427" spans="1:7" x14ac:dyDescent="0.35">
      <c r="A3427">
        <v>1</v>
      </c>
      <c r="B3427">
        <v>4</v>
      </c>
      <c r="C3427">
        <v>4</v>
      </c>
      <c r="D3427">
        <v>6</v>
      </c>
      <c r="E3427">
        <v>6</v>
      </c>
      <c r="F3427">
        <v>3</v>
      </c>
      <c r="G3427">
        <f t="shared" si="2060"/>
        <v>24</v>
      </c>
    </row>
    <row r="3428" spans="1:7" x14ac:dyDescent="0.35">
      <c r="A3428">
        <v>2</v>
      </c>
      <c r="B3428">
        <v>3</v>
      </c>
      <c r="C3428">
        <v>2</v>
      </c>
      <c r="D3428">
        <v>2</v>
      </c>
      <c r="E3428">
        <v>3</v>
      </c>
      <c r="F3428">
        <v>1</v>
      </c>
      <c r="G3428">
        <f t="shared" si="2060"/>
        <v>13</v>
      </c>
    </row>
    <row r="3429" spans="1:7" x14ac:dyDescent="0.35">
      <c r="A3429">
        <v>6</v>
      </c>
      <c r="B3429">
        <v>6</v>
      </c>
      <c r="C3429">
        <v>2</v>
      </c>
      <c r="D3429">
        <v>4</v>
      </c>
      <c r="E3429">
        <v>1</v>
      </c>
      <c r="F3429">
        <v>5</v>
      </c>
      <c r="G3429">
        <f t="shared" si="2060"/>
        <v>24</v>
      </c>
    </row>
    <row r="3430" spans="1:7" x14ac:dyDescent="0.35">
      <c r="A3430">
        <v>3</v>
      </c>
      <c r="B3430">
        <v>6</v>
      </c>
      <c r="C3430">
        <v>3</v>
      </c>
      <c r="D3430">
        <v>4</v>
      </c>
      <c r="E3430">
        <v>5</v>
      </c>
      <c r="F3430">
        <v>2</v>
      </c>
      <c r="G3430">
        <f t="shared" si="2060"/>
        <v>23</v>
      </c>
    </row>
    <row r="3431" spans="1:7" x14ac:dyDescent="0.35">
      <c r="A3431">
        <v>6</v>
      </c>
      <c r="B3431">
        <v>6</v>
      </c>
      <c r="C3431">
        <v>5</v>
      </c>
      <c r="D3431">
        <v>1</v>
      </c>
      <c r="E3431">
        <v>5</v>
      </c>
      <c r="F3431">
        <v>2</v>
      </c>
      <c r="G3431">
        <f t="shared" si="2060"/>
        <v>25</v>
      </c>
    </row>
    <row r="3432" spans="1:7" x14ac:dyDescent="0.35">
      <c r="A3432">
        <v>6</v>
      </c>
      <c r="B3432">
        <v>5</v>
      </c>
      <c r="C3432">
        <v>2</v>
      </c>
      <c r="D3432">
        <v>5</v>
      </c>
      <c r="E3432">
        <v>2</v>
      </c>
      <c r="F3432">
        <v>6</v>
      </c>
      <c r="G3432">
        <f t="shared" si="2060"/>
        <v>26</v>
      </c>
    </row>
    <row r="3433" spans="1:7" x14ac:dyDescent="0.35">
      <c r="A3433">
        <v>4</v>
      </c>
      <c r="B3433">
        <v>3</v>
      </c>
      <c r="C3433">
        <v>4</v>
      </c>
      <c r="D3433">
        <v>6</v>
      </c>
      <c r="E3433">
        <v>1</v>
      </c>
      <c r="F3433">
        <v>3</v>
      </c>
      <c r="G3433">
        <f t="shared" si="2060"/>
        <v>21</v>
      </c>
    </row>
    <row r="3434" spans="1:7" x14ac:dyDescent="0.35">
      <c r="A3434">
        <v>4</v>
      </c>
      <c r="B3434">
        <v>2</v>
      </c>
      <c r="C3434">
        <v>5</v>
      </c>
      <c r="D3434">
        <v>5</v>
      </c>
      <c r="E3434">
        <v>2</v>
      </c>
      <c r="F3434">
        <v>5</v>
      </c>
      <c r="G3434">
        <f t="shared" si="2060"/>
        <v>23</v>
      </c>
    </row>
    <row r="3435" spans="1:7" x14ac:dyDescent="0.35">
      <c r="A3435">
        <v>2</v>
      </c>
      <c r="B3435">
        <v>4</v>
      </c>
      <c r="C3435">
        <v>4</v>
      </c>
      <c r="D3435">
        <v>6</v>
      </c>
      <c r="E3435">
        <v>4</v>
      </c>
      <c r="F3435">
        <v>2</v>
      </c>
      <c r="G3435">
        <f t="shared" si="2060"/>
        <v>22</v>
      </c>
    </row>
    <row r="3436" spans="1:7" x14ac:dyDescent="0.35">
      <c r="A3436">
        <v>4</v>
      </c>
      <c r="B3436">
        <v>5</v>
      </c>
      <c r="C3436">
        <v>6</v>
      </c>
      <c r="D3436">
        <v>2</v>
      </c>
      <c r="E3436">
        <v>4</v>
      </c>
      <c r="F3436">
        <v>1</v>
      </c>
      <c r="G3436">
        <f t="shared" si="2060"/>
        <v>22</v>
      </c>
    </row>
    <row r="3437" spans="1:7" x14ac:dyDescent="0.35">
      <c r="A3437">
        <v>4</v>
      </c>
      <c r="B3437">
        <v>2</v>
      </c>
      <c r="C3437">
        <v>6</v>
      </c>
      <c r="D3437">
        <v>2</v>
      </c>
      <c r="E3437">
        <v>6</v>
      </c>
      <c r="F3437">
        <v>4</v>
      </c>
      <c r="G3437">
        <f t="shared" si="2060"/>
        <v>24</v>
      </c>
    </row>
    <row r="3438" spans="1:7" x14ac:dyDescent="0.35">
      <c r="A3438">
        <v>2</v>
      </c>
      <c r="B3438">
        <v>4</v>
      </c>
      <c r="C3438">
        <v>1</v>
      </c>
      <c r="D3438">
        <v>1</v>
      </c>
      <c r="E3438">
        <v>4</v>
      </c>
      <c r="F3438">
        <v>3</v>
      </c>
      <c r="G3438">
        <f t="shared" si="2060"/>
        <v>15</v>
      </c>
    </row>
    <row r="3439" spans="1:7" x14ac:dyDescent="0.35">
      <c r="A3439">
        <v>4</v>
      </c>
      <c r="B3439">
        <v>6</v>
      </c>
      <c r="C3439">
        <v>2</v>
      </c>
      <c r="D3439">
        <v>2</v>
      </c>
      <c r="E3439">
        <v>1</v>
      </c>
      <c r="F3439">
        <v>5</v>
      </c>
      <c r="G3439">
        <f t="shared" si="2060"/>
        <v>20</v>
      </c>
    </row>
    <row r="3440" spans="1:7" x14ac:dyDescent="0.35">
      <c r="A3440">
        <v>4</v>
      </c>
      <c r="B3440">
        <v>2</v>
      </c>
      <c r="C3440">
        <v>5</v>
      </c>
      <c r="D3440">
        <v>3</v>
      </c>
      <c r="E3440">
        <v>2</v>
      </c>
      <c r="F3440">
        <v>2</v>
      </c>
      <c r="G3440">
        <f t="shared" si="2060"/>
        <v>18</v>
      </c>
    </row>
    <row r="3441" spans="1:7" x14ac:dyDescent="0.35">
      <c r="A3441">
        <v>2</v>
      </c>
      <c r="B3441">
        <v>2</v>
      </c>
      <c r="C3441">
        <v>2</v>
      </c>
      <c r="D3441">
        <v>5</v>
      </c>
      <c r="E3441">
        <v>2</v>
      </c>
      <c r="F3441">
        <v>6</v>
      </c>
      <c r="G3441">
        <f t="shared" si="2060"/>
        <v>19</v>
      </c>
    </row>
    <row r="3442" spans="1:7" x14ac:dyDescent="0.35">
      <c r="A3442">
        <v>1</v>
      </c>
      <c r="B3442">
        <v>3</v>
      </c>
      <c r="C3442">
        <v>4</v>
      </c>
      <c r="D3442">
        <v>3</v>
      </c>
      <c r="E3442">
        <v>6</v>
      </c>
      <c r="F3442">
        <v>4</v>
      </c>
      <c r="G3442">
        <f t="shared" si="2060"/>
        <v>21</v>
      </c>
    </row>
    <row r="3443" spans="1:7" x14ac:dyDescent="0.35">
      <c r="A3443">
        <v>3</v>
      </c>
      <c r="B3443">
        <v>3</v>
      </c>
      <c r="C3443">
        <v>1</v>
      </c>
      <c r="D3443">
        <v>1</v>
      </c>
      <c r="E3443">
        <v>5</v>
      </c>
      <c r="F3443">
        <v>5</v>
      </c>
      <c r="G3443">
        <f t="shared" si="2060"/>
        <v>18</v>
      </c>
    </row>
    <row r="3444" spans="1:7" x14ac:dyDescent="0.35">
      <c r="A3444">
        <v>6</v>
      </c>
      <c r="B3444">
        <v>3</v>
      </c>
      <c r="C3444">
        <v>2</v>
      </c>
      <c r="D3444">
        <v>3</v>
      </c>
      <c r="E3444">
        <v>6</v>
      </c>
      <c r="F3444">
        <v>4</v>
      </c>
      <c r="G3444">
        <f t="shared" si="2060"/>
        <v>24</v>
      </c>
    </row>
    <row r="3445" spans="1:7" x14ac:dyDescent="0.35">
      <c r="A3445">
        <v>3</v>
      </c>
      <c r="B3445">
        <v>6</v>
      </c>
      <c r="C3445">
        <v>5</v>
      </c>
      <c r="D3445">
        <v>6</v>
      </c>
      <c r="E3445">
        <v>2</v>
      </c>
      <c r="F3445">
        <v>2</v>
      </c>
      <c r="G3445">
        <f t="shared" si="2060"/>
        <v>24</v>
      </c>
    </row>
    <row r="3446" spans="1:7" x14ac:dyDescent="0.35">
      <c r="A3446">
        <v>2</v>
      </c>
      <c r="B3446">
        <v>5</v>
      </c>
      <c r="C3446">
        <v>5</v>
      </c>
      <c r="D3446">
        <v>1</v>
      </c>
      <c r="E3446">
        <v>1</v>
      </c>
      <c r="F3446">
        <v>5</v>
      </c>
      <c r="G3446">
        <f t="shared" si="2060"/>
        <v>19</v>
      </c>
    </row>
    <row r="3447" spans="1:7" x14ac:dyDescent="0.35">
      <c r="A3447">
        <v>5</v>
      </c>
      <c r="B3447">
        <v>4</v>
      </c>
      <c r="C3447">
        <v>5</v>
      </c>
      <c r="D3447">
        <v>1</v>
      </c>
      <c r="E3447">
        <v>2</v>
      </c>
      <c r="F3447">
        <v>6</v>
      </c>
      <c r="G3447">
        <f t="shared" si="2060"/>
        <v>23</v>
      </c>
    </row>
    <row r="3448" spans="1:7" x14ac:dyDescent="0.35">
      <c r="A3448">
        <v>5</v>
      </c>
      <c r="B3448">
        <v>5</v>
      </c>
      <c r="C3448">
        <v>1</v>
      </c>
      <c r="D3448">
        <v>6</v>
      </c>
      <c r="E3448">
        <v>1</v>
      </c>
      <c r="F3448">
        <v>3</v>
      </c>
      <c r="G3448">
        <f t="shared" si="2060"/>
        <v>21</v>
      </c>
    </row>
    <row r="3449" spans="1:7" x14ac:dyDescent="0.35">
      <c r="A3449">
        <v>4</v>
      </c>
      <c r="B3449">
        <v>2</v>
      </c>
      <c r="C3449">
        <v>2</v>
      </c>
      <c r="D3449">
        <v>1</v>
      </c>
      <c r="E3449">
        <v>3</v>
      </c>
      <c r="F3449">
        <v>4</v>
      </c>
      <c r="G3449">
        <f t="shared" si="2060"/>
        <v>16</v>
      </c>
    </row>
    <row r="3450" spans="1:7" x14ac:dyDescent="0.35">
      <c r="A3450">
        <v>4</v>
      </c>
      <c r="B3450">
        <v>1</v>
      </c>
      <c r="C3450">
        <v>1</v>
      </c>
      <c r="D3450">
        <v>5</v>
      </c>
      <c r="E3450">
        <v>3</v>
      </c>
      <c r="F3450">
        <v>3</v>
      </c>
      <c r="G3450">
        <f t="shared" si="2060"/>
        <v>17</v>
      </c>
    </row>
    <row r="3451" spans="1:7" x14ac:dyDescent="0.35">
      <c r="A3451">
        <v>6</v>
      </c>
      <c r="B3451">
        <v>6</v>
      </c>
      <c r="C3451">
        <v>6</v>
      </c>
      <c r="D3451">
        <v>5</v>
      </c>
      <c r="E3451">
        <v>6</v>
      </c>
      <c r="F3451">
        <v>5</v>
      </c>
      <c r="G3451">
        <f t="shared" si="2060"/>
        <v>34</v>
      </c>
    </row>
    <row r="3452" spans="1:7" x14ac:dyDescent="0.35">
      <c r="A3452">
        <v>1</v>
      </c>
      <c r="B3452">
        <v>4</v>
      </c>
      <c r="C3452">
        <v>6</v>
      </c>
      <c r="D3452">
        <v>4</v>
      </c>
      <c r="E3452">
        <v>4</v>
      </c>
      <c r="F3452">
        <v>1</v>
      </c>
      <c r="G3452">
        <f t="shared" si="2060"/>
        <v>20</v>
      </c>
    </row>
    <row r="3453" spans="1:7" x14ac:dyDescent="0.35">
      <c r="A3453">
        <v>2</v>
      </c>
      <c r="B3453">
        <v>6</v>
      </c>
      <c r="C3453">
        <v>1</v>
      </c>
      <c r="D3453">
        <v>5</v>
      </c>
      <c r="E3453">
        <v>1</v>
      </c>
      <c r="F3453">
        <v>3</v>
      </c>
      <c r="G3453">
        <f t="shared" si="2060"/>
        <v>18</v>
      </c>
    </row>
    <row r="3454" spans="1:7" x14ac:dyDescent="0.35">
      <c r="A3454">
        <v>3</v>
      </c>
      <c r="B3454">
        <v>2</v>
      </c>
      <c r="C3454">
        <v>1</v>
      </c>
      <c r="D3454">
        <v>1</v>
      </c>
      <c r="E3454">
        <v>4</v>
      </c>
      <c r="F3454">
        <v>2</v>
      </c>
      <c r="G3454">
        <f t="shared" si="2060"/>
        <v>13</v>
      </c>
    </row>
    <row r="3455" spans="1:7" x14ac:dyDescent="0.35">
      <c r="A3455">
        <v>3</v>
      </c>
      <c r="B3455">
        <v>6</v>
      </c>
      <c r="C3455">
        <v>1</v>
      </c>
      <c r="D3455">
        <v>2</v>
      </c>
      <c r="E3455">
        <v>6</v>
      </c>
      <c r="F3455">
        <v>5</v>
      </c>
      <c r="G3455">
        <f t="shared" si="2060"/>
        <v>23</v>
      </c>
    </row>
    <row r="3456" spans="1:7" x14ac:dyDescent="0.35">
      <c r="A3456">
        <v>5</v>
      </c>
      <c r="B3456">
        <v>2</v>
      </c>
      <c r="C3456">
        <v>4</v>
      </c>
      <c r="D3456">
        <v>6</v>
      </c>
      <c r="E3456">
        <v>3</v>
      </c>
      <c r="F3456">
        <v>1</v>
      </c>
      <c r="G3456">
        <f t="shared" si="2060"/>
        <v>21</v>
      </c>
    </row>
    <row r="3457" spans="1:7" x14ac:dyDescent="0.35">
      <c r="A3457">
        <v>1</v>
      </c>
      <c r="B3457">
        <v>1</v>
      </c>
      <c r="C3457">
        <v>1</v>
      </c>
      <c r="D3457">
        <v>5</v>
      </c>
      <c r="E3457">
        <v>4</v>
      </c>
      <c r="F3457">
        <v>5</v>
      </c>
      <c r="G3457">
        <f t="shared" si="2060"/>
        <v>17</v>
      </c>
    </row>
    <row r="3458" spans="1:7" x14ac:dyDescent="0.35">
      <c r="A3458">
        <v>2</v>
      </c>
      <c r="B3458">
        <v>2</v>
      </c>
      <c r="C3458">
        <v>6</v>
      </c>
      <c r="D3458">
        <v>4</v>
      </c>
      <c r="E3458">
        <v>4</v>
      </c>
      <c r="F3458">
        <v>2</v>
      </c>
      <c r="G3458">
        <f t="shared" si="2060"/>
        <v>20</v>
      </c>
    </row>
    <row r="3459" spans="1:7" x14ac:dyDescent="0.35">
      <c r="A3459">
        <v>1</v>
      </c>
      <c r="B3459">
        <v>4</v>
      </c>
      <c r="C3459">
        <v>3</v>
      </c>
      <c r="D3459">
        <v>1</v>
      </c>
      <c r="E3459">
        <v>3</v>
      </c>
      <c r="F3459">
        <v>4</v>
      </c>
      <c r="G3459">
        <f t="shared" si="2060"/>
        <v>16</v>
      </c>
    </row>
    <row r="3460" spans="1:7" x14ac:dyDescent="0.35">
      <c r="A3460">
        <v>4</v>
      </c>
      <c r="B3460">
        <v>1</v>
      </c>
      <c r="C3460">
        <v>6</v>
      </c>
      <c r="D3460">
        <v>3</v>
      </c>
      <c r="E3460">
        <v>3</v>
      </c>
      <c r="F3460">
        <v>6</v>
      </c>
      <c r="G3460">
        <f t="shared" si="2060"/>
        <v>23</v>
      </c>
    </row>
    <row r="3461" spans="1:7" x14ac:dyDescent="0.35">
      <c r="A3461">
        <v>5</v>
      </c>
      <c r="B3461">
        <v>2</v>
      </c>
      <c r="C3461">
        <v>3</v>
      </c>
      <c r="D3461">
        <v>4</v>
      </c>
      <c r="E3461">
        <v>5</v>
      </c>
      <c r="F3461">
        <v>5</v>
      </c>
      <c r="G3461">
        <f t="shared" si="2060"/>
        <v>24</v>
      </c>
    </row>
    <row r="3462" spans="1:7" x14ac:dyDescent="0.35">
      <c r="A3462">
        <v>2</v>
      </c>
      <c r="B3462">
        <v>5</v>
      </c>
      <c r="C3462">
        <v>4</v>
      </c>
      <c r="D3462">
        <v>6</v>
      </c>
      <c r="E3462">
        <v>1</v>
      </c>
      <c r="F3462">
        <v>3</v>
      </c>
      <c r="G3462">
        <f t="shared" si="2060"/>
        <v>21</v>
      </c>
    </row>
    <row r="3463" spans="1:7" x14ac:dyDescent="0.35">
      <c r="A3463">
        <v>5</v>
      </c>
      <c r="B3463">
        <v>1</v>
      </c>
      <c r="C3463">
        <v>2</v>
      </c>
      <c r="D3463">
        <v>4</v>
      </c>
      <c r="E3463">
        <v>6</v>
      </c>
      <c r="F3463">
        <v>6</v>
      </c>
      <c r="G3463">
        <f t="shared" si="2060"/>
        <v>24</v>
      </c>
    </row>
    <row r="3464" spans="1:7" x14ac:dyDescent="0.35">
      <c r="A3464">
        <v>5</v>
      </c>
      <c r="B3464">
        <v>6</v>
      </c>
      <c r="C3464">
        <v>3</v>
      </c>
      <c r="D3464">
        <v>2</v>
      </c>
      <c r="E3464">
        <v>6</v>
      </c>
      <c r="F3464">
        <v>6</v>
      </c>
      <c r="G3464">
        <f t="shared" si="2060"/>
        <v>28</v>
      </c>
    </row>
    <row r="3465" spans="1:7" x14ac:dyDescent="0.35">
      <c r="A3465">
        <v>6</v>
      </c>
      <c r="B3465">
        <v>5</v>
      </c>
      <c r="C3465">
        <v>4</v>
      </c>
      <c r="D3465">
        <v>2</v>
      </c>
      <c r="E3465">
        <v>5</v>
      </c>
      <c r="F3465">
        <v>3</v>
      </c>
      <c r="G3465">
        <f t="shared" si="2060"/>
        <v>25</v>
      </c>
    </row>
    <row r="3466" spans="1:7" x14ac:dyDescent="0.35">
      <c r="A3466">
        <v>5</v>
      </c>
      <c r="B3466">
        <v>2</v>
      </c>
      <c r="C3466">
        <v>2</v>
      </c>
      <c r="D3466">
        <v>2</v>
      </c>
      <c r="E3466">
        <v>5</v>
      </c>
      <c r="F3466">
        <v>1</v>
      </c>
      <c r="G3466">
        <f t="shared" si="2060"/>
        <v>17</v>
      </c>
    </row>
    <row r="3467" spans="1:7" x14ac:dyDescent="0.35">
      <c r="A3467">
        <v>6</v>
      </c>
      <c r="B3467">
        <v>3</v>
      </c>
      <c r="C3467">
        <v>4</v>
      </c>
      <c r="D3467">
        <v>5</v>
      </c>
      <c r="E3467">
        <v>5</v>
      </c>
      <c r="F3467">
        <v>4</v>
      </c>
      <c r="G3467">
        <f t="shared" si="2060"/>
        <v>27</v>
      </c>
    </row>
    <row r="3468" spans="1:7" x14ac:dyDescent="0.35">
      <c r="A3468">
        <v>1</v>
      </c>
      <c r="B3468">
        <v>5</v>
      </c>
      <c r="C3468">
        <v>5</v>
      </c>
      <c r="D3468">
        <v>6</v>
      </c>
      <c r="E3468">
        <v>5</v>
      </c>
      <c r="F3468">
        <v>4</v>
      </c>
      <c r="G3468">
        <f t="shared" si="2060"/>
        <v>26</v>
      </c>
    </row>
    <row r="3469" spans="1:7" x14ac:dyDescent="0.35">
      <c r="A3469">
        <v>2</v>
      </c>
      <c r="B3469">
        <v>3</v>
      </c>
      <c r="C3469">
        <v>6</v>
      </c>
      <c r="D3469">
        <v>5</v>
      </c>
      <c r="E3469">
        <v>5</v>
      </c>
      <c r="F3469">
        <v>1</v>
      </c>
      <c r="G3469">
        <f t="shared" si="2060"/>
        <v>22</v>
      </c>
    </row>
    <row r="3470" spans="1:7" x14ac:dyDescent="0.35">
      <c r="A3470">
        <v>1</v>
      </c>
      <c r="B3470">
        <v>5</v>
      </c>
      <c r="C3470">
        <v>5</v>
      </c>
      <c r="D3470">
        <v>1</v>
      </c>
      <c r="E3470">
        <v>5</v>
      </c>
      <c r="F3470">
        <v>4</v>
      </c>
      <c r="G3470">
        <f t="shared" si="2060"/>
        <v>21</v>
      </c>
    </row>
    <row r="3471" spans="1:7" x14ac:dyDescent="0.35">
      <c r="A3471">
        <v>2</v>
      </c>
      <c r="B3471">
        <v>4</v>
      </c>
      <c r="C3471">
        <v>3</v>
      </c>
      <c r="D3471">
        <v>1</v>
      </c>
      <c r="E3471">
        <v>6</v>
      </c>
      <c r="F3471">
        <v>1</v>
      </c>
      <c r="G3471">
        <f t="shared" si="2060"/>
        <v>17</v>
      </c>
    </row>
    <row r="3472" spans="1:7" x14ac:dyDescent="0.35">
      <c r="A3472">
        <v>5</v>
      </c>
      <c r="B3472">
        <v>4</v>
      </c>
      <c r="C3472">
        <v>2</v>
      </c>
      <c r="D3472">
        <v>1</v>
      </c>
      <c r="E3472">
        <v>3</v>
      </c>
      <c r="F3472">
        <v>5</v>
      </c>
      <c r="G3472">
        <f t="shared" si="2060"/>
        <v>20</v>
      </c>
    </row>
    <row r="3473" spans="1:7" x14ac:dyDescent="0.35">
      <c r="A3473">
        <v>3</v>
      </c>
      <c r="B3473">
        <v>4</v>
      </c>
      <c r="C3473">
        <v>2</v>
      </c>
      <c r="D3473">
        <v>1</v>
      </c>
      <c r="E3473">
        <v>3</v>
      </c>
      <c r="F3473">
        <v>6</v>
      </c>
      <c r="G3473">
        <f t="shared" si="2060"/>
        <v>19</v>
      </c>
    </row>
    <row r="3474" spans="1:7" x14ac:dyDescent="0.35">
      <c r="A3474">
        <v>6</v>
      </c>
      <c r="B3474">
        <v>3</v>
      </c>
      <c r="C3474">
        <v>4</v>
      </c>
      <c r="D3474">
        <v>3</v>
      </c>
      <c r="E3474">
        <v>4</v>
      </c>
      <c r="F3474">
        <v>1</v>
      </c>
      <c r="G3474">
        <f t="shared" si="2060"/>
        <v>21</v>
      </c>
    </row>
    <row r="3475" spans="1:7" x14ac:dyDescent="0.35">
      <c r="A3475">
        <v>3</v>
      </c>
      <c r="B3475">
        <v>1</v>
      </c>
      <c r="C3475">
        <v>1</v>
      </c>
      <c r="D3475">
        <v>2</v>
      </c>
      <c r="E3475">
        <v>5</v>
      </c>
      <c r="F3475">
        <v>3</v>
      </c>
      <c r="G3475">
        <f t="shared" si="2060"/>
        <v>15</v>
      </c>
    </row>
    <row r="3476" spans="1:7" x14ac:dyDescent="0.35">
      <c r="A3476">
        <v>2</v>
      </c>
      <c r="B3476">
        <v>6</v>
      </c>
      <c r="C3476">
        <v>2</v>
      </c>
      <c r="D3476">
        <v>3</v>
      </c>
      <c r="E3476">
        <v>1</v>
      </c>
      <c r="F3476">
        <v>2</v>
      </c>
      <c r="G3476">
        <f t="shared" si="2060"/>
        <v>16</v>
      </c>
    </row>
    <row r="3477" spans="1:7" x14ac:dyDescent="0.35">
      <c r="A3477">
        <v>1</v>
      </c>
      <c r="B3477">
        <v>2</v>
      </c>
      <c r="C3477">
        <v>6</v>
      </c>
      <c r="D3477">
        <v>3</v>
      </c>
      <c r="E3477">
        <v>1</v>
      </c>
      <c r="F3477">
        <v>6</v>
      </c>
      <c r="G3477">
        <f t="shared" si="2060"/>
        <v>19</v>
      </c>
    </row>
    <row r="3478" spans="1:7" x14ac:dyDescent="0.35">
      <c r="A3478">
        <v>5</v>
      </c>
      <c r="B3478">
        <v>4</v>
      </c>
      <c r="C3478">
        <v>5</v>
      </c>
      <c r="D3478">
        <v>3</v>
      </c>
      <c r="E3478">
        <v>1</v>
      </c>
      <c r="F3478">
        <v>5</v>
      </c>
      <c r="G3478">
        <f t="shared" si="2060"/>
        <v>23</v>
      </c>
    </row>
    <row r="3479" spans="1:7" x14ac:dyDescent="0.35">
      <c r="A3479">
        <v>3</v>
      </c>
      <c r="B3479">
        <v>5</v>
      </c>
      <c r="C3479">
        <v>5</v>
      </c>
      <c r="D3479">
        <v>1</v>
      </c>
      <c r="E3479">
        <v>6</v>
      </c>
      <c r="F3479">
        <v>6</v>
      </c>
      <c r="G3479">
        <f t="shared" si="2060"/>
        <v>26</v>
      </c>
    </row>
    <row r="3480" spans="1:7" x14ac:dyDescent="0.35">
      <c r="A3480">
        <v>3</v>
      </c>
      <c r="B3480">
        <v>1</v>
      </c>
      <c r="C3480">
        <v>1</v>
      </c>
      <c r="D3480">
        <v>2</v>
      </c>
      <c r="E3480">
        <v>2</v>
      </c>
      <c r="F3480">
        <v>5</v>
      </c>
      <c r="G3480">
        <f t="shared" ref="G3480:G3543" si="2061">SUM(A3480:F3480)</f>
        <v>14</v>
      </c>
    </row>
    <row r="3481" spans="1:7" x14ac:dyDescent="0.35">
      <c r="A3481">
        <v>2</v>
      </c>
      <c r="B3481">
        <v>4</v>
      </c>
      <c r="C3481">
        <v>6</v>
      </c>
      <c r="D3481">
        <v>6</v>
      </c>
      <c r="E3481">
        <v>4</v>
      </c>
      <c r="F3481">
        <v>3</v>
      </c>
      <c r="G3481">
        <f t="shared" si="2061"/>
        <v>25</v>
      </c>
    </row>
    <row r="3482" spans="1:7" x14ac:dyDescent="0.35">
      <c r="A3482">
        <v>4</v>
      </c>
      <c r="B3482">
        <v>6</v>
      </c>
      <c r="C3482">
        <v>5</v>
      </c>
      <c r="D3482">
        <v>5</v>
      </c>
      <c r="E3482">
        <v>2</v>
      </c>
      <c r="F3482">
        <v>6</v>
      </c>
      <c r="G3482">
        <f t="shared" si="2061"/>
        <v>28</v>
      </c>
    </row>
    <row r="3483" spans="1:7" x14ac:dyDescent="0.35">
      <c r="A3483">
        <v>5</v>
      </c>
      <c r="B3483">
        <v>1</v>
      </c>
      <c r="C3483">
        <v>1</v>
      </c>
      <c r="D3483">
        <v>5</v>
      </c>
      <c r="E3483">
        <v>5</v>
      </c>
      <c r="F3483">
        <v>6</v>
      </c>
      <c r="G3483">
        <f t="shared" si="2061"/>
        <v>23</v>
      </c>
    </row>
    <row r="3484" spans="1:7" x14ac:dyDescent="0.35">
      <c r="A3484">
        <v>1</v>
      </c>
      <c r="B3484">
        <v>5</v>
      </c>
      <c r="C3484">
        <v>1</v>
      </c>
      <c r="D3484">
        <v>3</v>
      </c>
      <c r="E3484">
        <v>2</v>
      </c>
      <c r="F3484">
        <v>2</v>
      </c>
      <c r="G3484">
        <f t="shared" si="2061"/>
        <v>14</v>
      </c>
    </row>
    <row r="3485" spans="1:7" x14ac:dyDescent="0.35">
      <c r="A3485">
        <v>4</v>
      </c>
      <c r="B3485">
        <v>2</v>
      </c>
      <c r="C3485">
        <v>3</v>
      </c>
      <c r="D3485">
        <v>2</v>
      </c>
      <c r="E3485">
        <v>5</v>
      </c>
      <c r="F3485">
        <v>3</v>
      </c>
      <c r="G3485">
        <f t="shared" si="2061"/>
        <v>19</v>
      </c>
    </row>
    <row r="3486" spans="1:7" x14ac:dyDescent="0.35">
      <c r="A3486">
        <v>5</v>
      </c>
      <c r="B3486">
        <v>1</v>
      </c>
      <c r="C3486">
        <v>1</v>
      </c>
      <c r="D3486">
        <v>1</v>
      </c>
      <c r="E3486">
        <v>4</v>
      </c>
      <c r="F3486">
        <v>1</v>
      </c>
      <c r="G3486">
        <f t="shared" si="2061"/>
        <v>13</v>
      </c>
    </row>
    <row r="3487" spans="1:7" x14ac:dyDescent="0.35">
      <c r="A3487">
        <v>6</v>
      </c>
      <c r="B3487">
        <v>4</v>
      </c>
      <c r="C3487">
        <v>1</v>
      </c>
      <c r="D3487">
        <v>6</v>
      </c>
      <c r="E3487">
        <v>1</v>
      </c>
      <c r="F3487">
        <v>2</v>
      </c>
      <c r="G3487">
        <f t="shared" si="2061"/>
        <v>20</v>
      </c>
    </row>
    <row r="3488" spans="1:7" x14ac:dyDescent="0.35">
      <c r="A3488">
        <v>6</v>
      </c>
      <c r="B3488">
        <v>6</v>
      </c>
      <c r="C3488">
        <v>1</v>
      </c>
      <c r="D3488">
        <v>3</v>
      </c>
      <c r="E3488">
        <v>6</v>
      </c>
      <c r="F3488">
        <v>5</v>
      </c>
      <c r="G3488">
        <f t="shared" si="2061"/>
        <v>27</v>
      </c>
    </row>
    <row r="3489" spans="1:7" x14ac:dyDescent="0.35">
      <c r="A3489">
        <v>2</v>
      </c>
      <c r="B3489">
        <v>2</v>
      </c>
      <c r="C3489">
        <v>2</v>
      </c>
      <c r="D3489">
        <v>4</v>
      </c>
      <c r="E3489">
        <v>6</v>
      </c>
      <c r="F3489">
        <v>3</v>
      </c>
      <c r="G3489">
        <f t="shared" si="2061"/>
        <v>19</v>
      </c>
    </row>
    <row r="3490" spans="1:7" x14ac:dyDescent="0.35">
      <c r="A3490">
        <v>4</v>
      </c>
      <c r="B3490">
        <v>4</v>
      </c>
      <c r="C3490">
        <v>5</v>
      </c>
      <c r="D3490">
        <v>4</v>
      </c>
      <c r="E3490">
        <v>2</v>
      </c>
      <c r="F3490">
        <v>1</v>
      </c>
      <c r="G3490">
        <f t="shared" si="2061"/>
        <v>20</v>
      </c>
    </row>
    <row r="3491" spans="1:7" x14ac:dyDescent="0.35">
      <c r="A3491">
        <v>5</v>
      </c>
      <c r="B3491">
        <v>1</v>
      </c>
      <c r="C3491">
        <v>1</v>
      </c>
      <c r="D3491">
        <v>6</v>
      </c>
      <c r="E3491">
        <v>1</v>
      </c>
      <c r="F3491">
        <v>2</v>
      </c>
      <c r="G3491">
        <f t="shared" si="2061"/>
        <v>16</v>
      </c>
    </row>
    <row r="3492" spans="1:7" x14ac:dyDescent="0.35">
      <c r="A3492">
        <v>2</v>
      </c>
      <c r="B3492">
        <v>4</v>
      </c>
      <c r="C3492">
        <v>3</v>
      </c>
      <c r="D3492">
        <v>1</v>
      </c>
      <c r="E3492">
        <v>3</v>
      </c>
      <c r="F3492">
        <v>3</v>
      </c>
      <c r="G3492">
        <f t="shared" si="2061"/>
        <v>16</v>
      </c>
    </row>
    <row r="3493" spans="1:7" x14ac:dyDescent="0.35">
      <c r="A3493">
        <v>3</v>
      </c>
      <c r="B3493">
        <v>4</v>
      </c>
      <c r="C3493">
        <v>4</v>
      </c>
      <c r="D3493">
        <v>6</v>
      </c>
      <c r="E3493">
        <v>6</v>
      </c>
      <c r="F3493">
        <v>6</v>
      </c>
      <c r="G3493">
        <f t="shared" si="2061"/>
        <v>29</v>
      </c>
    </row>
    <row r="3494" spans="1:7" x14ac:dyDescent="0.35">
      <c r="A3494">
        <v>4</v>
      </c>
      <c r="B3494">
        <v>5</v>
      </c>
      <c r="C3494">
        <v>3</v>
      </c>
      <c r="D3494">
        <v>1</v>
      </c>
      <c r="E3494">
        <v>6</v>
      </c>
      <c r="F3494">
        <v>2</v>
      </c>
      <c r="G3494">
        <f t="shared" si="2061"/>
        <v>21</v>
      </c>
    </row>
    <row r="3495" spans="1:7" x14ac:dyDescent="0.35">
      <c r="A3495">
        <v>1</v>
      </c>
      <c r="B3495">
        <v>6</v>
      </c>
      <c r="C3495">
        <v>3</v>
      </c>
      <c r="D3495">
        <v>4</v>
      </c>
      <c r="E3495">
        <v>6</v>
      </c>
      <c r="F3495">
        <v>1</v>
      </c>
      <c r="G3495">
        <f t="shared" si="2061"/>
        <v>21</v>
      </c>
    </row>
    <row r="3496" spans="1:7" x14ac:dyDescent="0.35">
      <c r="A3496">
        <v>2</v>
      </c>
      <c r="B3496">
        <v>4</v>
      </c>
      <c r="C3496">
        <v>5</v>
      </c>
      <c r="D3496">
        <v>5</v>
      </c>
      <c r="E3496">
        <v>2</v>
      </c>
      <c r="F3496">
        <v>4</v>
      </c>
      <c r="G3496">
        <f t="shared" si="2061"/>
        <v>22</v>
      </c>
    </row>
    <row r="3497" spans="1:7" x14ac:dyDescent="0.35">
      <c r="A3497">
        <v>4</v>
      </c>
      <c r="B3497">
        <v>2</v>
      </c>
      <c r="C3497">
        <v>6</v>
      </c>
      <c r="D3497">
        <v>1</v>
      </c>
      <c r="E3497">
        <v>2</v>
      </c>
      <c r="F3497">
        <v>1</v>
      </c>
      <c r="G3497">
        <f t="shared" si="2061"/>
        <v>16</v>
      </c>
    </row>
    <row r="3498" spans="1:7" x14ac:dyDescent="0.35">
      <c r="A3498">
        <v>4</v>
      </c>
      <c r="B3498">
        <v>6</v>
      </c>
      <c r="C3498">
        <v>5</v>
      </c>
      <c r="D3498">
        <v>4</v>
      </c>
      <c r="E3498">
        <v>4</v>
      </c>
      <c r="F3498">
        <v>4</v>
      </c>
      <c r="G3498">
        <f t="shared" si="2061"/>
        <v>27</v>
      </c>
    </row>
    <row r="3499" spans="1:7" x14ac:dyDescent="0.35">
      <c r="A3499">
        <v>5</v>
      </c>
      <c r="B3499">
        <v>6</v>
      </c>
      <c r="C3499">
        <v>4</v>
      </c>
      <c r="D3499">
        <v>4</v>
      </c>
      <c r="E3499">
        <v>6</v>
      </c>
      <c r="F3499">
        <v>2</v>
      </c>
      <c r="G3499">
        <f t="shared" si="2061"/>
        <v>27</v>
      </c>
    </row>
    <row r="3500" spans="1:7" x14ac:dyDescent="0.35">
      <c r="A3500">
        <v>5</v>
      </c>
      <c r="B3500">
        <v>4</v>
      </c>
      <c r="C3500">
        <v>4</v>
      </c>
      <c r="D3500">
        <v>4</v>
      </c>
      <c r="E3500">
        <v>1</v>
      </c>
      <c r="F3500">
        <v>3</v>
      </c>
      <c r="G3500">
        <f t="shared" si="2061"/>
        <v>21</v>
      </c>
    </row>
    <row r="3501" spans="1:7" x14ac:dyDescent="0.35">
      <c r="A3501">
        <v>5</v>
      </c>
      <c r="B3501">
        <v>5</v>
      </c>
      <c r="C3501">
        <v>5</v>
      </c>
      <c r="D3501">
        <v>2</v>
      </c>
      <c r="E3501">
        <v>1</v>
      </c>
      <c r="F3501">
        <v>3</v>
      </c>
      <c r="G3501">
        <f t="shared" si="2061"/>
        <v>21</v>
      </c>
    </row>
    <row r="3502" spans="1:7" x14ac:dyDescent="0.35">
      <c r="A3502">
        <v>1</v>
      </c>
      <c r="B3502">
        <v>5</v>
      </c>
      <c r="C3502">
        <v>4</v>
      </c>
      <c r="D3502">
        <v>1</v>
      </c>
      <c r="E3502">
        <v>5</v>
      </c>
      <c r="F3502">
        <v>3</v>
      </c>
      <c r="G3502">
        <f t="shared" si="2061"/>
        <v>19</v>
      </c>
    </row>
    <row r="3503" spans="1:7" x14ac:dyDescent="0.35">
      <c r="A3503">
        <v>1</v>
      </c>
      <c r="B3503">
        <v>5</v>
      </c>
      <c r="C3503">
        <v>5</v>
      </c>
      <c r="D3503">
        <v>5</v>
      </c>
      <c r="E3503">
        <v>3</v>
      </c>
      <c r="F3503">
        <v>1</v>
      </c>
      <c r="G3503">
        <f t="shared" si="2061"/>
        <v>20</v>
      </c>
    </row>
    <row r="3504" spans="1:7" x14ac:dyDescent="0.35">
      <c r="A3504">
        <v>2</v>
      </c>
      <c r="B3504">
        <v>2</v>
      </c>
      <c r="C3504">
        <v>2</v>
      </c>
      <c r="D3504">
        <v>4</v>
      </c>
      <c r="E3504">
        <v>4</v>
      </c>
      <c r="F3504">
        <v>6</v>
      </c>
      <c r="G3504">
        <f t="shared" si="2061"/>
        <v>20</v>
      </c>
    </row>
    <row r="3505" spans="1:7" x14ac:dyDescent="0.35">
      <c r="A3505">
        <v>6</v>
      </c>
      <c r="B3505">
        <v>5</v>
      </c>
      <c r="C3505">
        <v>6</v>
      </c>
      <c r="D3505">
        <v>3</v>
      </c>
      <c r="E3505">
        <v>4</v>
      </c>
      <c r="F3505">
        <v>2</v>
      </c>
      <c r="G3505">
        <f t="shared" si="2061"/>
        <v>26</v>
      </c>
    </row>
    <row r="3506" spans="1:7" x14ac:dyDescent="0.35">
      <c r="A3506">
        <v>4</v>
      </c>
      <c r="B3506">
        <v>6</v>
      </c>
      <c r="C3506">
        <v>4</v>
      </c>
      <c r="D3506">
        <v>2</v>
      </c>
      <c r="E3506">
        <v>3</v>
      </c>
      <c r="F3506">
        <v>4</v>
      </c>
      <c r="G3506">
        <f t="shared" si="2061"/>
        <v>23</v>
      </c>
    </row>
    <row r="3507" spans="1:7" x14ac:dyDescent="0.35">
      <c r="A3507">
        <v>2</v>
      </c>
      <c r="B3507">
        <v>4</v>
      </c>
      <c r="C3507">
        <v>2</v>
      </c>
      <c r="D3507">
        <v>6</v>
      </c>
      <c r="E3507">
        <v>5</v>
      </c>
      <c r="F3507">
        <v>3</v>
      </c>
      <c r="G3507">
        <f t="shared" si="2061"/>
        <v>22</v>
      </c>
    </row>
    <row r="3508" spans="1:7" x14ac:dyDescent="0.35">
      <c r="A3508">
        <v>5</v>
      </c>
      <c r="B3508">
        <v>1</v>
      </c>
      <c r="C3508">
        <v>5</v>
      </c>
      <c r="D3508">
        <v>6</v>
      </c>
      <c r="E3508">
        <v>5</v>
      </c>
      <c r="F3508">
        <v>2</v>
      </c>
      <c r="G3508">
        <f t="shared" si="2061"/>
        <v>24</v>
      </c>
    </row>
    <row r="3509" spans="1:7" x14ac:dyDescent="0.35">
      <c r="A3509">
        <v>3</v>
      </c>
      <c r="B3509">
        <v>2</v>
      </c>
      <c r="C3509">
        <v>3</v>
      </c>
      <c r="D3509">
        <v>1</v>
      </c>
      <c r="E3509">
        <v>2</v>
      </c>
      <c r="F3509">
        <v>6</v>
      </c>
      <c r="G3509">
        <f t="shared" si="2061"/>
        <v>17</v>
      </c>
    </row>
    <row r="3510" spans="1:7" x14ac:dyDescent="0.35">
      <c r="A3510">
        <v>4</v>
      </c>
      <c r="B3510">
        <v>1</v>
      </c>
      <c r="C3510">
        <v>6</v>
      </c>
      <c r="D3510">
        <v>1</v>
      </c>
      <c r="E3510">
        <v>4</v>
      </c>
      <c r="F3510">
        <v>5</v>
      </c>
      <c r="G3510">
        <f t="shared" si="2061"/>
        <v>21</v>
      </c>
    </row>
    <row r="3511" spans="1:7" x14ac:dyDescent="0.35">
      <c r="A3511">
        <v>4</v>
      </c>
      <c r="B3511">
        <v>1</v>
      </c>
      <c r="C3511">
        <v>2</v>
      </c>
      <c r="D3511">
        <v>3</v>
      </c>
      <c r="E3511">
        <v>4</v>
      </c>
      <c r="F3511">
        <v>3</v>
      </c>
      <c r="G3511">
        <f t="shared" si="2061"/>
        <v>17</v>
      </c>
    </row>
    <row r="3512" spans="1:7" x14ac:dyDescent="0.35">
      <c r="A3512">
        <v>5</v>
      </c>
      <c r="B3512">
        <v>3</v>
      </c>
      <c r="C3512">
        <v>6</v>
      </c>
      <c r="D3512">
        <v>2</v>
      </c>
      <c r="E3512">
        <v>5</v>
      </c>
      <c r="F3512">
        <v>4</v>
      </c>
      <c r="G3512">
        <f t="shared" si="2061"/>
        <v>25</v>
      </c>
    </row>
    <row r="3513" spans="1:7" x14ac:dyDescent="0.35">
      <c r="A3513">
        <v>1</v>
      </c>
      <c r="B3513">
        <v>5</v>
      </c>
      <c r="C3513">
        <v>6</v>
      </c>
      <c r="D3513">
        <v>2</v>
      </c>
      <c r="E3513">
        <v>2</v>
      </c>
      <c r="F3513">
        <v>3</v>
      </c>
      <c r="G3513">
        <f t="shared" si="2061"/>
        <v>19</v>
      </c>
    </row>
    <row r="3514" spans="1:7" x14ac:dyDescent="0.35">
      <c r="A3514">
        <v>1</v>
      </c>
      <c r="B3514">
        <v>5</v>
      </c>
      <c r="C3514">
        <v>6</v>
      </c>
      <c r="D3514">
        <v>3</v>
      </c>
      <c r="E3514">
        <v>1</v>
      </c>
      <c r="F3514">
        <v>1</v>
      </c>
      <c r="G3514">
        <f t="shared" si="2061"/>
        <v>17</v>
      </c>
    </row>
    <row r="3515" spans="1:7" x14ac:dyDescent="0.35">
      <c r="A3515">
        <v>5</v>
      </c>
      <c r="B3515">
        <v>6</v>
      </c>
      <c r="C3515">
        <v>3</v>
      </c>
      <c r="D3515">
        <v>6</v>
      </c>
      <c r="E3515">
        <v>4</v>
      </c>
      <c r="F3515">
        <v>1</v>
      </c>
      <c r="G3515">
        <f t="shared" si="2061"/>
        <v>25</v>
      </c>
    </row>
    <row r="3516" spans="1:7" x14ac:dyDescent="0.35">
      <c r="A3516">
        <v>6</v>
      </c>
      <c r="B3516">
        <v>6</v>
      </c>
      <c r="C3516">
        <v>6</v>
      </c>
      <c r="D3516">
        <v>5</v>
      </c>
      <c r="E3516">
        <v>2</v>
      </c>
      <c r="F3516">
        <v>2</v>
      </c>
      <c r="G3516">
        <f t="shared" si="2061"/>
        <v>27</v>
      </c>
    </row>
    <row r="3517" spans="1:7" x14ac:dyDescent="0.35">
      <c r="A3517">
        <v>2</v>
      </c>
      <c r="B3517">
        <v>3</v>
      </c>
      <c r="C3517">
        <v>4</v>
      </c>
      <c r="D3517">
        <v>6</v>
      </c>
      <c r="E3517">
        <v>6</v>
      </c>
      <c r="F3517">
        <v>3</v>
      </c>
      <c r="G3517">
        <f t="shared" si="2061"/>
        <v>24</v>
      </c>
    </row>
    <row r="3518" spans="1:7" x14ac:dyDescent="0.35">
      <c r="A3518">
        <v>4</v>
      </c>
      <c r="B3518">
        <v>5</v>
      </c>
      <c r="C3518">
        <v>6</v>
      </c>
      <c r="D3518">
        <v>1</v>
      </c>
      <c r="E3518">
        <v>4</v>
      </c>
      <c r="F3518">
        <v>3</v>
      </c>
      <c r="G3518">
        <f t="shared" si="2061"/>
        <v>23</v>
      </c>
    </row>
    <row r="3519" spans="1:7" x14ac:dyDescent="0.35">
      <c r="A3519">
        <v>3</v>
      </c>
      <c r="B3519">
        <v>6</v>
      </c>
      <c r="C3519">
        <v>5</v>
      </c>
      <c r="D3519">
        <v>2</v>
      </c>
      <c r="E3519">
        <v>4</v>
      </c>
      <c r="F3519">
        <v>2</v>
      </c>
      <c r="G3519">
        <f t="shared" si="2061"/>
        <v>22</v>
      </c>
    </row>
    <row r="3520" spans="1:7" x14ac:dyDescent="0.35">
      <c r="A3520">
        <v>5</v>
      </c>
      <c r="B3520">
        <v>1</v>
      </c>
      <c r="C3520">
        <v>4</v>
      </c>
      <c r="D3520">
        <v>2</v>
      </c>
      <c r="E3520">
        <v>2</v>
      </c>
      <c r="F3520">
        <v>5</v>
      </c>
      <c r="G3520">
        <f t="shared" si="2061"/>
        <v>19</v>
      </c>
    </row>
    <row r="3521" spans="1:7" x14ac:dyDescent="0.35">
      <c r="A3521">
        <v>4</v>
      </c>
      <c r="B3521">
        <v>2</v>
      </c>
      <c r="C3521">
        <v>4</v>
      </c>
      <c r="D3521">
        <v>2</v>
      </c>
      <c r="E3521">
        <v>4</v>
      </c>
      <c r="F3521">
        <v>4</v>
      </c>
      <c r="G3521">
        <f t="shared" si="2061"/>
        <v>20</v>
      </c>
    </row>
    <row r="3522" spans="1:7" x14ac:dyDescent="0.35">
      <c r="A3522">
        <v>3</v>
      </c>
      <c r="B3522">
        <v>6</v>
      </c>
      <c r="C3522">
        <v>5</v>
      </c>
      <c r="D3522">
        <v>5</v>
      </c>
      <c r="E3522">
        <v>3</v>
      </c>
      <c r="F3522">
        <v>3</v>
      </c>
      <c r="G3522">
        <f t="shared" si="2061"/>
        <v>25</v>
      </c>
    </row>
    <row r="3523" spans="1:7" x14ac:dyDescent="0.35">
      <c r="A3523">
        <v>1</v>
      </c>
      <c r="B3523">
        <v>3</v>
      </c>
      <c r="C3523">
        <v>1</v>
      </c>
      <c r="D3523">
        <v>4</v>
      </c>
      <c r="E3523">
        <v>2</v>
      </c>
      <c r="F3523">
        <v>3</v>
      </c>
      <c r="G3523">
        <f t="shared" si="2061"/>
        <v>14</v>
      </c>
    </row>
    <row r="3524" spans="1:7" x14ac:dyDescent="0.35">
      <c r="A3524">
        <v>6</v>
      </c>
      <c r="B3524">
        <v>4</v>
      </c>
      <c r="C3524">
        <v>3</v>
      </c>
      <c r="D3524">
        <v>6</v>
      </c>
      <c r="E3524">
        <v>4</v>
      </c>
      <c r="F3524">
        <v>1</v>
      </c>
      <c r="G3524">
        <f t="shared" si="2061"/>
        <v>24</v>
      </c>
    </row>
    <row r="3525" spans="1:7" x14ac:dyDescent="0.35">
      <c r="A3525">
        <v>5</v>
      </c>
      <c r="B3525">
        <v>6</v>
      </c>
      <c r="C3525">
        <v>1</v>
      </c>
      <c r="D3525">
        <v>2</v>
      </c>
      <c r="E3525">
        <v>2</v>
      </c>
      <c r="F3525">
        <v>4</v>
      </c>
      <c r="G3525">
        <f t="shared" si="2061"/>
        <v>20</v>
      </c>
    </row>
    <row r="3526" spans="1:7" x14ac:dyDescent="0.35">
      <c r="A3526">
        <v>1</v>
      </c>
      <c r="B3526">
        <v>4</v>
      </c>
      <c r="C3526">
        <v>4</v>
      </c>
      <c r="D3526">
        <v>3</v>
      </c>
      <c r="E3526">
        <v>2</v>
      </c>
      <c r="F3526">
        <v>5</v>
      </c>
      <c r="G3526">
        <f t="shared" si="2061"/>
        <v>19</v>
      </c>
    </row>
    <row r="3527" spans="1:7" x14ac:dyDescent="0.35">
      <c r="A3527">
        <v>2</v>
      </c>
      <c r="B3527">
        <v>4</v>
      </c>
      <c r="C3527">
        <v>1</v>
      </c>
      <c r="D3527">
        <v>2</v>
      </c>
      <c r="E3527">
        <v>3</v>
      </c>
      <c r="F3527">
        <v>4</v>
      </c>
      <c r="G3527">
        <f t="shared" si="2061"/>
        <v>16</v>
      </c>
    </row>
    <row r="3528" spans="1:7" x14ac:dyDescent="0.35">
      <c r="A3528">
        <v>5</v>
      </c>
      <c r="B3528">
        <v>1</v>
      </c>
      <c r="C3528">
        <v>6</v>
      </c>
      <c r="D3528">
        <v>2</v>
      </c>
      <c r="E3528">
        <v>3</v>
      </c>
      <c r="F3528">
        <v>1</v>
      </c>
      <c r="G3528">
        <f t="shared" si="2061"/>
        <v>18</v>
      </c>
    </row>
    <row r="3529" spans="1:7" x14ac:dyDescent="0.35">
      <c r="A3529">
        <v>3</v>
      </c>
      <c r="B3529">
        <v>4</v>
      </c>
      <c r="C3529">
        <v>4</v>
      </c>
      <c r="D3529">
        <v>6</v>
      </c>
      <c r="E3529">
        <v>1</v>
      </c>
      <c r="F3529">
        <v>3</v>
      </c>
      <c r="G3529">
        <f t="shared" si="2061"/>
        <v>21</v>
      </c>
    </row>
    <row r="3530" spans="1:7" x14ac:dyDescent="0.35">
      <c r="A3530">
        <v>5</v>
      </c>
      <c r="B3530">
        <v>1</v>
      </c>
      <c r="C3530">
        <v>1</v>
      </c>
      <c r="D3530">
        <v>6</v>
      </c>
      <c r="E3530">
        <v>1</v>
      </c>
      <c r="F3530">
        <v>6</v>
      </c>
      <c r="G3530">
        <f t="shared" si="2061"/>
        <v>20</v>
      </c>
    </row>
    <row r="3531" spans="1:7" x14ac:dyDescent="0.35">
      <c r="A3531">
        <v>2</v>
      </c>
      <c r="B3531">
        <v>5</v>
      </c>
      <c r="C3531">
        <v>1</v>
      </c>
      <c r="D3531">
        <v>3</v>
      </c>
      <c r="E3531">
        <v>4</v>
      </c>
      <c r="F3531">
        <v>2</v>
      </c>
      <c r="G3531">
        <f t="shared" si="2061"/>
        <v>17</v>
      </c>
    </row>
    <row r="3532" spans="1:7" x14ac:dyDescent="0.35">
      <c r="A3532">
        <v>4</v>
      </c>
      <c r="B3532">
        <v>5</v>
      </c>
      <c r="C3532">
        <v>5</v>
      </c>
      <c r="D3532">
        <v>6</v>
      </c>
      <c r="E3532">
        <v>6</v>
      </c>
      <c r="F3532">
        <v>1</v>
      </c>
      <c r="G3532">
        <f t="shared" si="2061"/>
        <v>27</v>
      </c>
    </row>
    <row r="3533" spans="1:7" x14ac:dyDescent="0.35">
      <c r="A3533">
        <v>5</v>
      </c>
      <c r="B3533">
        <v>3</v>
      </c>
      <c r="C3533">
        <v>1</v>
      </c>
      <c r="D3533">
        <v>4</v>
      </c>
      <c r="E3533">
        <v>3</v>
      </c>
      <c r="F3533">
        <v>5</v>
      </c>
      <c r="G3533">
        <f t="shared" si="2061"/>
        <v>21</v>
      </c>
    </row>
    <row r="3534" spans="1:7" x14ac:dyDescent="0.35">
      <c r="A3534">
        <v>6</v>
      </c>
      <c r="B3534">
        <v>5</v>
      </c>
      <c r="C3534">
        <v>5</v>
      </c>
      <c r="D3534">
        <v>1</v>
      </c>
      <c r="E3534">
        <v>4</v>
      </c>
      <c r="F3534">
        <v>1</v>
      </c>
      <c r="G3534">
        <f t="shared" si="2061"/>
        <v>22</v>
      </c>
    </row>
    <row r="3535" spans="1:7" x14ac:dyDescent="0.35">
      <c r="A3535">
        <v>5</v>
      </c>
      <c r="B3535">
        <v>5</v>
      </c>
      <c r="C3535">
        <v>5</v>
      </c>
      <c r="D3535">
        <v>4</v>
      </c>
      <c r="E3535">
        <v>6</v>
      </c>
      <c r="F3535">
        <v>5</v>
      </c>
      <c r="G3535">
        <f t="shared" si="2061"/>
        <v>30</v>
      </c>
    </row>
    <row r="3536" spans="1:7" x14ac:dyDescent="0.35">
      <c r="A3536">
        <v>1</v>
      </c>
      <c r="B3536">
        <v>5</v>
      </c>
      <c r="C3536">
        <v>1</v>
      </c>
      <c r="D3536">
        <v>4</v>
      </c>
      <c r="E3536">
        <v>5</v>
      </c>
      <c r="F3536">
        <v>5</v>
      </c>
      <c r="G3536">
        <f t="shared" si="2061"/>
        <v>21</v>
      </c>
    </row>
    <row r="3537" spans="1:7" x14ac:dyDescent="0.35">
      <c r="A3537">
        <v>1</v>
      </c>
      <c r="B3537">
        <v>5</v>
      </c>
      <c r="C3537">
        <v>1</v>
      </c>
      <c r="D3537">
        <v>1</v>
      </c>
      <c r="E3537">
        <v>2</v>
      </c>
      <c r="F3537">
        <v>4</v>
      </c>
      <c r="G3537">
        <f t="shared" si="2061"/>
        <v>14</v>
      </c>
    </row>
    <row r="3538" spans="1:7" x14ac:dyDescent="0.35">
      <c r="A3538">
        <v>3</v>
      </c>
      <c r="B3538">
        <v>1</v>
      </c>
      <c r="C3538">
        <v>3</v>
      </c>
      <c r="D3538">
        <v>4</v>
      </c>
      <c r="E3538">
        <v>1</v>
      </c>
      <c r="F3538">
        <v>4</v>
      </c>
      <c r="G3538">
        <f t="shared" si="2061"/>
        <v>16</v>
      </c>
    </row>
    <row r="3539" spans="1:7" x14ac:dyDescent="0.35">
      <c r="A3539">
        <v>6</v>
      </c>
      <c r="B3539">
        <v>4</v>
      </c>
      <c r="C3539">
        <v>4</v>
      </c>
      <c r="D3539">
        <v>4</v>
      </c>
      <c r="E3539">
        <v>4</v>
      </c>
      <c r="F3539">
        <v>3</v>
      </c>
      <c r="G3539">
        <f t="shared" si="2061"/>
        <v>25</v>
      </c>
    </row>
    <row r="3540" spans="1:7" x14ac:dyDescent="0.35">
      <c r="A3540">
        <v>3</v>
      </c>
      <c r="B3540">
        <v>2</v>
      </c>
      <c r="C3540">
        <v>2</v>
      </c>
      <c r="D3540">
        <v>3</v>
      </c>
      <c r="E3540">
        <v>3</v>
      </c>
      <c r="F3540">
        <v>4</v>
      </c>
      <c r="G3540">
        <f t="shared" si="2061"/>
        <v>17</v>
      </c>
    </row>
    <row r="3541" spans="1:7" x14ac:dyDescent="0.35">
      <c r="A3541">
        <v>2</v>
      </c>
      <c r="B3541">
        <v>4</v>
      </c>
      <c r="C3541">
        <v>1</v>
      </c>
      <c r="D3541">
        <v>2</v>
      </c>
      <c r="E3541">
        <v>6</v>
      </c>
      <c r="F3541">
        <v>2</v>
      </c>
      <c r="G3541">
        <f t="shared" si="2061"/>
        <v>17</v>
      </c>
    </row>
    <row r="3542" spans="1:7" x14ac:dyDescent="0.35">
      <c r="A3542">
        <v>5</v>
      </c>
      <c r="B3542">
        <v>2</v>
      </c>
      <c r="C3542">
        <v>4</v>
      </c>
      <c r="D3542">
        <v>2</v>
      </c>
      <c r="E3542">
        <v>2</v>
      </c>
      <c r="F3542">
        <v>2</v>
      </c>
      <c r="G3542">
        <f t="shared" si="2061"/>
        <v>17</v>
      </c>
    </row>
    <row r="3543" spans="1:7" x14ac:dyDescent="0.35">
      <c r="A3543">
        <v>3</v>
      </c>
      <c r="B3543">
        <v>1</v>
      </c>
      <c r="C3543">
        <v>2</v>
      </c>
      <c r="D3543">
        <v>1</v>
      </c>
      <c r="E3543">
        <v>5</v>
      </c>
      <c r="F3543">
        <v>1</v>
      </c>
      <c r="G3543">
        <f t="shared" si="2061"/>
        <v>13</v>
      </c>
    </row>
    <row r="3544" spans="1:7" x14ac:dyDescent="0.35">
      <c r="A3544">
        <v>5</v>
      </c>
      <c r="B3544">
        <v>6</v>
      </c>
      <c r="C3544">
        <v>6</v>
      </c>
      <c r="D3544">
        <v>1</v>
      </c>
      <c r="E3544">
        <v>2</v>
      </c>
      <c r="F3544">
        <v>6</v>
      </c>
      <c r="G3544">
        <f t="shared" ref="G3544:G3607" si="2062">SUM(A3544:F3544)</f>
        <v>26</v>
      </c>
    </row>
    <row r="3545" spans="1:7" x14ac:dyDescent="0.35">
      <c r="A3545">
        <v>3</v>
      </c>
      <c r="B3545">
        <v>5</v>
      </c>
      <c r="C3545">
        <v>5</v>
      </c>
      <c r="D3545">
        <v>2</v>
      </c>
      <c r="E3545">
        <v>6</v>
      </c>
      <c r="F3545">
        <v>6</v>
      </c>
      <c r="G3545">
        <f t="shared" si="2062"/>
        <v>27</v>
      </c>
    </row>
    <row r="3546" spans="1:7" x14ac:dyDescent="0.35">
      <c r="A3546">
        <v>6</v>
      </c>
      <c r="B3546">
        <v>4</v>
      </c>
      <c r="C3546">
        <v>4</v>
      </c>
      <c r="D3546">
        <v>5</v>
      </c>
      <c r="E3546">
        <v>5</v>
      </c>
      <c r="F3546">
        <v>4</v>
      </c>
      <c r="G3546">
        <f t="shared" si="2062"/>
        <v>28</v>
      </c>
    </row>
    <row r="3547" spans="1:7" x14ac:dyDescent="0.35">
      <c r="A3547">
        <v>4</v>
      </c>
      <c r="B3547">
        <v>3</v>
      </c>
      <c r="C3547">
        <v>2</v>
      </c>
      <c r="D3547">
        <v>6</v>
      </c>
      <c r="E3547">
        <v>2</v>
      </c>
      <c r="F3547">
        <v>2</v>
      </c>
      <c r="G3547">
        <f t="shared" si="2062"/>
        <v>19</v>
      </c>
    </row>
    <row r="3548" spans="1:7" x14ac:dyDescent="0.35">
      <c r="A3548">
        <v>4</v>
      </c>
      <c r="B3548">
        <v>1</v>
      </c>
      <c r="C3548">
        <v>4</v>
      </c>
      <c r="D3548">
        <v>5</v>
      </c>
      <c r="E3548">
        <v>1</v>
      </c>
      <c r="F3548">
        <v>5</v>
      </c>
      <c r="G3548">
        <f t="shared" si="2062"/>
        <v>20</v>
      </c>
    </row>
    <row r="3549" spans="1:7" x14ac:dyDescent="0.35">
      <c r="A3549">
        <v>5</v>
      </c>
      <c r="B3549">
        <v>1</v>
      </c>
      <c r="C3549">
        <v>5</v>
      </c>
      <c r="D3549">
        <v>1</v>
      </c>
      <c r="E3549">
        <v>2</v>
      </c>
      <c r="F3549">
        <v>1</v>
      </c>
      <c r="G3549">
        <f t="shared" si="2062"/>
        <v>15</v>
      </c>
    </row>
    <row r="3550" spans="1:7" x14ac:dyDescent="0.35">
      <c r="A3550">
        <v>1</v>
      </c>
      <c r="B3550">
        <v>6</v>
      </c>
      <c r="C3550">
        <v>6</v>
      </c>
      <c r="D3550">
        <v>3</v>
      </c>
      <c r="E3550">
        <v>3</v>
      </c>
      <c r="F3550">
        <v>1</v>
      </c>
      <c r="G3550">
        <f t="shared" si="2062"/>
        <v>20</v>
      </c>
    </row>
    <row r="3551" spans="1:7" x14ac:dyDescent="0.35">
      <c r="A3551">
        <v>4</v>
      </c>
      <c r="B3551">
        <v>3</v>
      </c>
      <c r="C3551">
        <v>1</v>
      </c>
      <c r="D3551">
        <v>3</v>
      </c>
      <c r="E3551">
        <v>2</v>
      </c>
      <c r="F3551">
        <v>3</v>
      </c>
      <c r="G3551">
        <f t="shared" si="2062"/>
        <v>16</v>
      </c>
    </row>
    <row r="3552" spans="1:7" x14ac:dyDescent="0.35">
      <c r="A3552">
        <v>3</v>
      </c>
      <c r="B3552">
        <v>2</v>
      </c>
      <c r="C3552">
        <v>3</v>
      </c>
      <c r="D3552">
        <v>5</v>
      </c>
      <c r="E3552">
        <v>3</v>
      </c>
      <c r="F3552">
        <v>2</v>
      </c>
      <c r="G3552">
        <f t="shared" si="2062"/>
        <v>18</v>
      </c>
    </row>
    <row r="3553" spans="1:7" x14ac:dyDescent="0.35">
      <c r="A3553">
        <v>6</v>
      </c>
      <c r="B3553">
        <v>2</v>
      </c>
      <c r="C3553">
        <v>6</v>
      </c>
      <c r="D3553">
        <v>1</v>
      </c>
      <c r="E3553">
        <v>4</v>
      </c>
      <c r="F3553">
        <v>3</v>
      </c>
      <c r="G3553">
        <f t="shared" si="2062"/>
        <v>22</v>
      </c>
    </row>
    <row r="3554" spans="1:7" x14ac:dyDescent="0.35">
      <c r="A3554">
        <v>4</v>
      </c>
      <c r="B3554">
        <v>5</v>
      </c>
      <c r="C3554">
        <v>2</v>
      </c>
      <c r="D3554">
        <v>5</v>
      </c>
      <c r="E3554">
        <v>5</v>
      </c>
      <c r="F3554">
        <v>6</v>
      </c>
      <c r="G3554">
        <f t="shared" si="2062"/>
        <v>27</v>
      </c>
    </row>
    <row r="3555" spans="1:7" x14ac:dyDescent="0.35">
      <c r="A3555">
        <v>4</v>
      </c>
      <c r="B3555">
        <v>3</v>
      </c>
      <c r="C3555">
        <v>4</v>
      </c>
      <c r="D3555">
        <v>6</v>
      </c>
      <c r="E3555">
        <v>1</v>
      </c>
      <c r="F3555">
        <v>1</v>
      </c>
      <c r="G3555">
        <f t="shared" si="2062"/>
        <v>19</v>
      </c>
    </row>
    <row r="3556" spans="1:7" x14ac:dyDescent="0.35">
      <c r="A3556">
        <v>4</v>
      </c>
      <c r="B3556">
        <v>3</v>
      </c>
      <c r="C3556">
        <v>6</v>
      </c>
      <c r="D3556">
        <v>3</v>
      </c>
      <c r="E3556">
        <v>3</v>
      </c>
      <c r="F3556">
        <v>3</v>
      </c>
      <c r="G3556">
        <f t="shared" si="2062"/>
        <v>22</v>
      </c>
    </row>
    <row r="3557" spans="1:7" x14ac:dyDescent="0.35">
      <c r="A3557">
        <v>3</v>
      </c>
      <c r="B3557">
        <v>5</v>
      </c>
      <c r="C3557">
        <v>1</v>
      </c>
      <c r="D3557">
        <v>3</v>
      </c>
      <c r="E3557">
        <v>2</v>
      </c>
      <c r="F3557">
        <v>2</v>
      </c>
      <c r="G3557">
        <f t="shared" si="2062"/>
        <v>16</v>
      </c>
    </row>
    <row r="3558" spans="1:7" x14ac:dyDescent="0.35">
      <c r="A3558">
        <v>3</v>
      </c>
      <c r="B3558">
        <v>4</v>
      </c>
      <c r="C3558">
        <v>4</v>
      </c>
      <c r="D3558">
        <v>1</v>
      </c>
      <c r="E3558">
        <v>3</v>
      </c>
      <c r="F3558">
        <v>3</v>
      </c>
      <c r="G3558">
        <f t="shared" si="2062"/>
        <v>18</v>
      </c>
    </row>
    <row r="3559" spans="1:7" x14ac:dyDescent="0.35">
      <c r="A3559">
        <v>4</v>
      </c>
      <c r="B3559">
        <v>3</v>
      </c>
      <c r="C3559">
        <v>5</v>
      </c>
      <c r="D3559">
        <v>2</v>
      </c>
      <c r="E3559">
        <v>4</v>
      </c>
      <c r="F3559">
        <v>2</v>
      </c>
      <c r="G3559">
        <f t="shared" si="2062"/>
        <v>20</v>
      </c>
    </row>
    <row r="3560" spans="1:7" x14ac:dyDescent="0.35">
      <c r="A3560">
        <v>4</v>
      </c>
      <c r="B3560">
        <v>1</v>
      </c>
      <c r="C3560">
        <v>2</v>
      </c>
      <c r="D3560">
        <v>3</v>
      </c>
      <c r="E3560">
        <v>6</v>
      </c>
      <c r="F3560">
        <v>2</v>
      </c>
      <c r="G3560">
        <f t="shared" si="2062"/>
        <v>18</v>
      </c>
    </row>
    <row r="3561" spans="1:7" x14ac:dyDescent="0.35">
      <c r="A3561">
        <v>6</v>
      </c>
      <c r="B3561">
        <v>4</v>
      </c>
      <c r="C3561">
        <v>6</v>
      </c>
      <c r="D3561">
        <v>4</v>
      </c>
      <c r="E3561">
        <v>1</v>
      </c>
      <c r="F3561">
        <v>2</v>
      </c>
      <c r="G3561">
        <f t="shared" si="2062"/>
        <v>23</v>
      </c>
    </row>
    <row r="3562" spans="1:7" x14ac:dyDescent="0.35">
      <c r="A3562">
        <v>2</v>
      </c>
      <c r="B3562">
        <v>3</v>
      </c>
      <c r="C3562">
        <v>1</v>
      </c>
      <c r="D3562">
        <v>3</v>
      </c>
      <c r="E3562">
        <v>4</v>
      </c>
      <c r="F3562">
        <v>2</v>
      </c>
      <c r="G3562">
        <f t="shared" si="2062"/>
        <v>15</v>
      </c>
    </row>
    <row r="3563" spans="1:7" x14ac:dyDescent="0.35">
      <c r="A3563">
        <v>3</v>
      </c>
      <c r="B3563">
        <v>6</v>
      </c>
      <c r="C3563">
        <v>1</v>
      </c>
      <c r="D3563">
        <v>6</v>
      </c>
      <c r="E3563">
        <v>2</v>
      </c>
      <c r="F3563">
        <v>4</v>
      </c>
      <c r="G3563">
        <f t="shared" si="2062"/>
        <v>22</v>
      </c>
    </row>
    <row r="3564" spans="1:7" x14ac:dyDescent="0.35">
      <c r="A3564">
        <v>4</v>
      </c>
      <c r="B3564">
        <v>6</v>
      </c>
      <c r="C3564">
        <v>5</v>
      </c>
      <c r="D3564">
        <v>4</v>
      </c>
      <c r="E3564">
        <v>5</v>
      </c>
      <c r="F3564">
        <v>1</v>
      </c>
      <c r="G3564">
        <f t="shared" si="2062"/>
        <v>25</v>
      </c>
    </row>
    <row r="3565" spans="1:7" x14ac:dyDescent="0.35">
      <c r="A3565">
        <v>6</v>
      </c>
      <c r="B3565">
        <v>5</v>
      </c>
      <c r="C3565">
        <v>3</v>
      </c>
      <c r="D3565">
        <v>2</v>
      </c>
      <c r="E3565">
        <v>1</v>
      </c>
      <c r="F3565">
        <v>1</v>
      </c>
      <c r="G3565">
        <f t="shared" si="2062"/>
        <v>18</v>
      </c>
    </row>
    <row r="3566" spans="1:7" x14ac:dyDescent="0.35">
      <c r="A3566">
        <v>3</v>
      </c>
      <c r="B3566">
        <v>4</v>
      </c>
      <c r="C3566">
        <v>1</v>
      </c>
      <c r="D3566">
        <v>5</v>
      </c>
      <c r="E3566">
        <v>6</v>
      </c>
      <c r="F3566">
        <v>3</v>
      </c>
      <c r="G3566">
        <f t="shared" si="2062"/>
        <v>22</v>
      </c>
    </row>
    <row r="3567" spans="1:7" x14ac:dyDescent="0.35">
      <c r="A3567">
        <v>2</v>
      </c>
      <c r="B3567">
        <v>5</v>
      </c>
      <c r="C3567">
        <v>5</v>
      </c>
      <c r="D3567">
        <v>6</v>
      </c>
      <c r="E3567">
        <v>2</v>
      </c>
      <c r="F3567">
        <v>5</v>
      </c>
      <c r="G3567">
        <f t="shared" si="2062"/>
        <v>25</v>
      </c>
    </row>
    <row r="3568" spans="1:7" x14ac:dyDescent="0.35">
      <c r="A3568">
        <v>5</v>
      </c>
      <c r="B3568">
        <v>2</v>
      </c>
      <c r="C3568">
        <v>3</v>
      </c>
      <c r="D3568">
        <v>5</v>
      </c>
      <c r="E3568">
        <v>4</v>
      </c>
      <c r="F3568">
        <v>4</v>
      </c>
      <c r="G3568">
        <f t="shared" si="2062"/>
        <v>23</v>
      </c>
    </row>
    <row r="3569" spans="1:7" x14ac:dyDescent="0.35">
      <c r="A3569">
        <v>2</v>
      </c>
      <c r="B3569">
        <v>2</v>
      </c>
      <c r="C3569">
        <v>3</v>
      </c>
      <c r="D3569">
        <v>1</v>
      </c>
      <c r="E3569">
        <v>3</v>
      </c>
      <c r="F3569">
        <v>4</v>
      </c>
      <c r="G3569">
        <f t="shared" si="2062"/>
        <v>15</v>
      </c>
    </row>
    <row r="3570" spans="1:7" x14ac:dyDescent="0.35">
      <c r="A3570">
        <v>6</v>
      </c>
      <c r="B3570">
        <v>1</v>
      </c>
      <c r="C3570">
        <v>3</v>
      </c>
      <c r="D3570">
        <v>6</v>
      </c>
      <c r="E3570">
        <v>5</v>
      </c>
      <c r="F3570">
        <v>1</v>
      </c>
      <c r="G3570">
        <f t="shared" si="2062"/>
        <v>22</v>
      </c>
    </row>
    <row r="3571" spans="1:7" x14ac:dyDescent="0.35">
      <c r="A3571">
        <v>6</v>
      </c>
      <c r="B3571">
        <v>3</v>
      </c>
      <c r="C3571">
        <v>5</v>
      </c>
      <c r="D3571">
        <v>3</v>
      </c>
      <c r="E3571">
        <v>2</v>
      </c>
      <c r="F3571">
        <v>4</v>
      </c>
      <c r="G3571">
        <f t="shared" si="2062"/>
        <v>23</v>
      </c>
    </row>
    <row r="3572" spans="1:7" x14ac:dyDescent="0.35">
      <c r="A3572">
        <v>2</v>
      </c>
      <c r="B3572">
        <v>4</v>
      </c>
      <c r="C3572">
        <v>4</v>
      </c>
      <c r="D3572">
        <v>4</v>
      </c>
      <c r="E3572">
        <v>5</v>
      </c>
      <c r="F3572">
        <v>2</v>
      </c>
      <c r="G3572">
        <f t="shared" si="2062"/>
        <v>21</v>
      </c>
    </row>
    <row r="3573" spans="1:7" x14ac:dyDescent="0.35">
      <c r="A3573">
        <v>3</v>
      </c>
      <c r="B3573">
        <v>5</v>
      </c>
      <c r="C3573">
        <v>6</v>
      </c>
      <c r="D3573">
        <v>3</v>
      </c>
      <c r="E3573">
        <v>6</v>
      </c>
      <c r="F3573">
        <v>6</v>
      </c>
      <c r="G3573">
        <f t="shared" si="2062"/>
        <v>29</v>
      </c>
    </row>
    <row r="3574" spans="1:7" x14ac:dyDescent="0.35">
      <c r="A3574">
        <v>2</v>
      </c>
      <c r="B3574">
        <v>6</v>
      </c>
      <c r="C3574">
        <v>5</v>
      </c>
      <c r="D3574">
        <v>6</v>
      </c>
      <c r="E3574">
        <v>2</v>
      </c>
      <c r="F3574">
        <v>1</v>
      </c>
      <c r="G3574">
        <f t="shared" si="2062"/>
        <v>22</v>
      </c>
    </row>
    <row r="3575" spans="1:7" x14ac:dyDescent="0.35">
      <c r="A3575">
        <v>6</v>
      </c>
      <c r="B3575">
        <v>3</v>
      </c>
      <c r="C3575">
        <v>3</v>
      </c>
      <c r="D3575">
        <v>1</v>
      </c>
      <c r="E3575">
        <v>1</v>
      </c>
      <c r="F3575">
        <v>6</v>
      </c>
      <c r="G3575">
        <f t="shared" si="2062"/>
        <v>20</v>
      </c>
    </row>
    <row r="3576" spans="1:7" x14ac:dyDescent="0.35">
      <c r="A3576">
        <v>1</v>
      </c>
      <c r="B3576">
        <v>4</v>
      </c>
      <c r="C3576">
        <v>5</v>
      </c>
      <c r="D3576">
        <v>1</v>
      </c>
      <c r="E3576">
        <v>2</v>
      </c>
      <c r="F3576">
        <v>3</v>
      </c>
      <c r="G3576">
        <f t="shared" si="2062"/>
        <v>16</v>
      </c>
    </row>
    <row r="3577" spans="1:7" x14ac:dyDescent="0.35">
      <c r="A3577">
        <v>1</v>
      </c>
      <c r="B3577">
        <v>4</v>
      </c>
      <c r="C3577">
        <v>2</v>
      </c>
      <c r="D3577">
        <v>4</v>
      </c>
      <c r="E3577">
        <v>6</v>
      </c>
      <c r="F3577">
        <v>3</v>
      </c>
      <c r="G3577">
        <f t="shared" si="2062"/>
        <v>20</v>
      </c>
    </row>
    <row r="3578" spans="1:7" x14ac:dyDescent="0.35">
      <c r="A3578">
        <v>1</v>
      </c>
      <c r="B3578">
        <v>4</v>
      </c>
      <c r="C3578">
        <v>4</v>
      </c>
      <c r="D3578">
        <v>1</v>
      </c>
      <c r="E3578">
        <v>5</v>
      </c>
      <c r="F3578">
        <v>3</v>
      </c>
      <c r="G3578">
        <f t="shared" si="2062"/>
        <v>18</v>
      </c>
    </row>
    <row r="3579" spans="1:7" x14ac:dyDescent="0.35">
      <c r="A3579">
        <v>2</v>
      </c>
      <c r="B3579">
        <v>6</v>
      </c>
      <c r="C3579">
        <v>3</v>
      </c>
      <c r="D3579">
        <v>4</v>
      </c>
      <c r="E3579">
        <v>6</v>
      </c>
      <c r="F3579">
        <v>6</v>
      </c>
      <c r="G3579">
        <f t="shared" si="2062"/>
        <v>27</v>
      </c>
    </row>
    <row r="3580" spans="1:7" x14ac:dyDescent="0.35">
      <c r="A3580">
        <v>2</v>
      </c>
      <c r="B3580">
        <v>3</v>
      </c>
      <c r="C3580">
        <v>6</v>
      </c>
      <c r="D3580">
        <v>4</v>
      </c>
      <c r="E3580">
        <v>2</v>
      </c>
      <c r="F3580">
        <v>5</v>
      </c>
      <c r="G3580">
        <f t="shared" si="2062"/>
        <v>22</v>
      </c>
    </row>
    <row r="3581" spans="1:7" x14ac:dyDescent="0.35">
      <c r="A3581">
        <v>2</v>
      </c>
      <c r="B3581">
        <v>1</v>
      </c>
      <c r="C3581">
        <v>5</v>
      </c>
      <c r="D3581">
        <v>6</v>
      </c>
      <c r="E3581">
        <v>2</v>
      </c>
      <c r="F3581">
        <v>4</v>
      </c>
      <c r="G3581">
        <f t="shared" si="2062"/>
        <v>20</v>
      </c>
    </row>
    <row r="3582" spans="1:7" x14ac:dyDescent="0.35">
      <c r="A3582">
        <v>2</v>
      </c>
      <c r="B3582">
        <v>4</v>
      </c>
      <c r="C3582">
        <v>3</v>
      </c>
      <c r="D3582">
        <v>1</v>
      </c>
      <c r="E3582">
        <v>2</v>
      </c>
      <c r="F3582">
        <v>3</v>
      </c>
      <c r="G3582">
        <f t="shared" si="2062"/>
        <v>15</v>
      </c>
    </row>
    <row r="3583" spans="1:7" x14ac:dyDescent="0.35">
      <c r="A3583">
        <v>2</v>
      </c>
      <c r="B3583">
        <v>6</v>
      </c>
      <c r="C3583">
        <v>4</v>
      </c>
      <c r="D3583">
        <v>3</v>
      </c>
      <c r="E3583">
        <v>4</v>
      </c>
      <c r="F3583">
        <v>1</v>
      </c>
      <c r="G3583">
        <f t="shared" si="2062"/>
        <v>20</v>
      </c>
    </row>
    <row r="3584" spans="1:7" x14ac:dyDescent="0.35">
      <c r="A3584">
        <v>1</v>
      </c>
      <c r="B3584">
        <v>1</v>
      </c>
      <c r="C3584">
        <v>6</v>
      </c>
      <c r="D3584">
        <v>3</v>
      </c>
      <c r="E3584">
        <v>4</v>
      </c>
      <c r="F3584">
        <v>3</v>
      </c>
      <c r="G3584">
        <f t="shared" si="2062"/>
        <v>18</v>
      </c>
    </row>
    <row r="3585" spans="1:7" x14ac:dyDescent="0.35">
      <c r="A3585">
        <v>5</v>
      </c>
      <c r="B3585">
        <v>1</v>
      </c>
      <c r="C3585">
        <v>4</v>
      </c>
      <c r="D3585">
        <v>3</v>
      </c>
      <c r="E3585">
        <v>2</v>
      </c>
      <c r="F3585">
        <v>6</v>
      </c>
      <c r="G3585">
        <f t="shared" si="2062"/>
        <v>21</v>
      </c>
    </row>
    <row r="3586" spans="1:7" x14ac:dyDescent="0.35">
      <c r="A3586">
        <v>6</v>
      </c>
      <c r="B3586">
        <v>2</v>
      </c>
      <c r="C3586">
        <v>5</v>
      </c>
      <c r="D3586">
        <v>3</v>
      </c>
      <c r="E3586">
        <v>5</v>
      </c>
      <c r="F3586">
        <v>4</v>
      </c>
      <c r="G3586">
        <f t="shared" si="2062"/>
        <v>25</v>
      </c>
    </row>
    <row r="3587" spans="1:7" x14ac:dyDescent="0.35">
      <c r="A3587">
        <v>3</v>
      </c>
      <c r="B3587">
        <v>6</v>
      </c>
      <c r="C3587">
        <v>5</v>
      </c>
      <c r="D3587">
        <v>6</v>
      </c>
      <c r="E3587">
        <v>6</v>
      </c>
      <c r="F3587">
        <v>6</v>
      </c>
      <c r="G3587">
        <f t="shared" si="2062"/>
        <v>32</v>
      </c>
    </row>
    <row r="3588" spans="1:7" x14ac:dyDescent="0.35">
      <c r="A3588">
        <v>4</v>
      </c>
      <c r="B3588">
        <v>5</v>
      </c>
      <c r="C3588">
        <v>6</v>
      </c>
      <c r="D3588">
        <v>2</v>
      </c>
      <c r="E3588">
        <v>5</v>
      </c>
      <c r="F3588">
        <v>6</v>
      </c>
      <c r="G3588">
        <f t="shared" si="2062"/>
        <v>28</v>
      </c>
    </row>
    <row r="3589" spans="1:7" x14ac:dyDescent="0.35">
      <c r="A3589">
        <v>5</v>
      </c>
      <c r="B3589">
        <v>2</v>
      </c>
      <c r="C3589">
        <v>5</v>
      </c>
      <c r="D3589">
        <v>1</v>
      </c>
      <c r="E3589">
        <v>6</v>
      </c>
      <c r="F3589">
        <v>2</v>
      </c>
      <c r="G3589">
        <f t="shared" si="2062"/>
        <v>21</v>
      </c>
    </row>
    <row r="3590" spans="1:7" x14ac:dyDescent="0.35">
      <c r="A3590">
        <v>3</v>
      </c>
      <c r="B3590">
        <v>2</v>
      </c>
      <c r="C3590">
        <v>5</v>
      </c>
      <c r="D3590">
        <v>4</v>
      </c>
      <c r="E3590">
        <v>1</v>
      </c>
      <c r="F3590">
        <v>6</v>
      </c>
      <c r="G3590">
        <f t="shared" si="2062"/>
        <v>21</v>
      </c>
    </row>
    <row r="3591" spans="1:7" x14ac:dyDescent="0.35">
      <c r="A3591">
        <v>4</v>
      </c>
      <c r="B3591">
        <v>4</v>
      </c>
      <c r="C3591">
        <v>3</v>
      </c>
      <c r="D3591">
        <v>1</v>
      </c>
      <c r="E3591">
        <v>2</v>
      </c>
      <c r="F3591">
        <v>2</v>
      </c>
      <c r="G3591">
        <f t="shared" si="2062"/>
        <v>16</v>
      </c>
    </row>
    <row r="3592" spans="1:7" x14ac:dyDescent="0.35">
      <c r="A3592">
        <v>6</v>
      </c>
      <c r="B3592">
        <v>6</v>
      </c>
      <c r="C3592">
        <v>4</v>
      </c>
      <c r="D3592">
        <v>5</v>
      </c>
      <c r="E3592">
        <v>3</v>
      </c>
      <c r="F3592">
        <v>4</v>
      </c>
      <c r="G3592">
        <f t="shared" si="2062"/>
        <v>28</v>
      </c>
    </row>
    <row r="3593" spans="1:7" x14ac:dyDescent="0.35">
      <c r="A3593">
        <v>4</v>
      </c>
      <c r="B3593">
        <v>5</v>
      </c>
      <c r="C3593">
        <v>5</v>
      </c>
      <c r="D3593">
        <v>1</v>
      </c>
      <c r="E3593">
        <v>5</v>
      </c>
      <c r="F3593">
        <v>6</v>
      </c>
      <c r="G3593">
        <f t="shared" si="2062"/>
        <v>26</v>
      </c>
    </row>
    <row r="3594" spans="1:7" x14ac:dyDescent="0.35">
      <c r="A3594">
        <v>1</v>
      </c>
      <c r="B3594">
        <v>5</v>
      </c>
      <c r="C3594">
        <v>2</v>
      </c>
      <c r="D3594">
        <v>2</v>
      </c>
      <c r="E3594">
        <v>4</v>
      </c>
      <c r="F3594">
        <v>5</v>
      </c>
      <c r="G3594">
        <f t="shared" si="2062"/>
        <v>19</v>
      </c>
    </row>
    <row r="3595" spans="1:7" x14ac:dyDescent="0.35">
      <c r="A3595">
        <v>6</v>
      </c>
      <c r="B3595">
        <v>1</v>
      </c>
      <c r="C3595">
        <v>6</v>
      </c>
      <c r="D3595">
        <v>2</v>
      </c>
      <c r="E3595">
        <v>2</v>
      </c>
      <c r="F3595">
        <v>6</v>
      </c>
      <c r="G3595">
        <f t="shared" si="2062"/>
        <v>23</v>
      </c>
    </row>
    <row r="3596" spans="1:7" x14ac:dyDescent="0.35">
      <c r="A3596">
        <v>5</v>
      </c>
      <c r="B3596">
        <v>2</v>
      </c>
      <c r="C3596">
        <v>2</v>
      </c>
      <c r="D3596">
        <v>5</v>
      </c>
      <c r="E3596">
        <v>4</v>
      </c>
      <c r="F3596">
        <v>6</v>
      </c>
      <c r="G3596">
        <f t="shared" si="2062"/>
        <v>24</v>
      </c>
    </row>
    <row r="3597" spans="1:7" x14ac:dyDescent="0.35">
      <c r="A3597">
        <v>5</v>
      </c>
      <c r="B3597">
        <v>3</v>
      </c>
      <c r="C3597">
        <v>5</v>
      </c>
      <c r="D3597">
        <v>3</v>
      </c>
      <c r="E3597">
        <v>5</v>
      </c>
      <c r="F3597">
        <v>4</v>
      </c>
      <c r="G3597">
        <f t="shared" si="2062"/>
        <v>25</v>
      </c>
    </row>
    <row r="3598" spans="1:7" x14ac:dyDescent="0.35">
      <c r="A3598">
        <v>4</v>
      </c>
      <c r="B3598">
        <v>6</v>
      </c>
      <c r="C3598">
        <v>3</v>
      </c>
      <c r="D3598">
        <v>6</v>
      </c>
      <c r="E3598">
        <v>3</v>
      </c>
      <c r="F3598">
        <v>3</v>
      </c>
      <c r="G3598">
        <f t="shared" si="2062"/>
        <v>25</v>
      </c>
    </row>
    <row r="3599" spans="1:7" x14ac:dyDescent="0.35">
      <c r="A3599">
        <v>5</v>
      </c>
      <c r="B3599">
        <v>4</v>
      </c>
      <c r="C3599">
        <v>5</v>
      </c>
      <c r="D3599">
        <v>4</v>
      </c>
      <c r="E3599">
        <v>4</v>
      </c>
      <c r="F3599">
        <v>5</v>
      </c>
      <c r="G3599">
        <f t="shared" si="2062"/>
        <v>27</v>
      </c>
    </row>
    <row r="3600" spans="1:7" x14ac:dyDescent="0.35">
      <c r="A3600">
        <v>6</v>
      </c>
      <c r="B3600">
        <v>3</v>
      </c>
      <c r="C3600">
        <v>6</v>
      </c>
      <c r="D3600">
        <v>6</v>
      </c>
      <c r="E3600">
        <v>6</v>
      </c>
      <c r="F3600">
        <v>3</v>
      </c>
      <c r="G3600">
        <f t="shared" si="2062"/>
        <v>30</v>
      </c>
    </row>
    <row r="3601" spans="1:7" x14ac:dyDescent="0.35">
      <c r="A3601">
        <v>2</v>
      </c>
      <c r="B3601">
        <v>2</v>
      </c>
      <c r="C3601">
        <v>6</v>
      </c>
      <c r="D3601">
        <v>3</v>
      </c>
      <c r="E3601">
        <v>6</v>
      </c>
      <c r="F3601">
        <v>6</v>
      </c>
      <c r="G3601">
        <f t="shared" si="2062"/>
        <v>25</v>
      </c>
    </row>
    <row r="3602" spans="1:7" x14ac:dyDescent="0.35">
      <c r="A3602">
        <v>5</v>
      </c>
      <c r="B3602">
        <v>5</v>
      </c>
      <c r="C3602">
        <v>1</v>
      </c>
      <c r="D3602">
        <v>4</v>
      </c>
      <c r="E3602">
        <v>2</v>
      </c>
      <c r="F3602">
        <v>1</v>
      </c>
      <c r="G3602">
        <f t="shared" si="2062"/>
        <v>18</v>
      </c>
    </row>
    <row r="3603" spans="1:7" x14ac:dyDescent="0.35">
      <c r="A3603">
        <v>6</v>
      </c>
      <c r="B3603">
        <v>2</v>
      </c>
      <c r="C3603">
        <v>6</v>
      </c>
      <c r="D3603">
        <v>1</v>
      </c>
      <c r="E3603">
        <v>1</v>
      </c>
      <c r="F3603">
        <v>1</v>
      </c>
      <c r="G3603">
        <f t="shared" si="2062"/>
        <v>17</v>
      </c>
    </row>
    <row r="3604" spans="1:7" x14ac:dyDescent="0.35">
      <c r="A3604">
        <v>3</v>
      </c>
      <c r="B3604">
        <v>2</v>
      </c>
      <c r="C3604">
        <v>1</v>
      </c>
      <c r="D3604">
        <v>5</v>
      </c>
      <c r="E3604">
        <v>6</v>
      </c>
      <c r="F3604">
        <v>1</v>
      </c>
      <c r="G3604">
        <f t="shared" si="2062"/>
        <v>18</v>
      </c>
    </row>
    <row r="3605" spans="1:7" x14ac:dyDescent="0.35">
      <c r="A3605">
        <v>1</v>
      </c>
      <c r="B3605">
        <v>1</v>
      </c>
      <c r="C3605">
        <v>2</v>
      </c>
      <c r="D3605">
        <v>4</v>
      </c>
      <c r="E3605">
        <v>5</v>
      </c>
      <c r="F3605">
        <v>3</v>
      </c>
      <c r="G3605">
        <f t="shared" si="2062"/>
        <v>16</v>
      </c>
    </row>
    <row r="3606" spans="1:7" x14ac:dyDescent="0.35">
      <c r="A3606">
        <v>4</v>
      </c>
      <c r="B3606">
        <v>4</v>
      </c>
      <c r="C3606">
        <v>4</v>
      </c>
      <c r="D3606">
        <v>4</v>
      </c>
      <c r="E3606">
        <v>5</v>
      </c>
      <c r="F3606">
        <v>6</v>
      </c>
      <c r="G3606">
        <f t="shared" si="2062"/>
        <v>27</v>
      </c>
    </row>
    <row r="3607" spans="1:7" x14ac:dyDescent="0.35">
      <c r="A3607">
        <v>1</v>
      </c>
      <c r="B3607">
        <v>1</v>
      </c>
      <c r="C3607">
        <v>1</v>
      </c>
      <c r="D3607">
        <v>6</v>
      </c>
      <c r="E3607">
        <v>2</v>
      </c>
      <c r="F3607">
        <v>3</v>
      </c>
      <c r="G3607">
        <f t="shared" si="2062"/>
        <v>14</v>
      </c>
    </row>
    <row r="3608" spans="1:7" x14ac:dyDescent="0.35">
      <c r="A3608">
        <v>5</v>
      </c>
      <c r="B3608">
        <v>3</v>
      </c>
      <c r="C3608">
        <v>2</v>
      </c>
      <c r="D3608">
        <v>1</v>
      </c>
      <c r="E3608">
        <v>2</v>
      </c>
      <c r="F3608">
        <v>4</v>
      </c>
      <c r="G3608">
        <f t="shared" ref="G3608:G3671" si="2063">SUM(A3608:F3608)</f>
        <v>17</v>
      </c>
    </row>
    <row r="3609" spans="1:7" x14ac:dyDescent="0.35">
      <c r="A3609">
        <v>6</v>
      </c>
      <c r="B3609">
        <v>1</v>
      </c>
      <c r="C3609">
        <v>1</v>
      </c>
      <c r="D3609">
        <v>4</v>
      </c>
      <c r="E3609">
        <v>5</v>
      </c>
      <c r="F3609">
        <v>3</v>
      </c>
      <c r="G3609">
        <f t="shared" si="2063"/>
        <v>20</v>
      </c>
    </row>
    <row r="3610" spans="1:7" x14ac:dyDescent="0.35">
      <c r="A3610">
        <v>2</v>
      </c>
      <c r="B3610">
        <v>6</v>
      </c>
      <c r="C3610">
        <v>4</v>
      </c>
      <c r="D3610">
        <v>4</v>
      </c>
      <c r="E3610">
        <v>4</v>
      </c>
      <c r="F3610">
        <v>5</v>
      </c>
      <c r="G3610">
        <f t="shared" si="2063"/>
        <v>25</v>
      </c>
    </row>
    <row r="3611" spans="1:7" x14ac:dyDescent="0.35">
      <c r="A3611">
        <v>6</v>
      </c>
      <c r="B3611">
        <v>4</v>
      </c>
      <c r="C3611">
        <v>3</v>
      </c>
      <c r="D3611">
        <v>2</v>
      </c>
      <c r="E3611">
        <v>2</v>
      </c>
      <c r="F3611">
        <v>4</v>
      </c>
      <c r="G3611">
        <f t="shared" si="2063"/>
        <v>21</v>
      </c>
    </row>
    <row r="3612" spans="1:7" x14ac:dyDescent="0.35">
      <c r="A3612">
        <v>6</v>
      </c>
      <c r="B3612">
        <v>2</v>
      </c>
      <c r="C3612">
        <v>6</v>
      </c>
      <c r="D3612">
        <v>2</v>
      </c>
      <c r="E3612">
        <v>6</v>
      </c>
      <c r="F3612">
        <v>4</v>
      </c>
      <c r="G3612">
        <f t="shared" si="2063"/>
        <v>26</v>
      </c>
    </row>
    <row r="3613" spans="1:7" x14ac:dyDescent="0.35">
      <c r="A3613">
        <v>5</v>
      </c>
      <c r="B3613">
        <v>3</v>
      </c>
      <c r="C3613">
        <v>2</v>
      </c>
      <c r="D3613">
        <v>3</v>
      </c>
      <c r="E3613">
        <v>5</v>
      </c>
      <c r="F3613">
        <v>1</v>
      </c>
      <c r="G3613">
        <f t="shared" si="2063"/>
        <v>19</v>
      </c>
    </row>
    <row r="3614" spans="1:7" x14ac:dyDescent="0.35">
      <c r="A3614">
        <v>3</v>
      </c>
      <c r="B3614">
        <v>6</v>
      </c>
      <c r="C3614">
        <v>1</v>
      </c>
      <c r="D3614">
        <v>2</v>
      </c>
      <c r="E3614">
        <v>6</v>
      </c>
      <c r="F3614">
        <v>6</v>
      </c>
      <c r="G3614">
        <f t="shared" si="2063"/>
        <v>24</v>
      </c>
    </row>
    <row r="3615" spans="1:7" x14ac:dyDescent="0.35">
      <c r="A3615">
        <v>4</v>
      </c>
      <c r="B3615">
        <v>3</v>
      </c>
      <c r="C3615">
        <v>1</v>
      </c>
      <c r="D3615">
        <v>4</v>
      </c>
      <c r="E3615">
        <v>1</v>
      </c>
      <c r="F3615">
        <v>5</v>
      </c>
      <c r="G3615">
        <f t="shared" si="2063"/>
        <v>18</v>
      </c>
    </row>
    <row r="3616" spans="1:7" x14ac:dyDescent="0.35">
      <c r="A3616">
        <v>2</v>
      </c>
      <c r="B3616">
        <v>6</v>
      </c>
      <c r="C3616">
        <v>5</v>
      </c>
      <c r="D3616">
        <v>6</v>
      </c>
      <c r="E3616">
        <v>2</v>
      </c>
      <c r="F3616">
        <v>5</v>
      </c>
      <c r="G3616">
        <f t="shared" si="2063"/>
        <v>26</v>
      </c>
    </row>
    <row r="3617" spans="1:7" x14ac:dyDescent="0.35">
      <c r="A3617">
        <v>6</v>
      </c>
      <c r="B3617">
        <v>5</v>
      </c>
      <c r="C3617">
        <v>5</v>
      </c>
      <c r="D3617">
        <v>2</v>
      </c>
      <c r="E3617">
        <v>4</v>
      </c>
      <c r="F3617">
        <v>1</v>
      </c>
      <c r="G3617">
        <f t="shared" si="2063"/>
        <v>23</v>
      </c>
    </row>
    <row r="3618" spans="1:7" x14ac:dyDescent="0.35">
      <c r="A3618">
        <v>1</v>
      </c>
      <c r="B3618">
        <v>3</v>
      </c>
      <c r="C3618">
        <v>1</v>
      </c>
      <c r="D3618">
        <v>4</v>
      </c>
      <c r="E3618">
        <v>2</v>
      </c>
      <c r="F3618">
        <v>4</v>
      </c>
      <c r="G3618">
        <f t="shared" si="2063"/>
        <v>15</v>
      </c>
    </row>
    <row r="3619" spans="1:7" x14ac:dyDescent="0.35">
      <c r="A3619">
        <v>5</v>
      </c>
      <c r="B3619">
        <v>4</v>
      </c>
      <c r="C3619">
        <v>2</v>
      </c>
      <c r="D3619">
        <v>1</v>
      </c>
      <c r="E3619">
        <v>2</v>
      </c>
      <c r="F3619">
        <v>6</v>
      </c>
      <c r="G3619">
        <f t="shared" si="2063"/>
        <v>20</v>
      </c>
    </row>
    <row r="3620" spans="1:7" x14ac:dyDescent="0.35">
      <c r="A3620">
        <v>2</v>
      </c>
      <c r="B3620">
        <v>4</v>
      </c>
      <c r="C3620">
        <v>3</v>
      </c>
      <c r="D3620">
        <v>2</v>
      </c>
      <c r="E3620">
        <v>6</v>
      </c>
      <c r="F3620">
        <v>2</v>
      </c>
      <c r="G3620">
        <f t="shared" si="2063"/>
        <v>19</v>
      </c>
    </row>
    <row r="3621" spans="1:7" x14ac:dyDescent="0.35">
      <c r="A3621">
        <v>3</v>
      </c>
      <c r="B3621">
        <v>1</v>
      </c>
      <c r="C3621">
        <v>1</v>
      </c>
      <c r="D3621">
        <v>3</v>
      </c>
      <c r="E3621">
        <v>6</v>
      </c>
      <c r="F3621">
        <v>3</v>
      </c>
      <c r="G3621">
        <f t="shared" si="2063"/>
        <v>17</v>
      </c>
    </row>
    <row r="3622" spans="1:7" x14ac:dyDescent="0.35">
      <c r="A3622">
        <v>3</v>
      </c>
      <c r="B3622">
        <v>5</v>
      </c>
      <c r="C3622">
        <v>5</v>
      </c>
      <c r="D3622">
        <v>5</v>
      </c>
      <c r="E3622">
        <v>6</v>
      </c>
      <c r="F3622">
        <v>4</v>
      </c>
      <c r="G3622">
        <f t="shared" si="2063"/>
        <v>28</v>
      </c>
    </row>
    <row r="3623" spans="1:7" x14ac:dyDescent="0.35">
      <c r="A3623">
        <v>2</v>
      </c>
      <c r="B3623">
        <v>1</v>
      </c>
      <c r="C3623">
        <v>2</v>
      </c>
      <c r="D3623">
        <v>3</v>
      </c>
      <c r="E3623">
        <v>6</v>
      </c>
      <c r="F3623">
        <v>1</v>
      </c>
      <c r="G3623">
        <f t="shared" si="2063"/>
        <v>15</v>
      </c>
    </row>
    <row r="3624" spans="1:7" x14ac:dyDescent="0.35">
      <c r="A3624">
        <v>1</v>
      </c>
      <c r="B3624">
        <v>5</v>
      </c>
      <c r="C3624">
        <v>4</v>
      </c>
      <c r="D3624">
        <v>6</v>
      </c>
      <c r="E3624">
        <v>5</v>
      </c>
      <c r="F3624">
        <v>1</v>
      </c>
      <c r="G3624">
        <f t="shared" si="2063"/>
        <v>22</v>
      </c>
    </row>
    <row r="3625" spans="1:7" x14ac:dyDescent="0.35">
      <c r="A3625">
        <v>3</v>
      </c>
      <c r="B3625">
        <v>3</v>
      </c>
      <c r="C3625">
        <v>3</v>
      </c>
      <c r="D3625">
        <v>2</v>
      </c>
      <c r="E3625">
        <v>2</v>
      </c>
      <c r="F3625">
        <v>1</v>
      </c>
      <c r="G3625">
        <f t="shared" si="2063"/>
        <v>14</v>
      </c>
    </row>
    <row r="3626" spans="1:7" x14ac:dyDescent="0.35">
      <c r="A3626">
        <v>6</v>
      </c>
      <c r="B3626">
        <v>4</v>
      </c>
      <c r="C3626">
        <v>4</v>
      </c>
      <c r="D3626">
        <v>5</v>
      </c>
      <c r="E3626">
        <v>3</v>
      </c>
      <c r="F3626">
        <v>6</v>
      </c>
      <c r="G3626">
        <f t="shared" si="2063"/>
        <v>28</v>
      </c>
    </row>
    <row r="3627" spans="1:7" x14ac:dyDescent="0.35">
      <c r="A3627">
        <v>5</v>
      </c>
      <c r="B3627">
        <v>6</v>
      </c>
      <c r="C3627">
        <v>4</v>
      </c>
      <c r="D3627">
        <v>4</v>
      </c>
      <c r="E3627">
        <v>4</v>
      </c>
      <c r="F3627">
        <v>1</v>
      </c>
      <c r="G3627">
        <f t="shared" si="2063"/>
        <v>24</v>
      </c>
    </row>
    <row r="3628" spans="1:7" x14ac:dyDescent="0.35">
      <c r="A3628">
        <v>2</v>
      </c>
      <c r="B3628">
        <v>4</v>
      </c>
      <c r="C3628">
        <v>3</v>
      </c>
      <c r="D3628">
        <v>3</v>
      </c>
      <c r="E3628">
        <v>2</v>
      </c>
      <c r="F3628">
        <v>6</v>
      </c>
      <c r="G3628">
        <f t="shared" si="2063"/>
        <v>20</v>
      </c>
    </row>
    <row r="3629" spans="1:7" x14ac:dyDescent="0.35">
      <c r="A3629">
        <v>1</v>
      </c>
      <c r="B3629">
        <v>6</v>
      </c>
      <c r="C3629">
        <v>3</v>
      </c>
      <c r="D3629">
        <v>2</v>
      </c>
      <c r="E3629">
        <v>1</v>
      </c>
      <c r="F3629">
        <v>6</v>
      </c>
      <c r="G3629">
        <f t="shared" si="2063"/>
        <v>19</v>
      </c>
    </row>
    <row r="3630" spans="1:7" x14ac:dyDescent="0.35">
      <c r="A3630">
        <v>4</v>
      </c>
      <c r="B3630">
        <v>6</v>
      </c>
      <c r="C3630">
        <v>3</v>
      </c>
      <c r="D3630">
        <v>6</v>
      </c>
      <c r="E3630">
        <v>6</v>
      </c>
      <c r="F3630">
        <v>4</v>
      </c>
      <c r="G3630">
        <f t="shared" si="2063"/>
        <v>29</v>
      </c>
    </row>
    <row r="3631" spans="1:7" x14ac:dyDescent="0.35">
      <c r="A3631">
        <v>1</v>
      </c>
      <c r="B3631">
        <v>3</v>
      </c>
      <c r="C3631">
        <v>3</v>
      </c>
      <c r="D3631">
        <v>2</v>
      </c>
      <c r="E3631">
        <v>5</v>
      </c>
      <c r="F3631">
        <v>1</v>
      </c>
      <c r="G3631">
        <f t="shared" si="2063"/>
        <v>15</v>
      </c>
    </row>
    <row r="3632" spans="1:7" x14ac:dyDescent="0.35">
      <c r="A3632">
        <v>4</v>
      </c>
      <c r="B3632">
        <v>3</v>
      </c>
      <c r="C3632">
        <v>3</v>
      </c>
      <c r="D3632">
        <v>4</v>
      </c>
      <c r="E3632">
        <v>5</v>
      </c>
      <c r="F3632">
        <v>3</v>
      </c>
      <c r="G3632">
        <f t="shared" si="2063"/>
        <v>22</v>
      </c>
    </row>
    <row r="3633" spans="1:7" x14ac:dyDescent="0.35">
      <c r="A3633">
        <v>2</v>
      </c>
      <c r="B3633">
        <v>3</v>
      </c>
      <c r="C3633">
        <v>2</v>
      </c>
      <c r="D3633">
        <v>1</v>
      </c>
      <c r="E3633">
        <v>3</v>
      </c>
      <c r="F3633">
        <v>6</v>
      </c>
      <c r="G3633">
        <f t="shared" si="2063"/>
        <v>17</v>
      </c>
    </row>
    <row r="3634" spans="1:7" x14ac:dyDescent="0.35">
      <c r="A3634">
        <v>3</v>
      </c>
      <c r="B3634">
        <v>4</v>
      </c>
      <c r="C3634">
        <v>4</v>
      </c>
      <c r="D3634">
        <v>4</v>
      </c>
      <c r="E3634">
        <v>4</v>
      </c>
      <c r="F3634">
        <v>4</v>
      </c>
      <c r="G3634">
        <f t="shared" si="2063"/>
        <v>23</v>
      </c>
    </row>
    <row r="3635" spans="1:7" x14ac:dyDescent="0.35">
      <c r="A3635">
        <v>1</v>
      </c>
      <c r="B3635">
        <v>3</v>
      </c>
      <c r="C3635">
        <v>2</v>
      </c>
      <c r="D3635">
        <v>4</v>
      </c>
      <c r="E3635">
        <v>2</v>
      </c>
      <c r="F3635">
        <v>1</v>
      </c>
      <c r="G3635">
        <f t="shared" si="2063"/>
        <v>13</v>
      </c>
    </row>
    <row r="3636" spans="1:7" x14ac:dyDescent="0.35">
      <c r="A3636">
        <v>2</v>
      </c>
      <c r="B3636">
        <v>3</v>
      </c>
      <c r="C3636">
        <v>1</v>
      </c>
      <c r="D3636">
        <v>5</v>
      </c>
      <c r="E3636">
        <v>3</v>
      </c>
      <c r="F3636">
        <v>1</v>
      </c>
      <c r="G3636">
        <f t="shared" si="2063"/>
        <v>15</v>
      </c>
    </row>
    <row r="3637" spans="1:7" x14ac:dyDescent="0.35">
      <c r="A3637">
        <v>3</v>
      </c>
      <c r="B3637">
        <v>6</v>
      </c>
      <c r="C3637">
        <v>4</v>
      </c>
      <c r="D3637">
        <v>6</v>
      </c>
      <c r="E3637">
        <v>6</v>
      </c>
      <c r="F3637">
        <v>4</v>
      </c>
      <c r="G3637">
        <f t="shared" si="2063"/>
        <v>29</v>
      </c>
    </row>
    <row r="3638" spans="1:7" x14ac:dyDescent="0.35">
      <c r="A3638">
        <v>3</v>
      </c>
      <c r="B3638">
        <v>5</v>
      </c>
      <c r="C3638">
        <v>6</v>
      </c>
      <c r="D3638">
        <v>4</v>
      </c>
      <c r="E3638">
        <v>3</v>
      </c>
      <c r="F3638">
        <v>5</v>
      </c>
      <c r="G3638">
        <f t="shared" si="2063"/>
        <v>26</v>
      </c>
    </row>
    <row r="3639" spans="1:7" x14ac:dyDescent="0.35">
      <c r="A3639">
        <v>5</v>
      </c>
      <c r="B3639">
        <v>2</v>
      </c>
      <c r="C3639">
        <v>2</v>
      </c>
      <c r="D3639">
        <v>6</v>
      </c>
      <c r="E3639">
        <v>2</v>
      </c>
      <c r="F3639">
        <v>1</v>
      </c>
      <c r="G3639">
        <f t="shared" si="2063"/>
        <v>18</v>
      </c>
    </row>
    <row r="3640" spans="1:7" x14ac:dyDescent="0.35">
      <c r="A3640">
        <v>2</v>
      </c>
      <c r="B3640">
        <v>6</v>
      </c>
      <c r="C3640">
        <v>4</v>
      </c>
      <c r="D3640">
        <v>1</v>
      </c>
      <c r="E3640">
        <v>2</v>
      </c>
      <c r="F3640">
        <v>2</v>
      </c>
      <c r="G3640">
        <f t="shared" si="2063"/>
        <v>17</v>
      </c>
    </row>
    <row r="3641" spans="1:7" x14ac:dyDescent="0.35">
      <c r="A3641">
        <v>3</v>
      </c>
      <c r="B3641">
        <v>4</v>
      </c>
      <c r="C3641">
        <v>6</v>
      </c>
      <c r="D3641">
        <v>5</v>
      </c>
      <c r="E3641">
        <v>1</v>
      </c>
      <c r="F3641">
        <v>6</v>
      </c>
      <c r="G3641">
        <f t="shared" si="2063"/>
        <v>25</v>
      </c>
    </row>
    <row r="3642" spans="1:7" x14ac:dyDescent="0.35">
      <c r="A3642">
        <v>5</v>
      </c>
      <c r="B3642">
        <v>2</v>
      </c>
      <c r="C3642">
        <v>2</v>
      </c>
      <c r="D3642">
        <v>4</v>
      </c>
      <c r="E3642">
        <v>1</v>
      </c>
      <c r="F3642">
        <v>6</v>
      </c>
      <c r="G3642">
        <f t="shared" si="2063"/>
        <v>20</v>
      </c>
    </row>
    <row r="3643" spans="1:7" x14ac:dyDescent="0.35">
      <c r="A3643">
        <v>2</v>
      </c>
      <c r="B3643">
        <v>4</v>
      </c>
      <c r="C3643">
        <v>4</v>
      </c>
      <c r="D3643">
        <v>1</v>
      </c>
      <c r="E3643">
        <v>6</v>
      </c>
      <c r="F3643">
        <v>5</v>
      </c>
      <c r="G3643">
        <f t="shared" si="2063"/>
        <v>22</v>
      </c>
    </row>
    <row r="3644" spans="1:7" x14ac:dyDescent="0.35">
      <c r="A3644">
        <v>6</v>
      </c>
      <c r="B3644">
        <v>1</v>
      </c>
      <c r="C3644">
        <v>3</v>
      </c>
      <c r="D3644">
        <v>3</v>
      </c>
      <c r="E3644">
        <v>1</v>
      </c>
      <c r="F3644">
        <v>1</v>
      </c>
      <c r="G3644">
        <f t="shared" si="2063"/>
        <v>15</v>
      </c>
    </row>
    <row r="3645" spans="1:7" x14ac:dyDescent="0.35">
      <c r="A3645">
        <v>6</v>
      </c>
      <c r="B3645">
        <v>1</v>
      </c>
      <c r="C3645">
        <v>4</v>
      </c>
      <c r="D3645">
        <v>5</v>
      </c>
      <c r="E3645">
        <v>4</v>
      </c>
      <c r="F3645">
        <v>1</v>
      </c>
      <c r="G3645">
        <f t="shared" si="2063"/>
        <v>21</v>
      </c>
    </row>
    <row r="3646" spans="1:7" x14ac:dyDescent="0.35">
      <c r="A3646">
        <v>1</v>
      </c>
      <c r="B3646">
        <v>5</v>
      </c>
      <c r="C3646">
        <v>5</v>
      </c>
      <c r="D3646">
        <v>5</v>
      </c>
      <c r="E3646">
        <v>1</v>
      </c>
      <c r="F3646">
        <v>3</v>
      </c>
      <c r="G3646">
        <f t="shared" si="2063"/>
        <v>20</v>
      </c>
    </row>
    <row r="3647" spans="1:7" x14ac:dyDescent="0.35">
      <c r="A3647">
        <v>3</v>
      </c>
      <c r="B3647">
        <v>1</v>
      </c>
      <c r="C3647">
        <v>2</v>
      </c>
      <c r="D3647">
        <v>4</v>
      </c>
      <c r="E3647">
        <v>6</v>
      </c>
      <c r="F3647">
        <v>4</v>
      </c>
      <c r="G3647">
        <f t="shared" si="2063"/>
        <v>20</v>
      </c>
    </row>
    <row r="3648" spans="1:7" x14ac:dyDescent="0.35">
      <c r="A3648">
        <v>1</v>
      </c>
      <c r="B3648">
        <v>2</v>
      </c>
      <c r="C3648">
        <v>2</v>
      </c>
      <c r="D3648">
        <v>5</v>
      </c>
      <c r="E3648">
        <v>1</v>
      </c>
      <c r="F3648">
        <v>6</v>
      </c>
      <c r="G3648">
        <f t="shared" si="2063"/>
        <v>17</v>
      </c>
    </row>
    <row r="3649" spans="1:7" x14ac:dyDescent="0.35">
      <c r="A3649">
        <v>4</v>
      </c>
      <c r="B3649">
        <v>5</v>
      </c>
      <c r="C3649">
        <v>2</v>
      </c>
      <c r="D3649">
        <v>4</v>
      </c>
      <c r="E3649">
        <v>5</v>
      </c>
      <c r="F3649">
        <v>3</v>
      </c>
      <c r="G3649">
        <f t="shared" si="2063"/>
        <v>23</v>
      </c>
    </row>
    <row r="3650" spans="1:7" x14ac:dyDescent="0.35">
      <c r="A3650">
        <v>2</v>
      </c>
      <c r="B3650">
        <v>1</v>
      </c>
      <c r="C3650">
        <v>3</v>
      </c>
      <c r="D3650">
        <v>4</v>
      </c>
      <c r="E3650">
        <v>5</v>
      </c>
      <c r="F3650">
        <v>1</v>
      </c>
      <c r="G3650">
        <f t="shared" si="2063"/>
        <v>16</v>
      </c>
    </row>
    <row r="3651" spans="1:7" x14ac:dyDescent="0.35">
      <c r="A3651">
        <v>1</v>
      </c>
      <c r="B3651">
        <v>6</v>
      </c>
      <c r="C3651">
        <v>1</v>
      </c>
      <c r="D3651">
        <v>1</v>
      </c>
      <c r="E3651">
        <v>2</v>
      </c>
      <c r="F3651">
        <v>4</v>
      </c>
      <c r="G3651">
        <f t="shared" si="2063"/>
        <v>15</v>
      </c>
    </row>
    <row r="3652" spans="1:7" x14ac:dyDescent="0.35">
      <c r="A3652">
        <v>1</v>
      </c>
      <c r="B3652">
        <v>4</v>
      </c>
      <c r="C3652">
        <v>4</v>
      </c>
      <c r="D3652">
        <v>3</v>
      </c>
      <c r="E3652">
        <v>6</v>
      </c>
      <c r="F3652">
        <v>5</v>
      </c>
      <c r="G3652">
        <f t="shared" si="2063"/>
        <v>23</v>
      </c>
    </row>
    <row r="3653" spans="1:7" x14ac:dyDescent="0.35">
      <c r="A3653">
        <v>6</v>
      </c>
      <c r="B3653">
        <v>5</v>
      </c>
      <c r="C3653">
        <v>2</v>
      </c>
      <c r="D3653">
        <v>5</v>
      </c>
      <c r="E3653">
        <v>6</v>
      </c>
      <c r="F3653">
        <v>5</v>
      </c>
      <c r="G3653">
        <f t="shared" si="2063"/>
        <v>29</v>
      </c>
    </row>
    <row r="3654" spans="1:7" x14ac:dyDescent="0.35">
      <c r="A3654">
        <v>6</v>
      </c>
      <c r="B3654">
        <v>4</v>
      </c>
      <c r="C3654">
        <v>2</v>
      </c>
      <c r="D3654">
        <v>5</v>
      </c>
      <c r="E3654">
        <v>4</v>
      </c>
      <c r="F3654">
        <v>1</v>
      </c>
      <c r="G3654">
        <f t="shared" si="2063"/>
        <v>22</v>
      </c>
    </row>
    <row r="3655" spans="1:7" x14ac:dyDescent="0.35">
      <c r="A3655">
        <v>3</v>
      </c>
      <c r="B3655">
        <v>6</v>
      </c>
      <c r="C3655">
        <v>2</v>
      </c>
      <c r="D3655">
        <v>5</v>
      </c>
      <c r="E3655">
        <v>4</v>
      </c>
      <c r="F3655">
        <v>6</v>
      </c>
      <c r="G3655">
        <f t="shared" si="2063"/>
        <v>26</v>
      </c>
    </row>
    <row r="3656" spans="1:7" x14ac:dyDescent="0.35">
      <c r="A3656">
        <v>1</v>
      </c>
      <c r="B3656">
        <v>4</v>
      </c>
      <c r="C3656">
        <v>5</v>
      </c>
      <c r="D3656">
        <v>2</v>
      </c>
      <c r="E3656">
        <v>5</v>
      </c>
      <c r="F3656">
        <v>3</v>
      </c>
      <c r="G3656">
        <f t="shared" si="2063"/>
        <v>20</v>
      </c>
    </row>
    <row r="3657" spans="1:7" x14ac:dyDescent="0.35">
      <c r="A3657">
        <v>1</v>
      </c>
      <c r="B3657">
        <v>6</v>
      </c>
      <c r="C3657">
        <v>5</v>
      </c>
      <c r="D3657">
        <v>1</v>
      </c>
      <c r="E3657">
        <v>4</v>
      </c>
      <c r="F3657">
        <v>1</v>
      </c>
      <c r="G3657">
        <f t="shared" si="2063"/>
        <v>18</v>
      </c>
    </row>
    <row r="3658" spans="1:7" x14ac:dyDescent="0.35">
      <c r="A3658">
        <v>1</v>
      </c>
      <c r="B3658">
        <v>4</v>
      </c>
      <c r="C3658">
        <v>6</v>
      </c>
      <c r="D3658">
        <v>6</v>
      </c>
      <c r="E3658">
        <v>3</v>
      </c>
      <c r="F3658">
        <v>4</v>
      </c>
      <c r="G3658">
        <f t="shared" si="2063"/>
        <v>24</v>
      </c>
    </row>
    <row r="3659" spans="1:7" x14ac:dyDescent="0.35">
      <c r="A3659">
        <v>2</v>
      </c>
      <c r="B3659">
        <v>5</v>
      </c>
      <c r="C3659">
        <v>6</v>
      </c>
      <c r="D3659">
        <v>3</v>
      </c>
      <c r="E3659">
        <v>2</v>
      </c>
      <c r="F3659">
        <v>4</v>
      </c>
      <c r="G3659">
        <f t="shared" si="2063"/>
        <v>22</v>
      </c>
    </row>
    <row r="3660" spans="1:7" x14ac:dyDescent="0.35">
      <c r="A3660">
        <v>6</v>
      </c>
      <c r="B3660">
        <v>6</v>
      </c>
      <c r="C3660">
        <v>4</v>
      </c>
      <c r="D3660">
        <v>2</v>
      </c>
      <c r="E3660">
        <v>2</v>
      </c>
      <c r="F3660">
        <v>2</v>
      </c>
      <c r="G3660">
        <f t="shared" si="2063"/>
        <v>22</v>
      </c>
    </row>
    <row r="3661" spans="1:7" x14ac:dyDescent="0.35">
      <c r="A3661">
        <v>6</v>
      </c>
      <c r="B3661">
        <v>4</v>
      </c>
      <c r="C3661">
        <v>6</v>
      </c>
      <c r="D3661">
        <v>4</v>
      </c>
      <c r="E3661">
        <v>1</v>
      </c>
      <c r="F3661">
        <v>4</v>
      </c>
      <c r="G3661">
        <f t="shared" si="2063"/>
        <v>25</v>
      </c>
    </row>
    <row r="3662" spans="1:7" x14ac:dyDescent="0.35">
      <c r="A3662">
        <v>1</v>
      </c>
      <c r="B3662">
        <v>5</v>
      </c>
      <c r="C3662">
        <v>5</v>
      </c>
      <c r="D3662">
        <v>5</v>
      </c>
      <c r="E3662">
        <v>5</v>
      </c>
      <c r="F3662">
        <v>2</v>
      </c>
      <c r="G3662">
        <f t="shared" si="2063"/>
        <v>23</v>
      </c>
    </row>
    <row r="3663" spans="1:7" x14ac:dyDescent="0.35">
      <c r="A3663">
        <v>4</v>
      </c>
      <c r="B3663">
        <v>1</v>
      </c>
      <c r="C3663">
        <v>3</v>
      </c>
      <c r="D3663">
        <v>4</v>
      </c>
      <c r="E3663">
        <v>2</v>
      </c>
      <c r="F3663">
        <v>5</v>
      </c>
      <c r="G3663">
        <f t="shared" si="2063"/>
        <v>19</v>
      </c>
    </row>
    <row r="3664" spans="1:7" x14ac:dyDescent="0.35">
      <c r="A3664">
        <v>2</v>
      </c>
      <c r="B3664">
        <v>6</v>
      </c>
      <c r="C3664">
        <v>1</v>
      </c>
      <c r="D3664">
        <v>4</v>
      </c>
      <c r="E3664">
        <v>6</v>
      </c>
      <c r="F3664">
        <v>3</v>
      </c>
      <c r="G3664">
        <f t="shared" si="2063"/>
        <v>22</v>
      </c>
    </row>
    <row r="3665" spans="1:7" x14ac:dyDescent="0.35">
      <c r="A3665">
        <v>4</v>
      </c>
      <c r="B3665">
        <v>2</v>
      </c>
      <c r="C3665">
        <v>3</v>
      </c>
      <c r="D3665">
        <v>1</v>
      </c>
      <c r="E3665">
        <v>1</v>
      </c>
      <c r="F3665">
        <v>4</v>
      </c>
      <c r="G3665">
        <f t="shared" si="2063"/>
        <v>15</v>
      </c>
    </row>
    <row r="3666" spans="1:7" x14ac:dyDescent="0.35">
      <c r="A3666">
        <v>3</v>
      </c>
      <c r="B3666">
        <v>1</v>
      </c>
      <c r="C3666">
        <v>3</v>
      </c>
      <c r="D3666">
        <v>3</v>
      </c>
      <c r="E3666">
        <v>4</v>
      </c>
      <c r="F3666">
        <v>2</v>
      </c>
      <c r="G3666">
        <f t="shared" si="2063"/>
        <v>16</v>
      </c>
    </row>
    <row r="3667" spans="1:7" x14ac:dyDescent="0.35">
      <c r="A3667">
        <v>1</v>
      </c>
      <c r="B3667">
        <v>3</v>
      </c>
      <c r="C3667">
        <v>2</v>
      </c>
      <c r="D3667">
        <v>3</v>
      </c>
      <c r="E3667">
        <v>1</v>
      </c>
      <c r="F3667">
        <v>3</v>
      </c>
      <c r="G3667">
        <f t="shared" si="2063"/>
        <v>13</v>
      </c>
    </row>
    <row r="3668" spans="1:7" x14ac:dyDescent="0.35">
      <c r="A3668">
        <v>2</v>
      </c>
      <c r="B3668">
        <v>4</v>
      </c>
      <c r="C3668">
        <v>2</v>
      </c>
      <c r="D3668">
        <v>6</v>
      </c>
      <c r="E3668">
        <v>1</v>
      </c>
      <c r="F3668">
        <v>2</v>
      </c>
      <c r="G3668">
        <f t="shared" si="2063"/>
        <v>17</v>
      </c>
    </row>
    <row r="3669" spans="1:7" x14ac:dyDescent="0.35">
      <c r="A3669">
        <v>2</v>
      </c>
      <c r="B3669">
        <v>2</v>
      </c>
      <c r="C3669">
        <v>1</v>
      </c>
      <c r="D3669">
        <v>1</v>
      </c>
      <c r="E3669">
        <v>3</v>
      </c>
      <c r="F3669">
        <v>6</v>
      </c>
      <c r="G3669">
        <f t="shared" si="2063"/>
        <v>15</v>
      </c>
    </row>
    <row r="3670" spans="1:7" x14ac:dyDescent="0.35">
      <c r="A3670">
        <v>6</v>
      </c>
      <c r="B3670">
        <v>5</v>
      </c>
      <c r="C3670">
        <v>4</v>
      </c>
      <c r="D3670">
        <v>1</v>
      </c>
      <c r="E3670">
        <v>2</v>
      </c>
      <c r="F3670">
        <v>6</v>
      </c>
      <c r="G3670">
        <f t="shared" si="2063"/>
        <v>24</v>
      </c>
    </row>
    <row r="3671" spans="1:7" x14ac:dyDescent="0.35">
      <c r="A3671">
        <v>4</v>
      </c>
      <c r="B3671">
        <v>5</v>
      </c>
      <c r="C3671">
        <v>2</v>
      </c>
      <c r="D3671">
        <v>6</v>
      </c>
      <c r="E3671">
        <v>4</v>
      </c>
      <c r="F3671">
        <v>1</v>
      </c>
      <c r="G3671">
        <f t="shared" si="2063"/>
        <v>22</v>
      </c>
    </row>
    <row r="3672" spans="1:7" x14ac:dyDescent="0.35">
      <c r="A3672">
        <v>6</v>
      </c>
      <c r="B3672">
        <v>5</v>
      </c>
      <c r="C3672">
        <v>5</v>
      </c>
      <c r="D3672">
        <v>2</v>
      </c>
      <c r="E3672">
        <v>4</v>
      </c>
      <c r="F3672">
        <v>1</v>
      </c>
      <c r="G3672">
        <f t="shared" ref="G3672:G3735" si="2064">SUM(A3672:F3672)</f>
        <v>23</v>
      </c>
    </row>
    <row r="3673" spans="1:7" x14ac:dyDescent="0.35">
      <c r="A3673">
        <v>2</v>
      </c>
      <c r="B3673">
        <v>3</v>
      </c>
      <c r="C3673">
        <v>2</v>
      </c>
      <c r="D3673">
        <v>2</v>
      </c>
      <c r="E3673">
        <v>3</v>
      </c>
      <c r="F3673">
        <v>6</v>
      </c>
      <c r="G3673">
        <f t="shared" si="2064"/>
        <v>18</v>
      </c>
    </row>
    <row r="3674" spans="1:7" x14ac:dyDescent="0.35">
      <c r="A3674">
        <v>5</v>
      </c>
      <c r="B3674">
        <v>3</v>
      </c>
      <c r="C3674">
        <v>5</v>
      </c>
      <c r="D3674">
        <v>4</v>
      </c>
      <c r="E3674">
        <v>3</v>
      </c>
      <c r="F3674">
        <v>4</v>
      </c>
      <c r="G3674">
        <f t="shared" si="2064"/>
        <v>24</v>
      </c>
    </row>
    <row r="3675" spans="1:7" x14ac:dyDescent="0.35">
      <c r="A3675">
        <v>6</v>
      </c>
      <c r="B3675">
        <v>4</v>
      </c>
      <c r="C3675">
        <v>1</v>
      </c>
      <c r="D3675">
        <v>1</v>
      </c>
      <c r="E3675">
        <v>3</v>
      </c>
      <c r="F3675">
        <v>4</v>
      </c>
      <c r="G3675">
        <f t="shared" si="2064"/>
        <v>19</v>
      </c>
    </row>
    <row r="3676" spans="1:7" x14ac:dyDescent="0.35">
      <c r="A3676">
        <v>5</v>
      </c>
      <c r="B3676">
        <v>3</v>
      </c>
      <c r="C3676">
        <v>2</v>
      </c>
      <c r="D3676">
        <v>6</v>
      </c>
      <c r="E3676">
        <v>1</v>
      </c>
      <c r="F3676">
        <v>5</v>
      </c>
      <c r="G3676">
        <f t="shared" si="2064"/>
        <v>22</v>
      </c>
    </row>
    <row r="3677" spans="1:7" x14ac:dyDescent="0.35">
      <c r="A3677">
        <v>4</v>
      </c>
      <c r="B3677">
        <v>5</v>
      </c>
      <c r="C3677">
        <v>6</v>
      </c>
      <c r="D3677">
        <v>3</v>
      </c>
      <c r="E3677">
        <v>3</v>
      </c>
      <c r="F3677">
        <v>4</v>
      </c>
      <c r="G3677">
        <f t="shared" si="2064"/>
        <v>25</v>
      </c>
    </row>
    <row r="3678" spans="1:7" x14ac:dyDescent="0.35">
      <c r="A3678">
        <v>5</v>
      </c>
      <c r="B3678">
        <v>6</v>
      </c>
      <c r="C3678">
        <v>3</v>
      </c>
      <c r="D3678">
        <v>1</v>
      </c>
      <c r="E3678">
        <v>5</v>
      </c>
      <c r="F3678">
        <v>6</v>
      </c>
      <c r="G3678">
        <f t="shared" si="2064"/>
        <v>26</v>
      </c>
    </row>
    <row r="3679" spans="1:7" x14ac:dyDescent="0.35">
      <c r="A3679">
        <v>3</v>
      </c>
      <c r="B3679">
        <v>5</v>
      </c>
      <c r="C3679">
        <v>5</v>
      </c>
      <c r="D3679">
        <v>2</v>
      </c>
      <c r="E3679">
        <v>2</v>
      </c>
      <c r="F3679">
        <v>3</v>
      </c>
      <c r="G3679">
        <f t="shared" si="2064"/>
        <v>20</v>
      </c>
    </row>
    <row r="3680" spans="1:7" x14ac:dyDescent="0.35">
      <c r="A3680">
        <v>5</v>
      </c>
      <c r="B3680">
        <v>3</v>
      </c>
      <c r="C3680">
        <v>4</v>
      </c>
      <c r="D3680">
        <v>1</v>
      </c>
      <c r="E3680">
        <v>5</v>
      </c>
      <c r="F3680">
        <v>3</v>
      </c>
      <c r="G3680">
        <f t="shared" si="2064"/>
        <v>21</v>
      </c>
    </row>
    <row r="3681" spans="1:7" x14ac:dyDescent="0.35">
      <c r="A3681">
        <v>3</v>
      </c>
      <c r="B3681">
        <v>6</v>
      </c>
      <c r="C3681">
        <v>6</v>
      </c>
      <c r="D3681">
        <v>4</v>
      </c>
      <c r="E3681">
        <v>4</v>
      </c>
      <c r="F3681">
        <v>1</v>
      </c>
      <c r="G3681">
        <f t="shared" si="2064"/>
        <v>24</v>
      </c>
    </row>
    <row r="3682" spans="1:7" x14ac:dyDescent="0.35">
      <c r="A3682">
        <v>4</v>
      </c>
      <c r="B3682">
        <v>4</v>
      </c>
      <c r="C3682">
        <v>6</v>
      </c>
      <c r="D3682">
        <v>6</v>
      </c>
      <c r="E3682">
        <v>3</v>
      </c>
      <c r="F3682">
        <v>3</v>
      </c>
      <c r="G3682">
        <f t="shared" si="2064"/>
        <v>26</v>
      </c>
    </row>
    <row r="3683" spans="1:7" x14ac:dyDescent="0.35">
      <c r="A3683">
        <v>5</v>
      </c>
      <c r="B3683">
        <v>1</v>
      </c>
      <c r="C3683">
        <v>3</v>
      </c>
      <c r="D3683">
        <v>4</v>
      </c>
      <c r="E3683">
        <v>6</v>
      </c>
      <c r="F3683">
        <v>5</v>
      </c>
      <c r="G3683">
        <f t="shared" si="2064"/>
        <v>24</v>
      </c>
    </row>
    <row r="3684" spans="1:7" x14ac:dyDescent="0.35">
      <c r="A3684">
        <v>2</v>
      </c>
      <c r="B3684">
        <v>4</v>
      </c>
      <c r="C3684">
        <v>3</v>
      </c>
      <c r="D3684">
        <v>3</v>
      </c>
      <c r="E3684">
        <v>6</v>
      </c>
      <c r="F3684">
        <v>6</v>
      </c>
      <c r="G3684">
        <f t="shared" si="2064"/>
        <v>24</v>
      </c>
    </row>
    <row r="3685" spans="1:7" x14ac:dyDescent="0.35">
      <c r="A3685">
        <v>2</v>
      </c>
      <c r="B3685">
        <v>6</v>
      </c>
      <c r="C3685">
        <v>2</v>
      </c>
      <c r="D3685">
        <v>4</v>
      </c>
      <c r="E3685">
        <v>4</v>
      </c>
      <c r="F3685">
        <v>3</v>
      </c>
      <c r="G3685">
        <f t="shared" si="2064"/>
        <v>21</v>
      </c>
    </row>
    <row r="3686" spans="1:7" x14ac:dyDescent="0.35">
      <c r="A3686">
        <v>2</v>
      </c>
      <c r="B3686">
        <v>6</v>
      </c>
      <c r="C3686">
        <v>5</v>
      </c>
      <c r="D3686">
        <v>5</v>
      </c>
      <c r="E3686">
        <v>5</v>
      </c>
      <c r="F3686">
        <v>5</v>
      </c>
      <c r="G3686">
        <f t="shared" si="2064"/>
        <v>28</v>
      </c>
    </row>
    <row r="3687" spans="1:7" x14ac:dyDescent="0.35">
      <c r="A3687">
        <v>2</v>
      </c>
      <c r="B3687">
        <v>6</v>
      </c>
      <c r="C3687">
        <v>4</v>
      </c>
      <c r="D3687">
        <v>5</v>
      </c>
      <c r="E3687">
        <v>2</v>
      </c>
      <c r="F3687">
        <v>1</v>
      </c>
      <c r="G3687">
        <f t="shared" si="2064"/>
        <v>20</v>
      </c>
    </row>
    <row r="3688" spans="1:7" x14ac:dyDescent="0.35">
      <c r="A3688">
        <v>5</v>
      </c>
      <c r="B3688">
        <v>3</v>
      </c>
      <c r="C3688">
        <v>4</v>
      </c>
      <c r="D3688">
        <v>5</v>
      </c>
      <c r="E3688">
        <v>1</v>
      </c>
      <c r="F3688">
        <v>3</v>
      </c>
      <c r="G3688">
        <f t="shared" si="2064"/>
        <v>21</v>
      </c>
    </row>
    <row r="3689" spans="1:7" x14ac:dyDescent="0.35">
      <c r="A3689">
        <v>5</v>
      </c>
      <c r="B3689">
        <v>4</v>
      </c>
      <c r="C3689">
        <v>2</v>
      </c>
      <c r="D3689">
        <v>3</v>
      </c>
      <c r="E3689">
        <v>5</v>
      </c>
      <c r="F3689">
        <v>1</v>
      </c>
      <c r="G3689">
        <f t="shared" si="2064"/>
        <v>20</v>
      </c>
    </row>
    <row r="3690" spans="1:7" x14ac:dyDescent="0.35">
      <c r="A3690">
        <v>4</v>
      </c>
      <c r="B3690">
        <v>2</v>
      </c>
      <c r="C3690">
        <v>1</v>
      </c>
      <c r="D3690">
        <v>5</v>
      </c>
      <c r="E3690">
        <v>4</v>
      </c>
      <c r="F3690">
        <v>3</v>
      </c>
      <c r="G3690">
        <f t="shared" si="2064"/>
        <v>19</v>
      </c>
    </row>
    <row r="3691" spans="1:7" x14ac:dyDescent="0.35">
      <c r="A3691">
        <v>1</v>
      </c>
      <c r="B3691">
        <v>2</v>
      </c>
      <c r="C3691">
        <v>3</v>
      </c>
      <c r="D3691">
        <v>6</v>
      </c>
      <c r="E3691">
        <v>2</v>
      </c>
      <c r="F3691">
        <v>4</v>
      </c>
      <c r="G3691">
        <f t="shared" si="2064"/>
        <v>18</v>
      </c>
    </row>
    <row r="3692" spans="1:7" x14ac:dyDescent="0.35">
      <c r="A3692">
        <v>1</v>
      </c>
      <c r="B3692">
        <v>1</v>
      </c>
      <c r="C3692">
        <v>3</v>
      </c>
      <c r="D3692">
        <v>4</v>
      </c>
      <c r="E3692">
        <v>4</v>
      </c>
      <c r="F3692">
        <v>1</v>
      </c>
      <c r="G3692">
        <f t="shared" si="2064"/>
        <v>14</v>
      </c>
    </row>
    <row r="3693" spans="1:7" x14ac:dyDescent="0.35">
      <c r="A3693">
        <v>2</v>
      </c>
      <c r="B3693">
        <v>5</v>
      </c>
      <c r="C3693">
        <v>6</v>
      </c>
      <c r="D3693">
        <v>5</v>
      </c>
      <c r="E3693">
        <v>1</v>
      </c>
      <c r="F3693">
        <v>3</v>
      </c>
      <c r="G3693">
        <f t="shared" si="2064"/>
        <v>22</v>
      </c>
    </row>
    <row r="3694" spans="1:7" x14ac:dyDescent="0.35">
      <c r="A3694">
        <v>1</v>
      </c>
      <c r="B3694">
        <v>2</v>
      </c>
      <c r="C3694">
        <v>6</v>
      </c>
      <c r="D3694">
        <v>4</v>
      </c>
      <c r="E3694">
        <v>3</v>
      </c>
      <c r="F3694">
        <v>1</v>
      </c>
      <c r="G3694">
        <f t="shared" si="2064"/>
        <v>17</v>
      </c>
    </row>
    <row r="3695" spans="1:7" x14ac:dyDescent="0.35">
      <c r="A3695">
        <v>4</v>
      </c>
      <c r="B3695">
        <v>3</v>
      </c>
      <c r="C3695">
        <v>1</v>
      </c>
      <c r="D3695">
        <v>3</v>
      </c>
      <c r="E3695">
        <v>1</v>
      </c>
      <c r="F3695">
        <v>3</v>
      </c>
      <c r="G3695">
        <f t="shared" si="2064"/>
        <v>15</v>
      </c>
    </row>
    <row r="3696" spans="1:7" x14ac:dyDescent="0.35">
      <c r="A3696">
        <v>4</v>
      </c>
      <c r="B3696">
        <v>2</v>
      </c>
      <c r="C3696">
        <v>6</v>
      </c>
      <c r="D3696">
        <v>3</v>
      </c>
      <c r="E3696">
        <v>3</v>
      </c>
      <c r="F3696">
        <v>1</v>
      </c>
      <c r="G3696">
        <f t="shared" si="2064"/>
        <v>19</v>
      </c>
    </row>
    <row r="3697" spans="1:7" x14ac:dyDescent="0.35">
      <c r="A3697">
        <v>6</v>
      </c>
      <c r="B3697">
        <v>4</v>
      </c>
      <c r="C3697">
        <v>1</v>
      </c>
      <c r="D3697">
        <v>5</v>
      </c>
      <c r="E3697">
        <v>3</v>
      </c>
      <c r="F3697">
        <v>3</v>
      </c>
      <c r="G3697">
        <f t="shared" si="2064"/>
        <v>22</v>
      </c>
    </row>
    <row r="3698" spans="1:7" x14ac:dyDescent="0.35">
      <c r="A3698">
        <v>2</v>
      </c>
      <c r="B3698">
        <v>1</v>
      </c>
      <c r="C3698">
        <v>6</v>
      </c>
      <c r="D3698">
        <v>2</v>
      </c>
      <c r="E3698">
        <v>5</v>
      </c>
      <c r="F3698">
        <v>3</v>
      </c>
      <c r="G3698">
        <f t="shared" si="2064"/>
        <v>19</v>
      </c>
    </row>
    <row r="3699" spans="1:7" x14ac:dyDescent="0.35">
      <c r="A3699">
        <v>4</v>
      </c>
      <c r="B3699">
        <v>1</v>
      </c>
      <c r="C3699">
        <v>6</v>
      </c>
      <c r="D3699">
        <v>2</v>
      </c>
      <c r="E3699">
        <v>3</v>
      </c>
      <c r="F3699">
        <v>5</v>
      </c>
      <c r="G3699">
        <f t="shared" si="2064"/>
        <v>21</v>
      </c>
    </row>
    <row r="3700" spans="1:7" x14ac:dyDescent="0.35">
      <c r="A3700">
        <v>6</v>
      </c>
      <c r="B3700">
        <v>3</v>
      </c>
      <c r="C3700">
        <v>4</v>
      </c>
      <c r="D3700">
        <v>5</v>
      </c>
      <c r="E3700">
        <v>1</v>
      </c>
      <c r="F3700">
        <v>2</v>
      </c>
      <c r="G3700">
        <f t="shared" si="2064"/>
        <v>21</v>
      </c>
    </row>
    <row r="3701" spans="1:7" x14ac:dyDescent="0.35">
      <c r="A3701">
        <v>4</v>
      </c>
      <c r="B3701">
        <v>6</v>
      </c>
      <c r="C3701">
        <v>1</v>
      </c>
      <c r="D3701">
        <v>3</v>
      </c>
      <c r="E3701">
        <v>5</v>
      </c>
      <c r="F3701">
        <v>2</v>
      </c>
      <c r="G3701">
        <f t="shared" si="2064"/>
        <v>21</v>
      </c>
    </row>
    <row r="3702" spans="1:7" x14ac:dyDescent="0.35">
      <c r="A3702">
        <v>6</v>
      </c>
      <c r="B3702">
        <v>4</v>
      </c>
      <c r="C3702">
        <v>2</v>
      </c>
      <c r="D3702">
        <v>6</v>
      </c>
      <c r="E3702">
        <v>3</v>
      </c>
      <c r="F3702">
        <v>1</v>
      </c>
      <c r="G3702">
        <f t="shared" si="2064"/>
        <v>22</v>
      </c>
    </row>
    <row r="3703" spans="1:7" x14ac:dyDescent="0.35">
      <c r="A3703">
        <v>6</v>
      </c>
      <c r="B3703">
        <v>5</v>
      </c>
      <c r="C3703">
        <v>5</v>
      </c>
      <c r="D3703">
        <v>1</v>
      </c>
      <c r="E3703">
        <v>2</v>
      </c>
      <c r="F3703">
        <v>2</v>
      </c>
      <c r="G3703">
        <f t="shared" si="2064"/>
        <v>21</v>
      </c>
    </row>
    <row r="3704" spans="1:7" x14ac:dyDescent="0.35">
      <c r="A3704">
        <v>5</v>
      </c>
      <c r="B3704">
        <v>5</v>
      </c>
      <c r="C3704">
        <v>3</v>
      </c>
      <c r="D3704">
        <v>3</v>
      </c>
      <c r="E3704">
        <v>4</v>
      </c>
      <c r="F3704">
        <v>5</v>
      </c>
      <c r="G3704">
        <f t="shared" si="2064"/>
        <v>25</v>
      </c>
    </row>
    <row r="3705" spans="1:7" x14ac:dyDescent="0.35">
      <c r="A3705">
        <v>1</v>
      </c>
      <c r="B3705">
        <v>3</v>
      </c>
      <c r="C3705">
        <v>3</v>
      </c>
      <c r="D3705">
        <v>5</v>
      </c>
      <c r="E3705">
        <v>2</v>
      </c>
      <c r="F3705">
        <v>6</v>
      </c>
      <c r="G3705">
        <f t="shared" si="2064"/>
        <v>20</v>
      </c>
    </row>
    <row r="3706" spans="1:7" x14ac:dyDescent="0.35">
      <c r="A3706">
        <v>4</v>
      </c>
      <c r="B3706">
        <v>2</v>
      </c>
      <c r="C3706">
        <v>3</v>
      </c>
      <c r="D3706">
        <v>6</v>
      </c>
      <c r="E3706">
        <v>6</v>
      </c>
      <c r="F3706">
        <v>6</v>
      </c>
      <c r="G3706">
        <f t="shared" si="2064"/>
        <v>27</v>
      </c>
    </row>
    <row r="3707" spans="1:7" x14ac:dyDescent="0.35">
      <c r="A3707">
        <v>3</v>
      </c>
      <c r="B3707">
        <v>2</v>
      </c>
      <c r="C3707">
        <v>5</v>
      </c>
      <c r="D3707">
        <v>3</v>
      </c>
      <c r="E3707">
        <v>4</v>
      </c>
      <c r="F3707">
        <v>4</v>
      </c>
      <c r="G3707">
        <f t="shared" si="2064"/>
        <v>21</v>
      </c>
    </row>
    <row r="3708" spans="1:7" x14ac:dyDescent="0.35">
      <c r="A3708">
        <v>3</v>
      </c>
      <c r="B3708">
        <v>6</v>
      </c>
      <c r="C3708">
        <v>3</v>
      </c>
      <c r="D3708">
        <v>3</v>
      </c>
      <c r="E3708">
        <v>4</v>
      </c>
      <c r="F3708">
        <v>2</v>
      </c>
      <c r="G3708">
        <f t="shared" si="2064"/>
        <v>21</v>
      </c>
    </row>
    <row r="3709" spans="1:7" x14ac:dyDescent="0.35">
      <c r="A3709">
        <v>3</v>
      </c>
      <c r="B3709">
        <v>2</v>
      </c>
      <c r="C3709">
        <v>1</v>
      </c>
      <c r="D3709">
        <v>6</v>
      </c>
      <c r="E3709">
        <v>4</v>
      </c>
      <c r="F3709">
        <v>5</v>
      </c>
      <c r="G3709">
        <f t="shared" si="2064"/>
        <v>21</v>
      </c>
    </row>
    <row r="3710" spans="1:7" x14ac:dyDescent="0.35">
      <c r="A3710">
        <v>1</v>
      </c>
      <c r="B3710">
        <v>4</v>
      </c>
      <c r="C3710">
        <v>1</v>
      </c>
      <c r="D3710">
        <v>6</v>
      </c>
      <c r="E3710">
        <v>6</v>
      </c>
      <c r="F3710">
        <v>5</v>
      </c>
      <c r="G3710">
        <f t="shared" si="2064"/>
        <v>23</v>
      </c>
    </row>
    <row r="3711" spans="1:7" x14ac:dyDescent="0.35">
      <c r="A3711">
        <v>1</v>
      </c>
      <c r="B3711">
        <v>6</v>
      </c>
      <c r="C3711">
        <v>6</v>
      </c>
      <c r="D3711">
        <v>4</v>
      </c>
      <c r="E3711">
        <v>4</v>
      </c>
      <c r="F3711">
        <v>2</v>
      </c>
      <c r="G3711">
        <f t="shared" si="2064"/>
        <v>23</v>
      </c>
    </row>
    <row r="3712" spans="1:7" x14ac:dyDescent="0.35">
      <c r="A3712">
        <v>1</v>
      </c>
      <c r="B3712">
        <v>2</v>
      </c>
      <c r="C3712">
        <v>2</v>
      </c>
      <c r="D3712">
        <v>2</v>
      </c>
      <c r="E3712">
        <v>5</v>
      </c>
      <c r="F3712">
        <v>6</v>
      </c>
      <c r="G3712">
        <f t="shared" si="2064"/>
        <v>18</v>
      </c>
    </row>
    <row r="3713" spans="1:7" x14ac:dyDescent="0.35">
      <c r="A3713">
        <v>5</v>
      </c>
      <c r="B3713">
        <v>6</v>
      </c>
      <c r="C3713">
        <v>4</v>
      </c>
      <c r="D3713">
        <v>6</v>
      </c>
      <c r="E3713">
        <v>2</v>
      </c>
      <c r="F3713">
        <v>5</v>
      </c>
      <c r="G3713">
        <f t="shared" si="2064"/>
        <v>28</v>
      </c>
    </row>
    <row r="3714" spans="1:7" x14ac:dyDescent="0.35">
      <c r="A3714">
        <v>4</v>
      </c>
      <c r="B3714">
        <v>3</v>
      </c>
      <c r="C3714">
        <v>5</v>
      </c>
      <c r="D3714">
        <v>2</v>
      </c>
      <c r="E3714">
        <v>2</v>
      </c>
      <c r="F3714">
        <v>6</v>
      </c>
      <c r="G3714">
        <f t="shared" si="2064"/>
        <v>22</v>
      </c>
    </row>
    <row r="3715" spans="1:7" x14ac:dyDescent="0.35">
      <c r="A3715">
        <v>6</v>
      </c>
      <c r="B3715">
        <v>5</v>
      </c>
      <c r="C3715">
        <v>5</v>
      </c>
      <c r="D3715">
        <v>6</v>
      </c>
      <c r="E3715">
        <v>3</v>
      </c>
      <c r="F3715">
        <v>3</v>
      </c>
      <c r="G3715">
        <f t="shared" si="2064"/>
        <v>28</v>
      </c>
    </row>
    <row r="3716" spans="1:7" x14ac:dyDescent="0.35">
      <c r="A3716">
        <v>1</v>
      </c>
      <c r="B3716">
        <v>6</v>
      </c>
      <c r="C3716">
        <v>5</v>
      </c>
      <c r="D3716">
        <v>5</v>
      </c>
      <c r="E3716">
        <v>4</v>
      </c>
      <c r="F3716">
        <v>3</v>
      </c>
      <c r="G3716">
        <f t="shared" si="2064"/>
        <v>24</v>
      </c>
    </row>
    <row r="3717" spans="1:7" x14ac:dyDescent="0.35">
      <c r="A3717">
        <v>6</v>
      </c>
      <c r="B3717">
        <v>4</v>
      </c>
      <c r="C3717">
        <v>2</v>
      </c>
      <c r="D3717">
        <v>2</v>
      </c>
      <c r="E3717">
        <v>5</v>
      </c>
      <c r="F3717">
        <v>2</v>
      </c>
      <c r="G3717">
        <f t="shared" si="2064"/>
        <v>21</v>
      </c>
    </row>
    <row r="3718" spans="1:7" x14ac:dyDescent="0.35">
      <c r="A3718">
        <v>6</v>
      </c>
      <c r="B3718">
        <v>1</v>
      </c>
      <c r="C3718">
        <v>5</v>
      </c>
      <c r="D3718">
        <v>3</v>
      </c>
      <c r="E3718">
        <v>6</v>
      </c>
      <c r="F3718">
        <v>3</v>
      </c>
      <c r="G3718">
        <f t="shared" si="2064"/>
        <v>24</v>
      </c>
    </row>
    <row r="3719" spans="1:7" x14ac:dyDescent="0.35">
      <c r="A3719">
        <v>6</v>
      </c>
      <c r="B3719">
        <v>2</v>
      </c>
      <c r="C3719">
        <v>1</v>
      </c>
      <c r="D3719">
        <v>6</v>
      </c>
      <c r="E3719">
        <v>5</v>
      </c>
      <c r="F3719">
        <v>3</v>
      </c>
      <c r="G3719">
        <f t="shared" si="2064"/>
        <v>23</v>
      </c>
    </row>
    <row r="3720" spans="1:7" x14ac:dyDescent="0.35">
      <c r="A3720">
        <v>6</v>
      </c>
      <c r="B3720">
        <v>4</v>
      </c>
      <c r="C3720">
        <v>5</v>
      </c>
      <c r="D3720">
        <v>4</v>
      </c>
      <c r="E3720">
        <v>3</v>
      </c>
      <c r="F3720">
        <v>1</v>
      </c>
      <c r="G3720">
        <f t="shared" si="2064"/>
        <v>23</v>
      </c>
    </row>
    <row r="3721" spans="1:7" x14ac:dyDescent="0.35">
      <c r="A3721">
        <v>1</v>
      </c>
      <c r="B3721">
        <v>5</v>
      </c>
      <c r="C3721">
        <v>1</v>
      </c>
      <c r="D3721">
        <v>4</v>
      </c>
      <c r="E3721">
        <v>4</v>
      </c>
      <c r="F3721">
        <v>4</v>
      </c>
      <c r="G3721">
        <f t="shared" si="2064"/>
        <v>19</v>
      </c>
    </row>
    <row r="3722" spans="1:7" x14ac:dyDescent="0.35">
      <c r="A3722">
        <v>5</v>
      </c>
      <c r="B3722">
        <v>3</v>
      </c>
      <c r="C3722">
        <v>3</v>
      </c>
      <c r="D3722">
        <v>5</v>
      </c>
      <c r="E3722">
        <v>5</v>
      </c>
      <c r="F3722">
        <v>6</v>
      </c>
      <c r="G3722">
        <f t="shared" si="2064"/>
        <v>27</v>
      </c>
    </row>
    <row r="3723" spans="1:7" x14ac:dyDescent="0.35">
      <c r="A3723">
        <v>3</v>
      </c>
      <c r="B3723">
        <v>4</v>
      </c>
      <c r="C3723">
        <v>5</v>
      </c>
      <c r="D3723">
        <v>1</v>
      </c>
      <c r="E3723">
        <v>4</v>
      </c>
      <c r="F3723">
        <v>2</v>
      </c>
      <c r="G3723">
        <f t="shared" si="2064"/>
        <v>19</v>
      </c>
    </row>
    <row r="3724" spans="1:7" x14ac:dyDescent="0.35">
      <c r="A3724">
        <v>3</v>
      </c>
      <c r="B3724">
        <v>5</v>
      </c>
      <c r="C3724">
        <v>4</v>
      </c>
      <c r="D3724">
        <v>5</v>
      </c>
      <c r="E3724">
        <v>1</v>
      </c>
      <c r="F3724">
        <v>4</v>
      </c>
      <c r="G3724">
        <f t="shared" si="2064"/>
        <v>22</v>
      </c>
    </row>
    <row r="3725" spans="1:7" x14ac:dyDescent="0.35">
      <c r="A3725">
        <v>5</v>
      </c>
      <c r="B3725">
        <v>6</v>
      </c>
      <c r="C3725">
        <v>2</v>
      </c>
      <c r="D3725">
        <v>5</v>
      </c>
      <c r="E3725">
        <v>5</v>
      </c>
      <c r="F3725">
        <v>1</v>
      </c>
      <c r="G3725">
        <f t="shared" si="2064"/>
        <v>24</v>
      </c>
    </row>
    <row r="3726" spans="1:7" x14ac:dyDescent="0.35">
      <c r="A3726">
        <v>3</v>
      </c>
      <c r="B3726">
        <v>6</v>
      </c>
      <c r="C3726">
        <v>3</v>
      </c>
      <c r="D3726">
        <v>5</v>
      </c>
      <c r="E3726">
        <v>2</v>
      </c>
      <c r="F3726">
        <v>3</v>
      </c>
      <c r="G3726">
        <f t="shared" si="2064"/>
        <v>22</v>
      </c>
    </row>
    <row r="3727" spans="1:7" x14ac:dyDescent="0.35">
      <c r="A3727">
        <v>2</v>
      </c>
      <c r="B3727">
        <v>3</v>
      </c>
      <c r="C3727">
        <v>5</v>
      </c>
      <c r="D3727">
        <v>5</v>
      </c>
      <c r="E3727">
        <v>5</v>
      </c>
      <c r="F3727">
        <v>4</v>
      </c>
      <c r="G3727">
        <f t="shared" si="2064"/>
        <v>24</v>
      </c>
    </row>
    <row r="3728" spans="1:7" x14ac:dyDescent="0.35">
      <c r="A3728">
        <v>5</v>
      </c>
      <c r="B3728">
        <v>4</v>
      </c>
      <c r="C3728">
        <v>1</v>
      </c>
      <c r="D3728">
        <v>3</v>
      </c>
      <c r="E3728">
        <v>3</v>
      </c>
      <c r="F3728">
        <v>5</v>
      </c>
      <c r="G3728">
        <f t="shared" si="2064"/>
        <v>21</v>
      </c>
    </row>
    <row r="3729" spans="1:7" x14ac:dyDescent="0.35">
      <c r="A3729">
        <v>3</v>
      </c>
      <c r="B3729">
        <v>5</v>
      </c>
      <c r="C3729">
        <v>1</v>
      </c>
      <c r="D3729">
        <v>4</v>
      </c>
      <c r="E3729">
        <v>5</v>
      </c>
      <c r="F3729">
        <v>5</v>
      </c>
      <c r="G3729">
        <f t="shared" si="2064"/>
        <v>23</v>
      </c>
    </row>
    <row r="3730" spans="1:7" x14ac:dyDescent="0.35">
      <c r="A3730">
        <v>2</v>
      </c>
      <c r="B3730">
        <v>2</v>
      </c>
      <c r="C3730">
        <v>1</v>
      </c>
      <c r="D3730">
        <v>2</v>
      </c>
      <c r="E3730">
        <v>6</v>
      </c>
      <c r="F3730">
        <v>5</v>
      </c>
      <c r="G3730">
        <f t="shared" si="2064"/>
        <v>18</v>
      </c>
    </row>
    <row r="3731" spans="1:7" x14ac:dyDescent="0.35">
      <c r="A3731">
        <v>3</v>
      </c>
      <c r="B3731">
        <v>6</v>
      </c>
      <c r="C3731">
        <v>3</v>
      </c>
      <c r="D3731">
        <v>5</v>
      </c>
      <c r="E3731">
        <v>2</v>
      </c>
      <c r="F3731">
        <v>6</v>
      </c>
      <c r="G3731">
        <f t="shared" si="2064"/>
        <v>25</v>
      </c>
    </row>
    <row r="3732" spans="1:7" x14ac:dyDescent="0.35">
      <c r="A3732">
        <v>3</v>
      </c>
      <c r="B3732">
        <v>4</v>
      </c>
      <c r="C3732">
        <v>4</v>
      </c>
      <c r="D3732">
        <v>2</v>
      </c>
      <c r="E3732">
        <v>4</v>
      </c>
      <c r="F3732">
        <v>5</v>
      </c>
      <c r="G3732">
        <f t="shared" si="2064"/>
        <v>22</v>
      </c>
    </row>
    <row r="3733" spans="1:7" x14ac:dyDescent="0.35">
      <c r="A3733">
        <v>5</v>
      </c>
      <c r="B3733">
        <v>2</v>
      </c>
      <c r="C3733">
        <v>6</v>
      </c>
      <c r="D3733">
        <v>1</v>
      </c>
      <c r="E3733">
        <v>5</v>
      </c>
      <c r="F3733">
        <v>3</v>
      </c>
      <c r="G3733">
        <f t="shared" si="2064"/>
        <v>22</v>
      </c>
    </row>
    <row r="3734" spans="1:7" x14ac:dyDescent="0.35">
      <c r="A3734">
        <v>5</v>
      </c>
      <c r="B3734">
        <v>6</v>
      </c>
      <c r="C3734">
        <v>2</v>
      </c>
      <c r="D3734">
        <v>3</v>
      </c>
      <c r="E3734">
        <v>1</v>
      </c>
      <c r="F3734">
        <v>2</v>
      </c>
      <c r="G3734">
        <f t="shared" si="2064"/>
        <v>19</v>
      </c>
    </row>
    <row r="3735" spans="1:7" x14ac:dyDescent="0.35">
      <c r="A3735">
        <v>3</v>
      </c>
      <c r="B3735">
        <v>6</v>
      </c>
      <c r="C3735">
        <v>1</v>
      </c>
      <c r="D3735">
        <v>6</v>
      </c>
      <c r="E3735">
        <v>5</v>
      </c>
      <c r="F3735">
        <v>5</v>
      </c>
      <c r="G3735">
        <f t="shared" si="2064"/>
        <v>26</v>
      </c>
    </row>
    <row r="3736" spans="1:7" x14ac:dyDescent="0.35">
      <c r="A3736">
        <v>5</v>
      </c>
      <c r="B3736">
        <v>6</v>
      </c>
      <c r="C3736">
        <v>1</v>
      </c>
      <c r="D3736">
        <v>1</v>
      </c>
      <c r="E3736">
        <v>4</v>
      </c>
      <c r="F3736">
        <v>6</v>
      </c>
      <c r="G3736">
        <f t="shared" ref="G3736:G3799" si="2065">SUM(A3736:F3736)</f>
        <v>23</v>
      </c>
    </row>
    <row r="3737" spans="1:7" x14ac:dyDescent="0.35">
      <c r="A3737">
        <v>5</v>
      </c>
      <c r="B3737">
        <v>5</v>
      </c>
      <c r="C3737">
        <v>5</v>
      </c>
      <c r="D3737">
        <v>1</v>
      </c>
      <c r="E3737">
        <v>4</v>
      </c>
      <c r="F3737">
        <v>2</v>
      </c>
      <c r="G3737">
        <f t="shared" si="2065"/>
        <v>22</v>
      </c>
    </row>
    <row r="3738" spans="1:7" x14ac:dyDescent="0.35">
      <c r="A3738">
        <v>5</v>
      </c>
      <c r="B3738">
        <v>1</v>
      </c>
      <c r="C3738">
        <v>5</v>
      </c>
      <c r="D3738">
        <v>1</v>
      </c>
      <c r="E3738">
        <v>2</v>
      </c>
      <c r="F3738">
        <v>1</v>
      </c>
      <c r="G3738">
        <f t="shared" si="2065"/>
        <v>15</v>
      </c>
    </row>
    <row r="3739" spans="1:7" x14ac:dyDescent="0.35">
      <c r="A3739">
        <v>5</v>
      </c>
      <c r="B3739">
        <v>2</v>
      </c>
      <c r="C3739">
        <v>6</v>
      </c>
      <c r="D3739">
        <v>3</v>
      </c>
      <c r="E3739">
        <v>5</v>
      </c>
      <c r="F3739">
        <v>4</v>
      </c>
      <c r="G3739">
        <f t="shared" si="2065"/>
        <v>25</v>
      </c>
    </row>
    <row r="3740" spans="1:7" x14ac:dyDescent="0.35">
      <c r="A3740">
        <v>1</v>
      </c>
      <c r="B3740">
        <v>6</v>
      </c>
      <c r="C3740">
        <v>4</v>
      </c>
      <c r="D3740">
        <v>6</v>
      </c>
      <c r="E3740">
        <v>3</v>
      </c>
      <c r="F3740">
        <v>6</v>
      </c>
      <c r="G3740">
        <f t="shared" si="2065"/>
        <v>26</v>
      </c>
    </row>
    <row r="3741" spans="1:7" x14ac:dyDescent="0.35">
      <c r="A3741">
        <v>5</v>
      </c>
      <c r="B3741">
        <v>5</v>
      </c>
      <c r="C3741">
        <v>1</v>
      </c>
      <c r="D3741">
        <v>1</v>
      </c>
      <c r="E3741">
        <v>3</v>
      </c>
      <c r="F3741">
        <v>5</v>
      </c>
      <c r="G3741">
        <f t="shared" si="2065"/>
        <v>20</v>
      </c>
    </row>
    <row r="3742" spans="1:7" x14ac:dyDescent="0.35">
      <c r="A3742">
        <v>6</v>
      </c>
      <c r="B3742">
        <v>5</v>
      </c>
      <c r="C3742">
        <v>2</v>
      </c>
      <c r="D3742">
        <v>4</v>
      </c>
      <c r="E3742">
        <v>5</v>
      </c>
      <c r="F3742">
        <v>1</v>
      </c>
      <c r="G3742">
        <f t="shared" si="2065"/>
        <v>23</v>
      </c>
    </row>
    <row r="3743" spans="1:7" x14ac:dyDescent="0.35">
      <c r="A3743">
        <v>3</v>
      </c>
      <c r="B3743">
        <v>4</v>
      </c>
      <c r="C3743">
        <v>4</v>
      </c>
      <c r="D3743">
        <v>3</v>
      </c>
      <c r="E3743">
        <v>5</v>
      </c>
      <c r="F3743">
        <v>5</v>
      </c>
      <c r="G3743">
        <f t="shared" si="2065"/>
        <v>24</v>
      </c>
    </row>
    <row r="3744" spans="1:7" x14ac:dyDescent="0.35">
      <c r="A3744">
        <v>2</v>
      </c>
      <c r="B3744">
        <v>2</v>
      </c>
      <c r="C3744">
        <v>2</v>
      </c>
      <c r="D3744">
        <v>4</v>
      </c>
      <c r="E3744">
        <v>2</v>
      </c>
      <c r="F3744">
        <v>5</v>
      </c>
      <c r="G3744">
        <f t="shared" si="2065"/>
        <v>17</v>
      </c>
    </row>
    <row r="3745" spans="1:7" x14ac:dyDescent="0.35">
      <c r="A3745">
        <v>1</v>
      </c>
      <c r="B3745">
        <v>1</v>
      </c>
      <c r="C3745">
        <v>5</v>
      </c>
      <c r="D3745">
        <v>3</v>
      </c>
      <c r="E3745">
        <v>1</v>
      </c>
      <c r="F3745">
        <v>2</v>
      </c>
      <c r="G3745">
        <f t="shared" si="2065"/>
        <v>13</v>
      </c>
    </row>
    <row r="3746" spans="1:7" x14ac:dyDescent="0.35">
      <c r="A3746">
        <v>6</v>
      </c>
      <c r="B3746">
        <v>1</v>
      </c>
      <c r="C3746">
        <v>5</v>
      </c>
      <c r="D3746">
        <v>5</v>
      </c>
      <c r="E3746">
        <v>5</v>
      </c>
      <c r="F3746">
        <v>6</v>
      </c>
      <c r="G3746">
        <f t="shared" si="2065"/>
        <v>28</v>
      </c>
    </row>
    <row r="3747" spans="1:7" x14ac:dyDescent="0.35">
      <c r="A3747">
        <v>2</v>
      </c>
      <c r="B3747">
        <v>4</v>
      </c>
      <c r="C3747">
        <v>5</v>
      </c>
      <c r="D3747">
        <v>5</v>
      </c>
      <c r="E3747">
        <v>1</v>
      </c>
      <c r="F3747">
        <v>4</v>
      </c>
      <c r="G3747">
        <f t="shared" si="2065"/>
        <v>21</v>
      </c>
    </row>
    <row r="3748" spans="1:7" x14ac:dyDescent="0.35">
      <c r="A3748">
        <v>6</v>
      </c>
      <c r="B3748">
        <v>6</v>
      </c>
      <c r="C3748">
        <v>1</v>
      </c>
      <c r="D3748">
        <v>6</v>
      </c>
      <c r="E3748">
        <v>5</v>
      </c>
      <c r="F3748">
        <v>1</v>
      </c>
      <c r="G3748">
        <f t="shared" si="2065"/>
        <v>25</v>
      </c>
    </row>
    <row r="3749" spans="1:7" x14ac:dyDescent="0.35">
      <c r="A3749">
        <v>1</v>
      </c>
      <c r="B3749">
        <v>3</v>
      </c>
      <c r="C3749">
        <v>2</v>
      </c>
      <c r="D3749">
        <v>4</v>
      </c>
      <c r="E3749">
        <v>1</v>
      </c>
      <c r="F3749">
        <v>5</v>
      </c>
      <c r="G3749">
        <f t="shared" si="2065"/>
        <v>16</v>
      </c>
    </row>
    <row r="3750" spans="1:7" x14ac:dyDescent="0.35">
      <c r="A3750">
        <v>4</v>
      </c>
      <c r="B3750">
        <v>5</v>
      </c>
      <c r="C3750">
        <v>6</v>
      </c>
      <c r="D3750">
        <v>1</v>
      </c>
      <c r="E3750">
        <v>4</v>
      </c>
      <c r="F3750">
        <v>2</v>
      </c>
      <c r="G3750">
        <f t="shared" si="2065"/>
        <v>22</v>
      </c>
    </row>
    <row r="3751" spans="1:7" x14ac:dyDescent="0.35">
      <c r="A3751">
        <v>1</v>
      </c>
      <c r="B3751">
        <v>4</v>
      </c>
      <c r="C3751">
        <v>1</v>
      </c>
      <c r="D3751">
        <v>1</v>
      </c>
      <c r="E3751">
        <v>5</v>
      </c>
      <c r="F3751">
        <v>2</v>
      </c>
      <c r="G3751">
        <f t="shared" si="2065"/>
        <v>14</v>
      </c>
    </row>
    <row r="3752" spans="1:7" x14ac:dyDescent="0.35">
      <c r="A3752">
        <v>6</v>
      </c>
      <c r="B3752">
        <v>5</v>
      </c>
      <c r="C3752">
        <v>5</v>
      </c>
      <c r="D3752">
        <v>3</v>
      </c>
      <c r="E3752">
        <v>2</v>
      </c>
      <c r="F3752">
        <v>6</v>
      </c>
      <c r="G3752">
        <f t="shared" si="2065"/>
        <v>27</v>
      </c>
    </row>
    <row r="3753" spans="1:7" x14ac:dyDescent="0.35">
      <c r="A3753">
        <v>1</v>
      </c>
      <c r="B3753">
        <v>6</v>
      </c>
      <c r="C3753">
        <v>4</v>
      </c>
      <c r="D3753">
        <v>6</v>
      </c>
      <c r="E3753">
        <v>5</v>
      </c>
      <c r="F3753">
        <v>6</v>
      </c>
      <c r="G3753">
        <f t="shared" si="2065"/>
        <v>28</v>
      </c>
    </row>
    <row r="3754" spans="1:7" x14ac:dyDescent="0.35">
      <c r="A3754">
        <v>6</v>
      </c>
      <c r="B3754">
        <v>3</v>
      </c>
      <c r="C3754">
        <v>3</v>
      </c>
      <c r="D3754">
        <v>5</v>
      </c>
      <c r="E3754">
        <v>1</v>
      </c>
      <c r="F3754">
        <v>6</v>
      </c>
      <c r="G3754">
        <f t="shared" si="2065"/>
        <v>24</v>
      </c>
    </row>
    <row r="3755" spans="1:7" x14ac:dyDescent="0.35">
      <c r="A3755">
        <v>4</v>
      </c>
      <c r="B3755">
        <v>1</v>
      </c>
      <c r="C3755">
        <v>5</v>
      </c>
      <c r="D3755">
        <v>2</v>
      </c>
      <c r="E3755">
        <v>2</v>
      </c>
      <c r="F3755">
        <v>2</v>
      </c>
      <c r="G3755">
        <f t="shared" si="2065"/>
        <v>16</v>
      </c>
    </row>
    <row r="3756" spans="1:7" x14ac:dyDescent="0.35">
      <c r="A3756">
        <v>6</v>
      </c>
      <c r="B3756">
        <v>3</v>
      </c>
      <c r="C3756">
        <v>1</v>
      </c>
      <c r="D3756">
        <v>1</v>
      </c>
      <c r="E3756">
        <v>1</v>
      </c>
      <c r="F3756">
        <v>5</v>
      </c>
      <c r="G3756">
        <f t="shared" si="2065"/>
        <v>17</v>
      </c>
    </row>
    <row r="3757" spans="1:7" x14ac:dyDescent="0.35">
      <c r="A3757">
        <v>3</v>
      </c>
      <c r="B3757">
        <v>6</v>
      </c>
      <c r="C3757">
        <v>4</v>
      </c>
      <c r="D3757">
        <v>4</v>
      </c>
      <c r="E3757">
        <v>1</v>
      </c>
      <c r="F3757">
        <v>6</v>
      </c>
      <c r="G3757">
        <f t="shared" si="2065"/>
        <v>24</v>
      </c>
    </row>
    <row r="3758" spans="1:7" x14ac:dyDescent="0.35">
      <c r="A3758">
        <v>5</v>
      </c>
      <c r="B3758">
        <v>6</v>
      </c>
      <c r="C3758">
        <v>2</v>
      </c>
      <c r="D3758">
        <v>3</v>
      </c>
      <c r="E3758">
        <v>2</v>
      </c>
      <c r="F3758">
        <v>4</v>
      </c>
      <c r="G3758">
        <f t="shared" si="2065"/>
        <v>22</v>
      </c>
    </row>
    <row r="3759" spans="1:7" x14ac:dyDescent="0.35">
      <c r="A3759">
        <v>4</v>
      </c>
      <c r="B3759">
        <v>2</v>
      </c>
      <c r="C3759">
        <v>2</v>
      </c>
      <c r="D3759">
        <v>5</v>
      </c>
      <c r="E3759">
        <v>5</v>
      </c>
      <c r="F3759">
        <v>1</v>
      </c>
      <c r="G3759">
        <f t="shared" si="2065"/>
        <v>19</v>
      </c>
    </row>
    <row r="3760" spans="1:7" x14ac:dyDescent="0.35">
      <c r="A3760">
        <v>2</v>
      </c>
      <c r="B3760">
        <v>6</v>
      </c>
      <c r="C3760">
        <v>4</v>
      </c>
      <c r="D3760">
        <v>1</v>
      </c>
      <c r="E3760">
        <v>6</v>
      </c>
      <c r="F3760">
        <v>3</v>
      </c>
      <c r="G3760">
        <f t="shared" si="2065"/>
        <v>22</v>
      </c>
    </row>
    <row r="3761" spans="1:7" x14ac:dyDescent="0.35">
      <c r="A3761">
        <v>2</v>
      </c>
      <c r="B3761">
        <v>1</v>
      </c>
      <c r="C3761">
        <v>1</v>
      </c>
      <c r="D3761">
        <v>3</v>
      </c>
      <c r="E3761">
        <v>5</v>
      </c>
      <c r="F3761">
        <v>5</v>
      </c>
      <c r="G3761">
        <f t="shared" si="2065"/>
        <v>17</v>
      </c>
    </row>
    <row r="3762" spans="1:7" x14ac:dyDescent="0.35">
      <c r="A3762">
        <v>1</v>
      </c>
      <c r="B3762">
        <v>6</v>
      </c>
      <c r="C3762">
        <v>2</v>
      </c>
      <c r="D3762">
        <v>5</v>
      </c>
      <c r="E3762">
        <v>1</v>
      </c>
      <c r="F3762">
        <v>2</v>
      </c>
      <c r="G3762">
        <f t="shared" si="2065"/>
        <v>17</v>
      </c>
    </row>
    <row r="3763" spans="1:7" x14ac:dyDescent="0.35">
      <c r="A3763">
        <v>1</v>
      </c>
      <c r="B3763">
        <v>1</v>
      </c>
      <c r="C3763">
        <v>3</v>
      </c>
      <c r="D3763">
        <v>2</v>
      </c>
      <c r="E3763">
        <v>3</v>
      </c>
      <c r="F3763">
        <v>1</v>
      </c>
      <c r="G3763">
        <f t="shared" si="2065"/>
        <v>11</v>
      </c>
    </row>
    <row r="3764" spans="1:7" x14ac:dyDescent="0.35">
      <c r="A3764">
        <v>5</v>
      </c>
      <c r="B3764">
        <v>5</v>
      </c>
      <c r="C3764">
        <v>2</v>
      </c>
      <c r="D3764">
        <v>6</v>
      </c>
      <c r="E3764">
        <v>3</v>
      </c>
      <c r="F3764">
        <v>3</v>
      </c>
      <c r="G3764">
        <f t="shared" si="2065"/>
        <v>24</v>
      </c>
    </row>
    <row r="3765" spans="1:7" x14ac:dyDescent="0.35">
      <c r="A3765">
        <v>3</v>
      </c>
      <c r="B3765">
        <v>2</v>
      </c>
      <c r="C3765">
        <v>3</v>
      </c>
      <c r="D3765">
        <v>1</v>
      </c>
      <c r="E3765">
        <v>1</v>
      </c>
      <c r="F3765">
        <v>4</v>
      </c>
      <c r="G3765">
        <f t="shared" si="2065"/>
        <v>14</v>
      </c>
    </row>
    <row r="3766" spans="1:7" x14ac:dyDescent="0.35">
      <c r="A3766">
        <v>4</v>
      </c>
      <c r="B3766">
        <v>4</v>
      </c>
      <c r="C3766">
        <v>3</v>
      </c>
      <c r="D3766">
        <v>6</v>
      </c>
      <c r="E3766">
        <v>6</v>
      </c>
      <c r="F3766">
        <v>4</v>
      </c>
      <c r="G3766">
        <f t="shared" si="2065"/>
        <v>27</v>
      </c>
    </row>
    <row r="3767" spans="1:7" x14ac:dyDescent="0.35">
      <c r="A3767">
        <v>2</v>
      </c>
      <c r="B3767">
        <v>2</v>
      </c>
      <c r="C3767">
        <v>6</v>
      </c>
      <c r="D3767">
        <v>1</v>
      </c>
      <c r="E3767">
        <v>5</v>
      </c>
      <c r="F3767">
        <v>3</v>
      </c>
      <c r="G3767">
        <f t="shared" si="2065"/>
        <v>19</v>
      </c>
    </row>
    <row r="3768" spans="1:7" x14ac:dyDescent="0.35">
      <c r="A3768">
        <v>6</v>
      </c>
      <c r="B3768">
        <v>3</v>
      </c>
      <c r="C3768">
        <v>4</v>
      </c>
      <c r="D3768">
        <v>5</v>
      </c>
      <c r="E3768">
        <v>2</v>
      </c>
      <c r="F3768">
        <v>5</v>
      </c>
      <c r="G3768">
        <f t="shared" si="2065"/>
        <v>25</v>
      </c>
    </row>
    <row r="3769" spans="1:7" x14ac:dyDescent="0.35">
      <c r="A3769">
        <v>4</v>
      </c>
      <c r="B3769">
        <v>5</v>
      </c>
      <c r="C3769">
        <v>6</v>
      </c>
      <c r="D3769">
        <v>4</v>
      </c>
      <c r="E3769">
        <v>3</v>
      </c>
      <c r="F3769">
        <v>4</v>
      </c>
      <c r="G3769">
        <f t="shared" si="2065"/>
        <v>26</v>
      </c>
    </row>
    <row r="3770" spans="1:7" x14ac:dyDescent="0.35">
      <c r="A3770">
        <v>1</v>
      </c>
      <c r="B3770">
        <v>2</v>
      </c>
      <c r="C3770">
        <v>1</v>
      </c>
      <c r="D3770">
        <v>2</v>
      </c>
      <c r="E3770">
        <v>4</v>
      </c>
      <c r="F3770">
        <v>5</v>
      </c>
      <c r="G3770">
        <f t="shared" si="2065"/>
        <v>15</v>
      </c>
    </row>
    <row r="3771" spans="1:7" x14ac:dyDescent="0.35">
      <c r="A3771">
        <v>1</v>
      </c>
      <c r="B3771">
        <v>4</v>
      </c>
      <c r="C3771">
        <v>1</v>
      </c>
      <c r="D3771">
        <v>5</v>
      </c>
      <c r="E3771">
        <v>4</v>
      </c>
      <c r="F3771">
        <v>3</v>
      </c>
      <c r="G3771">
        <f t="shared" si="2065"/>
        <v>18</v>
      </c>
    </row>
    <row r="3772" spans="1:7" x14ac:dyDescent="0.35">
      <c r="A3772">
        <v>5</v>
      </c>
      <c r="B3772">
        <v>1</v>
      </c>
      <c r="C3772">
        <v>2</v>
      </c>
      <c r="D3772">
        <v>4</v>
      </c>
      <c r="E3772">
        <v>1</v>
      </c>
      <c r="F3772">
        <v>6</v>
      </c>
      <c r="G3772">
        <f t="shared" si="2065"/>
        <v>19</v>
      </c>
    </row>
    <row r="3773" spans="1:7" x14ac:dyDescent="0.35">
      <c r="A3773">
        <v>1</v>
      </c>
      <c r="B3773">
        <v>2</v>
      </c>
      <c r="C3773">
        <v>2</v>
      </c>
      <c r="D3773">
        <v>6</v>
      </c>
      <c r="E3773">
        <v>4</v>
      </c>
      <c r="F3773">
        <v>5</v>
      </c>
      <c r="G3773">
        <f t="shared" si="2065"/>
        <v>20</v>
      </c>
    </row>
    <row r="3774" spans="1:7" x14ac:dyDescent="0.35">
      <c r="A3774">
        <v>2</v>
      </c>
      <c r="B3774">
        <v>2</v>
      </c>
      <c r="C3774">
        <v>5</v>
      </c>
      <c r="D3774">
        <v>5</v>
      </c>
      <c r="E3774">
        <v>5</v>
      </c>
      <c r="F3774">
        <v>1</v>
      </c>
      <c r="G3774">
        <f t="shared" si="2065"/>
        <v>20</v>
      </c>
    </row>
    <row r="3775" spans="1:7" x14ac:dyDescent="0.35">
      <c r="A3775">
        <v>3</v>
      </c>
      <c r="B3775">
        <v>3</v>
      </c>
      <c r="C3775">
        <v>5</v>
      </c>
      <c r="D3775">
        <v>1</v>
      </c>
      <c r="E3775">
        <v>4</v>
      </c>
      <c r="F3775">
        <v>5</v>
      </c>
      <c r="G3775">
        <f t="shared" si="2065"/>
        <v>21</v>
      </c>
    </row>
    <row r="3776" spans="1:7" x14ac:dyDescent="0.35">
      <c r="A3776">
        <v>4</v>
      </c>
      <c r="B3776">
        <v>2</v>
      </c>
      <c r="C3776">
        <v>6</v>
      </c>
      <c r="D3776">
        <v>3</v>
      </c>
      <c r="E3776">
        <v>5</v>
      </c>
      <c r="F3776">
        <v>2</v>
      </c>
      <c r="G3776">
        <f t="shared" si="2065"/>
        <v>22</v>
      </c>
    </row>
    <row r="3777" spans="1:7" x14ac:dyDescent="0.35">
      <c r="A3777">
        <v>3</v>
      </c>
      <c r="B3777">
        <v>5</v>
      </c>
      <c r="C3777">
        <v>1</v>
      </c>
      <c r="D3777">
        <v>6</v>
      </c>
      <c r="E3777">
        <v>1</v>
      </c>
      <c r="F3777">
        <v>4</v>
      </c>
      <c r="G3777">
        <f t="shared" si="2065"/>
        <v>20</v>
      </c>
    </row>
    <row r="3778" spans="1:7" x14ac:dyDescent="0.35">
      <c r="A3778">
        <v>3</v>
      </c>
      <c r="B3778">
        <v>2</v>
      </c>
      <c r="C3778">
        <v>3</v>
      </c>
      <c r="D3778">
        <v>4</v>
      </c>
      <c r="E3778">
        <v>4</v>
      </c>
      <c r="F3778">
        <v>2</v>
      </c>
      <c r="G3778">
        <f t="shared" si="2065"/>
        <v>18</v>
      </c>
    </row>
    <row r="3779" spans="1:7" x14ac:dyDescent="0.35">
      <c r="A3779">
        <v>3</v>
      </c>
      <c r="B3779">
        <v>3</v>
      </c>
      <c r="C3779">
        <v>5</v>
      </c>
      <c r="D3779">
        <v>6</v>
      </c>
      <c r="E3779">
        <v>2</v>
      </c>
      <c r="F3779">
        <v>3</v>
      </c>
      <c r="G3779">
        <f t="shared" si="2065"/>
        <v>22</v>
      </c>
    </row>
    <row r="3780" spans="1:7" x14ac:dyDescent="0.35">
      <c r="A3780">
        <v>5</v>
      </c>
      <c r="B3780">
        <v>2</v>
      </c>
      <c r="C3780">
        <v>3</v>
      </c>
      <c r="D3780">
        <v>1</v>
      </c>
      <c r="E3780">
        <v>5</v>
      </c>
      <c r="F3780">
        <v>4</v>
      </c>
      <c r="G3780">
        <f t="shared" si="2065"/>
        <v>20</v>
      </c>
    </row>
    <row r="3781" spans="1:7" x14ac:dyDescent="0.35">
      <c r="A3781">
        <v>1</v>
      </c>
      <c r="B3781">
        <v>6</v>
      </c>
      <c r="C3781">
        <v>4</v>
      </c>
      <c r="D3781">
        <v>1</v>
      </c>
      <c r="E3781">
        <v>5</v>
      </c>
      <c r="F3781">
        <v>3</v>
      </c>
      <c r="G3781">
        <f t="shared" si="2065"/>
        <v>20</v>
      </c>
    </row>
    <row r="3782" spans="1:7" x14ac:dyDescent="0.35">
      <c r="A3782">
        <v>5</v>
      </c>
      <c r="B3782">
        <v>4</v>
      </c>
      <c r="C3782">
        <v>1</v>
      </c>
      <c r="D3782">
        <v>3</v>
      </c>
      <c r="E3782">
        <v>2</v>
      </c>
      <c r="F3782">
        <v>2</v>
      </c>
      <c r="G3782">
        <f t="shared" si="2065"/>
        <v>17</v>
      </c>
    </row>
    <row r="3783" spans="1:7" x14ac:dyDescent="0.35">
      <c r="A3783">
        <v>1</v>
      </c>
      <c r="B3783">
        <v>1</v>
      </c>
      <c r="C3783">
        <v>5</v>
      </c>
      <c r="D3783">
        <v>1</v>
      </c>
      <c r="E3783">
        <v>2</v>
      </c>
      <c r="F3783">
        <v>1</v>
      </c>
      <c r="G3783">
        <f t="shared" si="2065"/>
        <v>11</v>
      </c>
    </row>
    <row r="3784" spans="1:7" x14ac:dyDescent="0.35">
      <c r="A3784">
        <v>5</v>
      </c>
      <c r="B3784">
        <v>4</v>
      </c>
      <c r="C3784">
        <v>3</v>
      </c>
      <c r="D3784">
        <v>5</v>
      </c>
      <c r="E3784">
        <v>2</v>
      </c>
      <c r="F3784">
        <v>5</v>
      </c>
      <c r="G3784">
        <f t="shared" si="2065"/>
        <v>24</v>
      </c>
    </row>
    <row r="3785" spans="1:7" x14ac:dyDescent="0.35">
      <c r="A3785">
        <v>2</v>
      </c>
      <c r="B3785">
        <v>5</v>
      </c>
      <c r="C3785">
        <v>3</v>
      </c>
      <c r="D3785">
        <v>3</v>
      </c>
      <c r="E3785">
        <v>4</v>
      </c>
      <c r="F3785">
        <v>2</v>
      </c>
      <c r="G3785">
        <f t="shared" si="2065"/>
        <v>19</v>
      </c>
    </row>
    <row r="3786" spans="1:7" x14ac:dyDescent="0.35">
      <c r="A3786">
        <v>6</v>
      </c>
      <c r="B3786">
        <v>6</v>
      </c>
      <c r="C3786">
        <v>2</v>
      </c>
      <c r="D3786">
        <v>4</v>
      </c>
      <c r="E3786">
        <v>4</v>
      </c>
      <c r="F3786">
        <v>5</v>
      </c>
      <c r="G3786">
        <f t="shared" si="2065"/>
        <v>27</v>
      </c>
    </row>
    <row r="3787" spans="1:7" x14ac:dyDescent="0.35">
      <c r="A3787">
        <v>3</v>
      </c>
      <c r="B3787">
        <v>6</v>
      </c>
      <c r="C3787">
        <v>5</v>
      </c>
      <c r="D3787">
        <v>5</v>
      </c>
      <c r="E3787">
        <v>3</v>
      </c>
      <c r="F3787">
        <v>2</v>
      </c>
      <c r="G3787">
        <f t="shared" si="2065"/>
        <v>24</v>
      </c>
    </row>
    <row r="3788" spans="1:7" x14ac:dyDescent="0.35">
      <c r="A3788">
        <v>5</v>
      </c>
      <c r="B3788">
        <v>6</v>
      </c>
      <c r="C3788">
        <v>4</v>
      </c>
      <c r="D3788">
        <v>6</v>
      </c>
      <c r="E3788">
        <v>3</v>
      </c>
      <c r="F3788">
        <v>4</v>
      </c>
      <c r="G3788">
        <f t="shared" si="2065"/>
        <v>28</v>
      </c>
    </row>
    <row r="3789" spans="1:7" x14ac:dyDescent="0.35">
      <c r="A3789">
        <v>1</v>
      </c>
      <c r="B3789">
        <v>6</v>
      </c>
      <c r="C3789">
        <v>6</v>
      </c>
      <c r="D3789">
        <v>6</v>
      </c>
      <c r="E3789">
        <v>1</v>
      </c>
      <c r="F3789">
        <v>1</v>
      </c>
      <c r="G3789">
        <f t="shared" si="2065"/>
        <v>21</v>
      </c>
    </row>
    <row r="3790" spans="1:7" x14ac:dyDescent="0.35">
      <c r="A3790">
        <v>4</v>
      </c>
      <c r="B3790">
        <v>1</v>
      </c>
      <c r="C3790">
        <v>6</v>
      </c>
      <c r="D3790">
        <v>4</v>
      </c>
      <c r="E3790">
        <v>3</v>
      </c>
      <c r="F3790">
        <v>3</v>
      </c>
      <c r="G3790">
        <f t="shared" si="2065"/>
        <v>21</v>
      </c>
    </row>
    <row r="3791" spans="1:7" x14ac:dyDescent="0.35">
      <c r="A3791">
        <v>2</v>
      </c>
      <c r="B3791">
        <v>1</v>
      </c>
      <c r="C3791">
        <v>3</v>
      </c>
      <c r="D3791">
        <v>1</v>
      </c>
      <c r="E3791">
        <v>4</v>
      </c>
      <c r="F3791">
        <v>5</v>
      </c>
      <c r="G3791">
        <f t="shared" si="2065"/>
        <v>16</v>
      </c>
    </row>
    <row r="3792" spans="1:7" x14ac:dyDescent="0.35">
      <c r="A3792">
        <v>2</v>
      </c>
      <c r="B3792">
        <v>1</v>
      </c>
      <c r="C3792">
        <v>2</v>
      </c>
      <c r="D3792">
        <v>6</v>
      </c>
      <c r="E3792">
        <v>6</v>
      </c>
      <c r="F3792">
        <v>3</v>
      </c>
      <c r="G3792">
        <f t="shared" si="2065"/>
        <v>20</v>
      </c>
    </row>
    <row r="3793" spans="1:7" x14ac:dyDescent="0.35">
      <c r="A3793">
        <v>4</v>
      </c>
      <c r="B3793">
        <v>6</v>
      </c>
      <c r="C3793">
        <v>4</v>
      </c>
      <c r="D3793">
        <v>5</v>
      </c>
      <c r="E3793">
        <v>1</v>
      </c>
      <c r="F3793">
        <v>6</v>
      </c>
      <c r="G3793">
        <f t="shared" si="2065"/>
        <v>26</v>
      </c>
    </row>
    <row r="3794" spans="1:7" x14ac:dyDescent="0.35">
      <c r="A3794">
        <v>3</v>
      </c>
      <c r="B3794">
        <v>1</v>
      </c>
      <c r="C3794">
        <v>3</v>
      </c>
      <c r="D3794">
        <v>3</v>
      </c>
      <c r="E3794">
        <v>3</v>
      </c>
      <c r="F3794">
        <v>2</v>
      </c>
      <c r="G3794">
        <f t="shared" si="2065"/>
        <v>15</v>
      </c>
    </row>
    <row r="3795" spans="1:7" x14ac:dyDescent="0.35">
      <c r="A3795">
        <v>6</v>
      </c>
      <c r="B3795">
        <v>1</v>
      </c>
      <c r="C3795">
        <v>1</v>
      </c>
      <c r="D3795">
        <v>1</v>
      </c>
      <c r="E3795">
        <v>5</v>
      </c>
      <c r="F3795">
        <v>1</v>
      </c>
      <c r="G3795">
        <f t="shared" si="2065"/>
        <v>15</v>
      </c>
    </row>
    <row r="3796" spans="1:7" x14ac:dyDescent="0.35">
      <c r="A3796">
        <v>3</v>
      </c>
      <c r="B3796">
        <v>6</v>
      </c>
      <c r="C3796">
        <v>3</v>
      </c>
      <c r="D3796">
        <v>3</v>
      </c>
      <c r="E3796">
        <v>6</v>
      </c>
      <c r="F3796">
        <v>5</v>
      </c>
      <c r="G3796">
        <f t="shared" si="2065"/>
        <v>26</v>
      </c>
    </row>
    <row r="3797" spans="1:7" x14ac:dyDescent="0.35">
      <c r="A3797">
        <v>4</v>
      </c>
      <c r="B3797">
        <v>3</v>
      </c>
      <c r="C3797">
        <v>5</v>
      </c>
      <c r="D3797">
        <v>4</v>
      </c>
      <c r="E3797">
        <v>1</v>
      </c>
      <c r="F3797">
        <v>6</v>
      </c>
      <c r="G3797">
        <f t="shared" si="2065"/>
        <v>23</v>
      </c>
    </row>
    <row r="3798" spans="1:7" x14ac:dyDescent="0.35">
      <c r="A3798">
        <v>5</v>
      </c>
      <c r="B3798">
        <v>3</v>
      </c>
      <c r="C3798">
        <v>2</v>
      </c>
      <c r="D3798">
        <v>2</v>
      </c>
      <c r="E3798">
        <v>1</v>
      </c>
      <c r="F3798">
        <v>2</v>
      </c>
      <c r="G3798">
        <f t="shared" si="2065"/>
        <v>15</v>
      </c>
    </row>
    <row r="3799" spans="1:7" x14ac:dyDescent="0.35">
      <c r="A3799">
        <v>3</v>
      </c>
      <c r="B3799">
        <v>3</v>
      </c>
      <c r="C3799">
        <v>2</v>
      </c>
      <c r="D3799">
        <v>3</v>
      </c>
      <c r="E3799">
        <v>2</v>
      </c>
      <c r="F3799">
        <v>3</v>
      </c>
      <c r="G3799">
        <f t="shared" si="2065"/>
        <v>16</v>
      </c>
    </row>
    <row r="3800" spans="1:7" x14ac:dyDescent="0.35">
      <c r="A3800">
        <v>6</v>
      </c>
      <c r="B3800">
        <v>2</v>
      </c>
      <c r="C3800">
        <v>4</v>
      </c>
      <c r="D3800">
        <v>5</v>
      </c>
      <c r="E3800">
        <v>3</v>
      </c>
      <c r="F3800">
        <v>6</v>
      </c>
      <c r="G3800">
        <f t="shared" ref="G3800:G3863" si="2066">SUM(A3800:F3800)</f>
        <v>26</v>
      </c>
    </row>
    <row r="3801" spans="1:7" x14ac:dyDescent="0.35">
      <c r="A3801">
        <v>2</v>
      </c>
      <c r="B3801">
        <v>2</v>
      </c>
      <c r="C3801">
        <v>6</v>
      </c>
      <c r="D3801">
        <v>5</v>
      </c>
      <c r="E3801">
        <v>6</v>
      </c>
      <c r="F3801">
        <v>4</v>
      </c>
      <c r="G3801">
        <f t="shared" si="2066"/>
        <v>25</v>
      </c>
    </row>
    <row r="3802" spans="1:7" x14ac:dyDescent="0.35">
      <c r="A3802">
        <v>1</v>
      </c>
      <c r="B3802">
        <v>6</v>
      </c>
      <c r="C3802">
        <v>5</v>
      </c>
      <c r="D3802">
        <v>6</v>
      </c>
      <c r="E3802">
        <v>4</v>
      </c>
      <c r="F3802">
        <v>6</v>
      </c>
      <c r="G3802">
        <f t="shared" si="2066"/>
        <v>28</v>
      </c>
    </row>
    <row r="3803" spans="1:7" x14ac:dyDescent="0.35">
      <c r="A3803">
        <v>6</v>
      </c>
      <c r="B3803">
        <v>3</v>
      </c>
      <c r="C3803">
        <v>3</v>
      </c>
      <c r="D3803">
        <v>2</v>
      </c>
      <c r="E3803">
        <v>2</v>
      </c>
      <c r="F3803">
        <v>5</v>
      </c>
      <c r="G3803">
        <f t="shared" si="2066"/>
        <v>21</v>
      </c>
    </row>
    <row r="3804" spans="1:7" x14ac:dyDescent="0.35">
      <c r="A3804">
        <v>3</v>
      </c>
      <c r="B3804">
        <v>3</v>
      </c>
      <c r="C3804">
        <v>1</v>
      </c>
      <c r="D3804">
        <v>3</v>
      </c>
      <c r="E3804">
        <v>2</v>
      </c>
      <c r="F3804">
        <v>5</v>
      </c>
      <c r="G3804">
        <f t="shared" si="2066"/>
        <v>17</v>
      </c>
    </row>
    <row r="3805" spans="1:7" x14ac:dyDescent="0.35">
      <c r="A3805">
        <v>3</v>
      </c>
      <c r="B3805">
        <v>3</v>
      </c>
      <c r="C3805">
        <v>3</v>
      </c>
      <c r="D3805">
        <v>1</v>
      </c>
      <c r="E3805">
        <v>3</v>
      </c>
      <c r="F3805">
        <v>1</v>
      </c>
      <c r="G3805">
        <f t="shared" si="2066"/>
        <v>14</v>
      </c>
    </row>
    <row r="3806" spans="1:7" x14ac:dyDescent="0.35">
      <c r="A3806">
        <v>1</v>
      </c>
      <c r="B3806">
        <v>2</v>
      </c>
      <c r="C3806">
        <v>5</v>
      </c>
      <c r="D3806">
        <v>6</v>
      </c>
      <c r="E3806">
        <v>5</v>
      </c>
      <c r="F3806">
        <v>3</v>
      </c>
      <c r="G3806">
        <f t="shared" si="2066"/>
        <v>22</v>
      </c>
    </row>
    <row r="3807" spans="1:7" x14ac:dyDescent="0.35">
      <c r="A3807">
        <v>2</v>
      </c>
      <c r="B3807">
        <v>6</v>
      </c>
      <c r="C3807">
        <v>1</v>
      </c>
      <c r="D3807">
        <v>3</v>
      </c>
      <c r="E3807">
        <v>4</v>
      </c>
      <c r="F3807">
        <v>4</v>
      </c>
      <c r="G3807">
        <f t="shared" si="2066"/>
        <v>20</v>
      </c>
    </row>
    <row r="3808" spans="1:7" x14ac:dyDescent="0.35">
      <c r="A3808">
        <v>6</v>
      </c>
      <c r="B3808">
        <v>2</v>
      </c>
      <c r="C3808">
        <v>2</v>
      </c>
      <c r="D3808">
        <v>3</v>
      </c>
      <c r="E3808">
        <v>2</v>
      </c>
      <c r="F3808">
        <v>2</v>
      </c>
      <c r="G3808">
        <f t="shared" si="2066"/>
        <v>17</v>
      </c>
    </row>
    <row r="3809" spans="1:7" x14ac:dyDescent="0.35">
      <c r="A3809">
        <v>5</v>
      </c>
      <c r="B3809">
        <v>5</v>
      </c>
      <c r="C3809">
        <v>1</v>
      </c>
      <c r="D3809">
        <v>5</v>
      </c>
      <c r="E3809">
        <v>1</v>
      </c>
      <c r="F3809">
        <v>2</v>
      </c>
      <c r="G3809">
        <f t="shared" si="2066"/>
        <v>19</v>
      </c>
    </row>
    <row r="3810" spans="1:7" x14ac:dyDescent="0.35">
      <c r="A3810">
        <v>6</v>
      </c>
      <c r="B3810">
        <v>6</v>
      </c>
      <c r="C3810">
        <v>1</v>
      </c>
      <c r="D3810">
        <v>1</v>
      </c>
      <c r="E3810">
        <v>6</v>
      </c>
      <c r="F3810">
        <v>3</v>
      </c>
      <c r="G3810">
        <f t="shared" si="2066"/>
        <v>23</v>
      </c>
    </row>
    <row r="3811" spans="1:7" x14ac:dyDescent="0.35">
      <c r="A3811">
        <v>5</v>
      </c>
      <c r="B3811">
        <v>6</v>
      </c>
      <c r="C3811">
        <v>6</v>
      </c>
      <c r="D3811">
        <v>2</v>
      </c>
      <c r="E3811">
        <v>1</v>
      </c>
      <c r="F3811">
        <v>3</v>
      </c>
      <c r="G3811">
        <f t="shared" si="2066"/>
        <v>23</v>
      </c>
    </row>
    <row r="3812" spans="1:7" x14ac:dyDescent="0.35">
      <c r="A3812">
        <v>2</v>
      </c>
      <c r="B3812">
        <v>5</v>
      </c>
      <c r="C3812">
        <v>4</v>
      </c>
      <c r="D3812">
        <v>2</v>
      </c>
      <c r="E3812">
        <v>2</v>
      </c>
      <c r="F3812">
        <v>5</v>
      </c>
      <c r="G3812">
        <f t="shared" si="2066"/>
        <v>20</v>
      </c>
    </row>
    <row r="3813" spans="1:7" x14ac:dyDescent="0.35">
      <c r="A3813">
        <v>2</v>
      </c>
      <c r="B3813">
        <v>5</v>
      </c>
      <c r="C3813">
        <v>2</v>
      </c>
      <c r="D3813">
        <v>5</v>
      </c>
      <c r="E3813">
        <v>6</v>
      </c>
      <c r="F3813">
        <v>1</v>
      </c>
      <c r="G3813">
        <f t="shared" si="2066"/>
        <v>21</v>
      </c>
    </row>
    <row r="3814" spans="1:7" x14ac:dyDescent="0.35">
      <c r="A3814">
        <v>5</v>
      </c>
      <c r="B3814">
        <v>4</v>
      </c>
      <c r="C3814">
        <v>6</v>
      </c>
      <c r="D3814">
        <v>3</v>
      </c>
      <c r="E3814">
        <v>1</v>
      </c>
      <c r="F3814">
        <v>1</v>
      </c>
      <c r="G3814">
        <f t="shared" si="2066"/>
        <v>20</v>
      </c>
    </row>
    <row r="3815" spans="1:7" x14ac:dyDescent="0.35">
      <c r="A3815">
        <v>1</v>
      </c>
      <c r="B3815">
        <v>5</v>
      </c>
      <c r="C3815">
        <v>5</v>
      </c>
      <c r="D3815">
        <v>6</v>
      </c>
      <c r="E3815">
        <v>4</v>
      </c>
      <c r="F3815">
        <v>1</v>
      </c>
      <c r="G3815">
        <f t="shared" si="2066"/>
        <v>22</v>
      </c>
    </row>
    <row r="3816" spans="1:7" x14ac:dyDescent="0.35">
      <c r="A3816">
        <v>6</v>
      </c>
      <c r="B3816">
        <v>2</v>
      </c>
      <c r="C3816">
        <v>3</v>
      </c>
      <c r="D3816">
        <v>4</v>
      </c>
      <c r="E3816">
        <v>2</v>
      </c>
      <c r="F3816">
        <v>6</v>
      </c>
      <c r="G3816">
        <f t="shared" si="2066"/>
        <v>23</v>
      </c>
    </row>
    <row r="3817" spans="1:7" x14ac:dyDescent="0.35">
      <c r="A3817">
        <v>5</v>
      </c>
      <c r="B3817">
        <v>1</v>
      </c>
      <c r="C3817">
        <v>2</v>
      </c>
      <c r="D3817">
        <v>4</v>
      </c>
      <c r="E3817">
        <v>3</v>
      </c>
      <c r="F3817">
        <v>3</v>
      </c>
      <c r="G3817">
        <f t="shared" si="2066"/>
        <v>18</v>
      </c>
    </row>
    <row r="3818" spans="1:7" x14ac:dyDescent="0.35">
      <c r="A3818">
        <v>1</v>
      </c>
      <c r="B3818">
        <v>6</v>
      </c>
      <c r="C3818">
        <v>5</v>
      </c>
      <c r="D3818">
        <v>3</v>
      </c>
      <c r="E3818">
        <v>6</v>
      </c>
      <c r="F3818">
        <v>4</v>
      </c>
      <c r="G3818">
        <f t="shared" si="2066"/>
        <v>25</v>
      </c>
    </row>
    <row r="3819" spans="1:7" x14ac:dyDescent="0.35">
      <c r="A3819">
        <v>3</v>
      </c>
      <c r="B3819">
        <v>1</v>
      </c>
      <c r="C3819">
        <v>5</v>
      </c>
      <c r="D3819">
        <v>3</v>
      </c>
      <c r="E3819">
        <v>3</v>
      </c>
      <c r="F3819">
        <v>1</v>
      </c>
      <c r="G3819">
        <f t="shared" si="2066"/>
        <v>16</v>
      </c>
    </row>
    <row r="3820" spans="1:7" x14ac:dyDescent="0.35">
      <c r="A3820">
        <v>5</v>
      </c>
      <c r="B3820">
        <v>4</v>
      </c>
      <c r="C3820">
        <v>6</v>
      </c>
      <c r="D3820">
        <v>2</v>
      </c>
      <c r="E3820">
        <v>6</v>
      </c>
      <c r="F3820">
        <v>4</v>
      </c>
      <c r="G3820">
        <f t="shared" si="2066"/>
        <v>27</v>
      </c>
    </row>
    <row r="3821" spans="1:7" x14ac:dyDescent="0.35">
      <c r="A3821">
        <v>4</v>
      </c>
      <c r="B3821">
        <v>1</v>
      </c>
      <c r="C3821">
        <v>3</v>
      </c>
      <c r="D3821">
        <v>5</v>
      </c>
      <c r="E3821">
        <v>4</v>
      </c>
      <c r="F3821">
        <v>4</v>
      </c>
      <c r="G3821">
        <f t="shared" si="2066"/>
        <v>21</v>
      </c>
    </row>
    <row r="3822" spans="1:7" x14ac:dyDescent="0.35">
      <c r="A3822">
        <v>4</v>
      </c>
      <c r="B3822">
        <v>5</v>
      </c>
      <c r="C3822">
        <v>6</v>
      </c>
      <c r="D3822">
        <v>2</v>
      </c>
      <c r="E3822">
        <v>1</v>
      </c>
      <c r="F3822">
        <v>2</v>
      </c>
      <c r="G3822">
        <f t="shared" si="2066"/>
        <v>20</v>
      </c>
    </row>
    <row r="3823" spans="1:7" x14ac:dyDescent="0.35">
      <c r="A3823">
        <v>1</v>
      </c>
      <c r="B3823">
        <v>6</v>
      </c>
      <c r="C3823">
        <v>1</v>
      </c>
      <c r="D3823">
        <v>5</v>
      </c>
      <c r="E3823">
        <v>3</v>
      </c>
      <c r="F3823">
        <v>2</v>
      </c>
      <c r="G3823">
        <f t="shared" si="2066"/>
        <v>18</v>
      </c>
    </row>
    <row r="3824" spans="1:7" x14ac:dyDescent="0.35">
      <c r="A3824">
        <v>1</v>
      </c>
      <c r="B3824">
        <v>2</v>
      </c>
      <c r="C3824">
        <v>4</v>
      </c>
      <c r="D3824">
        <v>4</v>
      </c>
      <c r="E3824">
        <v>2</v>
      </c>
      <c r="F3824">
        <v>1</v>
      </c>
      <c r="G3824">
        <f t="shared" si="2066"/>
        <v>14</v>
      </c>
    </row>
    <row r="3825" spans="1:7" x14ac:dyDescent="0.35">
      <c r="A3825">
        <v>3</v>
      </c>
      <c r="B3825">
        <v>5</v>
      </c>
      <c r="C3825">
        <v>1</v>
      </c>
      <c r="D3825">
        <v>5</v>
      </c>
      <c r="E3825">
        <v>3</v>
      </c>
      <c r="F3825">
        <v>2</v>
      </c>
      <c r="G3825">
        <f t="shared" si="2066"/>
        <v>19</v>
      </c>
    </row>
    <row r="3826" spans="1:7" x14ac:dyDescent="0.35">
      <c r="A3826">
        <v>4</v>
      </c>
      <c r="B3826">
        <v>6</v>
      </c>
      <c r="C3826">
        <v>5</v>
      </c>
      <c r="D3826">
        <v>5</v>
      </c>
      <c r="E3826">
        <v>4</v>
      </c>
      <c r="F3826">
        <v>4</v>
      </c>
      <c r="G3826">
        <f t="shared" si="2066"/>
        <v>28</v>
      </c>
    </row>
    <row r="3827" spans="1:7" x14ac:dyDescent="0.35">
      <c r="A3827">
        <v>4</v>
      </c>
      <c r="B3827">
        <v>4</v>
      </c>
      <c r="C3827">
        <v>5</v>
      </c>
      <c r="D3827">
        <v>4</v>
      </c>
      <c r="E3827">
        <v>5</v>
      </c>
      <c r="F3827">
        <v>5</v>
      </c>
      <c r="G3827">
        <f t="shared" si="2066"/>
        <v>27</v>
      </c>
    </row>
    <row r="3828" spans="1:7" x14ac:dyDescent="0.35">
      <c r="A3828">
        <v>5</v>
      </c>
      <c r="B3828">
        <v>1</v>
      </c>
      <c r="C3828">
        <v>2</v>
      </c>
      <c r="D3828">
        <v>4</v>
      </c>
      <c r="E3828">
        <v>1</v>
      </c>
      <c r="F3828">
        <v>3</v>
      </c>
      <c r="G3828">
        <f t="shared" si="2066"/>
        <v>16</v>
      </c>
    </row>
    <row r="3829" spans="1:7" x14ac:dyDescent="0.35">
      <c r="A3829">
        <v>1</v>
      </c>
      <c r="B3829">
        <v>2</v>
      </c>
      <c r="C3829">
        <v>2</v>
      </c>
      <c r="D3829">
        <v>2</v>
      </c>
      <c r="E3829">
        <v>1</v>
      </c>
      <c r="F3829">
        <v>2</v>
      </c>
      <c r="G3829">
        <f t="shared" si="2066"/>
        <v>10</v>
      </c>
    </row>
    <row r="3830" spans="1:7" x14ac:dyDescent="0.35">
      <c r="A3830">
        <v>6</v>
      </c>
      <c r="B3830">
        <v>2</v>
      </c>
      <c r="C3830">
        <v>4</v>
      </c>
      <c r="D3830">
        <v>1</v>
      </c>
      <c r="E3830">
        <v>3</v>
      </c>
      <c r="F3830">
        <v>4</v>
      </c>
      <c r="G3830">
        <f t="shared" si="2066"/>
        <v>20</v>
      </c>
    </row>
    <row r="3831" spans="1:7" x14ac:dyDescent="0.35">
      <c r="A3831">
        <v>1</v>
      </c>
      <c r="B3831">
        <v>5</v>
      </c>
      <c r="C3831">
        <v>1</v>
      </c>
      <c r="D3831">
        <v>2</v>
      </c>
      <c r="E3831">
        <v>1</v>
      </c>
      <c r="F3831">
        <v>2</v>
      </c>
      <c r="G3831">
        <f t="shared" si="2066"/>
        <v>12</v>
      </c>
    </row>
    <row r="3832" spans="1:7" x14ac:dyDescent="0.35">
      <c r="A3832">
        <v>3</v>
      </c>
      <c r="B3832">
        <v>5</v>
      </c>
      <c r="C3832">
        <v>5</v>
      </c>
      <c r="D3832">
        <v>5</v>
      </c>
      <c r="E3832">
        <v>1</v>
      </c>
      <c r="F3832">
        <v>4</v>
      </c>
      <c r="G3832">
        <f t="shared" si="2066"/>
        <v>23</v>
      </c>
    </row>
    <row r="3833" spans="1:7" x14ac:dyDescent="0.35">
      <c r="A3833">
        <v>5</v>
      </c>
      <c r="B3833">
        <v>5</v>
      </c>
      <c r="C3833">
        <v>2</v>
      </c>
      <c r="D3833">
        <v>6</v>
      </c>
      <c r="E3833">
        <v>2</v>
      </c>
      <c r="F3833">
        <v>6</v>
      </c>
      <c r="G3833">
        <f t="shared" si="2066"/>
        <v>26</v>
      </c>
    </row>
    <row r="3834" spans="1:7" x14ac:dyDescent="0.35">
      <c r="A3834">
        <v>5</v>
      </c>
      <c r="B3834">
        <v>1</v>
      </c>
      <c r="C3834">
        <v>6</v>
      </c>
      <c r="D3834">
        <v>2</v>
      </c>
      <c r="E3834">
        <v>6</v>
      </c>
      <c r="F3834">
        <v>3</v>
      </c>
      <c r="G3834">
        <f t="shared" si="2066"/>
        <v>23</v>
      </c>
    </row>
    <row r="3835" spans="1:7" x14ac:dyDescent="0.35">
      <c r="A3835">
        <v>2</v>
      </c>
      <c r="B3835">
        <v>2</v>
      </c>
      <c r="C3835">
        <v>4</v>
      </c>
      <c r="D3835">
        <v>3</v>
      </c>
      <c r="E3835">
        <v>6</v>
      </c>
      <c r="F3835">
        <v>5</v>
      </c>
      <c r="G3835">
        <f t="shared" si="2066"/>
        <v>22</v>
      </c>
    </row>
    <row r="3836" spans="1:7" x14ac:dyDescent="0.35">
      <c r="A3836">
        <v>5</v>
      </c>
      <c r="B3836">
        <v>4</v>
      </c>
      <c r="C3836">
        <v>5</v>
      </c>
      <c r="D3836">
        <v>6</v>
      </c>
      <c r="E3836">
        <v>5</v>
      </c>
      <c r="F3836">
        <v>2</v>
      </c>
      <c r="G3836">
        <f t="shared" si="2066"/>
        <v>27</v>
      </c>
    </row>
    <row r="3837" spans="1:7" x14ac:dyDescent="0.35">
      <c r="A3837">
        <v>1</v>
      </c>
      <c r="B3837">
        <v>3</v>
      </c>
      <c r="C3837">
        <v>3</v>
      </c>
      <c r="D3837">
        <v>4</v>
      </c>
      <c r="E3837">
        <v>3</v>
      </c>
      <c r="F3837">
        <v>2</v>
      </c>
      <c r="G3837">
        <f t="shared" si="2066"/>
        <v>16</v>
      </c>
    </row>
    <row r="3838" spans="1:7" x14ac:dyDescent="0.35">
      <c r="A3838">
        <v>1</v>
      </c>
      <c r="B3838">
        <v>5</v>
      </c>
      <c r="C3838">
        <v>4</v>
      </c>
      <c r="D3838">
        <v>2</v>
      </c>
      <c r="E3838">
        <v>2</v>
      </c>
      <c r="F3838">
        <v>3</v>
      </c>
      <c r="G3838">
        <f t="shared" si="2066"/>
        <v>17</v>
      </c>
    </row>
    <row r="3839" spans="1:7" x14ac:dyDescent="0.35">
      <c r="A3839">
        <v>1</v>
      </c>
      <c r="B3839">
        <v>2</v>
      </c>
      <c r="C3839">
        <v>2</v>
      </c>
      <c r="D3839">
        <v>2</v>
      </c>
      <c r="E3839">
        <v>4</v>
      </c>
      <c r="F3839">
        <v>4</v>
      </c>
      <c r="G3839">
        <f t="shared" si="2066"/>
        <v>15</v>
      </c>
    </row>
    <row r="3840" spans="1:7" x14ac:dyDescent="0.35">
      <c r="A3840">
        <v>1</v>
      </c>
      <c r="B3840">
        <v>3</v>
      </c>
      <c r="C3840">
        <v>6</v>
      </c>
      <c r="D3840">
        <v>4</v>
      </c>
      <c r="E3840">
        <v>6</v>
      </c>
      <c r="F3840">
        <v>3</v>
      </c>
      <c r="G3840">
        <f t="shared" si="2066"/>
        <v>23</v>
      </c>
    </row>
    <row r="3841" spans="1:7" x14ac:dyDescent="0.35">
      <c r="A3841">
        <v>6</v>
      </c>
      <c r="B3841">
        <v>1</v>
      </c>
      <c r="C3841">
        <v>5</v>
      </c>
      <c r="D3841">
        <v>1</v>
      </c>
      <c r="E3841">
        <v>2</v>
      </c>
      <c r="F3841">
        <v>4</v>
      </c>
      <c r="G3841">
        <f t="shared" si="2066"/>
        <v>19</v>
      </c>
    </row>
    <row r="3842" spans="1:7" x14ac:dyDescent="0.35">
      <c r="A3842">
        <v>1</v>
      </c>
      <c r="B3842">
        <v>3</v>
      </c>
      <c r="C3842">
        <v>3</v>
      </c>
      <c r="D3842">
        <v>3</v>
      </c>
      <c r="E3842">
        <v>2</v>
      </c>
      <c r="F3842">
        <v>6</v>
      </c>
      <c r="G3842">
        <f t="shared" si="2066"/>
        <v>18</v>
      </c>
    </row>
    <row r="3843" spans="1:7" x14ac:dyDescent="0.35">
      <c r="A3843">
        <v>4</v>
      </c>
      <c r="B3843">
        <v>6</v>
      </c>
      <c r="C3843">
        <v>3</v>
      </c>
      <c r="D3843">
        <v>6</v>
      </c>
      <c r="E3843">
        <v>3</v>
      </c>
      <c r="F3843">
        <v>6</v>
      </c>
      <c r="G3843">
        <f t="shared" si="2066"/>
        <v>28</v>
      </c>
    </row>
    <row r="3844" spans="1:7" x14ac:dyDescent="0.35">
      <c r="A3844">
        <v>6</v>
      </c>
      <c r="B3844">
        <v>5</v>
      </c>
      <c r="C3844">
        <v>5</v>
      </c>
      <c r="D3844">
        <v>2</v>
      </c>
      <c r="E3844">
        <v>5</v>
      </c>
      <c r="F3844">
        <v>5</v>
      </c>
      <c r="G3844">
        <f t="shared" si="2066"/>
        <v>28</v>
      </c>
    </row>
    <row r="3845" spans="1:7" x14ac:dyDescent="0.35">
      <c r="A3845">
        <v>2</v>
      </c>
      <c r="B3845">
        <v>5</v>
      </c>
      <c r="C3845">
        <v>1</v>
      </c>
      <c r="D3845">
        <v>6</v>
      </c>
      <c r="E3845">
        <v>3</v>
      </c>
      <c r="F3845">
        <v>5</v>
      </c>
      <c r="G3845">
        <f t="shared" si="2066"/>
        <v>22</v>
      </c>
    </row>
    <row r="3846" spans="1:7" x14ac:dyDescent="0.35">
      <c r="A3846">
        <v>6</v>
      </c>
      <c r="B3846">
        <v>2</v>
      </c>
      <c r="C3846">
        <v>5</v>
      </c>
      <c r="D3846">
        <v>6</v>
      </c>
      <c r="E3846">
        <v>2</v>
      </c>
      <c r="F3846">
        <v>1</v>
      </c>
      <c r="G3846">
        <f t="shared" si="2066"/>
        <v>22</v>
      </c>
    </row>
    <row r="3847" spans="1:7" x14ac:dyDescent="0.35">
      <c r="A3847">
        <v>5</v>
      </c>
      <c r="B3847">
        <v>6</v>
      </c>
      <c r="C3847">
        <v>2</v>
      </c>
      <c r="D3847">
        <v>3</v>
      </c>
      <c r="E3847">
        <v>5</v>
      </c>
      <c r="F3847">
        <v>4</v>
      </c>
      <c r="G3847">
        <f t="shared" si="2066"/>
        <v>25</v>
      </c>
    </row>
    <row r="3848" spans="1:7" x14ac:dyDescent="0.35">
      <c r="A3848">
        <v>4</v>
      </c>
      <c r="B3848">
        <v>5</v>
      </c>
      <c r="C3848">
        <v>1</v>
      </c>
      <c r="D3848">
        <v>4</v>
      </c>
      <c r="E3848">
        <v>2</v>
      </c>
      <c r="F3848">
        <v>4</v>
      </c>
      <c r="G3848">
        <f t="shared" si="2066"/>
        <v>20</v>
      </c>
    </row>
    <row r="3849" spans="1:7" x14ac:dyDescent="0.35">
      <c r="A3849">
        <v>2</v>
      </c>
      <c r="B3849">
        <v>2</v>
      </c>
      <c r="C3849">
        <v>1</v>
      </c>
      <c r="D3849">
        <v>2</v>
      </c>
      <c r="E3849">
        <v>1</v>
      </c>
      <c r="F3849">
        <v>5</v>
      </c>
      <c r="G3849">
        <f t="shared" si="2066"/>
        <v>13</v>
      </c>
    </row>
    <row r="3850" spans="1:7" x14ac:dyDescent="0.35">
      <c r="A3850">
        <v>3</v>
      </c>
      <c r="B3850">
        <v>6</v>
      </c>
      <c r="C3850">
        <v>2</v>
      </c>
      <c r="D3850">
        <v>4</v>
      </c>
      <c r="E3850">
        <v>2</v>
      </c>
      <c r="F3850">
        <v>4</v>
      </c>
      <c r="G3850">
        <f t="shared" si="2066"/>
        <v>21</v>
      </c>
    </row>
    <row r="3851" spans="1:7" x14ac:dyDescent="0.35">
      <c r="A3851">
        <v>4</v>
      </c>
      <c r="B3851">
        <v>1</v>
      </c>
      <c r="C3851">
        <v>1</v>
      </c>
      <c r="D3851">
        <v>2</v>
      </c>
      <c r="E3851">
        <v>6</v>
      </c>
      <c r="F3851">
        <v>5</v>
      </c>
      <c r="G3851">
        <f t="shared" si="2066"/>
        <v>19</v>
      </c>
    </row>
    <row r="3852" spans="1:7" x14ac:dyDescent="0.35">
      <c r="A3852">
        <v>4</v>
      </c>
      <c r="B3852">
        <v>3</v>
      </c>
      <c r="C3852">
        <v>3</v>
      </c>
      <c r="D3852">
        <v>3</v>
      </c>
      <c r="E3852">
        <v>3</v>
      </c>
      <c r="F3852">
        <v>4</v>
      </c>
      <c r="G3852">
        <f t="shared" si="2066"/>
        <v>20</v>
      </c>
    </row>
    <row r="3853" spans="1:7" x14ac:dyDescent="0.35">
      <c r="A3853">
        <v>5</v>
      </c>
      <c r="B3853">
        <v>4</v>
      </c>
      <c r="C3853">
        <v>3</v>
      </c>
      <c r="D3853">
        <v>5</v>
      </c>
      <c r="E3853">
        <v>2</v>
      </c>
      <c r="F3853">
        <v>4</v>
      </c>
      <c r="G3853">
        <f t="shared" si="2066"/>
        <v>23</v>
      </c>
    </row>
    <row r="3854" spans="1:7" x14ac:dyDescent="0.35">
      <c r="A3854">
        <v>5</v>
      </c>
      <c r="B3854">
        <v>3</v>
      </c>
      <c r="C3854">
        <v>2</v>
      </c>
      <c r="D3854">
        <v>4</v>
      </c>
      <c r="E3854">
        <v>1</v>
      </c>
      <c r="F3854">
        <v>1</v>
      </c>
      <c r="G3854">
        <f t="shared" si="2066"/>
        <v>16</v>
      </c>
    </row>
    <row r="3855" spans="1:7" x14ac:dyDescent="0.35">
      <c r="A3855">
        <v>3</v>
      </c>
      <c r="B3855">
        <v>2</v>
      </c>
      <c r="C3855">
        <v>4</v>
      </c>
      <c r="D3855">
        <v>6</v>
      </c>
      <c r="E3855">
        <v>3</v>
      </c>
      <c r="F3855">
        <v>1</v>
      </c>
      <c r="G3855">
        <f t="shared" si="2066"/>
        <v>19</v>
      </c>
    </row>
    <row r="3856" spans="1:7" x14ac:dyDescent="0.35">
      <c r="A3856">
        <v>2</v>
      </c>
      <c r="B3856">
        <v>6</v>
      </c>
      <c r="C3856">
        <v>4</v>
      </c>
      <c r="D3856">
        <v>6</v>
      </c>
      <c r="E3856">
        <v>2</v>
      </c>
      <c r="F3856">
        <v>4</v>
      </c>
      <c r="G3856">
        <f t="shared" si="2066"/>
        <v>24</v>
      </c>
    </row>
    <row r="3857" spans="1:7" x14ac:dyDescent="0.35">
      <c r="A3857">
        <v>5</v>
      </c>
      <c r="B3857">
        <v>1</v>
      </c>
      <c r="C3857">
        <v>2</v>
      </c>
      <c r="D3857">
        <v>3</v>
      </c>
      <c r="E3857">
        <v>3</v>
      </c>
      <c r="F3857">
        <v>6</v>
      </c>
      <c r="G3857">
        <f t="shared" si="2066"/>
        <v>20</v>
      </c>
    </row>
    <row r="3858" spans="1:7" x14ac:dyDescent="0.35">
      <c r="A3858">
        <v>1</v>
      </c>
      <c r="B3858">
        <v>4</v>
      </c>
      <c r="C3858">
        <v>2</v>
      </c>
      <c r="D3858">
        <v>2</v>
      </c>
      <c r="E3858">
        <v>4</v>
      </c>
      <c r="F3858">
        <v>2</v>
      </c>
      <c r="G3858">
        <f t="shared" si="2066"/>
        <v>15</v>
      </c>
    </row>
    <row r="3859" spans="1:7" x14ac:dyDescent="0.35">
      <c r="A3859">
        <v>1</v>
      </c>
      <c r="B3859">
        <v>3</v>
      </c>
      <c r="C3859">
        <v>1</v>
      </c>
      <c r="D3859">
        <v>4</v>
      </c>
      <c r="E3859">
        <v>3</v>
      </c>
      <c r="F3859">
        <v>3</v>
      </c>
      <c r="G3859">
        <f t="shared" si="2066"/>
        <v>15</v>
      </c>
    </row>
    <row r="3860" spans="1:7" x14ac:dyDescent="0.35">
      <c r="A3860">
        <v>6</v>
      </c>
      <c r="B3860">
        <v>3</v>
      </c>
      <c r="C3860">
        <v>1</v>
      </c>
      <c r="D3860">
        <v>3</v>
      </c>
      <c r="E3860">
        <v>1</v>
      </c>
      <c r="F3860">
        <v>2</v>
      </c>
      <c r="G3860">
        <f t="shared" si="2066"/>
        <v>16</v>
      </c>
    </row>
    <row r="3861" spans="1:7" x14ac:dyDescent="0.35">
      <c r="A3861">
        <v>1</v>
      </c>
      <c r="B3861">
        <v>6</v>
      </c>
      <c r="C3861">
        <v>6</v>
      </c>
      <c r="D3861">
        <v>1</v>
      </c>
      <c r="E3861">
        <v>5</v>
      </c>
      <c r="F3861">
        <v>2</v>
      </c>
      <c r="G3861">
        <f t="shared" si="2066"/>
        <v>21</v>
      </c>
    </row>
    <row r="3862" spans="1:7" x14ac:dyDescent="0.35">
      <c r="A3862">
        <v>1</v>
      </c>
      <c r="B3862">
        <v>6</v>
      </c>
      <c r="C3862">
        <v>1</v>
      </c>
      <c r="D3862">
        <v>1</v>
      </c>
      <c r="E3862">
        <v>6</v>
      </c>
      <c r="F3862">
        <v>2</v>
      </c>
      <c r="G3862">
        <f t="shared" si="2066"/>
        <v>17</v>
      </c>
    </row>
    <row r="3863" spans="1:7" x14ac:dyDescent="0.35">
      <c r="A3863">
        <v>1</v>
      </c>
      <c r="B3863">
        <v>5</v>
      </c>
      <c r="C3863">
        <v>5</v>
      </c>
      <c r="D3863">
        <v>1</v>
      </c>
      <c r="E3863">
        <v>3</v>
      </c>
      <c r="F3863">
        <v>6</v>
      </c>
      <c r="G3863">
        <f t="shared" si="2066"/>
        <v>21</v>
      </c>
    </row>
    <row r="3864" spans="1:7" x14ac:dyDescent="0.35">
      <c r="A3864">
        <v>2</v>
      </c>
      <c r="B3864">
        <v>4</v>
      </c>
      <c r="C3864">
        <v>6</v>
      </c>
      <c r="D3864">
        <v>2</v>
      </c>
      <c r="E3864">
        <v>6</v>
      </c>
      <c r="F3864">
        <v>4</v>
      </c>
      <c r="G3864">
        <f t="shared" ref="G3864:G3927" si="2067">SUM(A3864:F3864)</f>
        <v>24</v>
      </c>
    </row>
    <row r="3865" spans="1:7" x14ac:dyDescent="0.35">
      <c r="A3865">
        <v>4</v>
      </c>
      <c r="B3865">
        <v>5</v>
      </c>
      <c r="C3865">
        <v>1</v>
      </c>
      <c r="D3865">
        <v>1</v>
      </c>
      <c r="E3865">
        <v>6</v>
      </c>
      <c r="F3865">
        <v>4</v>
      </c>
      <c r="G3865">
        <f t="shared" si="2067"/>
        <v>21</v>
      </c>
    </row>
    <row r="3866" spans="1:7" x14ac:dyDescent="0.35">
      <c r="A3866">
        <v>3</v>
      </c>
      <c r="B3866">
        <v>1</v>
      </c>
      <c r="C3866">
        <v>6</v>
      </c>
      <c r="D3866">
        <v>2</v>
      </c>
      <c r="E3866">
        <v>5</v>
      </c>
      <c r="F3866">
        <v>5</v>
      </c>
      <c r="G3866">
        <f t="shared" si="2067"/>
        <v>22</v>
      </c>
    </row>
    <row r="3867" spans="1:7" x14ac:dyDescent="0.35">
      <c r="A3867">
        <v>2</v>
      </c>
      <c r="B3867">
        <v>1</v>
      </c>
      <c r="C3867">
        <v>1</v>
      </c>
      <c r="D3867">
        <v>3</v>
      </c>
      <c r="E3867">
        <v>3</v>
      </c>
      <c r="F3867">
        <v>3</v>
      </c>
      <c r="G3867">
        <f t="shared" si="2067"/>
        <v>13</v>
      </c>
    </row>
    <row r="3868" spans="1:7" x14ac:dyDescent="0.35">
      <c r="A3868">
        <v>5</v>
      </c>
      <c r="B3868">
        <v>4</v>
      </c>
      <c r="C3868">
        <v>3</v>
      </c>
      <c r="D3868">
        <v>3</v>
      </c>
      <c r="E3868">
        <v>5</v>
      </c>
      <c r="F3868">
        <v>2</v>
      </c>
      <c r="G3868">
        <f t="shared" si="2067"/>
        <v>22</v>
      </c>
    </row>
    <row r="3869" spans="1:7" x14ac:dyDescent="0.35">
      <c r="A3869">
        <v>3</v>
      </c>
      <c r="B3869">
        <v>6</v>
      </c>
      <c r="C3869">
        <v>1</v>
      </c>
      <c r="D3869">
        <v>1</v>
      </c>
      <c r="E3869">
        <v>5</v>
      </c>
      <c r="F3869">
        <v>5</v>
      </c>
      <c r="G3869">
        <f t="shared" si="2067"/>
        <v>21</v>
      </c>
    </row>
    <row r="3870" spans="1:7" x14ac:dyDescent="0.35">
      <c r="A3870">
        <v>6</v>
      </c>
      <c r="B3870">
        <v>6</v>
      </c>
      <c r="C3870">
        <v>2</v>
      </c>
      <c r="D3870">
        <v>3</v>
      </c>
      <c r="E3870">
        <v>2</v>
      </c>
      <c r="F3870">
        <v>5</v>
      </c>
      <c r="G3870">
        <f t="shared" si="2067"/>
        <v>24</v>
      </c>
    </row>
    <row r="3871" spans="1:7" x14ac:dyDescent="0.35">
      <c r="A3871">
        <v>5</v>
      </c>
      <c r="B3871">
        <v>2</v>
      </c>
      <c r="C3871">
        <v>5</v>
      </c>
      <c r="D3871">
        <v>4</v>
      </c>
      <c r="E3871">
        <v>5</v>
      </c>
      <c r="F3871">
        <v>3</v>
      </c>
      <c r="G3871">
        <f t="shared" si="2067"/>
        <v>24</v>
      </c>
    </row>
    <row r="3872" spans="1:7" x14ac:dyDescent="0.35">
      <c r="A3872">
        <v>3</v>
      </c>
      <c r="B3872">
        <v>4</v>
      </c>
      <c r="C3872">
        <v>3</v>
      </c>
      <c r="D3872">
        <v>6</v>
      </c>
      <c r="E3872">
        <v>6</v>
      </c>
      <c r="F3872">
        <v>2</v>
      </c>
      <c r="G3872">
        <f t="shared" si="2067"/>
        <v>24</v>
      </c>
    </row>
    <row r="3873" spans="1:7" x14ac:dyDescent="0.35">
      <c r="A3873">
        <v>6</v>
      </c>
      <c r="B3873">
        <v>3</v>
      </c>
      <c r="C3873">
        <v>4</v>
      </c>
      <c r="D3873">
        <v>3</v>
      </c>
      <c r="E3873">
        <v>1</v>
      </c>
      <c r="F3873">
        <v>5</v>
      </c>
      <c r="G3873">
        <f t="shared" si="2067"/>
        <v>22</v>
      </c>
    </row>
    <row r="3874" spans="1:7" x14ac:dyDescent="0.35">
      <c r="A3874">
        <v>6</v>
      </c>
      <c r="B3874">
        <v>6</v>
      </c>
      <c r="C3874">
        <v>5</v>
      </c>
      <c r="D3874">
        <v>2</v>
      </c>
      <c r="E3874">
        <v>3</v>
      </c>
      <c r="F3874">
        <v>6</v>
      </c>
      <c r="G3874">
        <f t="shared" si="2067"/>
        <v>28</v>
      </c>
    </row>
    <row r="3875" spans="1:7" x14ac:dyDescent="0.35">
      <c r="A3875">
        <v>3</v>
      </c>
      <c r="B3875">
        <v>2</v>
      </c>
      <c r="C3875">
        <v>3</v>
      </c>
      <c r="D3875">
        <v>6</v>
      </c>
      <c r="E3875">
        <v>3</v>
      </c>
      <c r="F3875">
        <v>2</v>
      </c>
      <c r="G3875">
        <f t="shared" si="2067"/>
        <v>19</v>
      </c>
    </row>
    <row r="3876" spans="1:7" x14ac:dyDescent="0.35">
      <c r="A3876">
        <v>6</v>
      </c>
      <c r="B3876">
        <v>3</v>
      </c>
      <c r="C3876">
        <v>1</v>
      </c>
      <c r="D3876">
        <v>2</v>
      </c>
      <c r="E3876">
        <v>6</v>
      </c>
      <c r="F3876">
        <v>1</v>
      </c>
      <c r="G3876">
        <f t="shared" si="2067"/>
        <v>19</v>
      </c>
    </row>
    <row r="3877" spans="1:7" x14ac:dyDescent="0.35">
      <c r="A3877">
        <v>4</v>
      </c>
      <c r="B3877">
        <v>4</v>
      </c>
      <c r="C3877">
        <v>1</v>
      </c>
      <c r="D3877">
        <v>5</v>
      </c>
      <c r="E3877">
        <v>2</v>
      </c>
      <c r="F3877">
        <v>6</v>
      </c>
      <c r="G3877">
        <f t="shared" si="2067"/>
        <v>22</v>
      </c>
    </row>
    <row r="3878" spans="1:7" x14ac:dyDescent="0.35">
      <c r="A3878">
        <v>5</v>
      </c>
      <c r="B3878">
        <v>6</v>
      </c>
      <c r="C3878">
        <v>4</v>
      </c>
      <c r="D3878">
        <v>4</v>
      </c>
      <c r="E3878">
        <v>6</v>
      </c>
      <c r="F3878">
        <v>3</v>
      </c>
      <c r="G3878">
        <f t="shared" si="2067"/>
        <v>28</v>
      </c>
    </row>
    <row r="3879" spans="1:7" x14ac:dyDescent="0.35">
      <c r="A3879">
        <v>2</v>
      </c>
      <c r="B3879">
        <v>5</v>
      </c>
      <c r="C3879">
        <v>2</v>
      </c>
      <c r="D3879">
        <v>4</v>
      </c>
      <c r="E3879">
        <v>2</v>
      </c>
      <c r="F3879">
        <v>3</v>
      </c>
      <c r="G3879">
        <f t="shared" si="2067"/>
        <v>18</v>
      </c>
    </row>
    <row r="3880" spans="1:7" x14ac:dyDescent="0.35">
      <c r="A3880">
        <v>5</v>
      </c>
      <c r="B3880">
        <v>1</v>
      </c>
      <c r="C3880">
        <v>5</v>
      </c>
      <c r="D3880">
        <v>1</v>
      </c>
      <c r="E3880">
        <v>1</v>
      </c>
      <c r="F3880">
        <v>1</v>
      </c>
      <c r="G3880">
        <f t="shared" si="2067"/>
        <v>14</v>
      </c>
    </row>
    <row r="3881" spans="1:7" x14ac:dyDescent="0.35">
      <c r="A3881">
        <v>1</v>
      </c>
      <c r="B3881">
        <v>6</v>
      </c>
      <c r="C3881">
        <v>5</v>
      </c>
      <c r="D3881">
        <v>6</v>
      </c>
      <c r="E3881">
        <v>2</v>
      </c>
      <c r="F3881">
        <v>5</v>
      </c>
      <c r="G3881">
        <f t="shared" si="2067"/>
        <v>25</v>
      </c>
    </row>
    <row r="3882" spans="1:7" x14ac:dyDescent="0.35">
      <c r="A3882">
        <v>5</v>
      </c>
      <c r="B3882">
        <v>1</v>
      </c>
      <c r="C3882">
        <v>3</v>
      </c>
      <c r="D3882">
        <v>4</v>
      </c>
      <c r="E3882">
        <v>4</v>
      </c>
      <c r="F3882">
        <v>6</v>
      </c>
      <c r="G3882">
        <f t="shared" si="2067"/>
        <v>23</v>
      </c>
    </row>
    <row r="3883" spans="1:7" x14ac:dyDescent="0.35">
      <c r="A3883">
        <v>5</v>
      </c>
      <c r="B3883">
        <v>6</v>
      </c>
      <c r="C3883">
        <v>2</v>
      </c>
      <c r="D3883">
        <v>5</v>
      </c>
      <c r="E3883">
        <v>1</v>
      </c>
      <c r="F3883">
        <v>1</v>
      </c>
      <c r="G3883">
        <f t="shared" si="2067"/>
        <v>20</v>
      </c>
    </row>
    <row r="3884" spans="1:7" x14ac:dyDescent="0.35">
      <c r="A3884">
        <v>4</v>
      </c>
      <c r="B3884">
        <v>3</v>
      </c>
      <c r="C3884">
        <v>4</v>
      </c>
      <c r="D3884">
        <v>3</v>
      </c>
      <c r="E3884">
        <v>4</v>
      </c>
      <c r="F3884">
        <v>2</v>
      </c>
      <c r="G3884">
        <f t="shared" si="2067"/>
        <v>20</v>
      </c>
    </row>
    <row r="3885" spans="1:7" x14ac:dyDescent="0.35">
      <c r="A3885">
        <v>4</v>
      </c>
      <c r="B3885">
        <v>1</v>
      </c>
      <c r="C3885">
        <v>2</v>
      </c>
      <c r="D3885">
        <v>5</v>
      </c>
      <c r="E3885">
        <v>5</v>
      </c>
      <c r="F3885">
        <v>2</v>
      </c>
      <c r="G3885">
        <f t="shared" si="2067"/>
        <v>19</v>
      </c>
    </row>
    <row r="3886" spans="1:7" x14ac:dyDescent="0.35">
      <c r="A3886">
        <v>5</v>
      </c>
      <c r="B3886">
        <v>2</v>
      </c>
      <c r="C3886">
        <v>1</v>
      </c>
      <c r="D3886">
        <v>2</v>
      </c>
      <c r="E3886">
        <v>4</v>
      </c>
      <c r="F3886">
        <v>6</v>
      </c>
      <c r="G3886">
        <f t="shared" si="2067"/>
        <v>20</v>
      </c>
    </row>
    <row r="3887" spans="1:7" x14ac:dyDescent="0.35">
      <c r="A3887">
        <v>6</v>
      </c>
      <c r="B3887">
        <v>1</v>
      </c>
      <c r="C3887">
        <v>1</v>
      </c>
      <c r="D3887">
        <v>3</v>
      </c>
      <c r="E3887">
        <v>5</v>
      </c>
      <c r="F3887">
        <v>2</v>
      </c>
      <c r="G3887">
        <f t="shared" si="2067"/>
        <v>18</v>
      </c>
    </row>
    <row r="3888" spans="1:7" x14ac:dyDescent="0.35">
      <c r="A3888">
        <v>4</v>
      </c>
      <c r="B3888">
        <v>3</v>
      </c>
      <c r="C3888">
        <v>6</v>
      </c>
      <c r="D3888">
        <v>1</v>
      </c>
      <c r="E3888">
        <v>1</v>
      </c>
      <c r="F3888">
        <v>4</v>
      </c>
      <c r="G3888">
        <f t="shared" si="2067"/>
        <v>19</v>
      </c>
    </row>
    <row r="3889" spans="1:7" x14ac:dyDescent="0.35">
      <c r="A3889">
        <v>3</v>
      </c>
      <c r="B3889">
        <v>4</v>
      </c>
      <c r="C3889">
        <v>3</v>
      </c>
      <c r="D3889">
        <v>6</v>
      </c>
      <c r="E3889">
        <v>1</v>
      </c>
      <c r="F3889">
        <v>6</v>
      </c>
      <c r="G3889">
        <f t="shared" si="2067"/>
        <v>23</v>
      </c>
    </row>
    <row r="3890" spans="1:7" x14ac:dyDescent="0.35">
      <c r="A3890">
        <v>4</v>
      </c>
      <c r="B3890">
        <v>4</v>
      </c>
      <c r="C3890">
        <v>4</v>
      </c>
      <c r="D3890">
        <v>1</v>
      </c>
      <c r="E3890">
        <v>4</v>
      </c>
      <c r="F3890">
        <v>1</v>
      </c>
      <c r="G3890">
        <f t="shared" si="2067"/>
        <v>18</v>
      </c>
    </row>
    <row r="3891" spans="1:7" x14ac:dyDescent="0.35">
      <c r="A3891">
        <v>4</v>
      </c>
      <c r="B3891">
        <v>1</v>
      </c>
      <c r="C3891">
        <v>1</v>
      </c>
      <c r="D3891">
        <v>3</v>
      </c>
      <c r="E3891">
        <v>2</v>
      </c>
      <c r="F3891">
        <v>4</v>
      </c>
      <c r="G3891">
        <f t="shared" si="2067"/>
        <v>15</v>
      </c>
    </row>
    <row r="3892" spans="1:7" x14ac:dyDescent="0.35">
      <c r="A3892">
        <v>6</v>
      </c>
      <c r="B3892">
        <v>1</v>
      </c>
      <c r="C3892">
        <v>2</v>
      </c>
      <c r="D3892">
        <v>1</v>
      </c>
      <c r="E3892">
        <v>3</v>
      </c>
      <c r="F3892">
        <v>3</v>
      </c>
      <c r="G3892">
        <f t="shared" si="2067"/>
        <v>16</v>
      </c>
    </row>
    <row r="3893" spans="1:7" x14ac:dyDescent="0.35">
      <c r="A3893">
        <v>3</v>
      </c>
      <c r="B3893">
        <v>5</v>
      </c>
      <c r="C3893">
        <v>2</v>
      </c>
      <c r="D3893">
        <v>3</v>
      </c>
      <c r="E3893">
        <v>1</v>
      </c>
      <c r="F3893">
        <v>5</v>
      </c>
      <c r="G3893">
        <f t="shared" si="2067"/>
        <v>19</v>
      </c>
    </row>
    <row r="3894" spans="1:7" x14ac:dyDescent="0.35">
      <c r="A3894">
        <v>3</v>
      </c>
      <c r="B3894">
        <v>3</v>
      </c>
      <c r="C3894">
        <v>1</v>
      </c>
      <c r="D3894">
        <v>3</v>
      </c>
      <c r="E3894">
        <v>6</v>
      </c>
      <c r="F3894">
        <v>6</v>
      </c>
      <c r="G3894">
        <f t="shared" si="2067"/>
        <v>22</v>
      </c>
    </row>
    <row r="3895" spans="1:7" x14ac:dyDescent="0.35">
      <c r="A3895">
        <v>4</v>
      </c>
      <c r="B3895">
        <v>2</v>
      </c>
      <c r="C3895">
        <v>4</v>
      </c>
      <c r="D3895">
        <v>6</v>
      </c>
      <c r="E3895">
        <v>3</v>
      </c>
      <c r="F3895">
        <v>3</v>
      </c>
      <c r="G3895">
        <f t="shared" si="2067"/>
        <v>22</v>
      </c>
    </row>
    <row r="3896" spans="1:7" x14ac:dyDescent="0.35">
      <c r="A3896">
        <v>4</v>
      </c>
      <c r="B3896">
        <v>3</v>
      </c>
      <c r="C3896">
        <v>1</v>
      </c>
      <c r="D3896">
        <v>5</v>
      </c>
      <c r="E3896">
        <v>3</v>
      </c>
      <c r="F3896">
        <v>3</v>
      </c>
      <c r="G3896">
        <f t="shared" si="2067"/>
        <v>19</v>
      </c>
    </row>
    <row r="3897" spans="1:7" x14ac:dyDescent="0.35">
      <c r="A3897">
        <v>5</v>
      </c>
      <c r="B3897">
        <v>1</v>
      </c>
      <c r="C3897">
        <v>3</v>
      </c>
      <c r="D3897">
        <v>4</v>
      </c>
      <c r="E3897">
        <v>2</v>
      </c>
      <c r="F3897">
        <v>6</v>
      </c>
      <c r="G3897">
        <f t="shared" si="2067"/>
        <v>21</v>
      </c>
    </row>
    <row r="3898" spans="1:7" x14ac:dyDescent="0.35">
      <c r="A3898">
        <v>4</v>
      </c>
      <c r="B3898">
        <v>1</v>
      </c>
      <c r="C3898">
        <v>5</v>
      </c>
      <c r="D3898">
        <v>1</v>
      </c>
      <c r="E3898">
        <v>1</v>
      </c>
      <c r="F3898">
        <v>4</v>
      </c>
      <c r="G3898">
        <f t="shared" si="2067"/>
        <v>16</v>
      </c>
    </row>
    <row r="3899" spans="1:7" x14ac:dyDescent="0.35">
      <c r="A3899">
        <v>3</v>
      </c>
      <c r="B3899">
        <v>3</v>
      </c>
      <c r="C3899">
        <v>4</v>
      </c>
      <c r="D3899">
        <v>4</v>
      </c>
      <c r="E3899">
        <v>3</v>
      </c>
      <c r="F3899">
        <v>5</v>
      </c>
      <c r="G3899">
        <f t="shared" si="2067"/>
        <v>22</v>
      </c>
    </row>
    <row r="3900" spans="1:7" x14ac:dyDescent="0.35">
      <c r="A3900">
        <v>2</v>
      </c>
      <c r="B3900">
        <v>3</v>
      </c>
      <c r="C3900">
        <v>2</v>
      </c>
      <c r="D3900">
        <v>3</v>
      </c>
      <c r="E3900">
        <v>2</v>
      </c>
      <c r="F3900">
        <v>6</v>
      </c>
      <c r="G3900">
        <f t="shared" si="2067"/>
        <v>18</v>
      </c>
    </row>
    <row r="3901" spans="1:7" x14ac:dyDescent="0.35">
      <c r="A3901">
        <v>2</v>
      </c>
      <c r="B3901">
        <v>3</v>
      </c>
      <c r="C3901">
        <v>5</v>
      </c>
      <c r="D3901">
        <v>1</v>
      </c>
      <c r="E3901">
        <v>3</v>
      </c>
      <c r="F3901">
        <v>2</v>
      </c>
      <c r="G3901">
        <f t="shared" si="2067"/>
        <v>16</v>
      </c>
    </row>
    <row r="3902" spans="1:7" x14ac:dyDescent="0.35">
      <c r="A3902">
        <v>1</v>
      </c>
      <c r="B3902">
        <v>3</v>
      </c>
      <c r="C3902">
        <v>2</v>
      </c>
      <c r="D3902">
        <v>6</v>
      </c>
      <c r="E3902">
        <v>4</v>
      </c>
      <c r="F3902">
        <v>2</v>
      </c>
      <c r="G3902">
        <f t="shared" si="2067"/>
        <v>18</v>
      </c>
    </row>
    <row r="3903" spans="1:7" x14ac:dyDescent="0.35">
      <c r="A3903">
        <v>3</v>
      </c>
      <c r="B3903">
        <v>2</v>
      </c>
      <c r="C3903">
        <v>5</v>
      </c>
      <c r="D3903">
        <v>5</v>
      </c>
      <c r="E3903">
        <v>5</v>
      </c>
      <c r="F3903">
        <v>4</v>
      </c>
      <c r="G3903">
        <f t="shared" si="2067"/>
        <v>24</v>
      </c>
    </row>
    <row r="3904" spans="1:7" x14ac:dyDescent="0.35">
      <c r="A3904">
        <v>2</v>
      </c>
      <c r="B3904">
        <v>4</v>
      </c>
      <c r="C3904">
        <v>1</v>
      </c>
      <c r="D3904">
        <v>2</v>
      </c>
      <c r="E3904">
        <v>3</v>
      </c>
      <c r="F3904">
        <v>3</v>
      </c>
      <c r="G3904">
        <f t="shared" si="2067"/>
        <v>15</v>
      </c>
    </row>
    <row r="3905" spans="1:7" x14ac:dyDescent="0.35">
      <c r="A3905">
        <v>1</v>
      </c>
      <c r="B3905">
        <v>2</v>
      </c>
      <c r="C3905">
        <v>3</v>
      </c>
      <c r="D3905">
        <v>1</v>
      </c>
      <c r="E3905">
        <v>6</v>
      </c>
      <c r="F3905">
        <v>6</v>
      </c>
      <c r="G3905">
        <f t="shared" si="2067"/>
        <v>19</v>
      </c>
    </row>
    <row r="3906" spans="1:7" x14ac:dyDescent="0.35">
      <c r="A3906">
        <v>1</v>
      </c>
      <c r="B3906">
        <v>1</v>
      </c>
      <c r="C3906">
        <v>1</v>
      </c>
      <c r="D3906">
        <v>6</v>
      </c>
      <c r="E3906">
        <v>5</v>
      </c>
      <c r="F3906">
        <v>3</v>
      </c>
      <c r="G3906">
        <f t="shared" si="2067"/>
        <v>17</v>
      </c>
    </row>
    <row r="3907" spans="1:7" x14ac:dyDescent="0.35">
      <c r="A3907">
        <v>4</v>
      </c>
      <c r="B3907">
        <v>4</v>
      </c>
      <c r="C3907">
        <v>3</v>
      </c>
      <c r="D3907">
        <v>5</v>
      </c>
      <c r="E3907">
        <v>5</v>
      </c>
      <c r="F3907">
        <v>6</v>
      </c>
      <c r="G3907">
        <f t="shared" si="2067"/>
        <v>27</v>
      </c>
    </row>
    <row r="3908" spans="1:7" x14ac:dyDescent="0.35">
      <c r="A3908">
        <v>3</v>
      </c>
      <c r="B3908">
        <v>2</v>
      </c>
      <c r="C3908">
        <v>1</v>
      </c>
      <c r="D3908">
        <v>4</v>
      </c>
      <c r="E3908">
        <v>2</v>
      </c>
      <c r="F3908">
        <v>4</v>
      </c>
      <c r="G3908">
        <f t="shared" si="2067"/>
        <v>16</v>
      </c>
    </row>
    <row r="3909" spans="1:7" x14ac:dyDescent="0.35">
      <c r="A3909">
        <v>5</v>
      </c>
      <c r="B3909">
        <v>1</v>
      </c>
      <c r="C3909">
        <v>2</v>
      </c>
      <c r="D3909">
        <v>3</v>
      </c>
      <c r="E3909">
        <v>5</v>
      </c>
      <c r="F3909">
        <v>6</v>
      </c>
      <c r="G3909">
        <f t="shared" si="2067"/>
        <v>22</v>
      </c>
    </row>
    <row r="3910" spans="1:7" x14ac:dyDescent="0.35">
      <c r="A3910">
        <v>1</v>
      </c>
      <c r="B3910">
        <v>5</v>
      </c>
      <c r="C3910">
        <v>3</v>
      </c>
      <c r="D3910">
        <v>6</v>
      </c>
      <c r="E3910">
        <v>4</v>
      </c>
      <c r="F3910">
        <v>5</v>
      </c>
      <c r="G3910">
        <f t="shared" si="2067"/>
        <v>24</v>
      </c>
    </row>
    <row r="3911" spans="1:7" x14ac:dyDescent="0.35">
      <c r="A3911">
        <v>4</v>
      </c>
      <c r="B3911">
        <v>5</v>
      </c>
      <c r="C3911">
        <v>2</v>
      </c>
      <c r="D3911">
        <v>6</v>
      </c>
      <c r="E3911">
        <v>2</v>
      </c>
      <c r="F3911">
        <v>4</v>
      </c>
      <c r="G3911">
        <f t="shared" si="2067"/>
        <v>23</v>
      </c>
    </row>
    <row r="3912" spans="1:7" x14ac:dyDescent="0.35">
      <c r="A3912">
        <v>3</v>
      </c>
      <c r="B3912">
        <v>1</v>
      </c>
      <c r="C3912">
        <v>6</v>
      </c>
      <c r="D3912">
        <v>1</v>
      </c>
      <c r="E3912">
        <v>6</v>
      </c>
      <c r="F3912">
        <v>6</v>
      </c>
      <c r="G3912">
        <f t="shared" si="2067"/>
        <v>23</v>
      </c>
    </row>
    <row r="3913" spans="1:7" x14ac:dyDescent="0.35">
      <c r="A3913">
        <v>5</v>
      </c>
      <c r="B3913">
        <v>4</v>
      </c>
      <c r="C3913">
        <v>2</v>
      </c>
      <c r="D3913">
        <v>5</v>
      </c>
      <c r="E3913">
        <v>6</v>
      </c>
      <c r="F3913">
        <v>6</v>
      </c>
      <c r="G3913">
        <f t="shared" si="2067"/>
        <v>28</v>
      </c>
    </row>
    <row r="3914" spans="1:7" x14ac:dyDescent="0.35">
      <c r="A3914">
        <v>6</v>
      </c>
      <c r="B3914">
        <v>6</v>
      </c>
      <c r="C3914">
        <v>4</v>
      </c>
      <c r="D3914">
        <v>5</v>
      </c>
      <c r="E3914">
        <v>1</v>
      </c>
      <c r="F3914">
        <v>3</v>
      </c>
      <c r="G3914">
        <f t="shared" si="2067"/>
        <v>25</v>
      </c>
    </row>
    <row r="3915" spans="1:7" x14ac:dyDescent="0.35">
      <c r="A3915">
        <v>6</v>
      </c>
      <c r="B3915">
        <v>4</v>
      </c>
      <c r="C3915">
        <v>6</v>
      </c>
      <c r="D3915">
        <v>2</v>
      </c>
      <c r="E3915">
        <v>6</v>
      </c>
      <c r="F3915">
        <v>2</v>
      </c>
      <c r="G3915">
        <f t="shared" si="2067"/>
        <v>26</v>
      </c>
    </row>
    <row r="3916" spans="1:7" x14ac:dyDescent="0.35">
      <c r="A3916">
        <v>3</v>
      </c>
      <c r="B3916">
        <v>2</v>
      </c>
      <c r="C3916">
        <v>5</v>
      </c>
      <c r="D3916">
        <v>4</v>
      </c>
      <c r="E3916">
        <v>3</v>
      </c>
      <c r="F3916">
        <v>6</v>
      </c>
      <c r="G3916">
        <f t="shared" si="2067"/>
        <v>23</v>
      </c>
    </row>
    <row r="3917" spans="1:7" x14ac:dyDescent="0.35">
      <c r="A3917">
        <v>4</v>
      </c>
      <c r="B3917">
        <v>1</v>
      </c>
      <c r="C3917">
        <v>2</v>
      </c>
      <c r="D3917">
        <v>1</v>
      </c>
      <c r="E3917">
        <v>5</v>
      </c>
      <c r="F3917">
        <v>4</v>
      </c>
      <c r="G3917">
        <f t="shared" si="2067"/>
        <v>17</v>
      </c>
    </row>
    <row r="3918" spans="1:7" x14ac:dyDescent="0.35">
      <c r="A3918">
        <v>4</v>
      </c>
      <c r="B3918">
        <v>4</v>
      </c>
      <c r="C3918">
        <v>3</v>
      </c>
      <c r="D3918">
        <v>4</v>
      </c>
      <c r="E3918">
        <v>5</v>
      </c>
      <c r="F3918">
        <v>2</v>
      </c>
      <c r="G3918">
        <f t="shared" si="2067"/>
        <v>22</v>
      </c>
    </row>
    <row r="3919" spans="1:7" x14ac:dyDescent="0.35">
      <c r="A3919">
        <v>2</v>
      </c>
      <c r="B3919">
        <v>1</v>
      </c>
      <c r="C3919">
        <v>2</v>
      </c>
      <c r="D3919">
        <v>1</v>
      </c>
      <c r="E3919">
        <v>6</v>
      </c>
      <c r="F3919">
        <v>6</v>
      </c>
      <c r="G3919">
        <f t="shared" si="2067"/>
        <v>18</v>
      </c>
    </row>
    <row r="3920" spans="1:7" x14ac:dyDescent="0.35">
      <c r="A3920">
        <v>3</v>
      </c>
      <c r="B3920">
        <v>4</v>
      </c>
      <c r="C3920">
        <v>6</v>
      </c>
      <c r="D3920">
        <v>5</v>
      </c>
      <c r="E3920">
        <v>4</v>
      </c>
      <c r="F3920">
        <v>4</v>
      </c>
      <c r="G3920">
        <f t="shared" si="2067"/>
        <v>26</v>
      </c>
    </row>
    <row r="3921" spans="1:7" x14ac:dyDescent="0.35">
      <c r="A3921">
        <v>5</v>
      </c>
      <c r="B3921">
        <v>2</v>
      </c>
      <c r="C3921">
        <v>2</v>
      </c>
      <c r="D3921">
        <v>6</v>
      </c>
      <c r="E3921">
        <v>3</v>
      </c>
      <c r="F3921">
        <v>3</v>
      </c>
      <c r="G3921">
        <f t="shared" si="2067"/>
        <v>21</v>
      </c>
    </row>
    <row r="3922" spans="1:7" x14ac:dyDescent="0.35">
      <c r="A3922">
        <v>4</v>
      </c>
      <c r="B3922">
        <v>3</v>
      </c>
      <c r="C3922">
        <v>5</v>
      </c>
      <c r="D3922">
        <v>5</v>
      </c>
      <c r="E3922">
        <v>4</v>
      </c>
      <c r="F3922">
        <v>6</v>
      </c>
      <c r="G3922">
        <f t="shared" si="2067"/>
        <v>27</v>
      </c>
    </row>
    <row r="3923" spans="1:7" x14ac:dyDescent="0.35">
      <c r="A3923">
        <v>1</v>
      </c>
      <c r="B3923">
        <v>5</v>
      </c>
      <c r="C3923">
        <v>6</v>
      </c>
      <c r="D3923">
        <v>4</v>
      </c>
      <c r="E3923">
        <v>5</v>
      </c>
      <c r="F3923">
        <v>6</v>
      </c>
      <c r="G3923">
        <f t="shared" si="2067"/>
        <v>27</v>
      </c>
    </row>
    <row r="3924" spans="1:7" x14ac:dyDescent="0.35">
      <c r="A3924">
        <v>4</v>
      </c>
      <c r="B3924">
        <v>1</v>
      </c>
      <c r="C3924">
        <v>1</v>
      </c>
      <c r="D3924">
        <v>3</v>
      </c>
      <c r="E3924">
        <v>5</v>
      </c>
      <c r="F3924">
        <v>3</v>
      </c>
      <c r="G3924">
        <f t="shared" si="2067"/>
        <v>17</v>
      </c>
    </row>
    <row r="3925" spans="1:7" x14ac:dyDescent="0.35">
      <c r="A3925">
        <v>5</v>
      </c>
      <c r="B3925">
        <v>1</v>
      </c>
      <c r="C3925">
        <v>2</v>
      </c>
      <c r="D3925">
        <v>2</v>
      </c>
      <c r="E3925">
        <v>5</v>
      </c>
      <c r="F3925">
        <v>1</v>
      </c>
      <c r="G3925">
        <f t="shared" si="2067"/>
        <v>16</v>
      </c>
    </row>
    <row r="3926" spans="1:7" x14ac:dyDescent="0.35">
      <c r="A3926">
        <v>1</v>
      </c>
      <c r="B3926">
        <v>4</v>
      </c>
      <c r="C3926">
        <v>3</v>
      </c>
      <c r="D3926">
        <v>6</v>
      </c>
      <c r="E3926">
        <v>2</v>
      </c>
      <c r="F3926">
        <v>6</v>
      </c>
      <c r="G3926">
        <f t="shared" si="2067"/>
        <v>22</v>
      </c>
    </row>
    <row r="3927" spans="1:7" x14ac:dyDescent="0.35">
      <c r="A3927">
        <v>6</v>
      </c>
      <c r="B3927">
        <v>5</v>
      </c>
      <c r="C3927">
        <v>2</v>
      </c>
      <c r="D3927">
        <v>1</v>
      </c>
      <c r="E3927">
        <v>3</v>
      </c>
      <c r="F3927">
        <v>2</v>
      </c>
      <c r="G3927">
        <f t="shared" si="2067"/>
        <v>19</v>
      </c>
    </row>
    <row r="3928" spans="1:7" x14ac:dyDescent="0.35">
      <c r="A3928">
        <v>3</v>
      </c>
      <c r="B3928">
        <v>6</v>
      </c>
      <c r="C3928">
        <v>5</v>
      </c>
      <c r="D3928">
        <v>4</v>
      </c>
      <c r="E3928">
        <v>1</v>
      </c>
      <c r="F3928">
        <v>1</v>
      </c>
      <c r="G3928">
        <f t="shared" ref="G3928:G3991" si="2068">SUM(A3928:F3928)</f>
        <v>20</v>
      </c>
    </row>
    <row r="3929" spans="1:7" x14ac:dyDescent="0.35">
      <c r="A3929">
        <v>5</v>
      </c>
      <c r="B3929">
        <v>6</v>
      </c>
      <c r="C3929">
        <v>5</v>
      </c>
      <c r="D3929">
        <v>5</v>
      </c>
      <c r="E3929">
        <v>5</v>
      </c>
      <c r="F3929">
        <v>2</v>
      </c>
      <c r="G3929">
        <f t="shared" si="2068"/>
        <v>28</v>
      </c>
    </row>
    <row r="3930" spans="1:7" x14ac:dyDescent="0.35">
      <c r="A3930">
        <v>5</v>
      </c>
      <c r="B3930">
        <v>2</v>
      </c>
      <c r="C3930">
        <v>4</v>
      </c>
      <c r="D3930">
        <v>4</v>
      </c>
      <c r="E3930">
        <v>5</v>
      </c>
      <c r="F3930">
        <v>4</v>
      </c>
      <c r="G3930">
        <f t="shared" si="2068"/>
        <v>24</v>
      </c>
    </row>
    <row r="3931" spans="1:7" x14ac:dyDescent="0.35">
      <c r="A3931">
        <v>1</v>
      </c>
      <c r="B3931">
        <v>2</v>
      </c>
      <c r="C3931">
        <v>2</v>
      </c>
      <c r="D3931">
        <v>4</v>
      </c>
      <c r="E3931">
        <v>5</v>
      </c>
      <c r="F3931">
        <v>4</v>
      </c>
      <c r="G3931">
        <f t="shared" si="2068"/>
        <v>18</v>
      </c>
    </row>
    <row r="3932" spans="1:7" x14ac:dyDescent="0.35">
      <c r="A3932">
        <v>6</v>
      </c>
      <c r="B3932">
        <v>4</v>
      </c>
      <c r="C3932">
        <v>4</v>
      </c>
      <c r="D3932">
        <v>5</v>
      </c>
      <c r="E3932">
        <v>2</v>
      </c>
      <c r="F3932">
        <v>5</v>
      </c>
      <c r="G3932">
        <f t="shared" si="2068"/>
        <v>26</v>
      </c>
    </row>
    <row r="3933" spans="1:7" x14ac:dyDescent="0.35">
      <c r="A3933">
        <v>3</v>
      </c>
      <c r="B3933">
        <v>6</v>
      </c>
      <c r="C3933">
        <v>5</v>
      </c>
      <c r="D3933">
        <v>6</v>
      </c>
      <c r="E3933">
        <v>3</v>
      </c>
      <c r="F3933">
        <v>3</v>
      </c>
      <c r="G3933">
        <f t="shared" si="2068"/>
        <v>26</v>
      </c>
    </row>
    <row r="3934" spans="1:7" x14ac:dyDescent="0.35">
      <c r="A3934">
        <v>4</v>
      </c>
      <c r="B3934">
        <v>2</v>
      </c>
      <c r="C3934">
        <v>3</v>
      </c>
      <c r="D3934">
        <v>1</v>
      </c>
      <c r="E3934">
        <v>6</v>
      </c>
      <c r="F3934">
        <v>3</v>
      </c>
      <c r="G3934">
        <f t="shared" si="2068"/>
        <v>19</v>
      </c>
    </row>
    <row r="3935" spans="1:7" x14ac:dyDescent="0.35">
      <c r="A3935">
        <v>2</v>
      </c>
      <c r="B3935">
        <v>5</v>
      </c>
      <c r="C3935">
        <v>5</v>
      </c>
      <c r="D3935">
        <v>6</v>
      </c>
      <c r="E3935">
        <v>3</v>
      </c>
      <c r="F3935">
        <v>1</v>
      </c>
      <c r="G3935">
        <f t="shared" si="2068"/>
        <v>22</v>
      </c>
    </row>
    <row r="3936" spans="1:7" x14ac:dyDescent="0.35">
      <c r="A3936">
        <v>3</v>
      </c>
      <c r="B3936">
        <v>5</v>
      </c>
      <c r="C3936">
        <v>6</v>
      </c>
      <c r="D3936">
        <v>2</v>
      </c>
      <c r="E3936">
        <v>4</v>
      </c>
      <c r="F3936">
        <v>5</v>
      </c>
      <c r="G3936">
        <f t="shared" si="2068"/>
        <v>25</v>
      </c>
    </row>
    <row r="3937" spans="1:7" x14ac:dyDescent="0.35">
      <c r="A3937">
        <v>6</v>
      </c>
      <c r="B3937">
        <v>5</v>
      </c>
      <c r="C3937">
        <v>2</v>
      </c>
      <c r="D3937">
        <v>5</v>
      </c>
      <c r="E3937">
        <v>2</v>
      </c>
      <c r="F3937">
        <v>1</v>
      </c>
      <c r="G3937">
        <f t="shared" si="2068"/>
        <v>21</v>
      </c>
    </row>
    <row r="3938" spans="1:7" x14ac:dyDescent="0.35">
      <c r="A3938">
        <v>4</v>
      </c>
      <c r="B3938">
        <v>2</v>
      </c>
      <c r="C3938">
        <v>4</v>
      </c>
      <c r="D3938">
        <v>1</v>
      </c>
      <c r="E3938">
        <v>4</v>
      </c>
      <c r="F3938">
        <v>5</v>
      </c>
      <c r="G3938">
        <f t="shared" si="2068"/>
        <v>20</v>
      </c>
    </row>
    <row r="3939" spans="1:7" x14ac:dyDescent="0.35">
      <c r="A3939">
        <v>6</v>
      </c>
      <c r="B3939">
        <v>5</v>
      </c>
      <c r="C3939">
        <v>5</v>
      </c>
      <c r="D3939">
        <v>1</v>
      </c>
      <c r="E3939">
        <v>2</v>
      </c>
      <c r="F3939">
        <v>4</v>
      </c>
      <c r="G3939">
        <f t="shared" si="2068"/>
        <v>23</v>
      </c>
    </row>
    <row r="3940" spans="1:7" x14ac:dyDescent="0.35">
      <c r="A3940">
        <v>3</v>
      </c>
      <c r="B3940">
        <v>3</v>
      </c>
      <c r="C3940">
        <v>2</v>
      </c>
      <c r="D3940">
        <v>2</v>
      </c>
      <c r="E3940">
        <v>5</v>
      </c>
      <c r="F3940">
        <v>3</v>
      </c>
      <c r="G3940">
        <f t="shared" si="2068"/>
        <v>18</v>
      </c>
    </row>
    <row r="3941" spans="1:7" x14ac:dyDescent="0.35">
      <c r="A3941">
        <v>1</v>
      </c>
      <c r="B3941">
        <v>5</v>
      </c>
      <c r="C3941">
        <v>3</v>
      </c>
      <c r="D3941">
        <v>1</v>
      </c>
      <c r="E3941">
        <v>6</v>
      </c>
      <c r="F3941">
        <v>1</v>
      </c>
      <c r="G3941">
        <f t="shared" si="2068"/>
        <v>17</v>
      </c>
    </row>
    <row r="3942" spans="1:7" x14ac:dyDescent="0.35">
      <c r="A3942">
        <v>4</v>
      </c>
      <c r="B3942">
        <v>6</v>
      </c>
      <c r="C3942">
        <v>2</v>
      </c>
      <c r="D3942">
        <v>5</v>
      </c>
      <c r="E3942">
        <v>3</v>
      </c>
      <c r="F3942">
        <v>2</v>
      </c>
      <c r="G3942">
        <f t="shared" si="2068"/>
        <v>22</v>
      </c>
    </row>
    <row r="3943" spans="1:7" x14ac:dyDescent="0.35">
      <c r="A3943">
        <v>4</v>
      </c>
      <c r="B3943">
        <v>1</v>
      </c>
      <c r="C3943">
        <v>3</v>
      </c>
      <c r="D3943">
        <v>3</v>
      </c>
      <c r="E3943">
        <v>6</v>
      </c>
      <c r="F3943">
        <v>3</v>
      </c>
      <c r="G3943">
        <f t="shared" si="2068"/>
        <v>20</v>
      </c>
    </row>
    <row r="3944" spans="1:7" x14ac:dyDescent="0.35">
      <c r="A3944">
        <v>6</v>
      </c>
      <c r="B3944">
        <v>2</v>
      </c>
      <c r="C3944">
        <v>2</v>
      </c>
      <c r="D3944">
        <v>2</v>
      </c>
      <c r="E3944">
        <v>4</v>
      </c>
      <c r="F3944">
        <v>5</v>
      </c>
      <c r="G3944">
        <f t="shared" si="2068"/>
        <v>21</v>
      </c>
    </row>
    <row r="3945" spans="1:7" x14ac:dyDescent="0.35">
      <c r="A3945">
        <v>4</v>
      </c>
      <c r="B3945">
        <v>6</v>
      </c>
      <c r="C3945">
        <v>4</v>
      </c>
      <c r="D3945">
        <v>2</v>
      </c>
      <c r="E3945">
        <v>1</v>
      </c>
      <c r="F3945">
        <v>5</v>
      </c>
      <c r="G3945">
        <f t="shared" si="2068"/>
        <v>22</v>
      </c>
    </row>
    <row r="3946" spans="1:7" x14ac:dyDescent="0.35">
      <c r="A3946">
        <v>2</v>
      </c>
      <c r="B3946">
        <v>3</v>
      </c>
      <c r="C3946">
        <v>5</v>
      </c>
      <c r="D3946">
        <v>5</v>
      </c>
      <c r="E3946">
        <v>5</v>
      </c>
      <c r="F3946">
        <v>5</v>
      </c>
      <c r="G3946">
        <f t="shared" si="2068"/>
        <v>25</v>
      </c>
    </row>
    <row r="3947" spans="1:7" x14ac:dyDescent="0.35">
      <c r="A3947">
        <v>2</v>
      </c>
      <c r="B3947">
        <v>5</v>
      </c>
      <c r="C3947">
        <v>4</v>
      </c>
      <c r="D3947">
        <v>2</v>
      </c>
      <c r="E3947">
        <v>1</v>
      </c>
      <c r="F3947">
        <v>3</v>
      </c>
      <c r="G3947">
        <f t="shared" si="2068"/>
        <v>17</v>
      </c>
    </row>
    <row r="3948" spans="1:7" x14ac:dyDescent="0.35">
      <c r="A3948">
        <v>2</v>
      </c>
      <c r="B3948">
        <v>3</v>
      </c>
      <c r="C3948">
        <v>6</v>
      </c>
      <c r="D3948">
        <v>1</v>
      </c>
      <c r="E3948">
        <v>4</v>
      </c>
      <c r="F3948">
        <v>6</v>
      </c>
      <c r="G3948">
        <f t="shared" si="2068"/>
        <v>22</v>
      </c>
    </row>
    <row r="3949" spans="1:7" x14ac:dyDescent="0.35">
      <c r="A3949">
        <v>6</v>
      </c>
      <c r="B3949">
        <v>4</v>
      </c>
      <c r="C3949">
        <v>3</v>
      </c>
      <c r="D3949">
        <v>3</v>
      </c>
      <c r="E3949">
        <v>1</v>
      </c>
      <c r="F3949">
        <v>6</v>
      </c>
      <c r="G3949">
        <f t="shared" si="2068"/>
        <v>23</v>
      </c>
    </row>
    <row r="3950" spans="1:7" x14ac:dyDescent="0.35">
      <c r="A3950">
        <v>1</v>
      </c>
      <c r="B3950">
        <v>3</v>
      </c>
      <c r="C3950">
        <v>3</v>
      </c>
      <c r="D3950">
        <v>1</v>
      </c>
      <c r="E3950">
        <v>3</v>
      </c>
      <c r="F3950">
        <v>5</v>
      </c>
      <c r="G3950">
        <f t="shared" si="2068"/>
        <v>16</v>
      </c>
    </row>
    <row r="3951" spans="1:7" x14ac:dyDescent="0.35">
      <c r="A3951">
        <v>5</v>
      </c>
      <c r="B3951">
        <v>2</v>
      </c>
      <c r="C3951">
        <v>1</v>
      </c>
      <c r="D3951">
        <v>4</v>
      </c>
      <c r="E3951">
        <v>4</v>
      </c>
      <c r="F3951">
        <v>3</v>
      </c>
      <c r="G3951">
        <f t="shared" si="2068"/>
        <v>19</v>
      </c>
    </row>
    <row r="3952" spans="1:7" x14ac:dyDescent="0.35">
      <c r="A3952">
        <v>4</v>
      </c>
      <c r="B3952">
        <v>1</v>
      </c>
      <c r="C3952">
        <v>2</v>
      </c>
      <c r="D3952">
        <v>3</v>
      </c>
      <c r="E3952">
        <v>5</v>
      </c>
      <c r="F3952">
        <v>6</v>
      </c>
      <c r="G3952">
        <f t="shared" si="2068"/>
        <v>21</v>
      </c>
    </row>
    <row r="3953" spans="1:7" x14ac:dyDescent="0.35">
      <c r="A3953">
        <v>2</v>
      </c>
      <c r="B3953">
        <v>4</v>
      </c>
      <c r="C3953">
        <v>6</v>
      </c>
      <c r="D3953">
        <v>4</v>
      </c>
      <c r="E3953">
        <v>4</v>
      </c>
      <c r="F3953">
        <v>5</v>
      </c>
      <c r="G3953">
        <f t="shared" si="2068"/>
        <v>25</v>
      </c>
    </row>
    <row r="3954" spans="1:7" x14ac:dyDescent="0.35">
      <c r="A3954">
        <v>4</v>
      </c>
      <c r="B3954">
        <v>5</v>
      </c>
      <c r="C3954">
        <v>2</v>
      </c>
      <c r="D3954">
        <v>2</v>
      </c>
      <c r="E3954">
        <v>5</v>
      </c>
      <c r="F3954">
        <v>1</v>
      </c>
      <c r="G3954">
        <f t="shared" si="2068"/>
        <v>19</v>
      </c>
    </row>
    <row r="3955" spans="1:7" x14ac:dyDescent="0.35">
      <c r="A3955">
        <v>6</v>
      </c>
      <c r="B3955">
        <v>6</v>
      </c>
      <c r="C3955">
        <v>6</v>
      </c>
      <c r="D3955">
        <v>2</v>
      </c>
      <c r="E3955">
        <v>1</v>
      </c>
      <c r="F3955">
        <v>6</v>
      </c>
      <c r="G3955">
        <f t="shared" si="2068"/>
        <v>27</v>
      </c>
    </row>
    <row r="3956" spans="1:7" x14ac:dyDescent="0.35">
      <c r="A3956">
        <v>1</v>
      </c>
      <c r="B3956">
        <v>2</v>
      </c>
      <c r="C3956">
        <v>3</v>
      </c>
      <c r="D3956">
        <v>3</v>
      </c>
      <c r="E3956">
        <v>6</v>
      </c>
      <c r="F3956">
        <v>3</v>
      </c>
      <c r="G3956">
        <f t="shared" si="2068"/>
        <v>18</v>
      </c>
    </row>
    <row r="3957" spans="1:7" x14ac:dyDescent="0.35">
      <c r="A3957">
        <v>4</v>
      </c>
      <c r="B3957">
        <v>3</v>
      </c>
      <c r="C3957">
        <v>3</v>
      </c>
      <c r="D3957">
        <v>3</v>
      </c>
      <c r="E3957">
        <v>6</v>
      </c>
      <c r="F3957">
        <v>2</v>
      </c>
      <c r="G3957">
        <f t="shared" si="2068"/>
        <v>21</v>
      </c>
    </row>
    <row r="3958" spans="1:7" x14ac:dyDescent="0.35">
      <c r="A3958">
        <v>2</v>
      </c>
      <c r="B3958">
        <v>3</v>
      </c>
      <c r="C3958">
        <v>3</v>
      </c>
      <c r="D3958">
        <v>2</v>
      </c>
      <c r="E3958">
        <v>5</v>
      </c>
      <c r="F3958">
        <v>5</v>
      </c>
      <c r="G3958">
        <f t="shared" si="2068"/>
        <v>20</v>
      </c>
    </row>
    <row r="3959" spans="1:7" x14ac:dyDescent="0.35">
      <c r="A3959">
        <v>3</v>
      </c>
      <c r="B3959">
        <v>3</v>
      </c>
      <c r="C3959">
        <v>3</v>
      </c>
      <c r="D3959">
        <v>3</v>
      </c>
      <c r="E3959">
        <v>1</v>
      </c>
      <c r="F3959">
        <v>5</v>
      </c>
      <c r="G3959">
        <f t="shared" si="2068"/>
        <v>18</v>
      </c>
    </row>
    <row r="3960" spans="1:7" x14ac:dyDescent="0.35">
      <c r="A3960">
        <v>3</v>
      </c>
      <c r="B3960">
        <v>2</v>
      </c>
      <c r="C3960">
        <v>6</v>
      </c>
      <c r="D3960">
        <v>3</v>
      </c>
      <c r="E3960">
        <v>5</v>
      </c>
      <c r="F3960">
        <v>1</v>
      </c>
      <c r="G3960">
        <f t="shared" si="2068"/>
        <v>20</v>
      </c>
    </row>
    <row r="3961" spans="1:7" x14ac:dyDescent="0.35">
      <c r="A3961">
        <v>1</v>
      </c>
      <c r="B3961">
        <v>4</v>
      </c>
      <c r="C3961">
        <v>2</v>
      </c>
      <c r="D3961">
        <v>3</v>
      </c>
      <c r="E3961">
        <v>6</v>
      </c>
      <c r="F3961">
        <v>5</v>
      </c>
      <c r="G3961">
        <f t="shared" si="2068"/>
        <v>21</v>
      </c>
    </row>
    <row r="3962" spans="1:7" x14ac:dyDescent="0.35">
      <c r="A3962">
        <v>5</v>
      </c>
      <c r="B3962">
        <v>5</v>
      </c>
      <c r="C3962">
        <v>6</v>
      </c>
      <c r="D3962">
        <v>3</v>
      </c>
      <c r="E3962">
        <v>2</v>
      </c>
      <c r="F3962">
        <v>6</v>
      </c>
      <c r="G3962">
        <f t="shared" si="2068"/>
        <v>27</v>
      </c>
    </row>
    <row r="3963" spans="1:7" x14ac:dyDescent="0.35">
      <c r="A3963">
        <v>3</v>
      </c>
      <c r="B3963">
        <v>4</v>
      </c>
      <c r="C3963">
        <v>5</v>
      </c>
      <c r="D3963">
        <v>4</v>
      </c>
      <c r="E3963">
        <v>3</v>
      </c>
      <c r="F3963">
        <v>4</v>
      </c>
      <c r="G3963">
        <f t="shared" si="2068"/>
        <v>23</v>
      </c>
    </row>
    <row r="3964" spans="1:7" x14ac:dyDescent="0.35">
      <c r="A3964">
        <v>1</v>
      </c>
      <c r="B3964">
        <v>6</v>
      </c>
      <c r="C3964">
        <v>3</v>
      </c>
      <c r="D3964">
        <v>1</v>
      </c>
      <c r="E3964">
        <v>1</v>
      </c>
      <c r="F3964">
        <v>2</v>
      </c>
      <c r="G3964">
        <f t="shared" si="2068"/>
        <v>14</v>
      </c>
    </row>
    <row r="3965" spans="1:7" x14ac:dyDescent="0.35">
      <c r="A3965">
        <v>2</v>
      </c>
      <c r="B3965">
        <v>1</v>
      </c>
      <c r="C3965">
        <v>5</v>
      </c>
      <c r="D3965">
        <v>6</v>
      </c>
      <c r="E3965">
        <v>6</v>
      </c>
      <c r="F3965">
        <v>6</v>
      </c>
      <c r="G3965">
        <f t="shared" si="2068"/>
        <v>26</v>
      </c>
    </row>
    <row r="3966" spans="1:7" x14ac:dyDescent="0.35">
      <c r="A3966">
        <v>2</v>
      </c>
      <c r="B3966">
        <v>1</v>
      </c>
      <c r="C3966">
        <v>1</v>
      </c>
      <c r="D3966">
        <v>3</v>
      </c>
      <c r="E3966">
        <v>3</v>
      </c>
      <c r="F3966">
        <v>5</v>
      </c>
      <c r="G3966">
        <f t="shared" si="2068"/>
        <v>15</v>
      </c>
    </row>
    <row r="3967" spans="1:7" x14ac:dyDescent="0.35">
      <c r="A3967">
        <v>2</v>
      </c>
      <c r="B3967">
        <v>1</v>
      </c>
      <c r="C3967">
        <v>2</v>
      </c>
      <c r="D3967">
        <v>5</v>
      </c>
      <c r="E3967">
        <v>6</v>
      </c>
      <c r="F3967">
        <v>6</v>
      </c>
      <c r="G3967">
        <f t="shared" si="2068"/>
        <v>22</v>
      </c>
    </row>
    <row r="3968" spans="1:7" x14ac:dyDescent="0.35">
      <c r="A3968">
        <v>3</v>
      </c>
      <c r="B3968">
        <v>4</v>
      </c>
      <c r="C3968">
        <v>3</v>
      </c>
      <c r="D3968">
        <v>1</v>
      </c>
      <c r="E3968">
        <v>1</v>
      </c>
      <c r="F3968">
        <v>1</v>
      </c>
      <c r="G3968">
        <f t="shared" si="2068"/>
        <v>13</v>
      </c>
    </row>
    <row r="3969" spans="1:7" x14ac:dyDescent="0.35">
      <c r="A3969">
        <v>6</v>
      </c>
      <c r="B3969">
        <v>5</v>
      </c>
      <c r="C3969">
        <v>3</v>
      </c>
      <c r="D3969">
        <v>5</v>
      </c>
      <c r="E3969">
        <v>1</v>
      </c>
      <c r="F3969">
        <v>4</v>
      </c>
      <c r="G3969">
        <f t="shared" si="2068"/>
        <v>24</v>
      </c>
    </row>
    <row r="3970" spans="1:7" x14ac:dyDescent="0.35">
      <c r="A3970">
        <v>1</v>
      </c>
      <c r="B3970">
        <v>1</v>
      </c>
      <c r="C3970">
        <v>4</v>
      </c>
      <c r="D3970">
        <v>2</v>
      </c>
      <c r="E3970">
        <v>2</v>
      </c>
      <c r="F3970">
        <v>4</v>
      </c>
      <c r="G3970">
        <f t="shared" si="2068"/>
        <v>14</v>
      </c>
    </row>
    <row r="3971" spans="1:7" x14ac:dyDescent="0.35">
      <c r="A3971">
        <v>2</v>
      </c>
      <c r="B3971">
        <v>3</v>
      </c>
      <c r="C3971">
        <v>3</v>
      </c>
      <c r="D3971">
        <v>5</v>
      </c>
      <c r="E3971">
        <v>2</v>
      </c>
      <c r="F3971">
        <v>5</v>
      </c>
      <c r="G3971">
        <f t="shared" si="2068"/>
        <v>20</v>
      </c>
    </row>
    <row r="3972" spans="1:7" x14ac:dyDescent="0.35">
      <c r="A3972">
        <v>2</v>
      </c>
      <c r="B3972">
        <v>6</v>
      </c>
      <c r="C3972">
        <v>1</v>
      </c>
      <c r="D3972">
        <v>3</v>
      </c>
      <c r="E3972">
        <v>2</v>
      </c>
      <c r="F3972">
        <v>4</v>
      </c>
      <c r="G3972">
        <f t="shared" si="2068"/>
        <v>18</v>
      </c>
    </row>
    <row r="3973" spans="1:7" x14ac:dyDescent="0.35">
      <c r="A3973">
        <v>3</v>
      </c>
      <c r="B3973">
        <v>6</v>
      </c>
      <c r="C3973">
        <v>3</v>
      </c>
      <c r="D3973">
        <v>2</v>
      </c>
      <c r="E3973">
        <v>2</v>
      </c>
      <c r="F3973">
        <v>2</v>
      </c>
      <c r="G3973">
        <f t="shared" si="2068"/>
        <v>18</v>
      </c>
    </row>
    <row r="3974" spans="1:7" x14ac:dyDescent="0.35">
      <c r="A3974">
        <v>2</v>
      </c>
      <c r="B3974">
        <v>1</v>
      </c>
      <c r="C3974">
        <v>5</v>
      </c>
      <c r="D3974">
        <v>2</v>
      </c>
      <c r="E3974">
        <v>1</v>
      </c>
      <c r="F3974">
        <v>5</v>
      </c>
      <c r="G3974">
        <f t="shared" si="2068"/>
        <v>16</v>
      </c>
    </row>
    <row r="3975" spans="1:7" x14ac:dyDescent="0.35">
      <c r="A3975">
        <v>6</v>
      </c>
      <c r="B3975">
        <v>5</v>
      </c>
      <c r="C3975">
        <v>6</v>
      </c>
      <c r="D3975">
        <v>3</v>
      </c>
      <c r="E3975">
        <v>3</v>
      </c>
      <c r="F3975">
        <v>4</v>
      </c>
      <c r="G3975">
        <f t="shared" si="2068"/>
        <v>27</v>
      </c>
    </row>
    <row r="3976" spans="1:7" x14ac:dyDescent="0.35">
      <c r="A3976">
        <v>6</v>
      </c>
      <c r="B3976">
        <v>2</v>
      </c>
      <c r="C3976">
        <v>4</v>
      </c>
      <c r="D3976">
        <v>2</v>
      </c>
      <c r="E3976">
        <v>2</v>
      </c>
      <c r="F3976">
        <v>6</v>
      </c>
      <c r="G3976">
        <f t="shared" si="2068"/>
        <v>22</v>
      </c>
    </row>
    <row r="3977" spans="1:7" x14ac:dyDescent="0.35">
      <c r="A3977">
        <v>3</v>
      </c>
      <c r="B3977">
        <v>6</v>
      </c>
      <c r="C3977">
        <v>5</v>
      </c>
      <c r="D3977">
        <v>5</v>
      </c>
      <c r="E3977">
        <v>3</v>
      </c>
      <c r="F3977">
        <v>1</v>
      </c>
      <c r="G3977">
        <f t="shared" si="2068"/>
        <v>23</v>
      </c>
    </row>
    <row r="3978" spans="1:7" x14ac:dyDescent="0.35">
      <c r="A3978">
        <v>1</v>
      </c>
      <c r="B3978">
        <v>2</v>
      </c>
      <c r="C3978">
        <v>2</v>
      </c>
      <c r="D3978">
        <v>6</v>
      </c>
      <c r="E3978">
        <v>4</v>
      </c>
      <c r="F3978">
        <v>1</v>
      </c>
      <c r="G3978">
        <f t="shared" si="2068"/>
        <v>16</v>
      </c>
    </row>
    <row r="3979" spans="1:7" x14ac:dyDescent="0.35">
      <c r="A3979">
        <v>1</v>
      </c>
      <c r="B3979">
        <v>3</v>
      </c>
      <c r="C3979">
        <v>5</v>
      </c>
      <c r="D3979">
        <v>1</v>
      </c>
      <c r="E3979">
        <v>6</v>
      </c>
      <c r="F3979">
        <v>5</v>
      </c>
      <c r="G3979">
        <f t="shared" si="2068"/>
        <v>21</v>
      </c>
    </row>
    <row r="3980" spans="1:7" x14ac:dyDescent="0.35">
      <c r="A3980">
        <v>6</v>
      </c>
      <c r="B3980">
        <v>5</v>
      </c>
      <c r="C3980">
        <v>3</v>
      </c>
      <c r="D3980">
        <v>3</v>
      </c>
      <c r="E3980">
        <v>6</v>
      </c>
      <c r="F3980">
        <v>6</v>
      </c>
      <c r="G3980">
        <f t="shared" si="2068"/>
        <v>29</v>
      </c>
    </row>
    <row r="3981" spans="1:7" x14ac:dyDescent="0.35">
      <c r="A3981">
        <v>2</v>
      </c>
      <c r="B3981">
        <v>6</v>
      </c>
      <c r="C3981">
        <v>2</v>
      </c>
      <c r="D3981">
        <v>4</v>
      </c>
      <c r="E3981">
        <v>2</v>
      </c>
      <c r="F3981">
        <v>6</v>
      </c>
      <c r="G3981">
        <f t="shared" si="2068"/>
        <v>22</v>
      </c>
    </row>
    <row r="3982" spans="1:7" x14ac:dyDescent="0.35">
      <c r="A3982">
        <v>5</v>
      </c>
      <c r="B3982">
        <v>2</v>
      </c>
      <c r="C3982">
        <v>1</v>
      </c>
      <c r="D3982">
        <v>6</v>
      </c>
      <c r="E3982">
        <v>6</v>
      </c>
      <c r="F3982">
        <v>6</v>
      </c>
      <c r="G3982">
        <f t="shared" si="2068"/>
        <v>26</v>
      </c>
    </row>
    <row r="3983" spans="1:7" x14ac:dyDescent="0.35">
      <c r="A3983">
        <v>1</v>
      </c>
      <c r="B3983">
        <v>2</v>
      </c>
      <c r="C3983">
        <v>1</v>
      </c>
      <c r="D3983">
        <v>1</v>
      </c>
      <c r="E3983">
        <v>3</v>
      </c>
      <c r="F3983">
        <v>5</v>
      </c>
      <c r="G3983">
        <f t="shared" si="2068"/>
        <v>13</v>
      </c>
    </row>
    <row r="3984" spans="1:7" x14ac:dyDescent="0.35">
      <c r="A3984">
        <v>6</v>
      </c>
      <c r="B3984">
        <v>1</v>
      </c>
      <c r="C3984">
        <v>2</v>
      </c>
      <c r="D3984">
        <v>6</v>
      </c>
      <c r="E3984">
        <v>6</v>
      </c>
      <c r="F3984">
        <v>6</v>
      </c>
      <c r="G3984">
        <f t="shared" si="2068"/>
        <v>27</v>
      </c>
    </row>
    <row r="3985" spans="1:7" x14ac:dyDescent="0.35">
      <c r="A3985">
        <v>1</v>
      </c>
      <c r="B3985">
        <v>2</v>
      </c>
      <c r="C3985">
        <v>6</v>
      </c>
      <c r="D3985">
        <v>1</v>
      </c>
      <c r="E3985">
        <v>3</v>
      </c>
      <c r="F3985">
        <v>4</v>
      </c>
      <c r="G3985">
        <f t="shared" si="2068"/>
        <v>17</v>
      </c>
    </row>
    <row r="3986" spans="1:7" x14ac:dyDescent="0.35">
      <c r="A3986">
        <v>5</v>
      </c>
      <c r="B3986">
        <v>4</v>
      </c>
      <c r="C3986">
        <v>4</v>
      </c>
      <c r="D3986">
        <v>2</v>
      </c>
      <c r="E3986">
        <v>4</v>
      </c>
      <c r="F3986">
        <v>3</v>
      </c>
      <c r="G3986">
        <f t="shared" si="2068"/>
        <v>22</v>
      </c>
    </row>
    <row r="3987" spans="1:7" x14ac:dyDescent="0.35">
      <c r="A3987">
        <v>3</v>
      </c>
      <c r="B3987">
        <v>3</v>
      </c>
      <c r="C3987">
        <v>6</v>
      </c>
      <c r="D3987">
        <v>1</v>
      </c>
      <c r="E3987">
        <v>6</v>
      </c>
      <c r="F3987">
        <v>1</v>
      </c>
      <c r="G3987">
        <f t="shared" si="2068"/>
        <v>20</v>
      </c>
    </row>
    <row r="3988" spans="1:7" x14ac:dyDescent="0.35">
      <c r="A3988">
        <v>1</v>
      </c>
      <c r="B3988">
        <v>1</v>
      </c>
      <c r="C3988">
        <v>1</v>
      </c>
      <c r="D3988">
        <v>2</v>
      </c>
      <c r="E3988">
        <v>2</v>
      </c>
      <c r="F3988">
        <v>3</v>
      </c>
      <c r="G3988">
        <f t="shared" si="2068"/>
        <v>10</v>
      </c>
    </row>
    <row r="3989" spans="1:7" x14ac:dyDescent="0.35">
      <c r="A3989">
        <v>6</v>
      </c>
      <c r="B3989">
        <v>5</v>
      </c>
      <c r="C3989">
        <v>2</v>
      </c>
      <c r="D3989">
        <v>4</v>
      </c>
      <c r="E3989">
        <v>6</v>
      </c>
      <c r="F3989">
        <v>6</v>
      </c>
      <c r="G3989">
        <f t="shared" si="2068"/>
        <v>29</v>
      </c>
    </row>
    <row r="3990" spans="1:7" x14ac:dyDescent="0.35">
      <c r="A3990">
        <v>3</v>
      </c>
      <c r="B3990">
        <v>1</v>
      </c>
      <c r="C3990">
        <v>5</v>
      </c>
      <c r="D3990">
        <v>1</v>
      </c>
      <c r="E3990">
        <v>5</v>
      </c>
      <c r="F3990">
        <v>1</v>
      </c>
      <c r="G3990">
        <f t="shared" si="2068"/>
        <v>16</v>
      </c>
    </row>
    <row r="3991" spans="1:7" x14ac:dyDescent="0.35">
      <c r="A3991">
        <v>4</v>
      </c>
      <c r="B3991">
        <v>1</v>
      </c>
      <c r="C3991">
        <v>3</v>
      </c>
      <c r="D3991">
        <v>3</v>
      </c>
      <c r="E3991">
        <v>5</v>
      </c>
      <c r="F3991">
        <v>2</v>
      </c>
      <c r="G3991">
        <f t="shared" si="2068"/>
        <v>18</v>
      </c>
    </row>
    <row r="3992" spans="1:7" x14ac:dyDescent="0.35">
      <c r="A3992">
        <v>2</v>
      </c>
      <c r="B3992">
        <v>3</v>
      </c>
      <c r="C3992">
        <v>6</v>
      </c>
      <c r="D3992">
        <v>3</v>
      </c>
      <c r="E3992">
        <v>1</v>
      </c>
      <c r="F3992">
        <v>3</v>
      </c>
      <c r="G3992">
        <f t="shared" ref="G3992:G4055" si="2069">SUM(A3992:F3992)</f>
        <v>18</v>
      </c>
    </row>
    <row r="3993" spans="1:7" x14ac:dyDescent="0.35">
      <c r="A3993">
        <v>1</v>
      </c>
      <c r="B3993">
        <v>6</v>
      </c>
      <c r="C3993">
        <v>4</v>
      </c>
      <c r="D3993">
        <v>4</v>
      </c>
      <c r="E3993">
        <v>2</v>
      </c>
      <c r="F3993">
        <v>4</v>
      </c>
      <c r="G3993">
        <f t="shared" si="2069"/>
        <v>21</v>
      </c>
    </row>
    <row r="3994" spans="1:7" x14ac:dyDescent="0.35">
      <c r="A3994">
        <v>2</v>
      </c>
      <c r="B3994">
        <v>6</v>
      </c>
      <c r="C3994">
        <v>4</v>
      </c>
      <c r="D3994">
        <v>4</v>
      </c>
      <c r="E3994">
        <v>2</v>
      </c>
      <c r="F3994">
        <v>6</v>
      </c>
      <c r="G3994">
        <f t="shared" si="2069"/>
        <v>24</v>
      </c>
    </row>
    <row r="3995" spans="1:7" x14ac:dyDescent="0.35">
      <c r="A3995">
        <v>5</v>
      </c>
      <c r="B3995">
        <v>5</v>
      </c>
      <c r="C3995">
        <v>3</v>
      </c>
      <c r="D3995">
        <v>1</v>
      </c>
      <c r="E3995">
        <v>6</v>
      </c>
      <c r="F3995">
        <v>5</v>
      </c>
      <c r="G3995">
        <f t="shared" si="2069"/>
        <v>25</v>
      </c>
    </row>
    <row r="3996" spans="1:7" x14ac:dyDescent="0.35">
      <c r="A3996">
        <v>2</v>
      </c>
      <c r="B3996">
        <v>1</v>
      </c>
      <c r="C3996">
        <v>5</v>
      </c>
      <c r="D3996">
        <v>1</v>
      </c>
      <c r="E3996">
        <v>6</v>
      </c>
      <c r="F3996">
        <v>6</v>
      </c>
      <c r="G3996">
        <f t="shared" si="2069"/>
        <v>21</v>
      </c>
    </row>
    <row r="3997" spans="1:7" x14ac:dyDescent="0.35">
      <c r="A3997">
        <v>6</v>
      </c>
      <c r="B3997">
        <v>3</v>
      </c>
      <c r="C3997">
        <v>4</v>
      </c>
      <c r="D3997">
        <v>6</v>
      </c>
      <c r="E3997">
        <v>5</v>
      </c>
      <c r="F3997">
        <v>2</v>
      </c>
      <c r="G3997">
        <f t="shared" si="2069"/>
        <v>26</v>
      </c>
    </row>
    <row r="3998" spans="1:7" x14ac:dyDescent="0.35">
      <c r="A3998">
        <v>2</v>
      </c>
      <c r="B3998">
        <v>5</v>
      </c>
      <c r="C3998">
        <v>5</v>
      </c>
      <c r="D3998">
        <v>2</v>
      </c>
      <c r="E3998">
        <v>1</v>
      </c>
      <c r="F3998">
        <v>2</v>
      </c>
      <c r="G3998">
        <f t="shared" si="2069"/>
        <v>17</v>
      </c>
    </row>
    <row r="3999" spans="1:7" x14ac:dyDescent="0.35">
      <c r="A3999">
        <v>3</v>
      </c>
      <c r="B3999">
        <v>2</v>
      </c>
      <c r="C3999">
        <v>2</v>
      </c>
      <c r="D3999">
        <v>2</v>
      </c>
      <c r="E3999">
        <v>5</v>
      </c>
      <c r="F3999">
        <v>5</v>
      </c>
      <c r="G3999">
        <f t="shared" si="2069"/>
        <v>19</v>
      </c>
    </row>
    <row r="4000" spans="1:7" x14ac:dyDescent="0.35">
      <c r="A4000">
        <v>3</v>
      </c>
      <c r="B4000">
        <v>2</v>
      </c>
      <c r="C4000">
        <v>5</v>
      </c>
      <c r="D4000">
        <v>1</v>
      </c>
      <c r="E4000">
        <v>5</v>
      </c>
      <c r="F4000">
        <v>5</v>
      </c>
      <c r="G4000">
        <f t="shared" si="2069"/>
        <v>21</v>
      </c>
    </row>
    <row r="4001" spans="1:7" x14ac:dyDescent="0.35">
      <c r="A4001">
        <v>2</v>
      </c>
      <c r="B4001">
        <v>3</v>
      </c>
      <c r="C4001">
        <v>3</v>
      </c>
      <c r="D4001">
        <v>2</v>
      </c>
      <c r="E4001">
        <v>5</v>
      </c>
      <c r="F4001">
        <v>6</v>
      </c>
      <c r="G4001">
        <f t="shared" si="2069"/>
        <v>21</v>
      </c>
    </row>
    <row r="4002" spans="1:7" x14ac:dyDescent="0.35">
      <c r="A4002">
        <v>6</v>
      </c>
      <c r="B4002">
        <v>6</v>
      </c>
      <c r="C4002">
        <v>6</v>
      </c>
      <c r="D4002">
        <v>6</v>
      </c>
      <c r="E4002">
        <v>5</v>
      </c>
      <c r="F4002">
        <v>2</v>
      </c>
      <c r="G4002">
        <f t="shared" si="2069"/>
        <v>31</v>
      </c>
    </row>
    <row r="4003" spans="1:7" x14ac:dyDescent="0.35">
      <c r="A4003">
        <v>4</v>
      </c>
      <c r="B4003">
        <v>6</v>
      </c>
      <c r="C4003">
        <v>5</v>
      </c>
      <c r="D4003">
        <v>2</v>
      </c>
      <c r="E4003">
        <v>3</v>
      </c>
      <c r="F4003">
        <v>5</v>
      </c>
      <c r="G4003">
        <f t="shared" si="2069"/>
        <v>25</v>
      </c>
    </row>
    <row r="4004" spans="1:7" x14ac:dyDescent="0.35">
      <c r="A4004">
        <v>5</v>
      </c>
      <c r="B4004">
        <v>6</v>
      </c>
      <c r="C4004">
        <v>1</v>
      </c>
      <c r="D4004">
        <v>5</v>
      </c>
      <c r="E4004">
        <v>2</v>
      </c>
      <c r="F4004">
        <v>5</v>
      </c>
      <c r="G4004">
        <f t="shared" si="2069"/>
        <v>24</v>
      </c>
    </row>
    <row r="4005" spans="1:7" x14ac:dyDescent="0.35">
      <c r="A4005">
        <v>5</v>
      </c>
      <c r="B4005">
        <v>6</v>
      </c>
      <c r="C4005">
        <v>1</v>
      </c>
      <c r="D4005">
        <v>3</v>
      </c>
      <c r="E4005">
        <v>3</v>
      </c>
      <c r="F4005">
        <v>6</v>
      </c>
      <c r="G4005">
        <f t="shared" si="2069"/>
        <v>24</v>
      </c>
    </row>
    <row r="4006" spans="1:7" x14ac:dyDescent="0.35">
      <c r="A4006">
        <v>6</v>
      </c>
      <c r="B4006">
        <v>5</v>
      </c>
      <c r="C4006">
        <v>6</v>
      </c>
      <c r="D4006">
        <v>1</v>
      </c>
      <c r="E4006">
        <v>6</v>
      </c>
      <c r="F4006">
        <v>6</v>
      </c>
      <c r="G4006">
        <f t="shared" si="2069"/>
        <v>30</v>
      </c>
    </row>
    <row r="4007" spans="1:7" x14ac:dyDescent="0.35">
      <c r="A4007">
        <v>2</v>
      </c>
      <c r="B4007">
        <v>2</v>
      </c>
      <c r="C4007">
        <v>4</v>
      </c>
      <c r="D4007">
        <v>6</v>
      </c>
      <c r="E4007">
        <v>2</v>
      </c>
      <c r="F4007">
        <v>3</v>
      </c>
      <c r="G4007">
        <f t="shared" si="2069"/>
        <v>19</v>
      </c>
    </row>
    <row r="4008" spans="1:7" x14ac:dyDescent="0.35">
      <c r="A4008">
        <v>4</v>
      </c>
      <c r="B4008">
        <v>1</v>
      </c>
      <c r="C4008">
        <v>4</v>
      </c>
      <c r="D4008">
        <v>5</v>
      </c>
      <c r="E4008">
        <v>3</v>
      </c>
      <c r="F4008">
        <v>2</v>
      </c>
      <c r="G4008">
        <f t="shared" si="2069"/>
        <v>19</v>
      </c>
    </row>
    <row r="4009" spans="1:7" x14ac:dyDescent="0.35">
      <c r="A4009">
        <v>4</v>
      </c>
      <c r="B4009">
        <v>6</v>
      </c>
      <c r="C4009">
        <v>5</v>
      </c>
      <c r="D4009">
        <v>2</v>
      </c>
      <c r="E4009">
        <v>5</v>
      </c>
      <c r="F4009">
        <v>3</v>
      </c>
      <c r="G4009">
        <f t="shared" si="2069"/>
        <v>25</v>
      </c>
    </row>
    <row r="4010" spans="1:7" x14ac:dyDescent="0.35">
      <c r="A4010">
        <v>6</v>
      </c>
      <c r="B4010">
        <v>1</v>
      </c>
      <c r="C4010">
        <v>1</v>
      </c>
      <c r="D4010">
        <v>3</v>
      </c>
      <c r="E4010">
        <v>2</v>
      </c>
      <c r="F4010">
        <v>3</v>
      </c>
      <c r="G4010">
        <f t="shared" si="2069"/>
        <v>16</v>
      </c>
    </row>
    <row r="4011" spans="1:7" x14ac:dyDescent="0.35">
      <c r="A4011">
        <v>3</v>
      </c>
      <c r="B4011">
        <v>4</v>
      </c>
      <c r="C4011">
        <v>3</v>
      </c>
      <c r="D4011">
        <v>5</v>
      </c>
      <c r="E4011">
        <v>5</v>
      </c>
      <c r="F4011">
        <v>3</v>
      </c>
      <c r="G4011">
        <f t="shared" si="2069"/>
        <v>23</v>
      </c>
    </row>
    <row r="4012" spans="1:7" x14ac:dyDescent="0.35">
      <c r="A4012">
        <v>2</v>
      </c>
      <c r="B4012">
        <v>6</v>
      </c>
      <c r="C4012">
        <v>6</v>
      </c>
      <c r="D4012">
        <v>2</v>
      </c>
      <c r="E4012">
        <v>6</v>
      </c>
      <c r="F4012">
        <v>5</v>
      </c>
      <c r="G4012">
        <f t="shared" si="2069"/>
        <v>27</v>
      </c>
    </row>
    <row r="4013" spans="1:7" x14ac:dyDescent="0.35">
      <c r="A4013">
        <v>2</v>
      </c>
      <c r="B4013">
        <v>4</v>
      </c>
      <c r="C4013">
        <v>6</v>
      </c>
      <c r="D4013">
        <v>1</v>
      </c>
      <c r="E4013">
        <v>2</v>
      </c>
      <c r="F4013">
        <v>5</v>
      </c>
      <c r="G4013">
        <f t="shared" si="2069"/>
        <v>20</v>
      </c>
    </row>
    <row r="4014" spans="1:7" x14ac:dyDescent="0.35">
      <c r="A4014">
        <v>5</v>
      </c>
      <c r="B4014">
        <v>1</v>
      </c>
      <c r="C4014">
        <v>5</v>
      </c>
      <c r="D4014">
        <v>3</v>
      </c>
      <c r="E4014">
        <v>5</v>
      </c>
      <c r="F4014">
        <v>2</v>
      </c>
      <c r="G4014">
        <f t="shared" si="2069"/>
        <v>21</v>
      </c>
    </row>
    <row r="4015" spans="1:7" x14ac:dyDescent="0.35">
      <c r="A4015">
        <v>3</v>
      </c>
      <c r="B4015">
        <v>3</v>
      </c>
      <c r="C4015">
        <v>6</v>
      </c>
      <c r="D4015">
        <v>3</v>
      </c>
      <c r="E4015">
        <v>1</v>
      </c>
      <c r="F4015">
        <v>5</v>
      </c>
      <c r="G4015">
        <f t="shared" si="2069"/>
        <v>21</v>
      </c>
    </row>
    <row r="4016" spans="1:7" x14ac:dyDescent="0.35">
      <c r="A4016">
        <v>3</v>
      </c>
      <c r="B4016">
        <v>3</v>
      </c>
      <c r="C4016">
        <v>6</v>
      </c>
      <c r="D4016">
        <v>3</v>
      </c>
      <c r="E4016">
        <v>2</v>
      </c>
      <c r="F4016">
        <v>6</v>
      </c>
      <c r="G4016">
        <f t="shared" si="2069"/>
        <v>23</v>
      </c>
    </row>
    <row r="4017" spans="1:7" x14ac:dyDescent="0.35">
      <c r="A4017">
        <v>6</v>
      </c>
      <c r="B4017">
        <v>5</v>
      </c>
      <c r="C4017">
        <v>2</v>
      </c>
      <c r="D4017">
        <v>5</v>
      </c>
      <c r="E4017">
        <v>2</v>
      </c>
      <c r="F4017">
        <v>6</v>
      </c>
      <c r="G4017">
        <f t="shared" si="2069"/>
        <v>26</v>
      </c>
    </row>
    <row r="4018" spans="1:7" x14ac:dyDescent="0.35">
      <c r="A4018">
        <v>1</v>
      </c>
      <c r="B4018">
        <v>3</v>
      </c>
      <c r="C4018">
        <v>3</v>
      </c>
      <c r="D4018">
        <v>5</v>
      </c>
      <c r="E4018">
        <v>3</v>
      </c>
      <c r="F4018">
        <v>4</v>
      </c>
      <c r="G4018">
        <f t="shared" si="2069"/>
        <v>19</v>
      </c>
    </row>
    <row r="4019" spans="1:7" x14ac:dyDescent="0.35">
      <c r="A4019">
        <v>3</v>
      </c>
      <c r="B4019">
        <v>1</v>
      </c>
      <c r="C4019">
        <v>1</v>
      </c>
      <c r="D4019">
        <v>2</v>
      </c>
      <c r="E4019">
        <v>1</v>
      </c>
      <c r="F4019">
        <v>5</v>
      </c>
      <c r="G4019">
        <f t="shared" si="2069"/>
        <v>13</v>
      </c>
    </row>
    <row r="4020" spans="1:7" x14ac:dyDescent="0.35">
      <c r="A4020">
        <v>4</v>
      </c>
      <c r="B4020">
        <v>5</v>
      </c>
      <c r="C4020">
        <v>4</v>
      </c>
      <c r="D4020">
        <v>5</v>
      </c>
      <c r="E4020">
        <v>4</v>
      </c>
      <c r="F4020">
        <v>5</v>
      </c>
      <c r="G4020">
        <f t="shared" si="2069"/>
        <v>27</v>
      </c>
    </row>
    <row r="4021" spans="1:7" x14ac:dyDescent="0.35">
      <c r="A4021">
        <v>6</v>
      </c>
      <c r="B4021">
        <v>3</v>
      </c>
      <c r="C4021">
        <v>6</v>
      </c>
      <c r="D4021">
        <v>1</v>
      </c>
      <c r="E4021">
        <v>6</v>
      </c>
      <c r="F4021">
        <v>6</v>
      </c>
      <c r="G4021">
        <f t="shared" si="2069"/>
        <v>28</v>
      </c>
    </row>
    <row r="4022" spans="1:7" x14ac:dyDescent="0.35">
      <c r="A4022">
        <v>6</v>
      </c>
      <c r="B4022">
        <v>3</v>
      </c>
      <c r="C4022">
        <v>5</v>
      </c>
      <c r="D4022">
        <v>3</v>
      </c>
      <c r="E4022">
        <v>6</v>
      </c>
      <c r="F4022">
        <v>2</v>
      </c>
      <c r="G4022">
        <f t="shared" si="2069"/>
        <v>25</v>
      </c>
    </row>
    <row r="4023" spans="1:7" x14ac:dyDescent="0.35">
      <c r="A4023">
        <v>2</v>
      </c>
      <c r="B4023">
        <v>2</v>
      </c>
      <c r="C4023">
        <v>5</v>
      </c>
      <c r="D4023">
        <v>4</v>
      </c>
      <c r="E4023">
        <v>3</v>
      </c>
      <c r="F4023">
        <v>6</v>
      </c>
      <c r="G4023">
        <f t="shared" si="2069"/>
        <v>22</v>
      </c>
    </row>
    <row r="4024" spans="1:7" x14ac:dyDescent="0.35">
      <c r="A4024">
        <v>3</v>
      </c>
      <c r="B4024">
        <v>6</v>
      </c>
      <c r="C4024">
        <v>6</v>
      </c>
      <c r="D4024">
        <v>6</v>
      </c>
      <c r="E4024">
        <v>3</v>
      </c>
      <c r="F4024">
        <v>5</v>
      </c>
      <c r="G4024">
        <f t="shared" si="2069"/>
        <v>29</v>
      </c>
    </row>
    <row r="4025" spans="1:7" x14ac:dyDescent="0.35">
      <c r="A4025">
        <v>3</v>
      </c>
      <c r="B4025">
        <v>6</v>
      </c>
      <c r="C4025">
        <v>6</v>
      </c>
      <c r="D4025">
        <v>5</v>
      </c>
      <c r="E4025">
        <v>4</v>
      </c>
      <c r="F4025">
        <v>4</v>
      </c>
      <c r="G4025">
        <f t="shared" si="2069"/>
        <v>28</v>
      </c>
    </row>
    <row r="4026" spans="1:7" x14ac:dyDescent="0.35">
      <c r="A4026">
        <v>1</v>
      </c>
      <c r="B4026">
        <v>4</v>
      </c>
      <c r="C4026">
        <v>6</v>
      </c>
      <c r="D4026">
        <v>4</v>
      </c>
      <c r="E4026">
        <v>6</v>
      </c>
      <c r="F4026">
        <v>2</v>
      </c>
      <c r="G4026">
        <f t="shared" si="2069"/>
        <v>23</v>
      </c>
    </row>
    <row r="4027" spans="1:7" x14ac:dyDescent="0.35">
      <c r="A4027">
        <v>6</v>
      </c>
      <c r="B4027">
        <v>1</v>
      </c>
      <c r="C4027">
        <v>2</v>
      </c>
      <c r="D4027">
        <v>4</v>
      </c>
      <c r="E4027">
        <v>6</v>
      </c>
      <c r="F4027">
        <v>1</v>
      </c>
      <c r="G4027">
        <f t="shared" si="2069"/>
        <v>20</v>
      </c>
    </row>
    <row r="4028" spans="1:7" x14ac:dyDescent="0.35">
      <c r="A4028">
        <v>2</v>
      </c>
      <c r="B4028">
        <v>4</v>
      </c>
      <c r="C4028">
        <v>5</v>
      </c>
      <c r="D4028">
        <v>1</v>
      </c>
      <c r="E4028">
        <v>5</v>
      </c>
      <c r="F4028">
        <v>2</v>
      </c>
      <c r="G4028">
        <f t="shared" si="2069"/>
        <v>19</v>
      </c>
    </row>
    <row r="4029" spans="1:7" x14ac:dyDescent="0.35">
      <c r="A4029">
        <v>2</v>
      </c>
      <c r="B4029">
        <v>6</v>
      </c>
      <c r="C4029">
        <v>6</v>
      </c>
      <c r="D4029">
        <v>2</v>
      </c>
      <c r="E4029">
        <v>1</v>
      </c>
      <c r="F4029">
        <v>2</v>
      </c>
      <c r="G4029">
        <f t="shared" si="2069"/>
        <v>19</v>
      </c>
    </row>
    <row r="4030" spans="1:7" x14ac:dyDescent="0.35">
      <c r="A4030">
        <v>5</v>
      </c>
      <c r="B4030">
        <v>5</v>
      </c>
      <c r="C4030">
        <v>3</v>
      </c>
      <c r="D4030">
        <v>4</v>
      </c>
      <c r="E4030">
        <v>5</v>
      </c>
      <c r="F4030">
        <v>5</v>
      </c>
      <c r="G4030">
        <f t="shared" si="2069"/>
        <v>27</v>
      </c>
    </row>
    <row r="4031" spans="1:7" x14ac:dyDescent="0.35">
      <c r="A4031">
        <v>2</v>
      </c>
      <c r="B4031">
        <v>2</v>
      </c>
      <c r="C4031">
        <v>3</v>
      </c>
      <c r="D4031">
        <v>1</v>
      </c>
      <c r="E4031">
        <v>5</v>
      </c>
      <c r="F4031">
        <v>1</v>
      </c>
      <c r="G4031">
        <f t="shared" si="2069"/>
        <v>14</v>
      </c>
    </row>
    <row r="4032" spans="1:7" x14ac:dyDescent="0.35">
      <c r="A4032">
        <v>4</v>
      </c>
      <c r="B4032">
        <v>2</v>
      </c>
      <c r="C4032">
        <v>5</v>
      </c>
      <c r="D4032">
        <v>5</v>
      </c>
      <c r="E4032">
        <v>6</v>
      </c>
      <c r="F4032">
        <v>2</v>
      </c>
      <c r="G4032">
        <f t="shared" si="2069"/>
        <v>24</v>
      </c>
    </row>
    <row r="4033" spans="1:7" x14ac:dyDescent="0.35">
      <c r="A4033">
        <v>6</v>
      </c>
      <c r="B4033">
        <v>6</v>
      </c>
      <c r="C4033">
        <v>4</v>
      </c>
      <c r="D4033">
        <v>3</v>
      </c>
      <c r="E4033">
        <v>1</v>
      </c>
      <c r="F4033">
        <v>3</v>
      </c>
      <c r="G4033">
        <f t="shared" si="2069"/>
        <v>23</v>
      </c>
    </row>
    <row r="4034" spans="1:7" x14ac:dyDescent="0.35">
      <c r="A4034">
        <v>3</v>
      </c>
      <c r="B4034">
        <v>2</v>
      </c>
      <c r="C4034">
        <v>2</v>
      </c>
      <c r="D4034">
        <v>6</v>
      </c>
      <c r="E4034">
        <v>3</v>
      </c>
      <c r="F4034">
        <v>6</v>
      </c>
      <c r="G4034">
        <f t="shared" si="2069"/>
        <v>22</v>
      </c>
    </row>
    <row r="4035" spans="1:7" x14ac:dyDescent="0.35">
      <c r="A4035">
        <v>4</v>
      </c>
      <c r="B4035">
        <v>4</v>
      </c>
      <c r="C4035">
        <v>6</v>
      </c>
      <c r="D4035">
        <v>2</v>
      </c>
      <c r="E4035">
        <v>4</v>
      </c>
      <c r="F4035">
        <v>6</v>
      </c>
      <c r="G4035">
        <f t="shared" si="2069"/>
        <v>26</v>
      </c>
    </row>
    <row r="4036" spans="1:7" x14ac:dyDescent="0.35">
      <c r="A4036">
        <v>3</v>
      </c>
      <c r="B4036">
        <v>5</v>
      </c>
      <c r="C4036">
        <v>1</v>
      </c>
      <c r="D4036">
        <v>6</v>
      </c>
      <c r="E4036">
        <v>5</v>
      </c>
      <c r="F4036">
        <v>2</v>
      </c>
      <c r="G4036">
        <f t="shared" si="2069"/>
        <v>22</v>
      </c>
    </row>
    <row r="4037" spans="1:7" x14ac:dyDescent="0.35">
      <c r="A4037">
        <v>6</v>
      </c>
      <c r="B4037">
        <v>3</v>
      </c>
      <c r="C4037">
        <v>2</v>
      </c>
      <c r="D4037">
        <v>2</v>
      </c>
      <c r="E4037">
        <v>3</v>
      </c>
      <c r="F4037">
        <v>6</v>
      </c>
      <c r="G4037">
        <f t="shared" si="2069"/>
        <v>22</v>
      </c>
    </row>
    <row r="4038" spans="1:7" x14ac:dyDescent="0.35">
      <c r="A4038">
        <v>4</v>
      </c>
      <c r="B4038">
        <v>4</v>
      </c>
      <c r="C4038">
        <v>4</v>
      </c>
      <c r="D4038">
        <v>2</v>
      </c>
      <c r="E4038">
        <v>5</v>
      </c>
      <c r="F4038">
        <v>6</v>
      </c>
      <c r="G4038">
        <f t="shared" si="2069"/>
        <v>25</v>
      </c>
    </row>
    <row r="4039" spans="1:7" x14ac:dyDescent="0.35">
      <c r="A4039">
        <v>5</v>
      </c>
      <c r="B4039">
        <v>3</v>
      </c>
      <c r="C4039">
        <v>5</v>
      </c>
      <c r="D4039">
        <v>2</v>
      </c>
      <c r="E4039">
        <v>4</v>
      </c>
      <c r="F4039">
        <v>3</v>
      </c>
      <c r="G4039">
        <f t="shared" si="2069"/>
        <v>22</v>
      </c>
    </row>
    <row r="4040" spans="1:7" x14ac:dyDescent="0.35">
      <c r="A4040">
        <v>1</v>
      </c>
      <c r="B4040">
        <v>6</v>
      </c>
      <c r="C4040">
        <v>1</v>
      </c>
      <c r="D4040">
        <v>6</v>
      </c>
      <c r="E4040">
        <v>3</v>
      </c>
      <c r="F4040">
        <v>1</v>
      </c>
      <c r="G4040">
        <f t="shared" si="2069"/>
        <v>18</v>
      </c>
    </row>
    <row r="4041" spans="1:7" x14ac:dyDescent="0.35">
      <c r="A4041">
        <v>4</v>
      </c>
      <c r="B4041">
        <v>2</v>
      </c>
      <c r="C4041">
        <v>5</v>
      </c>
      <c r="D4041">
        <v>4</v>
      </c>
      <c r="E4041">
        <v>2</v>
      </c>
      <c r="F4041">
        <v>4</v>
      </c>
      <c r="G4041">
        <f t="shared" si="2069"/>
        <v>21</v>
      </c>
    </row>
    <row r="4042" spans="1:7" x14ac:dyDescent="0.35">
      <c r="A4042">
        <v>1</v>
      </c>
      <c r="B4042">
        <v>5</v>
      </c>
      <c r="C4042">
        <v>5</v>
      </c>
      <c r="D4042">
        <v>6</v>
      </c>
      <c r="E4042">
        <v>3</v>
      </c>
      <c r="F4042">
        <v>3</v>
      </c>
      <c r="G4042">
        <f t="shared" si="2069"/>
        <v>23</v>
      </c>
    </row>
    <row r="4043" spans="1:7" x14ac:dyDescent="0.35">
      <c r="A4043">
        <v>6</v>
      </c>
      <c r="B4043">
        <v>1</v>
      </c>
      <c r="C4043">
        <v>3</v>
      </c>
      <c r="D4043">
        <v>1</v>
      </c>
      <c r="E4043">
        <v>4</v>
      </c>
      <c r="F4043">
        <v>5</v>
      </c>
      <c r="G4043">
        <f t="shared" si="2069"/>
        <v>20</v>
      </c>
    </row>
    <row r="4044" spans="1:7" x14ac:dyDescent="0.35">
      <c r="A4044">
        <v>4</v>
      </c>
      <c r="B4044">
        <v>2</v>
      </c>
      <c r="C4044">
        <v>6</v>
      </c>
      <c r="D4044">
        <v>6</v>
      </c>
      <c r="E4044">
        <v>3</v>
      </c>
      <c r="F4044">
        <v>5</v>
      </c>
      <c r="G4044">
        <f t="shared" si="2069"/>
        <v>26</v>
      </c>
    </row>
    <row r="4045" spans="1:7" x14ac:dyDescent="0.35">
      <c r="A4045">
        <v>1</v>
      </c>
      <c r="B4045">
        <v>6</v>
      </c>
      <c r="C4045">
        <v>1</v>
      </c>
      <c r="D4045">
        <v>2</v>
      </c>
      <c r="E4045">
        <v>3</v>
      </c>
      <c r="F4045">
        <v>2</v>
      </c>
      <c r="G4045">
        <f t="shared" si="2069"/>
        <v>15</v>
      </c>
    </row>
    <row r="4046" spans="1:7" x14ac:dyDescent="0.35">
      <c r="A4046">
        <v>3</v>
      </c>
      <c r="B4046">
        <v>2</v>
      </c>
      <c r="C4046">
        <v>3</v>
      </c>
      <c r="D4046">
        <v>2</v>
      </c>
      <c r="E4046">
        <v>6</v>
      </c>
      <c r="F4046">
        <v>5</v>
      </c>
      <c r="G4046">
        <f t="shared" si="2069"/>
        <v>21</v>
      </c>
    </row>
    <row r="4047" spans="1:7" x14ac:dyDescent="0.35">
      <c r="A4047">
        <v>1</v>
      </c>
      <c r="B4047">
        <v>1</v>
      </c>
      <c r="C4047">
        <v>4</v>
      </c>
      <c r="D4047">
        <v>4</v>
      </c>
      <c r="E4047">
        <v>6</v>
      </c>
      <c r="F4047">
        <v>4</v>
      </c>
      <c r="G4047">
        <f t="shared" si="2069"/>
        <v>20</v>
      </c>
    </row>
    <row r="4048" spans="1:7" x14ac:dyDescent="0.35">
      <c r="A4048">
        <v>5</v>
      </c>
      <c r="B4048">
        <v>2</v>
      </c>
      <c r="C4048">
        <v>1</v>
      </c>
      <c r="D4048">
        <v>1</v>
      </c>
      <c r="E4048">
        <v>2</v>
      </c>
      <c r="F4048">
        <v>5</v>
      </c>
      <c r="G4048">
        <f t="shared" si="2069"/>
        <v>16</v>
      </c>
    </row>
    <row r="4049" spans="1:7" x14ac:dyDescent="0.35">
      <c r="A4049">
        <v>4</v>
      </c>
      <c r="B4049">
        <v>4</v>
      </c>
      <c r="C4049">
        <v>5</v>
      </c>
      <c r="D4049">
        <v>6</v>
      </c>
      <c r="E4049">
        <v>5</v>
      </c>
      <c r="F4049">
        <v>5</v>
      </c>
      <c r="G4049">
        <f t="shared" si="2069"/>
        <v>29</v>
      </c>
    </row>
    <row r="4050" spans="1:7" x14ac:dyDescent="0.35">
      <c r="A4050">
        <v>4</v>
      </c>
      <c r="B4050">
        <v>4</v>
      </c>
      <c r="C4050">
        <v>2</v>
      </c>
      <c r="D4050">
        <v>2</v>
      </c>
      <c r="E4050">
        <v>2</v>
      </c>
      <c r="F4050">
        <v>1</v>
      </c>
      <c r="G4050">
        <f t="shared" si="2069"/>
        <v>15</v>
      </c>
    </row>
    <row r="4051" spans="1:7" x14ac:dyDescent="0.35">
      <c r="A4051">
        <v>3</v>
      </c>
      <c r="B4051">
        <v>2</v>
      </c>
      <c r="C4051">
        <v>4</v>
      </c>
      <c r="D4051">
        <v>2</v>
      </c>
      <c r="E4051">
        <v>6</v>
      </c>
      <c r="F4051">
        <v>4</v>
      </c>
      <c r="G4051">
        <f t="shared" si="2069"/>
        <v>21</v>
      </c>
    </row>
    <row r="4052" spans="1:7" x14ac:dyDescent="0.35">
      <c r="A4052">
        <v>6</v>
      </c>
      <c r="B4052">
        <v>2</v>
      </c>
      <c r="C4052">
        <v>5</v>
      </c>
      <c r="D4052">
        <v>2</v>
      </c>
      <c r="E4052">
        <v>5</v>
      </c>
      <c r="F4052">
        <v>3</v>
      </c>
      <c r="G4052">
        <f t="shared" si="2069"/>
        <v>23</v>
      </c>
    </row>
    <row r="4053" spans="1:7" x14ac:dyDescent="0.35">
      <c r="A4053">
        <v>2</v>
      </c>
      <c r="B4053">
        <v>6</v>
      </c>
      <c r="C4053">
        <v>2</v>
      </c>
      <c r="D4053">
        <v>6</v>
      </c>
      <c r="E4053">
        <v>3</v>
      </c>
      <c r="F4053">
        <v>2</v>
      </c>
      <c r="G4053">
        <f t="shared" si="2069"/>
        <v>21</v>
      </c>
    </row>
    <row r="4054" spans="1:7" x14ac:dyDescent="0.35">
      <c r="A4054">
        <v>6</v>
      </c>
      <c r="B4054">
        <v>4</v>
      </c>
      <c r="C4054">
        <v>4</v>
      </c>
      <c r="D4054">
        <v>1</v>
      </c>
      <c r="E4054">
        <v>5</v>
      </c>
      <c r="F4054">
        <v>4</v>
      </c>
      <c r="G4054">
        <f t="shared" si="2069"/>
        <v>24</v>
      </c>
    </row>
    <row r="4055" spans="1:7" x14ac:dyDescent="0.35">
      <c r="A4055">
        <v>1</v>
      </c>
      <c r="B4055">
        <v>3</v>
      </c>
      <c r="C4055">
        <v>1</v>
      </c>
      <c r="D4055">
        <v>3</v>
      </c>
      <c r="E4055">
        <v>2</v>
      </c>
      <c r="F4055">
        <v>5</v>
      </c>
      <c r="G4055">
        <f t="shared" si="2069"/>
        <v>15</v>
      </c>
    </row>
    <row r="4056" spans="1:7" x14ac:dyDescent="0.35">
      <c r="A4056">
        <v>5</v>
      </c>
      <c r="B4056">
        <v>3</v>
      </c>
      <c r="C4056">
        <v>4</v>
      </c>
      <c r="D4056">
        <v>4</v>
      </c>
      <c r="E4056">
        <v>3</v>
      </c>
      <c r="F4056">
        <v>2</v>
      </c>
      <c r="G4056">
        <f t="shared" ref="G4056:G4119" si="2070">SUM(A4056:F4056)</f>
        <v>21</v>
      </c>
    </row>
    <row r="4057" spans="1:7" x14ac:dyDescent="0.35">
      <c r="A4057">
        <v>5</v>
      </c>
      <c r="B4057">
        <v>1</v>
      </c>
      <c r="C4057">
        <v>2</v>
      </c>
      <c r="D4057">
        <v>3</v>
      </c>
      <c r="E4057">
        <v>4</v>
      </c>
      <c r="F4057">
        <v>5</v>
      </c>
      <c r="G4057">
        <f t="shared" si="2070"/>
        <v>20</v>
      </c>
    </row>
    <row r="4058" spans="1:7" x14ac:dyDescent="0.35">
      <c r="A4058">
        <v>1</v>
      </c>
      <c r="B4058">
        <v>6</v>
      </c>
      <c r="C4058">
        <v>4</v>
      </c>
      <c r="D4058">
        <v>3</v>
      </c>
      <c r="E4058">
        <v>4</v>
      </c>
      <c r="F4058">
        <v>2</v>
      </c>
      <c r="G4058">
        <f t="shared" si="2070"/>
        <v>20</v>
      </c>
    </row>
    <row r="4059" spans="1:7" x14ac:dyDescent="0.35">
      <c r="A4059">
        <v>1</v>
      </c>
      <c r="B4059">
        <v>6</v>
      </c>
      <c r="C4059">
        <v>1</v>
      </c>
      <c r="D4059">
        <v>6</v>
      </c>
      <c r="E4059">
        <v>4</v>
      </c>
      <c r="F4059">
        <v>2</v>
      </c>
      <c r="G4059">
        <f t="shared" si="2070"/>
        <v>20</v>
      </c>
    </row>
    <row r="4060" spans="1:7" x14ac:dyDescent="0.35">
      <c r="A4060">
        <v>1</v>
      </c>
      <c r="B4060">
        <v>2</v>
      </c>
      <c r="C4060">
        <v>3</v>
      </c>
      <c r="D4060">
        <v>1</v>
      </c>
      <c r="E4060">
        <v>1</v>
      </c>
      <c r="F4060">
        <v>5</v>
      </c>
      <c r="G4060">
        <f t="shared" si="2070"/>
        <v>13</v>
      </c>
    </row>
    <row r="4061" spans="1:7" x14ac:dyDescent="0.35">
      <c r="A4061">
        <v>5</v>
      </c>
      <c r="B4061">
        <v>1</v>
      </c>
      <c r="C4061">
        <v>5</v>
      </c>
      <c r="D4061">
        <v>4</v>
      </c>
      <c r="E4061">
        <v>2</v>
      </c>
      <c r="F4061">
        <v>2</v>
      </c>
      <c r="G4061">
        <f t="shared" si="2070"/>
        <v>19</v>
      </c>
    </row>
    <row r="4062" spans="1:7" x14ac:dyDescent="0.35">
      <c r="A4062">
        <v>3</v>
      </c>
      <c r="B4062">
        <v>4</v>
      </c>
      <c r="C4062">
        <v>4</v>
      </c>
      <c r="D4062">
        <v>2</v>
      </c>
      <c r="E4062">
        <v>1</v>
      </c>
      <c r="F4062">
        <v>5</v>
      </c>
      <c r="G4062">
        <f t="shared" si="2070"/>
        <v>19</v>
      </c>
    </row>
    <row r="4063" spans="1:7" x14ac:dyDescent="0.35">
      <c r="A4063">
        <v>3</v>
      </c>
      <c r="B4063">
        <v>3</v>
      </c>
      <c r="C4063">
        <v>4</v>
      </c>
      <c r="D4063">
        <v>3</v>
      </c>
      <c r="E4063">
        <v>2</v>
      </c>
      <c r="F4063">
        <v>3</v>
      </c>
      <c r="G4063">
        <f t="shared" si="2070"/>
        <v>18</v>
      </c>
    </row>
    <row r="4064" spans="1:7" x14ac:dyDescent="0.35">
      <c r="A4064">
        <v>5</v>
      </c>
      <c r="B4064">
        <v>2</v>
      </c>
      <c r="C4064">
        <v>2</v>
      </c>
      <c r="D4064">
        <v>1</v>
      </c>
      <c r="E4064">
        <v>3</v>
      </c>
      <c r="F4064">
        <v>4</v>
      </c>
      <c r="G4064">
        <f t="shared" si="2070"/>
        <v>17</v>
      </c>
    </row>
    <row r="4065" spans="1:7" x14ac:dyDescent="0.35">
      <c r="A4065">
        <v>3</v>
      </c>
      <c r="B4065">
        <v>1</v>
      </c>
      <c r="C4065">
        <v>3</v>
      </c>
      <c r="D4065">
        <v>5</v>
      </c>
      <c r="E4065">
        <v>4</v>
      </c>
      <c r="F4065">
        <v>3</v>
      </c>
      <c r="G4065">
        <f t="shared" si="2070"/>
        <v>19</v>
      </c>
    </row>
    <row r="4066" spans="1:7" x14ac:dyDescent="0.35">
      <c r="A4066">
        <v>4</v>
      </c>
      <c r="B4066">
        <v>2</v>
      </c>
      <c r="C4066">
        <v>3</v>
      </c>
      <c r="D4066">
        <v>5</v>
      </c>
      <c r="E4066">
        <v>3</v>
      </c>
      <c r="F4066">
        <v>3</v>
      </c>
      <c r="G4066">
        <f t="shared" si="2070"/>
        <v>20</v>
      </c>
    </row>
    <row r="4067" spans="1:7" x14ac:dyDescent="0.35">
      <c r="A4067">
        <v>2</v>
      </c>
      <c r="B4067">
        <v>6</v>
      </c>
      <c r="C4067">
        <v>1</v>
      </c>
      <c r="D4067">
        <v>1</v>
      </c>
      <c r="E4067">
        <v>5</v>
      </c>
      <c r="F4067">
        <v>2</v>
      </c>
      <c r="G4067">
        <f t="shared" si="2070"/>
        <v>17</v>
      </c>
    </row>
    <row r="4068" spans="1:7" x14ac:dyDescent="0.35">
      <c r="A4068">
        <v>4</v>
      </c>
      <c r="B4068">
        <v>4</v>
      </c>
      <c r="C4068">
        <v>6</v>
      </c>
      <c r="D4068">
        <v>4</v>
      </c>
      <c r="E4068">
        <v>6</v>
      </c>
      <c r="F4068">
        <v>2</v>
      </c>
      <c r="G4068">
        <f t="shared" si="2070"/>
        <v>26</v>
      </c>
    </row>
    <row r="4069" spans="1:7" x14ac:dyDescent="0.35">
      <c r="A4069">
        <v>5</v>
      </c>
      <c r="B4069">
        <v>4</v>
      </c>
      <c r="C4069">
        <v>5</v>
      </c>
      <c r="D4069">
        <v>2</v>
      </c>
      <c r="E4069">
        <v>3</v>
      </c>
      <c r="F4069">
        <v>5</v>
      </c>
      <c r="G4069">
        <f t="shared" si="2070"/>
        <v>24</v>
      </c>
    </row>
    <row r="4070" spans="1:7" x14ac:dyDescent="0.35">
      <c r="A4070">
        <v>1</v>
      </c>
      <c r="B4070">
        <v>3</v>
      </c>
      <c r="C4070">
        <v>5</v>
      </c>
      <c r="D4070">
        <v>1</v>
      </c>
      <c r="E4070">
        <v>1</v>
      </c>
      <c r="F4070">
        <v>3</v>
      </c>
      <c r="G4070">
        <f t="shared" si="2070"/>
        <v>14</v>
      </c>
    </row>
    <row r="4071" spans="1:7" x14ac:dyDescent="0.35">
      <c r="A4071">
        <v>3</v>
      </c>
      <c r="B4071">
        <v>5</v>
      </c>
      <c r="C4071">
        <v>3</v>
      </c>
      <c r="D4071">
        <v>6</v>
      </c>
      <c r="E4071">
        <v>1</v>
      </c>
      <c r="F4071">
        <v>1</v>
      </c>
      <c r="G4071">
        <f t="shared" si="2070"/>
        <v>19</v>
      </c>
    </row>
    <row r="4072" spans="1:7" x14ac:dyDescent="0.35">
      <c r="A4072">
        <v>6</v>
      </c>
      <c r="B4072">
        <v>4</v>
      </c>
      <c r="C4072">
        <v>4</v>
      </c>
      <c r="D4072">
        <v>5</v>
      </c>
      <c r="E4072">
        <v>5</v>
      </c>
      <c r="F4072">
        <v>5</v>
      </c>
      <c r="G4072">
        <f t="shared" si="2070"/>
        <v>29</v>
      </c>
    </row>
    <row r="4073" spans="1:7" x14ac:dyDescent="0.35">
      <c r="A4073">
        <v>6</v>
      </c>
      <c r="B4073">
        <v>2</v>
      </c>
      <c r="C4073">
        <v>6</v>
      </c>
      <c r="D4073">
        <v>3</v>
      </c>
      <c r="E4073">
        <v>2</v>
      </c>
      <c r="F4073">
        <v>2</v>
      </c>
      <c r="G4073">
        <f t="shared" si="2070"/>
        <v>21</v>
      </c>
    </row>
    <row r="4074" spans="1:7" x14ac:dyDescent="0.35">
      <c r="A4074">
        <v>1</v>
      </c>
      <c r="B4074">
        <v>4</v>
      </c>
      <c r="C4074">
        <v>3</v>
      </c>
      <c r="D4074">
        <v>1</v>
      </c>
      <c r="E4074">
        <v>2</v>
      </c>
      <c r="F4074">
        <v>5</v>
      </c>
      <c r="G4074">
        <f t="shared" si="2070"/>
        <v>16</v>
      </c>
    </row>
    <row r="4075" spans="1:7" x14ac:dyDescent="0.35">
      <c r="A4075">
        <v>4</v>
      </c>
      <c r="B4075">
        <v>6</v>
      </c>
      <c r="C4075">
        <v>4</v>
      </c>
      <c r="D4075">
        <v>6</v>
      </c>
      <c r="E4075">
        <v>1</v>
      </c>
      <c r="F4075">
        <v>2</v>
      </c>
      <c r="G4075">
        <f t="shared" si="2070"/>
        <v>23</v>
      </c>
    </row>
    <row r="4076" spans="1:7" x14ac:dyDescent="0.35">
      <c r="A4076">
        <v>3</v>
      </c>
      <c r="B4076">
        <v>4</v>
      </c>
      <c r="C4076">
        <v>2</v>
      </c>
      <c r="D4076">
        <v>3</v>
      </c>
      <c r="E4076">
        <v>5</v>
      </c>
      <c r="F4076">
        <v>2</v>
      </c>
      <c r="G4076">
        <f t="shared" si="2070"/>
        <v>19</v>
      </c>
    </row>
    <row r="4077" spans="1:7" x14ac:dyDescent="0.35">
      <c r="A4077">
        <v>6</v>
      </c>
      <c r="B4077">
        <v>1</v>
      </c>
      <c r="C4077">
        <v>6</v>
      </c>
      <c r="D4077">
        <v>3</v>
      </c>
      <c r="E4077">
        <v>1</v>
      </c>
      <c r="F4077">
        <v>2</v>
      </c>
      <c r="G4077">
        <f t="shared" si="2070"/>
        <v>19</v>
      </c>
    </row>
    <row r="4078" spans="1:7" x14ac:dyDescent="0.35">
      <c r="A4078">
        <v>4</v>
      </c>
      <c r="B4078">
        <v>3</v>
      </c>
      <c r="C4078">
        <v>3</v>
      </c>
      <c r="D4078">
        <v>3</v>
      </c>
      <c r="E4078">
        <v>5</v>
      </c>
      <c r="F4078">
        <v>3</v>
      </c>
      <c r="G4078">
        <f t="shared" si="2070"/>
        <v>21</v>
      </c>
    </row>
    <row r="4079" spans="1:7" x14ac:dyDescent="0.35">
      <c r="A4079">
        <v>3</v>
      </c>
      <c r="B4079">
        <v>6</v>
      </c>
      <c r="C4079">
        <v>3</v>
      </c>
      <c r="D4079">
        <v>6</v>
      </c>
      <c r="E4079">
        <v>1</v>
      </c>
      <c r="F4079">
        <v>4</v>
      </c>
      <c r="G4079">
        <f t="shared" si="2070"/>
        <v>23</v>
      </c>
    </row>
    <row r="4080" spans="1:7" x14ac:dyDescent="0.35">
      <c r="A4080">
        <v>3</v>
      </c>
      <c r="B4080">
        <v>5</v>
      </c>
      <c r="C4080">
        <v>2</v>
      </c>
      <c r="D4080">
        <v>2</v>
      </c>
      <c r="E4080">
        <v>5</v>
      </c>
      <c r="F4080">
        <v>4</v>
      </c>
      <c r="G4080">
        <f t="shared" si="2070"/>
        <v>21</v>
      </c>
    </row>
    <row r="4081" spans="1:7" x14ac:dyDescent="0.35">
      <c r="A4081">
        <v>5</v>
      </c>
      <c r="B4081">
        <v>2</v>
      </c>
      <c r="C4081">
        <v>3</v>
      </c>
      <c r="D4081">
        <v>4</v>
      </c>
      <c r="E4081">
        <v>3</v>
      </c>
      <c r="F4081">
        <v>2</v>
      </c>
      <c r="G4081">
        <f t="shared" si="2070"/>
        <v>19</v>
      </c>
    </row>
    <row r="4082" spans="1:7" x14ac:dyDescent="0.35">
      <c r="A4082">
        <v>1</v>
      </c>
      <c r="B4082">
        <v>5</v>
      </c>
      <c r="C4082">
        <v>3</v>
      </c>
      <c r="D4082">
        <v>1</v>
      </c>
      <c r="E4082">
        <v>6</v>
      </c>
      <c r="F4082">
        <v>6</v>
      </c>
      <c r="G4082">
        <f t="shared" si="2070"/>
        <v>22</v>
      </c>
    </row>
    <row r="4083" spans="1:7" x14ac:dyDescent="0.35">
      <c r="A4083">
        <v>3</v>
      </c>
      <c r="B4083">
        <v>4</v>
      </c>
      <c r="C4083">
        <v>1</v>
      </c>
      <c r="D4083">
        <v>2</v>
      </c>
      <c r="E4083">
        <v>3</v>
      </c>
      <c r="F4083">
        <v>3</v>
      </c>
      <c r="G4083">
        <f t="shared" si="2070"/>
        <v>16</v>
      </c>
    </row>
    <row r="4084" spans="1:7" x14ac:dyDescent="0.35">
      <c r="A4084">
        <v>4</v>
      </c>
      <c r="B4084">
        <v>3</v>
      </c>
      <c r="C4084">
        <v>4</v>
      </c>
      <c r="D4084">
        <v>2</v>
      </c>
      <c r="E4084">
        <v>4</v>
      </c>
      <c r="F4084">
        <v>4</v>
      </c>
      <c r="G4084">
        <f t="shared" si="2070"/>
        <v>21</v>
      </c>
    </row>
    <row r="4085" spans="1:7" x14ac:dyDescent="0.35">
      <c r="A4085">
        <v>2</v>
      </c>
      <c r="B4085">
        <v>4</v>
      </c>
      <c r="C4085">
        <v>2</v>
      </c>
      <c r="D4085">
        <v>4</v>
      </c>
      <c r="E4085">
        <v>2</v>
      </c>
      <c r="F4085">
        <v>5</v>
      </c>
      <c r="G4085">
        <f t="shared" si="2070"/>
        <v>19</v>
      </c>
    </row>
    <row r="4086" spans="1:7" x14ac:dyDescent="0.35">
      <c r="A4086">
        <v>4</v>
      </c>
      <c r="B4086">
        <v>4</v>
      </c>
      <c r="C4086">
        <v>3</v>
      </c>
      <c r="D4086">
        <v>6</v>
      </c>
      <c r="E4086">
        <v>2</v>
      </c>
      <c r="F4086">
        <v>3</v>
      </c>
      <c r="G4086">
        <f t="shared" si="2070"/>
        <v>22</v>
      </c>
    </row>
    <row r="4087" spans="1:7" x14ac:dyDescent="0.35">
      <c r="A4087">
        <v>5</v>
      </c>
      <c r="B4087">
        <v>5</v>
      </c>
      <c r="C4087">
        <v>1</v>
      </c>
      <c r="D4087">
        <v>4</v>
      </c>
      <c r="E4087">
        <v>2</v>
      </c>
      <c r="F4087">
        <v>2</v>
      </c>
      <c r="G4087">
        <f t="shared" si="2070"/>
        <v>19</v>
      </c>
    </row>
    <row r="4088" spans="1:7" x14ac:dyDescent="0.35">
      <c r="A4088">
        <v>1</v>
      </c>
      <c r="B4088">
        <v>4</v>
      </c>
      <c r="C4088">
        <v>5</v>
      </c>
      <c r="D4088">
        <v>3</v>
      </c>
      <c r="E4088">
        <v>5</v>
      </c>
      <c r="F4088">
        <v>5</v>
      </c>
      <c r="G4088">
        <f t="shared" si="2070"/>
        <v>23</v>
      </c>
    </row>
    <row r="4089" spans="1:7" x14ac:dyDescent="0.35">
      <c r="A4089">
        <v>3</v>
      </c>
      <c r="B4089">
        <v>2</v>
      </c>
      <c r="C4089">
        <v>2</v>
      </c>
      <c r="D4089">
        <v>4</v>
      </c>
      <c r="E4089">
        <v>4</v>
      </c>
      <c r="F4089">
        <v>5</v>
      </c>
      <c r="G4089">
        <f t="shared" si="2070"/>
        <v>20</v>
      </c>
    </row>
    <row r="4090" spans="1:7" x14ac:dyDescent="0.35">
      <c r="A4090">
        <v>5</v>
      </c>
      <c r="B4090">
        <v>5</v>
      </c>
      <c r="C4090">
        <v>1</v>
      </c>
      <c r="D4090">
        <v>2</v>
      </c>
      <c r="E4090">
        <v>2</v>
      </c>
      <c r="F4090">
        <v>5</v>
      </c>
      <c r="G4090">
        <f t="shared" si="2070"/>
        <v>20</v>
      </c>
    </row>
    <row r="4091" spans="1:7" x14ac:dyDescent="0.35">
      <c r="A4091">
        <v>6</v>
      </c>
      <c r="B4091">
        <v>5</v>
      </c>
      <c r="C4091">
        <v>3</v>
      </c>
      <c r="D4091">
        <v>6</v>
      </c>
      <c r="E4091">
        <v>6</v>
      </c>
      <c r="F4091">
        <v>1</v>
      </c>
      <c r="G4091">
        <f t="shared" si="2070"/>
        <v>27</v>
      </c>
    </row>
    <row r="4092" spans="1:7" x14ac:dyDescent="0.35">
      <c r="A4092">
        <v>4</v>
      </c>
      <c r="B4092">
        <v>2</v>
      </c>
      <c r="C4092">
        <v>1</v>
      </c>
      <c r="D4092">
        <v>3</v>
      </c>
      <c r="E4092">
        <v>2</v>
      </c>
      <c r="F4092">
        <v>6</v>
      </c>
      <c r="G4092">
        <f t="shared" si="2070"/>
        <v>18</v>
      </c>
    </row>
    <row r="4093" spans="1:7" x14ac:dyDescent="0.35">
      <c r="A4093">
        <v>4</v>
      </c>
      <c r="B4093">
        <v>6</v>
      </c>
      <c r="C4093">
        <v>2</v>
      </c>
      <c r="D4093">
        <v>1</v>
      </c>
      <c r="E4093">
        <v>1</v>
      </c>
      <c r="F4093">
        <v>1</v>
      </c>
      <c r="G4093">
        <f t="shared" si="2070"/>
        <v>15</v>
      </c>
    </row>
    <row r="4094" spans="1:7" x14ac:dyDescent="0.35">
      <c r="A4094">
        <v>3</v>
      </c>
      <c r="B4094">
        <v>5</v>
      </c>
      <c r="C4094">
        <v>4</v>
      </c>
      <c r="D4094">
        <v>4</v>
      </c>
      <c r="E4094">
        <v>3</v>
      </c>
      <c r="F4094">
        <v>4</v>
      </c>
      <c r="G4094">
        <f t="shared" si="2070"/>
        <v>23</v>
      </c>
    </row>
    <row r="4095" spans="1:7" x14ac:dyDescent="0.35">
      <c r="A4095">
        <v>1</v>
      </c>
      <c r="B4095">
        <v>5</v>
      </c>
      <c r="C4095">
        <v>6</v>
      </c>
      <c r="D4095">
        <v>3</v>
      </c>
      <c r="E4095">
        <v>1</v>
      </c>
      <c r="F4095">
        <v>3</v>
      </c>
      <c r="G4095">
        <f t="shared" si="2070"/>
        <v>19</v>
      </c>
    </row>
    <row r="4096" spans="1:7" x14ac:dyDescent="0.35">
      <c r="A4096">
        <v>4</v>
      </c>
      <c r="B4096">
        <v>4</v>
      </c>
      <c r="C4096">
        <v>3</v>
      </c>
      <c r="D4096">
        <v>6</v>
      </c>
      <c r="E4096">
        <v>5</v>
      </c>
      <c r="F4096">
        <v>1</v>
      </c>
      <c r="G4096">
        <f t="shared" si="2070"/>
        <v>23</v>
      </c>
    </row>
    <row r="4097" spans="1:7" x14ac:dyDescent="0.35">
      <c r="A4097">
        <v>1</v>
      </c>
      <c r="B4097">
        <v>2</v>
      </c>
      <c r="C4097">
        <v>2</v>
      </c>
      <c r="D4097">
        <v>4</v>
      </c>
      <c r="E4097">
        <v>4</v>
      </c>
      <c r="F4097">
        <v>3</v>
      </c>
      <c r="G4097">
        <f t="shared" si="2070"/>
        <v>16</v>
      </c>
    </row>
    <row r="4098" spans="1:7" x14ac:dyDescent="0.35">
      <c r="A4098">
        <v>6</v>
      </c>
      <c r="B4098">
        <v>6</v>
      </c>
      <c r="C4098">
        <v>2</v>
      </c>
      <c r="D4098">
        <v>6</v>
      </c>
      <c r="E4098">
        <v>5</v>
      </c>
      <c r="F4098">
        <v>1</v>
      </c>
      <c r="G4098">
        <f t="shared" si="2070"/>
        <v>26</v>
      </c>
    </row>
    <row r="4099" spans="1:7" x14ac:dyDescent="0.35">
      <c r="A4099">
        <v>3</v>
      </c>
      <c r="B4099">
        <v>2</v>
      </c>
      <c r="C4099">
        <v>4</v>
      </c>
      <c r="D4099">
        <v>5</v>
      </c>
      <c r="E4099">
        <v>1</v>
      </c>
      <c r="F4099">
        <v>6</v>
      </c>
      <c r="G4099">
        <f t="shared" si="2070"/>
        <v>21</v>
      </c>
    </row>
    <row r="4100" spans="1:7" x14ac:dyDescent="0.35">
      <c r="A4100">
        <v>1</v>
      </c>
      <c r="B4100">
        <v>4</v>
      </c>
      <c r="C4100">
        <v>2</v>
      </c>
      <c r="D4100">
        <v>5</v>
      </c>
      <c r="E4100">
        <v>3</v>
      </c>
      <c r="F4100">
        <v>5</v>
      </c>
      <c r="G4100">
        <f t="shared" si="2070"/>
        <v>20</v>
      </c>
    </row>
    <row r="4101" spans="1:7" x14ac:dyDescent="0.35">
      <c r="A4101">
        <v>3</v>
      </c>
      <c r="B4101">
        <v>3</v>
      </c>
      <c r="C4101">
        <v>1</v>
      </c>
      <c r="D4101">
        <v>2</v>
      </c>
      <c r="E4101">
        <v>1</v>
      </c>
      <c r="F4101">
        <v>3</v>
      </c>
      <c r="G4101">
        <f t="shared" si="2070"/>
        <v>13</v>
      </c>
    </row>
    <row r="4102" spans="1:7" x14ac:dyDescent="0.35">
      <c r="A4102">
        <v>2</v>
      </c>
      <c r="B4102">
        <v>1</v>
      </c>
      <c r="C4102">
        <v>1</v>
      </c>
      <c r="D4102">
        <v>3</v>
      </c>
      <c r="E4102">
        <v>6</v>
      </c>
      <c r="F4102">
        <v>6</v>
      </c>
      <c r="G4102">
        <f t="shared" si="2070"/>
        <v>19</v>
      </c>
    </row>
    <row r="4103" spans="1:7" x14ac:dyDescent="0.35">
      <c r="A4103">
        <v>4</v>
      </c>
      <c r="B4103">
        <v>5</v>
      </c>
      <c r="C4103">
        <v>1</v>
      </c>
      <c r="D4103">
        <v>5</v>
      </c>
      <c r="E4103">
        <v>6</v>
      </c>
      <c r="F4103">
        <v>4</v>
      </c>
      <c r="G4103">
        <f t="shared" si="2070"/>
        <v>25</v>
      </c>
    </row>
    <row r="4104" spans="1:7" x14ac:dyDescent="0.35">
      <c r="A4104">
        <v>6</v>
      </c>
      <c r="B4104">
        <v>4</v>
      </c>
      <c r="C4104">
        <v>6</v>
      </c>
      <c r="D4104">
        <v>3</v>
      </c>
      <c r="E4104">
        <v>6</v>
      </c>
      <c r="F4104">
        <v>1</v>
      </c>
      <c r="G4104">
        <f t="shared" si="2070"/>
        <v>26</v>
      </c>
    </row>
    <row r="4105" spans="1:7" x14ac:dyDescent="0.35">
      <c r="A4105">
        <v>4</v>
      </c>
      <c r="B4105">
        <v>6</v>
      </c>
      <c r="C4105">
        <v>1</v>
      </c>
      <c r="D4105">
        <v>3</v>
      </c>
      <c r="E4105">
        <v>1</v>
      </c>
      <c r="F4105">
        <v>5</v>
      </c>
      <c r="G4105">
        <f t="shared" si="2070"/>
        <v>20</v>
      </c>
    </row>
    <row r="4106" spans="1:7" x14ac:dyDescent="0.35">
      <c r="A4106">
        <v>6</v>
      </c>
      <c r="B4106">
        <v>5</v>
      </c>
      <c r="C4106">
        <v>2</v>
      </c>
      <c r="D4106">
        <v>2</v>
      </c>
      <c r="E4106">
        <v>1</v>
      </c>
      <c r="F4106">
        <v>2</v>
      </c>
      <c r="G4106">
        <f t="shared" si="2070"/>
        <v>18</v>
      </c>
    </row>
    <row r="4107" spans="1:7" x14ac:dyDescent="0.35">
      <c r="A4107">
        <v>3</v>
      </c>
      <c r="B4107">
        <v>4</v>
      </c>
      <c r="C4107">
        <v>3</v>
      </c>
      <c r="D4107">
        <v>5</v>
      </c>
      <c r="E4107">
        <v>5</v>
      </c>
      <c r="F4107">
        <v>3</v>
      </c>
      <c r="G4107">
        <f t="shared" si="2070"/>
        <v>23</v>
      </c>
    </row>
    <row r="4108" spans="1:7" x14ac:dyDescent="0.35">
      <c r="A4108">
        <v>1</v>
      </c>
      <c r="B4108">
        <v>6</v>
      </c>
      <c r="C4108">
        <v>4</v>
      </c>
      <c r="D4108">
        <v>2</v>
      </c>
      <c r="E4108">
        <v>2</v>
      </c>
      <c r="F4108">
        <v>5</v>
      </c>
      <c r="G4108">
        <f t="shared" si="2070"/>
        <v>20</v>
      </c>
    </row>
    <row r="4109" spans="1:7" x14ac:dyDescent="0.35">
      <c r="A4109">
        <v>1</v>
      </c>
      <c r="B4109">
        <v>6</v>
      </c>
      <c r="C4109">
        <v>3</v>
      </c>
      <c r="D4109">
        <v>2</v>
      </c>
      <c r="E4109">
        <v>6</v>
      </c>
      <c r="F4109">
        <v>4</v>
      </c>
      <c r="G4109">
        <f t="shared" si="2070"/>
        <v>22</v>
      </c>
    </row>
    <row r="4110" spans="1:7" x14ac:dyDescent="0.35">
      <c r="A4110">
        <v>1</v>
      </c>
      <c r="B4110">
        <v>2</v>
      </c>
      <c r="C4110">
        <v>6</v>
      </c>
      <c r="D4110">
        <v>5</v>
      </c>
      <c r="E4110">
        <v>1</v>
      </c>
      <c r="F4110">
        <v>3</v>
      </c>
      <c r="G4110">
        <f t="shared" si="2070"/>
        <v>18</v>
      </c>
    </row>
    <row r="4111" spans="1:7" x14ac:dyDescent="0.35">
      <c r="A4111">
        <v>3</v>
      </c>
      <c r="B4111">
        <v>3</v>
      </c>
      <c r="C4111">
        <v>1</v>
      </c>
      <c r="D4111">
        <v>5</v>
      </c>
      <c r="E4111">
        <v>1</v>
      </c>
      <c r="F4111">
        <v>6</v>
      </c>
      <c r="G4111">
        <f t="shared" si="2070"/>
        <v>19</v>
      </c>
    </row>
    <row r="4112" spans="1:7" x14ac:dyDescent="0.35">
      <c r="A4112">
        <v>2</v>
      </c>
      <c r="B4112">
        <v>4</v>
      </c>
      <c r="C4112">
        <v>6</v>
      </c>
      <c r="D4112">
        <v>5</v>
      </c>
      <c r="E4112">
        <v>4</v>
      </c>
      <c r="F4112">
        <v>1</v>
      </c>
      <c r="G4112">
        <f t="shared" si="2070"/>
        <v>22</v>
      </c>
    </row>
    <row r="4113" spans="1:7" x14ac:dyDescent="0.35">
      <c r="A4113">
        <v>6</v>
      </c>
      <c r="B4113">
        <v>2</v>
      </c>
      <c r="C4113">
        <v>6</v>
      </c>
      <c r="D4113">
        <v>2</v>
      </c>
      <c r="E4113">
        <v>6</v>
      </c>
      <c r="F4113">
        <v>5</v>
      </c>
      <c r="G4113">
        <f t="shared" si="2070"/>
        <v>27</v>
      </c>
    </row>
    <row r="4114" spans="1:7" x14ac:dyDescent="0.35">
      <c r="A4114">
        <v>6</v>
      </c>
      <c r="B4114">
        <v>3</v>
      </c>
      <c r="C4114">
        <v>4</v>
      </c>
      <c r="D4114">
        <v>1</v>
      </c>
      <c r="E4114">
        <v>2</v>
      </c>
      <c r="F4114">
        <v>6</v>
      </c>
      <c r="G4114">
        <f t="shared" si="2070"/>
        <v>22</v>
      </c>
    </row>
    <row r="4115" spans="1:7" x14ac:dyDescent="0.35">
      <c r="A4115">
        <v>4</v>
      </c>
      <c r="B4115">
        <v>2</v>
      </c>
      <c r="C4115">
        <v>2</v>
      </c>
      <c r="D4115">
        <v>3</v>
      </c>
      <c r="E4115">
        <v>3</v>
      </c>
      <c r="F4115">
        <v>5</v>
      </c>
      <c r="G4115">
        <f t="shared" si="2070"/>
        <v>19</v>
      </c>
    </row>
    <row r="4116" spans="1:7" x14ac:dyDescent="0.35">
      <c r="A4116">
        <v>2</v>
      </c>
      <c r="B4116">
        <v>3</v>
      </c>
      <c r="C4116">
        <v>1</v>
      </c>
      <c r="D4116">
        <v>6</v>
      </c>
      <c r="E4116">
        <v>1</v>
      </c>
      <c r="F4116">
        <v>3</v>
      </c>
      <c r="G4116">
        <f t="shared" si="2070"/>
        <v>16</v>
      </c>
    </row>
    <row r="4117" spans="1:7" x14ac:dyDescent="0.35">
      <c r="A4117">
        <v>4</v>
      </c>
      <c r="B4117">
        <v>5</v>
      </c>
      <c r="C4117">
        <v>2</v>
      </c>
      <c r="D4117">
        <v>5</v>
      </c>
      <c r="E4117">
        <v>2</v>
      </c>
      <c r="F4117">
        <v>5</v>
      </c>
      <c r="G4117">
        <f t="shared" si="2070"/>
        <v>23</v>
      </c>
    </row>
    <row r="4118" spans="1:7" x14ac:dyDescent="0.35">
      <c r="A4118">
        <v>1</v>
      </c>
      <c r="B4118">
        <v>4</v>
      </c>
      <c r="C4118">
        <v>2</v>
      </c>
      <c r="D4118">
        <v>6</v>
      </c>
      <c r="E4118">
        <v>6</v>
      </c>
      <c r="F4118">
        <v>6</v>
      </c>
      <c r="G4118">
        <f t="shared" si="2070"/>
        <v>25</v>
      </c>
    </row>
    <row r="4119" spans="1:7" x14ac:dyDescent="0.35">
      <c r="A4119">
        <v>1</v>
      </c>
      <c r="B4119">
        <v>5</v>
      </c>
      <c r="C4119">
        <v>2</v>
      </c>
      <c r="D4119">
        <v>6</v>
      </c>
      <c r="E4119">
        <v>6</v>
      </c>
      <c r="F4119">
        <v>5</v>
      </c>
      <c r="G4119">
        <f t="shared" si="2070"/>
        <v>25</v>
      </c>
    </row>
    <row r="4120" spans="1:7" x14ac:dyDescent="0.35">
      <c r="A4120">
        <v>3</v>
      </c>
      <c r="B4120">
        <v>3</v>
      </c>
      <c r="C4120">
        <v>1</v>
      </c>
      <c r="D4120">
        <v>1</v>
      </c>
      <c r="E4120">
        <v>4</v>
      </c>
      <c r="F4120">
        <v>4</v>
      </c>
      <c r="G4120">
        <f t="shared" ref="G4120:G4183" si="2071">SUM(A4120:F4120)</f>
        <v>16</v>
      </c>
    </row>
    <row r="4121" spans="1:7" x14ac:dyDescent="0.35">
      <c r="A4121">
        <v>4</v>
      </c>
      <c r="B4121">
        <v>2</v>
      </c>
      <c r="C4121">
        <v>3</v>
      </c>
      <c r="D4121">
        <v>5</v>
      </c>
      <c r="E4121">
        <v>3</v>
      </c>
      <c r="F4121">
        <v>6</v>
      </c>
      <c r="G4121">
        <f t="shared" si="2071"/>
        <v>23</v>
      </c>
    </row>
    <row r="4122" spans="1:7" x14ac:dyDescent="0.35">
      <c r="A4122">
        <v>4</v>
      </c>
      <c r="B4122">
        <v>5</v>
      </c>
      <c r="C4122">
        <v>6</v>
      </c>
      <c r="D4122">
        <v>2</v>
      </c>
      <c r="E4122">
        <v>3</v>
      </c>
      <c r="F4122">
        <v>1</v>
      </c>
      <c r="G4122">
        <f t="shared" si="2071"/>
        <v>21</v>
      </c>
    </row>
    <row r="4123" spans="1:7" x14ac:dyDescent="0.35">
      <c r="A4123">
        <v>4</v>
      </c>
      <c r="B4123">
        <v>4</v>
      </c>
      <c r="C4123">
        <v>3</v>
      </c>
      <c r="D4123">
        <v>5</v>
      </c>
      <c r="E4123">
        <v>2</v>
      </c>
      <c r="F4123">
        <v>5</v>
      </c>
      <c r="G4123">
        <f t="shared" si="2071"/>
        <v>23</v>
      </c>
    </row>
    <row r="4124" spans="1:7" x14ac:dyDescent="0.35">
      <c r="A4124">
        <v>1</v>
      </c>
      <c r="B4124">
        <v>2</v>
      </c>
      <c r="C4124">
        <v>3</v>
      </c>
      <c r="D4124">
        <v>4</v>
      </c>
      <c r="E4124">
        <v>1</v>
      </c>
      <c r="F4124">
        <v>4</v>
      </c>
      <c r="G4124">
        <f t="shared" si="2071"/>
        <v>15</v>
      </c>
    </row>
    <row r="4125" spans="1:7" x14ac:dyDescent="0.35">
      <c r="A4125">
        <v>1</v>
      </c>
      <c r="B4125">
        <v>6</v>
      </c>
      <c r="C4125">
        <v>6</v>
      </c>
      <c r="D4125">
        <v>6</v>
      </c>
      <c r="E4125">
        <v>6</v>
      </c>
      <c r="F4125">
        <v>6</v>
      </c>
      <c r="G4125">
        <f t="shared" si="2071"/>
        <v>31</v>
      </c>
    </row>
    <row r="4126" spans="1:7" x14ac:dyDescent="0.35">
      <c r="A4126">
        <v>1</v>
      </c>
      <c r="B4126">
        <v>6</v>
      </c>
      <c r="C4126">
        <v>6</v>
      </c>
      <c r="D4126">
        <v>3</v>
      </c>
      <c r="E4126">
        <v>6</v>
      </c>
      <c r="F4126">
        <v>1</v>
      </c>
      <c r="G4126">
        <f t="shared" si="2071"/>
        <v>23</v>
      </c>
    </row>
    <row r="4127" spans="1:7" x14ac:dyDescent="0.35">
      <c r="A4127">
        <v>2</v>
      </c>
      <c r="B4127">
        <v>2</v>
      </c>
      <c r="C4127">
        <v>3</v>
      </c>
      <c r="D4127">
        <v>5</v>
      </c>
      <c r="E4127">
        <v>6</v>
      </c>
      <c r="F4127">
        <v>3</v>
      </c>
      <c r="G4127">
        <f t="shared" si="2071"/>
        <v>21</v>
      </c>
    </row>
    <row r="4128" spans="1:7" x14ac:dyDescent="0.35">
      <c r="A4128">
        <v>2</v>
      </c>
      <c r="B4128">
        <v>6</v>
      </c>
      <c r="C4128">
        <v>6</v>
      </c>
      <c r="D4128">
        <v>1</v>
      </c>
      <c r="E4128">
        <v>1</v>
      </c>
      <c r="F4128">
        <v>4</v>
      </c>
      <c r="G4128">
        <f t="shared" si="2071"/>
        <v>20</v>
      </c>
    </row>
    <row r="4129" spans="1:7" x14ac:dyDescent="0.35">
      <c r="A4129">
        <v>3</v>
      </c>
      <c r="B4129">
        <v>3</v>
      </c>
      <c r="C4129">
        <v>1</v>
      </c>
      <c r="D4129">
        <v>2</v>
      </c>
      <c r="E4129">
        <v>6</v>
      </c>
      <c r="F4129">
        <v>3</v>
      </c>
      <c r="G4129">
        <f t="shared" si="2071"/>
        <v>18</v>
      </c>
    </row>
    <row r="4130" spans="1:7" x14ac:dyDescent="0.35">
      <c r="A4130">
        <v>3</v>
      </c>
      <c r="B4130">
        <v>2</v>
      </c>
      <c r="C4130">
        <v>4</v>
      </c>
      <c r="D4130">
        <v>1</v>
      </c>
      <c r="E4130">
        <v>1</v>
      </c>
      <c r="F4130">
        <v>6</v>
      </c>
      <c r="G4130">
        <f t="shared" si="2071"/>
        <v>17</v>
      </c>
    </row>
    <row r="4131" spans="1:7" x14ac:dyDescent="0.35">
      <c r="A4131">
        <v>4</v>
      </c>
      <c r="B4131">
        <v>4</v>
      </c>
      <c r="C4131">
        <v>4</v>
      </c>
      <c r="D4131">
        <v>6</v>
      </c>
      <c r="E4131">
        <v>1</v>
      </c>
      <c r="F4131">
        <v>6</v>
      </c>
      <c r="G4131">
        <f t="shared" si="2071"/>
        <v>25</v>
      </c>
    </row>
    <row r="4132" spans="1:7" x14ac:dyDescent="0.35">
      <c r="A4132">
        <v>4</v>
      </c>
      <c r="B4132">
        <v>5</v>
      </c>
      <c r="C4132">
        <v>3</v>
      </c>
      <c r="D4132">
        <v>5</v>
      </c>
      <c r="E4132">
        <v>2</v>
      </c>
      <c r="F4132">
        <v>3</v>
      </c>
      <c r="G4132">
        <f t="shared" si="2071"/>
        <v>22</v>
      </c>
    </row>
    <row r="4133" spans="1:7" x14ac:dyDescent="0.35">
      <c r="A4133">
        <v>5</v>
      </c>
      <c r="B4133">
        <v>4</v>
      </c>
      <c r="C4133">
        <v>5</v>
      </c>
      <c r="D4133">
        <v>1</v>
      </c>
      <c r="E4133">
        <v>2</v>
      </c>
      <c r="F4133">
        <v>3</v>
      </c>
      <c r="G4133">
        <f t="shared" si="2071"/>
        <v>20</v>
      </c>
    </row>
    <row r="4134" spans="1:7" x14ac:dyDescent="0.35">
      <c r="A4134">
        <v>4</v>
      </c>
      <c r="B4134">
        <v>1</v>
      </c>
      <c r="C4134">
        <v>5</v>
      </c>
      <c r="D4134">
        <v>1</v>
      </c>
      <c r="E4134">
        <v>5</v>
      </c>
      <c r="F4134">
        <v>2</v>
      </c>
      <c r="G4134">
        <f t="shared" si="2071"/>
        <v>18</v>
      </c>
    </row>
    <row r="4135" spans="1:7" x14ac:dyDescent="0.35">
      <c r="A4135">
        <v>6</v>
      </c>
      <c r="B4135">
        <v>1</v>
      </c>
      <c r="C4135">
        <v>3</v>
      </c>
      <c r="D4135">
        <v>6</v>
      </c>
      <c r="E4135">
        <v>4</v>
      </c>
      <c r="F4135">
        <v>5</v>
      </c>
      <c r="G4135">
        <f t="shared" si="2071"/>
        <v>25</v>
      </c>
    </row>
    <row r="4136" spans="1:7" x14ac:dyDescent="0.35">
      <c r="A4136">
        <v>6</v>
      </c>
      <c r="B4136">
        <v>1</v>
      </c>
      <c r="C4136">
        <v>5</v>
      </c>
      <c r="D4136">
        <v>6</v>
      </c>
      <c r="E4136">
        <v>1</v>
      </c>
      <c r="F4136">
        <v>6</v>
      </c>
      <c r="G4136">
        <f t="shared" si="2071"/>
        <v>25</v>
      </c>
    </row>
    <row r="4137" spans="1:7" x14ac:dyDescent="0.35">
      <c r="A4137">
        <v>6</v>
      </c>
      <c r="B4137">
        <v>1</v>
      </c>
      <c r="C4137">
        <v>2</v>
      </c>
      <c r="D4137">
        <v>6</v>
      </c>
      <c r="E4137">
        <v>1</v>
      </c>
      <c r="F4137">
        <v>1</v>
      </c>
      <c r="G4137">
        <f t="shared" si="2071"/>
        <v>17</v>
      </c>
    </row>
    <row r="4138" spans="1:7" x14ac:dyDescent="0.35">
      <c r="A4138">
        <v>1</v>
      </c>
      <c r="B4138">
        <v>6</v>
      </c>
      <c r="C4138">
        <v>4</v>
      </c>
      <c r="D4138">
        <v>1</v>
      </c>
      <c r="E4138">
        <v>5</v>
      </c>
      <c r="F4138">
        <v>2</v>
      </c>
      <c r="G4138">
        <f t="shared" si="2071"/>
        <v>19</v>
      </c>
    </row>
    <row r="4139" spans="1:7" x14ac:dyDescent="0.35">
      <c r="A4139">
        <v>5</v>
      </c>
      <c r="B4139">
        <v>5</v>
      </c>
      <c r="C4139">
        <v>2</v>
      </c>
      <c r="D4139">
        <v>1</v>
      </c>
      <c r="E4139">
        <v>2</v>
      </c>
      <c r="F4139">
        <v>3</v>
      </c>
      <c r="G4139">
        <f t="shared" si="2071"/>
        <v>18</v>
      </c>
    </row>
    <row r="4140" spans="1:7" x14ac:dyDescent="0.35">
      <c r="A4140">
        <v>6</v>
      </c>
      <c r="B4140">
        <v>5</v>
      </c>
      <c r="C4140">
        <v>5</v>
      </c>
      <c r="D4140">
        <v>2</v>
      </c>
      <c r="E4140">
        <v>2</v>
      </c>
      <c r="F4140">
        <v>6</v>
      </c>
      <c r="G4140">
        <f t="shared" si="2071"/>
        <v>26</v>
      </c>
    </row>
    <row r="4141" spans="1:7" x14ac:dyDescent="0.35">
      <c r="A4141">
        <v>3</v>
      </c>
      <c r="B4141">
        <v>5</v>
      </c>
      <c r="C4141">
        <v>5</v>
      </c>
      <c r="D4141">
        <v>3</v>
      </c>
      <c r="E4141">
        <v>5</v>
      </c>
      <c r="F4141">
        <v>3</v>
      </c>
      <c r="G4141">
        <f t="shared" si="2071"/>
        <v>24</v>
      </c>
    </row>
    <row r="4142" spans="1:7" x14ac:dyDescent="0.35">
      <c r="A4142">
        <v>5</v>
      </c>
      <c r="B4142">
        <v>3</v>
      </c>
      <c r="C4142">
        <v>5</v>
      </c>
      <c r="D4142">
        <v>4</v>
      </c>
      <c r="E4142">
        <v>1</v>
      </c>
      <c r="F4142">
        <v>2</v>
      </c>
      <c r="G4142">
        <f t="shared" si="2071"/>
        <v>20</v>
      </c>
    </row>
    <row r="4143" spans="1:7" x14ac:dyDescent="0.35">
      <c r="A4143">
        <v>4</v>
      </c>
      <c r="B4143">
        <v>1</v>
      </c>
      <c r="C4143">
        <v>3</v>
      </c>
      <c r="D4143">
        <v>6</v>
      </c>
      <c r="E4143">
        <v>4</v>
      </c>
      <c r="F4143">
        <v>2</v>
      </c>
      <c r="G4143">
        <f t="shared" si="2071"/>
        <v>20</v>
      </c>
    </row>
    <row r="4144" spans="1:7" x14ac:dyDescent="0.35">
      <c r="A4144">
        <v>6</v>
      </c>
      <c r="B4144">
        <v>2</v>
      </c>
      <c r="C4144">
        <v>1</v>
      </c>
      <c r="D4144">
        <v>6</v>
      </c>
      <c r="E4144">
        <v>2</v>
      </c>
      <c r="F4144">
        <v>2</v>
      </c>
      <c r="G4144">
        <f t="shared" si="2071"/>
        <v>19</v>
      </c>
    </row>
    <row r="4145" spans="1:7" x14ac:dyDescent="0.35">
      <c r="A4145">
        <v>3</v>
      </c>
      <c r="B4145">
        <v>4</v>
      </c>
      <c r="C4145">
        <v>1</v>
      </c>
      <c r="D4145">
        <v>4</v>
      </c>
      <c r="E4145">
        <v>1</v>
      </c>
      <c r="F4145">
        <v>2</v>
      </c>
      <c r="G4145">
        <f t="shared" si="2071"/>
        <v>15</v>
      </c>
    </row>
    <row r="4146" spans="1:7" x14ac:dyDescent="0.35">
      <c r="A4146">
        <v>2</v>
      </c>
      <c r="B4146">
        <v>3</v>
      </c>
      <c r="C4146">
        <v>3</v>
      </c>
      <c r="D4146">
        <v>3</v>
      </c>
      <c r="E4146">
        <v>1</v>
      </c>
      <c r="F4146">
        <v>2</v>
      </c>
      <c r="G4146">
        <f t="shared" si="2071"/>
        <v>14</v>
      </c>
    </row>
    <row r="4147" spans="1:7" x14ac:dyDescent="0.35">
      <c r="A4147">
        <v>1</v>
      </c>
      <c r="B4147">
        <v>6</v>
      </c>
      <c r="C4147">
        <v>6</v>
      </c>
      <c r="D4147">
        <v>3</v>
      </c>
      <c r="E4147">
        <v>4</v>
      </c>
      <c r="F4147">
        <v>3</v>
      </c>
      <c r="G4147">
        <f t="shared" si="2071"/>
        <v>23</v>
      </c>
    </row>
    <row r="4148" spans="1:7" x14ac:dyDescent="0.35">
      <c r="A4148">
        <v>2</v>
      </c>
      <c r="B4148">
        <v>1</v>
      </c>
      <c r="C4148">
        <v>2</v>
      </c>
      <c r="D4148">
        <v>4</v>
      </c>
      <c r="E4148">
        <v>2</v>
      </c>
      <c r="F4148">
        <v>4</v>
      </c>
      <c r="G4148">
        <f t="shared" si="2071"/>
        <v>15</v>
      </c>
    </row>
    <row r="4149" spans="1:7" x14ac:dyDescent="0.35">
      <c r="A4149">
        <v>4</v>
      </c>
      <c r="B4149">
        <v>5</v>
      </c>
      <c r="C4149">
        <v>1</v>
      </c>
      <c r="D4149">
        <v>4</v>
      </c>
      <c r="E4149">
        <v>4</v>
      </c>
      <c r="F4149">
        <v>5</v>
      </c>
      <c r="G4149">
        <f t="shared" si="2071"/>
        <v>23</v>
      </c>
    </row>
    <row r="4150" spans="1:7" x14ac:dyDescent="0.35">
      <c r="A4150">
        <v>2</v>
      </c>
      <c r="B4150">
        <v>3</v>
      </c>
      <c r="C4150">
        <v>2</v>
      </c>
      <c r="D4150">
        <v>6</v>
      </c>
      <c r="E4150">
        <v>2</v>
      </c>
      <c r="F4150">
        <v>2</v>
      </c>
      <c r="G4150">
        <f t="shared" si="2071"/>
        <v>17</v>
      </c>
    </row>
    <row r="4151" spans="1:7" x14ac:dyDescent="0.35">
      <c r="A4151">
        <v>5</v>
      </c>
      <c r="B4151">
        <v>5</v>
      </c>
      <c r="C4151">
        <v>5</v>
      </c>
      <c r="D4151">
        <v>4</v>
      </c>
      <c r="E4151">
        <v>6</v>
      </c>
      <c r="F4151">
        <v>1</v>
      </c>
      <c r="G4151">
        <f t="shared" si="2071"/>
        <v>26</v>
      </c>
    </row>
    <row r="4152" spans="1:7" x14ac:dyDescent="0.35">
      <c r="A4152">
        <v>3</v>
      </c>
      <c r="B4152">
        <v>3</v>
      </c>
      <c r="C4152">
        <v>6</v>
      </c>
      <c r="D4152">
        <v>1</v>
      </c>
      <c r="E4152">
        <v>5</v>
      </c>
      <c r="F4152">
        <v>3</v>
      </c>
      <c r="G4152">
        <f t="shared" si="2071"/>
        <v>21</v>
      </c>
    </row>
    <row r="4153" spans="1:7" x14ac:dyDescent="0.35">
      <c r="A4153">
        <v>2</v>
      </c>
      <c r="B4153">
        <v>4</v>
      </c>
      <c r="C4153">
        <v>5</v>
      </c>
      <c r="D4153">
        <v>3</v>
      </c>
      <c r="E4153">
        <v>2</v>
      </c>
      <c r="F4153">
        <v>3</v>
      </c>
      <c r="G4153">
        <f t="shared" si="2071"/>
        <v>19</v>
      </c>
    </row>
    <row r="4154" spans="1:7" x14ac:dyDescent="0.35">
      <c r="A4154">
        <v>2</v>
      </c>
      <c r="B4154">
        <v>4</v>
      </c>
      <c r="C4154">
        <v>1</v>
      </c>
      <c r="D4154">
        <v>6</v>
      </c>
      <c r="E4154">
        <v>5</v>
      </c>
      <c r="F4154">
        <v>3</v>
      </c>
      <c r="G4154">
        <f t="shared" si="2071"/>
        <v>21</v>
      </c>
    </row>
    <row r="4155" spans="1:7" x14ac:dyDescent="0.35">
      <c r="A4155">
        <v>5</v>
      </c>
      <c r="B4155">
        <v>4</v>
      </c>
      <c r="C4155">
        <v>4</v>
      </c>
      <c r="D4155">
        <v>5</v>
      </c>
      <c r="E4155">
        <v>5</v>
      </c>
      <c r="F4155">
        <v>1</v>
      </c>
      <c r="G4155">
        <f t="shared" si="2071"/>
        <v>24</v>
      </c>
    </row>
    <row r="4156" spans="1:7" x14ac:dyDescent="0.35">
      <c r="A4156">
        <v>4</v>
      </c>
      <c r="B4156">
        <v>1</v>
      </c>
      <c r="C4156">
        <v>1</v>
      </c>
      <c r="D4156">
        <v>4</v>
      </c>
      <c r="E4156">
        <v>3</v>
      </c>
      <c r="F4156">
        <v>2</v>
      </c>
      <c r="G4156">
        <f t="shared" si="2071"/>
        <v>15</v>
      </c>
    </row>
    <row r="4157" spans="1:7" x14ac:dyDescent="0.35">
      <c r="A4157">
        <v>6</v>
      </c>
      <c r="B4157">
        <v>1</v>
      </c>
      <c r="C4157">
        <v>6</v>
      </c>
      <c r="D4157">
        <v>3</v>
      </c>
      <c r="E4157">
        <v>5</v>
      </c>
      <c r="F4157">
        <v>3</v>
      </c>
      <c r="G4157">
        <f t="shared" si="2071"/>
        <v>24</v>
      </c>
    </row>
    <row r="4158" spans="1:7" x14ac:dyDescent="0.35">
      <c r="A4158">
        <v>2</v>
      </c>
      <c r="B4158">
        <v>5</v>
      </c>
      <c r="C4158">
        <v>3</v>
      </c>
      <c r="D4158">
        <v>4</v>
      </c>
      <c r="E4158">
        <v>5</v>
      </c>
      <c r="F4158">
        <v>2</v>
      </c>
      <c r="G4158">
        <f t="shared" si="2071"/>
        <v>21</v>
      </c>
    </row>
    <row r="4159" spans="1:7" x14ac:dyDescent="0.35">
      <c r="A4159">
        <v>4</v>
      </c>
      <c r="B4159">
        <v>5</v>
      </c>
      <c r="C4159">
        <v>2</v>
      </c>
      <c r="D4159">
        <v>6</v>
      </c>
      <c r="E4159">
        <v>4</v>
      </c>
      <c r="F4159">
        <v>2</v>
      </c>
      <c r="G4159">
        <f t="shared" si="2071"/>
        <v>23</v>
      </c>
    </row>
    <row r="4160" spans="1:7" x14ac:dyDescent="0.35">
      <c r="A4160">
        <v>4</v>
      </c>
      <c r="B4160">
        <v>1</v>
      </c>
      <c r="C4160">
        <v>2</v>
      </c>
      <c r="D4160">
        <v>5</v>
      </c>
      <c r="E4160">
        <v>5</v>
      </c>
      <c r="F4160">
        <v>5</v>
      </c>
      <c r="G4160">
        <f t="shared" si="2071"/>
        <v>22</v>
      </c>
    </row>
    <row r="4161" spans="1:7" x14ac:dyDescent="0.35">
      <c r="A4161">
        <v>5</v>
      </c>
      <c r="B4161">
        <v>5</v>
      </c>
      <c r="C4161">
        <v>5</v>
      </c>
      <c r="D4161">
        <v>1</v>
      </c>
      <c r="E4161">
        <v>1</v>
      </c>
      <c r="F4161">
        <v>1</v>
      </c>
      <c r="G4161">
        <f t="shared" si="2071"/>
        <v>18</v>
      </c>
    </row>
    <row r="4162" spans="1:7" x14ac:dyDescent="0.35">
      <c r="A4162">
        <v>6</v>
      </c>
      <c r="B4162">
        <v>2</v>
      </c>
      <c r="C4162">
        <v>1</v>
      </c>
      <c r="D4162">
        <v>6</v>
      </c>
      <c r="E4162">
        <v>1</v>
      </c>
      <c r="F4162">
        <v>5</v>
      </c>
      <c r="G4162">
        <f t="shared" si="2071"/>
        <v>21</v>
      </c>
    </row>
    <row r="4163" spans="1:7" x14ac:dyDescent="0.35">
      <c r="A4163">
        <v>5</v>
      </c>
      <c r="B4163">
        <v>2</v>
      </c>
      <c r="C4163">
        <v>2</v>
      </c>
      <c r="D4163">
        <v>4</v>
      </c>
      <c r="E4163">
        <v>1</v>
      </c>
      <c r="F4163">
        <v>4</v>
      </c>
      <c r="G4163">
        <f t="shared" si="2071"/>
        <v>18</v>
      </c>
    </row>
    <row r="4164" spans="1:7" x14ac:dyDescent="0.35">
      <c r="A4164">
        <v>6</v>
      </c>
      <c r="B4164">
        <v>1</v>
      </c>
      <c r="C4164">
        <v>3</v>
      </c>
      <c r="D4164">
        <v>3</v>
      </c>
      <c r="E4164">
        <v>5</v>
      </c>
      <c r="F4164">
        <v>4</v>
      </c>
      <c r="G4164">
        <f t="shared" si="2071"/>
        <v>22</v>
      </c>
    </row>
    <row r="4165" spans="1:7" x14ac:dyDescent="0.35">
      <c r="A4165">
        <v>3</v>
      </c>
      <c r="B4165">
        <v>4</v>
      </c>
      <c r="C4165">
        <v>6</v>
      </c>
      <c r="D4165">
        <v>4</v>
      </c>
      <c r="E4165">
        <v>1</v>
      </c>
      <c r="F4165">
        <v>5</v>
      </c>
      <c r="G4165">
        <f t="shared" si="2071"/>
        <v>23</v>
      </c>
    </row>
    <row r="4166" spans="1:7" x14ac:dyDescent="0.35">
      <c r="A4166">
        <v>1</v>
      </c>
      <c r="B4166">
        <v>6</v>
      </c>
      <c r="C4166">
        <v>5</v>
      </c>
      <c r="D4166">
        <v>3</v>
      </c>
      <c r="E4166">
        <v>6</v>
      </c>
      <c r="F4166">
        <v>2</v>
      </c>
      <c r="G4166">
        <f t="shared" si="2071"/>
        <v>23</v>
      </c>
    </row>
    <row r="4167" spans="1:7" x14ac:dyDescent="0.35">
      <c r="A4167">
        <v>2</v>
      </c>
      <c r="B4167">
        <v>4</v>
      </c>
      <c r="C4167">
        <v>2</v>
      </c>
      <c r="D4167">
        <v>6</v>
      </c>
      <c r="E4167">
        <v>6</v>
      </c>
      <c r="F4167">
        <v>4</v>
      </c>
      <c r="G4167">
        <f t="shared" si="2071"/>
        <v>24</v>
      </c>
    </row>
    <row r="4168" spans="1:7" x14ac:dyDescent="0.35">
      <c r="A4168">
        <v>6</v>
      </c>
      <c r="B4168">
        <v>1</v>
      </c>
      <c r="C4168">
        <v>6</v>
      </c>
      <c r="D4168">
        <v>3</v>
      </c>
      <c r="E4168">
        <v>2</v>
      </c>
      <c r="F4168">
        <v>1</v>
      </c>
      <c r="G4168">
        <f t="shared" si="2071"/>
        <v>19</v>
      </c>
    </row>
    <row r="4169" spans="1:7" x14ac:dyDescent="0.35">
      <c r="A4169">
        <v>4</v>
      </c>
      <c r="B4169">
        <v>6</v>
      </c>
      <c r="C4169">
        <v>5</v>
      </c>
      <c r="D4169">
        <v>5</v>
      </c>
      <c r="E4169">
        <v>1</v>
      </c>
      <c r="F4169">
        <v>1</v>
      </c>
      <c r="G4169">
        <f t="shared" si="2071"/>
        <v>22</v>
      </c>
    </row>
    <row r="4170" spans="1:7" x14ac:dyDescent="0.35">
      <c r="A4170">
        <v>3</v>
      </c>
      <c r="B4170">
        <v>5</v>
      </c>
      <c r="C4170">
        <v>3</v>
      </c>
      <c r="D4170">
        <v>1</v>
      </c>
      <c r="E4170">
        <v>6</v>
      </c>
      <c r="F4170">
        <v>5</v>
      </c>
      <c r="G4170">
        <f t="shared" si="2071"/>
        <v>23</v>
      </c>
    </row>
    <row r="4171" spans="1:7" x14ac:dyDescent="0.35">
      <c r="A4171">
        <v>3</v>
      </c>
      <c r="B4171">
        <v>2</v>
      </c>
      <c r="C4171">
        <v>1</v>
      </c>
      <c r="D4171">
        <v>2</v>
      </c>
      <c r="E4171">
        <v>5</v>
      </c>
      <c r="F4171">
        <v>1</v>
      </c>
      <c r="G4171">
        <f t="shared" si="2071"/>
        <v>14</v>
      </c>
    </row>
    <row r="4172" spans="1:7" x14ac:dyDescent="0.35">
      <c r="A4172">
        <v>4</v>
      </c>
      <c r="B4172">
        <v>4</v>
      </c>
      <c r="C4172">
        <v>1</v>
      </c>
      <c r="D4172">
        <v>4</v>
      </c>
      <c r="E4172">
        <v>2</v>
      </c>
      <c r="F4172">
        <v>2</v>
      </c>
      <c r="G4172">
        <f t="shared" si="2071"/>
        <v>17</v>
      </c>
    </row>
    <row r="4173" spans="1:7" x14ac:dyDescent="0.35">
      <c r="A4173">
        <v>6</v>
      </c>
      <c r="B4173">
        <v>1</v>
      </c>
      <c r="C4173">
        <v>3</v>
      </c>
      <c r="D4173">
        <v>2</v>
      </c>
      <c r="E4173">
        <v>5</v>
      </c>
      <c r="F4173">
        <v>1</v>
      </c>
      <c r="G4173">
        <f t="shared" si="2071"/>
        <v>18</v>
      </c>
    </row>
    <row r="4174" spans="1:7" x14ac:dyDescent="0.35">
      <c r="A4174">
        <v>4</v>
      </c>
      <c r="B4174">
        <v>3</v>
      </c>
      <c r="C4174">
        <v>2</v>
      </c>
      <c r="D4174">
        <v>6</v>
      </c>
      <c r="E4174">
        <v>6</v>
      </c>
      <c r="F4174">
        <v>4</v>
      </c>
      <c r="G4174">
        <f t="shared" si="2071"/>
        <v>25</v>
      </c>
    </row>
    <row r="4175" spans="1:7" x14ac:dyDescent="0.35">
      <c r="A4175">
        <v>2</v>
      </c>
      <c r="B4175">
        <v>4</v>
      </c>
      <c r="C4175">
        <v>4</v>
      </c>
      <c r="D4175">
        <v>6</v>
      </c>
      <c r="E4175">
        <v>4</v>
      </c>
      <c r="F4175">
        <v>6</v>
      </c>
      <c r="G4175">
        <f t="shared" si="2071"/>
        <v>26</v>
      </c>
    </row>
    <row r="4176" spans="1:7" x14ac:dyDescent="0.35">
      <c r="A4176">
        <v>6</v>
      </c>
      <c r="B4176">
        <v>4</v>
      </c>
      <c r="C4176">
        <v>5</v>
      </c>
      <c r="D4176">
        <v>6</v>
      </c>
      <c r="E4176">
        <v>3</v>
      </c>
      <c r="F4176">
        <v>4</v>
      </c>
      <c r="G4176">
        <f t="shared" si="2071"/>
        <v>28</v>
      </c>
    </row>
    <row r="4177" spans="1:7" x14ac:dyDescent="0.35">
      <c r="A4177">
        <v>6</v>
      </c>
      <c r="B4177">
        <v>2</v>
      </c>
      <c r="C4177">
        <v>2</v>
      </c>
      <c r="D4177">
        <v>5</v>
      </c>
      <c r="E4177">
        <v>6</v>
      </c>
      <c r="F4177">
        <v>2</v>
      </c>
      <c r="G4177">
        <f t="shared" si="2071"/>
        <v>23</v>
      </c>
    </row>
    <row r="4178" spans="1:7" x14ac:dyDescent="0.35">
      <c r="A4178">
        <v>6</v>
      </c>
      <c r="B4178">
        <v>1</v>
      </c>
      <c r="C4178">
        <v>4</v>
      </c>
      <c r="D4178">
        <v>1</v>
      </c>
      <c r="E4178">
        <v>5</v>
      </c>
      <c r="F4178">
        <v>5</v>
      </c>
      <c r="G4178">
        <f t="shared" si="2071"/>
        <v>22</v>
      </c>
    </row>
    <row r="4179" spans="1:7" x14ac:dyDescent="0.35">
      <c r="A4179">
        <v>1</v>
      </c>
      <c r="B4179">
        <v>1</v>
      </c>
      <c r="C4179">
        <v>5</v>
      </c>
      <c r="D4179">
        <v>1</v>
      </c>
      <c r="E4179">
        <v>4</v>
      </c>
      <c r="F4179">
        <v>2</v>
      </c>
      <c r="G4179">
        <f t="shared" si="2071"/>
        <v>14</v>
      </c>
    </row>
    <row r="4180" spans="1:7" x14ac:dyDescent="0.35">
      <c r="A4180">
        <v>2</v>
      </c>
      <c r="B4180">
        <v>2</v>
      </c>
      <c r="C4180">
        <v>3</v>
      </c>
      <c r="D4180">
        <v>4</v>
      </c>
      <c r="E4180">
        <v>3</v>
      </c>
      <c r="F4180">
        <v>3</v>
      </c>
      <c r="G4180">
        <f t="shared" si="2071"/>
        <v>17</v>
      </c>
    </row>
    <row r="4181" spans="1:7" x14ac:dyDescent="0.35">
      <c r="A4181">
        <v>5</v>
      </c>
      <c r="B4181">
        <v>3</v>
      </c>
      <c r="C4181">
        <v>1</v>
      </c>
      <c r="D4181">
        <v>5</v>
      </c>
      <c r="E4181">
        <v>2</v>
      </c>
      <c r="F4181">
        <v>5</v>
      </c>
      <c r="G4181">
        <f t="shared" si="2071"/>
        <v>21</v>
      </c>
    </row>
    <row r="4182" spans="1:7" x14ac:dyDescent="0.35">
      <c r="A4182">
        <v>1</v>
      </c>
      <c r="B4182">
        <v>1</v>
      </c>
      <c r="C4182">
        <v>3</v>
      </c>
      <c r="D4182">
        <v>4</v>
      </c>
      <c r="E4182">
        <v>6</v>
      </c>
      <c r="F4182">
        <v>5</v>
      </c>
      <c r="G4182">
        <f t="shared" si="2071"/>
        <v>20</v>
      </c>
    </row>
    <row r="4183" spans="1:7" x14ac:dyDescent="0.35">
      <c r="A4183">
        <v>1</v>
      </c>
      <c r="B4183">
        <v>6</v>
      </c>
      <c r="C4183">
        <v>6</v>
      </c>
      <c r="D4183">
        <v>4</v>
      </c>
      <c r="E4183">
        <v>1</v>
      </c>
      <c r="F4183">
        <v>5</v>
      </c>
      <c r="G4183">
        <f t="shared" si="2071"/>
        <v>23</v>
      </c>
    </row>
    <row r="4184" spans="1:7" x14ac:dyDescent="0.35">
      <c r="A4184">
        <v>6</v>
      </c>
      <c r="B4184">
        <v>4</v>
      </c>
      <c r="C4184">
        <v>4</v>
      </c>
      <c r="D4184">
        <v>4</v>
      </c>
      <c r="E4184">
        <v>1</v>
      </c>
      <c r="F4184">
        <v>4</v>
      </c>
      <c r="G4184">
        <f t="shared" ref="G4184:G4247" si="2072">SUM(A4184:F4184)</f>
        <v>23</v>
      </c>
    </row>
    <row r="4185" spans="1:7" x14ac:dyDescent="0.35">
      <c r="A4185">
        <v>2</v>
      </c>
      <c r="B4185">
        <v>4</v>
      </c>
      <c r="C4185">
        <v>5</v>
      </c>
      <c r="D4185">
        <v>5</v>
      </c>
      <c r="E4185">
        <v>2</v>
      </c>
      <c r="F4185">
        <v>3</v>
      </c>
      <c r="G4185">
        <f t="shared" si="2072"/>
        <v>21</v>
      </c>
    </row>
    <row r="4186" spans="1:7" x14ac:dyDescent="0.35">
      <c r="A4186">
        <v>1</v>
      </c>
      <c r="B4186">
        <v>2</v>
      </c>
      <c r="C4186">
        <v>3</v>
      </c>
      <c r="D4186">
        <v>1</v>
      </c>
      <c r="E4186">
        <v>4</v>
      </c>
      <c r="F4186">
        <v>2</v>
      </c>
      <c r="G4186">
        <f t="shared" si="2072"/>
        <v>13</v>
      </c>
    </row>
    <row r="4187" spans="1:7" x14ac:dyDescent="0.35">
      <c r="A4187">
        <v>3</v>
      </c>
      <c r="B4187">
        <v>5</v>
      </c>
      <c r="C4187">
        <v>2</v>
      </c>
      <c r="D4187">
        <v>6</v>
      </c>
      <c r="E4187">
        <v>2</v>
      </c>
      <c r="F4187">
        <v>5</v>
      </c>
      <c r="G4187">
        <f t="shared" si="2072"/>
        <v>23</v>
      </c>
    </row>
    <row r="4188" spans="1:7" x14ac:dyDescent="0.35">
      <c r="A4188">
        <v>1</v>
      </c>
      <c r="B4188">
        <v>5</v>
      </c>
      <c r="C4188">
        <v>5</v>
      </c>
      <c r="D4188">
        <v>4</v>
      </c>
      <c r="E4188">
        <v>3</v>
      </c>
      <c r="F4188">
        <v>2</v>
      </c>
      <c r="G4188">
        <f t="shared" si="2072"/>
        <v>20</v>
      </c>
    </row>
    <row r="4189" spans="1:7" x14ac:dyDescent="0.35">
      <c r="A4189">
        <v>6</v>
      </c>
      <c r="B4189">
        <v>2</v>
      </c>
      <c r="C4189">
        <v>6</v>
      </c>
      <c r="D4189">
        <v>6</v>
      </c>
      <c r="E4189">
        <v>5</v>
      </c>
      <c r="F4189">
        <v>4</v>
      </c>
      <c r="G4189">
        <f t="shared" si="2072"/>
        <v>29</v>
      </c>
    </row>
    <row r="4190" spans="1:7" x14ac:dyDescent="0.35">
      <c r="A4190">
        <v>3</v>
      </c>
      <c r="B4190">
        <v>1</v>
      </c>
      <c r="C4190">
        <v>1</v>
      </c>
      <c r="D4190">
        <v>4</v>
      </c>
      <c r="E4190">
        <v>1</v>
      </c>
      <c r="F4190">
        <v>1</v>
      </c>
      <c r="G4190">
        <f t="shared" si="2072"/>
        <v>11</v>
      </c>
    </row>
    <row r="4191" spans="1:7" x14ac:dyDescent="0.35">
      <c r="A4191">
        <v>4</v>
      </c>
      <c r="B4191">
        <v>5</v>
      </c>
      <c r="C4191">
        <v>2</v>
      </c>
      <c r="D4191">
        <v>3</v>
      </c>
      <c r="E4191">
        <v>2</v>
      </c>
      <c r="F4191">
        <v>2</v>
      </c>
      <c r="G4191">
        <f t="shared" si="2072"/>
        <v>18</v>
      </c>
    </row>
    <row r="4192" spans="1:7" x14ac:dyDescent="0.35">
      <c r="A4192">
        <v>1</v>
      </c>
      <c r="B4192">
        <v>6</v>
      </c>
      <c r="C4192">
        <v>6</v>
      </c>
      <c r="D4192">
        <v>4</v>
      </c>
      <c r="E4192">
        <v>1</v>
      </c>
      <c r="F4192">
        <v>2</v>
      </c>
      <c r="G4192">
        <f t="shared" si="2072"/>
        <v>20</v>
      </c>
    </row>
    <row r="4193" spans="1:7" x14ac:dyDescent="0.35">
      <c r="A4193">
        <v>5</v>
      </c>
      <c r="B4193">
        <v>4</v>
      </c>
      <c r="C4193">
        <v>1</v>
      </c>
      <c r="D4193">
        <v>1</v>
      </c>
      <c r="E4193">
        <v>5</v>
      </c>
      <c r="F4193">
        <v>3</v>
      </c>
      <c r="G4193">
        <f t="shared" si="2072"/>
        <v>19</v>
      </c>
    </row>
    <row r="4194" spans="1:7" x14ac:dyDescent="0.35">
      <c r="A4194">
        <v>3</v>
      </c>
      <c r="B4194">
        <v>5</v>
      </c>
      <c r="C4194">
        <v>3</v>
      </c>
      <c r="D4194">
        <v>3</v>
      </c>
      <c r="E4194">
        <v>6</v>
      </c>
      <c r="F4194">
        <v>2</v>
      </c>
      <c r="G4194">
        <f t="shared" si="2072"/>
        <v>22</v>
      </c>
    </row>
    <row r="4195" spans="1:7" x14ac:dyDescent="0.35">
      <c r="A4195">
        <v>5</v>
      </c>
      <c r="B4195">
        <v>5</v>
      </c>
      <c r="C4195">
        <v>5</v>
      </c>
      <c r="D4195">
        <v>6</v>
      </c>
      <c r="E4195">
        <v>1</v>
      </c>
      <c r="F4195">
        <v>5</v>
      </c>
      <c r="G4195">
        <f t="shared" si="2072"/>
        <v>27</v>
      </c>
    </row>
    <row r="4196" spans="1:7" x14ac:dyDescent="0.35">
      <c r="A4196">
        <v>6</v>
      </c>
      <c r="B4196">
        <v>1</v>
      </c>
      <c r="C4196">
        <v>5</v>
      </c>
      <c r="D4196">
        <v>5</v>
      </c>
      <c r="E4196">
        <v>4</v>
      </c>
      <c r="F4196">
        <v>3</v>
      </c>
      <c r="G4196">
        <f t="shared" si="2072"/>
        <v>24</v>
      </c>
    </row>
    <row r="4197" spans="1:7" x14ac:dyDescent="0.35">
      <c r="A4197">
        <v>5</v>
      </c>
      <c r="B4197">
        <v>3</v>
      </c>
      <c r="C4197">
        <v>3</v>
      </c>
      <c r="D4197">
        <v>5</v>
      </c>
      <c r="E4197">
        <v>5</v>
      </c>
      <c r="F4197">
        <v>5</v>
      </c>
      <c r="G4197">
        <f t="shared" si="2072"/>
        <v>26</v>
      </c>
    </row>
    <row r="4198" spans="1:7" x14ac:dyDescent="0.35">
      <c r="A4198">
        <v>6</v>
      </c>
      <c r="B4198">
        <v>5</v>
      </c>
      <c r="C4198">
        <v>2</v>
      </c>
      <c r="D4198">
        <v>6</v>
      </c>
      <c r="E4198">
        <v>1</v>
      </c>
      <c r="F4198">
        <v>1</v>
      </c>
      <c r="G4198">
        <f t="shared" si="2072"/>
        <v>21</v>
      </c>
    </row>
    <row r="4199" spans="1:7" x14ac:dyDescent="0.35">
      <c r="A4199">
        <v>2</v>
      </c>
      <c r="B4199">
        <v>3</v>
      </c>
      <c r="C4199">
        <v>6</v>
      </c>
      <c r="D4199">
        <v>5</v>
      </c>
      <c r="E4199">
        <v>4</v>
      </c>
      <c r="F4199">
        <v>3</v>
      </c>
      <c r="G4199">
        <f t="shared" si="2072"/>
        <v>23</v>
      </c>
    </row>
    <row r="4200" spans="1:7" x14ac:dyDescent="0.35">
      <c r="A4200">
        <v>3</v>
      </c>
      <c r="B4200">
        <v>3</v>
      </c>
      <c r="C4200">
        <v>6</v>
      </c>
      <c r="D4200">
        <v>1</v>
      </c>
      <c r="E4200">
        <v>2</v>
      </c>
      <c r="F4200">
        <v>3</v>
      </c>
      <c r="G4200">
        <f t="shared" si="2072"/>
        <v>18</v>
      </c>
    </row>
    <row r="4201" spans="1:7" x14ac:dyDescent="0.35">
      <c r="A4201">
        <v>1</v>
      </c>
      <c r="B4201">
        <v>3</v>
      </c>
      <c r="C4201">
        <v>2</v>
      </c>
      <c r="D4201">
        <v>6</v>
      </c>
      <c r="E4201">
        <v>2</v>
      </c>
      <c r="F4201">
        <v>4</v>
      </c>
      <c r="G4201">
        <f t="shared" si="2072"/>
        <v>18</v>
      </c>
    </row>
    <row r="4202" spans="1:7" x14ac:dyDescent="0.35">
      <c r="A4202">
        <v>4</v>
      </c>
      <c r="B4202">
        <v>5</v>
      </c>
      <c r="C4202">
        <v>2</v>
      </c>
      <c r="D4202">
        <v>2</v>
      </c>
      <c r="E4202">
        <v>4</v>
      </c>
      <c r="F4202">
        <v>3</v>
      </c>
      <c r="G4202">
        <f t="shared" si="2072"/>
        <v>20</v>
      </c>
    </row>
    <row r="4203" spans="1:7" x14ac:dyDescent="0.35">
      <c r="A4203">
        <v>1</v>
      </c>
      <c r="B4203">
        <v>4</v>
      </c>
      <c r="C4203">
        <v>5</v>
      </c>
      <c r="D4203">
        <v>2</v>
      </c>
      <c r="E4203">
        <v>3</v>
      </c>
      <c r="F4203">
        <v>6</v>
      </c>
      <c r="G4203">
        <f t="shared" si="2072"/>
        <v>21</v>
      </c>
    </row>
    <row r="4204" spans="1:7" x14ac:dyDescent="0.35">
      <c r="A4204">
        <v>1</v>
      </c>
      <c r="B4204">
        <v>6</v>
      </c>
      <c r="C4204">
        <v>1</v>
      </c>
      <c r="D4204">
        <v>6</v>
      </c>
      <c r="E4204">
        <v>4</v>
      </c>
      <c r="F4204">
        <v>4</v>
      </c>
      <c r="G4204">
        <f t="shared" si="2072"/>
        <v>22</v>
      </c>
    </row>
    <row r="4205" spans="1:7" x14ac:dyDescent="0.35">
      <c r="A4205">
        <v>6</v>
      </c>
      <c r="B4205">
        <v>2</v>
      </c>
      <c r="C4205">
        <v>4</v>
      </c>
      <c r="D4205">
        <v>5</v>
      </c>
      <c r="E4205">
        <v>6</v>
      </c>
      <c r="F4205">
        <v>6</v>
      </c>
      <c r="G4205">
        <f t="shared" si="2072"/>
        <v>29</v>
      </c>
    </row>
    <row r="4206" spans="1:7" x14ac:dyDescent="0.35">
      <c r="A4206">
        <v>3</v>
      </c>
      <c r="B4206">
        <v>6</v>
      </c>
      <c r="C4206">
        <v>4</v>
      </c>
      <c r="D4206">
        <v>6</v>
      </c>
      <c r="E4206">
        <v>2</v>
      </c>
      <c r="F4206">
        <v>5</v>
      </c>
      <c r="G4206">
        <f t="shared" si="2072"/>
        <v>26</v>
      </c>
    </row>
    <row r="4207" spans="1:7" x14ac:dyDescent="0.35">
      <c r="A4207">
        <v>4</v>
      </c>
      <c r="B4207">
        <v>3</v>
      </c>
      <c r="C4207">
        <v>2</v>
      </c>
      <c r="D4207">
        <v>3</v>
      </c>
      <c r="E4207">
        <v>2</v>
      </c>
      <c r="F4207">
        <v>3</v>
      </c>
      <c r="G4207">
        <f t="shared" si="2072"/>
        <v>17</v>
      </c>
    </row>
    <row r="4208" spans="1:7" x14ac:dyDescent="0.35">
      <c r="A4208">
        <v>1</v>
      </c>
      <c r="B4208">
        <v>5</v>
      </c>
      <c r="C4208">
        <v>4</v>
      </c>
      <c r="D4208">
        <v>1</v>
      </c>
      <c r="E4208">
        <v>2</v>
      </c>
      <c r="F4208">
        <v>1</v>
      </c>
      <c r="G4208">
        <f t="shared" si="2072"/>
        <v>14</v>
      </c>
    </row>
    <row r="4209" spans="1:7" x14ac:dyDescent="0.35">
      <c r="A4209">
        <v>5</v>
      </c>
      <c r="B4209">
        <v>1</v>
      </c>
      <c r="C4209">
        <v>5</v>
      </c>
      <c r="D4209">
        <v>4</v>
      </c>
      <c r="E4209">
        <v>2</v>
      </c>
      <c r="F4209">
        <v>6</v>
      </c>
      <c r="G4209">
        <f t="shared" si="2072"/>
        <v>23</v>
      </c>
    </row>
    <row r="4210" spans="1:7" x14ac:dyDescent="0.35">
      <c r="A4210">
        <v>5</v>
      </c>
      <c r="B4210">
        <v>3</v>
      </c>
      <c r="C4210">
        <v>5</v>
      </c>
      <c r="D4210">
        <v>2</v>
      </c>
      <c r="E4210">
        <v>5</v>
      </c>
      <c r="F4210">
        <v>4</v>
      </c>
      <c r="G4210">
        <f t="shared" si="2072"/>
        <v>24</v>
      </c>
    </row>
    <row r="4211" spans="1:7" x14ac:dyDescent="0.35">
      <c r="A4211">
        <v>5</v>
      </c>
      <c r="B4211">
        <v>5</v>
      </c>
      <c r="C4211">
        <v>4</v>
      </c>
      <c r="D4211">
        <v>1</v>
      </c>
      <c r="E4211">
        <v>3</v>
      </c>
      <c r="F4211">
        <v>3</v>
      </c>
      <c r="G4211">
        <f t="shared" si="2072"/>
        <v>21</v>
      </c>
    </row>
    <row r="4212" spans="1:7" x14ac:dyDescent="0.35">
      <c r="A4212">
        <v>6</v>
      </c>
      <c r="B4212">
        <v>3</v>
      </c>
      <c r="C4212">
        <v>1</v>
      </c>
      <c r="D4212">
        <v>3</v>
      </c>
      <c r="E4212">
        <v>3</v>
      </c>
      <c r="F4212">
        <v>5</v>
      </c>
      <c r="G4212">
        <f t="shared" si="2072"/>
        <v>21</v>
      </c>
    </row>
    <row r="4213" spans="1:7" x14ac:dyDescent="0.35">
      <c r="A4213">
        <v>4</v>
      </c>
      <c r="B4213">
        <v>5</v>
      </c>
      <c r="C4213">
        <v>2</v>
      </c>
      <c r="D4213">
        <v>3</v>
      </c>
      <c r="E4213">
        <v>2</v>
      </c>
      <c r="F4213">
        <v>2</v>
      </c>
      <c r="G4213">
        <f t="shared" si="2072"/>
        <v>18</v>
      </c>
    </row>
    <row r="4214" spans="1:7" x14ac:dyDescent="0.35">
      <c r="A4214">
        <v>6</v>
      </c>
      <c r="B4214">
        <v>4</v>
      </c>
      <c r="C4214">
        <v>5</v>
      </c>
      <c r="D4214">
        <v>5</v>
      </c>
      <c r="E4214">
        <v>6</v>
      </c>
      <c r="F4214">
        <v>5</v>
      </c>
      <c r="G4214">
        <f t="shared" si="2072"/>
        <v>31</v>
      </c>
    </row>
    <row r="4215" spans="1:7" x14ac:dyDescent="0.35">
      <c r="A4215">
        <v>5</v>
      </c>
      <c r="B4215">
        <v>6</v>
      </c>
      <c r="C4215">
        <v>6</v>
      </c>
      <c r="D4215">
        <v>2</v>
      </c>
      <c r="E4215">
        <v>3</v>
      </c>
      <c r="F4215">
        <v>6</v>
      </c>
      <c r="G4215">
        <f t="shared" si="2072"/>
        <v>28</v>
      </c>
    </row>
    <row r="4216" spans="1:7" x14ac:dyDescent="0.35">
      <c r="A4216">
        <v>6</v>
      </c>
      <c r="B4216">
        <v>4</v>
      </c>
      <c r="C4216">
        <v>1</v>
      </c>
      <c r="D4216">
        <v>4</v>
      </c>
      <c r="E4216">
        <v>3</v>
      </c>
      <c r="F4216">
        <v>6</v>
      </c>
      <c r="G4216">
        <f t="shared" si="2072"/>
        <v>24</v>
      </c>
    </row>
    <row r="4217" spans="1:7" x14ac:dyDescent="0.35">
      <c r="A4217">
        <v>1</v>
      </c>
      <c r="B4217">
        <v>3</v>
      </c>
      <c r="C4217">
        <v>6</v>
      </c>
      <c r="D4217">
        <v>6</v>
      </c>
      <c r="E4217">
        <v>4</v>
      </c>
      <c r="F4217">
        <v>3</v>
      </c>
      <c r="G4217">
        <f t="shared" si="2072"/>
        <v>23</v>
      </c>
    </row>
    <row r="4218" spans="1:7" x14ac:dyDescent="0.35">
      <c r="A4218">
        <v>1</v>
      </c>
      <c r="B4218">
        <v>4</v>
      </c>
      <c r="C4218">
        <v>6</v>
      </c>
      <c r="D4218">
        <v>4</v>
      </c>
      <c r="E4218">
        <v>4</v>
      </c>
      <c r="F4218">
        <v>1</v>
      </c>
      <c r="G4218">
        <f t="shared" si="2072"/>
        <v>20</v>
      </c>
    </row>
    <row r="4219" spans="1:7" x14ac:dyDescent="0.35">
      <c r="A4219">
        <v>5</v>
      </c>
      <c r="B4219">
        <v>5</v>
      </c>
      <c r="C4219">
        <v>3</v>
      </c>
      <c r="D4219">
        <v>6</v>
      </c>
      <c r="E4219">
        <v>1</v>
      </c>
      <c r="F4219">
        <v>5</v>
      </c>
      <c r="G4219">
        <f t="shared" si="2072"/>
        <v>25</v>
      </c>
    </row>
    <row r="4220" spans="1:7" x14ac:dyDescent="0.35">
      <c r="A4220">
        <v>2</v>
      </c>
      <c r="B4220">
        <v>1</v>
      </c>
      <c r="C4220">
        <v>2</v>
      </c>
      <c r="D4220">
        <v>5</v>
      </c>
      <c r="E4220">
        <v>1</v>
      </c>
      <c r="F4220">
        <v>6</v>
      </c>
      <c r="G4220">
        <f t="shared" si="2072"/>
        <v>17</v>
      </c>
    </row>
    <row r="4221" spans="1:7" x14ac:dyDescent="0.35">
      <c r="A4221">
        <v>5</v>
      </c>
      <c r="B4221">
        <v>2</v>
      </c>
      <c r="C4221">
        <v>3</v>
      </c>
      <c r="D4221">
        <v>2</v>
      </c>
      <c r="E4221">
        <v>3</v>
      </c>
      <c r="F4221">
        <v>4</v>
      </c>
      <c r="G4221">
        <f t="shared" si="2072"/>
        <v>19</v>
      </c>
    </row>
    <row r="4222" spans="1:7" x14ac:dyDescent="0.35">
      <c r="A4222">
        <v>5</v>
      </c>
      <c r="B4222">
        <v>2</v>
      </c>
      <c r="C4222">
        <v>2</v>
      </c>
      <c r="D4222">
        <v>1</v>
      </c>
      <c r="E4222">
        <v>4</v>
      </c>
      <c r="F4222">
        <v>1</v>
      </c>
      <c r="G4222">
        <f t="shared" si="2072"/>
        <v>15</v>
      </c>
    </row>
    <row r="4223" spans="1:7" x14ac:dyDescent="0.35">
      <c r="A4223">
        <v>2</v>
      </c>
      <c r="B4223">
        <v>4</v>
      </c>
      <c r="C4223">
        <v>3</v>
      </c>
      <c r="D4223">
        <v>2</v>
      </c>
      <c r="E4223">
        <v>2</v>
      </c>
      <c r="F4223">
        <v>1</v>
      </c>
      <c r="G4223">
        <f t="shared" si="2072"/>
        <v>14</v>
      </c>
    </row>
    <row r="4224" spans="1:7" x14ac:dyDescent="0.35">
      <c r="A4224">
        <v>3</v>
      </c>
      <c r="B4224">
        <v>1</v>
      </c>
      <c r="C4224">
        <v>3</v>
      </c>
      <c r="D4224">
        <v>4</v>
      </c>
      <c r="E4224">
        <v>4</v>
      </c>
      <c r="F4224">
        <v>2</v>
      </c>
      <c r="G4224">
        <f t="shared" si="2072"/>
        <v>17</v>
      </c>
    </row>
    <row r="4225" spans="1:7" x14ac:dyDescent="0.35">
      <c r="A4225">
        <v>5</v>
      </c>
      <c r="B4225">
        <v>3</v>
      </c>
      <c r="C4225">
        <v>3</v>
      </c>
      <c r="D4225">
        <v>3</v>
      </c>
      <c r="E4225">
        <v>2</v>
      </c>
      <c r="F4225">
        <v>5</v>
      </c>
      <c r="G4225">
        <f t="shared" si="2072"/>
        <v>21</v>
      </c>
    </row>
    <row r="4226" spans="1:7" x14ac:dyDescent="0.35">
      <c r="A4226">
        <v>1</v>
      </c>
      <c r="B4226">
        <v>1</v>
      </c>
      <c r="C4226">
        <v>5</v>
      </c>
      <c r="D4226">
        <v>6</v>
      </c>
      <c r="E4226">
        <v>4</v>
      </c>
      <c r="F4226">
        <v>5</v>
      </c>
      <c r="G4226">
        <f t="shared" si="2072"/>
        <v>22</v>
      </c>
    </row>
    <row r="4227" spans="1:7" x14ac:dyDescent="0.35">
      <c r="A4227">
        <v>4</v>
      </c>
      <c r="B4227">
        <v>1</v>
      </c>
      <c r="C4227">
        <v>1</v>
      </c>
      <c r="D4227">
        <v>4</v>
      </c>
      <c r="E4227">
        <v>5</v>
      </c>
      <c r="F4227">
        <v>4</v>
      </c>
      <c r="G4227">
        <f t="shared" si="2072"/>
        <v>19</v>
      </c>
    </row>
    <row r="4228" spans="1:7" x14ac:dyDescent="0.35">
      <c r="A4228">
        <v>6</v>
      </c>
      <c r="B4228">
        <v>4</v>
      </c>
      <c r="C4228">
        <v>3</v>
      </c>
      <c r="D4228">
        <v>3</v>
      </c>
      <c r="E4228">
        <v>3</v>
      </c>
      <c r="F4228">
        <v>1</v>
      </c>
      <c r="G4228">
        <f t="shared" si="2072"/>
        <v>20</v>
      </c>
    </row>
    <row r="4229" spans="1:7" x14ac:dyDescent="0.35">
      <c r="A4229">
        <v>3</v>
      </c>
      <c r="B4229">
        <v>5</v>
      </c>
      <c r="C4229">
        <v>4</v>
      </c>
      <c r="D4229">
        <v>6</v>
      </c>
      <c r="E4229">
        <v>2</v>
      </c>
      <c r="F4229">
        <v>2</v>
      </c>
      <c r="G4229">
        <f t="shared" si="2072"/>
        <v>22</v>
      </c>
    </row>
    <row r="4230" spans="1:7" x14ac:dyDescent="0.35">
      <c r="A4230">
        <v>2</v>
      </c>
      <c r="B4230">
        <v>6</v>
      </c>
      <c r="C4230">
        <v>6</v>
      </c>
      <c r="D4230">
        <v>1</v>
      </c>
      <c r="E4230">
        <v>2</v>
      </c>
      <c r="F4230">
        <v>6</v>
      </c>
      <c r="G4230">
        <f t="shared" si="2072"/>
        <v>23</v>
      </c>
    </row>
    <row r="4231" spans="1:7" x14ac:dyDescent="0.35">
      <c r="A4231">
        <v>5</v>
      </c>
      <c r="B4231">
        <v>1</v>
      </c>
      <c r="C4231">
        <v>4</v>
      </c>
      <c r="D4231">
        <v>6</v>
      </c>
      <c r="E4231">
        <v>5</v>
      </c>
      <c r="F4231">
        <v>2</v>
      </c>
      <c r="G4231">
        <f t="shared" si="2072"/>
        <v>23</v>
      </c>
    </row>
    <row r="4232" spans="1:7" x14ac:dyDescent="0.35">
      <c r="A4232">
        <v>2</v>
      </c>
      <c r="B4232">
        <v>3</v>
      </c>
      <c r="C4232">
        <v>3</v>
      </c>
      <c r="D4232">
        <v>4</v>
      </c>
      <c r="E4232">
        <v>3</v>
      </c>
      <c r="F4232">
        <v>1</v>
      </c>
      <c r="G4232">
        <f t="shared" si="2072"/>
        <v>16</v>
      </c>
    </row>
    <row r="4233" spans="1:7" x14ac:dyDescent="0.35">
      <c r="A4233">
        <v>6</v>
      </c>
      <c r="B4233">
        <v>5</v>
      </c>
      <c r="C4233">
        <v>2</v>
      </c>
      <c r="D4233">
        <v>1</v>
      </c>
      <c r="E4233">
        <v>4</v>
      </c>
      <c r="F4233">
        <v>4</v>
      </c>
      <c r="G4233">
        <f t="shared" si="2072"/>
        <v>22</v>
      </c>
    </row>
    <row r="4234" spans="1:7" x14ac:dyDescent="0.35">
      <c r="A4234">
        <v>1</v>
      </c>
      <c r="B4234">
        <v>3</v>
      </c>
      <c r="C4234">
        <v>1</v>
      </c>
      <c r="D4234">
        <v>1</v>
      </c>
      <c r="E4234">
        <v>1</v>
      </c>
      <c r="F4234">
        <v>1</v>
      </c>
      <c r="G4234">
        <f t="shared" si="2072"/>
        <v>8</v>
      </c>
    </row>
    <row r="4235" spans="1:7" x14ac:dyDescent="0.35">
      <c r="A4235">
        <v>3</v>
      </c>
      <c r="B4235">
        <v>3</v>
      </c>
      <c r="C4235">
        <v>6</v>
      </c>
      <c r="D4235">
        <v>2</v>
      </c>
      <c r="E4235">
        <v>6</v>
      </c>
      <c r="F4235">
        <v>4</v>
      </c>
      <c r="G4235">
        <f t="shared" si="2072"/>
        <v>24</v>
      </c>
    </row>
    <row r="4236" spans="1:7" x14ac:dyDescent="0.35">
      <c r="A4236">
        <v>4</v>
      </c>
      <c r="B4236">
        <v>3</v>
      </c>
      <c r="C4236">
        <v>5</v>
      </c>
      <c r="D4236">
        <v>5</v>
      </c>
      <c r="E4236">
        <v>2</v>
      </c>
      <c r="F4236">
        <v>1</v>
      </c>
      <c r="G4236">
        <f t="shared" si="2072"/>
        <v>20</v>
      </c>
    </row>
    <row r="4237" spans="1:7" x14ac:dyDescent="0.35">
      <c r="A4237">
        <v>2</v>
      </c>
      <c r="B4237">
        <v>4</v>
      </c>
      <c r="C4237">
        <v>2</v>
      </c>
      <c r="D4237">
        <v>4</v>
      </c>
      <c r="E4237">
        <v>5</v>
      </c>
      <c r="F4237">
        <v>6</v>
      </c>
      <c r="G4237">
        <f t="shared" si="2072"/>
        <v>23</v>
      </c>
    </row>
    <row r="4238" spans="1:7" x14ac:dyDescent="0.35">
      <c r="A4238">
        <v>1</v>
      </c>
      <c r="B4238">
        <v>2</v>
      </c>
      <c r="C4238">
        <v>2</v>
      </c>
      <c r="D4238">
        <v>5</v>
      </c>
      <c r="E4238">
        <v>3</v>
      </c>
      <c r="F4238">
        <v>5</v>
      </c>
      <c r="G4238">
        <f t="shared" si="2072"/>
        <v>18</v>
      </c>
    </row>
    <row r="4239" spans="1:7" x14ac:dyDescent="0.35">
      <c r="A4239">
        <v>2</v>
      </c>
      <c r="B4239">
        <v>6</v>
      </c>
      <c r="C4239">
        <v>5</v>
      </c>
      <c r="D4239">
        <v>3</v>
      </c>
      <c r="E4239">
        <v>3</v>
      </c>
      <c r="F4239">
        <v>2</v>
      </c>
      <c r="G4239">
        <f t="shared" si="2072"/>
        <v>21</v>
      </c>
    </row>
    <row r="4240" spans="1:7" x14ac:dyDescent="0.35">
      <c r="A4240">
        <v>6</v>
      </c>
      <c r="B4240">
        <v>2</v>
      </c>
      <c r="C4240">
        <v>6</v>
      </c>
      <c r="D4240">
        <v>6</v>
      </c>
      <c r="E4240">
        <v>4</v>
      </c>
      <c r="F4240">
        <v>4</v>
      </c>
      <c r="G4240">
        <f t="shared" si="2072"/>
        <v>28</v>
      </c>
    </row>
    <row r="4241" spans="1:7" x14ac:dyDescent="0.35">
      <c r="A4241">
        <v>5</v>
      </c>
      <c r="B4241">
        <v>3</v>
      </c>
      <c r="C4241">
        <v>4</v>
      </c>
      <c r="D4241">
        <v>4</v>
      </c>
      <c r="E4241">
        <v>1</v>
      </c>
      <c r="F4241">
        <v>4</v>
      </c>
      <c r="G4241">
        <f t="shared" si="2072"/>
        <v>21</v>
      </c>
    </row>
    <row r="4242" spans="1:7" x14ac:dyDescent="0.35">
      <c r="A4242">
        <v>5</v>
      </c>
      <c r="B4242">
        <v>5</v>
      </c>
      <c r="C4242">
        <v>2</v>
      </c>
      <c r="D4242">
        <v>2</v>
      </c>
      <c r="E4242">
        <v>4</v>
      </c>
      <c r="F4242">
        <v>3</v>
      </c>
      <c r="G4242">
        <f t="shared" si="2072"/>
        <v>21</v>
      </c>
    </row>
    <row r="4243" spans="1:7" x14ac:dyDescent="0.35">
      <c r="A4243">
        <v>3</v>
      </c>
      <c r="B4243">
        <v>1</v>
      </c>
      <c r="C4243">
        <v>5</v>
      </c>
      <c r="D4243">
        <v>4</v>
      </c>
      <c r="E4243">
        <v>2</v>
      </c>
      <c r="F4243">
        <v>1</v>
      </c>
      <c r="G4243">
        <f t="shared" si="2072"/>
        <v>16</v>
      </c>
    </row>
    <row r="4244" spans="1:7" x14ac:dyDescent="0.35">
      <c r="A4244">
        <v>4</v>
      </c>
      <c r="B4244">
        <v>5</v>
      </c>
      <c r="C4244">
        <v>4</v>
      </c>
      <c r="D4244">
        <v>1</v>
      </c>
      <c r="E4244">
        <v>1</v>
      </c>
      <c r="F4244">
        <v>1</v>
      </c>
      <c r="G4244">
        <f t="shared" si="2072"/>
        <v>16</v>
      </c>
    </row>
    <row r="4245" spans="1:7" x14ac:dyDescent="0.35">
      <c r="A4245">
        <v>4</v>
      </c>
      <c r="B4245">
        <v>3</v>
      </c>
      <c r="C4245">
        <v>5</v>
      </c>
      <c r="D4245">
        <v>6</v>
      </c>
      <c r="E4245">
        <v>1</v>
      </c>
      <c r="F4245">
        <v>3</v>
      </c>
      <c r="G4245">
        <f t="shared" si="2072"/>
        <v>22</v>
      </c>
    </row>
    <row r="4246" spans="1:7" x14ac:dyDescent="0.35">
      <c r="A4246">
        <v>5</v>
      </c>
      <c r="B4246">
        <v>1</v>
      </c>
      <c r="C4246">
        <v>5</v>
      </c>
      <c r="D4246">
        <v>4</v>
      </c>
      <c r="E4246">
        <v>2</v>
      </c>
      <c r="F4246">
        <v>4</v>
      </c>
      <c r="G4246">
        <f t="shared" si="2072"/>
        <v>21</v>
      </c>
    </row>
    <row r="4247" spans="1:7" x14ac:dyDescent="0.35">
      <c r="A4247">
        <v>1</v>
      </c>
      <c r="B4247">
        <v>4</v>
      </c>
      <c r="C4247">
        <v>4</v>
      </c>
      <c r="D4247">
        <v>3</v>
      </c>
      <c r="E4247">
        <v>4</v>
      </c>
      <c r="F4247">
        <v>4</v>
      </c>
      <c r="G4247">
        <f t="shared" si="2072"/>
        <v>20</v>
      </c>
    </row>
    <row r="4248" spans="1:7" x14ac:dyDescent="0.35">
      <c r="A4248">
        <v>2</v>
      </c>
      <c r="B4248">
        <v>1</v>
      </c>
      <c r="C4248">
        <v>4</v>
      </c>
      <c r="D4248">
        <v>4</v>
      </c>
      <c r="E4248">
        <v>4</v>
      </c>
      <c r="F4248">
        <v>2</v>
      </c>
      <c r="G4248">
        <f t="shared" ref="G4248:G4311" si="2073">SUM(A4248:F4248)</f>
        <v>17</v>
      </c>
    </row>
    <row r="4249" spans="1:7" x14ac:dyDescent="0.35">
      <c r="A4249">
        <v>2</v>
      </c>
      <c r="B4249">
        <v>4</v>
      </c>
      <c r="C4249">
        <v>1</v>
      </c>
      <c r="D4249">
        <v>3</v>
      </c>
      <c r="E4249">
        <v>5</v>
      </c>
      <c r="F4249">
        <v>6</v>
      </c>
      <c r="G4249">
        <f t="shared" si="2073"/>
        <v>21</v>
      </c>
    </row>
    <row r="4250" spans="1:7" x14ac:dyDescent="0.35">
      <c r="A4250">
        <v>6</v>
      </c>
      <c r="B4250">
        <v>1</v>
      </c>
      <c r="C4250">
        <v>5</v>
      </c>
      <c r="D4250">
        <v>4</v>
      </c>
      <c r="E4250">
        <v>6</v>
      </c>
      <c r="F4250">
        <v>3</v>
      </c>
      <c r="G4250">
        <f t="shared" si="2073"/>
        <v>25</v>
      </c>
    </row>
    <row r="4251" spans="1:7" x14ac:dyDescent="0.35">
      <c r="A4251">
        <v>4</v>
      </c>
      <c r="B4251">
        <v>4</v>
      </c>
      <c r="C4251">
        <v>6</v>
      </c>
      <c r="D4251">
        <v>4</v>
      </c>
      <c r="E4251">
        <v>6</v>
      </c>
      <c r="F4251">
        <v>2</v>
      </c>
      <c r="G4251">
        <f t="shared" si="2073"/>
        <v>26</v>
      </c>
    </row>
    <row r="4252" spans="1:7" x14ac:dyDescent="0.35">
      <c r="A4252">
        <v>5</v>
      </c>
      <c r="B4252">
        <v>4</v>
      </c>
      <c r="C4252">
        <v>6</v>
      </c>
      <c r="D4252">
        <v>2</v>
      </c>
      <c r="E4252">
        <v>2</v>
      </c>
      <c r="F4252">
        <v>6</v>
      </c>
      <c r="G4252">
        <f t="shared" si="2073"/>
        <v>25</v>
      </c>
    </row>
    <row r="4253" spans="1:7" x14ac:dyDescent="0.35">
      <c r="A4253">
        <v>4</v>
      </c>
      <c r="B4253">
        <v>5</v>
      </c>
      <c r="C4253">
        <v>2</v>
      </c>
      <c r="D4253">
        <v>6</v>
      </c>
      <c r="E4253">
        <v>6</v>
      </c>
      <c r="F4253">
        <v>3</v>
      </c>
      <c r="G4253">
        <f t="shared" si="2073"/>
        <v>26</v>
      </c>
    </row>
    <row r="4254" spans="1:7" x14ac:dyDescent="0.35">
      <c r="A4254">
        <v>4</v>
      </c>
      <c r="B4254">
        <v>6</v>
      </c>
      <c r="C4254">
        <v>5</v>
      </c>
      <c r="D4254">
        <v>5</v>
      </c>
      <c r="E4254">
        <v>1</v>
      </c>
      <c r="F4254">
        <v>4</v>
      </c>
      <c r="G4254">
        <f t="shared" si="2073"/>
        <v>25</v>
      </c>
    </row>
    <row r="4255" spans="1:7" x14ac:dyDescent="0.35">
      <c r="A4255">
        <v>2</v>
      </c>
      <c r="B4255">
        <v>6</v>
      </c>
      <c r="C4255">
        <v>5</v>
      </c>
      <c r="D4255">
        <v>1</v>
      </c>
      <c r="E4255">
        <v>2</v>
      </c>
      <c r="F4255">
        <v>6</v>
      </c>
      <c r="G4255">
        <f t="shared" si="2073"/>
        <v>22</v>
      </c>
    </row>
    <row r="4256" spans="1:7" x14ac:dyDescent="0.35">
      <c r="A4256">
        <v>2</v>
      </c>
      <c r="B4256">
        <v>6</v>
      </c>
      <c r="C4256">
        <v>6</v>
      </c>
      <c r="D4256">
        <v>5</v>
      </c>
      <c r="E4256">
        <v>2</v>
      </c>
      <c r="F4256">
        <v>1</v>
      </c>
      <c r="G4256">
        <f t="shared" si="2073"/>
        <v>22</v>
      </c>
    </row>
    <row r="4257" spans="1:7" x14ac:dyDescent="0.35">
      <c r="A4257">
        <v>2</v>
      </c>
      <c r="B4257">
        <v>2</v>
      </c>
      <c r="C4257">
        <v>5</v>
      </c>
      <c r="D4257">
        <v>5</v>
      </c>
      <c r="E4257">
        <v>4</v>
      </c>
      <c r="F4257">
        <v>4</v>
      </c>
      <c r="G4257">
        <f t="shared" si="2073"/>
        <v>22</v>
      </c>
    </row>
    <row r="4258" spans="1:7" x14ac:dyDescent="0.35">
      <c r="A4258">
        <v>3</v>
      </c>
      <c r="B4258">
        <v>2</v>
      </c>
      <c r="C4258">
        <v>1</v>
      </c>
      <c r="D4258">
        <v>1</v>
      </c>
      <c r="E4258">
        <v>6</v>
      </c>
      <c r="F4258">
        <v>3</v>
      </c>
      <c r="G4258">
        <f t="shared" si="2073"/>
        <v>16</v>
      </c>
    </row>
    <row r="4259" spans="1:7" x14ac:dyDescent="0.35">
      <c r="A4259">
        <v>6</v>
      </c>
      <c r="B4259">
        <v>6</v>
      </c>
      <c r="C4259">
        <v>6</v>
      </c>
      <c r="D4259">
        <v>1</v>
      </c>
      <c r="E4259">
        <v>2</v>
      </c>
      <c r="F4259">
        <v>6</v>
      </c>
      <c r="G4259">
        <f t="shared" si="2073"/>
        <v>27</v>
      </c>
    </row>
    <row r="4260" spans="1:7" x14ac:dyDescent="0.35">
      <c r="A4260">
        <v>3</v>
      </c>
      <c r="B4260">
        <v>5</v>
      </c>
      <c r="C4260">
        <v>1</v>
      </c>
      <c r="D4260">
        <v>5</v>
      </c>
      <c r="E4260">
        <v>6</v>
      </c>
      <c r="F4260">
        <v>2</v>
      </c>
      <c r="G4260">
        <f t="shared" si="2073"/>
        <v>22</v>
      </c>
    </row>
    <row r="4261" spans="1:7" x14ac:dyDescent="0.35">
      <c r="A4261">
        <v>5</v>
      </c>
      <c r="B4261">
        <v>2</v>
      </c>
      <c r="C4261">
        <v>2</v>
      </c>
      <c r="D4261">
        <v>3</v>
      </c>
      <c r="E4261">
        <v>3</v>
      </c>
      <c r="F4261">
        <v>4</v>
      </c>
      <c r="G4261">
        <f t="shared" si="2073"/>
        <v>19</v>
      </c>
    </row>
    <row r="4262" spans="1:7" x14ac:dyDescent="0.35">
      <c r="A4262">
        <v>1</v>
      </c>
      <c r="B4262">
        <v>3</v>
      </c>
      <c r="C4262">
        <v>6</v>
      </c>
      <c r="D4262">
        <v>1</v>
      </c>
      <c r="E4262">
        <v>6</v>
      </c>
      <c r="F4262">
        <v>3</v>
      </c>
      <c r="G4262">
        <f t="shared" si="2073"/>
        <v>20</v>
      </c>
    </row>
    <row r="4263" spans="1:7" x14ac:dyDescent="0.35">
      <c r="A4263">
        <v>6</v>
      </c>
      <c r="B4263">
        <v>6</v>
      </c>
      <c r="C4263">
        <v>6</v>
      </c>
      <c r="D4263">
        <v>2</v>
      </c>
      <c r="E4263">
        <v>4</v>
      </c>
      <c r="F4263">
        <v>1</v>
      </c>
      <c r="G4263">
        <f t="shared" si="2073"/>
        <v>25</v>
      </c>
    </row>
    <row r="4264" spans="1:7" x14ac:dyDescent="0.35">
      <c r="A4264">
        <v>6</v>
      </c>
      <c r="B4264">
        <v>2</v>
      </c>
      <c r="C4264">
        <v>4</v>
      </c>
      <c r="D4264">
        <v>6</v>
      </c>
      <c r="E4264">
        <v>3</v>
      </c>
      <c r="F4264">
        <v>6</v>
      </c>
      <c r="G4264">
        <f t="shared" si="2073"/>
        <v>27</v>
      </c>
    </row>
    <row r="4265" spans="1:7" x14ac:dyDescent="0.35">
      <c r="A4265">
        <v>4</v>
      </c>
      <c r="B4265">
        <v>5</v>
      </c>
      <c r="C4265">
        <v>3</v>
      </c>
      <c r="D4265">
        <v>3</v>
      </c>
      <c r="E4265">
        <v>5</v>
      </c>
      <c r="F4265">
        <v>5</v>
      </c>
      <c r="G4265">
        <f t="shared" si="2073"/>
        <v>25</v>
      </c>
    </row>
    <row r="4266" spans="1:7" x14ac:dyDescent="0.35">
      <c r="A4266">
        <v>6</v>
      </c>
      <c r="B4266">
        <v>1</v>
      </c>
      <c r="C4266">
        <v>1</v>
      </c>
      <c r="D4266">
        <v>3</v>
      </c>
      <c r="E4266">
        <v>2</v>
      </c>
      <c r="F4266">
        <v>6</v>
      </c>
      <c r="G4266">
        <f t="shared" si="2073"/>
        <v>19</v>
      </c>
    </row>
    <row r="4267" spans="1:7" x14ac:dyDescent="0.35">
      <c r="A4267">
        <v>2</v>
      </c>
      <c r="B4267">
        <v>4</v>
      </c>
      <c r="C4267">
        <v>1</v>
      </c>
      <c r="D4267">
        <v>6</v>
      </c>
      <c r="E4267">
        <v>4</v>
      </c>
      <c r="F4267">
        <v>2</v>
      </c>
      <c r="G4267">
        <f t="shared" si="2073"/>
        <v>19</v>
      </c>
    </row>
    <row r="4268" spans="1:7" x14ac:dyDescent="0.35">
      <c r="A4268">
        <v>6</v>
      </c>
      <c r="B4268">
        <v>3</v>
      </c>
      <c r="C4268">
        <v>5</v>
      </c>
      <c r="D4268">
        <v>2</v>
      </c>
      <c r="E4268">
        <v>2</v>
      </c>
      <c r="F4268">
        <v>1</v>
      </c>
      <c r="G4268">
        <f t="shared" si="2073"/>
        <v>19</v>
      </c>
    </row>
    <row r="4269" spans="1:7" x14ac:dyDescent="0.35">
      <c r="A4269">
        <v>3</v>
      </c>
      <c r="B4269">
        <v>3</v>
      </c>
      <c r="C4269">
        <v>2</v>
      </c>
      <c r="D4269">
        <v>6</v>
      </c>
      <c r="E4269">
        <v>4</v>
      </c>
      <c r="F4269">
        <v>3</v>
      </c>
      <c r="G4269">
        <f t="shared" si="2073"/>
        <v>21</v>
      </c>
    </row>
    <row r="4270" spans="1:7" x14ac:dyDescent="0.35">
      <c r="A4270">
        <v>2</v>
      </c>
      <c r="B4270">
        <v>5</v>
      </c>
      <c r="C4270">
        <v>1</v>
      </c>
      <c r="D4270">
        <v>1</v>
      </c>
      <c r="E4270">
        <v>5</v>
      </c>
      <c r="F4270">
        <v>1</v>
      </c>
      <c r="G4270">
        <f t="shared" si="2073"/>
        <v>15</v>
      </c>
    </row>
    <row r="4271" spans="1:7" x14ac:dyDescent="0.35">
      <c r="A4271">
        <v>4</v>
      </c>
      <c r="B4271">
        <v>4</v>
      </c>
      <c r="C4271">
        <v>5</v>
      </c>
      <c r="D4271">
        <v>1</v>
      </c>
      <c r="E4271">
        <v>3</v>
      </c>
      <c r="F4271">
        <v>1</v>
      </c>
      <c r="G4271">
        <f t="shared" si="2073"/>
        <v>18</v>
      </c>
    </row>
    <row r="4272" spans="1:7" x14ac:dyDescent="0.35">
      <c r="A4272">
        <v>4</v>
      </c>
      <c r="B4272">
        <v>2</v>
      </c>
      <c r="C4272">
        <v>2</v>
      </c>
      <c r="D4272">
        <v>2</v>
      </c>
      <c r="E4272">
        <v>5</v>
      </c>
      <c r="F4272">
        <v>4</v>
      </c>
      <c r="G4272">
        <f t="shared" si="2073"/>
        <v>19</v>
      </c>
    </row>
    <row r="4273" spans="1:7" x14ac:dyDescent="0.35">
      <c r="A4273">
        <v>4</v>
      </c>
      <c r="B4273">
        <v>4</v>
      </c>
      <c r="C4273">
        <v>6</v>
      </c>
      <c r="D4273">
        <v>1</v>
      </c>
      <c r="E4273">
        <v>3</v>
      </c>
      <c r="F4273">
        <v>6</v>
      </c>
      <c r="G4273">
        <f t="shared" si="2073"/>
        <v>24</v>
      </c>
    </row>
    <row r="4274" spans="1:7" x14ac:dyDescent="0.35">
      <c r="A4274">
        <v>5</v>
      </c>
      <c r="B4274">
        <v>5</v>
      </c>
      <c r="C4274">
        <v>3</v>
      </c>
      <c r="D4274">
        <v>3</v>
      </c>
      <c r="E4274">
        <v>4</v>
      </c>
      <c r="F4274">
        <v>2</v>
      </c>
      <c r="G4274">
        <f t="shared" si="2073"/>
        <v>22</v>
      </c>
    </row>
    <row r="4275" spans="1:7" x14ac:dyDescent="0.35">
      <c r="A4275">
        <v>2</v>
      </c>
      <c r="B4275">
        <v>4</v>
      </c>
      <c r="C4275">
        <v>4</v>
      </c>
      <c r="D4275">
        <v>4</v>
      </c>
      <c r="E4275">
        <v>2</v>
      </c>
      <c r="F4275">
        <v>5</v>
      </c>
      <c r="G4275">
        <f t="shared" si="2073"/>
        <v>21</v>
      </c>
    </row>
    <row r="4276" spans="1:7" x14ac:dyDescent="0.35">
      <c r="A4276">
        <v>4</v>
      </c>
      <c r="B4276">
        <v>6</v>
      </c>
      <c r="C4276">
        <v>4</v>
      </c>
      <c r="D4276">
        <v>3</v>
      </c>
      <c r="E4276">
        <v>1</v>
      </c>
      <c r="F4276">
        <v>4</v>
      </c>
      <c r="G4276">
        <f t="shared" si="2073"/>
        <v>22</v>
      </c>
    </row>
    <row r="4277" spans="1:7" x14ac:dyDescent="0.35">
      <c r="A4277">
        <v>1</v>
      </c>
      <c r="B4277">
        <v>3</v>
      </c>
      <c r="C4277">
        <v>6</v>
      </c>
      <c r="D4277">
        <v>1</v>
      </c>
      <c r="E4277">
        <v>4</v>
      </c>
      <c r="F4277">
        <v>6</v>
      </c>
      <c r="G4277">
        <f t="shared" si="2073"/>
        <v>21</v>
      </c>
    </row>
    <row r="4278" spans="1:7" x14ac:dyDescent="0.35">
      <c r="A4278">
        <v>1</v>
      </c>
      <c r="B4278">
        <v>4</v>
      </c>
      <c r="C4278">
        <v>1</v>
      </c>
      <c r="D4278">
        <v>2</v>
      </c>
      <c r="E4278">
        <v>5</v>
      </c>
      <c r="F4278">
        <v>3</v>
      </c>
      <c r="G4278">
        <f t="shared" si="2073"/>
        <v>16</v>
      </c>
    </row>
    <row r="4279" spans="1:7" x14ac:dyDescent="0.35">
      <c r="A4279">
        <v>2</v>
      </c>
      <c r="B4279">
        <v>1</v>
      </c>
      <c r="C4279">
        <v>1</v>
      </c>
      <c r="D4279">
        <v>1</v>
      </c>
      <c r="E4279">
        <v>6</v>
      </c>
      <c r="F4279">
        <v>3</v>
      </c>
      <c r="G4279">
        <f t="shared" si="2073"/>
        <v>14</v>
      </c>
    </row>
    <row r="4280" spans="1:7" x14ac:dyDescent="0.35">
      <c r="A4280">
        <v>1</v>
      </c>
      <c r="B4280">
        <v>3</v>
      </c>
      <c r="C4280">
        <v>6</v>
      </c>
      <c r="D4280">
        <v>2</v>
      </c>
      <c r="E4280">
        <v>6</v>
      </c>
      <c r="F4280">
        <v>4</v>
      </c>
      <c r="G4280">
        <f t="shared" si="2073"/>
        <v>22</v>
      </c>
    </row>
    <row r="4281" spans="1:7" x14ac:dyDescent="0.35">
      <c r="A4281">
        <v>3</v>
      </c>
      <c r="B4281">
        <v>3</v>
      </c>
      <c r="C4281">
        <v>1</v>
      </c>
      <c r="D4281">
        <v>3</v>
      </c>
      <c r="E4281">
        <v>2</v>
      </c>
      <c r="F4281">
        <v>2</v>
      </c>
      <c r="G4281">
        <f t="shared" si="2073"/>
        <v>14</v>
      </c>
    </row>
    <row r="4282" spans="1:7" x14ac:dyDescent="0.35">
      <c r="A4282">
        <v>4</v>
      </c>
      <c r="B4282">
        <v>5</v>
      </c>
      <c r="C4282">
        <v>4</v>
      </c>
      <c r="D4282">
        <v>4</v>
      </c>
      <c r="E4282">
        <v>1</v>
      </c>
      <c r="F4282">
        <v>1</v>
      </c>
      <c r="G4282">
        <f t="shared" si="2073"/>
        <v>19</v>
      </c>
    </row>
    <row r="4283" spans="1:7" x14ac:dyDescent="0.35">
      <c r="A4283">
        <v>3</v>
      </c>
      <c r="B4283">
        <v>2</v>
      </c>
      <c r="C4283">
        <v>4</v>
      </c>
      <c r="D4283">
        <v>4</v>
      </c>
      <c r="E4283">
        <v>1</v>
      </c>
      <c r="F4283">
        <v>6</v>
      </c>
      <c r="G4283">
        <f t="shared" si="2073"/>
        <v>20</v>
      </c>
    </row>
    <row r="4284" spans="1:7" x14ac:dyDescent="0.35">
      <c r="A4284">
        <v>1</v>
      </c>
      <c r="B4284">
        <v>4</v>
      </c>
      <c r="C4284">
        <v>3</v>
      </c>
      <c r="D4284">
        <v>6</v>
      </c>
      <c r="E4284">
        <v>4</v>
      </c>
      <c r="F4284">
        <v>2</v>
      </c>
      <c r="G4284">
        <f t="shared" si="2073"/>
        <v>20</v>
      </c>
    </row>
    <row r="4285" spans="1:7" x14ac:dyDescent="0.35">
      <c r="A4285">
        <v>1</v>
      </c>
      <c r="B4285">
        <v>4</v>
      </c>
      <c r="C4285">
        <v>4</v>
      </c>
      <c r="D4285">
        <v>5</v>
      </c>
      <c r="E4285">
        <v>5</v>
      </c>
      <c r="F4285">
        <v>5</v>
      </c>
      <c r="G4285">
        <f t="shared" si="2073"/>
        <v>24</v>
      </c>
    </row>
    <row r="4286" spans="1:7" x14ac:dyDescent="0.35">
      <c r="A4286">
        <v>4</v>
      </c>
      <c r="B4286">
        <v>1</v>
      </c>
      <c r="C4286">
        <v>1</v>
      </c>
      <c r="D4286">
        <v>1</v>
      </c>
      <c r="E4286">
        <v>5</v>
      </c>
      <c r="F4286">
        <v>3</v>
      </c>
      <c r="G4286">
        <f t="shared" si="2073"/>
        <v>15</v>
      </c>
    </row>
    <row r="4287" spans="1:7" x14ac:dyDescent="0.35">
      <c r="A4287">
        <v>5</v>
      </c>
      <c r="B4287">
        <v>4</v>
      </c>
      <c r="C4287">
        <v>2</v>
      </c>
      <c r="D4287">
        <v>2</v>
      </c>
      <c r="E4287">
        <v>5</v>
      </c>
      <c r="F4287">
        <v>1</v>
      </c>
      <c r="G4287">
        <f t="shared" si="2073"/>
        <v>19</v>
      </c>
    </row>
    <row r="4288" spans="1:7" x14ac:dyDescent="0.35">
      <c r="A4288">
        <v>1</v>
      </c>
      <c r="B4288">
        <v>4</v>
      </c>
      <c r="C4288">
        <v>4</v>
      </c>
      <c r="D4288">
        <v>1</v>
      </c>
      <c r="E4288">
        <v>1</v>
      </c>
      <c r="F4288">
        <v>5</v>
      </c>
      <c r="G4288">
        <f t="shared" si="2073"/>
        <v>16</v>
      </c>
    </row>
    <row r="4289" spans="1:7" x14ac:dyDescent="0.35">
      <c r="A4289">
        <v>3</v>
      </c>
      <c r="B4289">
        <v>3</v>
      </c>
      <c r="C4289">
        <v>5</v>
      </c>
      <c r="D4289">
        <v>2</v>
      </c>
      <c r="E4289">
        <v>4</v>
      </c>
      <c r="F4289">
        <v>5</v>
      </c>
      <c r="G4289">
        <f t="shared" si="2073"/>
        <v>22</v>
      </c>
    </row>
    <row r="4290" spans="1:7" x14ac:dyDescent="0.35">
      <c r="A4290">
        <v>2</v>
      </c>
      <c r="B4290">
        <v>5</v>
      </c>
      <c r="C4290">
        <v>3</v>
      </c>
      <c r="D4290">
        <v>1</v>
      </c>
      <c r="E4290">
        <v>4</v>
      </c>
      <c r="F4290">
        <v>6</v>
      </c>
      <c r="G4290">
        <f t="shared" si="2073"/>
        <v>21</v>
      </c>
    </row>
    <row r="4291" spans="1:7" x14ac:dyDescent="0.35">
      <c r="A4291">
        <v>3</v>
      </c>
      <c r="B4291">
        <v>3</v>
      </c>
      <c r="C4291">
        <v>2</v>
      </c>
      <c r="D4291">
        <v>4</v>
      </c>
      <c r="E4291">
        <v>1</v>
      </c>
      <c r="F4291">
        <v>4</v>
      </c>
      <c r="G4291">
        <f t="shared" si="2073"/>
        <v>17</v>
      </c>
    </row>
    <row r="4292" spans="1:7" x14ac:dyDescent="0.35">
      <c r="A4292">
        <v>6</v>
      </c>
      <c r="B4292">
        <v>3</v>
      </c>
      <c r="C4292">
        <v>3</v>
      </c>
      <c r="D4292">
        <v>2</v>
      </c>
      <c r="E4292">
        <v>5</v>
      </c>
      <c r="F4292">
        <v>1</v>
      </c>
      <c r="G4292">
        <f t="shared" si="2073"/>
        <v>20</v>
      </c>
    </row>
    <row r="4293" spans="1:7" x14ac:dyDescent="0.35">
      <c r="A4293">
        <v>2</v>
      </c>
      <c r="B4293">
        <v>5</v>
      </c>
      <c r="C4293">
        <v>2</v>
      </c>
      <c r="D4293">
        <v>4</v>
      </c>
      <c r="E4293">
        <v>1</v>
      </c>
      <c r="F4293">
        <v>1</v>
      </c>
      <c r="G4293">
        <f t="shared" si="2073"/>
        <v>15</v>
      </c>
    </row>
    <row r="4294" spans="1:7" x14ac:dyDescent="0.35">
      <c r="A4294">
        <v>4</v>
      </c>
      <c r="B4294">
        <v>3</v>
      </c>
      <c r="C4294">
        <v>6</v>
      </c>
      <c r="D4294">
        <v>2</v>
      </c>
      <c r="E4294">
        <v>4</v>
      </c>
      <c r="F4294">
        <v>2</v>
      </c>
      <c r="G4294">
        <f t="shared" si="2073"/>
        <v>21</v>
      </c>
    </row>
    <row r="4295" spans="1:7" x14ac:dyDescent="0.35">
      <c r="A4295">
        <v>5</v>
      </c>
      <c r="B4295">
        <v>5</v>
      </c>
      <c r="C4295">
        <v>4</v>
      </c>
      <c r="D4295">
        <v>2</v>
      </c>
      <c r="E4295">
        <v>4</v>
      </c>
      <c r="F4295">
        <v>1</v>
      </c>
      <c r="G4295">
        <f t="shared" si="2073"/>
        <v>21</v>
      </c>
    </row>
    <row r="4296" spans="1:7" x14ac:dyDescent="0.35">
      <c r="A4296">
        <v>6</v>
      </c>
      <c r="B4296">
        <v>4</v>
      </c>
      <c r="C4296">
        <v>2</v>
      </c>
      <c r="D4296">
        <v>5</v>
      </c>
      <c r="E4296">
        <v>3</v>
      </c>
      <c r="F4296">
        <v>4</v>
      </c>
      <c r="G4296">
        <f t="shared" si="2073"/>
        <v>24</v>
      </c>
    </row>
    <row r="4297" spans="1:7" x14ac:dyDescent="0.35">
      <c r="A4297">
        <v>4</v>
      </c>
      <c r="B4297">
        <v>2</v>
      </c>
      <c r="C4297">
        <v>1</v>
      </c>
      <c r="D4297">
        <v>2</v>
      </c>
      <c r="E4297">
        <v>6</v>
      </c>
      <c r="F4297">
        <v>4</v>
      </c>
      <c r="G4297">
        <f t="shared" si="2073"/>
        <v>19</v>
      </c>
    </row>
    <row r="4298" spans="1:7" x14ac:dyDescent="0.35">
      <c r="A4298">
        <v>6</v>
      </c>
      <c r="B4298">
        <v>4</v>
      </c>
      <c r="C4298">
        <v>2</v>
      </c>
      <c r="D4298">
        <v>6</v>
      </c>
      <c r="E4298">
        <v>6</v>
      </c>
      <c r="F4298">
        <v>3</v>
      </c>
      <c r="G4298">
        <f t="shared" si="2073"/>
        <v>27</v>
      </c>
    </row>
    <row r="4299" spans="1:7" x14ac:dyDescent="0.35">
      <c r="A4299">
        <v>6</v>
      </c>
      <c r="B4299">
        <v>5</v>
      </c>
      <c r="C4299">
        <v>2</v>
      </c>
      <c r="D4299">
        <v>3</v>
      </c>
      <c r="E4299">
        <v>3</v>
      </c>
      <c r="F4299">
        <v>1</v>
      </c>
      <c r="G4299">
        <f t="shared" si="2073"/>
        <v>20</v>
      </c>
    </row>
    <row r="4300" spans="1:7" x14ac:dyDescent="0.35">
      <c r="A4300">
        <v>3</v>
      </c>
      <c r="B4300">
        <v>4</v>
      </c>
      <c r="C4300">
        <v>5</v>
      </c>
      <c r="D4300">
        <v>6</v>
      </c>
      <c r="E4300">
        <v>4</v>
      </c>
      <c r="F4300">
        <v>6</v>
      </c>
      <c r="G4300">
        <f t="shared" si="2073"/>
        <v>28</v>
      </c>
    </row>
    <row r="4301" spans="1:7" x14ac:dyDescent="0.35">
      <c r="A4301">
        <v>6</v>
      </c>
      <c r="B4301">
        <v>3</v>
      </c>
      <c r="C4301">
        <v>3</v>
      </c>
      <c r="D4301">
        <v>5</v>
      </c>
      <c r="E4301">
        <v>4</v>
      </c>
      <c r="F4301">
        <v>5</v>
      </c>
      <c r="G4301">
        <f t="shared" si="2073"/>
        <v>26</v>
      </c>
    </row>
    <row r="4302" spans="1:7" x14ac:dyDescent="0.35">
      <c r="A4302">
        <v>6</v>
      </c>
      <c r="B4302">
        <v>1</v>
      </c>
      <c r="C4302">
        <v>5</v>
      </c>
      <c r="D4302">
        <v>3</v>
      </c>
      <c r="E4302">
        <v>1</v>
      </c>
      <c r="F4302">
        <v>5</v>
      </c>
      <c r="G4302">
        <f t="shared" si="2073"/>
        <v>21</v>
      </c>
    </row>
    <row r="4303" spans="1:7" x14ac:dyDescent="0.35">
      <c r="A4303">
        <v>5</v>
      </c>
      <c r="B4303">
        <v>5</v>
      </c>
      <c r="C4303">
        <v>3</v>
      </c>
      <c r="D4303">
        <v>4</v>
      </c>
      <c r="E4303">
        <v>1</v>
      </c>
      <c r="F4303">
        <v>1</v>
      </c>
      <c r="G4303">
        <f t="shared" si="2073"/>
        <v>19</v>
      </c>
    </row>
    <row r="4304" spans="1:7" x14ac:dyDescent="0.35">
      <c r="A4304">
        <v>2</v>
      </c>
      <c r="B4304">
        <v>3</v>
      </c>
      <c r="C4304">
        <v>3</v>
      </c>
      <c r="D4304">
        <v>1</v>
      </c>
      <c r="E4304">
        <v>2</v>
      </c>
      <c r="F4304">
        <v>3</v>
      </c>
      <c r="G4304">
        <f t="shared" si="2073"/>
        <v>14</v>
      </c>
    </row>
    <row r="4305" spans="1:7" x14ac:dyDescent="0.35">
      <c r="A4305">
        <v>4</v>
      </c>
      <c r="B4305">
        <v>5</v>
      </c>
      <c r="C4305">
        <v>2</v>
      </c>
      <c r="D4305">
        <v>6</v>
      </c>
      <c r="E4305">
        <v>4</v>
      </c>
      <c r="F4305">
        <v>2</v>
      </c>
      <c r="G4305">
        <f t="shared" si="2073"/>
        <v>23</v>
      </c>
    </row>
    <row r="4306" spans="1:7" x14ac:dyDescent="0.35">
      <c r="A4306">
        <v>1</v>
      </c>
      <c r="B4306">
        <v>6</v>
      </c>
      <c r="C4306">
        <v>2</v>
      </c>
      <c r="D4306">
        <v>5</v>
      </c>
      <c r="E4306">
        <v>6</v>
      </c>
      <c r="F4306">
        <v>6</v>
      </c>
      <c r="G4306">
        <f t="shared" si="2073"/>
        <v>26</v>
      </c>
    </row>
    <row r="4307" spans="1:7" x14ac:dyDescent="0.35">
      <c r="A4307">
        <v>1</v>
      </c>
      <c r="B4307">
        <v>6</v>
      </c>
      <c r="C4307">
        <v>1</v>
      </c>
      <c r="D4307">
        <v>6</v>
      </c>
      <c r="E4307">
        <v>4</v>
      </c>
      <c r="F4307">
        <v>2</v>
      </c>
      <c r="G4307">
        <f t="shared" si="2073"/>
        <v>20</v>
      </c>
    </row>
    <row r="4308" spans="1:7" x14ac:dyDescent="0.35">
      <c r="A4308">
        <v>5</v>
      </c>
      <c r="B4308">
        <v>2</v>
      </c>
      <c r="C4308">
        <v>2</v>
      </c>
      <c r="D4308">
        <v>1</v>
      </c>
      <c r="E4308">
        <v>6</v>
      </c>
      <c r="F4308">
        <v>5</v>
      </c>
      <c r="G4308">
        <f t="shared" si="2073"/>
        <v>21</v>
      </c>
    </row>
    <row r="4309" spans="1:7" x14ac:dyDescent="0.35">
      <c r="A4309">
        <v>3</v>
      </c>
      <c r="B4309">
        <v>2</v>
      </c>
      <c r="C4309">
        <v>2</v>
      </c>
      <c r="D4309">
        <v>5</v>
      </c>
      <c r="E4309">
        <v>4</v>
      </c>
      <c r="F4309">
        <v>5</v>
      </c>
      <c r="G4309">
        <f t="shared" si="2073"/>
        <v>21</v>
      </c>
    </row>
    <row r="4310" spans="1:7" x14ac:dyDescent="0.35">
      <c r="A4310">
        <v>3</v>
      </c>
      <c r="B4310">
        <v>5</v>
      </c>
      <c r="C4310">
        <v>2</v>
      </c>
      <c r="D4310">
        <v>5</v>
      </c>
      <c r="E4310">
        <v>2</v>
      </c>
      <c r="F4310">
        <v>6</v>
      </c>
      <c r="G4310">
        <f t="shared" si="2073"/>
        <v>23</v>
      </c>
    </row>
    <row r="4311" spans="1:7" x14ac:dyDescent="0.35">
      <c r="A4311">
        <v>6</v>
      </c>
      <c r="B4311">
        <v>5</v>
      </c>
      <c r="C4311">
        <v>6</v>
      </c>
      <c r="D4311">
        <v>2</v>
      </c>
      <c r="E4311">
        <v>3</v>
      </c>
      <c r="F4311">
        <v>4</v>
      </c>
      <c r="G4311">
        <f t="shared" si="2073"/>
        <v>26</v>
      </c>
    </row>
    <row r="4312" spans="1:7" x14ac:dyDescent="0.35">
      <c r="A4312">
        <v>6</v>
      </c>
      <c r="B4312">
        <v>4</v>
      </c>
      <c r="C4312">
        <v>5</v>
      </c>
      <c r="D4312">
        <v>5</v>
      </c>
      <c r="E4312">
        <v>3</v>
      </c>
      <c r="F4312">
        <v>4</v>
      </c>
      <c r="G4312">
        <f t="shared" ref="G4312:G4375" si="2074">SUM(A4312:F4312)</f>
        <v>27</v>
      </c>
    </row>
    <row r="4313" spans="1:7" x14ac:dyDescent="0.35">
      <c r="A4313">
        <v>5</v>
      </c>
      <c r="B4313">
        <v>1</v>
      </c>
      <c r="C4313">
        <v>1</v>
      </c>
      <c r="D4313">
        <v>4</v>
      </c>
      <c r="E4313">
        <v>4</v>
      </c>
      <c r="F4313">
        <v>4</v>
      </c>
      <c r="G4313">
        <f t="shared" si="2074"/>
        <v>19</v>
      </c>
    </row>
    <row r="4314" spans="1:7" x14ac:dyDescent="0.35">
      <c r="A4314">
        <v>1</v>
      </c>
      <c r="B4314">
        <v>6</v>
      </c>
      <c r="C4314">
        <v>4</v>
      </c>
      <c r="D4314">
        <v>6</v>
      </c>
      <c r="E4314">
        <v>6</v>
      </c>
      <c r="F4314">
        <v>3</v>
      </c>
      <c r="G4314">
        <f t="shared" si="2074"/>
        <v>26</v>
      </c>
    </row>
    <row r="4315" spans="1:7" x14ac:dyDescent="0.35">
      <c r="A4315">
        <v>4</v>
      </c>
      <c r="B4315">
        <v>2</v>
      </c>
      <c r="C4315">
        <v>4</v>
      </c>
      <c r="D4315">
        <v>3</v>
      </c>
      <c r="E4315">
        <v>6</v>
      </c>
      <c r="F4315">
        <v>6</v>
      </c>
      <c r="G4315">
        <f t="shared" si="2074"/>
        <v>25</v>
      </c>
    </row>
    <row r="4316" spans="1:7" x14ac:dyDescent="0.35">
      <c r="A4316">
        <v>6</v>
      </c>
      <c r="B4316">
        <v>4</v>
      </c>
      <c r="C4316">
        <v>2</v>
      </c>
      <c r="D4316">
        <v>2</v>
      </c>
      <c r="E4316">
        <v>5</v>
      </c>
      <c r="F4316">
        <v>3</v>
      </c>
      <c r="G4316">
        <f t="shared" si="2074"/>
        <v>22</v>
      </c>
    </row>
    <row r="4317" spans="1:7" x14ac:dyDescent="0.35">
      <c r="A4317">
        <v>1</v>
      </c>
      <c r="B4317">
        <v>6</v>
      </c>
      <c r="C4317">
        <v>6</v>
      </c>
      <c r="D4317">
        <v>1</v>
      </c>
      <c r="E4317">
        <v>6</v>
      </c>
      <c r="F4317">
        <v>3</v>
      </c>
      <c r="G4317">
        <f t="shared" si="2074"/>
        <v>23</v>
      </c>
    </row>
    <row r="4318" spans="1:7" x14ac:dyDescent="0.35">
      <c r="A4318">
        <v>3</v>
      </c>
      <c r="B4318">
        <v>1</v>
      </c>
      <c r="C4318">
        <v>1</v>
      </c>
      <c r="D4318">
        <v>5</v>
      </c>
      <c r="E4318">
        <v>3</v>
      </c>
      <c r="F4318">
        <v>6</v>
      </c>
      <c r="G4318">
        <f t="shared" si="2074"/>
        <v>19</v>
      </c>
    </row>
    <row r="4319" spans="1:7" x14ac:dyDescent="0.35">
      <c r="A4319">
        <v>1</v>
      </c>
      <c r="B4319">
        <v>1</v>
      </c>
      <c r="C4319">
        <v>3</v>
      </c>
      <c r="D4319">
        <v>1</v>
      </c>
      <c r="E4319">
        <v>4</v>
      </c>
      <c r="F4319">
        <v>5</v>
      </c>
      <c r="G4319">
        <f t="shared" si="2074"/>
        <v>15</v>
      </c>
    </row>
    <row r="4320" spans="1:7" x14ac:dyDescent="0.35">
      <c r="A4320">
        <v>5</v>
      </c>
      <c r="B4320">
        <v>3</v>
      </c>
      <c r="C4320">
        <v>5</v>
      </c>
      <c r="D4320">
        <v>5</v>
      </c>
      <c r="E4320">
        <v>2</v>
      </c>
      <c r="F4320">
        <v>1</v>
      </c>
      <c r="G4320">
        <f t="shared" si="2074"/>
        <v>21</v>
      </c>
    </row>
    <row r="4321" spans="1:7" x14ac:dyDescent="0.35">
      <c r="A4321">
        <v>3</v>
      </c>
      <c r="B4321">
        <v>2</v>
      </c>
      <c r="C4321">
        <v>6</v>
      </c>
      <c r="D4321">
        <v>4</v>
      </c>
      <c r="E4321">
        <v>2</v>
      </c>
      <c r="F4321">
        <v>4</v>
      </c>
      <c r="G4321">
        <f t="shared" si="2074"/>
        <v>21</v>
      </c>
    </row>
    <row r="4322" spans="1:7" x14ac:dyDescent="0.35">
      <c r="A4322">
        <v>2</v>
      </c>
      <c r="B4322">
        <v>3</v>
      </c>
      <c r="C4322">
        <v>6</v>
      </c>
      <c r="D4322">
        <v>6</v>
      </c>
      <c r="E4322">
        <v>3</v>
      </c>
      <c r="F4322">
        <v>2</v>
      </c>
      <c r="G4322">
        <f t="shared" si="2074"/>
        <v>22</v>
      </c>
    </row>
    <row r="4323" spans="1:7" x14ac:dyDescent="0.35">
      <c r="A4323">
        <v>4</v>
      </c>
      <c r="B4323">
        <v>5</v>
      </c>
      <c r="C4323">
        <v>2</v>
      </c>
      <c r="D4323">
        <v>1</v>
      </c>
      <c r="E4323">
        <v>4</v>
      </c>
      <c r="F4323">
        <v>5</v>
      </c>
      <c r="G4323">
        <f t="shared" si="2074"/>
        <v>21</v>
      </c>
    </row>
    <row r="4324" spans="1:7" x14ac:dyDescent="0.35">
      <c r="A4324">
        <v>5</v>
      </c>
      <c r="B4324">
        <v>1</v>
      </c>
      <c r="C4324">
        <v>6</v>
      </c>
      <c r="D4324">
        <v>3</v>
      </c>
      <c r="E4324">
        <v>6</v>
      </c>
      <c r="F4324">
        <v>3</v>
      </c>
      <c r="G4324">
        <f t="shared" si="2074"/>
        <v>24</v>
      </c>
    </row>
    <row r="4325" spans="1:7" x14ac:dyDescent="0.35">
      <c r="A4325">
        <v>1</v>
      </c>
      <c r="B4325">
        <v>4</v>
      </c>
      <c r="C4325">
        <v>1</v>
      </c>
      <c r="D4325">
        <v>2</v>
      </c>
      <c r="E4325">
        <v>6</v>
      </c>
      <c r="F4325">
        <v>3</v>
      </c>
      <c r="G4325">
        <f t="shared" si="2074"/>
        <v>17</v>
      </c>
    </row>
    <row r="4326" spans="1:7" x14ac:dyDescent="0.35">
      <c r="A4326">
        <v>1</v>
      </c>
      <c r="B4326">
        <v>1</v>
      </c>
      <c r="C4326">
        <v>4</v>
      </c>
      <c r="D4326">
        <v>6</v>
      </c>
      <c r="E4326">
        <v>2</v>
      </c>
      <c r="F4326">
        <v>5</v>
      </c>
      <c r="G4326">
        <f t="shared" si="2074"/>
        <v>19</v>
      </c>
    </row>
    <row r="4327" spans="1:7" x14ac:dyDescent="0.35">
      <c r="A4327">
        <v>5</v>
      </c>
      <c r="B4327">
        <v>6</v>
      </c>
      <c r="C4327">
        <v>2</v>
      </c>
      <c r="D4327">
        <v>5</v>
      </c>
      <c r="E4327">
        <v>4</v>
      </c>
      <c r="F4327">
        <v>1</v>
      </c>
      <c r="G4327">
        <f t="shared" si="2074"/>
        <v>23</v>
      </c>
    </row>
    <row r="4328" spans="1:7" x14ac:dyDescent="0.35">
      <c r="A4328">
        <v>6</v>
      </c>
      <c r="B4328">
        <v>2</v>
      </c>
      <c r="C4328">
        <v>6</v>
      </c>
      <c r="D4328">
        <v>5</v>
      </c>
      <c r="E4328">
        <v>5</v>
      </c>
      <c r="F4328">
        <v>1</v>
      </c>
      <c r="G4328">
        <f t="shared" si="2074"/>
        <v>25</v>
      </c>
    </row>
    <row r="4329" spans="1:7" x14ac:dyDescent="0.35">
      <c r="A4329">
        <v>3</v>
      </c>
      <c r="B4329">
        <v>3</v>
      </c>
      <c r="C4329">
        <v>5</v>
      </c>
      <c r="D4329">
        <v>4</v>
      </c>
      <c r="E4329">
        <v>2</v>
      </c>
      <c r="F4329">
        <v>4</v>
      </c>
      <c r="G4329">
        <f t="shared" si="2074"/>
        <v>21</v>
      </c>
    </row>
    <row r="4330" spans="1:7" x14ac:dyDescent="0.35">
      <c r="A4330">
        <v>1</v>
      </c>
      <c r="B4330">
        <v>2</v>
      </c>
      <c r="C4330">
        <v>2</v>
      </c>
      <c r="D4330">
        <v>5</v>
      </c>
      <c r="E4330">
        <v>5</v>
      </c>
      <c r="F4330">
        <v>1</v>
      </c>
      <c r="G4330">
        <f t="shared" si="2074"/>
        <v>16</v>
      </c>
    </row>
    <row r="4331" spans="1:7" x14ac:dyDescent="0.35">
      <c r="A4331">
        <v>2</v>
      </c>
      <c r="B4331">
        <v>3</v>
      </c>
      <c r="C4331">
        <v>3</v>
      </c>
      <c r="D4331">
        <v>1</v>
      </c>
      <c r="E4331">
        <v>5</v>
      </c>
      <c r="F4331">
        <v>2</v>
      </c>
      <c r="G4331">
        <f t="shared" si="2074"/>
        <v>16</v>
      </c>
    </row>
    <row r="4332" spans="1:7" x14ac:dyDescent="0.35">
      <c r="A4332">
        <v>6</v>
      </c>
      <c r="B4332">
        <v>4</v>
      </c>
      <c r="C4332">
        <v>6</v>
      </c>
      <c r="D4332">
        <v>3</v>
      </c>
      <c r="E4332">
        <v>3</v>
      </c>
      <c r="F4332">
        <v>3</v>
      </c>
      <c r="G4332">
        <f t="shared" si="2074"/>
        <v>25</v>
      </c>
    </row>
    <row r="4333" spans="1:7" x14ac:dyDescent="0.35">
      <c r="A4333">
        <v>5</v>
      </c>
      <c r="B4333">
        <v>5</v>
      </c>
      <c r="C4333">
        <v>1</v>
      </c>
      <c r="D4333">
        <v>6</v>
      </c>
      <c r="E4333">
        <v>5</v>
      </c>
      <c r="F4333">
        <v>2</v>
      </c>
      <c r="G4333">
        <f t="shared" si="2074"/>
        <v>24</v>
      </c>
    </row>
    <row r="4334" spans="1:7" x14ac:dyDescent="0.35">
      <c r="A4334">
        <v>6</v>
      </c>
      <c r="B4334">
        <v>4</v>
      </c>
      <c r="C4334">
        <v>6</v>
      </c>
      <c r="D4334">
        <v>5</v>
      </c>
      <c r="E4334">
        <v>4</v>
      </c>
      <c r="F4334">
        <v>1</v>
      </c>
      <c r="G4334">
        <f t="shared" si="2074"/>
        <v>26</v>
      </c>
    </row>
    <row r="4335" spans="1:7" x14ac:dyDescent="0.35">
      <c r="A4335">
        <v>2</v>
      </c>
      <c r="B4335">
        <v>1</v>
      </c>
      <c r="C4335">
        <v>2</v>
      </c>
      <c r="D4335">
        <v>4</v>
      </c>
      <c r="E4335">
        <v>3</v>
      </c>
      <c r="F4335">
        <v>5</v>
      </c>
      <c r="G4335">
        <f t="shared" si="2074"/>
        <v>17</v>
      </c>
    </row>
    <row r="4336" spans="1:7" x14ac:dyDescent="0.35">
      <c r="A4336">
        <v>1</v>
      </c>
      <c r="B4336">
        <v>1</v>
      </c>
      <c r="C4336">
        <v>1</v>
      </c>
      <c r="D4336">
        <v>3</v>
      </c>
      <c r="E4336">
        <v>3</v>
      </c>
      <c r="F4336">
        <v>6</v>
      </c>
      <c r="G4336">
        <f t="shared" si="2074"/>
        <v>15</v>
      </c>
    </row>
    <row r="4337" spans="1:7" x14ac:dyDescent="0.35">
      <c r="A4337">
        <v>2</v>
      </c>
      <c r="B4337">
        <v>2</v>
      </c>
      <c r="C4337">
        <v>5</v>
      </c>
      <c r="D4337">
        <v>5</v>
      </c>
      <c r="E4337">
        <v>5</v>
      </c>
      <c r="F4337">
        <v>1</v>
      </c>
      <c r="G4337">
        <f t="shared" si="2074"/>
        <v>20</v>
      </c>
    </row>
    <row r="4338" spans="1:7" x14ac:dyDescent="0.35">
      <c r="A4338">
        <v>4</v>
      </c>
      <c r="B4338">
        <v>2</v>
      </c>
      <c r="C4338">
        <v>4</v>
      </c>
      <c r="D4338">
        <v>5</v>
      </c>
      <c r="E4338">
        <v>6</v>
      </c>
      <c r="F4338">
        <v>4</v>
      </c>
      <c r="G4338">
        <f t="shared" si="2074"/>
        <v>25</v>
      </c>
    </row>
    <row r="4339" spans="1:7" x14ac:dyDescent="0.35">
      <c r="A4339">
        <v>1</v>
      </c>
      <c r="B4339">
        <v>4</v>
      </c>
      <c r="C4339">
        <v>2</v>
      </c>
      <c r="D4339">
        <v>5</v>
      </c>
      <c r="E4339">
        <v>2</v>
      </c>
      <c r="F4339">
        <v>6</v>
      </c>
      <c r="G4339">
        <f t="shared" si="2074"/>
        <v>20</v>
      </c>
    </row>
    <row r="4340" spans="1:7" x14ac:dyDescent="0.35">
      <c r="A4340">
        <v>5</v>
      </c>
      <c r="B4340">
        <v>5</v>
      </c>
      <c r="C4340">
        <v>6</v>
      </c>
      <c r="D4340">
        <v>4</v>
      </c>
      <c r="E4340">
        <v>2</v>
      </c>
      <c r="F4340">
        <v>6</v>
      </c>
      <c r="G4340">
        <f t="shared" si="2074"/>
        <v>28</v>
      </c>
    </row>
    <row r="4341" spans="1:7" x14ac:dyDescent="0.35">
      <c r="A4341">
        <v>5</v>
      </c>
      <c r="B4341">
        <v>4</v>
      </c>
      <c r="C4341">
        <v>1</v>
      </c>
      <c r="D4341">
        <v>5</v>
      </c>
      <c r="E4341">
        <v>1</v>
      </c>
      <c r="F4341">
        <v>6</v>
      </c>
      <c r="G4341">
        <f t="shared" si="2074"/>
        <v>22</v>
      </c>
    </row>
    <row r="4342" spans="1:7" x14ac:dyDescent="0.35">
      <c r="A4342">
        <v>2</v>
      </c>
      <c r="B4342">
        <v>6</v>
      </c>
      <c r="C4342">
        <v>2</v>
      </c>
      <c r="D4342">
        <v>2</v>
      </c>
      <c r="E4342">
        <v>5</v>
      </c>
      <c r="F4342">
        <v>5</v>
      </c>
      <c r="G4342">
        <f t="shared" si="2074"/>
        <v>22</v>
      </c>
    </row>
    <row r="4343" spans="1:7" x14ac:dyDescent="0.35">
      <c r="A4343">
        <v>1</v>
      </c>
      <c r="B4343">
        <v>5</v>
      </c>
      <c r="C4343">
        <v>1</v>
      </c>
      <c r="D4343">
        <v>1</v>
      </c>
      <c r="E4343">
        <v>5</v>
      </c>
      <c r="F4343">
        <v>3</v>
      </c>
      <c r="G4343">
        <f t="shared" si="2074"/>
        <v>16</v>
      </c>
    </row>
    <row r="4344" spans="1:7" x14ac:dyDescent="0.35">
      <c r="A4344">
        <v>4</v>
      </c>
      <c r="B4344">
        <v>5</v>
      </c>
      <c r="C4344">
        <v>1</v>
      </c>
      <c r="D4344">
        <v>6</v>
      </c>
      <c r="E4344">
        <v>5</v>
      </c>
      <c r="F4344">
        <v>2</v>
      </c>
      <c r="G4344">
        <f t="shared" si="2074"/>
        <v>23</v>
      </c>
    </row>
    <row r="4345" spans="1:7" x14ac:dyDescent="0.35">
      <c r="A4345">
        <v>3</v>
      </c>
      <c r="B4345">
        <v>1</v>
      </c>
      <c r="C4345">
        <v>6</v>
      </c>
      <c r="D4345">
        <v>1</v>
      </c>
      <c r="E4345">
        <v>2</v>
      </c>
      <c r="F4345">
        <v>1</v>
      </c>
      <c r="G4345">
        <f t="shared" si="2074"/>
        <v>14</v>
      </c>
    </row>
    <row r="4346" spans="1:7" x14ac:dyDescent="0.35">
      <c r="A4346">
        <v>1</v>
      </c>
      <c r="B4346">
        <v>6</v>
      </c>
      <c r="C4346">
        <v>4</v>
      </c>
      <c r="D4346">
        <v>3</v>
      </c>
      <c r="E4346">
        <v>6</v>
      </c>
      <c r="F4346">
        <v>6</v>
      </c>
      <c r="G4346">
        <f t="shared" si="2074"/>
        <v>26</v>
      </c>
    </row>
    <row r="4347" spans="1:7" x14ac:dyDescent="0.35">
      <c r="A4347">
        <v>6</v>
      </c>
      <c r="B4347">
        <v>1</v>
      </c>
      <c r="C4347">
        <v>1</v>
      </c>
      <c r="D4347">
        <v>5</v>
      </c>
      <c r="E4347">
        <v>4</v>
      </c>
      <c r="F4347">
        <v>2</v>
      </c>
      <c r="G4347">
        <f t="shared" si="2074"/>
        <v>19</v>
      </c>
    </row>
    <row r="4348" spans="1:7" x14ac:dyDescent="0.35">
      <c r="A4348">
        <v>1</v>
      </c>
      <c r="B4348">
        <v>6</v>
      </c>
      <c r="C4348">
        <v>5</v>
      </c>
      <c r="D4348">
        <v>6</v>
      </c>
      <c r="E4348">
        <v>4</v>
      </c>
      <c r="F4348">
        <v>2</v>
      </c>
      <c r="G4348">
        <f t="shared" si="2074"/>
        <v>24</v>
      </c>
    </row>
    <row r="4349" spans="1:7" x14ac:dyDescent="0.35">
      <c r="A4349">
        <v>6</v>
      </c>
      <c r="B4349">
        <v>1</v>
      </c>
      <c r="C4349">
        <v>1</v>
      </c>
      <c r="D4349">
        <v>4</v>
      </c>
      <c r="E4349">
        <v>1</v>
      </c>
      <c r="F4349">
        <v>1</v>
      </c>
      <c r="G4349">
        <f t="shared" si="2074"/>
        <v>14</v>
      </c>
    </row>
    <row r="4350" spans="1:7" x14ac:dyDescent="0.35">
      <c r="A4350">
        <v>5</v>
      </c>
      <c r="B4350">
        <v>4</v>
      </c>
      <c r="C4350">
        <v>6</v>
      </c>
      <c r="D4350">
        <v>6</v>
      </c>
      <c r="E4350">
        <v>4</v>
      </c>
      <c r="F4350">
        <v>4</v>
      </c>
      <c r="G4350">
        <f t="shared" si="2074"/>
        <v>29</v>
      </c>
    </row>
    <row r="4351" spans="1:7" x14ac:dyDescent="0.35">
      <c r="A4351">
        <v>5</v>
      </c>
      <c r="B4351">
        <v>5</v>
      </c>
      <c r="C4351">
        <v>1</v>
      </c>
      <c r="D4351">
        <v>5</v>
      </c>
      <c r="E4351">
        <v>4</v>
      </c>
      <c r="F4351">
        <v>4</v>
      </c>
      <c r="G4351">
        <f t="shared" si="2074"/>
        <v>24</v>
      </c>
    </row>
    <row r="4352" spans="1:7" x14ac:dyDescent="0.35">
      <c r="A4352">
        <v>2</v>
      </c>
      <c r="B4352">
        <v>6</v>
      </c>
      <c r="C4352">
        <v>2</v>
      </c>
      <c r="D4352">
        <v>5</v>
      </c>
      <c r="E4352">
        <v>6</v>
      </c>
      <c r="F4352">
        <v>5</v>
      </c>
      <c r="G4352">
        <f t="shared" si="2074"/>
        <v>26</v>
      </c>
    </row>
    <row r="4353" spans="1:7" x14ac:dyDescent="0.35">
      <c r="A4353">
        <v>4</v>
      </c>
      <c r="B4353">
        <v>1</v>
      </c>
      <c r="C4353">
        <v>1</v>
      </c>
      <c r="D4353">
        <v>6</v>
      </c>
      <c r="E4353">
        <v>5</v>
      </c>
      <c r="F4353">
        <v>3</v>
      </c>
      <c r="G4353">
        <f t="shared" si="2074"/>
        <v>20</v>
      </c>
    </row>
    <row r="4354" spans="1:7" x14ac:dyDescent="0.35">
      <c r="A4354">
        <v>4</v>
      </c>
      <c r="B4354">
        <v>6</v>
      </c>
      <c r="C4354">
        <v>2</v>
      </c>
      <c r="D4354">
        <v>2</v>
      </c>
      <c r="E4354">
        <v>5</v>
      </c>
      <c r="F4354">
        <v>5</v>
      </c>
      <c r="G4354">
        <f t="shared" si="2074"/>
        <v>24</v>
      </c>
    </row>
    <row r="4355" spans="1:7" x14ac:dyDescent="0.35">
      <c r="A4355">
        <v>1</v>
      </c>
      <c r="B4355">
        <v>5</v>
      </c>
      <c r="C4355">
        <v>3</v>
      </c>
      <c r="D4355">
        <v>1</v>
      </c>
      <c r="E4355">
        <v>3</v>
      </c>
      <c r="F4355">
        <v>4</v>
      </c>
      <c r="G4355">
        <f t="shared" si="2074"/>
        <v>17</v>
      </c>
    </row>
    <row r="4356" spans="1:7" x14ac:dyDescent="0.35">
      <c r="A4356">
        <v>6</v>
      </c>
      <c r="B4356">
        <v>6</v>
      </c>
      <c r="C4356">
        <v>6</v>
      </c>
      <c r="D4356">
        <v>2</v>
      </c>
      <c r="E4356">
        <v>2</v>
      </c>
      <c r="F4356">
        <v>3</v>
      </c>
      <c r="G4356">
        <f t="shared" si="2074"/>
        <v>25</v>
      </c>
    </row>
    <row r="4357" spans="1:7" x14ac:dyDescent="0.35">
      <c r="A4357">
        <v>1</v>
      </c>
      <c r="B4357">
        <v>6</v>
      </c>
      <c r="C4357">
        <v>2</v>
      </c>
      <c r="D4357">
        <v>2</v>
      </c>
      <c r="E4357">
        <v>3</v>
      </c>
      <c r="F4357">
        <v>3</v>
      </c>
      <c r="G4357">
        <f t="shared" si="2074"/>
        <v>17</v>
      </c>
    </row>
    <row r="4358" spans="1:7" x14ac:dyDescent="0.35">
      <c r="A4358">
        <v>4</v>
      </c>
      <c r="B4358">
        <v>4</v>
      </c>
      <c r="C4358">
        <v>4</v>
      </c>
      <c r="D4358">
        <v>3</v>
      </c>
      <c r="E4358">
        <v>4</v>
      </c>
      <c r="F4358">
        <v>1</v>
      </c>
      <c r="G4358">
        <f t="shared" si="2074"/>
        <v>20</v>
      </c>
    </row>
    <row r="4359" spans="1:7" x14ac:dyDescent="0.35">
      <c r="A4359">
        <v>5</v>
      </c>
      <c r="B4359">
        <v>2</v>
      </c>
      <c r="C4359">
        <v>3</v>
      </c>
      <c r="D4359">
        <v>6</v>
      </c>
      <c r="E4359">
        <v>6</v>
      </c>
      <c r="F4359">
        <v>1</v>
      </c>
      <c r="G4359">
        <f t="shared" si="2074"/>
        <v>23</v>
      </c>
    </row>
    <row r="4360" spans="1:7" x14ac:dyDescent="0.35">
      <c r="A4360">
        <v>2</v>
      </c>
      <c r="B4360">
        <v>1</v>
      </c>
      <c r="C4360">
        <v>5</v>
      </c>
      <c r="D4360">
        <v>2</v>
      </c>
      <c r="E4360">
        <v>4</v>
      </c>
      <c r="F4360">
        <v>1</v>
      </c>
      <c r="G4360">
        <f t="shared" si="2074"/>
        <v>15</v>
      </c>
    </row>
    <row r="4361" spans="1:7" x14ac:dyDescent="0.35">
      <c r="A4361">
        <v>5</v>
      </c>
      <c r="B4361">
        <v>5</v>
      </c>
      <c r="C4361">
        <v>3</v>
      </c>
      <c r="D4361">
        <v>5</v>
      </c>
      <c r="E4361">
        <v>4</v>
      </c>
      <c r="F4361">
        <v>3</v>
      </c>
      <c r="G4361">
        <f t="shared" si="2074"/>
        <v>25</v>
      </c>
    </row>
    <row r="4362" spans="1:7" x14ac:dyDescent="0.35">
      <c r="A4362">
        <v>2</v>
      </c>
      <c r="B4362">
        <v>3</v>
      </c>
      <c r="C4362">
        <v>3</v>
      </c>
      <c r="D4362">
        <v>6</v>
      </c>
      <c r="E4362">
        <v>6</v>
      </c>
      <c r="F4362">
        <v>3</v>
      </c>
      <c r="G4362">
        <f t="shared" si="2074"/>
        <v>23</v>
      </c>
    </row>
    <row r="4363" spans="1:7" x14ac:dyDescent="0.35">
      <c r="A4363">
        <v>2</v>
      </c>
      <c r="B4363">
        <v>5</v>
      </c>
      <c r="C4363">
        <v>3</v>
      </c>
      <c r="D4363">
        <v>1</v>
      </c>
      <c r="E4363">
        <v>3</v>
      </c>
      <c r="F4363">
        <v>2</v>
      </c>
      <c r="G4363">
        <f t="shared" si="2074"/>
        <v>16</v>
      </c>
    </row>
    <row r="4364" spans="1:7" x14ac:dyDescent="0.35">
      <c r="A4364">
        <v>5</v>
      </c>
      <c r="B4364">
        <v>2</v>
      </c>
      <c r="C4364">
        <v>3</v>
      </c>
      <c r="D4364">
        <v>4</v>
      </c>
      <c r="E4364">
        <v>1</v>
      </c>
      <c r="F4364">
        <v>4</v>
      </c>
      <c r="G4364">
        <f t="shared" si="2074"/>
        <v>19</v>
      </c>
    </row>
    <row r="4365" spans="1:7" x14ac:dyDescent="0.35">
      <c r="A4365">
        <v>1</v>
      </c>
      <c r="B4365">
        <v>4</v>
      </c>
      <c r="C4365">
        <v>5</v>
      </c>
      <c r="D4365">
        <v>6</v>
      </c>
      <c r="E4365">
        <v>5</v>
      </c>
      <c r="F4365">
        <v>6</v>
      </c>
      <c r="G4365">
        <f t="shared" si="2074"/>
        <v>27</v>
      </c>
    </row>
    <row r="4366" spans="1:7" x14ac:dyDescent="0.35">
      <c r="A4366">
        <v>4</v>
      </c>
      <c r="B4366">
        <v>4</v>
      </c>
      <c r="C4366">
        <v>1</v>
      </c>
      <c r="D4366">
        <v>1</v>
      </c>
      <c r="E4366">
        <v>3</v>
      </c>
      <c r="F4366">
        <v>2</v>
      </c>
      <c r="G4366">
        <f t="shared" si="2074"/>
        <v>15</v>
      </c>
    </row>
    <row r="4367" spans="1:7" x14ac:dyDescent="0.35">
      <c r="A4367">
        <v>2</v>
      </c>
      <c r="B4367">
        <v>1</v>
      </c>
      <c r="C4367">
        <v>1</v>
      </c>
      <c r="D4367">
        <v>5</v>
      </c>
      <c r="E4367">
        <v>1</v>
      </c>
      <c r="F4367">
        <v>4</v>
      </c>
      <c r="G4367">
        <f t="shared" si="2074"/>
        <v>14</v>
      </c>
    </row>
    <row r="4368" spans="1:7" x14ac:dyDescent="0.35">
      <c r="A4368">
        <v>6</v>
      </c>
      <c r="B4368">
        <v>3</v>
      </c>
      <c r="C4368">
        <v>5</v>
      </c>
      <c r="D4368">
        <v>3</v>
      </c>
      <c r="E4368">
        <v>2</v>
      </c>
      <c r="F4368">
        <v>1</v>
      </c>
      <c r="G4368">
        <f t="shared" si="2074"/>
        <v>20</v>
      </c>
    </row>
    <row r="4369" spans="1:7" x14ac:dyDescent="0.35">
      <c r="A4369">
        <v>5</v>
      </c>
      <c r="B4369">
        <v>5</v>
      </c>
      <c r="C4369">
        <v>1</v>
      </c>
      <c r="D4369">
        <v>2</v>
      </c>
      <c r="E4369">
        <v>6</v>
      </c>
      <c r="F4369">
        <v>1</v>
      </c>
      <c r="G4369">
        <f t="shared" si="2074"/>
        <v>20</v>
      </c>
    </row>
    <row r="4370" spans="1:7" x14ac:dyDescent="0.35">
      <c r="A4370">
        <v>4</v>
      </c>
      <c r="B4370">
        <v>4</v>
      </c>
      <c r="C4370">
        <v>1</v>
      </c>
      <c r="D4370">
        <v>6</v>
      </c>
      <c r="E4370">
        <v>4</v>
      </c>
      <c r="F4370">
        <v>4</v>
      </c>
      <c r="G4370">
        <f t="shared" si="2074"/>
        <v>23</v>
      </c>
    </row>
    <row r="4371" spans="1:7" x14ac:dyDescent="0.35">
      <c r="A4371">
        <v>2</v>
      </c>
      <c r="B4371">
        <v>1</v>
      </c>
      <c r="C4371">
        <v>3</v>
      </c>
      <c r="D4371">
        <v>1</v>
      </c>
      <c r="E4371">
        <v>3</v>
      </c>
      <c r="F4371">
        <v>1</v>
      </c>
      <c r="G4371">
        <f t="shared" si="2074"/>
        <v>11</v>
      </c>
    </row>
    <row r="4372" spans="1:7" x14ac:dyDescent="0.35">
      <c r="A4372">
        <v>2</v>
      </c>
      <c r="B4372">
        <v>5</v>
      </c>
      <c r="C4372">
        <v>1</v>
      </c>
      <c r="D4372">
        <v>5</v>
      </c>
      <c r="E4372">
        <v>1</v>
      </c>
      <c r="F4372">
        <v>1</v>
      </c>
      <c r="G4372">
        <f t="shared" si="2074"/>
        <v>15</v>
      </c>
    </row>
    <row r="4373" spans="1:7" x14ac:dyDescent="0.35">
      <c r="A4373">
        <v>6</v>
      </c>
      <c r="B4373">
        <v>5</v>
      </c>
      <c r="C4373">
        <v>1</v>
      </c>
      <c r="D4373">
        <v>1</v>
      </c>
      <c r="E4373">
        <v>3</v>
      </c>
      <c r="F4373">
        <v>1</v>
      </c>
      <c r="G4373">
        <f t="shared" si="2074"/>
        <v>17</v>
      </c>
    </row>
    <row r="4374" spans="1:7" x14ac:dyDescent="0.35">
      <c r="A4374">
        <v>2</v>
      </c>
      <c r="B4374">
        <v>4</v>
      </c>
      <c r="C4374">
        <v>5</v>
      </c>
      <c r="D4374">
        <v>6</v>
      </c>
      <c r="E4374">
        <v>1</v>
      </c>
      <c r="F4374">
        <v>5</v>
      </c>
      <c r="G4374">
        <f t="shared" si="2074"/>
        <v>23</v>
      </c>
    </row>
    <row r="4375" spans="1:7" x14ac:dyDescent="0.35">
      <c r="A4375">
        <v>4</v>
      </c>
      <c r="B4375">
        <v>4</v>
      </c>
      <c r="C4375">
        <v>1</v>
      </c>
      <c r="D4375">
        <v>6</v>
      </c>
      <c r="E4375">
        <v>2</v>
      </c>
      <c r="F4375">
        <v>5</v>
      </c>
      <c r="G4375">
        <f t="shared" si="2074"/>
        <v>22</v>
      </c>
    </row>
    <row r="4376" spans="1:7" x14ac:dyDescent="0.35">
      <c r="A4376">
        <v>3</v>
      </c>
      <c r="B4376">
        <v>4</v>
      </c>
      <c r="C4376">
        <v>5</v>
      </c>
      <c r="D4376">
        <v>1</v>
      </c>
      <c r="E4376">
        <v>2</v>
      </c>
      <c r="F4376">
        <v>6</v>
      </c>
      <c r="G4376">
        <f t="shared" ref="G4376:G4439" si="2075">SUM(A4376:F4376)</f>
        <v>21</v>
      </c>
    </row>
    <row r="4377" spans="1:7" x14ac:dyDescent="0.35">
      <c r="A4377">
        <v>4</v>
      </c>
      <c r="B4377">
        <v>3</v>
      </c>
      <c r="C4377">
        <v>1</v>
      </c>
      <c r="D4377">
        <v>1</v>
      </c>
      <c r="E4377">
        <v>1</v>
      </c>
      <c r="F4377">
        <v>4</v>
      </c>
      <c r="G4377">
        <f t="shared" si="2075"/>
        <v>14</v>
      </c>
    </row>
    <row r="4378" spans="1:7" x14ac:dyDescent="0.35">
      <c r="A4378">
        <v>3</v>
      </c>
      <c r="B4378">
        <v>1</v>
      </c>
      <c r="C4378">
        <v>1</v>
      </c>
      <c r="D4378">
        <v>5</v>
      </c>
      <c r="E4378">
        <v>2</v>
      </c>
      <c r="F4378">
        <v>1</v>
      </c>
      <c r="G4378">
        <f t="shared" si="2075"/>
        <v>13</v>
      </c>
    </row>
    <row r="4379" spans="1:7" x14ac:dyDescent="0.35">
      <c r="A4379">
        <v>5</v>
      </c>
      <c r="B4379">
        <v>4</v>
      </c>
      <c r="C4379">
        <v>5</v>
      </c>
      <c r="D4379">
        <v>6</v>
      </c>
      <c r="E4379">
        <v>5</v>
      </c>
      <c r="F4379">
        <v>1</v>
      </c>
      <c r="G4379">
        <f t="shared" si="2075"/>
        <v>26</v>
      </c>
    </row>
    <row r="4380" spans="1:7" x14ac:dyDescent="0.35">
      <c r="A4380">
        <v>3</v>
      </c>
      <c r="B4380">
        <v>5</v>
      </c>
      <c r="C4380">
        <v>3</v>
      </c>
      <c r="D4380">
        <v>5</v>
      </c>
      <c r="E4380">
        <v>5</v>
      </c>
      <c r="F4380">
        <v>1</v>
      </c>
      <c r="G4380">
        <f t="shared" si="2075"/>
        <v>22</v>
      </c>
    </row>
    <row r="4381" spans="1:7" x14ac:dyDescent="0.35">
      <c r="A4381">
        <v>6</v>
      </c>
      <c r="B4381">
        <v>3</v>
      </c>
      <c r="C4381">
        <v>2</v>
      </c>
      <c r="D4381">
        <v>2</v>
      </c>
      <c r="E4381">
        <v>1</v>
      </c>
      <c r="F4381">
        <v>1</v>
      </c>
      <c r="G4381">
        <f t="shared" si="2075"/>
        <v>15</v>
      </c>
    </row>
    <row r="4382" spans="1:7" x14ac:dyDescent="0.35">
      <c r="A4382">
        <v>2</v>
      </c>
      <c r="B4382">
        <v>3</v>
      </c>
      <c r="C4382">
        <v>2</v>
      </c>
      <c r="D4382">
        <v>3</v>
      </c>
      <c r="E4382">
        <v>1</v>
      </c>
      <c r="F4382">
        <v>5</v>
      </c>
      <c r="G4382">
        <f t="shared" si="2075"/>
        <v>16</v>
      </c>
    </row>
    <row r="4383" spans="1:7" x14ac:dyDescent="0.35">
      <c r="A4383">
        <v>2</v>
      </c>
      <c r="B4383">
        <v>5</v>
      </c>
      <c r="C4383">
        <v>2</v>
      </c>
      <c r="D4383">
        <v>2</v>
      </c>
      <c r="E4383">
        <v>5</v>
      </c>
      <c r="F4383">
        <v>6</v>
      </c>
      <c r="G4383">
        <f t="shared" si="2075"/>
        <v>22</v>
      </c>
    </row>
    <row r="4384" spans="1:7" x14ac:dyDescent="0.35">
      <c r="A4384">
        <v>1</v>
      </c>
      <c r="B4384">
        <v>1</v>
      </c>
      <c r="C4384">
        <v>4</v>
      </c>
      <c r="D4384">
        <v>5</v>
      </c>
      <c r="E4384">
        <v>6</v>
      </c>
      <c r="F4384">
        <v>2</v>
      </c>
      <c r="G4384">
        <f t="shared" si="2075"/>
        <v>19</v>
      </c>
    </row>
    <row r="4385" spans="1:7" x14ac:dyDescent="0.35">
      <c r="A4385">
        <v>5</v>
      </c>
      <c r="B4385">
        <v>5</v>
      </c>
      <c r="C4385">
        <v>4</v>
      </c>
      <c r="D4385">
        <v>4</v>
      </c>
      <c r="E4385">
        <v>1</v>
      </c>
      <c r="F4385">
        <v>5</v>
      </c>
      <c r="G4385">
        <f t="shared" si="2075"/>
        <v>24</v>
      </c>
    </row>
    <row r="4386" spans="1:7" x14ac:dyDescent="0.35">
      <c r="A4386">
        <v>6</v>
      </c>
      <c r="B4386">
        <v>6</v>
      </c>
      <c r="C4386">
        <v>4</v>
      </c>
      <c r="D4386">
        <v>2</v>
      </c>
      <c r="E4386">
        <v>1</v>
      </c>
      <c r="F4386">
        <v>4</v>
      </c>
      <c r="G4386">
        <f t="shared" si="2075"/>
        <v>23</v>
      </c>
    </row>
    <row r="4387" spans="1:7" x14ac:dyDescent="0.35">
      <c r="A4387">
        <v>1</v>
      </c>
      <c r="B4387">
        <v>2</v>
      </c>
      <c r="C4387">
        <v>5</v>
      </c>
      <c r="D4387">
        <v>6</v>
      </c>
      <c r="E4387">
        <v>5</v>
      </c>
      <c r="F4387">
        <v>6</v>
      </c>
      <c r="G4387">
        <f t="shared" si="2075"/>
        <v>25</v>
      </c>
    </row>
    <row r="4388" spans="1:7" x14ac:dyDescent="0.35">
      <c r="A4388">
        <v>1</v>
      </c>
      <c r="B4388">
        <v>5</v>
      </c>
      <c r="C4388">
        <v>1</v>
      </c>
      <c r="D4388">
        <v>5</v>
      </c>
      <c r="E4388">
        <v>5</v>
      </c>
      <c r="F4388">
        <v>3</v>
      </c>
      <c r="G4388">
        <f t="shared" si="2075"/>
        <v>20</v>
      </c>
    </row>
    <row r="4389" spans="1:7" x14ac:dyDescent="0.35">
      <c r="A4389">
        <v>3</v>
      </c>
      <c r="B4389">
        <v>2</v>
      </c>
      <c r="C4389">
        <v>2</v>
      </c>
      <c r="D4389">
        <v>1</v>
      </c>
      <c r="E4389">
        <v>5</v>
      </c>
      <c r="F4389">
        <v>1</v>
      </c>
      <c r="G4389">
        <f t="shared" si="2075"/>
        <v>14</v>
      </c>
    </row>
    <row r="4390" spans="1:7" x14ac:dyDescent="0.35">
      <c r="A4390">
        <v>3</v>
      </c>
      <c r="B4390">
        <v>6</v>
      </c>
      <c r="C4390">
        <v>6</v>
      </c>
      <c r="D4390">
        <v>1</v>
      </c>
      <c r="E4390">
        <v>1</v>
      </c>
      <c r="F4390">
        <v>4</v>
      </c>
      <c r="G4390">
        <f t="shared" si="2075"/>
        <v>21</v>
      </c>
    </row>
    <row r="4391" spans="1:7" x14ac:dyDescent="0.35">
      <c r="A4391">
        <v>6</v>
      </c>
      <c r="B4391">
        <v>6</v>
      </c>
      <c r="C4391">
        <v>3</v>
      </c>
      <c r="D4391">
        <v>2</v>
      </c>
      <c r="E4391">
        <v>5</v>
      </c>
      <c r="F4391">
        <v>3</v>
      </c>
      <c r="G4391">
        <f t="shared" si="2075"/>
        <v>25</v>
      </c>
    </row>
    <row r="4392" spans="1:7" x14ac:dyDescent="0.35">
      <c r="A4392">
        <v>2</v>
      </c>
      <c r="B4392">
        <v>2</v>
      </c>
      <c r="C4392">
        <v>1</v>
      </c>
      <c r="D4392">
        <v>2</v>
      </c>
      <c r="E4392">
        <v>6</v>
      </c>
      <c r="F4392">
        <v>2</v>
      </c>
      <c r="G4392">
        <f t="shared" si="2075"/>
        <v>15</v>
      </c>
    </row>
    <row r="4393" spans="1:7" x14ac:dyDescent="0.35">
      <c r="A4393">
        <v>5</v>
      </c>
      <c r="B4393">
        <v>1</v>
      </c>
      <c r="C4393">
        <v>1</v>
      </c>
      <c r="D4393">
        <v>2</v>
      </c>
      <c r="E4393">
        <v>4</v>
      </c>
      <c r="F4393">
        <v>2</v>
      </c>
      <c r="G4393">
        <f t="shared" si="2075"/>
        <v>15</v>
      </c>
    </row>
    <row r="4394" spans="1:7" x14ac:dyDescent="0.35">
      <c r="A4394">
        <v>3</v>
      </c>
      <c r="B4394">
        <v>3</v>
      </c>
      <c r="C4394">
        <v>2</v>
      </c>
      <c r="D4394">
        <v>1</v>
      </c>
      <c r="E4394">
        <v>4</v>
      </c>
      <c r="F4394">
        <v>5</v>
      </c>
      <c r="G4394">
        <f t="shared" si="2075"/>
        <v>18</v>
      </c>
    </row>
    <row r="4395" spans="1:7" x14ac:dyDescent="0.35">
      <c r="A4395">
        <v>3</v>
      </c>
      <c r="B4395">
        <v>1</v>
      </c>
      <c r="C4395">
        <v>4</v>
      </c>
      <c r="D4395">
        <v>1</v>
      </c>
      <c r="E4395">
        <v>3</v>
      </c>
      <c r="F4395">
        <v>6</v>
      </c>
      <c r="G4395">
        <f t="shared" si="2075"/>
        <v>18</v>
      </c>
    </row>
    <row r="4396" spans="1:7" x14ac:dyDescent="0.35">
      <c r="A4396">
        <v>3</v>
      </c>
      <c r="B4396">
        <v>5</v>
      </c>
      <c r="C4396">
        <v>5</v>
      </c>
      <c r="D4396">
        <v>6</v>
      </c>
      <c r="E4396">
        <v>3</v>
      </c>
      <c r="F4396">
        <v>6</v>
      </c>
      <c r="G4396">
        <f t="shared" si="2075"/>
        <v>28</v>
      </c>
    </row>
    <row r="4397" spans="1:7" x14ac:dyDescent="0.35">
      <c r="A4397">
        <v>6</v>
      </c>
      <c r="B4397">
        <v>6</v>
      </c>
      <c r="C4397">
        <v>3</v>
      </c>
      <c r="D4397">
        <v>6</v>
      </c>
      <c r="E4397">
        <v>3</v>
      </c>
      <c r="F4397">
        <v>2</v>
      </c>
      <c r="G4397">
        <f t="shared" si="2075"/>
        <v>26</v>
      </c>
    </row>
    <row r="4398" spans="1:7" x14ac:dyDescent="0.35">
      <c r="A4398">
        <v>5</v>
      </c>
      <c r="B4398">
        <v>5</v>
      </c>
      <c r="C4398">
        <v>6</v>
      </c>
      <c r="D4398">
        <v>4</v>
      </c>
      <c r="E4398">
        <v>4</v>
      </c>
      <c r="F4398">
        <v>4</v>
      </c>
      <c r="G4398">
        <f t="shared" si="2075"/>
        <v>28</v>
      </c>
    </row>
    <row r="4399" spans="1:7" x14ac:dyDescent="0.35">
      <c r="A4399">
        <v>5</v>
      </c>
      <c r="B4399">
        <v>2</v>
      </c>
      <c r="C4399">
        <v>5</v>
      </c>
      <c r="D4399">
        <v>6</v>
      </c>
      <c r="E4399">
        <v>1</v>
      </c>
      <c r="F4399">
        <v>6</v>
      </c>
      <c r="G4399">
        <f t="shared" si="2075"/>
        <v>25</v>
      </c>
    </row>
    <row r="4400" spans="1:7" x14ac:dyDescent="0.35">
      <c r="A4400">
        <v>3</v>
      </c>
      <c r="B4400">
        <v>5</v>
      </c>
      <c r="C4400">
        <v>3</v>
      </c>
      <c r="D4400">
        <v>1</v>
      </c>
      <c r="E4400">
        <v>6</v>
      </c>
      <c r="F4400">
        <v>2</v>
      </c>
      <c r="G4400">
        <f t="shared" si="2075"/>
        <v>20</v>
      </c>
    </row>
    <row r="4401" spans="1:7" x14ac:dyDescent="0.35">
      <c r="A4401">
        <v>2</v>
      </c>
      <c r="B4401">
        <v>6</v>
      </c>
      <c r="C4401">
        <v>5</v>
      </c>
      <c r="D4401">
        <v>4</v>
      </c>
      <c r="E4401">
        <v>6</v>
      </c>
      <c r="F4401">
        <v>3</v>
      </c>
      <c r="G4401">
        <f t="shared" si="2075"/>
        <v>26</v>
      </c>
    </row>
    <row r="4402" spans="1:7" x14ac:dyDescent="0.35">
      <c r="A4402">
        <v>5</v>
      </c>
      <c r="B4402">
        <v>2</v>
      </c>
      <c r="C4402">
        <v>4</v>
      </c>
      <c r="D4402">
        <v>4</v>
      </c>
      <c r="E4402">
        <v>6</v>
      </c>
      <c r="F4402">
        <v>1</v>
      </c>
      <c r="G4402">
        <f t="shared" si="2075"/>
        <v>22</v>
      </c>
    </row>
    <row r="4403" spans="1:7" x14ac:dyDescent="0.35">
      <c r="A4403">
        <v>5</v>
      </c>
      <c r="B4403">
        <v>6</v>
      </c>
      <c r="C4403">
        <v>1</v>
      </c>
      <c r="D4403">
        <v>2</v>
      </c>
      <c r="E4403">
        <v>3</v>
      </c>
      <c r="F4403">
        <v>3</v>
      </c>
      <c r="G4403">
        <f t="shared" si="2075"/>
        <v>20</v>
      </c>
    </row>
    <row r="4404" spans="1:7" x14ac:dyDescent="0.35">
      <c r="A4404">
        <v>1</v>
      </c>
      <c r="B4404">
        <v>6</v>
      </c>
      <c r="C4404">
        <v>4</v>
      </c>
      <c r="D4404">
        <v>6</v>
      </c>
      <c r="E4404">
        <v>4</v>
      </c>
      <c r="F4404">
        <v>5</v>
      </c>
      <c r="G4404">
        <f t="shared" si="2075"/>
        <v>26</v>
      </c>
    </row>
    <row r="4405" spans="1:7" x14ac:dyDescent="0.35">
      <c r="A4405">
        <v>5</v>
      </c>
      <c r="B4405">
        <v>2</v>
      </c>
      <c r="C4405">
        <v>6</v>
      </c>
      <c r="D4405">
        <v>2</v>
      </c>
      <c r="E4405">
        <v>3</v>
      </c>
      <c r="F4405">
        <v>6</v>
      </c>
      <c r="G4405">
        <f t="shared" si="2075"/>
        <v>24</v>
      </c>
    </row>
    <row r="4406" spans="1:7" x14ac:dyDescent="0.35">
      <c r="A4406">
        <v>3</v>
      </c>
      <c r="B4406">
        <v>5</v>
      </c>
      <c r="C4406">
        <v>2</v>
      </c>
      <c r="D4406">
        <v>2</v>
      </c>
      <c r="E4406">
        <v>1</v>
      </c>
      <c r="F4406">
        <v>5</v>
      </c>
      <c r="G4406">
        <f t="shared" si="2075"/>
        <v>18</v>
      </c>
    </row>
    <row r="4407" spans="1:7" x14ac:dyDescent="0.35">
      <c r="A4407">
        <v>5</v>
      </c>
      <c r="B4407">
        <v>6</v>
      </c>
      <c r="C4407">
        <v>1</v>
      </c>
      <c r="D4407">
        <v>6</v>
      </c>
      <c r="E4407">
        <v>4</v>
      </c>
      <c r="F4407">
        <v>5</v>
      </c>
      <c r="G4407">
        <f t="shared" si="2075"/>
        <v>27</v>
      </c>
    </row>
    <row r="4408" spans="1:7" x14ac:dyDescent="0.35">
      <c r="A4408">
        <v>4</v>
      </c>
      <c r="B4408">
        <v>6</v>
      </c>
      <c r="C4408">
        <v>1</v>
      </c>
      <c r="D4408">
        <v>1</v>
      </c>
      <c r="E4408">
        <v>1</v>
      </c>
      <c r="F4408">
        <v>2</v>
      </c>
      <c r="G4408">
        <f t="shared" si="2075"/>
        <v>15</v>
      </c>
    </row>
    <row r="4409" spans="1:7" x14ac:dyDescent="0.35">
      <c r="A4409">
        <v>1</v>
      </c>
      <c r="B4409">
        <v>4</v>
      </c>
      <c r="C4409">
        <v>1</v>
      </c>
      <c r="D4409">
        <v>4</v>
      </c>
      <c r="E4409">
        <v>1</v>
      </c>
      <c r="F4409">
        <v>1</v>
      </c>
      <c r="G4409">
        <f t="shared" si="2075"/>
        <v>12</v>
      </c>
    </row>
    <row r="4410" spans="1:7" x14ac:dyDescent="0.35">
      <c r="A4410">
        <v>2</v>
      </c>
      <c r="B4410">
        <v>2</v>
      </c>
      <c r="C4410">
        <v>6</v>
      </c>
      <c r="D4410">
        <v>4</v>
      </c>
      <c r="E4410">
        <v>1</v>
      </c>
      <c r="F4410">
        <v>4</v>
      </c>
      <c r="G4410">
        <f t="shared" si="2075"/>
        <v>19</v>
      </c>
    </row>
    <row r="4411" spans="1:7" x14ac:dyDescent="0.35">
      <c r="A4411">
        <v>1</v>
      </c>
      <c r="B4411">
        <v>4</v>
      </c>
      <c r="C4411">
        <v>4</v>
      </c>
      <c r="D4411">
        <v>6</v>
      </c>
      <c r="E4411">
        <v>6</v>
      </c>
      <c r="F4411">
        <v>4</v>
      </c>
      <c r="G4411">
        <f t="shared" si="2075"/>
        <v>25</v>
      </c>
    </row>
    <row r="4412" spans="1:7" x14ac:dyDescent="0.35">
      <c r="A4412">
        <v>3</v>
      </c>
      <c r="B4412">
        <v>4</v>
      </c>
      <c r="C4412">
        <v>6</v>
      </c>
      <c r="D4412">
        <v>3</v>
      </c>
      <c r="E4412">
        <v>4</v>
      </c>
      <c r="F4412">
        <v>2</v>
      </c>
      <c r="G4412">
        <f t="shared" si="2075"/>
        <v>22</v>
      </c>
    </row>
    <row r="4413" spans="1:7" x14ac:dyDescent="0.35">
      <c r="A4413">
        <v>4</v>
      </c>
      <c r="B4413">
        <v>2</v>
      </c>
      <c r="C4413">
        <v>3</v>
      </c>
      <c r="D4413">
        <v>6</v>
      </c>
      <c r="E4413">
        <v>2</v>
      </c>
      <c r="F4413">
        <v>2</v>
      </c>
      <c r="G4413">
        <f t="shared" si="2075"/>
        <v>19</v>
      </c>
    </row>
    <row r="4414" spans="1:7" x14ac:dyDescent="0.35">
      <c r="A4414">
        <v>2</v>
      </c>
      <c r="B4414">
        <v>3</v>
      </c>
      <c r="C4414">
        <v>3</v>
      </c>
      <c r="D4414">
        <v>3</v>
      </c>
      <c r="E4414">
        <v>2</v>
      </c>
      <c r="F4414">
        <v>3</v>
      </c>
      <c r="G4414">
        <f t="shared" si="2075"/>
        <v>16</v>
      </c>
    </row>
    <row r="4415" spans="1:7" x14ac:dyDescent="0.35">
      <c r="A4415">
        <v>1</v>
      </c>
      <c r="B4415">
        <v>5</v>
      </c>
      <c r="C4415">
        <v>1</v>
      </c>
      <c r="D4415">
        <v>3</v>
      </c>
      <c r="E4415">
        <v>6</v>
      </c>
      <c r="F4415">
        <v>4</v>
      </c>
      <c r="G4415">
        <f t="shared" si="2075"/>
        <v>20</v>
      </c>
    </row>
    <row r="4416" spans="1:7" x14ac:dyDescent="0.35">
      <c r="A4416">
        <v>2</v>
      </c>
      <c r="B4416">
        <v>2</v>
      </c>
      <c r="C4416">
        <v>6</v>
      </c>
      <c r="D4416">
        <v>1</v>
      </c>
      <c r="E4416">
        <v>1</v>
      </c>
      <c r="F4416">
        <v>4</v>
      </c>
      <c r="G4416">
        <f t="shared" si="2075"/>
        <v>16</v>
      </c>
    </row>
    <row r="4417" spans="1:7" x14ac:dyDescent="0.35">
      <c r="A4417">
        <v>1</v>
      </c>
      <c r="B4417">
        <v>6</v>
      </c>
      <c r="C4417">
        <v>6</v>
      </c>
      <c r="D4417">
        <v>3</v>
      </c>
      <c r="E4417">
        <v>2</v>
      </c>
      <c r="F4417">
        <v>4</v>
      </c>
      <c r="G4417">
        <f t="shared" si="2075"/>
        <v>22</v>
      </c>
    </row>
    <row r="4418" spans="1:7" x14ac:dyDescent="0.35">
      <c r="A4418">
        <v>1</v>
      </c>
      <c r="B4418">
        <v>4</v>
      </c>
      <c r="C4418">
        <v>3</v>
      </c>
      <c r="D4418">
        <v>1</v>
      </c>
      <c r="E4418">
        <v>1</v>
      </c>
      <c r="F4418">
        <v>3</v>
      </c>
      <c r="G4418">
        <f t="shared" si="2075"/>
        <v>13</v>
      </c>
    </row>
    <row r="4419" spans="1:7" x14ac:dyDescent="0.35">
      <c r="A4419">
        <v>5</v>
      </c>
      <c r="B4419">
        <v>3</v>
      </c>
      <c r="C4419">
        <v>2</v>
      </c>
      <c r="D4419">
        <v>4</v>
      </c>
      <c r="E4419">
        <v>5</v>
      </c>
      <c r="F4419">
        <v>3</v>
      </c>
      <c r="G4419">
        <f t="shared" si="2075"/>
        <v>22</v>
      </c>
    </row>
    <row r="4420" spans="1:7" x14ac:dyDescent="0.35">
      <c r="A4420">
        <v>2</v>
      </c>
      <c r="B4420">
        <v>4</v>
      </c>
      <c r="C4420">
        <v>6</v>
      </c>
      <c r="D4420">
        <v>2</v>
      </c>
      <c r="E4420">
        <v>6</v>
      </c>
      <c r="F4420">
        <v>1</v>
      </c>
      <c r="G4420">
        <f t="shared" si="2075"/>
        <v>21</v>
      </c>
    </row>
    <row r="4421" spans="1:7" x14ac:dyDescent="0.35">
      <c r="A4421">
        <v>6</v>
      </c>
      <c r="B4421">
        <v>4</v>
      </c>
      <c r="C4421">
        <v>5</v>
      </c>
      <c r="D4421">
        <v>6</v>
      </c>
      <c r="E4421">
        <v>5</v>
      </c>
      <c r="F4421">
        <v>2</v>
      </c>
      <c r="G4421">
        <f t="shared" si="2075"/>
        <v>28</v>
      </c>
    </row>
    <row r="4422" spans="1:7" x14ac:dyDescent="0.35">
      <c r="A4422">
        <v>6</v>
      </c>
      <c r="B4422">
        <v>2</v>
      </c>
      <c r="C4422">
        <v>4</v>
      </c>
      <c r="D4422">
        <v>4</v>
      </c>
      <c r="E4422">
        <v>1</v>
      </c>
      <c r="F4422">
        <v>3</v>
      </c>
      <c r="G4422">
        <f t="shared" si="2075"/>
        <v>20</v>
      </c>
    </row>
    <row r="4423" spans="1:7" x14ac:dyDescent="0.35">
      <c r="A4423">
        <v>6</v>
      </c>
      <c r="B4423">
        <v>3</v>
      </c>
      <c r="C4423">
        <v>1</v>
      </c>
      <c r="D4423">
        <v>3</v>
      </c>
      <c r="E4423">
        <v>1</v>
      </c>
      <c r="F4423">
        <v>2</v>
      </c>
      <c r="G4423">
        <f t="shared" si="2075"/>
        <v>16</v>
      </c>
    </row>
    <row r="4424" spans="1:7" x14ac:dyDescent="0.35">
      <c r="A4424">
        <v>4</v>
      </c>
      <c r="B4424">
        <v>6</v>
      </c>
      <c r="C4424">
        <v>2</v>
      </c>
      <c r="D4424">
        <v>1</v>
      </c>
      <c r="E4424">
        <v>5</v>
      </c>
      <c r="F4424">
        <v>4</v>
      </c>
      <c r="G4424">
        <f t="shared" si="2075"/>
        <v>22</v>
      </c>
    </row>
    <row r="4425" spans="1:7" x14ac:dyDescent="0.35">
      <c r="A4425">
        <v>6</v>
      </c>
      <c r="B4425">
        <v>4</v>
      </c>
      <c r="C4425">
        <v>4</v>
      </c>
      <c r="D4425">
        <v>4</v>
      </c>
      <c r="E4425">
        <v>3</v>
      </c>
      <c r="F4425">
        <v>4</v>
      </c>
      <c r="G4425">
        <f t="shared" si="2075"/>
        <v>25</v>
      </c>
    </row>
    <row r="4426" spans="1:7" x14ac:dyDescent="0.35">
      <c r="A4426">
        <v>5</v>
      </c>
      <c r="B4426">
        <v>3</v>
      </c>
      <c r="C4426">
        <v>6</v>
      </c>
      <c r="D4426">
        <v>5</v>
      </c>
      <c r="E4426">
        <v>6</v>
      </c>
      <c r="F4426">
        <v>6</v>
      </c>
      <c r="G4426">
        <f t="shared" si="2075"/>
        <v>31</v>
      </c>
    </row>
    <row r="4427" spans="1:7" x14ac:dyDescent="0.35">
      <c r="A4427">
        <v>5</v>
      </c>
      <c r="B4427">
        <v>1</v>
      </c>
      <c r="C4427">
        <v>1</v>
      </c>
      <c r="D4427">
        <v>6</v>
      </c>
      <c r="E4427">
        <v>5</v>
      </c>
      <c r="F4427">
        <v>3</v>
      </c>
      <c r="G4427">
        <f t="shared" si="2075"/>
        <v>21</v>
      </c>
    </row>
    <row r="4428" spans="1:7" x14ac:dyDescent="0.35">
      <c r="A4428">
        <v>1</v>
      </c>
      <c r="B4428">
        <v>3</v>
      </c>
      <c r="C4428">
        <v>2</v>
      </c>
      <c r="D4428">
        <v>3</v>
      </c>
      <c r="E4428">
        <v>1</v>
      </c>
      <c r="F4428">
        <v>3</v>
      </c>
      <c r="G4428">
        <f t="shared" si="2075"/>
        <v>13</v>
      </c>
    </row>
    <row r="4429" spans="1:7" x14ac:dyDescent="0.35">
      <c r="A4429">
        <v>4</v>
      </c>
      <c r="B4429">
        <v>1</v>
      </c>
      <c r="C4429">
        <v>5</v>
      </c>
      <c r="D4429">
        <v>2</v>
      </c>
      <c r="E4429">
        <v>6</v>
      </c>
      <c r="F4429">
        <v>1</v>
      </c>
      <c r="G4429">
        <f t="shared" si="2075"/>
        <v>19</v>
      </c>
    </row>
    <row r="4430" spans="1:7" x14ac:dyDescent="0.35">
      <c r="A4430">
        <v>3</v>
      </c>
      <c r="B4430">
        <v>2</v>
      </c>
      <c r="C4430">
        <v>1</v>
      </c>
      <c r="D4430">
        <v>2</v>
      </c>
      <c r="E4430">
        <v>5</v>
      </c>
      <c r="F4430">
        <v>6</v>
      </c>
      <c r="G4430">
        <f t="shared" si="2075"/>
        <v>19</v>
      </c>
    </row>
    <row r="4431" spans="1:7" x14ac:dyDescent="0.35">
      <c r="A4431">
        <v>5</v>
      </c>
      <c r="B4431">
        <v>3</v>
      </c>
      <c r="C4431">
        <v>2</v>
      </c>
      <c r="D4431">
        <v>3</v>
      </c>
      <c r="E4431">
        <v>4</v>
      </c>
      <c r="F4431">
        <v>4</v>
      </c>
      <c r="G4431">
        <f t="shared" si="2075"/>
        <v>21</v>
      </c>
    </row>
    <row r="4432" spans="1:7" x14ac:dyDescent="0.35">
      <c r="A4432">
        <v>1</v>
      </c>
      <c r="B4432">
        <v>4</v>
      </c>
      <c r="C4432">
        <v>6</v>
      </c>
      <c r="D4432">
        <v>5</v>
      </c>
      <c r="E4432">
        <v>6</v>
      </c>
      <c r="F4432">
        <v>4</v>
      </c>
      <c r="G4432">
        <f t="shared" si="2075"/>
        <v>26</v>
      </c>
    </row>
    <row r="4433" spans="1:7" x14ac:dyDescent="0.35">
      <c r="A4433">
        <v>3</v>
      </c>
      <c r="B4433">
        <v>6</v>
      </c>
      <c r="C4433">
        <v>2</v>
      </c>
      <c r="D4433">
        <v>2</v>
      </c>
      <c r="E4433">
        <v>1</v>
      </c>
      <c r="F4433">
        <v>2</v>
      </c>
      <c r="G4433">
        <f t="shared" si="2075"/>
        <v>16</v>
      </c>
    </row>
    <row r="4434" spans="1:7" x14ac:dyDescent="0.35">
      <c r="A4434">
        <v>2</v>
      </c>
      <c r="B4434">
        <v>4</v>
      </c>
      <c r="C4434">
        <v>2</v>
      </c>
      <c r="D4434">
        <v>1</v>
      </c>
      <c r="E4434">
        <v>6</v>
      </c>
      <c r="F4434">
        <v>6</v>
      </c>
      <c r="G4434">
        <f t="shared" si="2075"/>
        <v>21</v>
      </c>
    </row>
    <row r="4435" spans="1:7" x14ac:dyDescent="0.35">
      <c r="A4435">
        <v>1</v>
      </c>
      <c r="B4435">
        <v>4</v>
      </c>
      <c r="C4435">
        <v>2</v>
      </c>
      <c r="D4435">
        <v>1</v>
      </c>
      <c r="E4435">
        <v>5</v>
      </c>
      <c r="F4435">
        <v>3</v>
      </c>
      <c r="G4435">
        <f t="shared" si="2075"/>
        <v>16</v>
      </c>
    </row>
    <row r="4436" spans="1:7" x14ac:dyDescent="0.35">
      <c r="A4436">
        <v>5</v>
      </c>
      <c r="B4436">
        <v>2</v>
      </c>
      <c r="C4436">
        <v>1</v>
      </c>
      <c r="D4436">
        <v>6</v>
      </c>
      <c r="E4436">
        <v>5</v>
      </c>
      <c r="F4436">
        <v>1</v>
      </c>
      <c r="G4436">
        <f t="shared" si="2075"/>
        <v>20</v>
      </c>
    </row>
    <row r="4437" spans="1:7" x14ac:dyDescent="0.35">
      <c r="A4437">
        <v>3</v>
      </c>
      <c r="B4437">
        <v>5</v>
      </c>
      <c r="C4437">
        <v>2</v>
      </c>
      <c r="D4437">
        <v>1</v>
      </c>
      <c r="E4437">
        <v>1</v>
      </c>
      <c r="F4437">
        <v>2</v>
      </c>
      <c r="G4437">
        <f t="shared" si="2075"/>
        <v>14</v>
      </c>
    </row>
    <row r="4438" spans="1:7" x14ac:dyDescent="0.35">
      <c r="A4438">
        <v>4</v>
      </c>
      <c r="B4438">
        <v>6</v>
      </c>
      <c r="C4438">
        <v>6</v>
      </c>
      <c r="D4438">
        <v>5</v>
      </c>
      <c r="E4438">
        <v>5</v>
      </c>
      <c r="F4438">
        <v>4</v>
      </c>
      <c r="G4438">
        <f t="shared" si="2075"/>
        <v>30</v>
      </c>
    </row>
    <row r="4439" spans="1:7" x14ac:dyDescent="0.35">
      <c r="A4439">
        <v>6</v>
      </c>
      <c r="B4439">
        <v>6</v>
      </c>
      <c r="C4439">
        <v>5</v>
      </c>
      <c r="D4439">
        <v>4</v>
      </c>
      <c r="E4439">
        <v>5</v>
      </c>
      <c r="F4439">
        <v>5</v>
      </c>
      <c r="G4439">
        <f t="shared" si="2075"/>
        <v>31</v>
      </c>
    </row>
    <row r="4440" spans="1:7" x14ac:dyDescent="0.35">
      <c r="A4440">
        <v>3</v>
      </c>
      <c r="B4440">
        <v>1</v>
      </c>
      <c r="C4440">
        <v>1</v>
      </c>
      <c r="D4440">
        <v>3</v>
      </c>
      <c r="E4440">
        <v>6</v>
      </c>
      <c r="F4440">
        <v>2</v>
      </c>
      <c r="G4440">
        <f t="shared" ref="G4440:G4503" si="2076">SUM(A4440:F4440)</f>
        <v>16</v>
      </c>
    </row>
    <row r="4441" spans="1:7" x14ac:dyDescent="0.35">
      <c r="A4441">
        <v>1</v>
      </c>
      <c r="B4441">
        <v>2</v>
      </c>
      <c r="C4441">
        <v>6</v>
      </c>
      <c r="D4441">
        <v>6</v>
      </c>
      <c r="E4441">
        <v>2</v>
      </c>
      <c r="F4441">
        <v>4</v>
      </c>
      <c r="G4441">
        <f t="shared" si="2076"/>
        <v>21</v>
      </c>
    </row>
    <row r="4442" spans="1:7" x14ac:dyDescent="0.35">
      <c r="A4442">
        <v>1</v>
      </c>
      <c r="B4442">
        <v>4</v>
      </c>
      <c r="C4442">
        <v>3</v>
      </c>
      <c r="D4442">
        <v>1</v>
      </c>
      <c r="E4442">
        <v>4</v>
      </c>
      <c r="F4442">
        <v>3</v>
      </c>
      <c r="G4442">
        <f t="shared" si="2076"/>
        <v>16</v>
      </c>
    </row>
    <row r="4443" spans="1:7" x14ac:dyDescent="0.35">
      <c r="A4443">
        <v>4</v>
      </c>
      <c r="B4443">
        <v>6</v>
      </c>
      <c r="C4443">
        <v>3</v>
      </c>
      <c r="D4443">
        <v>4</v>
      </c>
      <c r="E4443">
        <v>6</v>
      </c>
      <c r="F4443">
        <v>2</v>
      </c>
      <c r="G4443">
        <f t="shared" si="2076"/>
        <v>25</v>
      </c>
    </row>
    <row r="4444" spans="1:7" x14ac:dyDescent="0.35">
      <c r="A4444">
        <v>3</v>
      </c>
      <c r="B4444">
        <v>5</v>
      </c>
      <c r="C4444">
        <v>5</v>
      </c>
      <c r="D4444">
        <v>4</v>
      </c>
      <c r="E4444">
        <v>2</v>
      </c>
      <c r="F4444">
        <v>5</v>
      </c>
      <c r="G4444">
        <f t="shared" si="2076"/>
        <v>24</v>
      </c>
    </row>
    <row r="4445" spans="1:7" x14ac:dyDescent="0.35">
      <c r="A4445">
        <v>4</v>
      </c>
      <c r="B4445">
        <v>3</v>
      </c>
      <c r="C4445">
        <v>4</v>
      </c>
      <c r="D4445">
        <v>4</v>
      </c>
      <c r="E4445">
        <v>3</v>
      </c>
      <c r="F4445">
        <v>2</v>
      </c>
      <c r="G4445">
        <f t="shared" si="2076"/>
        <v>20</v>
      </c>
    </row>
    <row r="4446" spans="1:7" x14ac:dyDescent="0.35">
      <c r="A4446">
        <v>3</v>
      </c>
      <c r="B4446">
        <v>1</v>
      </c>
      <c r="C4446">
        <v>6</v>
      </c>
      <c r="D4446">
        <v>3</v>
      </c>
      <c r="E4446">
        <v>3</v>
      </c>
      <c r="F4446">
        <v>4</v>
      </c>
      <c r="G4446">
        <f t="shared" si="2076"/>
        <v>20</v>
      </c>
    </row>
    <row r="4447" spans="1:7" x14ac:dyDescent="0.35">
      <c r="A4447">
        <v>4</v>
      </c>
      <c r="B4447">
        <v>1</v>
      </c>
      <c r="C4447">
        <v>4</v>
      </c>
      <c r="D4447">
        <v>6</v>
      </c>
      <c r="E4447">
        <v>2</v>
      </c>
      <c r="F4447">
        <v>4</v>
      </c>
      <c r="G4447">
        <f t="shared" si="2076"/>
        <v>21</v>
      </c>
    </row>
    <row r="4448" spans="1:7" x14ac:dyDescent="0.35">
      <c r="A4448">
        <v>3</v>
      </c>
      <c r="B4448">
        <v>5</v>
      </c>
      <c r="C4448">
        <v>2</v>
      </c>
      <c r="D4448">
        <v>3</v>
      </c>
      <c r="E4448">
        <v>2</v>
      </c>
      <c r="F4448">
        <v>5</v>
      </c>
      <c r="G4448">
        <f t="shared" si="2076"/>
        <v>20</v>
      </c>
    </row>
    <row r="4449" spans="1:7" x14ac:dyDescent="0.35">
      <c r="A4449">
        <v>2</v>
      </c>
      <c r="B4449">
        <v>3</v>
      </c>
      <c r="C4449">
        <v>3</v>
      </c>
      <c r="D4449">
        <v>5</v>
      </c>
      <c r="E4449">
        <v>3</v>
      </c>
      <c r="F4449">
        <v>2</v>
      </c>
      <c r="G4449">
        <f t="shared" si="2076"/>
        <v>18</v>
      </c>
    </row>
    <row r="4450" spans="1:7" x14ac:dyDescent="0.35">
      <c r="A4450">
        <v>3</v>
      </c>
      <c r="B4450">
        <v>1</v>
      </c>
      <c r="C4450">
        <v>5</v>
      </c>
      <c r="D4450">
        <v>4</v>
      </c>
      <c r="E4450">
        <v>3</v>
      </c>
      <c r="F4450">
        <v>1</v>
      </c>
      <c r="G4450">
        <f t="shared" si="2076"/>
        <v>17</v>
      </c>
    </row>
    <row r="4451" spans="1:7" x14ac:dyDescent="0.35">
      <c r="A4451">
        <v>3</v>
      </c>
      <c r="B4451">
        <v>2</v>
      </c>
      <c r="C4451">
        <v>1</v>
      </c>
      <c r="D4451">
        <v>6</v>
      </c>
      <c r="E4451">
        <v>5</v>
      </c>
      <c r="F4451">
        <v>4</v>
      </c>
      <c r="G4451">
        <f t="shared" si="2076"/>
        <v>21</v>
      </c>
    </row>
    <row r="4452" spans="1:7" x14ac:dyDescent="0.35">
      <c r="A4452">
        <v>3</v>
      </c>
      <c r="B4452">
        <v>5</v>
      </c>
      <c r="C4452">
        <v>5</v>
      </c>
      <c r="D4452">
        <v>1</v>
      </c>
      <c r="E4452">
        <v>6</v>
      </c>
      <c r="F4452">
        <v>3</v>
      </c>
      <c r="G4452">
        <f t="shared" si="2076"/>
        <v>23</v>
      </c>
    </row>
    <row r="4453" spans="1:7" x14ac:dyDescent="0.35">
      <c r="A4453">
        <v>2</v>
      </c>
      <c r="B4453">
        <v>6</v>
      </c>
      <c r="C4453">
        <v>6</v>
      </c>
      <c r="D4453">
        <v>6</v>
      </c>
      <c r="E4453">
        <v>2</v>
      </c>
      <c r="F4453">
        <v>3</v>
      </c>
      <c r="G4453">
        <f t="shared" si="2076"/>
        <v>25</v>
      </c>
    </row>
    <row r="4454" spans="1:7" x14ac:dyDescent="0.35">
      <c r="A4454">
        <v>2</v>
      </c>
      <c r="B4454">
        <v>2</v>
      </c>
      <c r="C4454">
        <v>3</v>
      </c>
      <c r="D4454">
        <v>2</v>
      </c>
      <c r="E4454">
        <v>5</v>
      </c>
      <c r="F4454">
        <v>5</v>
      </c>
      <c r="G4454">
        <f t="shared" si="2076"/>
        <v>19</v>
      </c>
    </row>
    <row r="4455" spans="1:7" x14ac:dyDescent="0.35">
      <c r="A4455">
        <v>6</v>
      </c>
      <c r="B4455">
        <v>3</v>
      </c>
      <c r="C4455">
        <v>2</v>
      </c>
      <c r="D4455">
        <v>6</v>
      </c>
      <c r="E4455">
        <v>3</v>
      </c>
      <c r="F4455">
        <v>5</v>
      </c>
      <c r="G4455">
        <f t="shared" si="2076"/>
        <v>25</v>
      </c>
    </row>
    <row r="4456" spans="1:7" x14ac:dyDescent="0.35">
      <c r="A4456">
        <v>1</v>
      </c>
      <c r="B4456">
        <v>6</v>
      </c>
      <c r="C4456">
        <v>4</v>
      </c>
      <c r="D4456">
        <v>6</v>
      </c>
      <c r="E4456">
        <v>3</v>
      </c>
      <c r="F4456">
        <v>1</v>
      </c>
      <c r="G4456">
        <f t="shared" si="2076"/>
        <v>21</v>
      </c>
    </row>
    <row r="4457" spans="1:7" x14ac:dyDescent="0.35">
      <c r="A4457">
        <v>6</v>
      </c>
      <c r="B4457">
        <v>6</v>
      </c>
      <c r="C4457">
        <v>2</v>
      </c>
      <c r="D4457">
        <v>5</v>
      </c>
      <c r="E4457">
        <v>5</v>
      </c>
      <c r="F4457">
        <v>6</v>
      </c>
      <c r="G4457">
        <f t="shared" si="2076"/>
        <v>30</v>
      </c>
    </row>
    <row r="4458" spans="1:7" x14ac:dyDescent="0.35">
      <c r="A4458">
        <v>2</v>
      </c>
      <c r="B4458">
        <v>3</v>
      </c>
      <c r="C4458">
        <v>5</v>
      </c>
      <c r="D4458">
        <v>6</v>
      </c>
      <c r="E4458">
        <v>1</v>
      </c>
      <c r="F4458">
        <v>5</v>
      </c>
      <c r="G4458">
        <f t="shared" si="2076"/>
        <v>22</v>
      </c>
    </row>
    <row r="4459" spans="1:7" x14ac:dyDescent="0.35">
      <c r="A4459">
        <v>6</v>
      </c>
      <c r="B4459">
        <v>1</v>
      </c>
      <c r="C4459">
        <v>2</v>
      </c>
      <c r="D4459">
        <v>1</v>
      </c>
      <c r="E4459">
        <v>6</v>
      </c>
      <c r="F4459">
        <v>3</v>
      </c>
      <c r="G4459">
        <f t="shared" si="2076"/>
        <v>19</v>
      </c>
    </row>
    <row r="4460" spans="1:7" x14ac:dyDescent="0.35">
      <c r="A4460">
        <v>5</v>
      </c>
      <c r="B4460">
        <v>2</v>
      </c>
      <c r="C4460">
        <v>3</v>
      </c>
      <c r="D4460">
        <v>5</v>
      </c>
      <c r="E4460">
        <v>3</v>
      </c>
      <c r="F4460">
        <v>5</v>
      </c>
      <c r="G4460">
        <f t="shared" si="2076"/>
        <v>23</v>
      </c>
    </row>
    <row r="4461" spans="1:7" x14ac:dyDescent="0.35">
      <c r="A4461">
        <v>2</v>
      </c>
      <c r="B4461">
        <v>1</v>
      </c>
      <c r="C4461">
        <v>2</v>
      </c>
      <c r="D4461">
        <v>4</v>
      </c>
      <c r="E4461">
        <v>2</v>
      </c>
      <c r="F4461">
        <v>3</v>
      </c>
      <c r="G4461">
        <f t="shared" si="2076"/>
        <v>14</v>
      </c>
    </row>
    <row r="4462" spans="1:7" x14ac:dyDescent="0.35">
      <c r="A4462">
        <v>6</v>
      </c>
      <c r="B4462">
        <v>3</v>
      </c>
      <c r="C4462">
        <v>5</v>
      </c>
      <c r="D4462">
        <v>3</v>
      </c>
      <c r="E4462">
        <v>6</v>
      </c>
      <c r="F4462">
        <v>4</v>
      </c>
      <c r="G4462">
        <f t="shared" si="2076"/>
        <v>27</v>
      </c>
    </row>
    <row r="4463" spans="1:7" x14ac:dyDescent="0.35">
      <c r="A4463">
        <v>4</v>
      </c>
      <c r="B4463">
        <v>3</v>
      </c>
      <c r="C4463">
        <v>2</v>
      </c>
      <c r="D4463">
        <v>3</v>
      </c>
      <c r="E4463">
        <v>3</v>
      </c>
      <c r="F4463">
        <v>4</v>
      </c>
      <c r="G4463">
        <f t="shared" si="2076"/>
        <v>19</v>
      </c>
    </row>
    <row r="4464" spans="1:7" x14ac:dyDescent="0.35">
      <c r="A4464">
        <v>2</v>
      </c>
      <c r="B4464">
        <v>6</v>
      </c>
      <c r="C4464">
        <v>4</v>
      </c>
      <c r="D4464">
        <v>4</v>
      </c>
      <c r="E4464">
        <v>1</v>
      </c>
      <c r="F4464">
        <v>6</v>
      </c>
      <c r="G4464">
        <f t="shared" si="2076"/>
        <v>23</v>
      </c>
    </row>
    <row r="4465" spans="1:7" x14ac:dyDescent="0.35">
      <c r="A4465">
        <v>2</v>
      </c>
      <c r="B4465">
        <v>2</v>
      </c>
      <c r="C4465">
        <v>6</v>
      </c>
      <c r="D4465">
        <v>4</v>
      </c>
      <c r="E4465">
        <v>6</v>
      </c>
      <c r="F4465">
        <v>6</v>
      </c>
      <c r="G4465">
        <f t="shared" si="2076"/>
        <v>26</v>
      </c>
    </row>
    <row r="4466" spans="1:7" x14ac:dyDescent="0.35">
      <c r="A4466">
        <v>5</v>
      </c>
      <c r="B4466">
        <v>6</v>
      </c>
      <c r="C4466">
        <v>1</v>
      </c>
      <c r="D4466">
        <v>4</v>
      </c>
      <c r="E4466">
        <v>2</v>
      </c>
      <c r="F4466">
        <v>3</v>
      </c>
      <c r="G4466">
        <f t="shared" si="2076"/>
        <v>21</v>
      </c>
    </row>
    <row r="4467" spans="1:7" x14ac:dyDescent="0.35">
      <c r="A4467">
        <v>1</v>
      </c>
      <c r="B4467">
        <v>1</v>
      </c>
      <c r="C4467">
        <v>5</v>
      </c>
      <c r="D4467">
        <v>2</v>
      </c>
      <c r="E4467">
        <v>3</v>
      </c>
      <c r="F4467">
        <v>6</v>
      </c>
      <c r="G4467">
        <f t="shared" si="2076"/>
        <v>18</v>
      </c>
    </row>
    <row r="4468" spans="1:7" x14ac:dyDescent="0.35">
      <c r="A4468">
        <v>6</v>
      </c>
      <c r="B4468">
        <v>4</v>
      </c>
      <c r="C4468">
        <v>2</v>
      </c>
      <c r="D4468">
        <v>1</v>
      </c>
      <c r="E4468">
        <v>5</v>
      </c>
      <c r="F4468">
        <v>5</v>
      </c>
      <c r="G4468">
        <f t="shared" si="2076"/>
        <v>23</v>
      </c>
    </row>
    <row r="4469" spans="1:7" x14ac:dyDescent="0.35">
      <c r="A4469">
        <v>3</v>
      </c>
      <c r="B4469">
        <v>3</v>
      </c>
      <c r="C4469">
        <v>6</v>
      </c>
      <c r="D4469">
        <v>4</v>
      </c>
      <c r="E4469">
        <v>1</v>
      </c>
      <c r="F4469">
        <v>3</v>
      </c>
      <c r="G4469">
        <f t="shared" si="2076"/>
        <v>20</v>
      </c>
    </row>
    <row r="4470" spans="1:7" x14ac:dyDescent="0.35">
      <c r="A4470">
        <v>1</v>
      </c>
      <c r="B4470">
        <v>6</v>
      </c>
      <c r="C4470">
        <v>1</v>
      </c>
      <c r="D4470">
        <v>4</v>
      </c>
      <c r="E4470">
        <v>4</v>
      </c>
      <c r="F4470">
        <v>3</v>
      </c>
      <c r="G4470">
        <f t="shared" si="2076"/>
        <v>19</v>
      </c>
    </row>
    <row r="4471" spans="1:7" x14ac:dyDescent="0.35">
      <c r="A4471">
        <v>5</v>
      </c>
      <c r="B4471">
        <v>3</v>
      </c>
      <c r="C4471">
        <v>2</v>
      </c>
      <c r="D4471">
        <v>4</v>
      </c>
      <c r="E4471">
        <v>6</v>
      </c>
      <c r="F4471">
        <v>1</v>
      </c>
      <c r="G4471">
        <f t="shared" si="2076"/>
        <v>21</v>
      </c>
    </row>
    <row r="4472" spans="1:7" x14ac:dyDescent="0.35">
      <c r="A4472">
        <v>4</v>
      </c>
      <c r="B4472">
        <v>5</v>
      </c>
      <c r="C4472">
        <v>4</v>
      </c>
      <c r="D4472">
        <v>1</v>
      </c>
      <c r="E4472">
        <v>3</v>
      </c>
      <c r="F4472">
        <v>4</v>
      </c>
      <c r="G4472">
        <f t="shared" si="2076"/>
        <v>21</v>
      </c>
    </row>
    <row r="4473" spans="1:7" x14ac:dyDescent="0.35">
      <c r="A4473">
        <v>6</v>
      </c>
      <c r="B4473">
        <v>2</v>
      </c>
      <c r="C4473">
        <v>4</v>
      </c>
      <c r="D4473">
        <v>4</v>
      </c>
      <c r="E4473">
        <v>5</v>
      </c>
      <c r="F4473">
        <v>5</v>
      </c>
      <c r="G4473">
        <f t="shared" si="2076"/>
        <v>26</v>
      </c>
    </row>
    <row r="4474" spans="1:7" x14ac:dyDescent="0.35">
      <c r="A4474">
        <v>2</v>
      </c>
      <c r="B4474">
        <v>3</v>
      </c>
      <c r="C4474">
        <v>6</v>
      </c>
      <c r="D4474">
        <v>2</v>
      </c>
      <c r="E4474">
        <v>2</v>
      </c>
      <c r="F4474">
        <v>3</v>
      </c>
      <c r="G4474">
        <f t="shared" si="2076"/>
        <v>18</v>
      </c>
    </row>
    <row r="4475" spans="1:7" x14ac:dyDescent="0.35">
      <c r="A4475">
        <v>3</v>
      </c>
      <c r="B4475">
        <v>6</v>
      </c>
      <c r="C4475">
        <v>4</v>
      </c>
      <c r="D4475">
        <v>1</v>
      </c>
      <c r="E4475">
        <v>6</v>
      </c>
      <c r="F4475">
        <v>1</v>
      </c>
      <c r="G4475">
        <f t="shared" si="2076"/>
        <v>21</v>
      </c>
    </row>
    <row r="4476" spans="1:7" x14ac:dyDescent="0.35">
      <c r="A4476">
        <v>6</v>
      </c>
      <c r="B4476">
        <v>2</v>
      </c>
      <c r="C4476">
        <v>1</v>
      </c>
      <c r="D4476">
        <v>3</v>
      </c>
      <c r="E4476">
        <v>3</v>
      </c>
      <c r="F4476">
        <v>5</v>
      </c>
      <c r="G4476">
        <f t="shared" si="2076"/>
        <v>20</v>
      </c>
    </row>
    <row r="4477" spans="1:7" x14ac:dyDescent="0.35">
      <c r="A4477">
        <v>3</v>
      </c>
      <c r="B4477">
        <v>6</v>
      </c>
      <c r="C4477">
        <v>3</v>
      </c>
      <c r="D4477">
        <v>4</v>
      </c>
      <c r="E4477">
        <v>6</v>
      </c>
      <c r="F4477">
        <v>6</v>
      </c>
      <c r="G4477">
        <f t="shared" si="2076"/>
        <v>28</v>
      </c>
    </row>
    <row r="4478" spans="1:7" x14ac:dyDescent="0.35">
      <c r="A4478">
        <v>3</v>
      </c>
      <c r="B4478">
        <v>5</v>
      </c>
      <c r="C4478">
        <v>5</v>
      </c>
      <c r="D4478">
        <v>1</v>
      </c>
      <c r="E4478">
        <v>5</v>
      </c>
      <c r="F4478">
        <v>6</v>
      </c>
      <c r="G4478">
        <f t="shared" si="2076"/>
        <v>25</v>
      </c>
    </row>
    <row r="4479" spans="1:7" x14ac:dyDescent="0.35">
      <c r="A4479">
        <v>2</v>
      </c>
      <c r="B4479">
        <v>1</v>
      </c>
      <c r="C4479">
        <v>2</v>
      </c>
      <c r="D4479">
        <v>2</v>
      </c>
      <c r="E4479">
        <v>3</v>
      </c>
      <c r="F4479">
        <v>6</v>
      </c>
      <c r="G4479">
        <f t="shared" si="2076"/>
        <v>16</v>
      </c>
    </row>
    <row r="4480" spans="1:7" x14ac:dyDescent="0.35">
      <c r="A4480">
        <v>6</v>
      </c>
      <c r="B4480">
        <v>1</v>
      </c>
      <c r="C4480">
        <v>4</v>
      </c>
      <c r="D4480">
        <v>3</v>
      </c>
      <c r="E4480">
        <v>5</v>
      </c>
      <c r="F4480">
        <v>1</v>
      </c>
      <c r="G4480">
        <f t="shared" si="2076"/>
        <v>20</v>
      </c>
    </row>
    <row r="4481" spans="1:7" x14ac:dyDescent="0.35">
      <c r="A4481">
        <v>1</v>
      </c>
      <c r="B4481">
        <v>4</v>
      </c>
      <c r="C4481">
        <v>4</v>
      </c>
      <c r="D4481">
        <v>5</v>
      </c>
      <c r="E4481">
        <v>1</v>
      </c>
      <c r="F4481">
        <v>3</v>
      </c>
      <c r="G4481">
        <f t="shared" si="2076"/>
        <v>18</v>
      </c>
    </row>
    <row r="4482" spans="1:7" x14ac:dyDescent="0.35">
      <c r="A4482">
        <v>1</v>
      </c>
      <c r="B4482">
        <v>5</v>
      </c>
      <c r="C4482">
        <v>6</v>
      </c>
      <c r="D4482">
        <v>4</v>
      </c>
      <c r="E4482">
        <v>2</v>
      </c>
      <c r="F4482">
        <v>4</v>
      </c>
      <c r="G4482">
        <f t="shared" si="2076"/>
        <v>22</v>
      </c>
    </row>
    <row r="4483" spans="1:7" x14ac:dyDescent="0.35">
      <c r="A4483">
        <v>5</v>
      </c>
      <c r="B4483">
        <v>4</v>
      </c>
      <c r="C4483">
        <v>6</v>
      </c>
      <c r="D4483">
        <v>6</v>
      </c>
      <c r="E4483">
        <v>6</v>
      </c>
      <c r="F4483">
        <v>6</v>
      </c>
      <c r="G4483">
        <f t="shared" si="2076"/>
        <v>33</v>
      </c>
    </row>
    <row r="4484" spans="1:7" x14ac:dyDescent="0.35">
      <c r="A4484">
        <v>1</v>
      </c>
      <c r="B4484">
        <v>6</v>
      </c>
      <c r="C4484">
        <v>5</v>
      </c>
      <c r="D4484">
        <v>4</v>
      </c>
      <c r="E4484">
        <v>6</v>
      </c>
      <c r="F4484">
        <v>2</v>
      </c>
      <c r="G4484">
        <f t="shared" si="2076"/>
        <v>24</v>
      </c>
    </row>
    <row r="4485" spans="1:7" x14ac:dyDescent="0.35">
      <c r="A4485">
        <v>1</v>
      </c>
      <c r="B4485">
        <v>3</v>
      </c>
      <c r="C4485">
        <v>5</v>
      </c>
      <c r="D4485">
        <v>6</v>
      </c>
      <c r="E4485">
        <v>3</v>
      </c>
      <c r="F4485">
        <v>3</v>
      </c>
      <c r="G4485">
        <f t="shared" si="2076"/>
        <v>21</v>
      </c>
    </row>
    <row r="4486" spans="1:7" x14ac:dyDescent="0.35">
      <c r="A4486">
        <v>5</v>
      </c>
      <c r="B4486">
        <v>5</v>
      </c>
      <c r="C4486">
        <v>3</v>
      </c>
      <c r="D4486">
        <v>3</v>
      </c>
      <c r="E4486">
        <v>2</v>
      </c>
      <c r="F4486">
        <v>5</v>
      </c>
      <c r="G4486">
        <f t="shared" si="2076"/>
        <v>23</v>
      </c>
    </row>
    <row r="4487" spans="1:7" x14ac:dyDescent="0.35">
      <c r="A4487">
        <v>4</v>
      </c>
      <c r="B4487">
        <v>1</v>
      </c>
      <c r="C4487">
        <v>4</v>
      </c>
      <c r="D4487">
        <v>2</v>
      </c>
      <c r="E4487">
        <v>5</v>
      </c>
      <c r="F4487">
        <v>1</v>
      </c>
      <c r="G4487">
        <f t="shared" si="2076"/>
        <v>17</v>
      </c>
    </row>
    <row r="4488" spans="1:7" x14ac:dyDescent="0.35">
      <c r="A4488">
        <v>6</v>
      </c>
      <c r="B4488">
        <v>1</v>
      </c>
      <c r="C4488">
        <v>6</v>
      </c>
      <c r="D4488">
        <v>3</v>
      </c>
      <c r="E4488">
        <v>1</v>
      </c>
      <c r="F4488">
        <v>6</v>
      </c>
      <c r="G4488">
        <f t="shared" si="2076"/>
        <v>23</v>
      </c>
    </row>
    <row r="4489" spans="1:7" x14ac:dyDescent="0.35">
      <c r="A4489">
        <v>4</v>
      </c>
      <c r="B4489">
        <v>5</v>
      </c>
      <c r="C4489">
        <v>5</v>
      </c>
      <c r="D4489">
        <v>2</v>
      </c>
      <c r="E4489">
        <v>5</v>
      </c>
      <c r="F4489">
        <v>1</v>
      </c>
      <c r="G4489">
        <f t="shared" si="2076"/>
        <v>22</v>
      </c>
    </row>
    <row r="4490" spans="1:7" x14ac:dyDescent="0.35">
      <c r="A4490">
        <v>4</v>
      </c>
      <c r="B4490">
        <v>1</v>
      </c>
      <c r="C4490">
        <v>6</v>
      </c>
      <c r="D4490">
        <v>2</v>
      </c>
      <c r="E4490">
        <v>5</v>
      </c>
      <c r="F4490">
        <v>2</v>
      </c>
      <c r="G4490">
        <f t="shared" si="2076"/>
        <v>20</v>
      </c>
    </row>
    <row r="4491" spans="1:7" x14ac:dyDescent="0.35">
      <c r="A4491">
        <v>1</v>
      </c>
      <c r="B4491">
        <v>1</v>
      </c>
      <c r="C4491">
        <v>5</v>
      </c>
      <c r="D4491">
        <v>4</v>
      </c>
      <c r="E4491">
        <v>6</v>
      </c>
      <c r="F4491">
        <v>4</v>
      </c>
      <c r="G4491">
        <f t="shared" si="2076"/>
        <v>21</v>
      </c>
    </row>
    <row r="4492" spans="1:7" x14ac:dyDescent="0.35">
      <c r="A4492">
        <v>1</v>
      </c>
      <c r="B4492">
        <v>6</v>
      </c>
      <c r="C4492">
        <v>4</v>
      </c>
      <c r="D4492">
        <v>4</v>
      </c>
      <c r="E4492">
        <v>1</v>
      </c>
      <c r="F4492">
        <v>2</v>
      </c>
      <c r="G4492">
        <f t="shared" si="2076"/>
        <v>18</v>
      </c>
    </row>
    <row r="4493" spans="1:7" x14ac:dyDescent="0.35">
      <c r="A4493">
        <v>4</v>
      </c>
      <c r="B4493">
        <v>1</v>
      </c>
      <c r="C4493">
        <v>2</v>
      </c>
      <c r="D4493">
        <v>4</v>
      </c>
      <c r="E4493">
        <v>2</v>
      </c>
      <c r="F4493">
        <v>3</v>
      </c>
      <c r="G4493">
        <f t="shared" si="2076"/>
        <v>16</v>
      </c>
    </row>
    <row r="4494" spans="1:7" x14ac:dyDescent="0.35">
      <c r="A4494">
        <v>3</v>
      </c>
      <c r="B4494">
        <v>1</v>
      </c>
      <c r="C4494">
        <v>1</v>
      </c>
      <c r="D4494">
        <v>6</v>
      </c>
      <c r="E4494">
        <v>4</v>
      </c>
      <c r="F4494">
        <v>3</v>
      </c>
      <c r="G4494">
        <f t="shared" si="2076"/>
        <v>18</v>
      </c>
    </row>
    <row r="4495" spans="1:7" x14ac:dyDescent="0.35">
      <c r="A4495">
        <v>4</v>
      </c>
      <c r="B4495">
        <v>2</v>
      </c>
      <c r="C4495">
        <v>4</v>
      </c>
      <c r="D4495">
        <v>1</v>
      </c>
      <c r="E4495">
        <v>1</v>
      </c>
      <c r="F4495">
        <v>5</v>
      </c>
      <c r="G4495">
        <f t="shared" si="2076"/>
        <v>17</v>
      </c>
    </row>
    <row r="4496" spans="1:7" x14ac:dyDescent="0.35">
      <c r="A4496">
        <v>1</v>
      </c>
      <c r="B4496">
        <v>5</v>
      </c>
      <c r="C4496">
        <v>2</v>
      </c>
      <c r="D4496">
        <v>1</v>
      </c>
      <c r="E4496">
        <v>1</v>
      </c>
      <c r="F4496">
        <v>6</v>
      </c>
      <c r="G4496">
        <f t="shared" si="2076"/>
        <v>16</v>
      </c>
    </row>
    <row r="4497" spans="1:7" x14ac:dyDescent="0.35">
      <c r="A4497">
        <v>5</v>
      </c>
      <c r="B4497">
        <v>3</v>
      </c>
      <c r="C4497">
        <v>1</v>
      </c>
      <c r="D4497">
        <v>5</v>
      </c>
      <c r="E4497">
        <v>3</v>
      </c>
      <c r="F4497">
        <v>6</v>
      </c>
      <c r="G4497">
        <f t="shared" si="2076"/>
        <v>23</v>
      </c>
    </row>
    <row r="4498" spans="1:7" x14ac:dyDescent="0.35">
      <c r="A4498">
        <v>4</v>
      </c>
      <c r="B4498">
        <v>1</v>
      </c>
      <c r="C4498">
        <v>1</v>
      </c>
      <c r="D4498">
        <v>5</v>
      </c>
      <c r="E4498">
        <v>1</v>
      </c>
      <c r="F4498">
        <v>4</v>
      </c>
      <c r="G4498">
        <f t="shared" si="2076"/>
        <v>16</v>
      </c>
    </row>
    <row r="4499" spans="1:7" x14ac:dyDescent="0.35">
      <c r="A4499">
        <v>3</v>
      </c>
      <c r="B4499">
        <v>4</v>
      </c>
      <c r="C4499">
        <v>6</v>
      </c>
      <c r="D4499">
        <v>3</v>
      </c>
      <c r="E4499">
        <v>2</v>
      </c>
      <c r="F4499">
        <v>2</v>
      </c>
      <c r="G4499">
        <f t="shared" si="2076"/>
        <v>20</v>
      </c>
    </row>
    <row r="4500" spans="1:7" x14ac:dyDescent="0.35">
      <c r="A4500">
        <v>3</v>
      </c>
      <c r="B4500">
        <v>4</v>
      </c>
      <c r="C4500">
        <v>3</v>
      </c>
      <c r="D4500">
        <v>2</v>
      </c>
      <c r="E4500">
        <v>5</v>
      </c>
      <c r="F4500">
        <v>1</v>
      </c>
      <c r="G4500">
        <f t="shared" si="2076"/>
        <v>18</v>
      </c>
    </row>
    <row r="4501" spans="1:7" x14ac:dyDescent="0.35">
      <c r="A4501">
        <v>5</v>
      </c>
      <c r="B4501">
        <v>5</v>
      </c>
      <c r="C4501">
        <v>5</v>
      </c>
      <c r="D4501">
        <v>6</v>
      </c>
      <c r="E4501">
        <v>5</v>
      </c>
      <c r="F4501">
        <v>5</v>
      </c>
      <c r="G4501">
        <f t="shared" si="2076"/>
        <v>31</v>
      </c>
    </row>
    <row r="4502" spans="1:7" x14ac:dyDescent="0.35">
      <c r="A4502">
        <v>2</v>
      </c>
      <c r="B4502">
        <v>4</v>
      </c>
      <c r="C4502">
        <v>4</v>
      </c>
      <c r="D4502">
        <v>1</v>
      </c>
      <c r="E4502">
        <v>3</v>
      </c>
      <c r="F4502">
        <v>1</v>
      </c>
      <c r="G4502">
        <f t="shared" si="2076"/>
        <v>15</v>
      </c>
    </row>
    <row r="4503" spans="1:7" x14ac:dyDescent="0.35">
      <c r="A4503">
        <v>2</v>
      </c>
      <c r="B4503">
        <v>3</v>
      </c>
      <c r="C4503">
        <v>4</v>
      </c>
      <c r="D4503">
        <v>4</v>
      </c>
      <c r="E4503">
        <v>6</v>
      </c>
      <c r="F4503">
        <v>1</v>
      </c>
      <c r="G4503">
        <f t="shared" si="2076"/>
        <v>20</v>
      </c>
    </row>
    <row r="4504" spans="1:7" x14ac:dyDescent="0.35">
      <c r="A4504">
        <v>2</v>
      </c>
      <c r="B4504">
        <v>1</v>
      </c>
      <c r="C4504">
        <v>2</v>
      </c>
      <c r="D4504">
        <v>2</v>
      </c>
      <c r="E4504">
        <v>1</v>
      </c>
      <c r="F4504">
        <v>3</v>
      </c>
      <c r="G4504">
        <f t="shared" ref="G4504:G4567" si="2077">SUM(A4504:F4504)</f>
        <v>11</v>
      </c>
    </row>
    <row r="4505" spans="1:7" x14ac:dyDescent="0.35">
      <c r="A4505">
        <v>3</v>
      </c>
      <c r="B4505">
        <v>1</v>
      </c>
      <c r="C4505">
        <v>3</v>
      </c>
      <c r="D4505">
        <v>5</v>
      </c>
      <c r="E4505">
        <v>3</v>
      </c>
      <c r="F4505">
        <v>1</v>
      </c>
      <c r="G4505">
        <f t="shared" si="2077"/>
        <v>16</v>
      </c>
    </row>
    <row r="4506" spans="1:7" x14ac:dyDescent="0.35">
      <c r="A4506">
        <v>4</v>
      </c>
      <c r="B4506">
        <v>5</v>
      </c>
      <c r="C4506">
        <v>2</v>
      </c>
      <c r="D4506">
        <v>6</v>
      </c>
      <c r="E4506">
        <v>3</v>
      </c>
      <c r="F4506">
        <v>6</v>
      </c>
      <c r="G4506">
        <f t="shared" si="2077"/>
        <v>26</v>
      </c>
    </row>
    <row r="4507" spans="1:7" x14ac:dyDescent="0.35">
      <c r="A4507">
        <v>4</v>
      </c>
      <c r="B4507">
        <v>4</v>
      </c>
      <c r="C4507">
        <v>4</v>
      </c>
      <c r="D4507">
        <v>4</v>
      </c>
      <c r="E4507">
        <v>3</v>
      </c>
      <c r="F4507">
        <v>5</v>
      </c>
      <c r="G4507">
        <f t="shared" si="2077"/>
        <v>24</v>
      </c>
    </row>
    <row r="4508" spans="1:7" x14ac:dyDescent="0.35">
      <c r="A4508">
        <v>3</v>
      </c>
      <c r="B4508">
        <v>6</v>
      </c>
      <c r="C4508">
        <v>5</v>
      </c>
      <c r="D4508">
        <v>3</v>
      </c>
      <c r="E4508">
        <v>1</v>
      </c>
      <c r="F4508">
        <v>2</v>
      </c>
      <c r="G4508">
        <f t="shared" si="2077"/>
        <v>20</v>
      </c>
    </row>
    <row r="4509" spans="1:7" x14ac:dyDescent="0.35">
      <c r="A4509">
        <v>6</v>
      </c>
      <c r="B4509">
        <v>2</v>
      </c>
      <c r="C4509">
        <v>4</v>
      </c>
      <c r="D4509">
        <v>5</v>
      </c>
      <c r="E4509">
        <v>3</v>
      </c>
      <c r="F4509">
        <v>4</v>
      </c>
      <c r="G4509">
        <f t="shared" si="2077"/>
        <v>24</v>
      </c>
    </row>
    <row r="4510" spans="1:7" x14ac:dyDescent="0.35">
      <c r="A4510">
        <v>1</v>
      </c>
      <c r="B4510">
        <v>6</v>
      </c>
      <c r="C4510">
        <v>2</v>
      </c>
      <c r="D4510">
        <v>3</v>
      </c>
      <c r="E4510">
        <v>2</v>
      </c>
      <c r="F4510">
        <v>4</v>
      </c>
      <c r="G4510">
        <f t="shared" si="2077"/>
        <v>18</v>
      </c>
    </row>
    <row r="4511" spans="1:7" x14ac:dyDescent="0.35">
      <c r="A4511">
        <v>3</v>
      </c>
      <c r="B4511">
        <v>6</v>
      </c>
      <c r="C4511">
        <v>1</v>
      </c>
      <c r="D4511">
        <v>6</v>
      </c>
      <c r="E4511">
        <v>6</v>
      </c>
      <c r="F4511">
        <v>3</v>
      </c>
      <c r="G4511">
        <f t="shared" si="2077"/>
        <v>25</v>
      </c>
    </row>
    <row r="4512" spans="1:7" x14ac:dyDescent="0.35">
      <c r="A4512">
        <v>5</v>
      </c>
      <c r="B4512">
        <v>5</v>
      </c>
      <c r="C4512">
        <v>5</v>
      </c>
      <c r="D4512">
        <v>6</v>
      </c>
      <c r="E4512">
        <v>4</v>
      </c>
      <c r="F4512">
        <v>6</v>
      </c>
      <c r="G4512">
        <f t="shared" si="2077"/>
        <v>31</v>
      </c>
    </row>
    <row r="4513" spans="1:7" x14ac:dyDescent="0.35">
      <c r="A4513">
        <v>3</v>
      </c>
      <c r="B4513">
        <v>6</v>
      </c>
      <c r="C4513">
        <v>4</v>
      </c>
      <c r="D4513">
        <v>1</v>
      </c>
      <c r="E4513">
        <v>2</v>
      </c>
      <c r="F4513">
        <v>5</v>
      </c>
      <c r="G4513">
        <f t="shared" si="2077"/>
        <v>21</v>
      </c>
    </row>
    <row r="4514" spans="1:7" x14ac:dyDescent="0.35">
      <c r="A4514">
        <v>5</v>
      </c>
      <c r="B4514">
        <v>5</v>
      </c>
      <c r="C4514">
        <v>4</v>
      </c>
      <c r="D4514">
        <v>3</v>
      </c>
      <c r="E4514">
        <v>5</v>
      </c>
      <c r="F4514">
        <v>4</v>
      </c>
      <c r="G4514">
        <f t="shared" si="2077"/>
        <v>26</v>
      </c>
    </row>
    <row r="4515" spans="1:7" x14ac:dyDescent="0.35">
      <c r="A4515">
        <v>1</v>
      </c>
      <c r="B4515">
        <v>4</v>
      </c>
      <c r="C4515">
        <v>3</v>
      </c>
      <c r="D4515">
        <v>3</v>
      </c>
      <c r="E4515">
        <v>1</v>
      </c>
      <c r="F4515">
        <v>1</v>
      </c>
      <c r="G4515">
        <f t="shared" si="2077"/>
        <v>13</v>
      </c>
    </row>
    <row r="4516" spans="1:7" x14ac:dyDescent="0.35">
      <c r="A4516">
        <v>1</v>
      </c>
      <c r="B4516">
        <v>3</v>
      </c>
      <c r="C4516">
        <v>6</v>
      </c>
      <c r="D4516">
        <v>2</v>
      </c>
      <c r="E4516">
        <v>3</v>
      </c>
      <c r="F4516">
        <v>1</v>
      </c>
      <c r="G4516">
        <f t="shared" si="2077"/>
        <v>16</v>
      </c>
    </row>
    <row r="4517" spans="1:7" x14ac:dyDescent="0.35">
      <c r="A4517">
        <v>4</v>
      </c>
      <c r="B4517">
        <v>2</v>
      </c>
      <c r="C4517">
        <v>4</v>
      </c>
      <c r="D4517">
        <v>5</v>
      </c>
      <c r="E4517">
        <v>2</v>
      </c>
      <c r="F4517">
        <v>1</v>
      </c>
      <c r="G4517">
        <f t="shared" si="2077"/>
        <v>18</v>
      </c>
    </row>
    <row r="4518" spans="1:7" x14ac:dyDescent="0.35">
      <c r="A4518">
        <v>2</v>
      </c>
      <c r="B4518">
        <v>4</v>
      </c>
      <c r="C4518">
        <v>5</v>
      </c>
      <c r="D4518">
        <v>4</v>
      </c>
      <c r="E4518">
        <v>4</v>
      </c>
      <c r="F4518">
        <v>3</v>
      </c>
      <c r="G4518">
        <f t="shared" si="2077"/>
        <v>22</v>
      </c>
    </row>
    <row r="4519" spans="1:7" x14ac:dyDescent="0.35">
      <c r="A4519">
        <v>1</v>
      </c>
      <c r="B4519">
        <v>6</v>
      </c>
      <c r="C4519">
        <v>2</v>
      </c>
      <c r="D4519">
        <v>5</v>
      </c>
      <c r="E4519">
        <v>6</v>
      </c>
      <c r="F4519">
        <v>2</v>
      </c>
      <c r="G4519">
        <f t="shared" si="2077"/>
        <v>22</v>
      </c>
    </row>
    <row r="4520" spans="1:7" x14ac:dyDescent="0.35">
      <c r="A4520">
        <v>3</v>
      </c>
      <c r="B4520">
        <v>3</v>
      </c>
      <c r="C4520">
        <v>3</v>
      </c>
      <c r="D4520">
        <v>2</v>
      </c>
      <c r="E4520">
        <v>4</v>
      </c>
      <c r="F4520">
        <v>3</v>
      </c>
      <c r="G4520">
        <f t="shared" si="2077"/>
        <v>18</v>
      </c>
    </row>
    <row r="4521" spans="1:7" x14ac:dyDescent="0.35">
      <c r="A4521">
        <v>5</v>
      </c>
      <c r="B4521">
        <v>1</v>
      </c>
      <c r="C4521">
        <v>3</v>
      </c>
      <c r="D4521">
        <v>1</v>
      </c>
      <c r="E4521">
        <v>4</v>
      </c>
      <c r="F4521">
        <v>2</v>
      </c>
      <c r="G4521">
        <f t="shared" si="2077"/>
        <v>16</v>
      </c>
    </row>
    <row r="4522" spans="1:7" x14ac:dyDescent="0.35">
      <c r="A4522">
        <v>4</v>
      </c>
      <c r="B4522">
        <v>6</v>
      </c>
      <c r="C4522">
        <v>4</v>
      </c>
      <c r="D4522">
        <v>5</v>
      </c>
      <c r="E4522">
        <v>3</v>
      </c>
      <c r="F4522">
        <v>2</v>
      </c>
      <c r="G4522">
        <f t="shared" si="2077"/>
        <v>24</v>
      </c>
    </row>
    <row r="4523" spans="1:7" x14ac:dyDescent="0.35">
      <c r="A4523">
        <v>1</v>
      </c>
      <c r="B4523">
        <v>3</v>
      </c>
      <c r="C4523">
        <v>6</v>
      </c>
      <c r="D4523">
        <v>1</v>
      </c>
      <c r="E4523">
        <v>3</v>
      </c>
      <c r="F4523">
        <v>3</v>
      </c>
      <c r="G4523">
        <f t="shared" si="2077"/>
        <v>17</v>
      </c>
    </row>
    <row r="4524" spans="1:7" x14ac:dyDescent="0.35">
      <c r="A4524">
        <v>2</v>
      </c>
      <c r="B4524">
        <v>6</v>
      </c>
      <c r="C4524">
        <v>2</v>
      </c>
      <c r="D4524">
        <v>1</v>
      </c>
      <c r="E4524">
        <v>1</v>
      </c>
      <c r="F4524">
        <v>2</v>
      </c>
      <c r="G4524">
        <f t="shared" si="2077"/>
        <v>14</v>
      </c>
    </row>
    <row r="4525" spans="1:7" x14ac:dyDescent="0.35">
      <c r="A4525">
        <v>2</v>
      </c>
      <c r="B4525">
        <v>5</v>
      </c>
      <c r="C4525">
        <v>6</v>
      </c>
      <c r="D4525">
        <v>6</v>
      </c>
      <c r="E4525">
        <v>1</v>
      </c>
      <c r="F4525">
        <v>5</v>
      </c>
      <c r="G4525">
        <f t="shared" si="2077"/>
        <v>25</v>
      </c>
    </row>
    <row r="4526" spans="1:7" x14ac:dyDescent="0.35">
      <c r="A4526">
        <v>6</v>
      </c>
      <c r="B4526">
        <v>2</v>
      </c>
      <c r="C4526">
        <v>3</v>
      </c>
      <c r="D4526">
        <v>6</v>
      </c>
      <c r="E4526">
        <v>2</v>
      </c>
      <c r="F4526">
        <v>2</v>
      </c>
      <c r="G4526">
        <f t="shared" si="2077"/>
        <v>21</v>
      </c>
    </row>
    <row r="4527" spans="1:7" x14ac:dyDescent="0.35">
      <c r="A4527">
        <v>1</v>
      </c>
      <c r="B4527">
        <v>4</v>
      </c>
      <c r="C4527">
        <v>3</v>
      </c>
      <c r="D4527">
        <v>1</v>
      </c>
      <c r="E4527">
        <v>1</v>
      </c>
      <c r="F4527">
        <v>1</v>
      </c>
      <c r="G4527">
        <f t="shared" si="2077"/>
        <v>11</v>
      </c>
    </row>
    <row r="4528" spans="1:7" x14ac:dyDescent="0.35">
      <c r="A4528">
        <v>2</v>
      </c>
      <c r="B4528">
        <v>4</v>
      </c>
      <c r="C4528">
        <v>6</v>
      </c>
      <c r="D4528">
        <v>3</v>
      </c>
      <c r="E4528">
        <v>2</v>
      </c>
      <c r="F4528">
        <v>4</v>
      </c>
      <c r="G4528">
        <f t="shared" si="2077"/>
        <v>21</v>
      </c>
    </row>
    <row r="4529" spans="1:7" x14ac:dyDescent="0.35">
      <c r="A4529">
        <v>1</v>
      </c>
      <c r="B4529">
        <v>1</v>
      </c>
      <c r="C4529">
        <v>1</v>
      </c>
      <c r="D4529">
        <v>1</v>
      </c>
      <c r="E4529">
        <v>5</v>
      </c>
      <c r="F4529">
        <v>1</v>
      </c>
      <c r="G4529">
        <f t="shared" si="2077"/>
        <v>10</v>
      </c>
    </row>
    <row r="4530" spans="1:7" x14ac:dyDescent="0.35">
      <c r="A4530">
        <v>6</v>
      </c>
      <c r="B4530">
        <v>3</v>
      </c>
      <c r="C4530">
        <v>1</v>
      </c>
      <c r="D4530">
        <v>4</v>
      </c>
      <c r="E4530">
        <v>6</v>
      </c>
      <c r="F4530">
        <v>5</v>
      </c>
      <c r="G4530">
        <f t="shared" si="2077"/>
        <v>25</v>
      </c>
    </row>
    <row r="4531" spans="1:7" x14ac:dyDescent="0.35">
      <c r="A4531">
        <v>6</v>
      </c>
      <c r="B4531">
        <v>4</v>
      </c>
      <c r="C4531">
        <v>6</v>
      </c>
      <c r="D4531">
        <v>6</v>
      </c>
      <c r="E4531">
        <v>6</v>
      </c>
      <c r="F4531">
        <v>3</v>
      </c>
      <c r="G4531">
        <f t="shared" si="2077"/>
        <v>31</v>
      </c>
    </row>
    <row r="4532" spans="1:7" x14ac:dyDescent="0.35">
      <c r="A4532">
        <v>6</v>
      </c>
      <c r="B4532">
        <v>6</v>
      </c>
      <c r="C4532">
        <v>5</v>
      </c>
      <c r="D4532">
        <v>6</v>
      </c>
      <c r="E4532">
        <v>2</v>
      </c>
      <c r="F4532">
        <v>3</v>
      </c>
      <c r="G4532">
        <f t="shared" si="2077"/>
        <v>28</v>
      </c>
    </row>
    <row r="4533" spans="1:7" x14ac:dyDescent="0.35">
      <c r="A4533">
        <v>6</v>
      </c>
      <c r="B4533">
        <v>4</v>
      </c>
      <c r="C4533">
        <v>1</v>
      </c>
      <c r="D4533">
        <v>4</v>
      </c>
      <c r="E4533">
        <v>3</v>
      </c>
      <c r="F4533">
        <v>2</v>
      </c>
      <c r="G4533">
        <f t="shared" si="2077"/>
        <v>20</v>
      </c>
    </row>
    <row r="4534" spans="1:7" x14ac:dyDescent="0.35">
      <c r="A4534">
        <v>1</v>
      </c>
      <c r="B4534">
        <v>5</v>
      </c>
      <c r="C4534">
        <v>6</v>
      </c>
      <c r="D4534">
        <v>5</v>
      </c>
      <c r="E4534">
        <v>3</v>
      </c>
      <c r="F4534">
        <v>2</v>
      </c>
      <c r="G4534">
        <f t="shared" si="2077"/>
        <v>22</v>
      </c>
    </row>
    <row r="4535" spans="1:7" x14ac:dyDescent="0.35">
      <c r="A4535">
        <v>6</v>
      </c>
      <c r="B4535">
        <v>3</v>
      </c>
      <c r="C4535">
        <v>5</v>
      </c>
      <c r="D4535">
        <v>2</v>
      </c>
      <c r="E4535">
        <v>2</v>
      </c>
      <c r="F4535">
        <v>1</v>
      </c>
      <c r="G4535">
        <f t="shared" si="2077"/>
        <v>19</v>
      </c>
    </row>
    <row r="4536" spans="1:7" x14ac:dyDescent="0.35">
      <c r="A4536">
        <v>4</v>
      </c>
      <c r="B4536">
        <v>3</v>
      </c>
      <c r="C4536">
        <v>6</v>
      </c>
      <c r="D4536">
        <v>2</v>
      </c>
      <c r="E4536">
        <v>5</v>
      </c>
      <c r="F4536">
        <v>5</v>
      </c>
      <c r="G4536">
        <f t="shared" si="2077"/>
        <v>25</v>
      </c>
    </row>
    <row r="4537" spans="1:7" x14ac:dyDescent="0.35">
      <c r="A4537">
        <v>6</v>
      </c>
      <c r="B4537">
        <v>6</v>
      </c>
      <c r="C4537">
        <v>2</v>
      </c>
      <c r="D4537">
        <v>3</v>
      </c>
      <c r="E4537">
        <v>5</v>
      </c>
      <c r="F4537">
        <v>5</v>
      </c>
      <c r="G4537">
        <f t="shared" si="2077"/>
        <v>27</v>
      </c>
    </row>
    <row r="4538" spans="1:7" x14ac:dyDescent="0.35">
      <c r="A4538">
        <v>1</v>
      </c>
      <c r="B4538">
        <v>6</v>
      </c>
      <c r="C4538">
        <v>6</v>
      </c>
      <c r="D4538">
        <v>2</v>
      </c>
      <c r="E4538">
        <v>1</v>
      </c>
      <c r="F4538">
        <v>6</v>
      </c>
      <c r="G4538">
        <f t="shared" si="2077"/>
        <v>22</v>
      </c>
    </row>
    <row r="4539" spans="1:7" x14ac:dyDescent="0.35">
      <c r="A4539">
        <v>2</v>
      </c>
      <c r="B4539">
        <v>1</v>
      </c>
      <c r="C4539">
        <v>5</v>
      </c>
      <c r="D4539">
        <v>4</v>
      </c>
      <c r="E4539">
        <v>2</v>
      </c>
      <c r="F4539">
        <v>3</v>
      </c>
      <c r="G4539">
        <f t="shared" si="2077"/>
        <v>17</v>
      </c>
    </row>
    <row r="4540" spans="1:7" x14ac:dyDescent="0.35">
      <c r="A4540">
        <v>6</v>
      </c>
      <c r="B4540">
        <v>5</v>
      </c>
      <c r="C4540">
        <v>4</v>
      </c>
      <c r="D4540">
        <v>6</v>
      </c>
      <c r="E4540">
        <v>5</v>
      </c>
      <c r="F4540">
        <v>2</v>
      </c>
      <c r="G4540">
        <f t="shared" si="2077"/>
        <v>28</v>
      </c>
    </row>
    <row r="4541" spans="1:7" x14ac:dyDescent="0.35">
      <c r="A4541">
        <v>6</v>
      </c>
      <c r="B4541">
        <v>4</v>
      </c>
      <c r="C4541">
        <v>3</v>
      </c>
      <c r="D4541">
        <v>1</v>
      </c>
      <c r="E4541">
        <v>6</v>
      </c>
      <c r="F4541">
        <v>5</v>
      </c>
      <c r="G4541">
        <f t="shared" si="2077"/>
        <v>25</v>
      </c>
    </row>
    <row r="4542" spans="1:7" x14ac:dyDescent="0.35">
      <c r="A4542">
        <v>1</v>
      </c>
      <c r="B4542">
        <v>6</v>
      </c>
      <c r="C4542">
        <v>2</v>
      </c>
      <c r="D4542">
        <v>6</v>
      </c>
      <c r="E4542">
        <v>2</v>
      </c>
      <c r="F4542">
        <v>4</v>
      </c>
      <c r="G4542">
        <f t="shared" si="2077"/>
        <v>21</v>
      </c>
    </row>
    <row r="4543" spans="1:7" x14ac:dyDescent="0.35">
      <c r="A4543">
        <v>6</v>
      </c>
      <c r="B4543">
        <v>5</v>
      </c>
      <c r="C4543">
        <v>3</v>
      </c>
      <c r="D4543">
        <v>4</v>
      </c>
      <c r="E4543">
        <v>6</v>
      </c>
      <c r="F4543">
        <v>6</v>
      </c>
      <c r="G4543">
        <f t="shared" si="2077"/>
        <v>30</v>
      </c>
    </row>
    <row r="4544" spans="1:7" x14ac:dyDescent="0.35">
      <c r="A4544">
        <v>1</v>
      </c>
      <c r="B4544">
        <v>5</v>
      </c>
      <c r="C4544">
        <v>2</v>
      </c>
      <c r="D4544">
        <v>2</v>
      </c>
      <c r="E4544">
        <v>1</v>
      </c>
      <c r="F4544">
        <v>5</v>
      </c>
      <c r="G4544">
        <f t="shared" si="2077"/>
        <v>16</v>
      </c>
    </row>
    <row r="4545" spans="1:7" x14ac:dyDescent="0.35">
      <c r="A4545">
        <v>2</v>
      </c>
      <c r="B4545">
        <v>3</v>
      </c>
      <c r="C4545">
        <v>6</v>
      </c>
      <c r="D4545">
        <v>2</v>
      </c>
      <c r="E4545">
        <v>2</v>
      </c>
      <c r="F4545">
        <v>4</v>
      </c>
      <c r="G4545">
        <f t="shared" si="2077"/>
        <v>19</v>
      </c>
    </row>
    <row r="4546" spans="1:7" x14ac:dyDescent="0.35">
      <c r="A4546">
        <v>6</v>
      </c>
      <c r="B4546">
        <v>5</v>
      </c>
      <c r="C4546">
        <v>5</v>
      </c>
      <c r="D4546">
        <v>2</v>
      </c>
      <c r="E4546">
        <v>6</v>
      </c>
      <c r="F4546">
        <v>3</v>
      </c>
      <c r="G4546">
        <f t="shared" si="2077"/>
        <v>27</v>
      </c>
    </row>
    <row r="4547" spans="1:7" x14ac:dyDescent="0.35">
      <c r="A4547">
        <v>1</v>
      </c>
      <c r="B4547">
        <v>2</v>
      </c>
      <c r="C4547">
        <v>3</v>
      </c>
      <c r="D4547">
        <v>6</v>
      </c>
      <c r="E4547">
        <v>1</v>
      </c>
      <c r="F4547">
        <v>4</v>
      </c>
      <c r="G4547">
        <f t="shared" si="2077"/>
        <v>17</v>
      </c>
    </row>
    <row r="4548" spans="1:7" x14ac:dyDescent="0.35">
      <c r="A4548">
        <v>1</v>
      </c>
      <c r="B4548">
        <v>1</v>
      </c>
      <c r="C4548">
        <v>5</v>
      </c>
      <c r="D4548">
        <v>4</v>
      </c>
      <c r="E4548">
        <v>5</v>
      </c>
      <c r="F4548">
        <v>2</v>
      </c>
      <c r="G4548">
        <f t="shared" si="2077"/>
        <v>18</v>
      </c>
    </row>
    <row r="4549" spans="1:7" x14ac:dyDescent="0.35">
      <c r="A4549">
        <v>4</v>
      </c>
      <c r="B4549">
        <v>2</v>
      </c>
      <c r="C4549">
        <v>2</v>
      </c>
      <c r="D4549">
        <v>6</v>
      </c>
      <c r="E4549">
        <v>3</v>
      </c>
      <c r="F4549">
        <v>1</v>
      </c>
      <c r="G4549">
        <f t="shared" si="2077"/>
        <v>18</v>
      </c>
    </row>
    <row r="4550" spans="1:7" x14ac:dyDescent="0.35">
      <c r="A4550">
        <v>6</v>
      </c>
      <c r="B4550">
        <v>6</v>
      </c>
      <c r="C4550">
        <v>1</v>
      </c>
      <c r="D4550">
        <v>2</v>
      </c>
      <c r="E4550">
        <v>3</v>
      </c>
      <c r="F4550">
        <v>5</v>
      </c>
      <c r="G4550">
        <f t="shared" si="2077"/>
        <v>23</v>
      </c>
    </row>
    <row r="4551" spans="1:7" x14ac:dyDescent="0.35">
      <c r="A4551">
        <v>2</v>
      </c>
      <c r="B4551">
        <v>2</v>
      </c>
      <c r="C4551">
        <v>1</v>
      </c>
      <c r="D4551">
        <v>1</v>
      </c>
      <c r="E4551">
        <v>3</v>
      </c>
      <c r="F4551">
        <v>3</v>
      </c>
      <c r="G4551">
        <f t="shared" si="2077"/>
        <v>12</v>
      </c>
    </row>
    <row r="4552" spans="1:7" x14ac:dyDescent="0.35">
      <c r="A4552">
        <v>3</v>
      </c>
      <c r="B4552">
        <v>5</v>
      </c>
      <c r="C4552">
        <v>1</v>
      </c>
      <c r="D4552">
        <v>4</v>
      </c>
      <c r="E4552">
        <v>4</v>
      </c>
      <c r="F4552">
        <v>6</v>
      </c>
      <c r="G4552">
        <f t="shared" si="2077"/>
        <v>23</v>
      </c>
    </row>
    <row r="4553" spans="1:7" x14ac:dyDescent="0.35">
      <c r="A4553">
        <v>1</v>
      </c>
      <c r="B4553">
        <v>6</v>
      </c>
      <c r="C4553">
        <v>5</v>
      </c>
      <c r="D4553">
        <v>3</v>
      </c>
      <c r="E4553">
        <v>1</v>
      </c>
      <c r="F4553">
        <v>2</v>
      </c>
      <c r="G4553">
        <f t="shared" si="2077"/>
        <v>18</v>
      </c>
    </row>
    <row r="4554" spans="1:7" x14ac:dyDescent="0.35">
      <c r="A4554">
        <v>5</v>
      </c>
      <c r="B4554">
        <v>2</v>
      </c>
      <c r="C4554">
        <v>2</v>
      </c>
      <c r="D4554">
        <v>4</v>
      </c>
      <c r="E4554">
        <v>2</v>
      </c>
      <c r="F4554">
        <v>1</v>
      </c>
      <c r="G4554">
        <f t="shared" si="2077"/>
        <v>16</v>
      </c>
    </row>
    <row r="4555" spans="1:7" x14ac:dyDescent="0.35">
      <c r="A4555">
        <v>1</v>
      </c>
      <c r="B4555">
        <v>1</v>
      </c>
      <c r="C4555">
        <v>5</v>
      </c>
      <c r="D4555">
        <v>1</v>
      </c>
      <c r="E4555">
        <v>5</v>
      </c>
      <c r="F4555">
        <v>2</v>
      </c>
      <c r="G4555">
        <f t="shared" si="2077"/>
        <v>15</v>
      </c>
    </row>
    <row r="4556" spans="1:7" x14ac:dyDescent="0.35">
      <c r="A4556">
        <v>5</v>
      </c>
      <c r="B4556">
        <v>5</v>
      </c>
      <c r="C4556">
        <v>2</v>
      </c>
      <c r="D4556">
        <v>2</v>
      </c>
      <c r="E4556">
        <v>5</v>
      </c>
      <c r="F4556">
        <v>4</v>
      </c>
      <c r="G4556">
        <f t="shared" si="2077"/>
        <v>23</v>
      </c>
    </row>
    <row r="4557" spans="1:7" x14ac:dyDescent="0.35">
      <c r="A4557">
        <v>3</v>
      </c>
      <c r="B4557">
        <v>6</v>
      </c>
      <c r="C4557">
        <v>3</v>
      </c>
      <c r="D4557">
        <v>4</v>
      </c>
      <c r="E4557">
        <v>6</v>
      </c>
      <c r="F4557">
        <v>4</v>
      </c>
      <c r="G4557">
        <f t="shared" si="2077"/>
        <v>26</v>
      </c>
    </row>
    <row r="4558" spans="1:7" x14ac:dyDescent="0.35">
      <c r="A4558">
        <v>1</v>
      </c>
      <c r="B4558">
        <v>3</v>
      </c>
      <c r="C4558">
        <v>4</v>
      </c>
      <c r="D4558">
        <v>4</v>
      </c>
      <c r="E4558">
        <v>2</v>
      </c>
      <c r="F4558">
        <v>4</v>
      </c>
      <c r="G4558">
        <f t="shared" si="2077"/>
        <v>18</v>
      </c>
    </row>
    <row r="4559" spans="1:7" x14ac:dyDescent="0.35">
      <c r="A4559">
        <v>6</v>
      </c>
      <c r="B4559">
        <v>5</v>
      </c>
      <c r="C4559">
        <v>6</v>
      </c>
      <c r="D4559">
        <v>4</v>
      </c>
      <c r="E4559">
        <v>2</v>
      </c>
      <c r="F4559">
        <v>3</v>
      </c>
      <c r="G4559">
        <f t="shared" si="2077"/>
        <v>26</v>
      </c>
    </row>
    <row r="4560" spans="1:7" x14ac:dyDescent="0.35">
      <c r="A4560">
        <v>5</v>
      </c>
      <c r="B4560">
        <v>3</v>
      </c>
      <c r="C4560">
        <v>2</v>
      </c>
      <c r="D4560">
        <v>6</v>
      </c>
      <c r="E4560">
        <v>6</v>
      </c>
      <c r="F4560">
        <v>5</v>
      </c>
      <c r="G4560">
        <f t="shared" si="2077"/>
        <v>27</v>
      </c>
    </row>
    <row r="4561" spans="1:7" x14ac:dyDescent="0.35">
      <c r="A4561">
        <v>1</v>
      </c>
      <c r="B4561">
        <v>5</v>
      </c>
      <c r="C4561">
        <v>2</v>
      </c>
      <c r="D4561">
        <v>3</v>
      </c>
      <c r="E4561">
        <v>4</v>
      </c>
      <c r="F4561">
        <v>4</v>
      </c>
      <c r="G4561">
        <f t="shared" si="2077"/>
        <v>19</v>
      </c>
    </row>
    <row r="4562" spans="1:7" x14ac:dyDescent="0.35">
      <c r="A4562">
        <v>1</v>
      </c>
      <c r="B4562">
        <v>4</v>
      </c>
      <c r="C4562">
        <v>1</v>
      </c>
      <c r="D4562">
        <v>3</v>
      </c>
      <c r="E4562">
        <v>5</v>
      </c>
      <c r="F4562">
        <v>4</v>
      </c>
      <c r="G4562">
        <f t="shared" si="2077"/>
        <v>18</v>
      </c>
    </row>
    <row r="4563" spans="1:7" x14ac:dyDescent="0.35">
      <c r="A4563">
        <v>5</v>
      </c>
      <c r="B4563">
        <v>6</v>
      </c>
      <c r="C4563">
        <v>5</v>
      </c>
      <c r="D4563">
        <v>2</v>
      </c>
      <c r="E4563">
        <v>2</v>
      </c>
      <c r="F4563">
        <v>4</v>
      </c>
      <c r="G4563">
        <f t="shared" si="2077"/>
        <v>24</v>
      </c>
    </row>
    <row r="4564" spans="1:7" x14ac:dyDescent="0.35">
      <c r="A4564">
        <v>5</v>
      </c>
      <c r="B4564">
        <v>6</v>
      </c>
      <c r="C4564">
        <v>5</v>
      </c>
      <c r="D4564">
        <v>4</v>
      </c>
      <c r="E4564">
        <v>2</v>
      </c>
      <c r="F4564">
        <v>5</v>
      </c>
      <c r="G4564">
        <f t="shared" si="2077"/>
        <v>27</v>
      </c>
    </row>
    <row r="4565" spans="1:7" x14ac:dyDescent="0.35">
      <c r="A4565">
        <v>6</v>
      </c>
      <c r="B4565">
        <v>5</v>
      </c>
      <c r="C4565">
        <v>3</v>
      </c>
      <c r="D4565">
        <v>1</v>
      </c>
      <c r="E4565">
        <v>6</v>
      </c>
      <c r="F4565">
        <v>6</v>
      </c>
      <c r="G4565">
        <f t="shared" si="2077"/>
        <v>27</v>
      </c>
    </row>
    <row r="4566" spans="1:7" x14ac:dyDescent="0.35">
      <c r="A4566">
        <v>5</v>
      </c>
      <c r="B4566">
        <v>6</v>
      </c>
      <c r="C4566">
        <v>3</v>
      </c>
      <c r="D4566">
        <v>5</v>
      </c>
      <c r="E4566">
        <v>5</v>
      </c>
      <c r="F4566">
        <v>1</v>
      </c>
      <c r="G4566">
        <f t="shared" si="2077"/>
        <v>25</v>
      </c>
    </row>
    <row r="4567" spans="1:7" x14ac:dyDescent="0.35">
      <c r="A4567">
        <v>4</v>
      </c>
      <c r="B4567">
        <v>6</v>
      </c>
      <c r="C4567">
        <v>5</v>
      </c>
      <c r="D4567">
        <v>1</v>
      </c>
      <c r="E4567">
        <v>4</v>
      </c>
      <c r="F4567">
        <v>3</v>
      </c>
      <c r="G4567">
        <f t="shared" si="2077"/>
        <v>23</v>
      </c>
    </row>
    <row r="4568" spans="1:7" x14ac:dyDescent="0.35">
      <c r="A4568">
        <v>3</v>
      </c>
      <c r="B4568">
        <v>6</v>
      </c>
      <c r="C4568">
        <v>2</v>
      </c>
      <c r="D4568">
        <v>2</v>
      </c>
      <c r="E4568">
        <v>3</v>
      </c>
      <c r="F4568">
        <v>4</v>
      </c>
      <c r="G4568">
        <f t="shared" ref="G4568:G4631" si="2078">SUM(A4568:F4568)</f>
        <v>20</v>
      </c>
    </row>
    <row r="4569" spans="1:7" x14ac:dyDescent="0.35">
      <c r="A4569">
        <v>6</v>
      </c>
      <c r="B4569">
        <v>3</v>
      </c>
      <c r="C4569">
        <v>2</v>
      </c>
      <c r="D4569">
        <v>5</v>
      </c>
      <c r="E4569">
        <v>4</v>
      </c>
      <c r="F4569">
        <v>1</v>
      </c>
      <c r="G4569">
        <f t="shared" si="2078"/>
        <v>21</v>
      </c>
    </row>
    <row r="4570" spans="1:7" x14ac:dyDescent="0.35">
      <c r="A4570">
        <v>2</v>
      </c>
      <c r="B4570">
        <v>2</v>
      </c>
      <c r="C4570">
        <v>3</v>
      </c>
      <c r="D4570">
        <v>6</v>
      </c>
      <c r="E4570">
        <v>4</v>
      </c>
      <c r="F4570">
        <v>4</v>
      </c>
      <c r="G4570">
        <f t="shared" si="2078"/>
        <v>21</v>
      </c>
    </row>
    <row r="4571" spans="1:7" x14ac:dyDescent="0.35">
      <c r="A4571">
        <v>4</v>
      </c>
      <c r="B4571">
        <v>4</v>
      </c>
      <c r="C4571">
        <v>3</v>
      </c>
      <c r="D4571">
        <v>4</v>
      </c>
      <c r="E4571">
        <v>4</v>
      </c>
      <c r="F4571">
        <v>5</v>
      </c>
      <c r="G4571">
        <f t="shared" si="2078"/>
        <v>24</v>
      </c>
    </row>
    <row r="4572" spans="1:7" x14ac:dyDescent="0.35">
      <c r="A4572">
        <v>6</v>
      </c>
      <c r="B4572">
        <v>6</v>
      </c>
      <c r="C4572">
        <v>1</v>
      </c>
      <c r="D4572">
        <v>5</v>
      </c>
      <c r="E4572">
        <v>2</v>
      </c>
      <c r="F4572">
        <v>2</v>
      </c>
      <c r="G4572">
        <f t="shared" si="2078"/>
        <v>22</v>
      </c>
    </row>
    <row r="4573" spans="1:7" x14ac:dyDescent="0.35">
      <c r="A4573">
        <v>3</v>
      </c>
      <c r="B4573">
        <v>4</v>
      </c>
      <c r="C4573">
        <v>3</v>
      </c>
      <c r="D4573">
        <v>5</v>
      </c>
      <c r="E4573">
        <v>5</v>
      </c>
      <c r="F4573">
        <v>6</v>
      </c>
      <c r="G4573">
        <f t="shared" si="2078"/>
        <v>26</v>
      </c>
    </row>
    <row r="4574" spans="1:7" x14ac:dyDescent="0.35">
      <c r="A4574">
        <v>2</v>
      </c>
      <c r="B4574">
        <v>4</v>
      </c>
      <c r="C4574">
        <v>6</v>
      </c>
      <c r="D4574">
        <v>1</v>
      </c>
      <c r="E4574">
        <v>2</v>
      </c>
      <c r="F4574">
        <v>6</v>
      </c>
      <c r="G4574">
        <f t="shared" si="2078"/>
        <v>21</v>
      </c>
    </row>
    <row r="4575" spans="1:7" x14ac:dyDescent="0.35">
      <c r="A4575">
        <v>6</v>
      </c>
      <c r="B4575">
        <v>3</v>
      </c>
      <c r="C4575">
        <v>5</v>
      </c>
      <c r="D4575">
        <v>2</v>
      </c>
      <c r="E4575">
        <v>1</v>
      </c>
      <c r="F4575">
        <v>2</v>
      </c>
      <c r="G4575">
        <f t="shared" si="2078"/>
        <v>19</v>
      </c>
    </row>
    <row r="4576" spans="1:7" x14ac:dyDescent="0.35">
      <c r="A4576">
        <v>6</v>
      </c>
      <c r="B4576">
        <v>5</v>
      </c>
      <c r="C4576">
        <v>4</v>
      </c>
      <c r="D4576">
        <v>1</v>
      </c>
      <c r="E4576">
        <v>2</v>
      </c>
      <c r="F4576">
        <v>6</v>
      </c>
      <c r="G4576">
        <f t="shared" si="2078"/>
        <v>24</v>
      </c>
    </row>
    <row r="4577" spans="1:7" x14ac:dyDescent="0.35">
      <c r="A4577">
        <v>1</v>
      </c>
      <c r="B4577">
        <v>6</v>
      </c>
      <c r="C4577">
        <v>6</v>
      </c>
      <c r="D4577">
        <v>6</v>
      </c>
      <c r="E4577">
        <v>4</v>
      </c>
      <c r="F4577">
        <v>1</v>
      </c>
      <c r="G4577">
        <f t="shared" si="2078"/>
        <v>24</v>
      </c>
    </row>
    <row r="4578" spans="1:7" x14ac:dyDescent="0.35">
      <c r="A4578">
        <v>5</v>
      </c>
      <c r="B4578">
        <v>3</v>
      </c>
      <c r="C4578">
        <v>1</v>
      </c>
      <c r="D4578">
        <v>6</v>
      </c>
      <c r="E4578">
        <v>1</v>
      </c>
      <c r="F4578">
        <v>3</v>
      </c>
      <c r="G4578">
        <f t="shared" si="2078"/>
        <v>19</v>
      </c>
    </row>
    <row r="4579" spans="1:7" x14ac:dyDescent="0.35">
      <c r="A4579">
        <v>3</v>
      </c>
      <c r="B4579">
        <v>2</v>
      </c>
      <c r="C4579">
        <v>4</v>
      </c>
      <c r="D4579">
        <v>4</v>
      </c>
      <c r="E4579">
        <v>3</v>
      </c>
      <c r="F4579">
        <v>6</v>
      </c>
      <c r="G4579">
        <f t="shared" si="2078"/>
        <v>22</v>
      </c>
    </row>
    <row r="4580" spans="1:7" x14ac:dyDescent="0.35">
      <c r="A4580">
        <v>6</v>
      </c>
      <c r="B4580">
        <v>2</v>
      </c>
      <c r="C4580">
        <v>1</v>
      </c>
      <c r="D4580">
        <v>3</v>
      </c>
      <c r="E4580">
        <v>3</v>
      </c>
      <c r="F4580">
        <v>2</v>
      </c>
      <c r="G4580">
        <f t="shared" si="2078"/>
        <v>17</v>
      </c>
    </row>
    <row r="4581" spans="1:7" x14ac:dyDescent="0.35">
      <c r="A4581">
        <v>2</v>
      </c>
      <c r="B4581">
        <v>4</v>
      </c>
      <c r="C4581">
        <v>4</v>
      </c>
      <c r="D4581">
        <v>6</v>
      </c>
      <c r="E4581">
        <v>1</v>
      </c>
      <c r="F4581">
        <v>2</v>
      </c>
      <c r="G4581">
        <f t="shared" si="2078"/>
        <v>19</v>
      </c>
    </row>
    <row r="4582" spans="1:7" x14ac:dyDescent="0.35">
      <c r="A4582">
        <v>3</v>
      </c>
      <c r="B4582">
        <v>4</v>
      </c>
      <c r="C4582">
        <v>6</v>
      </c>
      <c r="D4582">
        <v>4</v>
      </c>
      <c r="E4582">
        <v>3</v>
      </c>
      <c r="F4582">
        <v>2</v>
      </c>
      <c r="G4582">
        <f t="shared" si="2078"/>
        <v>22</v>
      </c>
    </row>
    <row r="4583" spans="1:7" x14ac:dyDescent="0.35">
      <c r="A4583">
        <v>3</v>
      </c>
      <c r="B4583">
        <v>4</v>
      </c>
      <c r="C4583">
        <v>5</v>
      </c>
      <c r="D4583">
        <v>2</v>
      </c>
      <c r="E4583">
        <v>6</v>
      </c>
      <c r="F4583">
        <v>2</v>
      </c>
      <c r="G4583">
        <f t="shared" si="2078"/>
        <v>22</v>
      </c>
    </row>
    <row r="4584" spans="1:7" x14ac:dyDescent="0.35">
      <c r="A4584">
        <v>4</v>
      </c>
      <c r="B4584">
        <v>3</v>
      </c>
      <c r="C4584">
        <v>5</v>
      </c>
      <c r="D4584">
        <v>4</v>
      </c>
      <c r="E4584">
        <v>1</v>
      </c>
      <c r="F4584">
        <v>5</v>
      </c>
      <c r="G4584">
        <f t="shared" si="2078"/>
        <v>22</v>
      </c>
    </row>
    <row r="4585" spans="1:7" x14ac:dyDescent="0.35">
      <c r="A4585">
        <v>3</v>
      </c>
      <c r="B4585">
        <v>3</v>
      </c>
      <c r="C4585">
        <v>3</v>
      </c>
      <c r="D4585">
        <v>1</v>
      </c>
      <c r="E4585">
        <v>6</v>
      </c>
      <c r="F4585">
        <v>6</v>
      </c>
      <c r="G4585">
        <f t="shared" si="2078"/>
        <v>22</v>
      </c>
    </row>
    <row r="4586" spans="1:7" x14ac:dyDescent="0.35">
      <c r="A4586">
        <v>3</v>
      </c>
      <c r="B4586">
        <v>5</v>
      </c>
      <c r="C4586">
        <v>3</v>
      </c>
      <c r="D4586">
        <v>4</v>
      </c>
      <c r="E4586">
        <v>5</v>
      </c>
      <c r="F4586">
        <v>6</v>
      </c>
      <c r="G4586">
        <f t="shared" si="2078"/>
        <v>26</v>
      </c>
    </row>
    <row r="4587" spans="1:7" x14ac:dyDescent="0.35">
      <c r="A4587">
        <v>1</v>
      </c>
      <c r="B4587">
        <v>2</v>
      </c>
      <c r="C4587">
        <v>1</v>
      </c>
      <c r="D4587">
        <v>1</v>
      </c>
      <c r="E4587">
        <v>2</v>
      </c>
      <c r="F4587">
        <v>3</v>
      </c>
      <c r="G4587">
        <f t="shared" si="2078"/>
        <v>10</v>
      </c>
    </row>
    <row r="4588" spans="1:7" x14ac:dyDescent="0.35">
      <c r="A4588">
        <v>1</v>
      </c>
      <c r="B4588">
        <v>2</v>
      </c>
      <c r="C4588">
        <v>3</v>
      </c>
      <c r="D4588">
        <v>5</v>
      </c>
      <c r="E4588">
        <v>1</v>
      </c>
      <c r="F4588">
        <v>6</v>
      </c>
      <c r="G4588">
        <f t="shared" si="2078"/>
        <v>18</v>
      </c>
    </row>
    <row r="4589" spans="1:7" x14ac:dyDescent="0.35">
      <c r="A4589">
        <v>5</v>
      </c>
      <c r="B4589">
        <v>6</v>
      </c>
      <c r="C4589">
        <v>6</v>
      </c>
      <c r="D4589">
        <v>2</v>
      </c>
      <c r="E4589">
        <v>3</v>
      </c>
      <c r="F4589">
        <v>3</v>
      </c>
      <c r="G4589">
        <f t="shared" si="2078"/>
        <v>25</v>
      </c>
    </row>
    <row r="4590" spans="1:7" x14ac:dyDescent="0.35">
      <c r="A4590">
        <v>2</v>
      </c>
      <c r="B4590">
        <v>3</v>
      </c>
      <c r="C4590">
        <v>3</v>
      </c>
      <c r="D4590">
        <v>6</v>
      </c>
      <c r="E4590">
        <v>4</v>
      </c>
      <c r="F4590">
        <v>3</v>
      </c>
      <c r="G4590">
        <f t="shared" si="2078"/>
        <v>21</v>
      </c>
    </row>
    <row r="4591" spans="1:7" x14ac:dyDescent="0.35">
      <c r="A4591">
        <v>3</v>
      </c>
      <c r="B4591">
        <v>4</v>
      </c>
      <c r="C4591">
        <v>5</v>
      </c>
      <c r="D4591">
        <v>6</v>
      </c>
      <c r="E4591">
        <v>2</v>
      </c>
      <c r="F4591">
        <v>4</v>
      </c>
      <c r="G4591">
        <f t="shared" si="2078"/>
        <v>24</v>
      </c>
    </row>
    <row r="4592" spans="1:7" x14ac:dyDescent="0.35">
      <c r="A4592">
        <v>5</v>
      </c>
      <c r="B4592">
        <v>5</v>
      </c>
      <c r="C4592">
        <v>4</v>
      </c>
      <c r="D4592">
        <v>1</v>
      </c>
      <c r="E4592">
        <v>6</v>
      </c>
      <c r="F4592">
        <v>1</v>
      </c>
      <c r="G4592">
        <f t="shared" si="2078"/>
        <v>22</v>
      </c>
    </row>
    <row r="4593" spans="1:7" x14ac:dyDescent="0.35">
      <c r="A4593">
        <v>1</v>
      </c>
      <c r="B4593">
        <v>3</v>
      </c>
      <c r="C4593">
        <v>2</v>
      </c>
      <c r="D4593">
        <v>2</v>
      </c>
      <c r="E4593">
        <v>5</v>
      </c>
      <c r="F4593">
        <v>5</v>
      </c>
      <c r="G4593">
        <f t="shared" si="2078"/>
        <v>18</v>
      </c>
    </row>
    <row r="4594" spans="1:7" x14ac:dyDescent="0.35">
      <c r="A4594">
        <v>2</v>
      </c>
      <c r="B4594">
        <v>6</v>
      </c>
      <c r="C4594">
        <v>5</v>
      </c>
      <c r="D4594">
        <v>4</v>
      </c>
      <c r="E4594">
        <v>6</v>
      </c>
      <c r="F4594">
        <v>2</v>
      </c>
      <c r="G4594">
        <f t="shared" si="2078"/>
        <v>25</v>
      </c>
    </row>
    <row r="4595" spans="1:7" x14ac:dyDescent="0.35">
      <c r="A4595">
        <v>3</v>
      </c>
      <c r="B4595">
        <v>5</v>
      </c>
      <c r="C4595">
        <v>4</v>
      </c>
      <c r="D4595">
        <v>5</v>
      </c>
      <c r="E4595">
        <v>3</v>
      </c>
      <c r="F4595">
        <v>5</v>
      </c>
      <c r="G4595">
        <f t="shared" si="2078"/>
        <v>25</v>
      </c>
    </row>
    <row r="4596" spans="1:7" x14ac:dyDescent="0.35">
      <c r="A4596">
        <v>3</v>
      </c>
      <c r="B4596">
        <v>1</v>
      </c>
      <c r="C4596">
        <v>3</v>
      </c>
      <c r="D4596">
        <v>6</v>
      </c>
      <c r="E4596">
        <v>3</v>
      </c>
      <c r="F4596">
        <v>3</v>
      </c>
      <c r="G4596">
        <f t="shared" si="2078"/>
        <v>19</v>
      </c>
    </row>
    <row r="4597" spans="1:7" x14ac:dyDescent="0.35">
      <c r="A4597">
        <v>5</v>
      </c>
      <c r="B4597">
        <v>5</v>
      </c>
      <c r="C4597">
        <v>3</v>
      </c>
      <c r="D4597">
        <v>5</v>
      </c>
      <c r="E4597">
        <v>1</v>
      </c>
      <c r="F4597">
        <v>2</v>
      </c>
      <c r="G4597">
        <f t="shared" si="2078"/>
        <v>21</v>
      </c>
    </row>
    <row r="4598" spans="1:7" x14ac:dyDescent="0.35">
      <c r="A4598">
        <v>4</v>
      </c>
      <c r="B4598">
        <v>6</v>
      </c>
      <c r="C4598">
        <v>3</v>
      </c>
      <c r="D4598">
        <v>1</v>
      </c>
      <c r="E4598">
        <v>6</v>
      </c>
      <c r="F4598">
        <v>6</v>
      </c>
      <c r="G4598">
        <f t="shared" si="2078"/>
        <v>26</v>
      </c>
    </row>
    <row r="4599" spans="1:7" x14ac:dyDescent="0.35">
      <c r="A4599">
        <v>3</v>
      </c>
      <c r="B4599">
        <v>1</v>
      </c>
      <c r="C4599">
        <v>5</v>
      </c>
      <c r="D4599">
        <v>5</v>
      </c>
      <c r="E4599">
        <v>1</v>
      </c>
      <c r="F4599">
        <v>4</v>
      </c>
      <c r="G4599">
        <f t="shared" si="2078"/>
        <v>19</v>
      </c>
    </row>
    <row r="4600" spans="1:7" x14ac:dyDescent="0.35">
      <c r="A4600">
        <v>4</v>
      </c>
      <c r="B4600">
        <v>5</v>
      </c>
      <c r="C4600">
        <v>6</v>
      </c>
      <c r="D4600">
        <v>2</v>
      </c>
      <c r="E4600">
        <v>1</v>
      </c>
      <c r="F4600">
        <v>6</v>
      </c>
      <c r="G4600">
        <f t="shared" si="2078"/>
        <v>24</v>
      </c>
    </row>
    <row r="4601" spans="1:7" x14ac:dyDescent="0.35">
      <c r="A4601">
        <v>4</v>
      </c>
      <c r="B4601">
        <v>1</v>
      </c>
      <c r="C4601">
        <v>6</v>
      </c>
      <c r="D4601">
        <v>5</v>
      </c>
      <c r="E4601">
        <v>6</v>
      </c>
      <c r="F4601">
        <v>6</v>
      </c>
      <c r="G4601">
        <f t="shared" si="2078"/>
        <v>28</v>
      </c>
    </row>
    <row r="4602" spans="1:7" x14ac:dyDescent="0.35">
      <c r="A4602">
        <v>5</v>
      </c>
      <c r="B4602">
        <v>1</v>
      </c>
      <c r="C4602">
        <v>4</v>
      </c>
      <c r="D4602">
        <v>3</v>
      </c>
      <c r="E4602">
        <v>1</v>
      </c>
      <c r="F4602">
        <v>4</v>
      </c>
      <c r="G4602">
        <f t="shared" si="2078"/>
        <v>18</v>
      </c>
    </row>
    <row r="4603" spans="1:7" x14ac:dyDescent="0.35">
      <c r="A4603">
        <v>1</v>
      </c>
      <c r="B4603">
        <v>3</v>
      </c>
      <c r="C4603">
        <v>5</v>
      </c>
      <c r="D4603">
        <v>6</v>
      </c>
      <c r="E4603">
        <v>5</v>
      </c>
      <c r="F4603">
        <v>5</v>
      </c>
      <c r="G4603">
        <f t="shared" si="2078"/>
        <v>25</v>
      </c>
    </row>
    <row r="4604" spans="1:7" x14ac:dyDescent="0.35">
      <c r="A4604">
        <v>2</v>
      </c>
      <c r="B4604">
        <v>4</v>
      </c>
      <c r="C4604">
        <v>2</v>
      </c>
      <c r="D4604">
        <v>3</v>
      </c>
      <c r="E4604">
        <v>1</v>
      </c>
      <c r="F4604">
        <v>5</v>
      </c>
      <c r="G4604">
        <f t="shared" si="2078"/>
        <v>17</v>
      </c>
    </row>
    <row r="4605" spans="1:7" x14ac:dyDescent="0.35">
      <c r="A4605">
        <v>4</v>
      </c>
      <c r="B4605">
        <v>1</v>
      </c>
      <c r="C4605">
        <v>4</v>
      </c>
      <c r="D4605">
        <v>3</v>
      </c>
      <c r="E4605">
        <v>2</v>
      </c>
      <c r="F4605">
        <v>3</v>
      </c>
      <c r="G4605">
        <f t="shared" si="2078"/>
        <v>17</v>
      </c>
    </row>
    <row r="4606" spans="1:7" x14ac:dyDescent="0.35">
      <c r="A4606">
        <v>1</v>
      </c>
      <c r="B4606">
        <v>2</v>
      </c>
      <c r="C4606">
        <v>5</v>
      </c>
      <c r="D4606">
        <v>6</v>
      </c>
      <c r="E4606">
        <v>4</v>
      </c>
      <c r="F4606">
        <v>6</v>
      </c>
      <c r="G4606">
        <f t="shared" si="2078"/>
        <v>24</v>
      </c>
    </row>
    <row r="4607" spans="1:7" x14ac:dyDescent="0.35">
      <c r="A4607">
        <v>4</v>
      </c>
      <c r="B4607">
        <v>5</v>
      </c>
      <c r="C4607">
        <v>5</v>
      </c>
      <c r="D4607">
        <v>4</v>
      </c>
      <c r="E4607">
        <v>3</v>
      </c>
      <c r="F4607">
        <v>4</v>
      </c>
      <c r="G4607">
        <f t="shared" si="2078"/>
        <v>25</v>
      </c>
    </row>
    <row r="4608" spans="1:7" x14ac:dyDescent="0.35">
      <c r="A4608">
        <v>4</v>
      </c>
      <c r="B4608">
        <v>6</v>
      </c>
      <c r="C4608">
        <v>4</v>
      </c>
      <c r="D4608">
        <v>6</v>
      </c>
      <c r="E4608">
        <v>6</v>
      </c>
      <c r="F4608">
        <v>1</v>
      </c>
      <c r="G4608">
        <f t="shared" si="2078"/>
        <v>27</v>
      </c>
    </row>
    <row r="4609" spans="1:7" x14ac:dyDescent="0.35">
      <c r="A4609">
        <v>3</v>
      </c>
      <c r="B4609">
        <v>6</v>
      </c>
      <c r="C4609">
        <v>3</v>
      </c>
      <c r="D4609">
        <v>6</v>
      </c>
      <c r="E4609">
        <v>1</v>
      </c>
      <c r="F4609">
        <v>1</v>
      </c>
      <c r="G4609">
        <f t="shared" si="2078"/>
        <v>20</v>
      </c>
    </row>
    <row r="4610" spans="1:7" x14ac:dyDescent="0.35">
      <c r="A4610">
        <v>6</v>
      </c>
      <c r="B4610">
        <v>2</v>
      </c>
      <c r="C4610">
        <v>1</v>
      </c>
      <c r="D4610">
        <v>1</v>
      </c>
      <c r="E4610">
        <v>6</v>
      </c>
      <c r="F4610">
        <v>6</v>
      </c>
      <c r="G4610">
        <f t="shared" si="2078"/>
        <v>22</v>
      </c>
    </row>
    <row r="4611" spans="1:7" x14ac:dyDescent="0.35">
      <c r="A4611">
        <v>3</v>
      </c>
      <c r="B4611">
        <v>2</v>
      </c>
      <c r="C4611">
        <v>3</v>
      </c>
      <c r="D4611">
        <v>4</v>
      </c>
      <c r="E4611">
        <v>1</v>
      </c>
      <c r="F4611">
        <v>6</v>
      </c>
      <c r="G4611">
        <f t="shared" si="2078"/>
        <v>19</v>
      </c>
    </row>
    <row r="4612" spans="1:7" x14ac:dyDescent="0.35">
      <c r="A4612">
        <v>3</v>
      </c>
      <c r="B4612">
        <v>2</v>
      </c>
      <c r="C4612">
        <v>3</v>
      </c>
      <c r="D4612">
        <v>4</v>
      </c>
      <c r="E4612">
        <v>6</v>
      </c>
      <c r="F4612">
        <v>6</v>
      </c>
      <c r="G4612">
        <f t="shared" si="2078"/>
        <v>24</v>
      </c>
    </row>
    <row r="4613" spans="1:7" x14ac:dyDescent="0.35">
      <c r="A4613">
        <v>2</v>
      </c>
      <c r="B4613">
        <v>6</v>
      </c>
      <c r="C4613">
        <v>4</v>
      </c>
      <c r="D4613">
        <v>3</v>
      </c>
      <c r="E4613">
        <v>2</v>
      </c>
      <c r="F4613">
        <v>6</v>
      </c>
      <c r="G4613">
        <f t="shared" si="2078"/>
        <v>23</v>
      </c>
    </row>
    <row r="4614" spans="1:7" x14ac:dyDescent="0.35">
      <c r="A4614">
        <v>4</v>
      </c>
      <c r="B4614">
        <v>6</v>
      </c>
      <c r="C4614">
        <v>6</v>
      </c>
      <c r="D4614">
        <v>1</v>
      </c>
      <c r="E4614">
        <v>6</v>
      </c>
      <c r="F4614">
        <v>3</v>
      </c>
      <c r="G4614">
        <f t="shared" si="2078"/>
        <v>26</v>
      </c>
    </row>
    <row r="4615" spans="1:7" x14ac:dyDescent="0.35">
      <c r="A4615">
        <v>3</v>
      </c>
      <c r="B4615">
        <v>4</v>
      </c>
      <c r="C4615">
        <v>4</v>
      </c>
      <c r="D4615">
        <v>4</v>
      </c>
      <c r="E4615">
        <v>6</v>
      </c>
      <c r="F4615">
        <v>6</v>
      </c>
      <c r="G4615">
        <f t="shared" si="2078"/>
        <v>27</v>
      </c>
    </row>
    <row r="4616" spans="1:7" x14ac:dyDescent="0.35">
      <c r="A4616">
        <v>5</v>
      </c>
      <c r="B4616">
        <v>6</v>
      </c>
      <c r="C4616">
        <v>4</v>
      </c>
      <c r="D4616">
        <v>2</v>
      </c>
      <c r="E4616">
        <v>2</v>
      </c>
      <c r="F4616">
        <v>4</v>
      </c>
      <c r="G4616">
        <f t="shared" si="2078"/>
        <v>23</v>
      </c>
    </row>
    <row r="4617" spans="1:7" x14ac:dyDescent="0.35">
      <c r="A4617">
        <v>1</v>
      </c>
      <c r="B4617">
        <v>2</v>
      </c>
      <c r="C4617">
        <v>4</v>
      </c>
      <c r="D4617">
        <v>5</v>
      </c>
      <c r="E4617">
        <v>5</v>
      </c>
      <c r="F4617">
        <v>4</v>
      </c>
      <c r="G4617">
        <f t="shared" si="2078"/>
        <v>21</v>
      </c>
    </row>
    <row r="4618" spans="1:7" x14ac:dyDescent="0.35">
      <c r="A4618">
        <v>2</v>
      </c>
      <c r="B4618">
        <v>5</v>
      </c>
      <c r="C4618">
        <v>5</v>
      </c>
      <c r="D4618">
        <v>4</v>
      </c>
      <c r="E4618">
        <v>4</v>
      </c>
      <c r="F4618">
        <v>6</v>
      </c>
      <c r="G4618">
        <f t="shared" si="2078"/>
        <v>26</v>
      </c>
    </row>
    <row r="4619" spans="1:7" x14ac:dyDescent="0.35">
      <c r="A4619">
        <v>3</v>
      </c>
      <c r="B4619">
        <v>2</v>
      </c>
      <c r="C4619">
        <v>5</v>
      </c>
      <c r="D4619">
        <v>6</v>
      </c>
      <c r="E4619">
        <v>1</v>
      </c>
      <c r="F4619">
        <v>4</v>
      </c>
      <c r="G4619">
        <f t="shared" si="2078"/>
        <v>21</v>
      </c>
    </row>
    <row r="4620" spans="1:7" x14ac:dyDescent="0.35">
      <c r="A4620">
        <v>3</v>
      </c>
      <c r="B4620">
        <v>4</v>
      </c>
      <c r="C4620">
        <v>3</v>
      </c>
      <c r="D4620">
        <v>6</v>
      </c>
      <c r="E4620">
        <v>6</v>
      </c>
      <c r="F4620">
        <v>5</v>
      </c>
      <c r="G4620">
        <f t="shared" si="2078"/>
        <v>27</v>
      </c>
    </row>
    <row r="4621" spans="1:7" x14ac:dyDescent="0.35">
      <c r="A4621">
        <v>2</v>
      </c>
      <c r="B4621">
        <v>4</v>
      </c>
      <c r="C4621">
        <v>6</v>
      </c>
      <c r="D4621">
        <v>3</v>
      </c>
      <c r="E4621">
        <v>6</v>
      </c>
      <c r="F4621">
        <v>1</v>
      </c>
      <c r="G4621">
        <f t="shared" si="2078"/>
        <v>22</v>
      </c>
    </row>
    <row r="4622" spans="1:7" x14ac:dyDescent="0.35">
      <c r="A4622">
        <v>4</v>
      </c>
      <c r="B4622">
        <v>2</v>
      </c>
      <c r="C4622">
        <v>1</v>
      </c>
      <c r="D4622">
        <v>2</v>
      </c>
      <c r="E4622">
        <v>1</v>
      </c>
      <c r="F4622">
        <v>2</v>
      </c>
      <c r="G4622">
        <f t="shared" si="2078"/>
        <v>12</v>
      </c>
    </row>
    <row r="4623" spans="1:7" x14ac:dyDescent="0.35">
      <c r="A4623">
        <v>2</v>
      </c>
      <c r="B4623">
        <v>2</v>
      </c>
      <c r="C4623">
        <v>4</v>
      </c>
      <c r="D4623">
        <v>6</v>
      </c>
      <c r="E4623">
        <v>6</v>
      </c>
      <c r="F4623">
        <v>4</v>
      </c>
      <c r="G4623">
        <f t="shared" si="2078"/>
        <v>24</v>
      </c>
    </row>
    <row r="4624" spans="1:7" x14ac:dyDescent="0.35">
      <c r="A4624">
        <v>4</v>
      </c>
      <c r="B4624">
        <v>2</v>
      </c>
      <c r="C4624">
        <v>6</v>
      </c>
      <c r="D4624">
        <v>5</v>
      </c>
      <c r="E4624">
        <v>6</v>
      </c>
      <c r="F4624">
        <v>3</v>
      </c>
      <c r="G4624">
        <f t="shared" si="2078"/>
        <v>26</v>
      </c>
    </row>
    <row r="4625" spans="1:7" x14ac:dyDescent="0.35">
      <c r="A4625">
        <v>4</v>
      </c>
      <c r="B4625">
        <v>3</v>
      </c>
      <c r="C4625">
        <v>4</v>
      </c>
      <c r="D4625">
        <v>1</v>
      </c>
      <c r="E4625">
        <v>1</v>
      </c>
      <c r="F4625">
        <v>2</v>
      </c>
      <c r="G4625">
        <f t="shared" si="2078"/>
        <v>15</v>
      </c>
    </row>
    <row r="4626" spans="1:7" x14ac:dyDescent="0.35">
      <c r="A4626">
        <v>4</v>
      </c>
      <c r="B4626">
        <v>5</v>
      </c>
      <c r="C4626">
        <v>3</v>
      </c>
      <c r="D4626">
        <v>6</v>
      </c>
      <c r="E4626">
        <v>1</v>
      </c>
      <c r="F4626">
        <v>2</v>
      </c>
      <c r="G4626">
        <f t="shared" si="2078"/>
        <v>21</v>
      </c>
    </row>
    <row r="4627" spans="1:7" x14ac:dyDescent="0.35">
      <c r="A4627">
        <v>3</v>
      </c>
      <c r="B4627">
        <v>6</v>
      </c>
      <c r="C4627">
        <v>5</v>
      </c>
      <c r="D4627">
        <v>4</v>
      </c>
      <c r="E4627">
        <v>2</v>
      </c>
      <c r="F4627">
        <v>3</v>
      </c>
      <c r="G4627">
        <f t="shared" si="2078"/>
        <v>23</v>
      </c>
    </row>
    <row r="4628" spans="1:7" x14ac:dyDescent="0.35">
      <c r="A4628">
        <v>1</v>
      </c>
      <c r="B4628">
        <v>4</v>
      </c>
      <c r="C4628">
        <v>3</v>
      </c>
      <c r="D4628">
        <v>3</v>
      </c>
      <c r="E4628">
        <v>2</v>
      </c>
      <c r="F4628">
        <v>3</v>
      </c>
      <c r="G4628">
        <f t="shared" si="2078"/>
        <v>16</v>
      </c>
    </row>
    <row r="4629" spans="1:7" x14ac:dyDescent="0.35">
      <c r="A4629">
        <v>6</v>
      </c>
      <c r="B4629">
        <v>4</v>
      </c>
      <c r="C4629">
        <v>2</v>
      </c>
      <c r="D4629">
        <v>6</v>
      </c>
      <c r="E4629">
        <v>3</v>
      </c>
      <c r="F4629">
        <v>3</v>
      </c>
      <c r="G4629">
        <f t="shared" si="2078"/>
        <v>24</v>
      </c>
    </row>
    <row r="4630" spans="1:7" x14ac:dyDescent="0.35">
      <c r="A4630">
        <v>1</v>
      </c>
      <c r="B4630">
        <v>5</v>
      </c>
      <c r="C4630">
        <v>4</v>
      </c>
      <c r="D4630">
        <v>1</v>
      </c>
      <c r="E4630">
        <v>1</v>
      </c>
      <c r="F4630">
        <v>5</v>
      </c>
      <c r="G4630">
        <f t="shared" si="2078"/>
        <v>17</v>
      </c>
    </row>
    <row r="4631" spans="1:7" x14ac:dyDescent="0.35">
      <c r="A4631">
        <v>5</v>
      </c>
      <c r="B4631">
        <v>3</v>
      </c>
      <c r="C4631">
        <v>4</v>
      </c>
      <c r="D4631">
        <v>4</v>
      </c>
      <c r="E4631">
        <v>6</v>
      </c>
      <c r="F4631">
        <v>4</v>
      </c>
      <c r="G4631">
        <f t="shared" si="2078"/>
        <v>26</v>
      </c>
    </row>
    <row r="4632" spans="1:7" x14ac:dyDescent="0.35">
      <c r="A4632">
        <v>6</v>
      </c>
      <c r="B4632">
        <v>3</v>
      </c>
      <c r="C4632">
        <v>6</v>
      </c>
      <c r="D4632">
        <v>6</v>
      </c>
      <c r="E4632">
        <v>2</v>
      </c>
      <c r="F4632">
        <v>4</v>
      </c>
      <c r="G4632">
        <f t="shared" ref="G4632:G4695" si="2079">SUM(A4632:F4632)</f>
        <v>27</v>
      </c>
    </row>
    <row r="4633" spans="1:7" x14ac:dyDescent="0.35">
      <c r="A4633">
        <v>3</v>
      </c>
      <c r="B4633">
        <v>6</v>
      </c>
      <c r="C4633">
        <v>4</v>
      </c>
      <c r="D4633">
        <v>5</v>
      </c>
      <c r="E4633">
        <v>6</v>
      </c>
      <c r="F4633">
        <v>1</v>
      </c>
      <c r="G4633">
        <f t="shared" si="2079"/>
        <v>25</v>
      </c>
    </row>
    <row r="4634" spans="1:7" x14ac:dyDescent="0.35">
      <c r="A4634">
        <v>6</v>
      </c>
      <c r="B4634">
        <v>4</v>
      </c>
      <c r="C4634">
        <v>4</v>
      </c>
      <c r="D4634">
        <v>1</v>
      </c>
      <c r="E4634">
        <v>6</v>
      </c>
      <c r="F4634">
        <v>1</v>
      </c>
      <c r="G4634">
        <f t="shared" si="2079"/>
        <v>22</v>
      </c>
    </row>
    <row r="4635" spans="1:7" x14ac:dyDescent="0.35">
      <c r="A4635">
        <v>1</v>
      </c>
      <c r="B4635">
        <v>5</v>
      </c>
      <c r="C4635">
        <v>4</v>
      </c>
      <c r="D4635">
        <v>5</v>
      </c>
      <c r="E4635">
        <v>6</v>
      </c>
      <c r="F4635">
        <v>3</v>
      </c>
      <c r="G4635">
        <f t="shared" si="2079"/>
        <v>24</v>
      </c>
    </row>
    <row r="4636" spans="1:7" x14ac:dyDescent="0.35">
      <c r="A4636">
        <v>2</v>
      </c>
      <c r="B4636">
        <v>4</v>
      </c>
      <c r="C4636">
        <v>5</v>
      </c>
      <c r="D4636">
        <v>5</v>
      </c>
      <c r="E4636">
        <v>5</v>
      </c>
      <c r="F4636">
        <v>6</v>
      </c>
      <c r="G4636">
        <f t="shared" si="2079"/>
        <v>27</v>
      </c>
    </row>
    <row r="4637" spans="1:7" x14ac:dyDescent="0.35">
      <c r="A4637">
        <v>1</v>
      </c>
      <c r="B4637">
        <v>4</v>
      </c>
      <c r="C4637">
        <v>4</v>
      </c>
      <c r="D4637">
        <v>6</v>
      </c>
      <c r="E4637">
        <v>4</v>
      </c>
      <c r="F4637">
        <v>5</v>
      </c>
      <c r="G4637">
        <f t="shared" si="2079"/>
        <v>24</v>
      </c>
    </row>
    <row r="4638" spans="1:7" x14ac:dyDescent="0.35">
      <c r="A4638">
        <v>6</v>
      </c>
      <c r="B4638">
        <v>3</v>
      </c>
      <c r="C4638">
        <v>6</v>
      </c>
      <c r="D4638">
        <v>4</v>
      </c>
      <c r="E4638">
        <v>4</v>
      </c>
      <c r="F4638">
        <v>4</v>
      </c>
      <c r="G4638">
        <f t="shared" si="2079"/>
        <v>27</v>
      </c>
    </row>
    <row r="4639" spans="1:7" x14ac:dyDescent="0.35">
      <c r="A4639">
        <v>4</v>
      </c>
      <c r="B4639">
        <v>5</v>
      </c>
      <c r="C4639">
        <v>4</v>
      </c>
      <c r="D4639">
        <v>5</v>
      </c>
      <c r="E4639">
        <v>1</v>
      </c>
      <c r="F4639">
        <v>2</v>
      </c>
      <c r="G4639">
        <f t="shared" si="2079"/>
        <v>21</v>
      </c>
    </row>
    <row r="4640" spans="1:7" x14ac:dyDescent="0.35">
      <c r="A4640">
        <v>2</v>
      </c>
      <c r="B4640">
        <v>4</v>
      </c>
      <c r="C4640">
        <v>2</v>
      </c>
      <c r="D4640">
        <v>3</v>
      </c>
      <c r="E4640">
        <v>2</v>
      </c>
      <c r="F4640">
        <v>1</v>
      </c>
      <c r="G4640">
        <f t="shared" si="2079"/>
        <v>14</v>
      </c>
    </row>
    <row r="4641" spans="1:7" x14ac:dyDescent="0.35">
      <c r="A4641">
        <v>3</v>
      </c>
      <c r="B4641">
        <v>6</v>
      </c>
      <c r="C4641">
        <v>6</v>
      </c>
      <c r="D4641">
        <v>4</v>
      </c>
      <c r="E4641">
        <v>3</v>
      </c>
      <c r="F4641">
        <v>4</v>
      </c>
      <c r="G4641">
        <f t="shared" si="2079"/>
        <v>26</v>
      </c>
    </row>
    <row r="4642" spans="1:7" x14ac:dyDescent="0.35">
      <c r="A4642">
        <v>5</v>
      </c>
      <c r="B4642">
        <v>1</v>
      </c>
      <c r="C4642">
        <v>3</v>
      </c>
      <c r="D4642">
        <v>3</v>
      </c>
      <c r="E4642">
        <v>1</v>
      </c>
      <c r="F4642">
        <v>3</v>
      </c>
      <c r="G4642">
        <f t="shared" si="2079"/>
        <v>16</v>
      </c>
    </row>
    <row r="4643" spans="1:7" x14ac:dyDescent="0.35">
      <c r="A4643">
        <v>3</v>
      </c>
      <c r="B4643">
        <v>3</v>
      </c>
      <c r="C4643">
        <v>1</v>
      </c>
      <c r="D4643">
        <v>1</v>
      </c>
      <c r="E4643">
        <v>1</v>
      </c>
      <c r="F4643">
        <v>3</v>
      </c>
      <c r="G4643">
        <f t="shared" si="2079"/>
        <v>12</v>
      </c>
    </row>
    <row r="4644" spans="1:7" x14ac:dyDescent="0.35">
      <c r="A4644">
        <v>1</v>
      </c>
      <c r="B4644">
        <v>6</v>
      </c>
      <c r="C4644">
        <v>3</v>
      </c>
      <c r="D4644">
        <v>1</v>
      </c>
      <c r="E4644">
        <v>5</v>
      </c>
      <c r="F4644">
        <v>1</v>
      </c>
      <c r="G4644">
        <f t="shared" si="2079"/>
        <v>17</v>
      </c>
    </row>
    <row r="4645" spans="1:7" x14ac:dyDescent="0.35">
      <c r="A4645">
        <v>1</v>
      </c>
      <c r="B4645">
        <v>6</v>
      </c>
      <c r="C4645">
        <v>4</v>
      </c>
      <c r="D4645">
        <v>5</v>
      </c>
      <c r="E4645">
        <v>6</v>
      </c>
      <c r="F4645">
        <v>6</v>
      </c>
      <c r="G4645">
        <f t="shared" si="2079"/>
        <v>28</v>
      </c>
    </row>
    <row r="4646" spans="1:7" x14ac:dyDescent="0.35">
      <c r="A4646">
        <v>6</v>
      </c>
      <c r="B4646">
        <v>3</v>
      </c>
      <c r="C4646">
        <v>6</v>
      </c>
      <c r="D4646">
        <v>1</v>
      </c>
      <c r="E4646">
        <v>3</v>
      </c>
      <c r="F4646">
        <v>1</v>
      </c>
      <c r="G4646">
        <f t="shared" si="2079"/>
        <v>20</v>
      </c>
    </row>
    <row r="4647" spans="1:7" x14ac:dyDescent="0.35">
      <c r="A4647">
        <v>6</v>
      </c>
      <c r="B4647">
        <v>4</v>
      </c>
      <c r="C4647">
        <v>6</v>
      </c>
      <c r="D4647">
        <v>5</v>
      </c>
      <c r="E4647">
        <v>1</v>
      </c>
      <c r="F4647">
        <v>2</v>
      </c>
      <c r="G4647">
        <f t="shared" si="2079"/>
        <v>24</v>
      </c>
    </row>
    <row r="4648" spans="1:7" x14ac:dyDescent="0.35">
      <c r="A4648">
        <v>3</v>
      </c>
      <c r="B4648">
        <v>2</v>
      </c>
      <c r="C4648">
        <v>4</v>
      </c>
      <c r="D4648">
        <v>6</v>
      </c>
      <c r="E4648">
        <v>1</v>
      </c>
      <c r="F4648">
        <v>2</v>
      </c>
      <c r="G4648">
        <f t="shared" si="2079"/>
        <v>18</v>
      </c>
    </row>
    <row r="4649" spans="1:7" x14ac:dyDescent="0.35">
      <c r="A4649">
        <v>1</v>
      </c>
      <c r="B4649">
        <v>5</v>
      </c>
      <c r="C4649">
        <v>4</v>
      </c>
      <c r="D4649">
        <v>3</v>
      </c>
      <c r="E4649">
        <v>3</v>
      </c>
      <c r="F4649">
        <v>5</v>
      </c>
      <c r="G4649">
        <f t="shared" si="2079"/>
        <v>21</v>
      </c>
    </row>
    <row r="4650" spans="1:7" x14ac:dyDescent="0.35">
      <c r="A4650">
        <v>6</v>
      </c>
      <c r="B4650">
        <v>2</v>
      </c>
      <c r="C4650">
        <v>6</v>
      </c>
      <c r="D4650">
        <v>6</v>
      </c>
      <c r="E4650">
        <v>3</v>
      </c>
      <c r="F4650">
        <v>1</v>
      </c>
      <c r="G4650">
        <f t="shared" si="2079"/>
        <v>24</v>
      </c>
    </row>
    <row r="4651" spans="1:7" x14ac:dyDescent="0.35">
      <c r="A4651">
        <v>4</v>
      </c>
      <c r="B4651">
        <v>6</v>
      </c>
      <c r="C4651">
        <v>1</v>
      </c>
      <c r="D4651">
        <v>1</v>
      </c>
      <c r="E4651">
        <v>2</v>
      </c>
      <c r="F4651">
        <v>6</v>
      </c>
      <c r="G4651">
        <f t="shared" si="2079"/>
        <v>20</v>
      </c>
    </row>
    <row r="4652" spans="1:7" x14ac:dyDescent="0.35">
      <c r="A4652">
        <v>2</v>
      </c>
      <c r="B4652">
        <v>6</v>
      </c>
      <c r="C4652">
        <v>6</v>
      </c>
      <c r="D4652">
        <v>5</v>
      </c>
      <c r="E4652">
        <v>5</v>
      </c>
      <c r="F4652">
        <v>1</v>
      </c>
      <c r="G4652">
        <f t="shared" si="2079"/>
        <v>25</v>
      </c>
    </row>
    <row r="4653" spans="1:7" x14ac:dyDescent="0.35">
      <c r="A4653">
        <v>2</v>
      </c>
      <c r="B4653">
        <v>3</v>
      </c>
      <c r="C4653">
        <v>2</v>
      </c>
      <c r="D4653">
        <v>4</v>
      </c>
      <c r="E4653">
        <v>1</v>
      </c>
      <c r="F4653">
        <v>1</v>
      </c>
      <c r="G4653">
        <f t="shared" si="2079"/>
        <v>13</v>
      </c>
    </row>
    <row r="4654" spans="1:7" x14ac:dyDescent="0.35">
      <c r="A4654">
        <v>3</v>
      </c>
      <c r="B4654">
        <v>1</v>
      </c>
      <c r="C4654">
        <v>4</v>
      </c>
      <c r="D4654">
        <v>5</v>
      </c>
      <c r="E4654">
        <v>1</v>
      </c>
      <c r="F4654">
        <v>4</v>
      </c>
      <c r="G4654">
        <f t="shared" si="2079"/>
        <v>18</v>
      </c>
    </row>
    <row r="4655" spans="1:7" x14ac:dyDescent="0.35">
      <c r="A4655">
        <v>6</v>
      </c>
      <c r="B4655">
        <v>2</v>
      </c>
      <c r="C4655">
        <v>4</v>
      </c>
      <c r="D4655">
        <v>2</v>
      </c>
      <c r="E4655">
        <v>2</v>
      </c>
      <c r="F4655">
        <v>5</v>
      </c>
      <c r="G4655">
        <f t="shared" si="2079"/>
        <v>21</v>
      </c>
    </row>
    <row r="4656" spans="1:7" x14ac:dyDescent="0.35">
      <c r="A4656">
        <v>3</v>
      </c>
      <c r="B4656">
        <v>3</v>
      </c>
      <c r="C4656">
        <v>1</v>
      </c>
      <c r="D4656">
        <v>2</v>
      </c>
      <c r="E4656">
        <v>6</v>
      </c>
      <c r="F4656">
        <v>5</v>
      </c>
      <c r="G4656">
        <f t="shared" si="2079"/>
        <v>20</v>
      </c>
    </row>
    <row r="4657" spans="1:7" x14ac:dyDescent="0.35">
      <c r="A4657">
        <v>1</v>
      </c>
      <c r="B4657">
        <v>2</v>
      </c>
      <c r="C4657">
        <v>4</v>
      </c>
      <c r="D4657">
        <v>4</v>
      </c>
      <c r="E4657">
        <v>4</v>
      </c>
      <c r="F4657">
        <v>1</v>
      </c>
      <c r="G4657">
        <f t="shared" si="2079"/>
        <v>16</v>
      </c>
    </row>
    <row r="4658" spans="1:7" x14ac:dyDescent="0.35">
      <c r="A4658">
        <v>2</v>
      </c>
      <c r="B4658">
        <v>1</v>
      </c>
      <c r="C4658">
        <v>5</v>
      </c>
      <c r="D4658">
        <v>5</v>
      </c>
      <c r="E4658">
        <v>3</v>
      </c>
      <c r="F4658">
        <v>2</v>
      </c>
      <c r="G4658">
        <f t="shared" si="2079"/>
        <v>18</v>
      </c>
    </row>
    <row r="4659" spans="1:7" x14ac:dyDescent="0.35">
      <c r="A4659">
        <v>3</v>
      </c>
      <c r="B4659">
        <v>6</v>
      </c>
      <c r="C4659">
        <v>1</v>
      </c>
      <c r="D4659">
        <v>3</v>
      </c>
      <c r="E4659">
        <v>1</v>
      </c>
      <c r="F4659">
        <v>4</v>
      </c>
      <c r="G4659">
        <f t="shared" si="2079"/>
        <v>18</v>
      </c>
    </row>
    <row r="4660" spans="1:7" x14ac:dyDescent="0.35">
      <c r="A4660">
        <v>5</v>
      </c>
      <c r="B4660">
        <v>3</v>
      </c>
      <c r="C4660">
        <v>4</v>
      </c>
      <c r="D4660">
        <v>5</v>
      </c>
      <c r="E4660">
        <v>3</v>
      </c>
      <c r="F4660">
        <v>6</v>
      </c>
      <c r="G4660">
        <f t="shared" si="2079"/>
        <v>26</v>
      </c>
    </row>
    <row r="4661" spans="1:7" x14ac:dyDescent="0.35">
      <c r="A4661">
        <v>5</v>
      </c>
      <c r="B4661">
        <v>5</v>
      </c>
      <c r="C4661">
        <v>6</v>
      </c>
      <c r="D4661">
        <v>3</v>
      </c>
      <c r="E4661">
        <v>2</v>
      </c>
      <c r="F4661">
        <v>4</v>
      </c>
      <c r="G4661">
        <f t="shared" si="2079"/>
        <v>25</v>
      </c>
    </row>
    <row r="4662" spans="1:7" x14ac:dyDescent="0.35">
      <c r="A4662">
        <v>4</v>
      </c>
      <c r="B4662">
        <v>2</v>
      </c>
      <c r="C4662">
        <v>6</v>
      </c>
      <c r="D4662">
        <v>4</v>
      </c>
      <c r="E4662">
        <v>5</v>
      </c>
      <c r="F4662">
        <v>6</v>
      </c>
      <c r="G4662">
        <f t="shared" si="2079"/>
        <v>27</v>
      </c>
    </row>
    <row r="4663" spans="1:7" x14ac:dyDescent="0.35">
      <c r="A4663">
        <v>4</v>
      </c>
      <c r="B4663">
        <v>2</v>
      </c>
      <c r="C4663">
        <v>4</v>
      </c>
      <c r="D4663">
        <v>3</v>
      </c>
      <c r="E4663">
        <v>2</v>
      </c>
      <c r="F4663">
        <v>5</v>
      </c>
      <c r="G4663">
        <f t="shared" si="2079"/>
        <v>20</v>
      </c>
    </row>
    <row r="4664" spans="1:7" x14ac:dyDescent="0.35">
      <c r="A4664">
        <v>4</v>
      </c>
      <c r="B4664">
        <v>2</v>
      </c>
      <c r="C4664">
        <v>6</v>
      </c>
      <c r="D4664">
        <v>5</v>
      </c>
      <c r="E4664">
        <v>2</v>
      </c>
      <c r="F4664">
        <v>4</v>
      </c>
      <c r="G4664">
        <f t="shared" si="2079"/>
        <v>23</v>
      </c>
    </row>
    <row r="4665" spans="1:7" x14ac:dyDescent="0.35">
      <c r="A4665">
        <v>1</v>
      </c>
      <c r="B4665">
        <v>6</v>
      </c>
      <c r="C4665">
        <v>5</v>
      </c>
      <c r="D4665">
        <v>3</v>
      </c>
      <c r="E4665">
        <v>6</v>
      </c>
      <c r="F4665">
        <v>1</v>
      </c>
      <c r="G4665">
        <f t="shared" si="2079"/>
        <v>22</v>
      </c>
    </row>
    <row r="4666" spans="1:7" x14ac:dyDescent="0.35">
      <c r="A4666">
        <v>2</v>
      </c>
      <c r="B4666">
        <v>6</v>
      </c>
      <c r="C4666">
        <v>3</v>
      </c>
      <c r="D4666">
        <v>4</v>
      </c>
      <c r="E4666">
        <v>5</v>
      </c>
      <c r="F4666">
        <v>3</v>
      </c>
      <c r="G4666">
        <f t="shared" si="2079"/>
        <v>23</v>
      </c>
    </row>
    <row r="4667" spans="1:7" x14ac:dyDescent="0.35">
      <c r="A4667">
        <v>6</v>
      </c>
      <c r="B4667">
        <v>6</v>
      </c>
      <c r="C4667">
        <v>2</v>
      </c>
      <c r="D4667">
        <v>2</v>
      </c>
      <c r="E4667">
        <v>5</v>
      </c>
      <c r="F4667">
        <v>5</v>
      </c>
      <c r="G4667">
        <f t="shared" si="2079"/>
        <v>26</v>
      </c>
    </row>
    <row r="4668" spans="1:7" x14ac:dyDescent="0.35">
      <c r="A4668">
        <v>4</v>
      </c>
      <c r="B4668">
        <v>2</v>
      </c>
      <c r="C4668">
        <v>5</v>
      </c>
      <c r="D4668">
        <v>3</v>
      </c>
      <c r="E4668">
        <v>1</v>
      </c>
      <c r="F4668">
        <v>5</v>
      </c>
      <c r="G4668">
        <f t="shared" si="2079"/>
        <v>20</v>
      </c>
    </row>
    <row r="4669" spans="1:7" x14ac:dyDescent="0.35">
      <c r="A4669">
        <v>2</v>
      </c>
      <c r="B4669">
        <v>6</v>
      </c>
      <c r="C4669">
        <v>2</v>
      </c>
      <c r="D4669">
        <v>5</v>
      </c>
      <c r="E4669">
        <v>4</v>
      </c>
      <c r="F4669">
        <v>5</v>
      </c>
      <c r="G4669">
        <f t="shared" si="2079"/>
        <v>24</v>
      </c>
    </row>
    <row r="4670" spans="1:7" x14ac:dyDescent="0.35">
      <c r="A4670">
        <v>5</v>
      </c>
      <c r="B4670">
        <v>3</v>
      </c>
      <c r="C4670">
        <v>4</v>
      </c>
      <c r="D4670">
        <v>6</v>
      </c>
      <c r="E4670">
        <v>3</v>
      </c>
      <c r="F4670">
        <v>5</v>
      </c>
      <c r="G4670">
        <f t="shared" si="2079"/>
        <v>26</v>
      </c>
    </row>
    <row r="4671" spans="1:7" x14ac:dyDescent="0.35">
      <c r="A4671">
        <v>6</v>
      </c>
      <c r="B4671">
        <v>3</v>
      </c>
      <c r="C4671">
        <v>1</v>
      </c>
      <c r="D4671">
        <v>1</v>
      </c>
      <c r="E4671">
        <v>5</v>
      </c>
      <c r="F4671">
        <v>3</v>
      </c>
      <c r="G4671">
        <f t="shared" si="2079"/>
        <v>19</v>
      </c>
    </row>
    <row r="4672" spans="1:7" x14ac:dyDescent="0.35">
      <c r="A4672">
        <v>3</v>
      </c>
      <c r="B4672">
        <v>4</v>
      </c>
      <c r="C4672">
        <v>3</v>
      </c>
      <c r="D4672">
        <v>5</v>
      </c>
      <c r="E4672">
        <v>6</v>
      </c>
      <c r="F4672">
        <v>6</v>
      </c>
      <c r="G4672">
        <f t="shared" si="2079"/>
        <v>27</v>
      </c>
    </row>
    <row r="4673" spans="1:7" x14ac:dyDescent="0.35">
      <c r="A4673">
        <v>3</v>
      </c>
      <c r="B4673">
        <v>1</v>
      </c>
      <c r="C4673">
        <v>1</v>
      </c>
      <c r="D4673">
        <v>6</v>
      </c>
      <c r="E4673">
        <v>1</v>
      </c>
      <c r="F4673">
        <v>1</v>
      </c>
      <c r="G4673">
        <f t="shared" si="2079"/>
        <v>13</v>
      </c>
    </row>
    <row r="4674" spans="1:7" x14ac:dyDescent="0.35">
      <c r="A4674">
        <v>3</v>
      </c>
      <c r="B4674">
        <v>1</v>
      </c>
      <c r="C4674">
        <v>1</v>
      </c>
      <c r="D4674">
        <v>2</v>
      </c>
      <c r="E4674">
        <v>6</v>
      </c>
      <c r="F4674">
        <v>6</v>
      </c>
      <c r="G4674">
        <f t="shared" si="2079"/>
        <v>19</v>
      </c>
    </row>
    <row r="4675" spans="1:7" x14ac:dyDescent="0.35">
      <c r="A4675">
        <v>1</v>
      </c>
      <c r="B4675">
        <v>1</v>
      </c>
      <c r="C4675">
        <v>5</v>
      </c>
      <c r="D4675">
        <v>5</v>
      </c>
      <c r="E4675">
        <v>4</v>
      </c>
      <c r="F4675">
        <v>4</v>
      </c>
      <c r="G4675">
        <f t="shared" si="2079"/>
        <v>20</v>
      </c>
    </row>
    <row r="4676" spans="1:7" x14ac:dyDescent="0.35">
      <c r="A4676">
        <v>6</v>
      </c>
      <c r="B4676">
        <v>4</v>
      </c>
      <c r="C4676">
        <v>3</v>
      </c>
      <c r="D4676">
        <v>3</v>
      </c>
      <c r="E4676">
        <v>1</v>
      </c>
      <c r="F4676">
        <v>6</v>
      </c>
      <c r="G4676">
        <f t="shared" si="2079"/>
        <v>23</v>
      </c>
    </row>
    <row r="4677" spans="1:7" x14ac:dyDescent="0.35">
      <c r="A4677">
        <v>6</v>
      </c>
      <c r="B4677">
        <v>4</v>
      </c>
      <c r="C4677">
        <v>1</v>
      </c>
      <c r="D4677">
        <v>2</v>
      </c>
      <c r="E4677">
        <v>3</v>
      </c>
      <c r="F4677">
        <v>3</v>
      </c>
      <c r="G4677">
        <f t="shared" si="2079"/>
        <v>19</v>
      </c>
    </row>
    <row r="4678" spans="1:7" x14ac:dyDescent="0.35">
      <c r="A4678">
        <v>6</v>
      </c>
      <c r="B4678">
        <v>4</v>
      </c>
      <c r="C4678">
        <v>4</v>
      </c>
      <c r="D4678">
        <v>3</v>
      </c>
      <c r="E4678">
        <v>2</v>
      </c>
      <c r="F4678">
        <v>3</v>
      </c>
      <c r="G4678">
        <f t="shared" si="2079"/>
        <v>22</v>
      </c>
    </row>
    <row r="4679" spans="1:7" x14ac:dyDescent="0.35">
      <c r="A4679">
        <v>3</v>
      </c>
      <c r="B4679">
        <v>4</v>
      </c>
      <c r="C4679">
        <v>5</v>
      </c>
      <c r="D4679">
        <v>4</v>
      </c>
      <c r="E4679">
        <v>6</v>
      </c>
      <c r="F4679">
        <v>2</v>
      </c>
      <c r="G4679">
        <f t="shared" si="2079"/>
        <v>24</v>
      </c>
    </row>
    <row r="4680" spans="1:7" x14ac:dyDescent="0.35">
      <c r="A4680">
        <v>3</v>
      </c>
      <c r="B4680">
        <v>4</v>
      </c>
      <c r="C4680">
        <v>1</v>
      </c>
      <c r="D4680">
        <v>6</v>
      </c>
      <c r="E4680">
        <v>1</v>
      </c>
      <c r="F4680">
        <v>6</v>
      </c>
      <c r="G4680">
        <f t="shared" si="2079"/>
        <v>21</v>
      </c>
    </row>
    <row r="4681" spans="1:7" x14ac:dyDescent="0.35">
      <c r="A4681">
        <v>5</v>
      </c>
      <c r="B4681">
        <v>2</v>
      </c>
      <c r="C4681">
        <v>1</v>
      </c>
      <c r="D4681">
        <v>1</v>
      </c>
      <c r="E4681">
        <v>4</v>
      </c>
      <c r="F4681">
        <v>3</v>
      </c>
      <c r="G4681">
        <f t="shared" si="2079"/>
        <v>16</v>
      </c>
    </row>
    <row r="4682" spans="1:7" x14ac:dyDescent="0.35">
      <c r="A4682">
        <v>6</v>
      </c>
      <c r="B4682">
        <v>2</v>
      </c>
      <c r="C4682">
        <v>5</v>
      </c>
      <c r="D4682">
        <v>3</v>
      </c>
      <c r="E4682">
        <v>3</v>
      </c>
      <c r="F4682">
        <v>6</v>
      </c>
      <c r="G4682">
        <f t="shared" si="2079"/>
        <v>25</v>
      </c>
    </row>
    <row r="4683" spans="1:7" x14ac:dyDescent="0.35">
      <c r="A4683">
        <v>1</v>
      </c>
      <c r="B4683">
        <v>6</v>
      </c>
      <c r="C4683">
        <v>1</v>
      </c>
      <c r="D4683">
        <v>4</v>
      </c>
      <c r="E4683">
        <v>5</v>
      </c>
      <c r="F4683">
        <v>3</v>
      </c>
      <c r="G4683">
        <f t="shared" si="2079"/>
        <v>20</v>
      </c>
    </row>
    <row r="4684" spans="1:7" x14ac:dyDescent="0.35">
      <c r="A4684">
        <v>6</v>
      </c>
      <c r="B4684">
        <v>4</v>
      </c>
      <c r="C4684">
        <v>6</v>
      </c>
      <c r="D4684">
        <v>5</v>
      </c>
      <c r="E4684">
        <v>4</v>
      </c>
      <c r="F4684">
        <v>5</v>
      </c>
      <c r="G4684">
        <f t="shared" si="2079"/>
        <v>30</v>
      </c>
    </row>
    <row r="4685" spans="1:7" x14ac:dyDescent="0.35">
      <c r="A4685">
        <v>6</v>
      </c>
      <c r="B4685">
        <v>2</v>
      </c>
      <c r="C4685">
        <v>1</v>
      </c>
      <c r="D4685">
        <v>6</v>
      </c>
      <c r="E4685">
        <v>4</v>
      </c>
      <c r="F4685">
        <v>5</v>
      </c>
      <c r="G4685">
        <f t="shared" si="2079"/>
        <v>24</v>
      </c>
    </row>
    <row r="4686" spans="1:7" x14ac:dyDescent="0.35">
      <c r="A4686">
        <v>5</v>
      </c>
      <c r="B4686">
        <v>4</v>
      </c>
      <c r="C4686">
        <v>2</v>
      </c>
      <c r="D4686">
        <v>5</v>
      </c>
      <c r="E4686">
        <v>3</v>
      </c>
      <c r="F4686">
        <v>2</v>
      </c>
      <c r="G4686">
        <f t="shared" si="2079"/>
        <v>21</v>
      </c>
    </row>
    <row r="4687" spans="1:7" x14ac:dyDescent="0.35">
      <c r="A4687">
        <v>2</v>
      </c>
      <c r="B4687">
        <v>3</v>
      </c>
      <c r="C4687">
        <v>5</v>
      </c>
      <c r="D4687">
        <v>5</v>
      </c>
      <c r="E4687">
        <v>5</v>
      </c>
      <c r="F4687">
        <v>1</v>
      </c>
      <c r="G4687">
        <f t="shared" si="2079"/>
        <v>21</v>
      </c>
    </row>
    <row r="4688" spans="1:7" x14ac:dyDescent="0.35">
      <c r="A4688">
        <v>3</v>
      </c>
      <c r="B4688">
        <v>3</v>
      </c>
      <c r="C4688">
        <v>2</v>
      </c>
      <c r="D4688">
        <v>4</v>
      </c>
      <c r="E4688">
        <v>5</v>
      </c>
      <c r="F4688">
        <v>3</v>
      </c>
      <c r="G4688">
        <f t="shared" si="2079"/>
        <v>20</v>
      </c>
    </row>
    <row r="4689" spans="1:7" x14ac:dyDescent="0.35">
      <c r="A4689">
        <v>4</v>
      </c>
      <c r="B4689">
        <v>3</v>
      </c>
      <c r="C4689">
        <v>4</v>
      </c>
      <c r="D4689">
        <v>1</v>
      </c>
      <c r="E4689">
        <v>6</v>
      </c>
      <c r="F4689">
        <v>5</v>
      </c>
      <c r="G4689">
        <f t="shared" si="2079"/>
        <v>23</v>
      </c>
    </row>
    <row r="4690" spans="1:7" x14ac:dyDescent="0.35">
      <c r="A4690">
        <v>1</v>
      </c>
      <c r="B4690">
        <v>1</v>
      </c>
      <c r="C4690">
        <v>5</v>
      </c>
      <c r="D4690">
        <v>5</v>
      </c>
      <c r="E4690">
        <v>2</v>
      </c>
      <c r="F4690">
        <v>4</v>
      </c>
      <c r="G4690">
        <f t="shared" si="2079"/>
        <v>18</v>
      </c>
    </row>
    <row r="4691" spans="1:7" x14ac:dyDescent="0.35">
      <c r="A4691">
        <v>1</v>
      </c>
      <c r="B4691">
        <v>5</v>
      </c>
      <c r="C4691">
        <v>4</v>
      </c>
      <c r="D4691">
        <v>3</v>
      </c>
      <c r="E4691">
        <v>4</v>
      </c>
      <c r="F4691">
        <v>4</v>
      </c>
      <c r="G4691">
        <f t="shared" si="2079"/>
        <v>21</v>
      </c>
    </row>
    <row r="4692" spans="1:7" x14ac:dyDescent="0.35">
      <c r="A4692">
        <v>1</v>
      </c>
      <c r="B4692">
        <v>3</v>
      </c>
      <c r="C4692">
        <v>6</v>
      </c>
      <c r="D4692">
        <v>1</v>
      </c>
      <c r="E4692">
        <v>5</v>
      </c>
      <c r="F4692">
        <v>6</v>
      </c>
      <c r="G4692">
        <f t="shared" si="2079"/>
        <v>22</v>
      </c>
    </row>
    <row r="4693" spans="1:7" x14ac:dyDescent="0.35">
      <c r="A4693">
        <v>3</v>
      </c>
      <c r="B4693">
        <v>1</v>
      </c>
      <c r="C4693">
        <v>4</v>
      </c>
      <c r="D4693">
        <v>6</v>
      </c>
      <c r="E4693">
        <v>5</v>
      </c>
      <c r="F4693">
        <v>2</v>
      </c>
      <c r="G4693">
        <f t="shared" si="2079"/>
        <v>21</v>
      </c>
    </row>
    <row r="4694" spans="1:7" x14ac:dyDescent="0.35">
      <c r="A4694">
        <v>3</v>
      </c>
      <c r="B4694">
        <v>2</v>
      </c>
      <c r="C4694">
        <v>6</v>
      </c>
      <c r="D4694">
        <v>6</v>
      </c>
      <c r="E4694">
        <v>3</v>
      </c>
      <c r="F4694">
        <v>5</v>
      </c>
      <c r="G4694">
        <f t="shared" si="2079"/>
        <v>25</v>
      </c>
    </row>
    <row r="4695" spans="1:7" x14ac:dyDescent="0.35">
      <c r="A4695">
        <v>1</v>
      </c>
      <c r="B4695">
        <v>6</v>
      </c>
      <c r="C4695">
        <v>3</v>
      </c>
      <c r="D4695">
        <v>2</v>
      </c>
      <c r="E4695">
        <v>4</v>
      </c>
      <c r="F4695">
        <v>3</v>
      </c>
      <c r="G4695">
        <f t="shared" si="2079"/>
        <v>19</v>
      </c>
    </row>
    <row r="4696" spans="1:7" x14ac:dyDescent="0.35">
      <c r="A4696">
        <v>5</v>
      </c>
      <c r="B4696">
        <v>5</v>
      </c>
      <c r="C4696">
        <v>4</v>
      </c>
      <c r="D4696">
        <v>2</v>
      </c>
      <c r="E4696">
        <v>5</v>
      </c>
      <c r="F4696">
        <v>5</v>
      </c>
      <c r="G4696">
        <f t="shared" ref="G4696:G4759" si="2080">SUM(A4696:F4696)</f>
        <v>26</v>
      </c>
    </row>
    <row r="4697" spans="1:7" x14ac:dyDescent="0.35">
      <c r="A4697">
        <v>4</v>
      </c>
      <c r="B4697">
        <v>4</v>
      </c>
      <c r="C4697">
        <v>2</v>
      </c>
      <c r="D4697">
        <v>5</v>
      </c>
      <c r="E4697">
        <v>1</v>
      </c>
      <c r="F4697">
        <v>4</v>
      </c>
      <c r="G4697">
        <f t="shared" si="2080"/>
        <v>20</v>
      </c>
    </row>
    <row r="4698" spans="1:7" x14ac:dyDescent="0.35">
      <c r="A4698">
        <v>4</v>
      </c>
      <c r="B4698">
        <v>5</v>
      </c>
      <c r="C4698">
        <v>2</v>
      </c>
      <c r="D4698">
        <v>3</v>
      </c>
      <c r="E4698">
        <v>5</v>
      </c>
      <c r="F4698">
        <v>6</v>
      </c>
      <c r="G4698">
        <f t="shared" si="2080"/>
        <v>25</v>
      </c>
    </row>
    <row r="4699" spans="1:7" x14ac:dyDescent="0.35">
      <c r="A4699">
        <v>2</v>
      </c>
      <c r="B4699">
        <v>4</v>
      </c>
      <c r="C4699">
        <v>6</v>
      </c>
      <c r="D4699">
        <v>1</v>
      </c>
      <c r="E4699">
        <v>1</v>
      </c>
      <c r="F4699">
        <v>2</v>
      </c>
      <c r="G4699">
        <f t="shared" si="2080"/>
        <v>16</v>
      </c>
    </row>
    <row r="4700" spans="1:7" x14ac:dyDescent="0.35">
      <c r="A4700">
        <v>4</v>
      </c>
      <c r="B4700">
        <v>5</v>
      </c>
      <c r="C4700">
        <v>4</v>
      </c>
      <c r="D4700">
        <v>2</v>
      </c>
      <c r="E4700">
        <v>4</v>
      </c>
      <c r="F4700">
        <v>5</v>
      </c>
      <c r="G4700">
        <f t="shared" si="2080"/>
        <v>24</v>
      </c>
    </row>
    <row r="4701" spans="1:7" x14ac:dyDescent="0.35">
      <c r="A4701">
        <v>3</v>
      </c>
      <c r="B4701">
        <v>5</v>
      </c>
      <c r="C4701">
        <v>2</v>
      </c>
      <c r="D4701">
        <v>5</v>
      </c>
      <c r="E4701">
        <v>2</v>
      </c>
      <c r="F4701">
        <v>6</v>
      </c>
      <c r="G4701">
        <f t="shared" si="2080"/>
        <v>23</v>
      </c>
    </row>
    <row r="4702" spans="1:7" x14ac:dyDescent="0.35">
      <c r="A4702">
        <v>6</v>
      </c>
      <c r="B4702">
        <v>2</v>
      </c>
      <c r="C4702">
        <v>4</v>
      </c>
      <c r="D4702">
        <v>5</v>
      </c>
      <c r="E4702">
        <v>2</v>
      </c>
      <c r="F4702">
        <v>6</v>
      </c>
      <c r="G4702">
        <f t="shared" si="2080"/>
        <v>25</v>
      </c>
    </row>
    <row r="4703" spans="1:7" x14ac:dyDescent="0.35">
      <c r="A4703">
        <v>3</v>
      </c>
      <c r="B4703">
        <v>1</v>
      </c>
      <c r="C4703">
        <v>3</v>
      </c>
      <c r="D4703">
        <v>6</v>
      </c>
      <c r="E4703">
        <v>6</v>
      </c>
      <c r="F4703">
        <v>6</v>
      </c>
      <c r="G4703">
        <f t="shared" si="2080"/>
        <v>25</v>
      </c>
    </row>
    <row r="4704" spans="1:7" x14ac:dyDescent="0.35">
      <c r="A4704">
        <v>5</v>
      </c>
      <c r="B4704">
        <v>2</v>
      </c>
      <c r="C4704">
        <v>6</v>
      </c>
      <c r="D4704">
        <v>2</v>
      </c>
      <c r="E4704">
        <v>4</v>
      </c>
      <c r="F4704">
        <v>6</v>
      </c>
      <c r="G4704">
        <f t="shared" si="2080"/>
        <v>25</v>
      </c>
    </row>
    <row r="4705" spans="1:7" x14ac:dyDescent="0.35">
      <c r="A4705">
        <v>3</v>
      </c>
      <c r="B4705">
        <v>5</v>
      </c>
      <c r="C4705">
        <v>1</v>
      </c>
      <c r="D4705">
        <v>1</v>
      </c>
      <c r="E4705">
        <v>1</v>
      </c>
      <c r="F4705">
        <v>4</v>
      </c>
      <c r="G4705">
        <f t="shared" si="2080"/>
        <v>15</v>
      </c>
    </row>
    <row r="4706" spans="1:7" x14ac:dyDescent="0.35">
      <c r="A4706">
        <v>3</v>
      </c>
      <c r="B4706">
        <v>4</v>
      </c>
      <c r="C4706">
        <v>5</v>
      </c>
      <c r="D4706">
        <v>1</v>
      </c>
      <c r="E4706">
        <v>6</v>
      </c>
      <c r="F4706">
        <v>3</v>
      </c>
      <c r="G4706">
        <f t="shared" si="2080"/>
        <v>22</v>
      </c>
    </row>
    <row r="4707" spans="1:7" x14ac:dyDescent="0.35">
      <c r="A4707">
        <v>6</v>
      </c>
      <c r="B4707">
        <v>4</v>
      </c>
      <c r="C4707">
        <v>4</v>
      </c>
      <c r="D4707">
        <v>4</v>
      </c>
      <c r="E4707">
        <v>3</v>
      </c>
      <c r="F4707">
        <v>6</v>
      </c>
      <c r="G4707">
        <f t="shared" si="2080"/>
        <v>27</v>
      </c>
    </row>
    <row r="4708" spans="1:7" x14ac:dyDescent="0.35">
      <c r="A4708">
        <v>5</v>
      </c>
      <c r="B4708">
        <v>1</v>
      </c>
      <c r="C4708">
        <v>1</v>
      </c>
      <c r="D4708">
        <v>5</v>
      </c>
      <c r="E4708">
        <v>2</v>
      </c>
      <c r="F4708">
        <v>4</v>
      </c>
      <c r="G4708">
        <f t="shared" si="2080"/>
        <v>18</v>
      </c>
    </row>
    <row r="4709" spans="1:7" x14ac:dyDescent="0.35">
      <c r="A4709">
        <v>6</v>
      </c>
      <c r="B4709">
        <v>2</v>
      </c>
      <c r="C4709">
        <v>4</v>
      </c>
      <c r="D4709">
        <v>1</v>
      </c>
      <c r="E4709">
        <v>2</v>
      </c>
      <c r="F4709">
        <v>4</v>
      </c>
      <c r="G4709">
        <f t="shared" si="2080"/>
        <v>19</v>
      </c>
    </row>
    <row r="4710" spans="1:7" x14ac:dyDescent="0.35">
      <c r="A4710">
        <v>1</v>
      </c>
      <c r="B4710">
        <v>3</v>
      </c>
      <c r="C4710">
        <v>1</v>
      </c>
      <c r="D4710">
        <v>1</v>
      </c>
      <c r="E4710">
        <v>2</v>
      </c>
      <c r="F4710">
        <v>6</v>
      </c>
      <c r="G4710">
        <f t="shared" si="2080"/>
        <v>14</v>
      </c>
    </row>
    <row r="4711" spans="1:7" x14ac:dyDescent="0.35">
      <c r="A4711">
        <v>6</v>
      </c>
      <c r="B4711">
        <v>5</v>
      </c>
      <c r="C4711">
        <v>5</v>
      </c>
      <c r="D4711">
        <v>2</v>
      </c>
      <c r="E4711">
        <v>3</v>
      </c>
      <c r="F4711">
        <v>4</v>
      </c>
      <c r="G4711">
        <f t="shared" si="2080"/>
        <v>25</v>
      </c>
    </row>
    <row r="4712" spans="1:7" x14ac:dyDescent="0.35">
      <c r="A4712">
        <v>4</v>
      </c>
      <c r="B4712">
        <v>2</v>
      </c>
      <c r="C4712">
        <v>5</v>
      </c>
      <c r="D4712">
        <v>3</v>
      </c>
      <c r="E4712">
        <v>1</v>
      </c>
      <c r="F4712">
        <v>2</v>
      </c>
      <c r="G4712">
        <f t="shared" si="2080"/>
        <v>17</v>
      </c>
    </row>
    <row r="4713" spans="1:7" x14ac:dyDescent="0.35">
      <c r="A4713">
        <v>6</v>
      </c>
      <c r="B4713">
        <v>2</v>
      </c>
      <c r="C4713">
        <v>2</v>
      </c>
      <c r="D4713">
        <v>6</v>
      </c>
      <c r="E4713">
        <v>2</v>
      </c>
      <c r="F4713">
        <v>2</v>
      </c>
      <c r="G4713">
        <f t="shared" si="2080"/>
        <v>20</v>
      </c>
    </row>
    <row r="4714" spans="1:7" x14ac:dyDescent="0.35">
      <c r="A4714">
        <v>4</v>
      </c>
      <c r="B4714">
        <v>1</v>
      </c>
      <c r="C4714">
        <v>3</v>
      </c>
      <c r="D4714">
        <v>3</v>
      </c>
      <c r="E4714">
        <v>3</v>
      </c>
      <c r="F4714">
        <v>3</v>
      </c>
      <c r="G4714">
        <f t="shared" si="2080"/>
        <v>17</v>
      </c>
    </row>
    <row r="4715" spans="1:7" x14ac:dyDescent="0.35">
      <c r="A4715">
        <v>6</v>
      </c>
      <c r="B4715">
        <v>1</v>
      </c>
      <c r="C4715">
        <v>1</v>
      </c>
      <c r="D4715">
        <v>5</v>
      </c>
      <c r="E4715">
        <v>4</v>
      </c>
      <c r="F4715">
        <v>4</v>
      </c>
      <c r="G4715">
        <f t="shared" si="2080"/>
        <v>21</v>
      </c>
    </row>
    <row r="4716" spans="1:7" x14ac:dyDescent="0.35">
      <c r="A4716">
        <v>4</v>
      </c>
      <c r="B4716">
        <v>2</v>
      </c>
      <c r="C4716">
        <v>2</v>
      </c>
      <c r="D4716">
        <v>1</v>
      </c>
      <c r="E4716">
        <v>5</v>
      </c>
      <c r="F4716">
        <v>3</v>
      </c>
      <c r="G4716">
        <f t="shared" si="2080"/>
        <v>17</v>
      </c>
    </row>
    <row r="4717" spans="1:7" x14ac:dyDescent="0.35">
      <c r="A4717">
        <v>2</v>
      </c>
      <c r="B4717">
        <v>1</v>
      </c>
      <c r="C4717">
        <v>3</v>
      </c>
      <c r="D4717">
        <v>1</v>
      </c>
      <c r="E4717">
        <v>1</v>
      </c>
      <c r="F4717">
        <v>5</v>
      </c>
      <c r="G4717">
        <f t="shared" si="2080"/>
        <v>13</v>
      </c>
    </row>
    <row r="4718" spans="1:7" x14ac:dyDescent="0.35">
      <c r="A4718">
        <v>4</v>
      </c>
      <c r="B4718">
        <v>6</v>
      </c>
      <c r="C4718">
        <v>6</v>
      </c>
      <c r="D4718">
        <v>2</v>
      </c>
      <c r="E4718">
        <v>2</v>
      </c>
      <c r="F4718">
        <v>1</v>
      </c>
      <c r="G4718">
        <f t="shared" si="2080"/>
        <v>21</v>
      </c>
    </row>
    <row r="4719" spans="1:7" x14ac:dyDescent="0.35">
      <c r="A4719">
        <v>2</v>
      </c>
      <c r="B4719">
        <v>2</v>
      </c>
      <c r="C4719">
        <v>5</v>
      </c>
      <c r="D4719">
        <v>6</v>
      </c>
      <c r="E4719">
        <v>2</v>
      </c>
      <c r="F4719">
        <v>2</v>
      </c>
      <c r="G4719">
        <f t="shared" si="2080"/>
        <v>19</v>
      </c>
    </row>
    <row r="4720" spans="1:7" x14ac:dyDescent="0.35">
      <c r="A4720">
        <v>3</v>
      </c>
      <c r="B4720">
        <v>2</v>
      </c>
      <c r="C4720">
        <v>6</v>
      </c>
      <c r="D4720">
        <v>5</v>
      </c>
      <c r="E4720">
        <v>3</v>
      </c>
      <c r="F4720">
        <v>3</v>
      </c>
      <c r="G4720">
        <f t="shared" si="2080"/>
        <v>22</v>
      </c>
    </row>
    <row r="4721" spans="1:7" x14ac:dyDescent="0.35">
      <c r="A4721">
        <v>6</v>
      </c>
      <c r="B4721">
        <v>3</v>
      </c>
      <c r="C4721">
        <v>3</v>
      </c>
      <c r="D4721">
        <v>4</v>
      </c>
      <c r="E4721">
        <v>1</v>
      </c>
      <c r="F4721">
        <v>4</v>
      </c>
      <c r="G4721">
        <f t="shared" si="2080"/>
        <v>21</v>
      </c>
    </row>
    <row r="4722" spans="1:7" x14ac:dyDescent="0.35">
      <c r="A4722">
        <v>1</v>
      </c>
      <c r="B4722">
        <v>3</v>
      </c>
      <c r="C4722">
        <v>1</v>
      </c>
      <c r="D4722">
        <v>4</v>
      </c>
      <c r="E4722">
        <v>1</v>
      </c>
      <c r="F4722">
        <v>6</v>
      </c>
      <c r="G4722">
        <f t="shared" si="2080"/>
        <v>16</v>
      </c>
    </row>
    <row r="4723" spans="1:7" x14ac:dyDescent="0.35">
      <c r="A4723">
        <v>6</v>
      </c>
      <c r="B4723">
        <v>4</v>
      </c>
      <c r="C4723">
        <v>4</v>
      </c>
      <c r="D4723">
        <v>2</v>
      </c>
      <c r="E4723">
        <v>6</v>
      </c>
      <c r="F4723">
        <v>3</v>
      </c>
      <c r="G4723">
        <f t="shared" si="2080"/>
        <v>25</v>
      </c>
    </row>
    <row r="4724" spans="1:7" x14ac:dyDescent="0.35">
      <c r="A4724">
        <v>4</v>
      </c>
      <c r="B4724">
        <v>2</v>
      </c>
      <c r="C4724">
        <v>6</v>
      </c>
      <c r="D4724">
        <v>1</v>
      </c>
      <c r="E4724">
        <v>2</v>
      </c>
      <c r="F4724">
        <v>4</v>
      </c>
      <c r="G4724">
        <f t="shared" si="2080"/>
        <v>19</v>
      </c>
    </row>
    <row r="4725" spans="1:7" x14ac:dyDescent="0.35">
      <c r="A4725">
        <v>3</v>
      </c>
      <c r="B4725">
        <v>6</v>
      </c>
      <c r="C4725">
        <v>4</v>
      </c>
      <c r="D4725">
        <v>1</v>
      </c>
      <c r="E4725">
        <v>6</v>
      </c>
      <c r="F4725">
        <v>3</v>
      </c>
      <c r="G4725">
        <f t="shared" si="2080"/>
        <v>23</v>
      </c>
    </row>
    <row r="4726" spans="1:7" x14ac:dyDescent="0.35">
      <c r="A4726">
        <v>1</v>
      </c>
      <c r="B4726">
        <v>1</v>
      </c>
      <c r="C4726">
        <v>1</v>
      </c>
      <c r="D4726">
        <v>2</v>
      </c>
      <c r="E4726">
        <v>2</v>
      </c>
      <c r="F4726">
        <v>1</v>
      </c>
      <c r="G4726">
        <f t="shared" si="2080"/>
        <v>8</v>
      </c>
    </row>
    <row r="4727" spans="1:7" x14ac:dyDescent="0.35">
      <c r="A4727">
        <v>1</v>
      </c>
      <c r="B4727">
        <v>2</v>
      </c>
      <c r="C4727">
        <v>1</v>
      </c>
      <c r="D4727">
        <v>5</v>
      </c>
      <c r="E4727">
        <v>6</v>
      </c>
      <c r="F4727">
        <v>5</v>
      </c>
      <c r="G4727">
        <f t="shared" si="2080"/>
        <v>20</v>
      </c>
    </row>
    <row r="4728" spans="1:7" x14ac:dyDescent="0.35">
      <c r="A4728">
        <v>5</v>
      </c>
      <c r="B4728">
        <v>5</v>
      </c>
      <c r="C4728">
        <v>3</v>
      </c>
      <c r="D4728">
        <v>6</v>
      </c>
      <c r="E4728">
        <v>1</v>
      </c>
      <c r="F4728">
        <v>6</v>
      </c>
      <c r="G4728">
        <f t="shared" si="2080"/>
        <v>26</v>
      </c>
    </row>
    <row r="4729" spans="1:7" x14ac:dyDescent="0.35">
      <c r="A4729">
        <v>5</v>
      </c>
      <c r="B4729">
        <v>2</v>
      </c>
      <c r="C4729">
        <v>5</v>
      </c>
      <c r="D4729">
        <v>1</v>
      </c>
      <c r="E4729">
        <v>3</v>
      </c>
      <c r="F4729">
        <v>1</v>
      </c>
      <c r="G4729">
        <f t="shared" si="2080"/>
        <v>17</v>
      </c>
    </row>
    <row r="4730" spans="1:7" x14ac:dyDescent="0.35">
      <c r="A4730">
        <v>4</v>
      </c>
      <c r="B4730">
        <v>1</v>
      </c>
      <c r="C4730">
        <v>6</v>
      </c>
      <c r="D4730">
        <v>3</v>
      </c>
      <c r="E4730">
        <v>1</v>
      </c>
      <c r="F4730">
        <v>1</v>
      </c>
      <c r="G4730">
        <f t="shared" si="2080"/>
        <v>16</v>
      </c>
    </row>
    <row r="4731" spans="1:7" x14ac:dyDescent="0.35">
      <c r="A4731">
        <v>5</v>
      </c>
      <c r="B4731">
        <v>1</v>
      </c>
      <c r="C4731">
        <v>3</v>
      </c>
      <c r="D4731">
        <v>4</v>
      </c>
      <c r="E4731">
        <v>2</v>
      </c>
      <c r="F4731">
        <v>5</v>
      </c>
      <c r="G4731">
        <f t="shared" si="2080"/>
        <v>20</v>
      </c>
    </row>
    <row r="4732" spans="1:7" x14ac:dyDescent="0.35">
      <c r="A4732">
        <v>3</v>
      </c>
      <c r="B4732">
        <v>5</v>
      </c>
      <c r="C4732">
        <v>5</v>
      </c>
      <c r="D4732">
        <v>2</v>
      </c>
      <c r="E4732">
        <v>3</v>
      </c>
      <c r="F4732">
        <v>3</v>
      </c>
      <c r="G4732">
        <f t="shared" si="2080"/>
        <v>21</v>
      </c>
    </row>
    <row r="4733" spans="1:7" x14ac:dyDescent="0.35">
      <c r="A4733">
        <v>3</v>
      </c>
      <c r="B4733">
        <v>6</v>
      </c>
      <c r="C4733">
        <v>4</v>
      </c>
      <c r="D4733">
        <v>1</v>
      </c>
      <c r="E4733">
        <v>3</v>
      </c>
      <c r="F4733">
        <v>6</v>
      </c>
      <c r="G4733">
        <f t="shared" si="2080"/>
        <v>23</v>
      </c>
    </row>
    <row r="4734" spans="1:7" x14ac:dyDescent="0.35">
      <c r="A4734">
        <v>5</v>
      </c>
      <c r="B4734">
        <v>4</v>
      </c>
      <c r="C4734">
        <v>5</v>
      </c>
      <c r="D4734">
        <v>5</v>
      </c>
      <c r="E4734">
        <v>1</v>
      </c>
      <c r="F4734">
        <v>5</v>
      </c>
      <c r="G4734">
        <f t="shared" si="2080"/>
        <v>25</v>
      </c>
    </row>
    <row r="4735" spans="1:7" x14ac:dyDescent="0.35">
      <c r="A4735">
        <v>5</v>
      </c>
      <c r="B4735">
        <v>4</v>
      </c>
      <c r="C4735">
        <v>1</v>
      </c>
      <c r="D4735">
        <v>4</v>
      </c>
      <c r="E4735">
        <v>6</v>
      </c>
      <c r="F4735">
        <v>3</v>
      </c>
      <c r="G4735">
        <f t="shared" si="2080"/>
        <v>23</v>
      </c>
    </row>
    <row r="4736" spans="1:7" x14ac:dyDescent="0.35">
      <c r="A4736">
        <v>3</v>
      </c>
      <c r="B4736">
        <v>3</v>
      </c>
      <c r="C4736">
        <v>4</v>
      </c>
      <c r="D4736">
        <v>1</v>
      </c>
      <c r="E4736">
        <v>2</v>
      </c>
      <c r="F4736">
        <v>6</v>
      </c>
      <c r="G4736">
        <f t="shared" si="2080"/>
        <v>19</v>
      </c>
    </row>
    <row r="4737" spans="1:7" x14ac:dyDescent="0.35">
      <c r="A4737">
        <v>3</v>
      </c>
      <c r="B4737">
        <v>6</v>
      </c>
      <c r="C4737">
        <v>2</v>
      </c>
      <c r="D4737">
        <v>1</v>
      </c>
      <c r="E4737">
        <v>5</v>
      </c>
      <c r="F4737">
        <v>4</v>
      </c>
      <c r="G4737">
        <f t="shared" si="2080"/>
        <v>21</v>
      </c>
    </row>
    <row r="4738" spans="1:7" x14ac:dyDescent="0.35">
      <c r="A4738">
        <v>5</v>
      </c>
      <c r="B4738">
        <v>4</v>
      </c>
      <c r="C4738">
        <v>5</v>
      </c>
      <c r="D4738">
        <v>6</v>
      </c>
      <c r="E4738">
        <v>4</v>
      </c>
      <c r="F4738">
        <v>4</v>
      </c>
      <c r="G4738">
        <f t="shared" si="2080"/>
        <v>28</v>
      </c>
    </row>
    <row r="4739" spans="1:7" x14ac:dyDescent="0.35">
      <c r="A4739">
        <v>3</v>
      </c>
      <c r="B4739">
        <v>3</v>
      </c>
      <c r="C4739">
        <v>3</v>
      </c>
      <c r="D4739">
        <v>3</v>
      </c>
      <c r="E4739">
        <v>6</v>
      </c>
      <c r="F4739">
        <v>6</v>
      </c>
      <c r="G4739">
        <f t="shared" si="2080"/>
        <v>24</v>
      </c>
    </row>
    <row r="4740" spans="1:7" x14ac:dyDescent="0.35">
      <c r="A4740">
        <v>4</v>
      </c>
      <c r="B4740">
        <v>6</v>
      </c>
      <c r="C4740">
        <v>2</v>
      </c>
      <c r="D4740">
        <v>5</v>
      </c>
      <c r="E4740">
        <v>3</v>
      </c>
      <c r="F4740">
        <v>3</v>
      </c>
      <c r="G4740">
        <f t="shared" si="2080"/>
        <v>23</v>
      </c>
    </row>
    <row r="4741" spans="1:7" x14ac:dyDescent="0.35">
      <c r="A4741">
        <v>3</v>
      </c>
      <c r="B4741">
        <v>2</v>
      </c>
      <c r="C4741">
        <v>1</v>
      </c>
      <c r="D4741">
        <v>4</v>
      </c>
      <c r="E4741">
        <v>6</v>
      </c>
      <c r="F4741">
        <v>2</v>
      </c>
      <c r="G4741">
        <f t="shared" si="2080"/>
        <v>18</v>
      </c>
    </row>
    <row r="4742" spans="1:7" x14ac:dyDescent="0.35">
      <c r="A4742">
        <v>4</v>
      </c>
      <c r="B4742">
        <v>2</v>
      </c>
      <c r="C4742">
        <v>5</v>
      </c>
      <c r="D4742">
        <v>2</v>
      </c>
      <c r="E4742">
        <v>6</v>
      </c>
      <c r="F4742">
        <v>1</v>
      </c>
      <c r="G4742">
        <f t="shared" si="2080"/>
        <v>20</v>
      </c>
    </row>
    <row r="4743" spans="1:7" x14ac:dyDescent="0.35">
      <c r="A4743">
        <v>4</v>
      </c>
      <c r="B4743">
        <v>5</v>
      </c>
      <c r="C4743">
        <v>4</v>
      </c>
      <c r="D4743">
        <v>1</v>
      </c>
      <c r="E4743">
        <v>1</v>
      </c>
      <c r="F4743">
        <v>3</v>
      </c>
      <c r="G4743">
        <f t="shared" si="2080"/>
        <v>18</v>
      </c>
    </row>
    <row r="4744" spans="1:7" x14ac:dyDescent="0.35">
      <c r="A4744">
        <v>3</v>
      </c>
      <c r="B4744">
        <v>4</v>
      </c>
      <c r="C4744">
        <v>5</v>
      </c>
      <c r="D4744">
        <v>3</v>
      </c>
      <c r="E4744">
        <v>2</v>
      </c>
      <c r="F4744">
        <v>4</v>
      </c>
      <c r="G4744">
        <f t="shared" si="2080"/>
        <v>21</v>
      </c>
    </row>
    <row r="4745" spans="1:7" x14ac:dyDescent="0.35">
      <c r="A4745">
        <v>1</v>
      </c>
      <c r="B4745">
        <v>1</v>
      </c>
      <c r="C4745">
        <v>4</v>
      </c>
      <c r="D4745">
        <v>6</v>
      </c>
      <c r="E4745">
        <v>3</v>
      </c>
      <c r="F4745">
        <v>3</v>
      </c>
      <c r="G4745">
        <f t="shared" si="2080"/>
        <v>18</v>
      </c>
    </row>
    <row r="4746" spans="1:7" x14ac:dyDescent="0.35">
      <c r="A4746">
        <v>2</v>
      </c>
      <c r="B4746">
        <v>1</v>
      </c>
      <c r="C4746">
        <v>5</v>
      </c>
      <c r="D4746">
        <v>2</v>
      </c>
      <c r="E4746">
        <v>3</v>
      </c>
      <c r="F4746">
        <v>6</v>
      </c>
      <c r="G4746">
        <f t="shared" si="2080"/>
        <v>19</v>
      </c>
    </row>
    <row r="4747" spans="1:7" x14ac:dyDescent="0.35">
      <c r="A4747">
        <v>3</v>
      </c>
      <c r="B4747">
        <v>4</v>
      </c>
      <c r="C4747">
        <v>1</v>
      </c>
      <c r="D4747">
        <v>6</v>
      </c>
      <c r="E4747">
        <v>5</v>
      </c>
      <c r="F4747">
        <v>4</v>
      </c>
      <c r="G4747">
        <f t="shared" si="2080"/>
        <v>23</v>
      </c>
    </row>
    <row r="4748" spans="1:7" x14ac:dyDescent="0.35">
      <c r="A4748">
        <v>2</v>
      </c>
      <c r="B4748">
        <v>3</v>
      </c>
      <c r="C4748">
        <v>3</v>
      </c>
      <c r="D4748">
        <v>2</v>
      </c>
      <c r="E4748">
        <v>1</v>
      </c>
      <c r="F4748">
        <v>1</v>
      </c>
      <c r="G4748">
        <f t="shared" si="2080"/>
        <v>12</v>
      </c>
    </row>
    <row r="4749" spans="1:7" x14ac:dyDescent="0.35">
      <c r="A4749">
        <v>6</v>
      </c>
      <c r="B4749">
        <v>4</v>
      </c>
      <c r="C4749">
        <v>3</v>
      </c>
      <c r="D4749">
        <v>6</v>
      </c>
      <c r="E4749">
        <v>3</v>
      </c>
      <c r="F4749">
        <v>2</v>
      </c>
      <c r="G4749">
        <f t="shared" si="2080"/>
        <v>24</v>
      </c>
    </row>
    <row r="4750" spans="1:7" x14ac:dyDescent="0.35">
      <c r="A4750">
        <v>3</v>
      </c>
      <c r="B4750">
        <v>6</v>
      </c>
      <c r="C4750">
        <v>5</v>
      </c>
      <c r="D4750">
        <v>5</v>
      </c>
      <c r="E4750">
        <v>5</v>
      </c>
      <c r="F4750">
        <v>5</v>
      </c>
      <c r="G4750">
        <f t="shared" si="2080"/>
        <v>29</v>
      </c>
    </row>
    <row r="4751" spans="1:7" x14ac:dyDescent="0.35">
      <c r="A4751">
        <v>1</v>
      </c>
      <c r="B4751">
        <v>2</v>
      </c>
      <c r="C4751">
        <v>6</v>
      </c>
      <c r="D4751">
        <v>3</v>
      </c>
      <c r="E4751">
        <v>4</v>
      </c>
      <c r="F4751">
        <v>4</v>
      </c>
      <c r="G4751">
        <f t="shared" si="2080"/>
        <v>20</v>
      </c>
    </row>
    <row r="4752" spans="1:7" x14ac:dyDescent="0.35">
      <c r="A4752">
        <v>4</v>
      </c>
      <c r="B4752">
        <v>2</v>
      </c>
      <c r="C4752">
        <v>1</v>
      </c>
      <c r="D4752">
        <v>1</v>
      </c>
      <c r="E4752">
        <v>6</v>
      </c>
      <c r="F4752">
        <v>4</v>
      </c>
      <c r="G4752">
        <f t="shared" si="2080"/>
        <v>18</v>
      </c>
    </row>
    <row r="4753" spans="1:7" x14ac:dyDescent="0.35">
      <c r="A4753">
        <v>5</v>
      </c>
      <c r="B4753">
        <v>2</v>
      </c>
      <c r="C4753">
        <v>1</v>
      </c>
      <c r="D4753">
        <v>4</v>
      </c>
      <c r="E4753">
        <v>3</v>
      </c>
      <c r="F4753">
        <v>6</v>
      </c>
      <c r="G4753">
        <f t="shared" si="2080"/>
        <v>21</v>
      </c>
    </row>
    <row r="4754" spans="1:7" x14ac:dyDescent="0.35">
      <c r="A4754">
        <v>5</v>
      </c>
      <c r="B4754">
        <v>3</v>
      </c>
      <c r="C4754">
        <v>6</v>
      </c>
      <c r="D4754">
        <v>3</v>
      </c>
      <c r="E4754">
        <v>1</v>
      </c>
      <c r="F4754">
        <v>3</v>
      </c>
      <c r="G4754">
        <f t="shared" si="2080"/>
        <v>21</v>
      </c>
    </row>
    <row r="4755" spans="1:7" x14ac:dyDescent="0.35">
      <c r="A4755">
        <v>3</v>
      </c>
      <c r="B4755">
        <v>6</v>
      </c>
      <c r="C4755">
        <v>5</v>
      </c>
      <c r="D4755">
        <v>4</v>
      </c>
      <c r="E4755">
        <v>5</v>
      </c>
      <c r="F4755">
        <v>2</v>
      </c>
      <c r="G4755">
        <f t="shared" si="2080"/>
        <v>25</v>
      </c>
    </row>
    <row r="4756" spans="1:7" x14ac:dyDescent="0.35">
      <c r="A4756">
        <v>1</v>
      </c>
      <c r="B4756">
        <v>6</v>
      </c>
      <c r="C4756">
        <v>6</v>
      </c>
      <c r="D4756">
        <v>5</v>
      </c>
      <c r="E4756">
        <v>6</v>
      </c>
      <c r="F4756">
        <v>5</v>
      </c>
      <c r="G4756">
        <f t="shared" si="2080"/>
        <v>29</v>
      </c>
    </row>
    <row r="4757" spans="1:7" x14ac:dyDescent="0.35">
      <c r="A4757">
        <v>1</v>
      </c>
      <c r="B4757">
        <v>1</v>
      </c>
      <c r="C4757">
        <v>3</v>
      </c>
      <c r="D4757">
        <v>4</v>
      </c>
      <c r="E4757">
        <v>4</v>
      </c>
      <c r="F4757">
        <v>3</v>
      </c>
      <c r="G4757">
        <f t="shared" si="2080"/>
        <v>16</v>
      </c>
    </row>
    <row r="4758" spans="1:7" x14ac:dyDescent="0.35">
      <c r="A4758">
        <v>6</v>
      </c>
      <c r="B4758">
        <v>3</v>
      </c>
      <c r="C4758">
        <v>5</v>
      </c>
      <c r="D4758">
        <v>1</v>
      </c>
      <c r="E4758">
        <v>2</v>
      </c>
      <c r="F4758">
        <v>2</v>
      </c>
      <c r="G4758">
        <f t="shared" si="2080"/>
        <v>19</v>
      </c>
    </row>
    <row r="4759" spans="1:7" x14ac:dyDescent="0.35">
      <c r="A4759">
        <v>6</v>
      </c>
      <c r="B4759">
        <v>1</v>
      </c>
      <c r="C4759">
        <v>5</v>
      </c>
      <c r="D4759">
        <v>2</v>
      </c>
      <c r="E4759">
        <v>6</v>
      </c>
      <c r="F4759">
        <v>2</v>
      </c>
      <c r="G4759">
        <f t="shared" si="2080"/>
        <v>22</v>
      </c>
    </row>
    <row r="4760" spans="1:7" x14ac:dyDescent="0.35">
      <c r="A4760">
        <v>5</v>
      </c>
      <c r="B4760">
        <v>6</v>
      </c>
      <c r="C4760">
        <v>6</v>
      </c>
      <c r="D4760">
        <v>5</v>
      </c>
      <c r="E4760">
        <v>1</v>
      </c>
      <c r="F4760">
        <v>5</v>
      </c>
      <c r="G4760">
        <f t="shared" ref="G4760:G4823" si="2081">SUM(A4760:F4760)</f>
        <v>28</v>
      </c>
    </row>
    <row r="4761" spans="1:7" x14ac:dyDescent="0.35">
      <c r="A4761">
        <v>1</v>
      </c>
      <c r="B4761">
        <v>1</v>
      </c>
      <c r="C4761">
        <v>4</v>
      </c>
      <c r="D4761">
        <v>1</v>
      </c>
      <c r="E4761">
        <v>4</v>
      </c>
      <c r="F4761">
        <v>4</v>
      </c>
      <c r="G4761">
        <f t="shared" si="2081"/>
        <v>15</v>
      </c>
    </row>
    <row r="4762" spans="1:7" x14ac:dyDescent="0.35">
      <c r="A4762">
        <v>3</v>
      </c>
      <c r="B4762">
        <v>5</v>
      </c>
      <c r="C4762">
        <v>5</v>
      </c>
      <c r="D4762">
        <v>6</v>
      </c>
      <c r="E4762">
        <v>3</v>
      </c>
      <c r="F4762">
        <v>6</v>
      </c>
      <c r="G4762">
        <f t="shared" si="2081"/>
        <v>28</v>
      </c>
    </row>
    <row r="4763" spans="1:7" x14ac:dyDescent="0.35">
      <c r="A4763">
        <v>6</v>
      </c>
      <c r="B4763">
        <v>1</v>
      </c>
      <c r="C4763">
        <v>2</v>
      </c>
      <c r="D4763">
        <v>3</v>
      </c>
      <c r="E4763">
        <v>3</v>
      </c>
      <c r="F4763">
        <v>1</v>
      </c>
      <c r="G4763">
        <f t="shared" si="2081"/>
        <v>16</v>
      </c>
    </row>
    <row r="4764" spans="1:7" x14ac:dyDescent="0.35">
      <c r="A4764">
        <v>4</v>
      </c>
      <c r="B4764">
        <v>2</v>
      </c>
      <c r="C4764">
        <v>2</v>
      </c>
      <c r="D4764">
        <v>5</v>
      </c>
      <c r="E4764">
        <v>5</v>
      </c>
      <c r="F4764">
        <v>3</v>
      </c>
      <c r="G4764">
        <f t="shared" si="2081"/>
        <v>21</v>
      </c>
    </row>
    <row r="4765" spans="1:7" x14ac:dyDescent="0.35">
      <c r="A4765">
        <v>3</v>
      </c>
      <c r="B4765">
        <v>2</v>
      </c>
      <c r="C4765">
        <v>5</v>
      </c>
      <c r="D4765">
        <v>1</v>
      </c>
      <c r="E4765">
        <v>2</v>
      </c>
      <c r="F4765">
        <v>6</v>
      </c>
      <c r="G4765">
        <f t="shared" si="2081"/>
        <v>19</v>
      </c>
    </row>
    <row r="4766" spans="1:7" x14ac:dyDescent="0.35">
      <c r="A4766">
        <v>1</v>
      </c>
      <c r="B4766">
        <v>1</v>
      </c>
      <c r="C4766">
        <v>5</v>
      </c>
      <c r="D4766">
        <v>3</v>
      </c>
      <c r="E4766">
        <v>6</v>
      </c>
      <c r="F4766">
        <v>6</v>
      </c>
      <c r="G4766">
        <f t="shared" si="2081"/>
        <v>22</v>
      </c>
    </row>
    <row r="4767" spans="1:7" x14ac:dyDescent="0.35">
      <c r="A4767">
        <v>3</v>
      </c>
      <c r="B4767">
        <v>5</v>
      </c>
      <c r="C4767">
        <v>4</v>
      </c>
      <c r="D4767">
        <v>1</v>
      </c>
      <c r="E4767">
        <v>1</v>
      </c>
      <c r="F4767">
        <v>4</v>
      </c>
      <c r="G4767">
        <f t="shared" si="2081"/>
        <v>18</v>
      </c>
    </row>
    <row r="4768" spans="1:7" x14ac:dyDescent="0.35">
      <c r="A4768">
        <v>1</v>
      </c>
      <c r="B4768">
        <v>6</v>
      </c>
      <c r="C4768">
        <v>1</v>
      </c>
      <c r="D4768">
        <v>4</v>
      </c>
      <c r="E4768">
        <v>5</v>
      </c>
      <c r="F4768">
        <v>4</v>
      </c>
      <c r="G4768">
        <f t="shared" si="2081"/>
        <v>21</v>
      </c>
    </row>
    <row r="4769" spans="1:7" x14ac:dyDescent="0.35">
      <c r="A4769">
        <v>4</v>
      </c>
      <c r="B4769">
        <v>1</v>
      </c>
      <c r="C4769">
        <v>4</v>
      </c>
      <c r="D4769">
        <v>2</v>
      </c>
      <c r="E4769">
        <v>1</v>
      </c>
      <c r="F4769">
        <v>4</v>
      </c>
      <c r="G4769">
        <f t="shared" si="2081"/>
        <v>16</v>
      </c>
    </row>
    <row r="4770" spans="1:7" x14ac:dyDescent="0.35">
      <c r="A4770">
        <v>4</v>
      </c>
      <c r="B4770">
        <v>3</v>
      </c>
      <c r="C4770">
        <v>6</v>
      </c>
      <c r="D4770">
        <v>5</v>
      </c>
      <c r="E4770">
        <v>1</v>
      </c>
      <c r="F4770">
        <v>3</v>
      </c>
      <c r="G4770">
        <f t="shared" si="2081"/>
        <v>22</v>
      </c>
    </row>
    <row r="4771" spans="1:7" x14ac:dyDescent="0.35">
      <c r="A4771">
        <v>1</v>
      </c>
      <c r="B4771">
        <v>4</v>
      </c>
      <c r="C4771">
        <v>2</v>
      </c>
      <c r="D4771">
        <v>3</v>
      </c>
      <c r="E4771">
        <v>2</v>
      </c>
      <c r="F4771">
        <v>2</v>
      </c>
      <c r="G4771">
        <f t="shared" si="2081"/>
        <v>14</v>
      </c>
    </row>
    <row r="4772" spans="1:7" x14ac:dyDescent="0.35">
      <c r="A4772">
        <v>5</v>
      </c>
      <c r="B4772">
        <v>1</v>
      </c>
      <c r="C4772">
        <v>4</v>
      </c>
      <c r="D4772">
        <v>6</v>
      </c>
      <c r="E4772">
        <v>4</v>
      </c>
      <c r="F4772">
        <v>3</v>
      </c>
      <c r="G4772">
        <f t="shared" si="2081"/>
        <v>23</v>
      </c>
    </row>
    <row r="4773" spans="1:7" x14ac:dyDescent="0.35">
      <c r="A4773">
        <v>2</v>
      </c>
      <c r="B4773">
        <v>6</v>
      </c>
      <c r="C4773">
        <v>6</v>
      </c>
      <c r="D4773">
        <v>5</v>
      </c>
      <c r="E4773">
        <v>5</v>
      </c>
      <c r="F4773">
        <v>3</v>
      </c>
      <c r="G4773">
        <f t="shared" si="2081"/>
        <v>27</v>
      </c>
    </row>
    <row r="4774" spans="1:7" x14ac:dyDescent="0.35">
      <c r="A4774">
        <v>2</v>
      </c>
      <c r="B4774">
        <v>5</v>
      </c>
      <c r="C4774">
        <v>2</v>
      </c>
      <c r="D4774">
        <v>1</v>
      </c>
      <c r="E4774">
        <v>2</v>
      </c>
      <c r="F4774">
        <v>2</v>
      </c>
      <c r="G4774">
        <f t="shared" si="2081"/>
        <v>14</v>
      </c>
    </row>
    <row r="4775" spans="1:7" x14ac:dyDescent="0.35">
      <c r="A4775">
        <v>4</v>
      </c>
      <c r="B4775">
        <v>6</v>
      </c>
      <c r="C4775">
        <v>2</v>
      </c>
      <c r="D4775">
        <v>5</v>
      </c>
      <c r="E4775">
        <v>6</v>
      </c>
      <c r="F4775">
        <v>3</v>
      </c>
      <c r="G4775">
        <f t="shared" si="2081"/>
        <v>26</v>
      </c>
    </row>
    <row r="4776" spans="1:7" x14ac:dyDescent="0.35">
      <c r="A4776">
        <v>6</v>
      </c>
      <c r="B4776">
        <v>3</v>
      </c>
      <c r="C4776">
        <v>5</v>
      </c>
      <c r="D4776">
        <v>6</v>
      </c>
      <c r="E4776">
        <v>4</v>
      </c>
      <c r="F4776">
        <v>6</v>
      </c>
      <c r="G4776">
        <f t="shared" si="2081"/>
        <v>30</v>
      </c>
    </row>
    <row r="4777" spans="1:7" x14ac:dyDescent="0.35">
      <c r="A4777">
        <v>5</v>
      </c>
      <c r="B4777">
        <v>5</v>
      </c>
      <c r="C4777">
        <v>5</v>
      </c>
      <c r="D4777">
        <v>4</v>
      </c>
      <c r="E4777">
        <v>6</v>
      </c>
      <c r="F4777">
        <v>1</v>
      </c>
      <c r="G4777">
        <f t="shared" si="2081"/>
        <v>26</v>
      </c>
    </row>
    <row r="4778" spans="1:7" x14ac:dyDescent="0.35">
      <c r="A4778">
        <v>2</v>
      </c>
      <c r="B4778">
        <v>5</v>
      </c>
      <c r="C4778">
        <v>3</v>
      </c>
      <c r="D4778">
        <v>3</v>
      </c>
      <c r="E4778">
        <v>2</v>
      </c>
      <c r="F4778">
        <v>3</v>
      </c>
      <c r="G4778">
        <f t="shared" si="2081"/>
        <v>18</v>
      </c>
    </row>
    <row r="4779" spans="1:7" x14ac:dyDescent="0.35">
      <c r="A4779">
        <v>6</v>
      </c>
      <c r="B4779">
        <v>1</v>
      </c>
      <c r="C4779">
        <v>3</v>
      </c>
      <c r="D4779">
        <v>3</v>
      </c>
      <c r="E4779">
        <v>4</v>
      </c>
      <c r="F4779">
        <v>6</v>
      </c>
      <c r="G4779">
        <f t="shared" si="2081"/>
        <v>23</v>
      </c>
    </row>
    <row r="4780" spans="1:7" x14ac:dyDescent="0.35">
      <c r="A4780">
        <v>6</v>
      </c>
      <c r="B4780">
        <v>1</v>
      </c>
      <c r="C4780">
        <v>4</v>
      </c>
      <c r="D4780">
        <v>5</v>
      </c>
      <c r="E4780">
        <v>3</v>
      </c>
      <c r="F4780">
        <v>1</v>
      </c>
      <c r="G4780">
        <f t="shared" si="2081"/>
        <v>20</v>
      </c>
    </row>
    <row r="4781" spans="1:7" x14ac:dyDescent="0.35">
      <c r="A4781">
        <v>2</v>
      </c>
      <c r="B4781">
        <v>1</v>
      </c>
      <c r="C4781">
        <v>2</v>
      </c>
      <c r="D4781">
        <v>6</v>
      </c>
      <c r="E4781">
        <v>5</v>
      </c>
      <c r="F4781">
        <v>4</v>
      </c>
      <c r="G4781">
        <f t="shared" si="2081"/>
        <v>20</v>
      </c>
    </row>
    <row r="4782" spans="1:7" x14ac:dyDescent="0.35">
      <c r="A4782">
        <v>5</v>
      </c>
      <c r="B4782">
        <v>5</v>
      </c>
      <c r="C4782">
        <v>5</v>
      </c>
      <c r="D4782">
        <v>5</v>
      </c>
      <c r="E4782">
        <v>6</v>
      </c>
      <c r="F4782">
        <v>1</v>
      </c>
      <c r="G4782">
        <f t="shared" si="2081"/>
        <v>27</v>
      </c>
    </row>
    <row r="4783" spans="1:7" x14ac:dyDescent="0.35">
      <c r="A4783">
        <v>1</v>
      </c>
      <c r="B4783">
        <v>2</v>
      </c>
      <c r="C4783">
        <v>6</v>
      </c>
      <c r="D4783">
        <v>5</v>
      </c>
      <c r="E4783">
        <v>2</v>
      </c>
      <c r="F4783">
        <v>4</v>
      </c>
      <c r="G4783">
        <f t="shared" si="2081"/>
        <v>20</v>
      </c>
    </row>
    <row r="4784" spans="1:7" x14ac:dyDescent="0.35">
      <c r="A4784">
        <v>6</v>
      </c>
      <c r="B4784">
        <v>5</v>
      </c>
      <c r="C4784">
        <v>3</v>
      </c>
      <c r="D4784">
        <v>6</v>
      </c>
      <c r="E4784">
        <v>4</v>
      </c>
      <c r="F4784">
        <v>4</v>
      </c>
      <c r="G4784">
        <f t="shared" si="2081"/>
        <v>28</v>
      </c>
    </row>
    <row r="4785" spans="1:7" x14ac:dyDescent="0.35">
      <c r="A4785">
        <v>1</v>
      </c>
      <c r="B4785">
        <v>3</v>
      </c>
      <c r="C4785">
        <v>2</v>
      </c>
      <c r="D4785">
        <v>3</v>
      </c>
      <c r="E4785">
        <v>2</v>
      </c>
      <c r="F4785">
        <v>4</v>
      </c>
      <c r="G4785">
        <f t="shared" si="2081"/>
        <v>15</v>
      </c>
    </row>
    <row r="4786" spans="1:7" x14ac:dyDescent="0.35">
      <c r="A4786">
        <v>1</v>
      </c>
      <c r="B4786">
        <v>2</v>
      </c>
      <c r="C4786">
        <v>2</v>
      </c>
      <c r="D4786">
        <v>1</v>
      </c>
      <c r="E4786">
        <v>3</v>
      </c>
      <c r="F4786">
        <v>3</v>
      </c>
      <c r="G4786">
        <f t="shared" si="2081"/>
        <v>12</v>
      </c>
    </row>
    <row r="4787" spans="1:7" x14ac:dyDescent="0.35">
      <c r="A4787">
        <v>6</v>
      </c>
      <c r="B4787">
        <v>2</v>
      </c>
      <c r="C4787">
        <v>3</v>
      </c>
      <c r="D4787">
        <v>2</v>
      </c>
      <c r="E4787">
        <v>6</v>
      </c>
      <c r="F4787">
        <v>3</v>
      </c>
      <c r="G4787">
        <f t="shared" si="2081"/>
        <v>22</v>
      </c>
    </row>
    <row r="4788" spans="1:7" x14ac:dyDescent="0.35">
      <c r="A4788">
        <v>6</v>
      </c>
      <c r="B4788">
        <v>6</v>
      </c>
      <c r="C4788">
        <v>2</v>
      </c>
      <c r="D4788">
        <v>4</v>
      </c>
      <c r="E4788">
        <v>3</v>
      </c>
      <c r="F4788">
        <v>5</v>
      </c>
      <c r="G4788">
        <f t="shared" si="2081"/>
        <v>26</v>
      </c>
    </row>
    <row r="4789" spans="1:7" x14ac:dyDescent="0.35">
      <c r="A4789">
        <v>2</v>
      </c>
      <c r="B4789">
        <v>6</v>
      </c>
      <c r="C4789">
        <v>2</v>
      </c>
      <c r="D4789">
        <v>2</v>
      </c>
      <c r="E4789">
        <v>1</v>
      </c>
      <c r="F4789">
        <v>6</v>
      </c>
      <c r="G4789">
        <f t="shared" si="2081"/>
        <v>19</v>
      </c>
    </row>
    <row r="4790" spans="1:7" x14ac:dyDescent="0.35">
      <c r="A4790">
        <v>5</v>
      </c>
      <c r="B4790">
        <v>3</v>
      </c>
      <c r="C4790">
        <v>3</v>
      </c>
      <c r="D4790">
        <v>2</v>
      </c>
      <c r="E4790">
        <v>3</v>
      </c>
      <c r="F4790">
        <v>6</v>
      </c>
      <c r="G4790">
        <f t="shared" si="2081"/>
        <v>22</v>
      </c>
    </row>
    <row r="4791" spans="1:7" x14ac:dyDescent="0.35">
      <c r="A4791">
        <v>4</v>
      </c>
      <c r="B4791">
        <v>3</v>
      </c>
      <c r="C4791">
        <v>6</v>
      </c>
      <c r="D4791">
        <v>2</v>
      </c>
      <c r="E4791">
        <v>4</v>
      </c>
      <c r="F4791">
        <v>6</v>
      </c>
      <c r="G4791">
        <f t="shared" si="2081"/>
        <v>25</v>
      </c>
    </row>
    <row r="4792" spans="1:7" x14ac:dyDescent="0.35">
      <c r="A4792">
        <v>3</v>
      </c>
      <c r="B4792">
        <v>1</v>
      </c>
      <c r="C4792">
        <v>1</v>
      </c>
      <c r="D4792">
        <v>1</v>
      </c>
      <c r="E4792">
        <v>6</v>
      </c>
      <c r="F4792">
        <v>2</v>
      </c>
      <c r="G4792">
        <f t="shared" si="2081"/>
        <v>14</v>
      </c>
    </row>
    <row r="4793" spans="1:7" x14ac:dyDescent="0.35">
      <c r="A4793">
        <v>3</v>
      </c>
      <c r="B4793">
        <v>4</v>
      </c>
      <c r="C4793">
        <v>6</v>
      </c>
      <c r="D4793">
        <v>5</v>
      </c>
      <c r="E4793">
        <v>3</v>
      </c>
      <c r="F4793">
        <v>1</v>
      </c>
      <c r="G4793">
        <f t="shared" si="2081"/>
        <v>22</v>
      </c>
    </row>
    <row r="4794" spans="1:7" x14ac:dyDescent="0.35">
      <c r="A4794">
        <v>1</v>
      </c>
      <c r="B4794">
        <v>4</v>
      </c>
      <c r="C4794">
        <v>1</v>
      </c>
      <c r="D4794">
        <v>2</v>
      </c>
      <c r="E4794">
        <v>4</v>
      </c>
      <c r="F4794">
        <v>6</v>
      </c>
      <c r="G4794">
        <f t="shared" si="2081"/>
        <v>18</v>
      </c>
    </row>
    <row r="4795" spans="1:7" x14ac:dyDescent="0.35">
      <c r="A4795">
        <v>1</v>
      </c>
      <c r="B4795">
        <v>3</v>
      </c>
      <c r="C4795">
        <v>1</v>
      </c>
      <c r="D4795">
        <v>1</v>
      </c>
      <c r="E4795">
        <v>1</v>
      </c>
      <c r="F4795">
        <v>1</v>
      </c>
      <c r="G4795">
        <f t="shared" si="2081"/>
        <v>8</v>
      </c>
    </row>
    <row r="4796" spans="1:7" x14ac:dyDescent="0.35">
      <c r="A4796">
        <v>2</v>
      </c>
      <c r="B4796">
        <v>5</v>
      </c>
      <c r="C4796">
        <v>3</v>
      </c>
      <c r="D4796">
        <v>6</v>
      </c>
      <c r="E4796">
        <v>1</v>
      </c>
      <c r="F4796">
        <v>6</v>
      </c>
      <c r="G4796">
        <f t="shared" si="2081"/>
        <v>23</v>
      </c>
    </row>
    <row r="4797" spans="1:7" x14ac:dyDescent="0.35">
      <c r="A4797">
        <v>1</v>
      </c>
      <c r="B4797">
        <v>4</v>
      </c>
      <c r="C4797">
        <v>2</v>
      </c>
      <c r="D4797">
        <v>2</v>
      </c>
      <c r="E4797">
        <v>3</v>
      </c>
      <c r="F4797">
        <v>4</v>
      </c>
      <c r="G4797">
        <f t="shared" si="2081"/>
        <v>16</v>
      </c>
    </row>
    <row r="4798" spans="1:7" x14ac:dyDescent="0.35">
      <c r="A4798">
        <v>2</v>
      </c>
      <c r="B4798">
        <v>6</v>
      </c>
      <c r="C4798">
        <v>2</v>
      </c>
      <c r="D4798">
        <v>5</v>
      </c>
      <c r="E4798">
        <v>2</v>
      </c>
      <c r="F4798">
        <v>4</v>
      </c>
      <c r="G4798">
        <f t="shared" si="2081"/>
        <v>21</v>
      </c>
    </row>
    <row r="4799" spans="1:7" x14ac:dyDescent="0.35">
      <c r="A4799">
        <v>6</v>
      </c>
      <c r="B4799">
        <v>1</v>
      </c>
      <c r="C4799">
        <v>2</v>
      </c>
      <c r="D4799">
        <v>3</v>
      </c>
      <c r="E4799">
        <v>1</v>
      </c>
      <c r="F4799">
        <v>5</v>
      </c>
      <c r="G4799">
        <f t="shared" si="2081"/>
        <v>18</v>
      </c>
    </row>
    <row r="4800" spans="1:7" x14ac:dyDescent="0.35">
      <c r="A4800">
        <v>1</v>
      </c>
      <c r="B4800">
        <v>6</v>
      </c>
      <c r="C4800">
        <v>2</v>
      </c>
      <c r="D4800">
        <v>1</v>
      </c>
      <c r="E4800">
        <v>5</v>
      </c>
      <c r="F4800">
        <v>6</v>
      </c>
      <c r="G4800">
        <f t="shared" si="2081"/>
        <v>21</v>
      </c>
    </row>
    <row r="4801" spans="1:7" x14ac:dyDescent="0.35">
      <c r="A4801">
        <v>2</v>
      </c>
      <c r="B4801">
        <v>6</v>
      </c>
      <c r="C4801">
        <v>6</v>
      </c>
      <c r="D4801">
        <v>3</v>
      </c>
      <c r="E4801">
        <v>6</v>
      </c>
      <c r="F4801">
        <v>1</v>
      </c>
      <c r="G4801">
        <f t="shared" si="2081"/>
        <v>24</v>
      </c>
    </row>
    <row r="4802" spans="1:7" x14ac:dyDescent="0.35">
      <c r="A4802">
        <v>3</v>
      </c>
      <c r="B4802">
        <v>6</v>
      </c>
      <c r="C4802">
        <v>3</v>
      </c>
      <c r="D4802">
        <v>1</v>
      </c>
      <c r="E4802">
        <v>6</v>
      </c>
      <c r="F4802">
        <v>1</v>
      </c>
      <c r="G4802">
        <f t="shared" si="2081"/>
        <v>20</v>
      </c>
    </row>
    <row r="4803" spans="1:7" x14ac:dyDescent="0.35">
      <c r="A4803">
        <v>2</v>
      </c>
      <c r="B4803">
        <v>3</v>
      </c>
      <c r="C4803">
        <v>2</v>
      </c>
      <c r="D4803">
        <v>2</v>
      </c>
      <c r="E4803">
        <v>1</v>
      </c>
      <c r="F4803">
        <v>6</v>
      </c>
      <c r="G4803">
        <f t="shared" si="2081"/>
        <v>16</v>
      </c>
    </row>
    <row r="4804" spans="1:7" x14ac:dyDescent="0.35">
      <c r="A4804">
        <v>4</v>
      </c>
      <c r="B4804">
        <v>4</v>
      </c>
      <c r="C4804">
        <v>3</v>
      </c>
      <c r="D4804">
        <v>6</v>
      </c>
      <c r="E4804">
        <v>3</v>
      </c>
      <c r="F4804">
        <v>1</v>
      </c>
      <c r="G4804">
        <f t="shared" si="2081"/>
        <v>21</v>
      </c>
    </row>
    <row r="4805" spans="1:7" x14ac:dyDescent="0.35">
      <c r="A4805">
        <v>3</v>
      </c>
      <c r="B4805">
        <v>3</v>
      </c>
      <c r="C4805">
        <v>4</v>
      </c>
      <c r="D4805">
        <v>6</v>
      </c>
      <c r="E4805">
        <v>5</v>
      </c>
      <c r="F4805">
        <v>3</v>
      </c>
      <c r="G4805">
        <f t="shared" si="2081"/>
        <v>24</v>
      </c>
    </row>
    <row r="4806" spans="1:7" x14ac:dyDescent="0.35">
      <c r="A4806">
        <v>1</v>
      </c>
      <c r="B4806">
        <v>5</v>
      </c>
      <c r="C4806">
        <v>5</v>
      </c>
      <c r="D4806">
        <v>3</v>
      </c>
      <c r="E4806">
        <v>5</v>
      </c>
      <c r="F4806">
        <v>4</v>
      </c>
      <c r="G4806">
        <f t="shared" si="2081"/>
        <v>23</v>
      </c>
    </row>
    <row r="4807" spans="1:7" x14ac:dyDescent="0.35">
      <c r="A4807">
        <v>3</v>
      </c>
      <c r="B4807">
        <v>3</v>
      </c>
      <c r="C4807">
        <v>2</v>
      </c>
      <c r="D4807">
        <v>5</v>
      </c>
      <c r="E4807">
        <v>3</v>
      </c>
      <c r="F4807">
        <v>4</v>
      </c>
      <c r="G4807">
        <f t="shared" si="2081"/>
        <v>20</v>
      </c>
    </row>
    <row r="4808" spans="1:7" x14ac:dyDescent="0.35">
      <c r="A4808">
        <v>4</v>
      </c>
      <c r="B4808">
        <v>5</v>
      </c>
      <c r="C4808">
        <v>2</v>
      </c>
      <c r="D4808">
        <v>4</v>
      </c>
      <c r="E4808">
        <v>2</v>
      </c>
      <c r="F4808">
        <v>5</v>
      </c>
      <c r="G4808">
        <f t="shared" si="2081"/>
        <v>22</v>
      </c>
    </row>
    <row r="4809" spans="1:7" x14ac:dyDescent="0.35">
      <c r="A4809">
        <v>2</v>
      </c>
      <c r="B4809">
        <v>6</v>
      </c>
      <c r="C4809">
        <v>2</v>
      </c>
      <c r="D4809">
        <v>3</v>
      </c>
      <c r="E4809">
        <v>5</v>
      </c>
      <c r="F4809">
        <v>2</v>
      </c>
      <c r="G4809">
        <f t="shared" si="2081"/>
        <v>20</v>
      </c>
    </row>
    <row r="4810" spans="1:7" x14ac:dyDescent="0.35">
      <c r="A4810">
        <v>1</v>
      </c>
      <c r="B4810">
        <v>4</v>
      </c>
      <c r="C4810">
        <v>3</v>
      </c>
      <c r="D4810">
        <v>3</v>
      </c>
      <c r="E4810">
        <v>5</v>
      </c>
      <c r="F4810">
        <v>3</v>
      </c>
      <c r="G4810">
        <f t="shared" si="2081"/>
        <v>19</v>
      </c>
    </row>
    <row r="4811" spans="1:7" x14ac:dyDescent="0.35">
      <c r="A4811">
        <v>5</v>
      </c>
      <c r="B4811">
        <v>3</v>
      </c>
      <c r="C4811">
        <v>1</v>
      </c>
      <c r="D4811">
        <v>3</v>
      </c>
      <c r="E4811">
        <v>6</v>
      </c>
      <c r="F4811">
        <v>5</v>
      </c>
      <c r="G4811">
        <f t="shared" si="2081"/>
        <v>23</v>
      </c>
    </row>
    <row r="4812" spans="1:7" x14ac:dyDescent="0.35">
      <c r="A4812">
        <v>1</v>
      </c>
      <c r="B4812">
        <v>6</v>
      </c>
      <c r="C4812">
        <v>6</v>
      </c>
      <c r="D4812">
        <v>3</v>
      </c>
      <c r="E4812">
        <v>3</v>
      </c>
      <c r="F4812">
        <v>1</v>
      </c>
      <c r="G4812">
        <f t="shared" si="2081"/>
        <v>20</v>
      </c>
    </row>
    <row r="4813" spans="1:7" x14ac:dyDescent="0.35">
      <c r="A4813">
        <v>3</v>
      </c>
      <c r="B4813">
        <v>3</v>
      </c>
      <c r="C4813">
        <v>5</v>
      </c>
      <c r="D4813">
        <v>2</v>
      </c>
      <c r="E4813">
        <v>2</v>
      </c>
      <c r="F4813">
        <v>6</v>
      </c>
      <c r="G4813">
        <f t="shared" si="2081"/>
        <v>21</v>
      </c>
    </row>
    <row r="4814" spans="1:7" x14ac:dyDescent="0.35">
      <c r="A4814">
        <v>3</v>
      </c>
      <c r="B4814">
        <v>4</v>
      </c>
      <c r="C4814">
        <v>1</v>
      </c>
      <c r="D4814">
        <v>5</v>
      </c>
      <c r="E4814">
        <v>1</v>
      </c>
      <c r="F4814">
        <v>4</v>
      </c>
      <c r="G4814">
        <f t="shared" si="2081"/>
        <v>18</v>
      </c>
    </row>
    <row r="4815" spans="1:7" x14ac:dyDescent="0.35">
      <c r="A4815">
        <v>3</v>
      </c>
      <c r="B4815">
        <v>1</v>
      </c>
      <c r="C4815">
        <v>2</v>
      </c>
      <c r="D4815">
        <v>4</v>
      </c>
      <c r="E4815">
        <v>4</v>
      </c>
      <c r="F4815">
        <v>2</v>
      </c>
      <c r="G4815">
        <f t="shared" si="2081"/>
        <v>16</v>
      </c>
    </row>
    <row r="4816" spans="1:7" x14ac:dyDescent="0.35">
      <c r="A4816">
        <v>4</v>
      </c>
      <c r="B4816">
        <v>5</v>
      </c>
      <c r="C4816">
        <v>5</v>
      </c>
      <c r="D4816">
        <v>3</v>
      </c>
      <c r="E4816">
        <v>6</v>
      </c>
      <c r="F4816">
        <v>2</v>
      </c>
      <c r="G4816">
        <f t="shared" si="2081"/>
        <v>25</v>
      </c>
    </row>
    <row r="4817" spans="1:7" x14ac:dyDescent="0.35">
      <c r="A4817">
        <v>2</v>
      </c>
      <c r="B4817">
        <v>2</v>
      </c>
      <c r="C4817">
        <v>4</v>
      </c>
      <c r="D4817">
        <v>1</v>
      </c>
      <c r="E4817">
        <v>6</v>
      </c>
      <c r="F4817">
        <v>6</v>
      </c>
      <c r="G4817">
        <f t="shared" si="2081"/>
        <v>21</v>
      </c>
    </row>
    <row r="4818" spans="1:7" x14ac:dyDescent="0.35">
      <c r="A4818">
        <v>5</v>
      </c>
      <c r="B4818">
        <v>1</v>
      </c>
      <c r="C4818">
        <v>4</v>
      </c>
      <c r="D4818">
        <v>2</v>
      </c>
      <c r="E4818">
        <v>1</v>
      </c>
      <c r="F4818">
        <v>6</v>
      </c>
      <c r="G4818">
        <f t="shared" si="2081"/>
        <v>19</v>
      </c>
    </row>
    <row r="4819" spans="1:7" x14ac:dyDescent="0.35">
      <c r="A4819">
        <v>3</v>
      </c>
      <c r="B4819">
        <v>1</v>
      </c>
      <c r="C4819">
        <v>3</v>
      </c>
      <c r="D4819">
        <v>4</v>
      </c>
      <c r="E4819">
        <v>2</v>
      </c>
      <c r="F4819">
        <v>6</v>
      </c>
      <c r="G4819">
        <f t="shared" si="2081"/>
        <v>19</v>
      </c>
    </row>
    <row r="4820" spans="1:7" x14ac:dyDescent="0.35">
      <c r="A4820">
        <v>6</v>
      </c>
      <c r="B4820">
        <v>2</v>
      </c>
      <c r="C4820">
        <v>4</v>
      </c>
      <c r="D4820">
        <v>2</v>
      </c>
      <c r="E4820">
        <v>6</v>
      </c>
      <c r="F4820">
        <v>1</v>
      </c>
      <c r="G4820">
        <f t="shared" si="2081"/>
        <v>21</v>
      </c>
    </row>
    <row r="4821" spans="1:7" x14ac:dyDescent="0.35">
      <c r="A4821">
        <v>6</v>
      </c>
      <c r="B4821">
        <v>6</v>
      </c>
      <c r="C4821">
        <v>1</v>
      </c>
      <c r="D4821">
        <v>6</v>
      </c>
      <c r="E4821">
        <v>2</v>
      </c>
      <c r="F4821">
        <v>6</v>
      </c>
      <c r="G4821">
        <f t="shared" si="2081"/>
        <v>27</v>
      </c>
    </row>
    <row r="4822" spans="1:7" x14ac:dyDescent="0.35">
      <c r="A4822">
        <v>2</v>
      </c>
      <c r="B4822">
        <v>6</v>
      </c>
      <c r="C4822">
        <v>3</v>
      </c>
      <c r="D4822">
        <v>3</v>
      </c>
      <c r="E4822">
        <v>3</v>
      </c>
      <c r="F4822">
        <v>3</v>
      </c>
      <c r="G4822">
        <f t="shared" si="2081"/>
        <v>20</v>
      </c>
    </row>
    <row r="4823" spans="1:7" x14ac:dyDescent="0.35">
      <c r="A4823">
        <v>2</v>
      </c>
      <c r="B4823">
        <v>1</v>
      </c>
      <c r="C4823">
        <v>4</v>
      </c>
      <c r="D4823">
        <v>5</v>
      </c>
      <c r="E4823">
        <v>1</v>
      </c>
      <c r="F4823">
        <v>1</v>
      </c>
      <c r="G4823">
        <f t="shared" si="2081"/>
        <v>14</v>
      </c>
    </row>
    <row r="4824" spans="1:7" x14ac:dyDescent="0.35">
      <c r="A4824">
        <v>5</v>
      </c>
      <c r="B4824">
        <v>5</v>
      </c>
      <c r="C4824">
        <v>2</v>
      </c>
      <c r="D4824">
        <v>6</v>
      </c>
      <c r="E4824">
        <v>4</v>
      </c>
      <c r="F4824">
        <v>2</v>
      </c>
      <c r="G4824">
        <f t="shared" ref="G4824:G4887" si="2082">SUM(A4824:F4824)</f>
        <v>24</v>
      </c>
    </row>
    <row r="4825" spans="1:7" x14ac:dyDescent="0.35">
      <c r="A4825">
        <v>6</v>
      </c>
      <c r="B4825">
        <v>5</v>
      </c>
      <c r="C4825">
        <v>5</v>
      </c>
      <c r="D4825">
        <v>2</v>
      </c>
      <c r="E4825">
        <v>1</v>
      </c>
      <c r="F4825">
        <v>3</v>
      </c>
      <c r="G4825">
        <f t="shared" si="2082"/>
        <v>22</v>
      </c>
    </row>
    <row r="4826" spans="1:7" x14ac:dyDescent="0.35">
      <c r="A4826">
        <v>6</v>
      </c>
      <c r="B4826">
        <v>4</v>
      </c>
      <c r="C4826">
        <v>4</v>
      </c>
      <c r="D4826">
        <v>3</v>
      </c>
      <c r="E4826">
        <v>5</v>
      </c>
      <c r="F4826">
        <v>6</v>
      </c>
      <c r="G4826">
        <f t="shared" si="2082"/>
        <v>28</v>
      </c>
    </row>
    <row r="4827" spans="1:7" x14ac:dyDescent="0.35">
      <c r="A4827">
        <v>5</v>
      </c>
      <c r="B4827">
        <v>6</v>
      </c>
      <c r="C4827">
        <v>6</v>
      </c>
      <c r="D4827">
        <v>4</v>
      </c>
      <c r="E4827">
        <v>5</v>
      </c>
      <c r="F4827">
        <v>6</v>
      </c>
      <c r="G4827">
        <f t="shared" si="2082"/>
        <v>32</v>
      </c>
    </row>
    <row r="4828" spans="1:7" x14ac:dyDescent="0.35">
      <c r="A4828">
        <v>5</v>
      </c>
      <c r="B4828">
        <v>2</v>
      </c>
      <c r="C4828">
        <v>3</v>
      </c>
      <c r="D4828">
        <v>2</v>
      </c>
      <c r="E4828">
        <v>4</v>
      </c>
      <c r="F4828">
        <v>6</v>
      </c>
      <c r="G4828">
        <f t="shared" si="2082"/>
        <v>22</v>
      </c>
    </row>
    <row r="4829" spans="1:7" x14ac:dyDescent="0.35">
      <c r="A4829">
        <v>3</v>
      </c>
      <c r="B4829">
        <v>5</v>
      </c>
      <c r="C4829">
        <v>4</v>
      </c>
      <c r="D4829">
        <v>1</v>
      </c>
      <c r="E4829">
        <v>6</v>
      </c>
      <c r="F4829">
        <v>5</v>
      </c>
      <c r="G4829">
        <f t="shared" si="2082"/>
        <v>24</v>
      </c>
    </row>
    <row r="4830" spans="1:7" x14ac:dyDescent="0.35">
      <c r="A4830">
        <v>2</v>
      </c>
      <c r="B4830">
        <v>5</v>
      </c>
      <c r="C4830">
        <v>2</v>
      </c>
      <c r="D4830">
        <v>5</v>
      </c>
      <c r="E4830">
        <v>6</v>
      </c>
      <c r="F4830">
        <v>2</v>
      </c>
      <c r="G4830">
        <f t="shared" si="2082"/>
        <v>22</v>
      </c>
    </row>
    <row r="4831" spans="1:7" x14ac:dyDescent="0.35">
      <c r="A4831">
        <v>5</v>
      </c>
      <c r="B4831">
        <v>5</v>
      </c>
      <c r="C4831">
        <v>4</v>
      </c>
      <c r="D4831">
        <v>4</v>
      </c>
      <c r="E4831">
        <v>4</v>
      </c>
      <c r="F4831">
        <v>3</v>
      </c>
      <c r="G4831">
        <f t="shared" si="2082"/>
        <v>25</v>
      </c>
    </row>
    <row r="4832" spans="1:7" x14ac:dyDescent="0.35">
      <c r="A4832">
        <v>1</v>
      </c>
      <c r="B4832">
        <v>2</v>
      </c>
      <c r="C4832">
        <v>6</v>
      </c>
      <c r="D4832">
        <v>4</v>
      </c>
      <c r="E4832">
        <v>5</v>
      </c>
      <c r="F4832">
        <v>5</v>
      </c>
      <c r="G4832">
        <f t="shared" si="2082"/>
        <v>23</v>
      </c>
    </row>
    <row r="4833" spans="1:7" x14ac:dyDescent="0.35">
      <c r="A4833">
        <v>5</v>
      </c>
      <c r="B4833">
        <v>5</v>
      </c>
      <c r="C4833">
        <v>3</v>
      </c>
      <c r="D4833">
        <v>5</v>
      </c>
      <c r="E4833">
        <v>4</v>
      </c>
      <c r="F4833">
        <v>5</v>
      </c>
      <c r="G4833">
        <f t="shared" si="2082"/>
        <v>27</v>
      </c>
    </row>
    <row r="4834" spans="1:7" x14ac:dyDescent="0.35">
      <c r="A4834">
        <v>5</v>
      </c>
      <c r="B4834">
        <v>4</v>
      </c>
      <c r="C4834">
        <v>6</v>
      </c>
      <c r="D4834">
        <v>5</v>
      </c>
      <c r="E4834">
        <v>2</v>
      </c>
      <c r="F4834">
        <v>3</v>
      </c>
      <c r="G4834">
        <f t="shared" si="2082"/>
        <v>25</v>
      </c>
    </row>
    <row r="4835" spans="1:7" x14ac:dyDescent="0.35">
      <c r="A4835">
        <v>1</v>
      </c>
      <c r="B4835">
        <v>5</v>
      </c>
      <c r="C4835">
        <v>1</v>
      </c>
      <c r="D4835">
        <v>2</v>
      </c>
      <c r="E4835">
        <v>4</v>
      </c>
      <c r="F4835">
        <v>5</v>
      </c>
      <c r="G4835">
        <f t="shared" si="2082"/>
        <v>18</v>
      </c>
    </row>
    <row r="4836" spans="1:7" x14ac:dyDescent="0.35">
      <c r="A4836">
        <v>1</v>
      </c>
      <c r="B4836">
        <v>2</v>
      </c>
      <c r="C4836">
        <v>1</v>
      </c>
      <c r="D4836">
        <v>4</v>
      </c>
      <c r="E4836">
        <v>6</v>
      </c>
      <c r="F4836">
        <v>2</v>
      </c>
      <c r="G4836">
        <f t="shared" si="2082"/>
        <v>16</v>
      </c>
    </row>
    <row r="4837" spans="1:7" x14ac:dyDescent="0.35">
      <c r="A4837">
        <v>4</v>
      </c>
      <c r="B4837">
        <v>5</v>
      </c>
      <c r="C4837">
        <v>3</v>
      </c>
      <c r="D4837">
        <v>4</v>
      </c>
      <c r="E4837">
        <v>6</v>
      </c>
      <c r="F4837">
        <v>1</v>
      </c>
      <c r="G4837">
        <f t="shared" si="2082"/>
        <v>23</v>
      </c>
    </row>
    <row r="4838" spans="1:7" x14ac:dyDescent="0.35">
      <c r="A4838">
        <v>4</v>
      </c>
      <c r="B4838">
        <v>3</v>
      </c>
      <c r="C4838">
        <v>3</v>
      </c>
      <c r="D4838">
        <v>4</v>
      </c>
      <c r="E4838">
        <v>6</v>
      </c>
      <c r="F4838">
        <v>2</v>
      </c>
      <c r="G4838">
        <f t="shared" si="2082"/>
        <v>22</v>
      </c>
    </row>
    <row r="4839" spans="1:7" x14ac:dyDescent="0.35">
      <c r="A4839">
        <v>4</v>
      </c>
      <c r="B4839">
        <v>1</v>
      </c>
      <c r="C4839">
        <v>5</v>
      </c>
      <c r="D4839">
        <v>3</v>
      </c>
      <c r="E4839">
        <v>2</v>
      </c>
      <c r="F4839">
        <v>2</v>
      </c>
      <c r="G4839">
        <f t="shared" si="2082"/>
        <v>17</v>
      </c>
    </row>
    <row r="4840" spans="1:7" x14ac:dyDescent="0.35">
      <c r="A4840">
        <v>1</v>
      </c>
      <c r="B4840">
        <v>5</v>
      </c>
      <c r="C4840">
        <v>3</v>
      </c>
      <c r="D4840">
        <v>3</v>
      </c>
      <c r="E4840">
        <v>5</v>
      </c>
      <c r="F4840">
        <v>3</v>
      </c>
      <c r="G4840">
        <f t="shared" si="2082"/>
        <v>20</v>
      </c>
    </row>
    <row r="4841" spans="1:7" x14ac:dyDescent="0.35">
      <c r="A4841">
        <v>3</v>
      </c>
      <c r="B4841">
        <v>3</v>
      </c>
      <c r="C4841">
        <v>5</v>
      </c>
      <c r="D4841">
        <v>3</v>
      </c>
      <c r="E4841">
        <v>2</v>
      </c>
      <c r="F4841">
        <v>3</v>
      </c>
      <c r="G4841">
        <f t="shared" si="2082"/>
        <v>19</v>
      </c>
    </row>
    <row r="4842" spans="1:7" x14ac:dyDescent="0.35">
      <c r="A4842">
        <v>6</v>
      </c>
      <c r="B4842">
        <v>1</v>
      </c>
      <c r="C4842">
        <v>1</v>
      </c>
      <c r="D4842">
        <v>1</v>
      </c>
      <c r="E4842">
        <v>6</v>
      </c>
      <c r="F4842">
        <v>5</v>
      </c>
      <c r="G4842">
        <f t="shared" si="2082"/>
        <v>20</v>
      </c>
    </row>
    <row r="4843" spans="1:7" x14ac:dyDescent="0.35">
      <c r="A4843">
        <v>2</v>
      </c>
      <c r="B4843">
        <v>5</v>
      </c>
      <c r="C4843">
        <v>5</v>
      </c>
      <c r="D4843">
        <v>5</v>
      </c>
      <c r="E4843">
        <v>4</v>
      </c>
      <c r="F4843">
        <v>1</v>
      </c>
      <c r="G4843">
        <f t="shared" si="2082"/>
        <v>22</v>
      </c>
    </row>
    <row r="4844" spans="1:7" x14ac:dyDescent="0.35">
      <c r="A4844">
        <v>3</v>
      </c>
      <c r="B4844">
        <v>5</v>
      </c>
      <c r="C4844">
        <v>4</v>
      </c>
      <c r="D4844">
        <v>2</v>
      </c>
      <c r="E4844">
        <v>1</v>
      </c>
      <c r="F4844">
        <v>6</v>
      </c>
      <c r="G4844">
        <f t="shared" si="2082"/>
        <v>21</v>
      </c>
    </row>
    <row r="4845" spans="1:7" x14ac:dyDescent="0.35">
      <c r="A4845">
        <v>2</v>
      </c>
      <c r="B4845">
        <v>5</v>
      </c>
      <c r="C4845">
        <v>5</v>
      </c>
      <c r="D4845">
        <v>4</v>
      </c>
      <c r="E4845">
        <v>3</v>
      </c>
      <c r="F4845">
        <v>6</v>
      </c>
      <c r="G4845">
        <f t="shared" si="2082"/>
        <v>25</v>
      </c>
    </row>
    <row r="4846" spans="1:7" x14ac:dyDescent="0.35">
      <c r="A4846">
        <v>3</v>
      </c>
      <c r="B4846">
        <v>3</v>
      </c>
      <c r="C4846">
        <v>1</v>
      </c>
      <c r="D4846">
        <v>2</v>
      </c>
      <c r="E4846">
        <v>4</v>
      </c>
      <c r="F4846">
        <v>4</v>
      </c>
      <c r="G4846">
        <f t="shared" si="2082"/>
        <v>17</v>
      </c>
    </row>
    <row r="4847" spans="1:7" x14ac:dyDescent="0.35">
      <c r="A4847">
        <v>1</v>
      </c>
      <c r="B4847">
        <v>6</v>
      </c>
      <c r="C4847">
        <v>3</v>
      </c>
      <c r="D4847">
        <v>1</v>
      </c>
      <c r="E4847">
        <v>5</v>
      </c>
      <c r="F4847">
        <v>4</v>
      </c>
      <c r="G4847">
        <f t="shared" si="2082"/>
        <v>20</v>
      </c>
    </row>
    <row r="4848" spans="1:7" x14ac:dyDescent="0.35">
      <c r="A4848">
        <v>4</v>
      </c>
      <c r="B4848">
        <v>1</v>
      </c>
      <c r="C4848">
        <v>5</v>
      </c>
      <c r="D4848">
        <v>2</v>
      </c>
      <c r="E4848">
        <v>2</v>
      </c>
      <c r="F4848">
        <v>5</v>
      </c>
      <c r="G4848">
        <f t="shared" si="2082"/>
        <v>19</v>
      </c>
    </row>
    <row r="4849" spans="1:7" x14ac:dyDescent="0.35">
      <c r="A4849">
        <v>6</v>
      </c>
      <c r="B4849">
        <v>3</v>
      </c>
      <c r="C4849">
        <v>6</v>
      </c>
      <c r="D4849">
        <v>2</v>
      </c>
      <c r="E4849">
        <v>3</v>
      </c>
      <c r="F4849">
        <v>3</v>
      </c>
      <c r="G4849">
        <f t="shared" si="2082"/>
        <v>23</v>
      </c>
    </row>
    <row r="4850" spans="1:7" x14ac:dyDescent="0.35">
      <c r="A4850">
        <v>3</v>
      </c>
      <c r="B4850">
        <v>5</v>
      </c>
      <c r="C4850">
        <v>6</v>
      </c>
      <c r="D4850">
        <v>2</v>
      </c>
      <c r="E4850">
        <v>3</v>
      </c>
      <c r="F4850">
        <v>3</v>
      </c>
      <c r="G4850">
        <f t="shared" si="2082"/>
        <v>22</v>
      </c>
    </row>
    <row r="4851" spans="1:7" x14ac:dyDescent="0.35">
      <c r="A4851">
        <v>2</v>
      </c>
      <c r="B4851">
        <v>1</v>
      </c>
      <c r="C4851">
        <v>6</v>
      </c>
      <c r="D4851">
        <v>3</v>
      </c>
      <c r="E4851">
        <v>5</v>
      </c>
      <c r="F4851">
        <v>1</v>
      </c>
      <c r="G4851">
        <f t="shared" si="2082"/>
        <v>18</v>
      </c>
    </row>
    <row r="4852" spans="1:7" x14ac:dyDescent="0.35">
      <c r="A4852">
        <v>2</v>
      </c>
      <c r="B4852">
        <v>2</v>
      </c>
      <c r="C4852">
        <v>2</v>
      </c>
      <c r="D4852">
        <v>1</v>
      </c>
      <c r="E4852">
        <v>2</v>
      </c>
      <c r="F4852">
        <v>5</v>
      </c>
      <c r="G4852">
        <f t="shared" si="2082"/>
        <v>14</v>
      </c>
    </row>
    <row r="4853" spans="1:7" x14ac:dyDescent="0.35">
      <c r="A4853">
        <v>5</v>
      </c>
      <c r="B4853">
        <v>6</v>
      </c>
      <c r="C4853">
        <v>3</v>
      </c>
      <c r="D4853">
        <v>3</v>
      </c>
      <c r="E4853">
        <v>2</v>
      </c>
      <c r="F4853">
        <v>4</v>
      </c>
      <c r="G4853">
        <f t="shared" si="2082"/>
        <v>23</v>
      </c>
    </row>
    <row r="4854" spans="1:7" x14ac:dyDescent="0.35">
      <c r="A4854">
        <v>3</v>
      </c>
      <c r="B4854">
        <v>4</v>
      </c>
      <c r="C4854">
        <v>2</v>
      </c>
      <c r="D4854">
        <v>3</v>
      </c>
      <c r="E4854">
        <v>2</v>
      </c>
      <c r="F4854">
        <v>3</v>
      </c>
      <c r="G4854">
        <f t="shared" si="2082"/>
        <v>17</v>
      </c>
    </row>
    <row r="4855" spans="1:7" x14ac:dyDescent="0.35">
      <c r="A4855">
        <v>5</v>
      </c>
      <c r="B4855">
        <v>5</v>
      </c>
      <c r="C4855">
        <v>2</v>
      </c>
      <c r="D4855">
        <v>5</v>
      </c>
      <c r="E4855">
        <v>5</v>
      </c>
      <c r="F4855">
        <v>6</v>
      </c>
      <c r="G4855">
        <f t="shared" si="2082"/>
        <v>28</v>
      </c>
    </row>
    <row r="4856" spans="1:7" x14ac:dyDescent="0.35">
      <c r="A4856">
        <v>6</v>
      </c>
      <c r="B4856">
        <v>5</v>
      </c>
      <c r="C4856">
        <v>4</v>
      </c>
      <c r="D4856">
        <v>1</v>
      </c>
      <c r="E4856">
        <v>4</v>
      </c>
      <c r="F4856">
        <v>1</v>
      </c>
      <c r="G4856">
        <f t="shared" si="2082"/>
        <v>21</v>
      </c>
    </row>
    <row r="4857" spans="1:7" x14ac:dyDescent="0.35">
      <c r="A4857">
        <v>2</v>
      </c>
      <c r="B4857">
        <v>3</v>
      </c>
      <c r="C4857">
        <v>4</v>
      </c>
      <c r="D4857">
        <v>4</v>
      </c>
      <c r="E4857">
        <v>6</v>
      </c>
      <c r="F4857">
        <v>4</v>
      </c>
      <c r="G4857">
        <f t="shared" si="2082"/>
        <v>23</v>
      </c>
    </row>
    <row r="4858" spans="1:7" x14ac:dyDescent="0.35">
      <c r="A4858">
        <v>6</v>
      </c>
      <c r="B4858">
        <v>2</v>
      </c>
      <c r="C4858">
        <v>5</v>
      </c>
      <c r="D4858">
        <v>4</v>
      </c>
      <c r="E4858">
        <v>5</v>
      </c>
      <c r="F4858">
        <v>2</v>
      </c>
      <c r="G4858">
        <f t="shared" si="2082"/>
        <v>24</v>
      </c>
    </row>
    <row r="4859" spans="1:7" x14ac:dyDescent="0.35">
      <c r="A4859">
        <v>2</v>
      </c>
      <c r="B4859">
        <v>4</v>
      </c>
      <c r="C4859">
        <v>5</v>
      </c>
      <c r="D4859">
        <v>3</v>
      </c>
      <c r="E4859">
        <v>2</v>
      </c>
      <c r="F4859">
        <v>1</v>
      </c>
      <c r="G4859">
        <f t="shared" si="2082"/>
        <v>17</v>
      </c>
    </row>
    <row r="4860" spans="1:7" x14ac:dyDescent="0.35">
      <c r="A4860">
        <v>4</v>
      </c>
      <c r="B4860">
        <v>3</v>
      </c>
      <c r="C4860">
        <v>4</v>
      </c>
      <c r="D4860">
        <v>2</v>
      </c>
      <c r="E4860">
        <v>3</v>
      </c>
      <c r="F4860">
        <v>3</v>
      </c>
      <c r="G4860">
        <f t="shared" si="2082"/>
        <v>19</v>
      </c>
    </row>
    <row r="4861" spans="1:7" x14ac:dyDescent="0.35">
      <c r="A4861">
        <v>2</v>
      </c>
      <c r="B4861">
        <v>2</v>
      </c>
      <c r="C4861">
        <v>4</v>
      </c>
      <c r="D4861">
        <v>1</v>
      </c>
      <c r="E4861">
        <v>2</v>
      </c>
      <c r="F4861">
        <v>5</v>
      </c>
      <c r="G4861">
        <f t="shared" si="2082"/>
        <v>16</v>
      </c>
    </row>
    <row r="4862" spans="1:7" x14ac:dyDescent="0.35">
      <c r="A4862">
        <v>2</v>
      </c>
      <c r="B4862">
        <v>4</v>
      </c>
      <c r="C4862">
        <v>4</v>
      </c>
      <c r="D4862">
        <v>2</v>
      </c>
      <c r="E4862">
        <v>6</v>
      </c>
      <c r="F4862">
        <v>1</v>
      </c>
      <c r="G4862">
        <f t="shared" si="2082"/>
        <v>19</v>
      </c>
    </row>
    <row r="4863" spans="1:7" x14ac:dyDescent="0.35">
      <c r="A4863">
        <v>4</v>
      </c>
      <c r="B4863">
        <v>6</v>
      </c>
      <c r="C4863">
        <v>3</v>
      </c>
      <c r="D4863">
        <v>6</v>
      </c>
      <c r="E4863">
        <v>6</v>
      </c>
      <c r="F4863">
        <v>3</v>
      </c>
      <c r="G4863">
        <f t="shared" si="2082"/>
        <v>28</v>
      </c>
    </row>
    <row r="4864" spans="1:7" x14ac:dyDescent="0.35">
      <c r="A4864">
        <v>5</v>
      </c>
      <c r="B4864">
        <v>5</v>
      </c>
      <c r="C4864">
        <v>1</v>
      </c>
      <c r="D4864">
        <v>3</v>
      </c>
      <c r="E4864">
        <v>6</v>
      </c>
      <c r="F4864">
        <v>6</v>
      </c>
      <c r="G4864">
        <f t="shared" si="2082"/>
        <v>26</v>
      </c>
    </row>
    <row r="4865" spans="1:7" x14ac:dyDescent="0.35">
      <c r="A4865">
        <v>2</v>
      </c>
      <c r="B4865">
        <v>1</v>
      </c>
      <c r="C4865">
        <v>5</v>
      </c>
      <c r="D4865">
        <v>6</v>
      </c>
      <c r="E4865">
        <v>1</v>
      </c>
      <c r="F4865">
        <v>5</v>
      </c>
      <c r="G4865">
        <f t="shared" si="2082"/>
        <v>20</v>
      </c>
    </row>
    <row r="4866" spans="1:7" x14ac:dyDescent="0.35">
      <c r="A4866">
        <v>2</v>
      </c>
      <c r="B4866">
        <v>6</v>
      </c>
      <c r="C4866">
        <v>6</v>
      </c>
      <c r="D4866">
        <v>1</v>
      </c>
      <c r="E4866">
        <v>3</v>
      </c>
      <c r="F4866">
        <v>6</v>
      </c>
      <c r="G4866">
        <f t="shared" si="2082"/>
        <v>24</v>
      </c>
    </row>
    <row r="4867" spans="1:7" x14ac:dyDescent="0.35">
      <c r="A4867">
        <v>1</v>
      </c>
      <c r="B4867">
        <v>5</v>
      </c>
      <c r="C4867">
        <v>6</v>
      </c>
      <c r="D4867">
        <v>1</v>
      </c>
      <c r="E4867">
        <v>1</v>
      </c>
      <c r="F4867">
        <v>5</v>
      </c>
      <c r="G4867">
        <f t="shared" si="2082"/>
        <v>19</v>
      </c>
    </row>
    <row r="4868" spans="1:7" x14ac:dyDescent="0.35">
      <c r="A4868">
        <v>4</v>
      </c>
      <c r="B4868">
        <v>1</v>
      </c>
      <c r="C4868">
        <v>3</v>
      </c>
      <c r="D4868">
        <v>1</v>
      </c>
      <c r="E4868">
        <v>6</v>
      </c>
      <c r="F4868">
        <v>3</v>
      </c>
      <c r="G4868">
        <f t="shared" si="2082"/>
        <v>18</v>
      </c>
    </row>
    <row r="4869" spans="1:7" x14ac:dyDescent="0.35">
      <c r="A4869">
        <v>5</v>
      </c>
      <c r="B4869">
        <v>1</v>
      </c>
      <c r="C4869">
        <v>1</v>
      </c>
      <c r="D4869">
        <v>5</v>
      </c>
      <c r="E4869">
        <v>4</v>
      </c>
      <c r="F4869">
        <v>4</v>
      </c>
      <c r="G4869">
        <f t="shared" si="2082"/>
        <v>20</v>
      </c>
    </row>
    <row r="4870" spans="1:7" x14ac:dyDescent="0.35">
      <c r="A4870">
        <v>6</v>
      </c>
      <c r="B4870">
        <v>5</v>
      </c>
      <c r="C4870">
        <v>4</v>
      </c>
      <c r="D4870">
        <v>4</v>
      </c>
      <c r="E4870">
        <v>1</v>
      </c>
      <c r="F4870">
        <v>6</v>
      </c>
      <c r="G4870">
        <f t="shared" si="2082"/>
        <v>26</v>
      </c>
    </row>
    <row r="4871" spans="1:7" x14ac:dyDescent="0.35">
      <c r="A4871">
        <v>5</v>
      </c>
      <c r="B4871">
        <v>6</v>
      </c>
      <c r="C4871">
        <v>2</v>
      </c>
      <c r="D4871">
        <v>2</v>
      </c>
      <c r="E4871">
        <v>1</v>
      </c>
      <c r="F4871">
        <v>3</v>
      </c>
      <c r="G4871">
        <f t="shared" si="2082"/>
        <v>19</v>
      </c>
    </row>
    <row r="4872" spans="1:7" x14ac:dyDescent="0.35">
      <c r="A4872">
        <v>1</v>
      </c>
      <c r="B4872">
        <v>4</v>
      </c>
      <c r="C4872">
        <v>4</v>
      </c>
      <c r="D4872">
        <v>6</v>
      </c>
      <c r="E4872">
        <v>6</v>
      </c>
      <c r="F4872">
        <v>5</v>
      </c>
      <c r="G4872">
        <f t="shared" si="2082"/>
        <v>26</v>
      </c>
    </row>
    <row r="4873" spans="1:7" x14ac:dyDescent="0.35">
      <c r="A4873">
        <v>1</v>
      </c>
      <c r="B4873">
        <v>5</v>
      </c>
      <c r="C4873">
        <v>1</v>
      </c>
      <c r="D4873">
        <v>1</v>
      </c>
      <c r="E4873">
        <v>4</v>
      </c>
      <c r="F4873">
        <v>6</v>
      </c>
      <c r="G4873">
        <f t="shared" si="2082"/>
        <v>18</v>
      </c>
    </row>
    <row r="4874" spans="1:7" x14ac:dyDescent="0.35">
      <c r="A4874">
        <v>2</v>
      </c>
      <c r="B4874">
        <v>6</v>
      </c>
      <c r="C4874">
        <v>1</v>
      </c>
      <c r="D4874">
        <v>2</v>
      </c>
      <c r="E4874">
        <v>2</v>
      </c>
      <c r="F4874">
        <v>5</v>
      </c>
      <c r="G4874">
        <f t="shared" si="2082"/>
        <v>18</v>
      </c>
    </row>
    <row r="4875" spans="1:7" x14ac:dyDescent="0.35">
      <c r="A4875">
        <v>1</v>
      </c>
      <c r="B4875">
        <v>1</v>
      </c>
      <c r="C4875">
        <v>3</v>
      </c>
      <c r="D4875">
        <v>5</v>
      </c>
      <c r="E4875">
        <v>1</v>
      </c>
      <c r="F4875">
        <v>4</v>
      </c>
      <c r="G4875">
        <f t="shared" si="2082"/>
        <v>15</v>
      </c>
    </row>
    <row r="4876" spans="1:7" x14ac:dyDescent="0.35">
      <c r="A4876">
        <v>2</v>
      </c>
      <c r="B4876">
        <v>5</v>
      </c>
      <c r="C4876">
        <v>2</v>
      </c>
      <c r="D4876">
        <v>4</v>
      </c>
      <c r="E4876">
        <v>6</v>
      </c>
      <c r="F4876">
        <v>6</v>
      </c>
      <c r="G4876">
        <f t="shared" si="2082"/>
        <v>25</v>
      </c>
    </row>
    <row r="4877" spans="1:7" x14ac:dyDescent="0.35">
      <c r="A4877">
        <v>6</v>
      </c>
      <c r="B4877">
        <v>6</v>
      </c>
      <c r="C4877">
        <v>5</v>
      </c>
      <c r="D4877">
        <v>2</v>
      </c>
      <c r="E4877">
        <v>4</v>
      </c>
      <c r="F4877">
        <v>5</v>
      </c>
      <c r="G4877">
        <f t="shared" si="2082"/>
        <v>28</v>
      </c>
    </row>
    <row r="4878" spans="1:7" x14ac:dyDescent="0.35">
      <c r="A4878">
        <v>6</v>
      </c>
      <c r="B4878">
        <v>4</v>
      </c>
      <c r="C4878">
        <v>6</v>
      </c>
      <c r="D4878">
        <v>5</v>
      </c>
      <c r="E4878">
        <v>2</v>
      </c>
      <c r="F4878">
        <v>3</v>
      </c>
      <c r="G4878">
        <f t="shared" si="2082"/>
        <v>26</v>
      </c>
    </row>
    <row r="4879" spans="1:7" x14ac:dyDescent="0.35">
      <c r="A4879">
        <v>3</v>
      </c>
      <c r="B4879">
        <v>4</v>
      </c>
      <c r="C4879">
        <v>2</v>
      </c>
      <c r="D4879">
        <v>6</v>
      </c>
      <c r="E4879">
        <v>1</v>
      </c>
      <c r="F4879">
        <v>6</v>
      </c>
      <c r="G4879">
        <f t="shared" si="2082"/>
        <v>22</v>
      </c>
    </row>
    <row r="4880" spans="1:7" x14ac:dyDescent="0.35">
      <c r="A4880">
        <v>3</v>
      </c>
      <c r="B4880">
        <v>3</v>
      </c>
      <c r="C4880">
        <v>6</v>
      </c>
      <c r="D4880">
        <v>2</v>
      </c>
      <c r="E4880">
        <v>4</v>
      </c>
      <c r="F4880">
        <v>2</v>
      </c>
      <c r="G4880">
        <f t="shared" si="2082"/>
        <v>20</v>
      </c>
    </row>
    <row r="4881" spans="1:7" x14ac:dyDescent="0.35">
      <c r="A4881">
        <v>2</v>
      </c>
      <c r="B4881">
        <v>1</v>
      </c>
      <c r="C4881">
        <v>3</v>
      </c>
      <c r="D4881">
        <v>6</v>
      </c>
      <c r="E4881">
        <v>2</v>
      </c>
      <c r="F4881">
        <v>5</v>
      </c>
      <c r="G4881">
        <f t="shared" si="2082"/>
        <v>19</v>
      </c>
    </row>
    <row r="4882" spans="1:7" x14ac:dyDescent="0.35">
      <c r="A4882">
        <v>6</v>
      </c>
      <c r="B4882">
        <v>6</v>
      </c>
      <c r="C4882">
        <v>3</v>
      </c>
      <c r="D4882">
        <v>2</v>
      </c>
      <c r="E4882">
        <v>2</v>
      </c>
      <c r="F4882">
        <v>6</v>
      </c>
      <c r="G4882">
        <f t="shared" si="2082"/>
        <v>25</v>
      </c>
    </row>
    <row r="4883" spans="1:7" x14ac:dyDescent="0.35">
      <c r="A4883">
        <v>6</v>
      </c>
      <c r="B4883">
        <v>3</v>
      </c>
      <c r="C4883">
        <v>4</v>
      </c>
      <c r="D4883">
        <v>1</v>
      </c>
      <c r="E4883">
        <v>5</v>
      </c>
      <c r="F4883">
        <v>3</v>
      </c>
      <c r="G4883">
        <f t="shared" si="2082"/>
        <v>22</v>
      </c>
    </row>
    <row r="4884" spans="1:7" x14ac:dyDescent="0.35">
      <c r="A4884">
        <v>5</v>
      </c>
      <c r="B4884">
        <v>3</v>
      </c>
      <c r="C4884">
        <v>1</v>
      </c>
      <c r="D4884">
        <v>6</v>
      </c>
      <c r="E4884">
        <v>4</v>
      </c>
      <c r="F4884">
        <v>5</v>
      </c>
      <c r="G4884">
        <f t="shared" si="2082"/>
        <v>24</v>
      </c>
    </row>
    <row r="4885" spans="1:7" x14ac:dyDescent="0.35">
      <c r="A4885">
        <v>6</v>
      </c>
      <c r="B4885">
        <v>2</v>
      </c>
      <c r="C4885">
        <v>2</v>
      </c>
      <c r="D4885">
        <v>2</v>
      </c>
      <c r="E4885">
        <v>2</v>
      </c>
      <c r="F4885">
        <v>6</v>
      </c>
      <c r="G4885">
        <f t="shared" si="2082"/>
        <v>20</v>
      </c>
    </row>
    <row r="4886" spans="1:7" x14ac:dyDescent="0.35">
      <c r="A4886">
        <v>6</v>
      </c>
      <c r="B4886">
        <v>3</v>
      </c>
      <c r="C4886">
        <v>6</v>
      </c>
      <c r="D4886">
        <v>5</v>
      </c>
      <c r="E4886">
        <v>5</v>
      </c>
      <c r="F4886">
        <v>4</v>
      </c>
      <c r="G4886">
        <f t="shared" si="2082"/>
        <v>29</v>
      </c>
    </row>
    <row r="4887" spans="1:7" x14ac:dyDescent="0.35">
      <c r="A4887">
        <v>2</v>
      </c>
      <c r="B4887">
        <v>5</v>
      </c>
      <c r="C4887">
        <v>4</v>
      </c>
      <c r="D4887">
        <v>5</v>
      </c>
      <c r="E4887">
        <v>2</v>
      </c>
      <c r="F4887">
        <v>6</v>
      </c>
      <c r="G4887">
        <f t="shared" si="2082"/>
        <v>24</v>
      </c>
    </row>
    <row r="4888" spans="1:7" x14ac:dyDescent="0.35">
      <c r="A4888">
        <v>4</v>
      </c>
      <c r="B4888">
        <v>6</v>
      </c>
      <c r="C4888">
        <v>4</v>
      </c>
      <c r="D4888">
        <v>1</v>
      </c>
      <c r="E4888">
        <v>1</v>
      </c>
      <c r="F4888">
        <v>1</v>
      </c>
      <c r="G4888">
        <f t="shared" ref="G4888:G4951" si="2083">SUM(A4888:F4888)</f>
        <v>17</v>
      </c>
    </row>
    <row r="4889" spans="1:7" x14ac:dyDescent="0.35">
      <c r="A4889">
        <v>2</v>
      </c>
      <c r="B4889">
        <v>2</v>
      </c>
      <c r="C4889">
        <v>2</v>
      </c>
      <c r="D4889">
        <v>6</v>
      </c>
      <c r="E4889">
        <v>5</v>
      </c>
      <c r="F4889">
        <v>1</v>
      </c>
      <c r="G4889">
        <f t="shared" si="2083"/>
        <v>18</v>
      </c>
    </row>
    <row r="4890" spans="1:7" x14ac:dyDescent="0.35">
      <c r="A4890">
        <v>4</v>
      </c>
      <c r="B4890">
        <v>2</v>
      </c>
      <c r="C4890">
        <v>6</v>
      </c>
      <c r="D4890">
        <v>1</v>
      </c>
      <c r="E4890">
        <v>2</v>
      </c>
      <c r="F4890">
        <v>3</v>
      </c>
      <c r="G4890">
        <f t="shared" si="2083"/>
        <v>18</v>
      </c>
    </row>
    <row r="4891" spans="1:7" x14ac:dyDescent="0.35">
      <c r="A4891">
        <v>1</v>
      </c>
      <c r="B4891">
        <v>6</v>
      </c>
      <c r="C4891">
        <v>4</v>
      </c>
      <c r="D4891">
        <v>6</v>
      </c>
      <c r="E4891">
        <v>5</v>
      </c>
      <c r="F4891">
        <v>2</v>
      </c>
      <c r="G4891">
        <f t="shared" si="2083"/>
        <v>24</v>
      </c>
    </row>
    <row r="4892" spans="1:7" x14ac:dyDescent="0.35">
      <c r="A4892">
        <v>6</v>
      </c>
      <c r="B4892">
        <v>5</v>
      </c>
      <c r="C4892">
        <v>3</v>
      </c>
      <c r="D4892">
        <v>4</v>
      </c>
      <c r="E4892">
        <v>6</v>
      </c>
      <c r="F4892">
        <v>4</v>
      </c>
      <c r="G4892">
        <f t="shared" si="2083"/>
        <v>28</v>
      </c>
    </row>
    <row r="4893" spans="1:7" x14ac:dyDescent="0.35">
      <c r="A4893">
        <v>2</v>
      </c>
      <c r="B4893">
        <v>5</v>
      </c>
      <c r="C4893">
        <v>2</v>
      </c>
      <c r="D4893">
        <v>1</v>
      </c>
      <c r="E4893">
        <v>1</v>
      </c>
      <c r="F4893">
        <v>6</v>
      </c>
      <c r="G4893">
        <f t="shared" si="2083"/>
        <v>17</v>
      </c>
    </row>
    <row r="4894" spans="1:7" x14ac:dyDescent="0.35">
      <c r="A4894">
        <v>4</v>
      </c>
      <c r="B4894">
        <v>5</v>
      </c>
      <c r="C4894">
        <v>3</v>
      </c>
      <c r="D4894">
        <v>6</v>
      </c>
      <c r="E4894">
        <v>6</v>
      </c>
      <c r="F4894">
        <v>3</v>
      </c>
      <c r="G4894">
        <f t="shared" si="2083"/>
        <v>27</v>
      </c>
    </row>
    <row r="4895" spans="1:7" x14ac:dyDescent="0.35">
      <c r="A4895">
        <v>6</v>
      </c>
      <c r="B4895">
        <v>6</v>
      </c>
      <c r="C4895">
        <v>2</v>
      </c>
      <c r="D4895">
        <v>4</v>
      </c>
      <c r="E4895">
        <v>5</v>
      </c>
      <c r="F4895">
        <v>2</v>
      </c>
      <c r="G4895">
        <f t="shared" si="2083"/>
        <v>25</v>
      </c>
    </row>
    <row r="4896" spans="1:7" x14ac:dyDescent="0.35">
      <c r="A4896">
        <v>6</v>
      </c>
      <c r="B4896">
        <v>6</v>
      </c>
      <c r="C4896">
        <v>4</v>
      </c>
      <c r="D4896">
        <v>1</v>
      </c>
      <c r="E4896">
        <v>5</v>
      </c>
      <c r="F4896">
        <v>2</v>
      </c>
      <c r="G4896">
        <f t="shared" si="2083"/>
        <v>24</v>
      </c>
    </row>
    <row r="4897" spans="1:7" x14ac:dyDescent="0.35">
      <c r="A4897">
        <v>2</v>
      </c>
      <c r="B4897">
        <v>2</v>
      </c>
      <c r="C4897">
        <v>4</v>
      </c>
      <c r="D4897">
        <v>4</v>
      </c>
      <c r="E4897">
        <v>5</v>
      </c>
      <c r="F4897">
        <v>3</v>
      </c>
      <c r="G4897">
        <f t="shared" si="2083"/>
        <v>20</v>
      </c>
    </row>
    <row r="4898" spans="1:7" x14ac:dyDescent="0.35">
      <c r="A4898">
        <v>1</v>
      </c>
      <c r="B4898">
        <v>3</v>
      </c>
      <c r="C4898">
        <v>6</v>
      </c>
      <c r="D4898">
        <v>5</v>
      </c>
      <c r="E4898">
        <v>2</v>
      </c>
      <c r="F4898">
        <v>5</v>
      </c>
      <c r="G4898">
        <f t="shared" si="2083"/>
        <v>22</v>
      </c>
    </row>
    <row r="4899" spans="1:7" x14ac:dyDescent="0.35">
      <c r="A4899">
        <v>6</v>
      </c>
      <c r="B4899">
        <v>5</v>
      </c>
      <c r="C4899">
        <v>3</v>
      </c>
      <c r="D4899">
        <v>5</v>
      </c>
      <c r="E4899">
        <v>5</v>
      </c>
      <c r="F4899">
        <v>1</v>
      </c>
      <c r="G4899">
        <f t="shared" si="2083"/>
        <v>25</v>
      </c>
    </row>
    <row r="4900" spans="1:7" x14ac:dyDescent="0.35">
      <c r="A4900">
        <v>2</v>
      </c>
      <c r="B4900">
        <v>4</v>
      </c>
      <c r="C4900">
        <v>4</v>
      </c>
      <c r="D4900">
        <v>5</v>
      </c>
      <c r="E4900">
        <v>4</v>
      </c>
      <c r="F4900">
        <v>4</v>
      </c>
      <c r="G4900">
        <f t="shared" si="2083"/>
        <v>23</v>
      </c>
    </row>
    <row r="4901" spans="1:7" x14ac:dyDescent="0.35">
      <c r="A4901">
        <v>6</v>
      </c>
      <c r="B4901">
        <v>3</v>
      </c>
      <c r="C4901">
        <v>1</v>
      </c>
      <c r="D4901">
        <v>6</v>
      </c>
      <c r="E4901">
        <v>5</v>
      </c>
      <c r="F4901">
        <v>6</v>
      </c>
      <c r="G4901">
        <f t="shared" si="2083"/>
        <v>27</v>
      </c>
    </row>
    <row r="4902" spans="1:7" x14ac:dyDescent="0.35">
      <c r="A4902">
        <v>5</v>
      </c>
      <c r="B4902">
        <v>2</v>
      </c>
      <c r="C4902">
        <v>4</v>
      </c>
      <c r="D4902">
        <v>5</v>
      </c>
      <c r="E4902">
        <v>2</v>
      </c>
      <c r="F4902">
        <v>4</v>
      </c>
      <c r="G4902">
        <f t="shared" si="2083"/>
        <v>22</v>
      </c>
    </row>
    <row r="4903" spans="1:7" x14ac:dyDescent="0.35">
      <c r="A4903">
        <v>5</v>
      </c>
      <c r="B4903">
        <v>6</v>
      </c>
      <c r="C4903">
        <v>5</v>
      </c>
      <c r="D4903">
        <v>3</v>
      </c>
      <c r="E4903">
        <v>3</v>
      </c>
      <c r="F4903">
        <v>3</v>
      </c>
      <c r="G4903">
        <f t="shared" si="2083"/>
        <v>25</v>
      </c>
    </row>
    <row r="4904" spans="1:7" x14ac:dyDescent="0.35">
      <c r="A4904">
        <v>6</v>
      </c>
      <c r="B4904">
        <v>6</v>
      </c>
      <c r="C4904">
        <v>2</v>
      </c>
      <c r="D4904">
        <v>2</v>
      </c>
      <c r="E4904">
        <v>1</v>
      </c>
      <c r="F4904">
        <v>3</v>
      </c>
      <c r="G4904">
        <f t="shared" si="2083"/>
        <v>20</v>
      </c>
    </row>
    <row r="4905" spans="1:7" x14ac:dyDescent="0.35">
      <c r="A4905">
        <v>3</v>
      </c>
      <c r="B4905">
        <v>5</v>
      </c>
      <c r="C4905">
        <v>1</v>
      </c>
      <c r="D4905">
        <v>1</v>
      </c>
      <c r="E4905">
        <v>5</v>
      </c>
      <c r="F4905">
        <v>6</v>
      </c>
      <c r="G4905">
        <f t="shared" si="2083"/>
        <v>21</v>
      </c>
    </row>
    <row r="4906" spans="1:7" x14ac:dyDescent="0.35">
      <c r="A4906">
        <v>6</v>
      </c>
      <c r="B4906">
        <v>5</v>
      </c>
      <c r="C4906">
        <v>2</v>
      </c>
      <c r="D4906">
        <v>6</v>
      </c>
      <c r="E4906">
        <v>5</v>
      </c>
      <c r="F4906">
        <v>3</v>
      </c>
      <c r="G4906">
        <f t="shared" si="2083"/>
        <v>27</v>
      </c>
    </row>
    <row r="4907" spans="1:7" x14ac:dyDescent="0.35">
      <c r="A4907">
        <v>5</v>
      </c>
      <c r="B4907">
        <v>3</v>
      </c>
      <c r="C4907">
        <v>2</v>
      </c>
      <c r="D4907">
        <v>5</v>
      </c>
      <c r="E4907">
        <v>1</v>
      </c>
      <c r="F4907">
        <v>2</v>
      </c>
      <c r="G4907">
        <f t="shared" si="2083"/>
        <v>18</v>
      </c>
    </row>
    <row r="4908" spans="1:7" x14ac:dyDescent="0.35">
      <c r="A4908">
        <v>6</v>
      </c>
      <c r="B4908">
        <v>2</v>
      </c>
      <c r="C4908">
        <v>2</v>
      </c>
      <c r="D4908">
        <v>1</v>
      </c>
      <c r="E4908">
        <v>3</v>
      </c>
      <c r="F4908">
        <v>5</v>
      </c>
      <c r="G4908">
        <f t="shared" si="2083"/>
        <v>19</v>
      </c>
    </row>
    <row r="4909" spans="1:7" x14ac:dyDescent="0.35">
      <c r="A4909">
        <v>6</v>
      </c>
      <c r="B4909">
        <v>6</v>
      </c>
      <c r="C4909">
        <v>4</v>
      </c>
      <c r="D4909">
        <v>6</v>
      </c>
      <c r="E4909">
        <v>5</v>
      </c>
      <c r="F4909">
        <v>3</v>
      </c>
      <c r="G4909">
        <f t="shared" si="2083"/>
        <v>30</v>
      </c>
    </row>
    <row r="4910" spans="1:7" x14ac:dyDescent="0.35">
      <c r="A4910">
        <v>2</v>
      </c>
      <c r="B4910">
        <v>4</v>
      </c>
      <c r="C4910">
        <v>5</v>
      </c>
      <c r="D4910">
        <v>4</v>
      </c>
      <c r="E4910">
        <v>4</v>
      </c>
      <c r="F4910">
        <v>6</v>
      </c>
      <c r="G4910">
        <f t="shared" si="2083"/>
        <v>25</v>
      </c>
    </row>
    <row r="4911" spans="1:7" x14ac:dyDescent="0.35">
      <c r="A4911">
        <v>1</v>
      </c>
      <c r="B4911">
        <v>5</v>
      </c>
      <c r="C4911">
        <v>3</v>
      </c>
      <c r="D4911">
        <v>6</v>
      </c>
      <c r="E4911">
        <v>4</v>
      </c>
      <c r="F4911">
        <v>4</v>
      </c>
      <c r="G4911">
        <f t="shared" si="2083"/>
        <v>23</v>
      </c>
    </row>
    <row r="4912" spans="1:7" x14ac:dyDescent="0.35">
      <c r="A4912">
        <v>1</v>
      </c>
      <c r="B4912">
        <v>3</v>
      </c>
      <c r="C4912">
        <v>5</v>
      </c>
      <c r="D4912">
        <v>6</v>
      </c>
      <c r="E4912">
        <v>2</v>
      </c>
      <c r="F4912">
        <v>1</v>
      </c>
      <c r="G4912">
        <f t="shared" si="2083"/>
        <v>18</v>
      </c>
    </row>
    <row r="4913" spans="1:7" x14ac:dyDescent="0.35">
      <c r="A4913">
        <v>5</v>
      </c>
      <c r="B4913">
        <v>4</v>
      </c>
      <c r="C4913">
        <v>3</v>
      </c>
      <c r="D4913">
        <v>4</v>
      </c>
      <c r="E4913">
        <v>2</v>
      </c>
      <c r="F4913">
        <v>4</v>
      </c>
      <c r="G4913">
        <f t="shared" si="2083"/>
        <v>22</v>
      </c>
    </row>
    <row r="4914" spans="1:7" x14ac:dyDescent="0.35">
      <c r="A4914">
        <v>6</v>
      </c>
      <c r="B4914">
        <v>2</v>
      </c>
      <c r="C4914">
        <v>5</v>
      </c>
      <c r="D4914">
        <v>2</v>
      </c>
      <c r="E4914">
        <v>2</v>
      </c>
      <c r="F4914">
        <v>5</v>
      </c>
      <c r="G4914">
        <f t="shared" si="2083"/>
        <v>22</v>
      </c>
    </row>
    <row r="4915" spans="1:7" x14ac:dyDescent="0.35">
      <c r="A4915">
        <v>6</v>
      </c>
      <c r="B4915">
        <v>6</v>
      </c>
      <c r="C4915">
        <v>4</v>
      </c>
      <c r="D4915">
        <v>1</v>
      </c>
      <c r="E4915">
        <v>2</v>
      </c>
      <c r="F4915">
        <v>2</v>
      </c>
      <c r="G4915">
        <f t="shared" si="2083"/>
        <v>21</v>
      </c>
    </row>
    <row r="4916" spans="1:7" x14ac:dyDescent="0.35">
      <c r="A4916">
        <v>1</v>
      </c>
      <c r="B4916">
        <v>2</v>
      </c>
      <c r="C4916">
        <v>2</v>
      </c>
      <c r="D4916">
        <v>1</v>
      </c>
      <c r="E4916">
        <v>2</v>
      </c>
      <c r="F4916">
        <v>4</v>
      </c>
      <c r="G4916">
        <f t="shared" si="2083"/>
        <v>12</v>
      </c>
    </row>
    <row r="4917" spans="1:7" x14ac:dyDescent="0.35">
      <c r="A4917">
        <v>3</v>
      </c>
      <c r="B4917">
        <v>2</v>
      </c>
      <c r="C4917">
        <v>3</v>
      </c>
      <c r="D4917">
        <v>1</v>
      </c>
      <c r="E4917">
        <v>6</v>
      </c>
      <c r="F4917">
        <v>6</v>
      </c>
      <c r="G4917">
        <f t="shared" si="2083"/>
        <v>21</v>
      </c>
    </row>
    <row r="4918" spans="1:7" x14ac:dyDescent="0.35">
      <c r="A4918">
        <v>5</v>
      </c>
      <c r="B4918">
        <v>5</v>
      </c>
      <c r="C4918">
        <v>1</v>
      </c>
      <c r="D4918">
        <v>4</v>
      </c>
      <c r="E4918">
        <v>5</v>
      </c>
      <c r="F4918">
        <v>2</v>
      </c>
      <c r="G4918">
        <f t="shared" si="2083"/>
        <v>22</v>
      </c>
    </row>
    <row r="4919" spans="1:7" x14ac:dyDescent="0.35">
      <c r="A4919">
        <v>4</v>
      </c>
      <c r="B4919">
        <v>5</v>
      </c>
      <c r="C4919">
        <v>5</v>
      </c>
      <c r="D4919">
        <v>5</v>
      </c>
      <c r="E4919">
        <v>2</v>
      </c>
      <c r="F4919">
        <v>4</v>
      </c>
      <c r="G4919">
        <f t="shared" si="2083"/>
        <v>25</v>
      </c>
    </row>
    <row r="4920" spans="1:7" x14ac:dyDescent="0.35">
      <c r="A4920">
        <v>1</v>
      </c>
      <c r="B4920">
        <v>6</v>
      </c>
      <c r="C4920">
        <v>3</v>
      </c>
      <c r="D4920">
        <v>1</v>
      </c>
      <c r="E4920">
        <v>3</v>
      </c>
      <c r="F4920">
        <v>3</v>
      </c>
      <c r="G4920">
        <f t="shared" si="2083"/>
        <v>17</v>
      </c>
    </row>
    <row r="4921" spans="1:7" x14ac:dyDescent="0.35">
      <c r="A4921">
        <v>2</v>
      </c>
      <c r="B4921">
        <v>1</v>
      </c>
      <c r="C4921">
        <v>3</v>
      </c>
      <c r="D4921">
        <v>4</v>
      </c>
      <c r="E4921">
        <v>4</v>
      </c>
      <c r="F4921">
        <v>4</v>
      </c>
      <c r="G4921">
        <f t="shared" si="2083"/>
        <v>18</v>
      </c>
    </row>
    <row r="4922" spans="1:7" x14ac:dyDescent="0.35">
      <c r="A4922">
        <v>1</v>
      </c>
      <c r="B4922">
        <v>1</v>
      </c>
      <c r="C4922">
        <v>1</v>
      </c>
      <c r="D4922">
        <v>1</v>
      </c>
      <c r="E4922">
        <v>2</v>
      </c>
      <c r="F4922">
        <v>4</v>
      </c>
      <c r="G4922">
        <f t="shared" si="2083"/>
        <v>10</v>
      </c>
    </row>
    <row r="4923" spans="1:7" x14ac:dyDescent="0.35">
      <c r="A4923">
        <v>6</v>
      </c>
      <c r="B4923">
        <v>3</v>
      </c>
      <c r="C4923">
        <v>4</v>
      </c>
      <c r="D4923">
        <v>5</v>
      </c>
      <c r="E4923">
        <v>3</v>
      </c>
      <c r="F4923">
        <v>4</v>
      </c>
      <c r="G4923">
        <f t="shared" si="2083"/>
        <v>25</v>
      </c>
    </row>
    <row r="4924" spans="1:7" x14ac:dyDescent="0.35">
      <c r="A4924">
        <v>6</v>
      </c>
      <c r="B4924">
        <v>5</v>
      </c>
      <c r="C4924">
        <v>4</v>
      </c>
      <c r="D4924">
        <v>4</v>
      </c>
      <c r="E4924">
        <v>5</v>
      </c>
      <c r="F4924">
        <v>1</v>
      </c>
      <c r="G4924">
        <f t="shared" si="2083"/>
        <v>25</v>
      </c>
    </row>
    <row r="4925" spans="1:7" x14ac:dyDescent="0.35">
      <c r="A4925">
        <v>3</v>
      </c>
      <c r="B4925">
        <v>2</v>
      </c>
      <c r="C4925">
        <v>5</v>
      </c>
      <c r="D4925">
        <v>2</v>
      </c>
      <c r="E4925">
        <v>1</v>
      </c>
      <c r="F4925">
        <v>3</v>
      </c>
      <c r="G4925">
        <f t="shared" si="2083"/>
        <v>16</v>
      </c>
    </row>
    <row r="4926" spans="1:7" x14ac:dyDescent="0.35">
      <c r="A4926">
        <v>6</v>
      </c>
      <c r="B4926">
        <v>2</v>
      </c>
      <c r="C4926">
        <v>1</v>
      </c>
      <c r="D4926">
        <v>4</v>
      </c>
      <c r="E4926">
        <v>4</v>
      </c>
      <c r="F4926">
        <v>3</v>
      </c>
      <c r="G4926">
        <f t="shared" si="2083"/>
        <v>20</v>
      </c>
    </row>
    <row r="4927" spans="1:7" x14ac:dyDescent="0.35">
      <c r="A4927">
        <v>6</v>
      </c>
      <c r="B4927">
        <v>4</v>
      </c>
      <c r="C4927">
        <v>1</v>
      </c>
      <c r="D4927">
        <v>3</v>
      </c>
      <c r="E4927">
        <v>4</v>
      </c>
      <c r="F4927">
        <v>2</v>
      </c>
      <c r="G4927">
        <f t="shared" si="2083"/>
        <v>20</v>
      </c>
    </row>
    <row r="4928" spans="1:7" x14ac:dyDescent="0.35">
      <c r="A4928">
        <v>6</v>
      </c>
      <c r="B4928">
        <v>6</v>
      </c>
      <c r="C4928">
        <v>1</v>
      </c>
      <c r="D4928">
        <v>6</v>
      </c>
      <c r="E4928">
        <v>6</v>
      </c>
      <c r="F4928">
        <v>4</v>
      </c>
      <c r="G4928">
        <f t="shared" si="2083"/>
        <v>29</v>
      </c>
    </row>
    <row r="4929" spans="1:7" x14ac:dyDescent="0.35">
      <c r="A4929">
        <v>4</v>
      </c>
      <c r="B4929">
        <v>2</v>
      </c>
      <c r="C4929">
        <v>1</v>
      </c>
      <c r="D4929">
        <v>5</v>
      </c>
      <c r="E4929">
        <v>2</v>
      </c>
      <c r="F4929">
        <v>5</v>
      </c>
      <c r="G4929">
        <f t="shared" si="2083"/>
        <v>19</v>
      </c>
    </row>
    <row r="4930" spans="1:7" x14ac:dyDescent="0.35">
      <c r="A4930">
        <v>6</v>
      </c>
      <c r="B4930">
        <v>5</v>
      </c>
      <c r="C4930">
        <v>6</v>
      </c>
      <c r="D4930">
        <v>6</v>
      </c>
      <c r="E4930">
        <v>4</v>
      </c>
      <c r="F4930">
        <v>1</v>
      </c>
      <c r="G4930">
        <f t="shared" si="2083"/>
        <v>28</v>
      </c>
    </row>
    <row r="4931" spans="1:7" x14ac:dyDescent="0.35">
      <c r="A4931">
        <v>5</v>
      </c>
      <c r="B4931">
        <v>5</v>
      </c>
      <c r="C4931">
        <v>2</v>
      </c>
      <c r="D4931">
        <v>1</v>
      </c>
      <c r="E4931">
        <v>5</v>
      </c>
      <c r="F4931">
        <v>6</v>
      </c>
      <c r="G4931">
        <f t="shared" si="2083"/>
        <v>24</v>
      </c>
    </row>
    <row r="4932" spans="1:7" x14ac:dyDescent="0.35">
      <c r="A4932">
        <v>1</v>
      </c>
      <c r="B4932">
        <v>5</v>
      </c>
      <c r="C4932">
        <v>2</v>
      </c>
      <c r="D4932">
        <v>1</v>
      </c>
      <c r="E4932">
        <v>1</v>
      </c>
      <c r="F4932">
        <v>5</v>
      </c>
      <c r="G4932">
        <f t="shared" si="2083"/>
        <v>15</v>
      </c>
    </row>
    <row r="4933" spans="1:7" x14ac:dyDescent="0.35">
      <c r="A4933">
        <v>1</v>
      </c>
      <c r="B4933">
        <v>1</v>
      </c>
      <c r="C4933">
        <v>3</v>
      </c>
      <c r="D4933">
        <v>1</v>
      </c>
      <c r="E4933">
        <v>1</v>
      </c>
      <c r="F4933">
        <v>6</v>
      </c>
      <c r="G4933">
        <f t="shared" si="2083"/>
        <v>13</v>
      </c>
    </row>
    <row r="4934" spans="1:7" x14ac:dyDescent="0.35">
      <c r="A4934">
        <v>1</v>
      </c>
      <c r="B4934">
        <v>5</v>
      </c>
      <c r="C4934">
        <v>2</v>
      </c>
      <c r="D4934">
        <v>4</v>
      </c>
      <c r="E4934">
        <v>5</v>
      </c>
      <c r="F4934">
        <v>4</v>
      </c>
      <c r="G4934">
        <f t="shared" si="2083"/>
        <v>21</v>
      </c>
    </row>
    <row r="4935" spans="1:7" x14ac:dyDescent="0.35">
      <c r="A4935">
        <v>2</v>
      </c>
      <c r="B4935">
        <v>6</v>
      </c>
      <c r="C4935">
        <v>5</v>
      </c>
      <c r="D4935">
        <v>1</v>
      </c>
      <c r="E4935">
        <v>3</v>
      </c>
      <c r="F4935">
        <v>3</v>
      </c>
      <c r="G4935">
        <f t="shared" si="2083"/>
        <v>20</v>
      </c>
    </row>
    <row r="4936" spans="1:7" x14ac:dyDescent="0.35">
      <c r="A4936">
        <v>4</v>
      </c>
      <c r="B4936">
        <v>6</v>
      </c>
      <c r="C4936">
        <v>1</v>
      </c>
      <c r="D4936">
        <v>3</v>
      </c>
      <c r="E4936">
        <v>1</v>
      </c>
      <c r="F4936">
        <v>1</v>
      </c>
      <c r="G4936">
        <f t="shared" si="2083"/>
        <v>16</v>
      </c>
    </row>
    <row r="4937" spans="1:7" x14ac:dyDescent="0.35">
      <c r="A4937">
        <v>1</v>
      </c>
      <c r="B4937">
        <v>2</v>
      </c>
      <c r="C4937">
        <v>1</v>
      </c>
      <c r="D4937">
        <v>6</v>
      </c>
      <c r="E4937">
        <v>4</v>
      </c>
      <c r="F4937">
        <v>5</v>
      </c>
      <c r="G4937">
        <f t="shared" si="2083"/>
        <v>19</v>
      </c>
    </row>
    <row r="4938" spans="1:7" x14ac:dyDescent="0.35">
      <c r="A4938">
        <v>3</v>
      </c>
      <c r="B4938">
        <v>4</v>
      </c>
      <c r="C4938">
        <v>1</v>
      </c>
      <c r="D4938">
        <v>4</v>
      </c>
      <c r="E4938">
        <v>4</v>
      </c>
      <c r="F4938">
        <v>4</v>
      </c>
      <c r="G4938">
        <f t="shared" si="2083"/>
        <v>20</v>
      </c>
    </row>
    <row r="4939" spans="1:7" x14ac:dyDescent="0.35">
      <c r="A4939">
        <v>6</v>
      </c>
      <c r="B4939">
        <v>5</v>
      </c>
      <c r="C4939">
        <v>3</v>
      </c>
      <c r="D4939">
        <v>5</v>
      </c>
      <c r="E4939">
        <v>4</v>
      </c>
      <c r="F4939">
        <v>2</v>
      </c>
      <c r="G4939">
        <f t="shared" si="2083"/>
        <v>25</v>
      </c>
    </row>
    <row r="4940" spans="1:7" x14ac:dyDescent="0.35">
      <c r="A4940">
        <v>6</v>
      </c>
      <c r="B4940">
        <v>3</v>
      </c>
      <c r="C4940">
        <v>4</v>
      </c>
      <c r="D4940">
        <v>1</v>
      </c>
      <c r="E4940">
        <v>3</v>
      </c>
      <c r="F4940">
        <v>3</v>
      </c>
      <c r="G4940">
        <f t="shared" si="2083"/>
        <v>20</v>
      </c>
    </row>
    <row r="4941" spans="1:7" x14ac:dyDescent="0.35">
      <c r="A4941">
        <v>1</v>
      </c>
      <c r="B4941">
        <v>2</v>
      </c>
      <c r="C4941">
        <v>4</v>
      </c>
      <c r="D4941">
        <v>2</v>
      </c>
      <c r="E4941">
        <v>6</v>
      </c>
      <c r="F4941">
        <v>6</v>
      </c>
      <c r="G4941">
        <f t="shared" si="2083"/>
        <v>21</v>
      </c>
    </row>
    <row r="4942" spans="1:7" x14ac:dyDescent="0.35">
      <c r="A4942">
        <v>2</v>
      </c>
      <c r="B4942">
        <v>6</v>
      </c>
      <c r="C4942">
        <v>6</v>
      </c>
      <c r="D4942">
        <v>2</v>
      </c>
      <c r="E4942">
        <v>1</v>
      </c>
      <c r="F4942">
        <v>6</v>
      </c>
      <c r="G4942">
        <f t="shared" si="2083"/>
        <v>23</v>
      </c>
    </row>
    <row r="4943" spans="1:7" x14ac:dyDescent="0.35">
      <c r="A4943">
        <v>4</v>
      </c>
      <c r="B4943">
        <v>4</v>
      </c>
      <c r="C4943">
        <v>6</v>
      </c>
      <c r="D4943">
        <v>2</v>
      </c>
      <c r="E4943">
        <v>5</v>
      </c>
      <c r="F4943">
        <v>6</v>
      </c>
      <c r="G4943">
        <f t="shared" si="2083"/>
        <v>27</v>
      </c>
    </row>
    <row r="4944" spans="1:7" x14ac:dyDescent="0.35">
      <c r="A4944">
        <v>1</v>
      </c>
      <c r="B4944">
        <v>4</v>
      </c>
      <c r="C4944">
        <v>4</v>
      </c>
      <c r="D4944">
        <v>5</v>
      </c>
      <c r="E4944">
        <v>1</v>
      </c>
      <c r="F4944">
        <v>3</v>
      </c>
      <c r="G4944">
        <f t="shared" si="2083"/>
        <v>18</v>
      </c>
    </row>
    <row r="4945" spans="1:7" x14ac:dyDescent="0.35">
      <c r="A4945">
        <v>1</v>
      </c>
      <c r="B4945">
        <v>5</v>
      </c>
      <c r="C4945">
        <v>4</v>
      </c>
      <c r="D4945">
        <v>5</v>
      </c>
      <c r="E4945">
        <v>6</v>
      </c>
      <c r="F4945">
        <v>5</v>
      </c>
      <c r="G4945">
        <f t="shared" si="2083"/>
        <v>26</v>
      </c>
    </row>
    <row r="4946" spans="1:7" x14ac:dyDescent="0.35">
      <c r="A4946">
        <v>6</v>
      </c>
      <c r="B4946">
        <v>1</v>
      </c>
      <c r="C4946">
        <v>3</v>
      </c>
      <c r="D4946">
        <v>3</v>
      </c>
      <c r="E4946">
        <v>1</v>
      </c>
      <c r="F4946">
        <v>3</v>
      </c>
      <c r="G4946">
        <f t="shared" si="2083"/>
        <v>17</v>
      </c>
    </row>
    <row r="4947" spans="1:7" x14ac:dyDescent="0.35">
      <c r="A4947">
        <v>2</v>
      </c>
      <c r="B4947">
        <v>1</v>
      </c>
      <c r="C4947">
        <v>4</v>
      </c>
      <c r="D4947">
        <v>5</v>
      </c>
      <c r="E4947">
        <v>5</v>
      </c>
      <c r="F4947">
        <v>6</v>
      </c>
      <c r="G4947">
        <f t="shared" si="2083"/>
        <v>23</v>
      </c>
    </row>
    <row r="4948" spans="1:7" x14ac:dyDescent="0.35">
      <c r="A4948">
        <v>5</v>
      </c>
      <c r="B4948">
        <v>1</v>
      </c>
      <c r="C4948">
        <v>5</v>
      </c>
      <c r="D4948">
        <v>1</v>
      </c>
      <c r="E4948">
        <v>1</v>
      </c>
      <c r="F4948">
        <v>6</v>
      </c>
      <c r="G4948">
        <f t="shared" si="2083"/>
        <v>19</v>
      </c>
    </row>
    <row r="4949" spans="1:7" x14ac:dyDescent="0.35">
      <c r="A4949">
        <v>4</v>
      </c>
      <c r="B4949">
        <v>5</v>
      </c>
      <c r="C4949">
        <v>1</v>
      </c>
      <c r="D4949">
        <v>1</v>
      </c>
      <c r="E4949">
        <v>4</v>
      </c>
      <c r="F4949">
        <v>3</v>
      </c>
      <c r="G4949">
        <f t="shared" si="2083"/>
        <v>18</v>
      </c>
    </row>
    <row r="4950" spans="1:7" x14ac:dyDescent="0.35">
      <c r="A4950">
        <v>3</v>
      </c>
      <c r="B4950">
        <v>6</v>
      </c>
      <c r="C4950">
        <v>2</v>
      </c>
      <c r="D4950">
        <v>3</v>
      </c>
      <c r="E4950">
        <v>5</v>
      </c>
      <c r="F4950">
        <v>3</v>
      </c>
      <c r="G4950">
        <f t="shared" si="2083"/>
        <v>22</v>
      </c>
    </row>
    <row r="4951" spans="1:7" x14ac:dyDescent="0.35">
      <c r="A4951">
        <v>3</v>
      </c>
      <c r="B4951">
        <v>4</v>
      </c>
      <c r="C4951">
        <v>6</v>
      </c>
      <c r="D4951">
        <v>3</v>
      </c>
      <c r="E4951">
        <v>4</v>
      </c>
      <c r="F4951">
        <v>1</v>
      </c>
      <c r="G4951">
        <f t="shared" si="2083"/>
        <v>21</v>
      </c>
    </row>
    <row r="4952" spans="1:7" x14ac:dyDescent="0.35">
      <c r="A4952">
        <v>2</v>
      </c>
      <c r="B4952">
        <v>2</v>
      </c>
      <c r="C4952">
        <v>4</v>
      </c>
      <c r="D4952">
        <v>3</v>
      </c>
      <c r="E4952">
        <v>4</v>
      </c>
      <c r="F4952">
        <v>6</v>
      </c>
      <c r="G4952">
        <f t="shared" ref="G4952:G5015" si="2084">SUM(A4952:F4952)</f>
        <v>21</v>
      </c>
    </row>
    <row r="4953" spans="1:7" x14ac:dyDescent="0.35">
      <c r="A4953">
        <v>1</v>
      </c>
      <c r="B4953">
        <v>2</v>
      </c>
      <c r="C4953">
        <v>2</v>
      </c>
      <c r="D4953">
        <v>5</v>
      </c>
      <c r="E4953">
        <v>1</v>
      </c>
      <c r="F4953">
        <v>3</v>
      </c>
      <c r="G4953">
        <f t="shared" si="2084"/>
        <v>14</v>
      </c>
    </row>
    <row r="4954" spans="1:7" x14ac:dyDescent="0.35">
      <c r="A4954">
        <v>1</v>
      </c>
      <c r="B4954">
        <v>6</v>
      </c>
      <c r="C4954">
        <v>2</v>
      </c>
      <c r="D4954">
        <v>1</v>
      </c>
      <c r="E4954">
        <v>5</v>
      </c>
      <c r="F4954">
        <v>4</v>
      </c>
      <c r="G4954">
        <f t="shared" si="2084"/>
        <v>19</v>
      </c>
    </row>
    <row r="4955" spans="1:7" x14ac:dyDescent="0.35">
      <c r="A4955">
        <v>2</v>
      </c>
      <c r="B4955">
        <v>1</v>
      </c>
      <c r="C4955">
        <v>3</v>
      </c>
      <c r="D4955">
        <v>3</v>
      </c>
      <c r="E4955">
        <v>2</v>
      </c>
      <c r="F4955">
        <v>6</v>
      </c>
      <c r="G4955">
        <f t="shared" si="2084"/>
        <v>17</v>
      </c>
    </row>
    <row r="4956" spans="1:7" x14ac:dyDescent="0.35">
      <c r="A4956">
        <v>5</v>
      </c>
      <c r="B4956">
        <v>6</v>
      </c>
      <c r="C4956">
        <v>3</v>
      </c>
      <c r="D4956">
        <v>3</v>
      </c>
      <c r="E4956">
        <v>4</v>
      </c>
      <c r="F4956">
        <v>5</v>
      </c>
      <c r="G4956">
        <f t="shared" si="2084"/>
        <v>26</v>
      </c>
    </row>
    <row r="4957" spans="1:7" x14ac:dyDescent="0.35">
      <c r="A4957">
        <v>5</v>
      </c>
      <c r="B4957">
        <v>3</v>
      </c>
      <c r="C4957">
        <v>6</v>
      </c>
      <c r="D4957">
        <v>2</v>
      </c>
      <c r="E4957">
        <v>6</v>
      </c>
      <c r="F4957">
        <v>3</v>
      </c>
      <c r="G4957">
        <f t="shared" si="2084"/>
        <v>25</v>
      </c>
    </row>
    <row r="4958" spans="1:7" x14ac:dyDescent="0.35">
      <c r="A4958">
        <v>6</v>
      </c>
      <c r="B4958">
        <v>2</v>
      </c>
      <c r="C4958">
        <v>2</v>
      </c>
      <c r="D4958">
        <v>6</v>
      </c>
      <c r="E4958">
        <v>4</v>
      </c>
      <c r="F4958">
        <v>6</v>
      </c>
      <c r="G4958">
        <f t="shared" si="2084"/>
        <v>26</v>
      </c>
    </row>
    <row r="4959" spans="1:7" x14ac:dyDescent="0.35">
      <c r="A4959">
        <v>1</v>
      </c>
      <c r="B4959">
        <v>2</v>
      </c>
      <c r="C4959">
        <v>4</v>
      </c>
      <c r="D4959">
        <v>6</v>
      </c>
      <c r="E4959">
        <v>6</v>
      </c>
      <c r="F4959">
        <v>5</v>
      </c>
      <c r="G4959">
        <f t="shared" si="2084"/>
        <v>24</v>
      </c>
    </row>
    <row r="4960" spans="1:7" x14ac:dyDescent="0.35">
      <c r="A4960">
        <v>4</v>
      </c>
      <c r="B4960">
        <v>4</v>
      </c>
      <c r="C4960">
        <v>2</v>
      </c>
      <c r="D4960">
        <v>6</v>
      </c>
      <c r="E4960">
        <v>1</v>
      </c>
      <c r="F4960">
        <v>6</v>
      </c>
      <c r="G4960">
        <f t="shared" si="2084"/>
        <v>23</v>
      </c>
    </row>
    <row r="4961" spans="1:7" x14ac:dyDescent="0.35">
      <c r="A4961">
        <v>2</v>
      </c>
      <c r="B4961">
        <v>5</v>
      </c>
      <c r="C4961">
        <v>4</v>
      </c>
      <c r="D4961">
        <v>5</v>
      </c>
      <c r="E4961">
        <v>6</v>
      </c>
      <c r="F4961">
        <v>2</v>
      </c>
      <c r="G4961">
        <f t="shared" si="2084"/>
        <v>24</v>
      </c>
    </row>
    <row r="4962" spans="1:7" x14ac:dyDescent="0.35">
      <c r="A4962">
        <v>4</v>
      </c>
      <c r="B4962">
        <v>5</v>
      </c>
      <c r="C4962">
        <v>2</v>
      </c>
      <c r="D4962">
        <v>6</v>
      </c>
      <c r="E4962">
        <v>4</v>
      </c>
      <c r="F4962">
        <v>1</v>
      </c>
      <c r="G4962">
        <f t="shared" si="2084"/>
        <v>22</v>
      </c>
    </row>
    <row r="4963" spans="1:7" x14ac:dyDescent="0.35">
      <c r="A4963">
        <v>2</v>
      </c>
      <c r="B4963">
        <v>4</v>
      </c>
      <c r="C4963">
        <v>2</v>
      </c>
      <c r="D4963">
        <v>2</v>
      </c>
      <c r="E4963">
        <v>6</v>
      </c>
      <c r="F4963">
        <v>6</v>
      </c>
      <c r="G4963">
        <f t="shared" si="2084"/>
        <v>22</v>
      </c>
    </row>
    <row r="4964" spans="1:7" x14ac:dyDescent="0.35">
      <c r="A4964">
        <v>2</v>
      </c>
      <c r="B4964">
        <v>2</v>
      </c>
      <c r="C4964">
        <v>6</v>
      </c>
      <c r="D4964">
        <v>6</v>
      </c>
      <c r="E4964">
        <v>1</v>
      </c>
      <c r="F4964">
        <v>5</v>
      </c>
      <c r="G4964">
        <f t="shared" si="2084"/>
        <v>22</v>
      </c>
    </row>
    <row r="4965" spans="1:7" x14ac:dyDescent="0.35">
      <c r="A4965">
        <v>1</v>
      </c>
      <c r="B4965">
        <v>3</v>
      </c>
      <c r="C4965">
        <v>2</v>
      </c>
      <c r="D4965">
        <v>4</v>
      </c>
      <c r="E4965">
        <v>5</v>
      </c>
      <c r="F4965">
        <v>6</v>
      </c>
      <c r="G4965">
        <f t="shared" si="2084"/>
        <v>21</v>
      </c>
    </row>
    <row r="4966" spans="1:7" x14ac:dyDescent="0.35">
      <c r="A4966">
        <v>2</v>
      </c>
      <c r="B4966">
        <v>5</v>
      </c>
      <c r="C4966">
        <v>1</v>
      </c>
      <c r="D4966">
        <v>3</v>
      </c>
      <c r="E4966">
        <v>5</v>
      </c>
      <c r="F4966">
        <v>1</v>
      </c>
      <c r="G4966">
        <f t="shared" si="2084"/>
        <v>17</v>
      </c>
    </row>
    <row r="4967" spans="1:7" x14ac:dyDescent="0.35">
      <c r="A4967">
        <v>1</v>
      </c>
      <c r="B4967">
        <v>6</v>
      </c>
      <c r="C4967">
        <v>3</v>
      </c>
      <c r="D4967">
        <v>3</v>
      </c>
      <c r="E4967">
        <v>4</v>
      </c>
      <c r="F4967">
        <v>6</v>
      </c>
      <c r="G4967">
        <f t="shared" si="2084"/>
        <v>23</v>
      </c>
    </row>
    <row r="4968" spans="1:7" x14ac:dyDescent="0.35">
      <c r="A4968">
        <v>5</v>
      </c>
      <c r="B4968">
        <v>5</v>
      </c>
      <c r="C4968">
        <v>2</v>
      </c>
      <c r="D4968">
        <v>6</v>
      </c>
      <c r="E4968">
        <v>2</v>
      </c>
      <c r="F4968">
        <v>2</v>
      </c>
      <c r="G4968">
        <f t="shared" si="2084"/>
        <v>22</v>
      </c>
    </row>
    <row r="4969" spans="1:7" x14ac:dyDescent="0.35">
      <c r="A4969">
        <v>4</v>
      </c>
      <c r="B4969">
        <v>6</v>
      </c>
      <c r="C4969">
        <v>4</v>
      </c>
      <c r="D4969">
        <v>2</v>
      </c>
      <c r="E4969">
        <v>4</v>
      </c>
      <c r="F4969">
        <v>5</v>
      </c>
      <c r="G4969">
        <f t="shared" si="2084"/>
        <v>25</v>
      </c>
    </row>
    <row r="4970" spans="1:7" x14ac:dyDescent="0.35">
      <c r="A4970">
        <v>4</v>
      </c>
      <c r="B4970">
        <v>2</v>
      </c>
      <c r="C4970">
        <v>6</v>
      </c>
      <c r="D4970">
        <v>4</v>
      </c>
      <c r="E4970">
        <v>1</v>
      </c>
      <c r="F4970">
        <v>1</v>
      </c>
      <c r="G4970">
        <f t="shared" si="2084"/>
        <v>18</v>
      </c>
    </row>
    <row r="4971" spans="1:7" x14ac:dyDescent="0.35">
      <c r="A4971">
        <v>4</v>
      </c>
      <c r="B4971">
        <v>5</v>
      </c>
      <c r="C4971">
        <v>1</v>
      </c>
      <c r="D4971">
        <v>4</v>
      </c>
      <c r="E4971">
        <v>3</v>
      </c>
      <c r="F4971">
        <v>5</v>
      </c>
      <c r="G4971">
        <f t="shared" si="2084"/>
        <v>22</v>
      </c>
    </row>
    <row r="4972" spans="1:7" x14ac:dyDescent="0.35">
      <c r="A4972">
        <v>3</v>
      </c>
      <c r="B4972">
        <v>3</v>
      </c>
      <c r="C4972">
        <v>2</v>
      </c>
      <c r="D4972">
        <v>3</v>
      </c>
      <c r="E4972">
        <v>5</v>
      </c>
      <c r="F4972">
        <v>6</v>
      </c>
      <c r="G4972">
        <f t="shared" si="2084"/>
        <v>22</v>
      </c>
    </row>
    <row r="4973" spans="1:7" x14ac:dyDescent="0.35">
      <c r="A4973">
        <v>1</v>
      </c>
      <c r="B4973">
        <v>4</v>
      </c>
      <c r="C4973">
        <v>2</v>
      </c>
      <c r="D4973">
        <v>6</v>
      </c>
      <c r="E4973">
        <v>5</v>
      </c>
      <c r="F4973">
        <v>5</v>
      </c>
      <c r="G4973">
        <f t="shared" si="2084"/>
        <v>23</v>
      </c>
    </row>
    <row r="4974" spans="1:7" x14ac:dyDescent="0.35">
      <c r="A4974">
        <v>4</v>
      </c>
      <c r="B4974">
        <v>4</v>
      </c>
      <c r="C4974">
        <v>4</v>
      </c>
      <c r="D4974">
        <v>4</v>
      </c>
      <c r="E4974">
        <v>2</v>
      </c>
      <c r="F4974">
        <v>2</v>
      </c>
      <c r="G4974">
        <f t="shared" si="2084"/>
        <v>20</v>
      </c>
    </row>
    <row r="4975" spans="1:7" x14ac:dyDescent="0.35">
      <c r="A4975">
        <v>5</v>
      </c>
      <c r="B4975">
        <v>1</v>
      </c>
      <c r="C4975">
        <v>4</v>
      </c>
      <c r="D4975">
        <v>2</v>
      </c>
      <c r="E4975">
        <v>4</v>
      </c>
      <c r="F4975">
        <v>6</v>
      </c>
      <c r="G4975">
        <f t="shared" si="2084"/>
        <v>22</v>
      </c>
    </row>
    <row r="4976" spans="1:7" x14ac:dyDescent="0.35">
      <c r="A4976">
        <v>5</v>
      </c>
      <c r="B4976">
        <v>6</v>
      </c>
      <c r="C4976">
        <v>4</v>
      </c>
      <c r="D4976">
        <v>4</v>
      </c>
      <c r="E4976">
        <v>4</v>
      </c>
      <c r="F4976">
        <v>2</v>
      </c>
      <c r="G4976">
        <f t="shared" si="2084"/>
        <v>25</v>
      </c>
    </row>
    <row r="4977" spans="1:7" x14ac:dyDescent="0.35">
      <c r="A4977">
        <v>2</v>
      </c>
      <c r="B4977">
        <v>3</v>
      </c>
      <c r="C4977">
        <v>3</v>
      </c>
      <c r="D4977">
        <v>4</v>
      </c>
      <c r="E4977">
        <v>1</v>
      </c>
      <c r="F4977">
        <v>6</v>
      </c>
      <c r="G4977">
        <f t="shared" si="2084"/>
        <v>19</v>
      </c>
    </row>
    <row r="4978" spans="1:7" x14ac:dyDescent="0.35">
      <c r="A4978">
        <v>2</v>
      </c>
      <c r="B4978">
        <v>3</v>
      </c>
      <c r="C4978">
        <v>2</v>
      </c>
      <c r="D4978">
        <v>2</v>
      </c>
      <c r="E4978">
        <v>5</v>
      </c>
      <c r="F4978">
        <v>1</v>
      </c>
      <c r="G4978">
        <f t="shared" si="2084"/>
        <v>15</v>
      </c>
    </row>
    <row r="4979" spans="1:7" x14ac:dyDescent="0.35">
      <c r="A4979">
        <v>4</v>
      </c>
      <c r="B4979">
        <v>4</v>
      </c>
      <c r="C4979">
        <v>5</v>
      </c>
      <c r="D4979">
        <v>6</v>
      </c>
      <c r="E4979">
        <v>3</v>
      </c>
      <c r="F4979">
        <v>5</v>
      </c>
      <c r="G4979">
        <f t="shared" si="2084"/>
        <v>27</v>
      </c>
    </row>
    <row r="4980" spans="1:7" x14ac:dyDescent="0.35">
      <c r="A4980">
        <v>1</v>
      </c>
      <c r="B4980">
        <v>3</v>
      </c>
      <c r="C4980">
        <v>3</v>
      </c>
      <c r="D4980">
        <v>4</v>
      </c>
      <c r="E4980">
        <v>6</v>
      </c>
      <c r="F4980">
        <v>2</v>
      </c>
      <c r="G4980">
        <f t="shared" si="2084"/>
        <v>19</v>
      </c>
    </row>
    <row r="4981" spans="1:7" x14ac:dyDescent="0.35">
      <c r="A4981">
        <v>6</v>
      </c>
      <c r="B4981">
        <v>1</v>
      </c>
      <c r="C4981">
        <v>4</v>
      </c>
      <c r="D4981">
        <v>1</v>
      </c>
      <c r="E4981">
        <v>1</v>
      </c>
      <c r="F4981">
        <v>6</v>
      </c>
      <c r="G4981">
        <f t="shared" si="2084"/>
        <v>19</v>
      </c>
    </row>
    <row r="4982" spans="1:7" x14ac:dyDescent="0.35">
      <c r="A4982">
        <v>4</v>
      </c>
      <c r="B4982">
        <v>1</v>
      </c>
      <c r="C4982">
        <v>3</v>
      </c>
      <c r="D4982">
        <v>5</v>
      </c>
      <c r="E4982">
        <v>6</v>
      </c>
      <c r="F4982">
        <v>1</v>
      </c>
      <c r="G4982">
        <f t="shared" si="2084"/>
        <v>20</v>
      </c>
    </row>
    <row r="4983" spans="1:7" x14ac:dyDescent="0.35">
      <c r="A4983">
        <v>6</v>
      </c>
      <c r="B4983">
        <v>4</v>
      </c>
      <c r="C4983">
        <v>3</v>
      </c>
      <c r="D4983">
        <v>2</v>
      </c>
      <c r="E4983">
        <v>5</v>
      </c>
      <c r="F4983">
        <v>1</v>
      </c>
      <c r="G4983">
        <f t="shared" si="2084"/>
        <v>21</v>
      </c>
    </row>
    <row r="4984" spans="1:7" x14ac:dyDescent="0.35">
      <c r="A4984">
        <v>4</v>
      </c>
      <c r="B4984">
        <v>2</v>
      </c>
      <c r="C4984">
        <v>1</v>
      </c>
      <c r="D4984">
        <v>5</v>
      </c>
      <c r="E4984">
        <v>6</v>
      </c>
      <c r="F4984">
        <v>1</v>
      </c>
      <c r="G4984">
        <f t="shared" si="2084"/>
        <v>19</v>
      </c>
    </row>
    <row r="4985" spans="1:7" x14ac:dyDescent="0.35">
      <c r="A4985">
        <v>5</v>
      </c>
      <c r="B4985">
        <v>4</v>
      </c>
      <c r="C4985">
        <v>3</v>
      </c>
      <c r="D4985">
        <v>3</v>
      </c>
      <c r="E4985">
        <v>6</v>
      </c>
      <c r="F4985">
        <v>1</v>
      </c>
      <c r="G4985">
        <f t="shared" si="2084"/>
        <v>22</v>
      </c>
    </row>
    <row r="4986" spans="1:7" x14ac:dyDescent="0.35">
      <c r="A4986">
        <v>6</v>
      </c>
      <c r="B4986">
        <v>2</v>
      </c>
      <c r="C4986">
        <v>3</v>
      </c>
      <c r="D4986">
        <v>5</v>
      </c>
      <c r="E4986">
        <v>5</v>
      </c>
      <c r="F4986">
        <v>5</v>
      </c>
      <c r="G4986">
        <f t="shared" si="2084"/>
        <v>26</v>
      </c>
    </row>
    <row r="4987" spans="1:7" x14ac:dyDescent="0.35">
      <c r="A4987">
        <v>4</v>
      </c>
      <c r="B4987">
        <v>3</v>
      </c>
      <c r="C4987">
        <v>2</v>
      </c>
      <c r="D4987">
        <v>2</v>
      </c>
      <c r="E4987">
        <v>5</v>
      </c>
      <c r="F4987">
        <v>6</v>
      </c>
      <c r="G4987">
        <f t="shared" si="2084"/>
        <v>22</v>
      </c>
    </row>
    <row r="4988" spans="1:7" x14ac:dyDescent="0.35">
      <c r="A4988">
        <v>6</v>
      </c>
      <c r="B4988">
        <v>5</v>
      </c>
      <c r="C4988">
        <v>6</v>
      </c>
      <c r="D4988">
        <v>5</v>
      </c>
      <c r="E4988">
        <v>6</v>
      </c>
      <c r="F4988">
        <v>4</v>
      </c>
      <c r="G4988">
        <f t="shared" si="2084"/>
        <v>32</v>
      </c>
    </row>
    <row r="4989" spans="1:7" x14ac:dyDescent="0.35">
      <c r="A4989">
        <v>4</v>
      </c>
      <c r="B4989">
        <v>4</v>
      </c>
      <c r="C4989">
        <v>6</v>
      </c>
      <c r="D4989">
        <v>3</v>
      </c>
      <c r="E4989">
        <v>3</v>
      </c>
      <c r="F4989">
        <v>3</v>
      </c>
      <c r="G4989">
        <f t="shared" si="2084"/>
        <v>23</v>
      </c>
    </row>
    <row r="4990" spans="1:7" x14ac:dyDescent="0.35">
      <c r="A4990">
        <v>4</v>
      </c>
      <c r="B4990">
        <v>5</v>
      </c>
      <c r="C4990">
        <v>4</v>
      </c>
      <c r="D4990">
        <v>6</v>
      </c>
      <c r="E4990">
        <v>1</v>
      </c>
      <c r="F4990">
        <v>2</v>
      </c>
      <c r="G4990">
        <f t="shared" si="2084"/>
        <v>22</v>
      </c>
    </row>
    <row r="4991" spans="1:7" x14ac:dyDescent="0.35">
      <c r="A4991">
        <v>1</v>
      </c>
      <c r="B4991">
        <v>1</v>
      </c>
      <c r="C4991">
        <v>5</v>
      </c>
      <c r="D4991">
        <v>1</v>
      </c>
      <c r="E4991">
        <v>2</v>
      </c>
      <c r="F4991">
        <v>4</v>
      </c>
      <c r="G4991">
        <f t="shared" si="2084"/>
        <v>14</v>
      </c>
    </row>
    <row r="4992" spans="1:7" x14ac:dyDescent="0.35">
      <c r="A4992">
        <v>6</v>
      </c>
      <c r="B4992">
        <v>2</v>
      </c>
      <c r="C4992">
        <v>3</v>
      </c>
      <c r="D4992">
        <v>2</v>
      </c>
      <c r="E4992">
        <v>5</v>
      </c>
      <c r="F4992">
        <v>6</v>
      </c>
      <c r="G4992">
        <f t="shared" si="2084"/>
        <v>24</v>
      </c>
    </row>
    <row r="4993" spans="1:7" x14ac:dyDescent="0.35">
      <c r="A4993">
        <v>2</v>
      </c>
      <c r="B4993">
        <v>2</v>
      </c>
      <c r="C4993">
        <v>3</v>
      </c>
      <c r="D4993">
        <v>6</v>
      </c>
      <c r="E4993">
        <v>1</v>
      </c>
      <c r="F4993">
        <v>4</v>
      </c>
      <c r="G4993">
        <f t="shared" si="2084"/>
        <v>18</v>
      </c>
    </row>
    <row r="4994" spans="1:7" x14ac:dyDescent="0.35">
      <c r="A4994">
        <v>1</v>
      </c>
      <c r="B4994">
        <v>4</v>
      </c>
      <c r="C4994">
        <v>1</v>
      </c>
      <c r="D4994">
        <v>4</v>
      </c>
      <c r="E4994">
        <v>5</v>
      </c>
      <c r="F4994">
        <v>2</v>
      </c>
      <c r="G4994">
        <f t="shared" si="2084"/>
        <v>17</v>
      </c>
    </row>
    <row r="4995" spans="1:7" x14ac:dyDescent="0.35">
      <c r="A4995">
        <v>1</v>
      </c>
      <c r="B4995">
        <v>3</v>
      </c>
      <c r="C4995">
        <v>4</v>
      </c>
      <c r="D4995">
        <v>4</v>
      </c>
      <c r="E4995">
        <v>4</v>
      </c>
      <c r="F4995">
        <v>6</v>
      </c>
      <c r="G4995">
        <f t="shared" si="2084"/>
        <v>22</v>
      </c>
    </row>
    <row r="4996" spans="1:7" x14ac:dyDescent="0.35">
      <c r="A4996">
        <v>5</v>
      </c>
      <c r="B4996">
        <v>4</v>
      </c>
      <c r="C4996">
        <v>1</v>
      </c>
      <c r="D4996">
        <v>5</v>
      </c>
      <c r="E4996">
        <v>4</v>
      </c>
      <c r="F4996">
        <v>6</v>
      </c>
      <c r="G4996">
        <f t="shared" si="2084"/>
        <v>25</v>
      </c>
    </row>
    <row r="4997" spans="1:7" x14ac:dyDescent="0.35">
      <c r="A4997">
        <v>3</v>
      </c>
      <c r="B4997">
        <v>6</v>
      </c>
      <c r="C4997">
        <v>3</v>
      </c>
      <c r="D4997">
        <v>2</v>
      </c>
      <c r="E4997">
        <v>1</v>
      </c>
      <c r="F4997">
        <v>3</v>
      </c>
      <c r="G4997">
        <f t="shared" si="2084"/>
        <v>18</v>
      </c>
    </row>
    <row r="4998" spans="1:7" x14ac:dyDescent="0.35">
      <c r="A4998">
        <v>1</v>
      </c>
      <c r="B4998">
        <v>6</v>
      </c>
      <c r="C4998">
        <v>4</v>
      </c>
      <c r="D4998">
        <v>6</v>
      </c>
      <c r="E4998">
        <v>2</v>
      </c>
      <c r="F4998">
        <v>1</v>
      </c>
      <c r="G4998">
        <f t="shared" si="2084"/>
        <v>20</v>
      </c>
    </row>
    <row r="4999" spans="1:7" x14ac:dyDescent="0.35">
      <c r="A4999">
        <v>4</v>
      </c>
      <c r="B4999">
        <v>4</v>
      </c>
      <c r="C4999">
        <v>5</v>
      </c>
      <c r="D4999">
        <v>5</v>
      </c>
      <c r="E4999">
        <v>2</v>
      </c>
      <c r="F4999">
        <v>6</v>
      </c>
      <c r="G4999">
        <f t="shared" si="2084"/>
        <v>26</v>
      </c>
    </row>
    <row r="5000" spans="1:7" x14ac:dyDescent="0.35">
      <c r="A5000">
        <v>3</v>
      </c>
      <c r="B5000">
        <v>4</v>
      </c>
      <c r="C5000">
        <v>6</v>
      </c>
      <c r="D5000">
        <v>1</v>
      </c>
      <c r="E5000">
        <v>6</v>
      </c>
      <c r="F5000">
        <v>1</v>
      </c>
      <c r="G5000">
        <f t="shared" si="2084"/>
        <v>21</v>
      </c>
    </row>
    <row r="5001" spans="1:7" x14ac:dyDescent="0.35">
      <c r="A5001">
        <v>2</v>
      </c>
      <c r="B5001">
        <v>2</v>
      </c>
      <c r="C5001">
        <v>5</v>
      </c>
      <c r="D5001">
        <v>1</v>
      </c>
      <c r="E5001">
        <v>5</v>
      </c>
      <c r="F5001">
        <v>2</v>
      </c>
      <c r="G5001">
        <f t="shared" si="2084"/>
        <v>17</v>
      </c>
    </row>
    <row r="5002" spans="1:7" x14ac:dyDescent="0.35">
      <c r="A5002">
        <v>4</v>
      </c>
      <c r="B5002">
        <v>1</v>
      </c>
      <c r="C5002">
        <v>6</v>
      </c>
      <c r="D5002">
        <v>5</v>
      </c>
      <c r="E5002">
        <v>2</v>
      </c>
      <c r="F5002">
        <v>5</v>
      </c>
      <c r="G5002">
        <f t="shared" si="2084"/>
        <v>23</v>
      </c>
    </row>
    <row r="5003" spans="1:7" x14ac:dyDescent="0.35">
      <c r="A5003">
        <v>5</v>
      </c>
      <c r="B5003">
        <v>4</v>
      </c>
      <c r="C5003">
        <v>5</v>
      </c>
      <c r="D5003">
        <v>2</v>
      </c>
      <c r="E5003">
        <v>1</v>
      </c>
      <c r="F5003">
        <v>1</v>
      </c>
      <c r="G5003">
        <f t="shared" si="2084"/>
        <v>18</v>
      </c>
    </row>
    <row r="5004" spans="1:7" x14ac:dyDescent="0.35">
      <c r="A5004">
        <v>3</v>
      </c>
      <c r="B5004">
        <v>3</v>
      </c>
      <c r="C5004">
        <v>3</v>
      </c>
      <c r="D5004">
        <v>3</v>
      </c>
      <c r="E5004">
        <v>1</v>
      </c>
      <c r="F5004">
        <v>5</v>
      </c>
      <c r="G5004">
        <f t="shared" si="2084"/>
        <v>18</v>
      </c>
    </row>
    <row r="5005" spans="1:7" x14ac:dyDescent="0.35">
      <c r="A5005">
        <v>4</v>
      </c>
      <c r="B5005">
        <v>5</v>
      </c>
      <c r="C5005">
        <v>3</v>
      </c>
      <c r="D5005">
        <v>3</v>
      </c>
      <c r="E5005">
        <v>1</v>
      </c>
      <c r="F5005">
        <v>4</v>
      </c>
      <c r="G5005">
        <f t="shared" si="2084"/>
        <v>20</v>
      </c>
    </row>
    <row r="5006" spans="1:7" x14ac:dyDescent="0.35">
      <c r="A5006">
        <v>3</v>
      </c>
      <c r="B5006">
        <v>2</v>
      </c>
      <c r="C5006">
        <v>5</v>
      </c>
      <c r="D5006">
        <v>5</v>
      </c>
      <c r="E5006">
        <v>1</v>
      </c>
      <c r="F5006">
        <v>6</v>
      </c>
      <c r="G5006">
        <f t="shared" si="2084"/>
        <v>22</v>
      </c>
    </row>
    <row r="5007" spans="1:7" x14ac:dyDescent="0.35">
      <c r="A5007">
        <v>5</v>
      </c>
      <c r="B5007">
        <v>4</v>
      </c>
      <c r="C5007">
        <v>5</v>
      </c>
      <c r="D5007">
        <v>6</v>
      </c>
      <c r="E5007">
        <v>5</v>
      </c>
      <c r="F5007">
        <v>1</v>
      </c>
      <c r="G5007">
        <f t="shared" si="2084"/>
        <v>26</v>
      </c>
    </row>
    <row r="5008" spans="1:7" x14ac:dyDescent="0.35">
      <c r="A5008">
        <v>2</v>
      </c>
      <c r="B5008">
        <v>6</v>
      </c>
      <c r="C5008">
        <v>1</v>
      </c>
      <c r="D5008">
        <v>5</v>
      </c>
      <c r="E5008">
        <v>6</v>
      </c>
      <c r="F5008">
        <v>5</v>
      </c>
      <c r="G5008">
        <f t="shared" si="2084"/>
        <v>25</v>
      </c>
    </row>
    <row r="5009" spans="1:7" x14ac:dyDescent="0.35">
      <c r="A5009">
        <v>5</v>
      </c>
      <c r="B5009">
        <v>2</v>
      </c>
      <c r="C5009">
        <v>1</v>
      </c>
      <c r="D5009">
        <v>5</v>
      </c>
      <c r="E5009">
        <v>1</v>
      </c>
      <c r="F5009">
        <v>6</v>
      </c>
      <c r="G5009">
        <f t="shared" si="2084"/>
        <v>20</v>
      </c>
    </row>
    <row r="5010" spans="1:7" x14ac:dyDescent="0.35">
      <c r="A5010">
        <v>6</v>
      </c>
      <c r="B5010">
        <v>4</v>
      </c>
      <c r="C5010">
        <v>6</v>
      </c>
      <c r="D5010">
        <v>2</v>
      </c>
      <c r="E5010">
        <v>5</v>
      </c>
      <c r="F5010">
        <v>4</v>
      </c>
      <c r="G5010">
        <f t="shared" si="2084"/>
        <v>27</v>
      </c>
    </row>
    <row r="5011" spans="1:7" x14ac:dyDescent="0.35">
      <c r="A5011">
        <v>6</v>
      </c>
      <c r="B5011">
        <v>1</v>
      </c>
      <c r="C5011">
        <v>1</v>
      </c>
      <c r="D5011">
        <v>5</v>
      </c>
      <c r="E5011">
        <v>2</v>
      </c>
      <c r="F5011">
        <v>3</v>
      </c>
      <c r="G5011">
        <f t="shared" si="2084"/>
        <v>18</v>
      </c>
    </row>
    <row r="5012" spans="1:7" x14ac:dyDescent="0.35">
      <c r="A5012">
        <v>4</v>
      </c>
      <c r="B5012">
        <v>1</v>
      </c>
      <c r="C5012">
        <v>3</v>
      </c>
      <c r="D5012">
        <v>1</v>
      </c>
      <c r="E5012">
        <v>4</v>
      </c>
      <c r="F5012">
        <v>4</v>
      </c>
      <c r="G5012">
        <f t="shared" si="2084"/>
        <v>17</v>
      </c>
    </row>
    <row r="5013" spans="1:7" x14ac:dyDescent="0.35">
      <c r="A5013">
        <v>6</v>
      </c>
      <c r="B5013">
        <v>1</v>
      </c>
      <c r="C5013">
        <v>3</v>
      </c>
      <c r="D5013">
        <v>3</v>
      </c>
      <c r="E5013">
        <v>6</v>
      </c>
      <c r="F5013">
        <v>5</v>
      </c>
      <c r="G5013">
        <f t="shared" si="2084"/>
        <v>24</v>
      </c>
    </row>
    <row r="5014" spans="1:7" x14ac:dyDescent="0.35">
      <c r="A5014">
        <v>3</v>
      </c>
      <c r="B5014">
        <v>3</v>
      </c>
      <c r="C5014">
        <v>3</v>
      </c>
      <c r="D5014">
        <v>2</v>
      </c>
      <c r="E5014">
        <v>6</v>
      </c>
      <c r="F5014">
        <v>4</v>
      </c>
      <c r="G5014">
        <f t="shared" si="2084"/>
        <v>21</v>
      </c>
    </row>
    <row r="5015" spans="1:7" x14ac:dyDescent="0.35">
      <c r="A5015">
        <v>3</v>
      </c>
      <c r="B5015">
        <v>6</v>
      </c>
      <c r="C5015">
        <v>6</v>
      </c>
      <c r="D5015">
        <v>2</v>
      </c>
      <c r="E5015">
        <v>1</v>
      </c>
      <c r="F5015">
        <v>6</v>
      </c>
      <c r="G5015">
        <f t="shared" si="2084"/>
        <v>24</v>
      </c>
    </row>
    <row r="5016" spans="1:7" x14ac:dyDescent="0.35">
      <c r="A5016">
        <v>2</v>
      </c>
      <c r="B5016">
        <v>5</v>
      </c>
      <c r="C5016">
        <v>3</v>
      </c>
      <c r="D5016">
        <v>2</v>
      </c>
      <c r="E5016">
        <v>6</v>
      </c>
      <c r="F5016">
        <v>6</v>
      </c>
      <c r="G5016">
        <f t="shared" ref="G5016:G5079" si="2085">SUM(A5016:F5016)</f>
        <v>24</v>
      </c>
    </row>
    <row r="5017" spans="1:7" x14ac:dyDescent="0.35">
      <c r="A5017">
        <v>5</v>
      </c>
      <c r="B5017">
        <v>1</v>
      </c>
      <c r="C5017">
        <v>2</v>
      </c>
      <c r="D5017">
        <v>4</v>
      </c>
      <c r="E5017">
        <v>6</v>
      </c>
      <c r="F5017">
        <v>5</v>
      </c>
      <c r="G5017">
        <f t="shared" si="2085"/>
        <v>23</v>
      </c>
    </row>
    <row r="5018" spans="1:7" x14ac:dyDescent="0.35">
      <c r="A5018">
        <v>6</v>
      </c>
      <c r="B5018">
        <v>5</v>
      </c>
      <c r="C5018">
        <v>2</v>
      </c>
      <c r="D5018">
        <v>2</v>
      </c>
      <c r="E5018">
        <v>1</v>
      </c>
      <c r="F5018">
        <v>2</v>
      </c>
      <c r="G5018">
        <f t="shared" si="2085"/>
        <v>18</v>
      </c>
    </row>
    <row r="5019" spans="1:7" x14ac:dyDescent="0.35">
      <c r="A5019">
        <v>4</v>
      </c>
      <c r="B5019">
        <v>5</v>
      </c>
      <c r="C5019">
        <v>5</v>
      </c>
      <c r="D5019">
        <v>3</v>
      </c>
      <c r="E5019">
        <v>3</v>
      </c>
      <c r="F5019">
        <v>3</v>
      </c>
      <c r="G5019">
        <f t="shared" si="2085"/>
        <v>23</v>
      </c>
    </row>
    <row r="5020" spans="1:7" x14ac:dyDescent="0.35">
      <c r="A5020">
        <v>6</v>
      </c>
      <c r="B5020">
        <v>6</v>
      </c>
      <c r="C5020">
        <v>6</v>
      </c>
      <c r="D5020">
        <v>4</v>
      </c>
      <c r="E5020">
        <v>2</v>
      </c>
      <c r="F5020">
        <v>6</v>
      </c>
      <c r="G5020">
        <f t="shared" si="2085"/>
        <v>30</v>
      </c>
    </row>
    <row r="5021" spans="1:7" x14ac:dyDescent="0.35">
      <c r="A5021">
        <v>6</v>
      </c>
      <c r="B5021">
        <v>6</v>
      </c>
      <c r="C5021">
        <v>5</v>
      </c>
      <c r="D5021">
        <v>4</v>
      </c>
      <c r="E5021">
        <v>3</v>
      </c>
      <c r="F5021">
        <v>4</v>
      </c>
      <c r="G5021">
        <f t="shared" si="2085"/>
        <v>28</v>
      </c>
    </row>
    <row r="5022" spans="1:7" x14ac:dyDescent="0.35">
      <c r="A5022">
        <v>2</v>
      </c>
      <c r="B5022">
        <v>6</v>
      </c>
      <c r="C5022">
        <v>4</v>
      </c>
      <c r="D5022">
        <v>6</v>
      </c>
      <c r="E5022">
        <v>3</v>
      </c>
      <c r="F5022">
        <v>5</v>
      </c>
      <c r="G5022">
        <f t="shared" si="2085"/>
        <v>26</v>
      </c>
    </row>
    <row r="5023" spans="1:7" x14ac:dyDescent="0.35">
      <c r="A5023">
        <v>2</v>
      </c>
      <c r="B5023">
        <v>4</v>
      </c>
      <c r="C5023">
        <v>2</v>
      </c>
      <c r="D5023">
        <v>3</v>
      </c>
      <c r="E5023">
        <v>1</v>
      </c>
      <c r="F5023">
        <v>2</v>
      </c>
      <c r="G5023">
        <f t="shared" si="2085"/>
        <v>14</v>
      </c>
    </row>
    <row r="5024" spans="1:7" x14ac:dyDescent="0.35">
      <c r="A5024">
        <v>1</v>
      </c>
      <c r="B5024">
        <v>1</v>
      </c>
      <c r="C5024">
        <v>3</v>
      </c>
      <c r="D5024">
        <v>4</v>
      </c>
      <c r="E5024">
        <v>1</v>
      </c>
      <c r="F5024">
        <v>5</v>
      </c>
      <c r="G5024">
        <f t="shared" si="2085"/>
        <v>15</v>
      </c>
    </row>
    <row r="5025" spans="1:7" x14ac:dyDescent="0.35">
      <c r="A5025">
        <v>4</v>
      </c>
      <c r="B5025">
        <v>2</v>
      </c>
      <c r="C5025">
        <v>4</v>
      </c>
      <c r="D5025">
        <v>2</v>
      </c>
      <c r="E5025">
        <v>1</v>
      </c>
      <c r="F5025">
        <v>4</v>
      </c>
      <c r="G5025">
        <f t="shared" si="2085"/>
        <v>17</v>
      </c>
    </row>
    <row r="5026" spans="1:7" x14ac:dyDescent="0.35">
      <c r="A5026">
        <v>6</v>
      </c>
      <c r="B5026">
        <v>4</v>
      </c>
      <c r="C5026">
        <v>6</v>
      </c>
      <c r="D5026">
        <v>1</v>
      </c>
      <c r="E5026">
        <v>6</v>
      </c>
      <c r="F5026">
        <v>3</v>
      </c>
      <c r="G5026">
        <f t="shared" si="2085"/>
        <v>26</v>
      </c>
    </row>
    <row r="5027" spans="1:7" x14ac:dyDescent="0.35">
      <c r="A5027">
        <v>3</v>
      </c>
      <c r="B5027">
        <v>4</v>
      </c>
      <c r="C5027">
        <v>5</v>
      </c>
      <c r="D5027">
        <v>2</v>
      </c>
      <c r="E5027">
        <v>5</v>
      </c>
      <c r="F5027">
        <v>6</v>
      </c>
      <c r="G5027">
        <f t="shared" si="2085"/>
        <v>25</v>
      </c>
    </row>
    <row r="5028" spans="1:7" x14ac:dyDescent="0.35">
      <c r="A5028">
        <v>4</v>
      </c>
      <c r="B5028">
        <v>5</v>
      </c>
      <c r="C5028">
        <v>6</v>
      </c>
      <c r="D5028">
        <v>3</v>
      </c>
      <c r="E5028">
        <v>2</v>
      </c>
      <c r="F5028">
        <v>2</v>
      </c>
      <c r="G5028">
        <f t="shared" si="2085"/>
        <v>22</v>
      </c>
    </row>
    <row r="5029" spans="1:7" x14ac:dyDescent="0.35">
      <c r="A5029">
        <v>4</v>
      </c>
      <c r="B5029">
        <v>5</v>
      </c>
      <c r="C5029">
        <v>6</v>
      </c>
      <c r="D5029">
        <v>4</v>
      </c>
      <c r="E5029">
        <v>6</v>
      </c>
      <c r="F5029">
        <v>5</v>
      </c>
      <c r="G5029">
        <f t="shared" si="2085"/>
        <v>30</v>
      </c>
    </row>
    <row r="5030" spans="1:7" x14ac:dyDescent="0.35">
      <c r="A5030">
        <v>3</v>
      </c>
      <c r="B5030">
        <v>6</v>
      </c>
      <c r="C5030">
        <v>5</v>
      </c>
      <c r="D5030">
        <v>1</v>
      </c>
      <c r="E5030">
        <v>5</v>
      </c>
      <c r="F5030">
        <v>4</v>
      </c>
      <c r="G5030">
        <f t="shared" si="2085"/>
        <v>24</v>
      </c>
    </row>
    <row r="5031" spans="1:7" x14ac:dyDescent="0.35">
      <c r="A5031">
        <v>5</v>
      </c>
      <c r="B5031">
        <v>3</v>
      </c>
      <c r="C5031">
        <v>4</v>
      </c>
      <c r="D5031">
        <v>1</v>
      </c>
      <c r="E5031">
        <v>6</v>
      </c>
      <c r="F5031">
        <v>4</v>
      </c>
      <c r="G5031">
        <f t="shared" si="2085"/>
        <v>23</v>
      </c>
    </row>
    <row r="5032" spans="1:7" x14ac:dyDescent="0.35">
      <c r="A5032">
        <v>2</v>
      </c>
      <c r="B5032">
        <v>5</v>
      </c>
      <c r="C5032">
        <v>4</v>
      </c>
      <c r="D5032">
        <v>3</v>
      </c>
      <c r="E5032">
        <v>5</v>
      </c>
      <c r="F5032">
        <v>3</v>
      </c>
      <c r="G5032">
        <f t="shared" si="2085"/>
        <v>22</v>
      </c>
    </row>
    <row r="5033" spans="1:7" x14ac:dyDescent="0.35">
      <c r="A5033">
        <v>1</v>
      </c>
      <c r="B5033">
        <v>6</v>
      </c>
      <c r="C5033">
        <v>2</v>
      </c>
      <c r="D5033">
        <v>3</v>
      </c>
      <c r="E5033">
        <v>2</v>
      </c>
      <c r="F5033">
        <v>5</v>
      </c>
      <c r="G5033">
        <f t="shared" si="2085"/>
        <v>19</v>
      </c>
    </row>
    <row r="5034" spans="1:7" x14ac:dyDescent="0.35">
      <c r="A5034">
        <v>5</v>
      </c>
      <c r="B5034">
        <v>3</v>
      </c>
      <c r="C5034">
        <v>2</v>
      </c>
      <c r="D5034">
        <v>6</v>
      </c>
      <c r="E5034">
        <v>6</v>
      </c>
      <c r="F5034">
        <v>6</v>
      </c>
      <c r="G5034">
        <f t="shared" si="2085"/>
        <v>28</v>
      </c>
    </row>
    <row r="5035" spans="1:7" x14ac:dyDescent="0.35">
      <c r="A5035">
        <v>4</v>
      </c>
      <c r="B5035">
        <v>5</v>
      </c>
      <c r="C5035">
        <v>5</v>
      </c>
      <c r="D5035">
        <v>1</v>
      </c>
      <c r="E5035">
        <v>3</v>
      </c>
      <c r="F5035">
        <v>6</v>
      </c>
      <c r="G5035">
        <f t="shared" si="2085"/>
        <v>24</v>
      </c>
    </row>
    <row r="5036" spans="1:7" x14ac:dyDescent="0.35">
      <c r="A5036">
        <v>1</v>
      </c>
      <c r="B5036">
        <v>6</v>
      </c>
      <c r="C5036">
        <v>2</v>
      </c>
      <c r="D5036">
        <v>2</v>
      </c>
      <c r="E5036">
        <v>3</v>
      </c>
      <c r="F5036">
        <v>1</v>
      </c>
      <c r="G5036">
        <f t="shared" si="2085"/>
        <v>15</v>
      </c>
    </row>
    <row r="5037" spans="1:7" x14ac:dyDescent="0.35">
      <c r="A5037">
        <v>2</v>
      </c>
      <c r="B5037">
        <v>4</v>
      </c>
      <c r="C5037">
        <v>5</v>
      </c>
      <c r="D5037">
        <v>6</v>
      </c>
      <c r="E5037">
        <v>2</v>
      </c>
      <c r="F5037">
        <v>5</v>
      </c>
      <c r="G5037">
        <f t="shared" si="2085"/>
        <v>24</v>
      </c>
    </row>
    <row r="5038" spans="1:7" x14ac:dyDescent="0.35">
      <c r="A5038">
        <v>1</v>
      </c>
      <c r="B5038">
        <v>1</v>
      </c>
      <c r="C5038">
        <v>5</v>
      </c>
      <c r="D5038">
        <v>5</v>
      </c>
      <c r="E5038">
        <v>3</v>
      </c>
      <c r="F5038">
        <v>6</v>
      </c>
      <c r="G5038">
        <f t="shared" si="2085"/>
        <v>21</v>
      </c>
    </row>
    <row r="5039" spans="1:7" x14ac:dyDescent="0.35">
      <c r="A5039">
        <v>3</v>
      </c>
      <c r="B5039">
        <v>6</v>
      </c>
      <c r="C5039">
        <v>1</v>
      </c>
      <c r="D5039">
        <v>5</v>
      </c>
      <c r="E5039">
        <v>1</v>
      </c>
      <c r="F5039">
        <v>6</v>
      </c>
      <c r="G5039">
        <f t="shared" si="2085"/>
        <v>22</v>
      </c>
    </row>
    <row r="5040" spans="1:7" x14ac:dyDescent="0.35">
      <c r="A5040">
        <v>2</v>
      </c>
      <c r="B5040">
        <v>2</v>
      </c>
      <c r="C5040">
        <v>5</v>
      </c>
      <c r="D5040">
        <v>5</v>
      </c>
      <c r="E5040">
        <v>1</v>
      </c>
      <c r="F5040">
        <v>6</v>
      </c>
      <c r="G5040">
        <f t="shared" si="2085"/>
        <v>21</v>
      </c>
    </row>
    <row r="5041" spans="1:7" x14ac:dyDescent="0.35">
      <c r="A5041">
        <v>3</v>
      </c>
      <c r="B5041">
        <v>1</v>
      </c>
      <c r="C5041">
        <v>3</v>
      </c>
      <c r="D5041">
        <v>4</v>
      </c>
      <c r="E5041">
        <v>3</v>
      </c>
      <c r="F5041">
        <v>6</v>
      </c>
      <c r="G5041">
        <f t="shared" si="2085"/>
        <v>20</v>
      </c>
    </row>
    <row r="5042" spans="1:7" x14ac:dyDescent="0.35">
      <c r="A5042">
        <v>5</v>
      </c>
      <c r="B5042">
        <v>6</v>
      </c>
      <c r="C5042">
        <v>5</v>
      </c>
      <c r="D5042">
        <v>6</v>
      </c>
      <c r="E5042">
        <v>1</v>
      </c>
      <c r="F5042">
        <v>3</v>
      </c>
      <c r="G5042">
        <f t="shared" si="2085"/>
        <v>26</v>
      </c>
    </row>
    <row r="5043" spans="1:7" x14ac:dyDescent="0.35">
      <c r="A5043">
        <v>1</v>
      </c>
      <c r="B5043">
        <v>1</v>
      </c>
      <c r="C5043">
        <v>1</v>
      </c>
      <c r="D5043">
        <v>2</v>
      </c>
      <c r="E5043">
        <v>3</v>
      </c>
      <c r="F5043">
        <v>6</v>
      </c>
      <c r="G5043">
        <f t="shared" si="2085"/>
        <v>14</v>
      </c>
    </row>
    <row r="5044" spans="1:7" x14ac:dyDescent="0.35">
      <c r="A5044">
        <v>2</v>
      </c>
      <c r="B5044">
        <v>5</v>
      </c>
      <c r="C5044">
        <v>6</v>
      </c>
      <c r="D5044">
        <v>5</v>
      </c>
      <c r="E5044">
        <v>3</v>
      </c>
      <c r="F5044">
        <v>3</v>
      </c>
      <c r="G5044">
        <f t="shared" si="2085"/>
        <v>24</v>
      </c>
    </row>
    <row r="5045" spans="1:7" x14ac:dyDescent="0.35">
      <c r="A5045">
        <v>6</v>
      </c>
      <c r="B5045">
        <v>2</v>
      </c>
      <c r="C5045">
        <v>2</v>
      </c>
      <c r="D5045">
        <v>5</v>
      </c>
      <c r="E5045">
        <v>1</v>
      </c>
      <c r="F5045">
        <v>4</v>
      </c>
      <c r="G5045">
        <f t="shared" si="2085"/>
        <v>20</v>
      </c>
    </row>
    <row r="5046" spans="1:7" x14ac:dyDescent="0.35">
      <c r="A5046">
        <v>1</v>
      </c>
      <c r="B5046">
        <v>2</v>
      </c>
      <c r="C5046">
        <v>6</v>
      </c>
      <c r="D5046">
        <v>5</v>
      </c>
      <c r="E5046">
        <v>3</v>
      </c>
      <c r="F5046">
        <v>5</v>
      </c>
      <c r="G5046">
        <f t="shared" si="2085"/>
        <v>22</v>
      </c>
    </row>
    <row r="5047" spans="1:7" x14ac:dyDescent="0.35">
      <c r="A5047">
        <v>1</v>
      </c>
      <c r="B5047">
        <v>6</v>
      </c>
      <c r="C5047">
        <v>5</v>
      </c>
      <c r="D5047">
        <v>2</v>
      </c>
      <c r="E5047">
        <v>4</v>
      </c>
      <c r="F5047">
        <v>6</v>
      </c>
      <c r="G5047">
        <f t="shared" si="2085"/>
        <v>24</v>
      </c>
    </row>
    <row r="5048" spans="1:7" x14ac:dyDescent="0.35">
      <c r="A5048">
        <v>2</v>
      </c>
      <c r="B5048">
        <v>3</v>
      </c>
      <c r="C5048">
        <v>4</v>
      </c>
      <c r="D5048">
        <v>6</v>
      </c>
      <c r="E5048">
        <v>3</v>
      </c>
      <c r="F5048">
        <v>1</v>
      </c>
      <c r="G5048">
        <f t="shared" si="2085"/>
        <v>19</v>
      </c>
    </row>
    <row r="5049" spans="1:7" x14ac:dyDescent="0.35">
      <c r="A5049">
        <v>3</v>
      </c>
      <c r="B5049">
        <v>6</v>
      </c>
      <c r="C5049">
        <v>1</v>
      </c>
      <c r="D5049">
        <v>4</v>
      </c>
      <c r="E5049">
        <v>6</v>
      </c>
      <c r="F5049">
        <v>6</v>
      </c>
      <c r="G5049">
        <f t="shared" si="2085"/>
        <v>26</v>
      </c>
    </row>
    <row r="5050" spans="1:7" x14ac:dyDescent="0.35">
      <c r="A5050">
        <v>5</v>
      </c>
      <c r="B5050">
        <v>4</v>
      </c>
      <c r="C5050">
        <v>2</v>
      </c>
      <c r="D5050">
        <v>6</v>
      </c>
      <c r="E5050">
        <v>5</v>
      </c>
      <c r="F5050">
        <v>6</v>
      </c>
      <c r="G5050">
        <f t="shared" si="2085"/>
        <v>28</v>
      </c>
    </row>
    <row r="5051" spans="1:7" x14ac:dyDescent="0.35">
      <c r="A5051">
        <v>5</v>
      </c>
      <c r="B5051">
        <v>5</v>
      </c>
      <c r="C5051">
        <v>3</v>
      </c>
      <c r="D5051">
        <v>6</v>
      </c>
      <c r="E5051">
        <v>1</v>
      </c>
      <c r="F5051">
        <v>6</v>
      </c>
      <c r="G5051">
        <f t="shared" si="2085"/>
        <v>26</v>
      </c>
    </row>
    <row r="5052" spans="1:7" x14ac:dyDescent="0.35">
      <c r="A5052">
        <v>4</v>
      </c>
      <c r="B5052">
        <v>1</v>
      </c>
      <c r="C5052">
        <v>1</v>
      </c>
      <c r="D5052">
        <v>5</v>
      </c>
      <c r="E5052">
        <v>5</v>
      </c>
      <c r="F5052">
        <v>3</v>
      </c>
      <c r="G5052">
        <f t="shared" si="2085"/>
        <v>19</v>
      </c>
    </row>
    <row r="5053" spans="1:7" x14ac:dyDescent="0.35">
      <c r="A5053">
        <v>6</v>
      </c>
      <c r="B5053">
        <v>5</v>
      </c>
      <c r="C5053">
        <v>6</v>
      </c>
      <c r="D5053">
        <v>1</v>
      </c>
      <c r="E5053">
        <v>2</v>
      </c>
      <c r="F5053">
        <v>3</v>
      </c>
      <c r="G5053">
        <f t="shared" si="2085"/>
        <v>23</v>
      </c>
    </row>
    <row r="5054" spans="1:7" x14ac:dyDescent="0.35">
      <c r="A5054">
        <v>4</v>
      </c>
      <c r="B5054">
        <v>3</v>
      </c>
      <c r="C5054">
        <v>3</v>
      </c>
      <c r="D5054">
        <v>1</v>
      </c>
      <c r="E5054">
        <v>1</v>
      </c>
      <c r="F5054">
        <v>2</v>
      </c>
      <c r="G5054">
        <f t="shared" si="2085"/>
        <v>14</v>
      </c>
    </row>
    <row r="5055" spans="1:7" x14ac:dyDescent="0.35">
      <c r="A5055">
        <v>2</v>
      </c>
      <c r="B5055">
        <v>2</v>
      </c>
      <c r="C5055">
        <v>6</v>
      </c>
      <c r="D5055">
        <v>5</v>
      </c>
      <c r="E5055">
        <v>1</v>
      </c>
      <c r="F5055">
        <v>3</v>
      </c>
      <c r="G5055">
        <f t="shared" si="2085"/>
        <v>19</v>
      </c>
    </row>
    <row r="5056" spans="1:7" x14ac:dyDescent="0.35">
      <c r="A5056">
        <v>3</v>
      </c>
      <c r="B5056">
        <v>1</v>
      </c>
      <c r="C5056">
        <v>4</v>
      </c>
      <c r="D5056">
        <v>2</v>
      </c>
      <c r="E5056">
        <v>3</v>
      </c>
      <c r="F5056">
        <v>1</v>
      </c>
      <c r="G5056">
        <f t="shared" si="2085"/>
        <v>14</v>
      </c>
    </row>
    <row r="5057" spans="1:7" x14ac:dyDescent="0.35">
      <c r="A5057">
        <v>3</v>
      </c>
      <c r="B5057">
        <v>5</v>
      </c>
      <c r="C5057">
        <v>5</v>
      </c>
      <c r="D5057">
        <v>3</v>
      </c>
      <c r="E5057">
        <v>1</v>
      </c>
      <c r="F5057">
        <v>6</v>
      </c>
      <c r="G5057">
        <f t="shared" si="2085"/>
        <v>23</v>
      </c>
    </row>
    <row r="5058" spans="1:7" x14ac:dyDescent="0.35">
      <c r="A5058">
        <v>2</v>
      </c>
      <c r="B5058">
        <v>6</v>
      </c>
      <c r="C5058">
        <v>4</v>
      </c>
      <c r="D5058">
        <v>1</v>
      </c>
      <c r="E5058">
        <v>5</v>
      </c>
      <c r="F5058">
        <v>6</v>
      </c>
      <c r="G5058">
        <f t="shared" si="2085"/>
        <v>24</v>
      </c>
    </row>
    <row r="5059" spans="1:7" x14ac:dyDescent="0.35">
      <c r="A5059">
        <v>2</v>
      </c>
      <c r="B5059">
        <v>6</v>
      </c>
      <c r="C5059">
        <v>3</v>
      </c>
      <c r="D5059">
        <v>4</v>
      </c>
      <c r="E5059">
        <v>2</v>
      </c>
      <c r="F5059">
        <v>3</v>
      </c>
      <c r="G5059">
        <f t="shared" si="2085"/>
        <v>20</v>
      </c>
    </row>
    <row r="5060" spans="1:7" x14ac:dyDescent="0.35">
      <c r="A5060">
        <v>3</v>
      </c>
      <c r="B5060">
        <v>1</v>
      </c>
      <c r="C5060">
        <v>4</v>
      </c>
      <c r="D5060">
        <v>4</v>
      </c>
      <c r="E5060">
        <v>5</v>
      </c>
      <c r="F5060">
        <v>3</v>
      </c>
      <c r="G5060">
        <f t="shared" si="2085"/>
        <v>20</v>
      </c>
    </row>
    <row r="5061" spans="1:7" x14ac:dyDescent="0.35">
      <c r="A5061">
        <v>4</v>
      </c>
      <c r="B5061">
        <v>2</v>
      </c>
      <c r="C5061">
        <v>6</v>
      </c>
      <c r="D5061">
        <v>2</v>
      </c>
      <c r="E5061">
        <v>6</v>
      </c>
      <c r="F5061">
        <v>1</v>
      </c>
      <c r="G5061">
        <f t="shared" si="2085"/>
        <v>21</v>
      </c>
    </row>
    <row r="5062" spans="1:7" x14ac:dyDescent="0.35">
      <c r="A5062">
        <v>3</v>
      </c>
      <c r="B5062">
        <v>2</v>
      </c>
      <c r="C5062">
        <v>1</v>
      </c>
      <c r="D5062">
        <v>4</v>
      </c>
      <c r="E5062">
        <v>2</v>
      </c>
      <c r="F5062">
        <v>1</v>
      </c>
      <c r="G5062">
        <f t="shared" si="2085"/>
        <v>13</v>
      </c>
    </row>
    <row r="5063" spans="1:7" x14ac:dyDescent="0.35">
      <c r="A5063">
        <v>1</v>
      </c>
      <c r="B5063">
        <v>5</v>
      </c>
      <c r="C5063">
        <v>6</v>
      </c>
      <c r="D5063">
        <v>6</v>
      </c>
      <c r="E5063">
        <v>1</v>
      </c>
      <c r="F5063">
        <v>5</v>
      </c>
      <c r="G5063">
        <f t="shared" si="2085"/>
        <v>24</v>
      </c>
    </row>
    <row r="5064" spans="1:7" x14ac:dyDescent="0.35">
      <c r="A5064">
        <v>4</v>
      </c>
      <c r="B5064">
        <v>6</v>
      </c>
      <c r="C5064">
        <v>5</v>
      </c>
      <c r="D5064">
        <v>6</v>
      </c>
      <c r="E5064">
        <v>4</v>
      </c>
      <c r="F5064">
        <v>5</v>
      </c>
      <c r="G5064">
        <f t="shared" si="2085"/>
        <v>30</v>
      </c>
    </row>
    <row r="5065" spans="1:7" x14ac:dyDescent="0.35">
      <c r="A5065">
        <v>3</v>
      </c>
      <c r="B5065">
        <v>4</v>
      </c>
      <c r="C5065">
        <v>2</v>
      </c>
      <c r="D5065">
        <v>1</v>
      </c>
      <c r="E5065">
        <v>3</v>
      </c>
      <c r="F5065">
        <v>3</v>
      </c>
      <c r="G5065">
        <f t="shared" si="2085"/>
        <v>16</v>
      </c>
    </row>
    <row r="5066" spans="1:7" x14ac:dyDescent="0.35">
      <c r="A5066">
        <v>2</v>
      </c>
      <c r="B5066">
        <v>1</v>
      </c>
      <c r="C5066">
        <v>5</v>
      </c>
      <c r="D5066">
        <v>3</v>
      </c>
      <c r="E5066">
        <v>5</v>
      </c>
      <c r="F5066">
        <v>5</v>
      </c>
      <c r="G5066">
        <f t="shared" si="2085"/>
        <v>21</v>
      </c>
    </row>
    <row r="5067" spans="1:7" x14ac:dyDescent="0.35">
      <c r="A5067">
        <v>6</v>
      </c>
      <c r="B5067">
        <v>3</v>
      </c>
      <c r="C5067">
        <v>6</v>
      </c>
      <c r="D5067">
        <v>2</v>
      </c>
      <c r="E5067">
        <v>2</v>
      </c>
      <c r="F5067">
        <v>1</v>
      </c>
      <c r="G5067">
        <f t="shared" si="2085"/>
        <v>20</v>
      </c>
    </row>
    <row r="5068" spans="1:7" x14ac:dyDescent="0.35">
      <c r="A5068">
        <v>2</v>
      </c>
      <c r="B5068">
        <v>2</v>
      </c>
      <c r="C5068">
        <v>4</v>
      </c>
      <c r="D5068">
        <v>2</v>
      </c>
      <c r="E5068">
        <v>4</v>
      </c>
      <c r="F5068">
        <v>4</v>
      </c>
      <c r="G5068">
        <f t="shared" si="2085"/>
        <v>18</v>
      </c>
    </row>
    <row r="5069" spans="1:7" x14ac:dyDescent="0.35">
      <c r="A5069">
        <v>3</v>
      </c>
      <c r="B5069">
        <v>4</v>
      </c>
      <c r="C5069">
        <v>5</v>
      </c>
      <c r="D5069">
        <v>1</v>
      </c>
      <c r="E5069">
        <v>6</v>
      </c>
      <c r="F5069">
        <v>2</v>
      </c>
      <c r="G5069">
        <f t="shared" si="2085"/>
        <v>21</v>
      </c>
    </row>
    <row r="5070" spans="1:7" x14ac:dyDescent="0.35">
      <c r="A5070">
        <v>2</v>
      </c>
      <c r="B5070">
        <v>1</v>
      </c>
      <c r="C5070">
        <v>3</v>
      </c>
      <c r="D5070">
        <v>2</v>
      </c>
      <c r="E5070">
        <v>2</v>
      </c>
      <c r="F5070">
        <v>3</v>
      </c>
      <c r="G5070">
        <f t="shared" si="2085"/>
        <v>13</v>
      </c>
    </row>
    <row r="5071" spans="1:7" x14ac:dyDescent="0.35">
      <c r="A5071">
        <v>4</v>
      </c>
      <c r="B5071">
        <v>2</v>
      </c>
      <c r="C5071">
        <v>6</v>
      </c>
      <c r="D5071">
        <v>2</v>
      </c>
      <c r="E5071">
        <v>5</v>
      </c>
      <c r="F5071">
        <v>5</v>
      </c>
      <c r="G5071">
        <f t="shared" si="2085"/>
        <v>24</v>
      </c>
    </row>
    <row r="5072" spans="1:7" x14ac:dyDescent="0.35">
      <c r="A5072">
        <v>4</v>
      </c>
      <c r="B5072">
        <v>2</v>
      </c>
      <c r="C5072">
        <v>3</v>
      </c>
      <c r="D5072">
        <v>6</v>
      </c>
      <c r="E5072">
        <v>6</v>
      </c>
      <c r="F5072">
        <v>3</v>
      </c>
      <c r="G5072">
        <f t="shared" si="2085"/>
        <v>24</v>
      </c>
    </row>
    <row r="5073" spans="1:7" x14ac:dyDescent="0.35">
      <c r="A5073">
        <v>3</v>
      </c>
      <c r="B5073">
        <v>2</v>
      </c>
      <c r="C5073">
        <v>3</v>
      </c>
      <c r="D5073">
        <v>2</v>
      </c>
      <c r="E5073">
        <v>4</v>
      </c>
      <c r="F5073">
        <v>2</v>
      </c>
      <c r="G5073">
        <f t="shared" si="2085"/>
        <v>16</v>
      </c>
    </row>
    <row r="5074" spans="1:7" x14ac:dyDescent="0.35">
      <c r="A5074">
        <v>6</v>
      </c>
      <c r="B5074">
        <v>1</v>
      </c>
      <c r="C5074">
        <v>3</v>
      </c>
      <c r="D5074">
        <v>4</v>
      </c>
      <c r="E5074">
        <v>1</v>
      </c>
      <c r="F5074">
        <v>5</v>
      </c>
      <c r="G5074">
        <f t="shared" si="2085"/>
        <v>20</v>
      </c>
    </row>
    <row r="5075" spans="1:7" x14ac:dyDescent="0.35">
      <c r="A5075">
        <v>6</v>
      </c>
      <c r="B5075">
        <v>6</v>
      </c>
      <c r="C5075">
        <v>4</v>
      </c>
      <c r="D5075">
        <v>1</v>
      </c>
      <c r="E5075">
        <v>2</v>
      </c>
      <c r="F5075">
        <v>1</v>
      </c>
      <c r="G5075">
        <f t="shared" si="2085"/>
        <v>20</v>
      </c>
    </row>
    <row r="5076" spans="1:7" x14ac:dyDescent="0.35">
      <c r="A5076">
        <v>2</v>
      </c>
      <c r="B5076">
        <v>1</v>
      </c>
      <c r="C5076">
        <v>5</v>
      </c>
      <c r="D5076">
        <v>1</v>
      </c>
      <c r="E5076">
        <v>3</v>
      </c>
      <c r="F5076">
        <v>3</v>
      </c>
      <c r="G5076">
        <f t="shared" si="2085"/>
        <v>15</v>
      </c>
    </row>
    <row r="5077" spans="1:7" x14ac:dyDescent="0.35">
      <c r="A5077">
        <v>5</v>
      </c>
      <c r="B5077">
        <v>4</v>
      </c>
      <c r="C5077">
        <v>1</v>
      </c>
      <c r="D5077">
        <v>1</v>
      </c>
      <c r="E5077">
        <v>3</v>
      </c>
      <c r="F5077">
        <v>6</v>
      </c>
      <c r="G5077">
        <f t="shared" si="2085"/>
        <v>20</v>
      </c>
    </row>
    <row r="5078" spans="1:7" x14ac:dyDescent="0.35">
      <c r="A5078">
        <v>6</v>
      </c>
      <c r="B5078">
        <v>2</v>
      </c>
      <c r="C5078">
        <v>1</v>
      </c>
      <c r="D5078">
        <v>5</v>
      </c>
      <c r="E5078">
        <v>6</v>
      </c>
      <c r="F5078">
        <v>2</v>
      </c>
      <c r="G5078">
        <f t="shared" si="2085"/>
        <v>22</v>
      </c>
    </row>
    <row r="5079" spans="1:7" x14ac:dyDescent="0.35">
      <c r="A5079">
        <v>5</v>
      </c>
      <c r="B5079">
        <v>6</v>
      </c>
      <c r="C5079">
        <v>3</v>
      </c>
      <c r="D5079">
        <v>1</v>
      </c>
      <c r="E5079">
        <v>1</v>
      </c>
      <c r="F5079">
        <v>3</v>
      </c>
      <c r="G5079">
        <f t="shared" si="2085"/>
        <v>19</v>
      </c>
    </row>
    <row r="5080" spans="1:7" x14ac:dyDescent="0.35">
      <c r="A5080">
        <v>6</v>
      </c>
      <c r="B5080">
        <v>1</v>
      </c>
      <c r="C5080">
        <v>2</v>
      </c>
      <c r="D5080">
        <v>2</v>
      </c>
      <c r="E5080">
        <v>3</v>
      </c>
      <c r="F5080">
        <v>4</v>
      </c>
      <c r="G5080">
        <f t="shared" ref="G5080:G5143" si="2086">SUM(A5080:F5080)</f>
        <v>18</v>
      </c>
    </row>
    <row r="5081" spans="1:7" x14ac:dyDescent="0.35">
      <c r="A5081">
        <v>4</v>
      </c>
      <c r="B5081">
        <v>2</v>
      </c>
      <c r="C5081">
        <v>3</v>
      </c>
      <c r="D5081">
        <v>5</v>
      </c>
      <c r="E5081">
        <v>6</v>
      </c>
      <c r="F5081">
        <v>5</v>
      </c>
      <c r="G5081">
        <f t="shared" si="2086"/>
        <v>25</v>
      </c>
    </row>
    <row r="5082" spans="1:7" x14ac:dyDescent="0.35">
      <c r="A5082">
        <v>2</v>
      </c>
      <c r="B5082">
        <v>4</v>
      </c>
      <c r="C5082">
        <v>4</v>
      </c>
      <c r="D5082">
        <v>2</v>
      </c>
      <c r="E5082">
        <v>3</v>
      </c>
      <c r="F5082">
        <v>2</v>
      </c>
      <c r="G5082">
        <f t="shared" si="2086"/>
        <v>17</v>
      </c>
    </row>
    <row r="5083" spans="1:7" x14ac:dyDescent="0.35">
      <c r="A5083">
        <v>5</v>
      </c>
      <c r="B5083">
        <v>2</v>
      </c>
      <c r="C5083">
        <v>2</v>
      </c>
      <c r="D5083">
        <v>5</v>
      </c>
      <c r="E5083">
        <v>5</v>
      </c>
      <c r="F5083">
        <v>3</v>
      </c>
      <c r="G5083">
        <f t="shared" si="2086"/>
        <v>22</v>
      </c>
    </row>
    <row r="5084" spans="1:7" x14ac:dyDescent="0.35">
      <c r="A5084">
        <v>5</v>
      </c>
      <c r="B5084">
        <v>5</v>
      </c>
      <c r="C5084">
        <v>3</v>
      </c>
      <c r="D5084">
        <v>1</v>
      </c>
      <c r="E5084">
        <v>3</v>
      </c>
      <c r="F5084">
        <v>1</v>
      </c>
      <c r="G5084">
        <f t="shared" si="2086"/>
        <v>18</v>
      </c>
    </row>
    <row r="5085" spans="1:7" x14ac:dyDescent="0.35">
      <c r="A5085">
        <v>1</v>
      </c>
      <c r="B5085">
        <v>6</v>
      </c>
      <c r="C5085">
        <v>5</v>
      </c>
      <c r="D5085">
        <v>2</v>
      </c>
      <c r="E5085">
        <v>1</v>
      </c>
      <c r="F5085">
        <v>5</v>
      </c>
      <c r="G5085">
        <f t="shared" si="2086"/>
        <v>20</v>
      </c>
    </row>
    <row r="5086" spans="1:7" x14ac:dyDescent="0.35">
      <c r="A5086">
        <v>1</v>
      </c>
      <c r="B5086">
        <v>6</v>
      </c>
      <c r="C5086">
        <v>1</v>
      </c>
      <c r="D5086">
        <v>5</v>
      </c>
      <c r="E5086">
        <v>3</v>
      </c>
      <c r="F5086">
        <v>3</v>
      </c>
      <c r="G5086">
        <f t="shared" si="2086"/>
        <v>19</v>
      </c>
    </row>
    <row r="5087" spans="1:7" x14ac:dyDescent="0.35">
      <c r="A5087">
        <v>6</v>
      </c>
      <c r="B5087">
        <v>3</v>
      </c>
      <c r="C5087">
        <v>5</v>
      </c>
      <c r="D5087">
        <v>1</v>
      </c>
      <c r="E5087">
        <v>3</v>
      </c>
      <c r="F5087">
        <v>1</v>
      </c>
      <c r="G5087">
        <f t="shared" si="2086"/>
        <v>19</v>
      </c>
    </row>
    <row r="5088" spans="1:7" x14ac:dyDescent="0.35">
      <c r="A5088">
        <v>4</v>
      </c>
      <c r="B5088">
        <v>4</v>
      </c>
      <c r="C5088">
        <v>2</v>
      </c>
      <c r="D5088">
        <v>1</v>
      </c>
      <c r="E5088">
        <v>4</v>
      </c>
      <c r="F5088">
        <v>3</v>
      </c>
      <c r="G5088">
        <f t="shared" si="2086"/>
        <v>18</v>
      </c>
    </row>
    <row r="5089" spans="1:7" x14ac:dyDescent="0.35">
      <c r="A5089">
        <v>4</v>
      </c>
      <c r="B5089">
        <v>3</v>
      </c>
      <c r="C5089">
        <v>4</v>
      </c>
      <c r="D5089">
        <v>5</v>
      </c>
      <c r="E5089">
        <v>6</v>
      </c>
      <c r="F5089">
        <v>1</v>
      </c>
      <c r="G5089">
        <f t="shared" si="2086"/>
        <v>23</v>
      </c>
    </row>
    <row r="5090" spans="1:7" x14ac:dyDescent="0.35">
      <c r="A5090">
        <v>6</v>
      </c>
      <c r="B5090">
        <v>6</v>
      </c>
      <c r="C5090">
        <v>4</v>
      </c>
      <c r="D5090">
        <v>4</v>
      </c>
      <c r="E5090">
        <v>4</v>
      </c>
      <c r="F5090">
        <v>3</v>
      </c>
      <c r="G5090">
        <f t="shared" si="2086"/>
        <v>27</v>
      </c>
    </row>
    <row r="5091" spans="1:7" x14ac:dyDescent="0.35">
      <c r="A5091">
        <v>6</v>
      </c>
      <c r="B5091">
        <v>4</v>
      </c>
      <c r="C5091">
        <v>6</v>
      </c>
      <c r="D5091">
        <v>5</v>
      </c>
      <c r="E5091">
        <v>1</v>
      </c>
      <c r="F5091">
        <v>4</v>
      </c>
      <c r="G5091">
        <f t="shared" si="2086"/>
        <v>26</v>
      </c>
    </row>
    <row r="5092" spans="1:7" x14ac:dyDescent="0.35">
      <c r="A5092">
        <v>5</v>
      </c>
      <c r="B5092">
        <v>3</v>
      </c>
      <c r="C5092">
        <v>5</v>
      </c>
      <c r="D5092">
        <v>1</v>
      </c>
      <c r="E5092">
        <v>6</v>
      </c>
      <c r="F5092">
        <v>6</v>
      </c>
      <c r="G5092">
        <f t="shared" si="2086"/>
        <v>26</v>
      </c>
    </row>
    <row r="5093" spans="1:7" x14ac:dyDescent="0.35">
      <c r="A5093">
        <v>5</v>
      </c>
      <c r="B5093">
        <v>1</v>
      </c>
      <c r="C5093">
        <v>4</v>
      </c>
      <c r="D5093">
        <v>4</v>
      </c>
      <c r="E5093">
        <v>5</v>
      </c>
      <c r="F5093">
        <v>1</v>
      </c>
      <c r="G5093">
        <f t="shared" si="2086"/>
        <v>20</v>
      </c>
    </row>
    <row r="5094" spans="1:7" x14ac:dyDescent="0.35">
      <c r="A5094">
        <v>5</v>
      </c>
      <c r="B5094">
        <v>3</v>
      </c>
      <c r="C5094">
        <v>1</v>
      </c>
      <c r="D5094">
        <v>1</v>
      </c>
      <c r="E5094">
        <v>6</v>
      </c>
      <c r="F5094">
        <v>6</v>
      </c>
      <c r="G5094">
        <f t="shared" si="2086"/>
        <v>22</v>
      </c>
    </row>
    <row r="5095" spans="1:7" x14ac:dyDescent="0.35">
      <c r="A5095">
        <v>1</v>
      </c>
      <c r="B5095">
        <v>3</v>
      </c>
      <c r="C5095">
        <v>1</v>
      </c>
      <c r="D5095">
        <v>3</v>
      </c>
      <c r="E5095">
        <v>1</v>
      </c>
      <c r="F5095">
        <v>4</v>
      </c>
      <c r="G5095">
        <f t="shared" si="2086"/>
        <v>13</v>
      </c>
    </row>
    <row r="5096" spans="1:7" x14ac:dyDescent="0.35">
      <c r="A5096">
        <v>1</v>
      </c>
      <c r="B5096">
        <v>1</v>
      </c>
      <c r="C5096">
        <v>3</v>
      </c>
      <c r="D5096">
        <v>2</v>
      </c>
      <c r="E5096">
        <v>3</v>
      </c>
      <c r="F5096">
        <v>3</v>
      </c>
      <c r="G5096">
        <f t="shared" si="2086"/>
        <v>13</v>
      </c>
    </row>
    <row r="5097" spans="1:7" x14ac:dyDescent="0.35">
      <c r="A5097">
        <v>2</v>
      </c>
      <c r="B5097">
        <v>2</v>
      </c>
      <c r="C5097">
        <v>5</v>
      </c>
      <c r="D5097">
        <v>1</v>
      </c>
      <c r="E5097">
        <v>6</v>
      </c>
      <c r="F5097">
        <v>2</v>
      </c>
      <c r="G5097">
        <f t="shared" si="2086"/>
        <v>18</v>
      </c>
    </row>
    <row r="5098" spans="1:7" x14ac:dyDescent="0.35">
      <c r="A5098">
        <v>6</v>
      </c>
      <c r="B5098">
        <v>6</v>
      </c>
      <c r="C5098">
        <v>6</v>
      </c>
      <c r="D5098">
        <v>2</v>
      </c>
      <c r="E5098">
        <v>6</v>
      </c>
      <c r="F5098">
        <v>4</v>
      </c>
      <c r="G5098">
        <f t="shared" si="2086"/>
        <v>30</v>
      </c>
    </row>
    <row r="5099" spans="1:7" x14ac:dyDescent="0.35">
      <c r="A5099">
        <v>5</v>
      </c>
      <c r="B5099">
        <v>6</v>
      </c>
      <c r="C5099">
        <v>2</v>
      </c>
      <c r="D5099">
        <v>6</v>
      </c>
      <c r="E5099">
        <v>5</v>
      </c>
      <c r="F5099">
        <v>6</v>
      </c>
      <c r="G5099">
        <f t="shared" si="2086"/>
        <v>30</v>
      </c>
    </row>
    <row r="5100" spans="1:7" x14ac:dyDescent="0.35">
      <c r="A5100">
        <v>3</v>
      </c>
      <c r="B5100">
        <v>3</v>
      </c>
      <c r="C5100">
        <v>2</v>
      </c>
      <c r="D5100">
        <v>4</v>
      </c>
      <c r="E5100">
        <v>3</v>
      </c>
      <c r="F5100">
        <v>3</v>
      </c>
      <c r="G5100">
        <f t="shared" si="2086"/>
        <v>18</v>
      </c>
    </row>
    <row r="5101" spans="1:7" x14ac:dyDescent="0.35">
      <c r="A5101">
        <v>3</v>
      </c>
      <c r="B5101">
        <v>2</v>
      </c>
      <c r="C5101">
        <v>5</v>
      </c>
      <c r="D5101">
        <v>2</v>
      </c>
      <c r="E5101">
        <v>2</v>
      </c>
      <c r="F5101">
        <v>2</v>
      </c>
      <c r="G5101">
        <f t="shared" si="2086"/>
        <v>16</v>
      </c>
    </row>
    <row r="5102" spans="1:7" x14ac:dyDescent="0.35">
      <c r="A5102">
        <v>3</v>
      </c>
      <c r="B5102">
        <v>4</v>
      </c>
      <c r="C5102">
        <v>4</v>
      </c>
      <c r="D5102">
        <v>2</v>
      </c>
      <c r="E5102">
        <v>4</v>
      </c>
      <c r="F5102">
        <v>2</v>
      </c>
      <c r="G5102">
        <f t="shared" si="2086"/>
        <v>19</v>
      </c>
    </row>
    <row r="5103" spans="1:7" x14ac:dyDescent="0.35">
      <c r="A5103">
        <v>3</v>
      </c>
      <c r="B5103">
        <v>4</v>
      </c>
      <c r="C5103">
        <v>5</v>
      </c>
      <c r="D5103">
        <v>6</v>
      </c>
      <c r="E5103">
        <v>5</v>
      </c>
      <c r="F5103">
        <v>2</v>
      </c>
      <c r="G5103">
        <f t="shared" si="2086"/>
        <v>25</v>
      </c>
    </row>
    <row r="5104" spans="1:7" x14ac:dyDescent="0.35">
      <c r="A5104">
        <v>6</v>
      </c>
      <c r="B5104">
        <v>4</v>
      </c>
      <c r="C5104">
        <v>6</v>
      </c>
      <c r="D5104">
        <v>2</v>
      </c>
      <c r="E5104">
        <v>4</v>
      </c>
      <c r="F5104">
        <v>2</v>
      </c>
      <c r="G5104">
        <f t="shared" si="2086"/>
        <v>24</v>
      </c>
    </row>
    <row r="5105" spans="1:7" x14ac:dyDescent="0.35">
      <c r="A5105">
        <v>1</v>
      </c>
      <c r="B5105">
        <v>1</v>
      </c>
      <c r="C5105">
        <v>4</v>
      </c>
      <c r="D5105">
        <v>2</v>
      </c>
      <c r="E5105">
        <v>4</v>
      </c>
      <c r="F5105">
        <v>6</v>
      </c>
      <c r="G5105">
        <f t="shared" si="2086"/>
        <v>18</v>
      </c>
    </row>
    <row r="5106" spans="1:7" x14ac:dyDescent="0.35">
      <c r="A5106">
        <v>5</v>
      </c>
      <c r="B5106">
        <v>1</v>
      </c>
      <c r="C5106">
        <v>2</v>
      </c>
      <c r="D5106">
        <v>1</v>
      </c>
      <c r="E5106">
        <v>6</v>
      </c>
      <c r="F5106">
        <v>1</v>
      </c>
      <c r="G5106">
        <f t="shared" si="2086"/>
        <v>16</v>
      </c>
    </row>
    <row r="5107" spans="1:7" x14ac:dyDescent="0.35">
      <c r="A5107">
        <v>2</v>
      </c>
      <c r="B5107">
        <v>1</v>
      </c>
      <c r="C5107">
        <v>2</v>
      </c>
      <c r="D5107">
        <v>2</v>
      </c>
      <c r="E5107">
        <v>1</v>
      </c>
      <c r="F5107">
        <v>2</v>
      </c>
      <c r="G5107">
        <f t="shared" si="2086"/>
        <v>10</v>
      </c>
    </row>
    <row r="5108" spans="1:7" x14ac:dyDescent="0.35">
      <c r="A5108">
        <v>2</v>
      </c>
      <c r="B5108">
        <v>3</v>
      </c>
      <c r="C5108">
        <v>4</v>
      </c>
      <c r="D5108">
        <v>6</v>
      </c>
      <c r="E5108">
        <v>5</v>
      </c>
      <c r="F5108">
        <v>1</v>
      </c>
      <c r="G5108">
        <f t="shared" si="2086"/>
        <v>21</v>
      </c>
    </row>
    <row r="5109" spans="1:7" x14ac:dyDescent="0.35">
      <c r="A5109">
        <v>1</v>
      </c>
      <c r="B5109">
        <v>5</v>
      </c>
      <c r="C5109">
        <v>5</v>
      </c>
      <c r="D5109">
        <v>6</v>
      </c>
      <c r="E5109">
        <v>1</v>
      </c>
      <c r="F5109">
        <v>4</v>
      </c>
      <c r="G5109">
        <f t="shared" si="2086"/>
        <v>22</v>
      </c>
    </row>
    <row r="5110" spans="1:7" x14ac:dyDescent="0.35">
      <c r="A5110">
        <v>5</v>
      </c>
      <c r="B5110">
        <v>2</v>
      </c>
      <c r="C5110">
        <v>1</v>
      </c>
      <c r="D5110">
        <v>4</v>
      </c>
      <c r="E5110">
        <v>4</v>
      </c>
      <c r="F5110">
        <v>1</v>
      </c>
      <c r="G5110">
        <f t="shared" si="2086"/>
        <v>17</v>
      </c>
    </row>
    <row r="5111" spans="1:7" x14ac:dyDescent="0.35">
      <c r="A5111">
        <v>4</v>
      </c>
      <c r="B5111">
        <v>1</v>
      </c>
      <c r="C5111">
        <v>5</v>
      </c>
      <c r="D5111">
        <v>4</v>
      </c>
      <c r="E5111">
        <v>5</v>
      </c>
      <c r="F5111">
        <v>2</v>
      </c>
      <c r="G5111">
        <f t="shared" si="2086"/>
        <v>21</v>
      </c>
    </row>
    <row r="5112" spans="1:7" x14ac:dyDescent="0.35">
      <c r="A5112">
        <v>6</v>
      </c>
      <c r="B5112">
        <v>3</v>
      </c>
      <c r="C5112">
        <v>4</v>
      </c>
      <c r="D5112">
        <v>5</v>
      </c>
      <c r="E5112">
        <v>3</v>
      </c>
      <c r="F5112">
        <v>1</v>
      </c>
      <c r="G5112">
        <f t="shared" si="2086"/>
        <v>22</v>
      </c>
    </row>
    <row r="5113" spans="1:7" x14ac:dyDescent="0.35">
      <c r="A5113">
        <v>4</v>
      </c>
      <c r="B5113">
        <v>3</v>
      </c>
      <c r="C5113">
        <v>6</v>
      </c>
      <c r="D5113">
        <v>4</v>
      </c>
      <c r="E5113">
        <v>4</v>
      </c>
      <c r="F5113">
        <v>3</v>
      </c>
      <c r="G5113">
        <f t="shared" si="2086"/>
        <v>24</v>
      </c>
    </row>
    <row r="5114" spans="1:7" x14ac:dyDescent="0.35">
      <c r="A5114">
        <v>1</v>
      </c>
      <c r="B5114">
        <v>5</v>
      </c>
      <c r="C5114">
        <v>1</v>
      </c>
      <c r="D5114">
        <v>2</v>
      </c>
      <c r="E5114">
        <v>4</v>
      </c>
      <c r="F5114">
        <v>5</v>
      </c>
      <c r="G5114">
        <f t="shared" si="2086"/>
        <v>18</v>
      </c>
    </row>
    <row r="5115" spans="1:7" x14ac:dyDescent="0.35">
      <c r="A5115">
        <v>4</v>
      </c>
      <c r="B5115">
        <v>5</v>
      </c>
      <c r="C5115">
        <v>1</v>
      </c>
      <c r="D5115">
        <v>6</v>
      </c>
      <c r="E5115">
        <v>4</v>
      </c>
      <c r="F5115">
        <v>4</v>
      </c>
      <c r="G5115">
        <f t="shared" si="2086"/>
        <v>24</v>
      </c>
    </row>
    <row r="5116" spans="1:7" x14ac:dyDescent="0.35">
      <c r="A5116">
        <v>4</v>
      </c>
      <c r="B5116">
        <v>5</v>
      </c>
      <c r="C5116">
        <v>2</v>
      </c>
      <c r="D5116">
        <v>5</v>
      </c>
      <c r="E5116">
        <v>2</v>
      </c>
      <c r="F5116">
        <v>3</v>
      </c>
      <c r="G5116">
        <f t="shared" si="2086"/>
        <v>21</v>
      </c>
    </row>
    <row r="5117" spans="1:7" x14ac:dyDescent="0.35">
      <c r="A5117">
        <v>6</v>
      </c>
      <c r="B5117">
        <v>5</v>
      </c>
      <c r="C5117">
        <v>1</v>
      </c>
      <c r="D5117">
        <v>5</v>
      </c>
      <c r="E5117">
        <v>4</v>
      </c>
      <c r="F5117">
        <v>5</v>
      </c>
      <c r="G5117">
        <f t="shared" si="2086"/>
        <v>26</v>
      </c>
    </row>
    <row r="5118" spans="1:7" x14ac:dyDescent="0.35">
      <c r="A5118">
        <v>6</v>
      </c>
      <c r="B5118">
        <v>2</v>
      </c>
      <c r="C5118">
        <v>3</v>
      </c>
      <c r="D5118">
        <v>3</v>
      </c>
      <c r="E5118">
        <v>6</v>
      </c>
      <c r="F5118">
        <v>6</v>
      </c>
      <c r="G5118">
        <f t="shared" si="2086"/>
        <v>26</v>
      </c>
    </row>
    <row r="5119" spans="1:7" x14ac:dyDescent="0.35">
      <c r="A5119">
        <v>2</v>
      </c>
      <c r="B5119">
        <v>6</v>
      </c>
      <c r="C5119">
        <v>4</v>
      </c>
      <c r="D5119">
        <v>1</v>
      </c>
      <c r="E5119">
        <v>3</v>
      </c>
      <c r="F5119">
        <v>3</v>
      </c>
      <c r="G5119">
        <f t="shared" si="2086"/>
        <v>19</v>
      </c>
    </row>
    <row r="5120" spans="1:7" x14ac:dyDescent="0.35">
      <c r="A5120">
        <v>4</v>
      </c>
      <c r="B5120">
        <v>2</v>
      </c>
      <c r="C5120">
        <v>4</v>
      </c>
      <c r="D5120">
        <v>5</v>
      </c>
      <c r="E5120">
        <v>6</v>
      </c>
      <c r="F5120">
        <v>3</v>
      </c>
      <c r="G5120">
        <f t="shared" si="2086"/>
        <v>24</v>
      </c>
    </row>
    <row r="5121" spans="1:7" x14ac:dyDescent="0.35">
      <c r="A5121">
        <v>1</v>
      </c>
      <c r="B5121">
        <v>5</v>
      </c>
      <c r="C5121">
        <v>5</v>
      </c>
      <c r="D5121">
        <v>3</v>
      </c>
      <c r="E5121">
        <v>3</v>
      </c>
      <c r="F5121">
        <v>3</v>
      </c>
      <c r="G5121">
        <f t="shared" si="2086"/>
        <v>20</v>
      </c>
    </row>
    <row r="5122" spans="1:7" x14ac:dyDescent="0.35">
      <c r="A5122">
        <v>4</v>
      </c>
      <c r="B5122">
        <v>1</v>
      </c>
      <c r="C5122">
        <v>5</v>
      </c>
      <c r="D5122">
        <v>3</v>
      </c>
      <c r="E5122">
        <v>6</v>
      </c>
      <c r="F5122">
        <v>4</v>
      </c>
      <c r="G5122">
        <f t="shared" si="2086"/>
        <v>23</v>
      </c>
    </row>
    <row r="5123" spans="1:7" x14ac:dyDescent="0.35">
      <c r="A5123">
        <v>3</v>
      </c>
      <c r="B5123">
        <v>4</v>
      </c>
      <c r="C5123">
        <v>6</v>
      </c>
      <c r="D5123">
        <v>3</v>
      </c>
      <c r="E5123">
        <v>1</v>
      </c>
      <c r="F5123">
        <v>3</v>
      </c>
      <c r="G5123">
        <f t="shared" si="2086"/>
        <v>20</v>
      </c>
    </row>
    <row r="5124" spans="1:7" x14ac:dyDescent="0.35">
      <c r="A5124">
        <v>1</v>
      </c>
      <c r="B5124">
        <v>2</v>
      </c>
      <c r="C5124">
        <v>2</v>
      </c>
      <c r="D5124">
        <v>2</v>
      </c>
      <c r="E5124">
        <v>6</v>
      </c>
      <c r="F5124">
        <v>1</v>
      </c>
      <c r="G5124">
        <f t="shared" si="2086"/>
        <v>14</v>
      </c>
    </row>
    <row r="5125" spans="1:7" x14ac:dyDescent="0.35">
      <c r="A5125">
        <v>1</v>
      </c>
      <c r="B5125">
        <v>3</v>
      </c>
      <c r="C5125">
        <v>5</v>
      </c>
      <c r="D5125">
        <v>2</v>
      </c>
      <c r="E5125">
        <v>2</v>
      </c>
      <c r="F5125">
        <v>6</v>
      </c>
      <c r="G5125">
        <f t="shared" si="2086"/>
        <v>19</v>
      </c>
    </row>
    <row r="5126" spans="1:7" x14ac:dyDescent="0.35">
      <c r="A5126">
        <v>6</v>
      </c>
      <c r="B5126">
        <v>5</v>
      </c>
      <c r="C5126">
        <v>6</v>
      </c>
      <c r="D5126">
        <v>3</v>
      </c>
      <c r="E5126">
        <v>4</v>
      </c>
      <c r="F5126">
        <v>2</v>
      </c>
      <c r="G5126">
        <f t="shared" si="2086"/>
        <v>26</v>
      </c>
    </row>
    <row r="5127" spans="1:7" x14ac:dyDescent="0.35">
      <c r="A5127">
        <v>2</v>
      </c>
      <c r="B5127">
        <v>6</v>
      </c>
      <c r="C5127">
        <v>5</v>
      </c>
      <c r="D5127">
        <v>5</v>
      </c>
      <c r="E5127">
        <v>4</v>
      </c>
      <c r="F5127">
        <v>1</v>
      </c>
      <c r="G5127">
        <f t="shared" si="2086"/>
        <v>23</v>
      </c>
    </row>
    <row r="5128" spans="1:7" x14ac:dyDescent="0.35">
      <c r="A5128">
        <v>5</v>
      </c>
      <c r="B5128">
        <v>3</v>
      </c>
      <c r="C5128">
        <v>3</v>
      </c>
      <c r="D5128">
        <v>3</v>
      </c>
      <c r="E5128">
        <v>3</v>
      </c>
      <c r="F5128">
        <v>6</v>
      </c>
      <c r="G5128">
        <f t="shared" si="2086"/>
        <v>23</v>
      </c>
    </row>
    <row r="5129" spans="1:7" x14ac:dyDescent="0.35">
      <c r="A5129">
        <v>4</v>
      </c>
      <c r="B5129">
        <v>2</v>
      </c>
      <c r="C5129">
        <v>2</v>
      </c>
      <c r="D5129">
        <v>2</v>
      </c>
      <c r="E5129">
        <v>2</v>
      </c>
      <c r="F5129">
        <v>6</v>
      </c>
      <c r="G5129">
        <f t="shared" si="2086"/>
        <v>18</v>
      </c>
    </row>
    <row r="5130" spans="1:7" x14ac:dyDescent="0.35">
      <c r="A5130">
        <v>2</v>
      </c>
      <c r="B5130">
        <v>3</v>
      </c>
      <c r="C5130">
        <v>6</v>
      </c>
      <c r="D5130">
        <v>5</v>
      </c>
      <c r="E5130">
        <v>5</v>
      </c>
      <c r="F5130">
        <v>1</v>
      </c>
      <c r="G5130">
        <f t="shared" si="2086"/>
        <v>22</v>
      </c>
    </row>
    <row r="5131" spans="1:7" x14ac:dyDescent="0.35">
      <c r="A5131">
        <v>1</v>
      </c>
      <c r="B5131">
        <v>5</v>
      </c>
      <c r="C5131">
        <v>6</v>
      </c>
      <c r="D5131">
        <v>5</v>
      </c>
      <c r="E5131">
        <v>6</v>
      </c>
      <c r="F5131">
        <v>1</v>
      </c>
      <c r="G5131">
        <f t="shared" si="2086"/>
        <v>24</v>
      </c>
    </row>
    <row r="5132" spans="1:7" x14ac:dyDescent="0.35">
      <c r="A5132">
        <v>3</v>
      </c>
      <c r="B5132">
        <v>6</v>
      </c>
      <c r="C5132">
        <v>1</v>
      </c>
      <c r="D5132">
        <v>3</v>
      </c>
      <c r="E5132">
        <v>1</v>
      </c>
      <c r="F5132">
        <v>5</v>
      </c>
      <c r="G5132">
        <f t="shared" si="2086"/>
        <v>19</v>
      </c>
    </row>
    <row r="5133" spans="1:7" x14ac:dyDescent="0.35">
      <c r="A5133">
        <v>5</v>
      </c>
      <c r="B5133">
        <v>1</v>
      </c>
      <c r="C5133">
        <v>1</v>
      </c>
      <c r="D5133">
        <v>2</v>
      </c>
      <c r="E5133">
        <v>6</v>
      </c>
      <c r="F5133">
        <v>4</v>
      </c>
      <c r="G5133">
        <f t="shared" si="2086"/>
        <v>19</v>
      </c>
    </row>
    <row r="5134" spans="1:7" x14ac:dyDescent="0.35">
      <c r="A5134">
        <v>3</v>
      </c>
      <c r="B5134">
        <v>6</v>
      </c>
      <c r="C5134">
        <v>5</v>
      </c>
      <c r="D5134">
        <v>3</v>
      </c>
      <c r="E5134">
        <v>3</v>
      </c>
      <c r="F5134">
        <v>1</v>
      </c>
      <c r="G5134">
        <f t="shared" si="2086"/>
        <v>21</v>
      </c>
    </row>
    <row r="5135" spans="1:7" x14ac:dyDescent="0.35">
      <c r="A5135">
        <v>5</v>
      </c>
      <c r="B5135">
        <v>1</v>
      </c>
      <c r="C5135">
        <v>6</v>
      </c>
      <c r="D5135">
        <v>5</v>
      </c>
      <c r="E5135">
        <v>2</v>
      </c>
      <c r="F5135">
        <v>4</v>
      </c>
      <c r="G5135">
        <f t="shared" si="2086"/>
        <v>23</v>
      </c>
    </row>
    <row r="5136" spans="1:7" x14ac:dyDescent="0.35">
      <c r="A5136">
        <v>2</v>
      </c>
      <c r="B5136">
        <v>5</v>
      </c>
      <c r="C5136">
        <v>6</v>
      </c>
      <c r="D5136">
        <v>2</v>
      </c>
      <c r="E5136">
        <v>5</v>
      </c>
      <c r="F5136">
        <v>2</v>
      </c>
      <c r="G5136">
        <f t="shared" si="2086"/>
        <v>22</v>
      </c>
    </row>
    <row r="5137" spans="1:7" x14ac:dyDescent="0.35">
      <c r="A5137">
        <v>1</v>
      </c>
      <c r="B5137">
        <v>4</v>
      </c>
      <c r="C5137">
        <v>6</v>
      </c>
      <c r="D5137">
        <v>5</v>
      </c>
      <c r="E5137">
        <v>5</v>
      </c>
      <c r="F5137">
        <v>4</v>
      </c>
      <c r="G5137">
        <f t="shared" si="2086"/>
        <v>25</v>
      </c>
    </row>
    <row r="5138" spans="1:7" x14ac:dyDescent="0.35">
      <c r="A5138">
        <v>6</v>
      </c>
      <c r="B5138">
        <v>6</v>
      </c>
      <c r="C5138">
        <v>5</v>
      </c>
      <c r="D5138">
        <v>3</v>
      </c>
      <c r="E5138">
        <v>4</v>
      </c>
      <c r="F5138">
        <v>1</v>
      </c>
      <c r="G5138">
        <f t="shared" si="2086"/>
        <v>25</v>
      </c>
    </row>
    <row r="5139" spans="1:7" x14ac:dyDescent="0.35">
      <c r="A5139">
        <v>5</v>
      </c>
      <c r="B5139">
        <v>3</v>
      </c>
      <c r="C5139">
        <v>5</v>
      </c>
      <c r="D5139">
        <v>5</v>
      </c>
      <c r="E5139">
        <v>6</v>
      </c>
      <c r="F5139">
        <v>1</v>
      </c>
      <c r="G5139">
        <f t="shared" si="2086"/>
        <v>25</v>
      </c>
    </row>
    <row r="5140" spans="1:7" x14ac:dyDescent="0.35">
      <c r="A5140">
        <v>4</v>
      </c>
      <c r="B5140">
        <v>3</v>
      </c>
      <c r="C5140">
        <v>1</v>
      </c>
      <c r="D5140">
        <v>2</v>
      </c>
      <c r="E5140">
        <v>4</v>
      </c>
      <c r="F5140">
        <v>2</v>
      </c>
      <c r="G5140">
        <f t="shared" si="2086"/>
        <v>16</v>
      </c>
    </row>
    <row r="5141" spans="1:7" x14ac:dyDescent="0.35">
      <c r="A5141">
        <v>5</v>
      </c>
      <c r="B5141">
        <v>6</v>
      </c>
      <c r="C5141">
        <v>4</v>
      </c>
      <c r="D5141">
        <v>2</v>
      </c>
      <c r="E5141">
        <v>6</v>
      </c>
      <c r="F5141">
        <v>2</v>
      </c>
      <c r="G5141">
        <f t="shared" si="2086"/>
        <v>25</v>
      </c>
    </row>
    <row r="5142" spans="1:7" x14ac:dyDescent="0.35">
      <c r="A5142">
        <v>3</v>
      </c>
      <c r="B5142">
        <v>6</v>
      </c>
      <c r="C5142">
        <v>3</v>
      </c>
      <c r="D5142">
        <v>5</v>
      </c>
      <c r="E5142">
        <v>1</v>
      </c>
      <c r="F5142">
        <v>2</v>
      </c>
      <c r="G5142">
        <f t="shared" si="2086"/>
        <v>20</v>
      </c>
    </row>
    <row r="5143" spans="1:7" x14ac:dyDescent="0.35">
      <c r="A5143">
        <v>4</v>
      </c>
      <c r="B5143">
        <v>4</v>
      </c>
      <c r="C5143">
        <v>1</v>
      </c>
      <c r="D5143">
        <v>1</v>
      </c>
      <c r="E5143">
        <v>5</v>
      </c>
      <c r="F5143">
        <v>5</v>
      </c>
      <c r="G5143">
        <f t="shared" si="2086"/>
        <v>20</v>
      </c>
    </row>
    <row r="5144" spans="1:7" x14ac:dyDescent="0.35">
      <c r="A5144">
        <v>3</v>
      </c>
      <c r="B5144">
        <v>5</v>
      </c>
      <c r="C5144">
        <v>4</v>
      </c>
      <c r="D5144">
        <v>3</v>
      </c>
      <c r="E5144">
        <v>6</v>
      </c>
      <c r="F5144">
        <v>5</v>
      </c>
      <c r="G5144">
        <f t="shared" ref="G5144:G5207" si="2087">SUM(A5144:F5144)</f>
        <v>26</v>
      </c>
    </row>
    <row r="5145" spans="1:7" x14ac:dyDescent="0.35">
      <c r="A5145">
        <v>5</v>
      </c>
      <c r="B5145">
        <v>3</v>
      </c>
      <c r="C5145">
        <v>5</v>
      </c>
      <c r="D5145">
        <v>1</v>
      </c>
      <c r="E5145">
        <v>3</v>
      </c>
      <c r="F5145">
        <v>4</v>
      </c>
      <c r="G5145">
        <f t="shared" si="2087"/>
        <v>21</v>
      </c>
    </row>
    <row r="5146" spans="1:7" x14ac:dyDescent="0.35">
      <c r="A5146">
        <v>6</v>
      </c>
      <c r="B5146">
        <v>4</v>
      </c>
      <c r="C5146">
        <v>6</v>
      </c>
      <c r="D5146">
        <v>2</v>
      </c>
      <c r="E5146">
        <v>5</v>
      </c>
      <c r="F5146">
        <v>4</v>
      </c>
      <c r="G5146">
        <f t="shared" si="2087"/>
        <v>27</v>
      </c>
    </row>
    <row r="5147" spans="1:7" x14ac:dyDescent="0.35">
      <c r="A5147">
        <v>2</v>
      </c>
      <c r="B5147">
        <v>5</v>
      </c>
      <c r="C5147">
        <v>1</v>
      </c>
      <c r="D5147">
        <v>4</v>
      </c>
      <c r="E5147">
        <v>1</v>
      </c>
      <c r="F5147">
        <v>3</v>
      </c>
      <c r="G5147">
        <f t="shared" si="2087"/>
        <v>16</v>
      </c>
    </row>
    <row r="5148" spans="1:7" x14ac:dyDescent="0.35">
      <c r="A5148">
        <v>1</v>
      </c>
      <c r="B5148">
        <v>2</v>
      </c>
      <c r="C5148">
        <v>1</v>
      </c>
      <c r="D5148">
        <v>3</v>
      </c>
      <c r="E5148">
        <v>4</v>
      </c>
      <c r="F5148">
        <v>3</v>
      </c>
      <c r="G5148">
        <f t="shared" si="2087"/>
        <v>14</v>
      </c>
    </row>
    <row r="5149" spans="1:7" x14ac:dyDescent="0.35">
      <c r="A5149">
        <v>1</v>
      </c>
      <c r="B5149">
        <v>4</v>
      </c>
      <c r="C5149">
        <v>5</v>
      </c>
      <c r="D5149">
        <v>3</v>
      </c>
      <c r="E5149">
        <v>3</v>
      </c>
      <c r="F5149">
        <v>1</v>
      </c>
      <c r="G5149">
        <f t="shared" si="2087"/>
        <v>17</v>
      </c>
    </row>
    <row r="5150" spans="1:7" x14ac:dyDescent="0.35">
      <c r="A5150">
        <v>5</v>
      </c>
      <c r="B5150">
        <v>4</v>
      </c>
      <c r="C5150">
        <v>2</v>
      </c>
      <c r="D5150">
        <v>5</v>
      </c>
      <c r="E5150">
        <v>3</v>
      </c>
      <c r="F5150">
        <v>4</v>
      </c>
      <c r="G5150">
        <f t="shared" si="2087"/>
        <v>23</v>
      </c>
    </row>
    <row r="5151" spans="1:7" x14ac:dyDescent="0.35">
      <c r="A5151">
        <v>6</v>
      </c>
      <c r="B5151">
        <v>2</v>
      </c>
      <c r="C5151">
        <v>3</v>
      </c>
      <c r="D5151">
        <v>3</v>
      </c>
      <c r="E5151">
        <v>6</v>
      </c>
      <c r="F5151">
        <v>5</v>
      </c>
      <c r="G5151">
        <f t="shared" si="2087"/>
        <v>25</v>
      </c>
    </row>
    <row r="5152" spans="1:7" x14ac:dyDescent="0.35">
      <c r="A5152">
        <v>1</v>
      </c>
      <c r="B5152">
        <v>3</v>
      </c>
      <c r="C5152">
        <v>5</v>
      </c>
      <c r="D5152">
        <v>3</v>
      </c>
      <c r="E5152">
        <v>3</v>
      </c>
      <c r="F5152">
        <v>5</v>
      </c>
      <c r="G5152">
        <f t="shared" si="2087"/>
        <v>20</v>
      </c>
    </row>
    <row r="5153" spans="1:7" x14ac:dyDescent="0.35">
      <c r="A5153">
        <v>2</v>
      </c>
      <c r="B5153">
        <v>4</v>
      </c>
      <c r="C5153">
        <v>6</v>
      </c>
      <c r="D5153">
        <v>3</v>
      </c>
      <c r="E5153">
        <v>1</v>
      </c>
      <c r="F5153">
        <v>5</v>
      </c>
      <c r="G5153">
        <f t="shared" si="2087"/>
        <v>21</v>
      </c>
    </row>
    <row r="5154" spans="1:7" x14ac:dyDescent="0.35">
      <c r="A5154">
        <v>3</v>
      </c>
      <c r="B5154">
        <v>6</v>
      </c>
      <c r="C5154">
        <v>1</v>
      </c>
      <c r="D5154">
        <v>3</v>
      </c>
      <c r="E5154">
        <v>3</v>
      </c>
      <c r="F5154">
        <v>3</v>
      </c>
      <c r="G5154">
        <f t="shared" si="2087"/>
        <v>19</v>
      </c>
    </row>
    <row r="5155" spans="1:7" x14ac:dyDescent="0.35">
      <c r="A5155">
        <v>2</v>
      </c>
      <c r="B5155">
        <v>1</v>
      </c>
      <c r="C5155">
        <v>3</v>
      </c>
      <c r="D5155">
        <v>2</v>
      </c>
      <c r="E5155">
        <v>4</v>
      </c>
      <c r="F5155">
        <v>4</v>
      </c>
      <c r="G5155">
        <f t="shared" si="2087"/>
        <v>16</v>
      </c>
    </row>
    <row r="5156" spans="1:7" x14ac:dyDescent="0.35">
      <c r="A5156">
        <v>5</v>
      </c>
      <c r="B5156">
        <v>4</v>
      </c>
      <c r="C5156">
        <v>3</v>
      </c>
      <c r="D5156">
        <v>4</v>
      </c>
      <c r="E5156">
        <v>3</v>
      </c>
      <c r="F5156">
        <v>2</v>
      </c>
      <c r="G5156">
        <f t="shared" si="2087"/>
        <v>21</v>
      </c>
    </row>
    <row r="5157" spans="1:7" x14ac:dyDescent="0.35">
      <c r="A5157">
        <v>6</v>
      </c>
      <c r="B5157">
        <v>6</v>
      </c>
      <c r="C5157">
        <v>1</v>
      </c>
      <c r="D5157">
        <v>5</v>
      </c>
      <c r="E5157">
        <v>5</v>
      </c>
      <c r="F5157">
        <v>2</v>
      </c>
      <c r="G5157">
        <f t="shared" si="2087"/>
        <v>25</v>
      </c>
    </row>
    <row r="5158" spans="1:7" x14ac:dyDescent="0.35">
      <c r="A5158">
        <v>6</v>
      </c>
      <c r="B5158">
        <v>5</v>
      </c>
      <c r="C5158">
        <v>6</v>
      </c>
      <c r="D5158">
        <v>4</v>
      </c>
      <c r="E5158">
        <v>2</v>
      </c>
      <c r="F5158">
        <v>4</v>
      </c>
      <c r="G5158">
        <f t="shared" si="2087"/>
        <v>27</v>
      </c>
    </row>
    <row r="5159" spans="1:7" x14ac:dyDescent="0.35">
      <c r="A5159">
        <v>2</v>
      </c>
      <c r="B5159">
        <v>5</v>
      </c>
      <c r="C5159">
        <v>5</v>
      </c>
      <c r="D5159">
        <v>5</v>
      </c>
      <c r="E5159">
        <v>3</v>
      </c>
      <c r="F5159">
        <v>6</v>
      </c>
      <c r="G5159">
        <f t="shared" si="2087"/>
        <v>26</v>
      </c>
    </row>
    <row r="5160" spans="1:7" x14ac:dyDescent="0.35">
      <c r="A5160">
        <v>5</v>
      </c>
      <c r="B5160">
        <v>4</v>
      </c>
      <c r="C5160">
        <v>1</v>
      </c>
      <c r="D5160">
        <v>5</v>
      </c>
      <c r="E5160">
        <v>4</v>
      </c>
      <c r="F5160">
        <v>2</v>
      </c>
      <c r="G5160">
        <f t="shared" si="2087"/>
        <v>21</v>
      </c>
    </row>
    <row r="5161" spans="1:7" x14ac:dyDescent="0.35">
      <c r="A5161">
        <v>6</v>
      </c>
      <c r="B5161">
        <v>2</v>
      </c>
      <c r="C5161">
        <v>1</v>
      </c>
      <c r="D5161">
        <v>1</v>
      </c>
      <c r="E5161">
        <v>4</v>
      </c>
      <c r="F5161">
        <v>5</v>
      </c>
      <c r="G5161">
        <f t="shared" si="2087"/>
        <v>19</v>
      </c>
    </row>
    <row r="5162" spans="1:7" x14ac:dyDescent="0.35">
      <c r="A5162">
        <v>2</v>
      </c>
      <c r="B5162">
        <v>1</v>
      </c>
      <c r="C5162">
        <v>5</v>
      </c>
      <c r="D5162">
        <v>2</v>
      </c>
      <c r="E5162">
        <v>2</v>
      </c>
      <c r="F5162">
        <v>4</v>
      </c>
      <c r="G5162">
        <f t="shared" si="2087"/>
        <v>16</v>
      </c>
    </row>
    <row r="5163" spans="1:7" x14ac:dyDescent="0.35">
      <c r="A5163">
        <v>3</v>
      </c>
      <c r="B5163">
        <v>3</v>
      </c>
      <c r="C5163">
        <v>4</v>
      </c>
      <c r="D5163">
        <v>1</v>
      </c>
      <c r="E5163">
        <v>1</v>
      </c>
      <c r="F5163">
        <v>3</v>
      </c>
      <c r="G5163">
        <f t="shared" si="2087"/>
        <v>15</v>
      </c>
    </row>
    <row r="5164" spans="1:7" x14ac:dyDescent="0.35">
      <c r="A5164">
        <v>5</v>
      </c>
      <c r="B5164">
        <v>3</v>
      </c>
      <c r="C5164">
        <v>6</v>
      </c>
      <c r="D5164">
        <v>6</v>
      </c>
      <c r="E5164">
        <v>6</v>
      </c>
      <c r="F5164">
        <v>6</v>
      </c>
      <c r="G5164">
        <f t="shared" si="2087"/>
        <v>32</v>
      </c>
    </row>
    <row r="5165" spans="1:7" x14ac:dyDescent="0.35">
      <c r="A5165">
        <v>3</v>
      </c>
      <c r="B5165">
        <v>6</v>
      </c>
      <c r="C5165">
        <v>5</v>
      </c>
      <c r="D5165">
        <v>2</v>
      </c>
      <c r="E5165">
        <v>4</v>
      </c>
      <c r="F5165">
        <v>2</v>
      </c>
      <c r="G5165">
        <f t="shared" si="2087"/>
        <v>22</v>
      </c>
    </row>
    <row r="5166" spans="1:7" x14ac:dyDescent="0.35">
      <c r="A5166">
        <v>3</v>
      </c>
      <c r="B5166">
        <v>3</v>
      </c>
      <c r="C5166">
        <v>5</v>
      </c>
      <c r="D5166">
        <v>2</v>
      </c>
      <c r="E5166">
        <v>4</v>
      </c>
      <c r="F5166">
        <v>1</v>
      </c>
      <c r="G5166">
        <f t="shared" si="2087"/>
        <v>18</v>
      </c>
    </row>
    <row r="5167" spans="1:7" x14ac:dyDescent="0.35">
      <c r="A5167">
        <v>5</v>
      </c>
      <c r="B5167">
        <v>4</v>
      </c>
      <c r="C5167">
        <v>1</v>
      </c>
      <c r="D5167">
        <v>3</v>
      </c>
      <c r="E5167">
        <v>3</v>
      </c>
      <c r="F5167">
        <v>1</v>
      </c>
      <c r="G5167">
        <f t="shared" si="2087"/>
        <v>17</v>
      </c>
    </row>
    <row r="5168" spans="1:7" x14ac:dyDescent="0.35">
      <c r="A5168">
        <v>6</v>
      </c>
      <c r="B5168">
        <v>5</v>
      </c>
      <c r="C5168">
        <v>6</v>
      </c>
      <c r="D5168">
        <v>4</v>
      </c>
      <c r="E5168">
        <v>3</v>
      </c>
      <c r="F5168">
        <v>2</v>
      </c>
      <c r="G5168">
        <f t="shared" si="2087"/>
        <v>26</v>
      </c>
    </row>
    <row r="5169" spans="1:7" x14ac:dyDescent="0.35">
      <c r="A5169">
        <v>6</v>
      </c>
      <c r="B5169">
        <v>1</v>
      </c>
      <c r="C5169">
        <v>6</v>
      </c>
      <c r="D5169">
        <v>2</v>
      </c>
      <c r="E5169">
        <v>4</v>
      </c>
      <c r="F5169">
        <v>4</v>
      </c>
      <c r="G5169">
        <f t="shared" si="2087"/>
        <v>23</v>
      </c>
    </row>
    <row r="5170" spans="1:7" x14ac:dyDescent="0.35">
      <c r="A5170">
        <v>3</v>
      </c>
      <c r="B5170">
        <v>4</v>
      </c>
      <c r="C5170">
        <v>6</v>
      </c>
      <c r="D5170">
        <v>1</v>
      </c>
      <c r="E5170">
        <v>6</v>
      </c>
      <c r="F5170">
        <v>6</v>
      </c>
      <c r="G5170">
        <f t="shared" si="2087"/>
        <v>26</v>
      </c>
    </row>
    <row r="5171" spans="1:7" x14ac:dyDescent="0.35">
      <c r="A5171">
        <v>5</v>
      </c>
      <c r="B5171">
        <v>3</v>
      </c>
      <c r="C5171">
        <v>4</v>
      </c>
      <c r="D5171">
        <v>1</v>
      </c>
      <c r="E5171">
        <v>2</v>
      </c>
      <c r="F5171">
        <v>3</v>
      </c>
      <c r="G5171">
        <f t="shared" si="2087"/>
        <v>18</v>
      </c>
    </row>
    <row r="5172" spans="1:7" x14ac:dyDescent="0.35">
      <c r="A5172">
        <v>4</v>
      </c>
      <c r="B5172">
        <v>6</v>
      </c>
      <c r="C5172">
        <v>1</v>
      </c>
      <c r="D5172">
        <v>4</v>
      </c>
      <c r="E5172">
        <v>2</v>
      </c>
      <c r="F5172">
        <v>6</v>
      </c>
      <c r="G5172">
        <f t="shared" si="2087"/>
        <v>23</v>
      </c>
    </row>
    <row r="5173" spans="1:7" x14ac:dyDescent="0.35">
      <c r="A5173">
        <v>2</v>
      </c>
      <c r="B5173">
        <v>5</v>
      </c>
      <c r="C5173">
        <v>2</v>
      </c>
      <c r="D5173">
        <v>4</v>
      </c>
      <c r="E5173">
        <v>1</v>
      </c>
      <c r="F5173">
        <v>3</v>
      </c>
      <c r="G5173">
        <f t="shared" si="2087"/>
        <v>17</v>
      </c>
    </row>
    <row r="5174" spans="1:7" x14ac:dyDescent="0.35">
      <c r="A5174">
        <v>2</v>
      </c>
      <c r="B5174">
        <v>4</v>
      </c>
      <c r="C5174">
        <v>6</v>
      </c>
      <c r="D5174">
        <v>4</v>
      </c>
      <c r="E5174">
        <v>5</v>
      </c>
      <c r="F5174">
        <v>2</v>
      </c>
      <c r="G5174">
        <f t="shared" si="2087"/>
        <v>23</v>
      </c>
    </row>
    <row r="5175" spans="1:7" x14ac:dyDescent="0.35">
      <c r="A5175">
        <v>3</v>
      </c>
      <c r="B5175">
        <v>2</v>
      </c>
      <c r="C5175">
        <v>2</v>
      </c>
      <c r="D5175">
        <v>6</v>
      </c>
      <c r="E5175">
        <v>5</v>
      </c>
      <c r="F5175">
        <v>6</v>
      </c>
      <c r="G5175">
        <f t="shared" si="2087"/>
        <v>24</v>
      </c>
    </row>
    <row r="5176" spans="1:7" x14ac:dyDescent="0.35">
      <c r="A5176">
        <v>1</v>
      </c>
      <c r="B5176">
        <v>4</v>
      </c>
      <c r="C5176">
        <v>5</v>
      </c>
      <c r="D5176">
        <v>6</v>
      </c>
      <c r="E5176">
        <v>3</v>
      </c>
      <c r="F5176">
        <v>5</v>
      </c>
      <c r="G5176">
        <f t="shared" si="2087"/>
        <v>24</v>
      </c>
    </row>
    <row r="5177" spans="1:7" x14ac:dyDescent="0.35">
      <c r="A5177">
        <v>5</v>
      </c>
      <c r="B5177">
        <v>2</v>
      </c>
      <c r="C5177">
        <v>4</v>
      </c>
      <c r="D5177">
        <v>4</v>
      </c>
      <c r="E5177">
        <v>4</v>
      </c>
      <c r="F5177">
        <v>6</v>
      </c>
      <c r="G5177">
        <f t="shared" si="2087"/>
        <v>25</v>
      </c>
    </row>
    <row r="5178" spans="1:7" x14ac:dyDescent="0.35">
      <c r="A5178">
        <v>2</v>
      </c>
      <c r="B5178">
        <v>2</v>
      </c>
      <c r="C5178">
        <v>3</v>
      </c>
      <c r="D5178">
        <v>3</v>
      </c>
      <c r="E5178">
        <v>1</v>
      </c>
      <c r="F5178">
        <v>6</v>
      </c>
      <c r="G5178">
        <f t="shared" si="2087"/>
        <v>17</v>
      </c>
    </row>
    <row r="5179" spans="1:7" x14ac:dyDescent="0.35">
      <c r="A5179">
        <v>6</v>
      </c>
      <c r="B5179">
        <v>5</v>
      </c>
      <c r="C5179">
        <v>1</v>
      </c>
      <c r="D5179">
        <v>1</v>
      </c>
      <c r="E5179">
        <v>4</v>
      </c>
      <c r="F5179">
        <v>1</v>
      </c>
      <c r="G5179">
        <f t="shared" si="2087"/>
        <v>18</v>
      </c>
    </row>
    <row r="5180" spans="1:7" x14ac:dyDescent="0.35">
      <c r="A5180">
        <v>4</v>
      </c>
      <c r="B5180">
        <v>3</v>
      </c>
      <c r="C5180">
        <v>3</v>
      </c>
      <c r="D5180">
        <v>6</v>
      </c>
      <c r="E5180">
        <v>5</v>
      </c>
      <c r="F5180">
        <v>5</v>
      </c>
      <c r="G5180">
        <f t="shared" si="2087"/>
        <v>26</v>
      </c>
    </row>
    <row r="5181" spans="1:7" x14ac:dyDescent="0.35">
      <c r="A5181">
        <v>6</v>
      </c>
      <c r="B5181">
        <v>3</v>
      </c>
      <c r="C5181">
        <v>2</v>
      </c>
      <c r="D5181">
        <v>6</v>
      </c>
      <c r="E5181">
        <v>5</v>
      </c>
      <c r="F5181">
        <v>4</v>
      </c>
      <c r="G5181">
        <f t="shared" si="2087"/>
        <v>26</v>
      </c>
    </row>
    <row r="5182" spans="1:7" x14ac:dyDescent="0.35">
      <c r="A5182">
        <v>6</v>
      </c>
      <c r="B5182">
        <v>4</v>
      </c>
      <c r="C5182">
        <v>2</v>
      </c>
      <c r="D5182">
        <v>4</v>
      </c>
      <c r="E5182">
        <v>4</v>
      </c>
      <c r="F5182">
        <v>3</v>
      </c>
      <c r="G5182">
        <f t="shared" si="2087"/>
        <v>23</v>
      </c>
    </row>
    <row r="5183" spans="1:7" x14ac:dyDescent="0.35">
      <c r="A5183">
        <v>4</v>
      </c>
      <c r="B5183">
        <v>6</v>
      </c>
      <c r="C5183">
        <v>5</v>
      </c>
      <c r="D5183">
        <v>5</v>
      </c>
      <c r="E5183">
        <v>4</v>
      </c>
      <c r="F5183">
        <v>1</v>
      </c>
      <c r="G5183">
        <f t="shared" si="2087"/>
        <v>25</v>
      </c>
    </row>
    <row r="5184" spans="1:7" x14ac:dyDescent="0.35">
      <c r="A5184">
        <v>3</v>
      </c>
      <c r="B5184">
        <v>6</v>
      </c>
      <c r="C5184">
        <v>6</v>
      </c>
      <c r="D5184">
        <v>5</v>
      </c>
      <c r="E5184">
        <v>5</v>
      </c>
      <c r="F5184">
        <v>3</v>
      </c>
      <c r="G5184">
        <f t="shared" si="2087"/>
        <v>28</v>
      </c>
    </row>
    <row r="5185" spans="1:7" x14ac:dyDescent="0.35">
      <c r="A5185">
        <v>5</v>
      </c>
      <c r="B5185">
        <v>5</v>
      </c>
      <c r="C5185">
        <v>5</v>
      </c>
      <c r="D5185">
        <v>3</v>
      </c>
      <c r="E5185">
        <v>6</v>
      </c>
      <c r="F5185">
        <v>3</v>
      </c>
      <c r="G5185">
        <f t="shared" si="2087"/>
        <v>27</v>
      </c>
    </row>
    <row r="5186" spans="1:7" x14ac:dyDescent="0.35">
      <c r="A5186">
        <v>6</v>
      </c>
      <c r="B5186">
        <v>5</v>
      </c>
      <c r="C5186">
        <v>6</v>
      </c>
      <c r="D5186">
        <v>4</v>
      </c>
      <c r="E5186">
        <v>6</v>
      </c>
      <c r="F5186">
        <v>5</v>
      </c>
      <c r="G5186">
        <f t="shared" si="2087"/>
        <v>32</v>
      </c>
    </row>
    <row r="5187" spans="1:7" x14ac:dyDescent="0.35">
      <c r="A5187">
        <v>3</v>
      </c>
      <c r="B5187">
        <v>4</v>
      </c>
      <c r="C5187">
        <v>1</v>
      </c>
      <c r="D5187">
        <v>2</v>
      </c>
      <c r="E5187">
        <v>4</v>
      </c>
      <c r="F5187">
        <v>3</v>
      </c>
      <c r="G5187">
        <f t="shared" si="2087"/>
        <v>17</v>
      </c>
    </row>
    <row r="5188" spans="1:7" x14ac:dyDescent="0.35">
      <c r="A5188">
        <v>5</v>
      </c>
      <c r="B5188">
        <v>2</v>
      </c>
      <c r="C5188">
        <v>2</v>
      </c>
      <c r="D5188">
        <v>6</v>
      </c>
      <c r="E5188">
        <v>1</v>
      </c>
      <c r="F5188">
        <v>4</v>
      </c>
      <c r="G5188">
        <f t="shared" si="2087"/>
        <v>20</v>
      </c>
    </row>
    <row r="5189" spans="1:7" x14ac:dyDescent="0.35">
      <c r="A5189">
        <v>1</v>
      </c>
      <c r="B5189">
        <v>2</v>
      </c>
      <c r="C5189">
        <v>6</v>
      </c>
      <c r="D5189">
        <v>3</v>
      </c>
      <c r="E5189">
        <v>2</v>
      </c>
      <c r="F5189">
        <v>3</v>
      </c>
      <c r="G5189">
        <f t="shared" si="2087"/>
        <v>17</v>
      </c>
    </row>
    <row r="5190" spans="1:7" x14ac:dyDescent="0.35">
      <c r="A5190">
        <v>5</v>
      </c>
      <c r="B5190">
        <v>2</v>
      </c>
      <c r="C5190">
        <v>1</v>
      </c>
      <c r="D5190">
        <v>3</v>
      </c>
      <c r="E5190">
        <v>4</v>
      </c>
      <c r="F5190">
        <v>6</v>
      </c>
      <c r="G5190">
        <f t="shared" si="2087"/>
        <v>21</v>
      </c>
    </row>
    <row r="5191" spans="1:7" x14ac:dyDescent="0.35">
      <c r="A5191">
        <v>3</v>
      </c>
      <c r="B5191">
        <v>2</v>
      </c>
      <c r="C5191">
        <v>6</v>
      </c>
      <c r="D5191">
        <v>1</v>
      </c>
      <c r="E5191">
        <v>4</v>
      </c>
      <c r="F5191">
        <v>4</v>
      </c>
      <c r="G5191">
        <f t="shared" si="2087"/>
        <v>20</v>
      </c>
    </row>
    <row r="5192" spans="1:7" x14ac:dyDescent="0.35">
      <c r="A5192">
        <v>6</v>
      </c>
      <c r="B5192">
        <v>5</v>
      </c>
      <c r="C5192">
        <v>2</v>
      </c>
      <c r="D5192">
        <v>2</v>
      </c>
      <c r="E5192">
        <v>5</v>
      </c>
      <c r="F5192">
        <v>5</v>
      </c>
      <c r="G5192">
        <f t="shared" si="2087"/>
        <v>25</v>
      </c>
    </row>
    <row r="5193" spans="1:7" x14ac:dyDescent="0.35">
      <c r="A5193">
        <v>1</v>
      </c>
      <c r="B5193">
        <v>3</v>
      </c>
      <c r="C5193">
        <v>6</v>
      </c>
      <c r="D5193">
        <v>3</v>
      </c>
      <c r="E5193">
        <v>5</v>
      </c>
      <c r="F5193">
        <v>4</v>
      </c>
      <c r="G5193">
        <f t="shared" si="2087"/>
        <v>22</v>
      </c>
    </row>
    <row r="5194" spans="1:7" x14ac:dyDescent="0.35">
      <c r="A5194">
        <v>2</v>
      </c>
      <c r="B5194">
        <v>2</v>
      </c>
      <c r="C5194">
        <v>6</v>
      </c>
      <c r="D5194">
        <v>3</v>
      </c>
      <c r="E5194">
        <v>5</v>
      </c>
      <c r="F5194">
        <v>6</v>
      </c>
      <c r="G5194">
        <f t="shared" si="2087"/>
        <v>24</v>
      </c>
    </row>
    <row r="5195" spans="1:7" x14ac:dyDescent="0.35">
      <c r="A5195">
        <v>4</v>
      </c>
      <c r="B5195">
        <v>6</v>
      </c>
      <c r="C5195">
        <v>3</v>
      </c>
      <c r="D5195">
        <v>6</v>
      </c>
      <c r="E5195">
        <v>5</v>
      </c>
      <c r="F5195">
        <v>4</v>
      </c>
      <c r="G5195">
        <f t="shared" si="2087"/>
        <v>28</v>
      </c>
    </row>
    <row r="5196" spans="1:7" x14ac:dyDescent="0.35">
      <c r="A5196">
        <v>1</v>
      </c>
      <c r="B5196">
        <v>1</v>
      </c>
      <c r="C5196">
        <v>3</v>
      </c>
      <c r="D5196">
        <v>2</v>
      </c>
      <c r="E5196">
        <v>5</v>
      </c>
      <c r="F5196">
        <v>3</v>
      </c>
      <c r="G5196">
        <f t="shared" si="2087"/>
        <v>15</v>
      </c>
    </row>
    <row r="5197" spans="1:7" x14ac:dyDescent="0.35">
      <c r="A5197">
        <v>4</v>
      </c>
      <c r="B5197">
        <v>3</v>
      </c>
      <c r="C5197">
        <v>2</v>
      </c>
      <c r="D5197">
        <v>3</v>
      </c>
      <c r="E5197">
        <v>3</v>
      </c>
      <c r="F5197">
        <v>6</v>
      </c>
      <c r="G5197">
        <f t="shared" si="2087"/>
        <v>21</v>
      </c>
    </row>
    <row r="5198" spans="1:7" x14ac:dyDescent="0.35">
      <c r="A5198">
        <v>6</v>
      </c>
      <c r="B5198">
        <v>3</v>
      </c>
      <c r="C5198">
        <v>6</v>
      </c>
      <c r="D5198">
        <v>6</v>
      </c>
      <c r="E5198">
        <v>4</v>
      </c>
      <c r="F5198">
        <v>4</v>
      </c>
      <c r="G5198">
        <f t="shared" si="2087"/>
        <v>29</v>
      </c>
    </row>
    <row r="5199" spans="1:7" x14ac:dyDescent="0.35">
      <c r="A5199">
        <v>4</v>
      </c>
      <c r="B5199">
        <v>4</v>
      </c>
      <c r="C5199">
        <v>5</v>
      </c>
      <c r="D5199">
        <v>1</v>
      </c>
      <c r="E5199">
        <v>3</v>
      </c>
      <c r="F5199">
        <v>3</v>
      </c>
      <c r="G5199">
        <f t="shared" si="2087"/>
        <v>20</v>
      </c>
    </row>
    <row r="5200" spans="1:7" x14ac:dyDescent="0.35">
      <c r="A5200">
        <v>2</v>
      </c>
      <c r="B5200">
        <v>2</v>
      </c>
      <c r="C5200">
        <v>6</v>
      </c>
      <c r="D5200">
        <v>2</v>
      </c>
      <c r="E5200">
        <v>2</v>
      </c>
      <c r="F5200">
        <v>5</v>
      </c>
      <c r="G5200">
        <f t="shared" si="2087"/>
        <v>19</v>
      </c>
    </row>
    <row r="5201" spans="1:7" x14ac:dyDescent="0.35">
      <c r="A5201">
        <v>6</v>
      </c>
      <c r="B5201">
        <v>2</v>
      </c>
      <c r="C5201">
        <v>3</v>
      </c>
      <c r="D5201">
        <v>1</v>
      </c>
      <c r="E5201">
        <v>4</v>
      </c>
      <c r="F5201">
        <v>3</v>
      </c>
      <c r="G5201">
        <f t="shared" si="2087"/>
        <v>19</v>
      </c>
    </row>
    <row r="5202" spans="1:7" x14ac:dyDescent="0.35">
      <c r="A5202">
        <v>2</v>
      </c>
      <c r="B5202">
        <v>5</v>
      </c>
      <c r="C5202">
        <v>5</v>
      </c>
      <c r="D5202">
        <v>4</v>
      </c>
      <c r="E5202">
        <v>3</v>
      </c>
      <c r="F5202">
        <v>5</v>
      </c>
      <c r="G5202">
        <f t="shared" si="2087"/>
        <v>24</v>
      </c>
    </row>
    <row r="5203" spans="1:7" x14ac:dyDescent="0.35">
      <c r="A5203">
        <v>3</v>
      </c>
      <c r="B5203">
        <v>3</v>
      </c>
      <c r="C5203">
        <v>5</v>
      </c>
      <c r="D5203">
        <v>5</v>
      </c>
      <c r="E5203">
        <v>5</v>
      </c>
      <c r="F5203">
        <v>5</v>
      </c>
      <c r="G5203">
        <f t="shared" si="2087"/>
        <v>26</v>
      </c>
    </row>
    <row r="5204" spans="1:7" x14ac:dyDescent="0.35">
      <c r="A5204">
        <v>4</v>
      </c>
      <c r="B5204">
        <v>2</v>
      </c>
      <c r="C5204">
        <v>5</v>
      </c>
      <c r="D5204">
        <v>3</v>
      </c>
      <c r="E5204">
        <v>3</v>
      </c>
      <c r="F5204">
        <v>4</v>
      </c>
      <c r="G5204">
        <f t="shared" si="2087"/>
        <v>21</v>
      </c>
    </row>
    <row r="5205" spans="1:7" x14ac:dyDescent="0.35">
      <c r="A5205">
        <v>1</v>
      </c>
      <c r="B5205">
        <v>3</v>
      </c>
      <c r="C5205">
        <v>2</v>
      </c>
      <c r="D5205">
        <v>3</v>
      </c>
      <c r="E5205">
        <v>5</v>
      </c>
      <c r="F5205">
        <v>1</v>
      </c>
      <c r="G5205">
        <f t="shared" si="2087"/>
        <v>15</v>
      </c>
    </row>
    <row r="5206" spans="1:7" x14ac:dyDescent="0.35">
      <c r="A5206">
        <v>3</v>
      </c>
      <c r="B5206">
        <v>5</v>
      </c>
      <c r="C5206">
        <v>3</v>
      </c>
      <c r="D5206">
        <v>6</v>
      </c>
      <c r="E5206">
        <v>3</v>
      </c>
      <c r="F5206">
        <v>1</v>
      </c>
      <c r="G5206">
        <f t="shared" si="2087"/>
        <v>21</v>
      </c>
    </row>
    <row r="5207" spans="1:7" x14ac:dyDescent="0.35">
      <c r="A5207">
        <v>6</v>
      </c>
      <c r="B5207">
        <v>3</v>
      </c>
      <c r="C5207">
        <v>3</v>
      </c>
      <c r="D5207">
        <v>1</v>
      </c>
      <c r="E5207">
        <v>5</v>
      </c>
      <c r="F5207">
        <v>2</v>
      </c>
      <c r="G5207">
        <f t="shared" si="2087"/>
        <v>20</v>
      </c>
    </row>
    <row r="5208" spans="1:7" x14ac:dyDescent="0.35">
      <c r="A5208">
        <v>6</v>
      </c>
      <c r="B5208">
        <v>3</v>
      </c>
      <c r="C5208">
        <v>3</v>
      </c>
      <c r="D5208">
        <v>2</v>
      </c>
      <c r="E5208">
        <v>5</v>
      </c>
      <c r="F5208">
        <v>4</v>
      </c>
      <c r="G5208">
        <f t="shared" ref="G5208:G5271" si="2088">SUM(A5208:F5208)</f>
        <v>23</v>
      </c>
    </row>
    <row r="5209" spans="1:7" x14ac:dyDescent="0.35">
      <c r="A5209">
        <v>2</v>
      </c>
      <c r="B5209">
        <v>5</v>
      </c>
      <c r="C5209">
        <v>5</v>
      </c>
      <c r="D5209">
        <v>6</v>
      </c>
      <c r="E5209">
        <v>3</v>
      </c>
      <c r="F5209">
        <v>6</v>
      </c>
      <c r="G5209">
        <f t="shared" si="2088"/>
        <v>27</v>
      </c>
    </row>
    <row r="5210" spans="1:7" x14ac:dyDescent="0.35">
      <c r="A5210">
        <v>4</v>
      </c>
      <c r="B5210">
        <v>6</v>
      </c>
      <c r="C5210">
        <v>6</v>
      </c>
      <c r="D5210">
        <v>1</v>
      </c>
      <c r="E5210">
        <v>5</v>
      </c>
      <c r="F5210">
        <v>6</v>
      </c>
      <c r="G5210">
        <f t="shared" si="2088"/>
        <v>28</v>
      </c>
    </row>
    <row r="5211" spans="1:7" x14ac:dyDescent="0.35">
      <c r="A5211">
        <v>5</v>
      </c>
      <c r="B5211">
        <v>2</v>
      </c>
      <c r="C5211">
        <v>2</v>
      </c>
      <c r="D5211">
        <v>1</v>
      </c>
      <c r="E5211">
        <v>4</v>
      </c>
      <c r="F5211">
        <v>3</v>
      </c>
      <c r="G5211">
        <f t="shared" si="2088"/>
        <v>17</v>
      </c>
    </row>
    <row r="5212" spans="1:7" x14ac:dyDescent="0.35">
      <c r="A5212">
        <v>4</v>
      </c>
      <c r="B5212">
        <v>3</v>
      </c>
      <c r="C5212">
        <v>1</v>
      </c>
      <c r="D5212">
        <v>2</v>
      </c>
      <c r="E5212">
        <v>6</v>
      </c>
      <c r="F5212">
        <v>3</v>
      </c>
      <c r="G5212">
        <f t="shared" si="2088"/>
        <v>19</v>
      </c>
    </row>
    <row r="5213" spans="1:7" x14ac:dyDescent="0.35">
      <c r="A5213">
        <v>2</v>
      </c>
      <c r="B5213">
        <v>4</v>
      </c>
      <c r="C5213">
        <v>2</v>
      </c>
      <c r="D5213">
        <v>4</v>
      </c>
      <c r="E5213">
        <v>6</v>
      </c>
      <c r="F5213">
        <v>2</v>
      </c>
      <c r="G5213">
        <f t="shared" si="2088"/>
        <v>20</v>
      </c>
    </row>
    <row r="5214" spans="1:7" x14ac:dyDescent="0.35">
      <c r="A5214">
        <v>6</v>
      </c>
      <c r="B5214">
        <v>6</v>
      </c>
      <c r="C5214">
        <v>2</v>
      </c>
      <c r="D5214">
        <v>4</v>
      </c>
      <c r="E5214">
        <v>2</v>
      </c>
      <c r="F5214">
        <v>3</v>
      </c>
      <c r="G5214">
        <f t="shared" si="2088"/>
        <v>23</v>
      </c>
    </row>
    <row r="5215" spans="1:7" x14ac:dyDescent="0.35">
      <c r="A5215">
        <v>6</v>
      </c>
      <c r="B5215">
        <v>3</v>
      </c>
      <c r="C5215">
        <v>6</v>
      </c>
      <c r="D5215">
        <v>5</v>
      </c>
      <c r="E5215">
        <v>4</v>
      </c>
      <c r="F5215">
        <v>6</v>
      </c>
      <c r="G5215">
        <f t="shared" si="2088"/>
        <v>30</v>
      </c>
    </row>
    <row r="5216" spans="1:7" x14ac:dyDescent="0.35">
      <c r="A5216">
        <v>4</v>
      </c>
      <c r="B5216">
        <v>3</v>
      </c>
      <c r="C5216">
        <v>6</v>
      </c>
      <c r="D5216">
        <v>3</v>
      </c>
      <c r="E5216">
        <v>2</v>
      </c>
      <c r="F5216">
        <v>1</v>
      </c>
      <c r="G5216">
        <f t="shared" si="2088"/>
        <v>19</v>
      </c>
    </row>
    <row r="5217" spans="1:7" x14ac:dyDescent="0.35">
      <c r="A5217">
        <v>6</v>
      </c>
      <c r="B5217">
        <v>3</v>
      </c>
      <c r="C5217">
        <v>5</v>
      </c>
      <c r="D5217">
        <v>6</v>
      </c>
      <c r="E5217">
        <v>6</v>
      </c>
      <c r="F5217">
        <v>3</v>
      </c>
      <c r="G5217">
        <f t="shared" si="2088"/>
        <v>29</v>
      </c>
    </row>
    <row r="5218" spans="1:7" x14ac:dyDescent="0.35">
      <c r="A5218">
        <v>6</v>
      </c>
      <c r="B5218">
        <v>6</v>
      </c>
      <c r="C5218">
        <v>2</v>
      </c>
      <c r="D5218">
        <v>4</v>
      </c>
      <c r="E5218">
        <v>5</v>
      </c>
      <c r="F5218">
        <v>5</v>
      </c>
      <c r="G5218">
        <f t="shared" si="2088"/>
        <v>28</v>
      </c>
    </row>
    <row r="5219" spans="1:7" x14ac:dyDescent="0.35">
      <c r="A5219">
        <v>5</v>
      </c>
      <c r="B5219">
        <v>3</v>
      </c>
      <c r="C5219">
        <v>2</v>
      </c>
      <c r="D5219">
        <v>4</v>
      </c>
      <c r="E5219">
        <v>3</v>
      </c>
      <c r="F5219">
        <v>4</v>
      </c>
      <c r="G5219">
        <f t="shared" si="2088"/>
        <v>21</v>
      </c>
    </row>
    <row r="5220" spans="1:7" x14ac:dyDescent="0.35">
      <c r="A5220">
        <v>1</v>
      </c>
      <c r="B5220">
        <v>6</v>
      </c>
      <c r="C5220">
        <v>6</v>
      </c>
      <c r="D5220">
        <v>1</v>
      </c>
      <c r="E5220">
        <v>6</v>
      </c>
      <c r="F5220">
        <v>3</v>
      </c>
      <c r="G5220">
        <f t="shared" si="2088"/>
        <v>23</v>
      </c>
    </row>
    <row r="5221" spans="1:7" x14ac:dyDescent="0.35">
      <c r="A5221">
        <v>3</v>
      </c>
      <c r="B5221">
        <v>3</v>
      </c>
      <c r="C5221">
        <v>5</v>
      </c>
      <c r="D5221">
        <v>1</v>
      </c>
      <c r="E5221">
        <v>5</v>
      </c>
      <c r="F5221">
        <v>2</v>
      </c>
      <c r="G5221">
        <f t="shared" si="2088"/>
        <v>19</v>
      </c>
    </row>
    <row r="5222" spans="1:7" x14ac:dyDescent="0.35">
      <c r="A5222">
        <v>2</v>
      </c>
      <c r="B5222">
        <v>1</v>
      </c>
      <c r="C5222">
        <v>2</v>
      </c>
      <c r="D5222">
        <v>1</v>
      </c>
      <c r="E5222">
        <v>5</v>
      </c>
      <c r="F5222">
        <v>1</v>
      </c>
      <c r="G5222">
        <f t="shared" si="2088"/>
        <v>12</v>
      </c>
    </row>
    <row r="5223" spans="1:7" x14ac:dyDescent="0.35">
      <c r="A5223">
        <v>4</v>
      </c>
      <c r="B5223">
        <v>2</v>
      </c>
      <c r="C5223">
        <v>5</v>
      </c>
      <c r="D5223">
        <v>4</v>
      </c>
      <c r="E5223">
        <v>6</v>
      </c>
      <c r="F5223">
        <v>4</v>
      </c>
      <c r="G5223">
        <f t="shared" si="2088"/>
        <v>25</v>
      </c>
    </row>
    <row r="5224" spans="1:7" x14ac:dyDescent="0.35">
      <c r="A5224">
        <v>2</v>
      </c>
      <c r="B5224">
        <v>1</v>
      </c>
      <c r="C5224">
        <v>4</v>
      </c>
      <c r="D5224">
        <v>2</v>
      </c>
      <c r="E5224">
        <v>4</v>
      </c>
      <c r="F5224">
        <v>4</v>
      </c>
      <c r="G5224">
        <f t="shared" si="2088"/>
        <v>17</v>
      </c>
    </row>
    <row r="5225" spans="1:7" x14ac:dyDescent="0.35">
      <c r="A5225">
        <v>1</v>
      </c>
      <c r="B5225">
        <v>4</v>
      </c>
      <c r="C5225">
        <v>1</v>
      </c>
      <c r="D5225">
        <v>2</v>
      </c>
      <c r="E5225">
        <v>1</v>
      </c>
      <c r="F5225">
        <v>3</v>
      </c>
      <c r="G5225">
        <f t="shared" si="2088"/>
        <v>12</v>
      </c>
    </row>
    <row r="5226" spans="1:7" x14ac:dyDescent="0.35">
      <c r="A5226">
        <v>2</v>
      </c>
      <c r="B5226">
        <v>4</v>
      </c>
      <c r="C5226">
        <v>4</v>
      </c>
      <c r="D5226">
        <v>4</v>
      </c>
      <c r="E5226">
        <v>6</v>
      </c>
      <c r="F5226">
        <v>2</v>
      </c>
      <c r="G5226">
        <f t="shared" si="2088"/>
        <v>22</v>
      </c>
    </row>
    <row r="5227" spans="1:7" x14ac:dyDescent="0.35">
      <c r="A5227">
        <v>5</v>
      </c>
      <c r="B5227">
        <v>2</v>
      </c>
      <c r="C5227">
        <v>2</v>
      </c>
      <c r="D5227">
        <v>2</v>
      </c>
      <c r="E5227">
        <v>3</v>
      </c>
      <c r="F5227">
        <v>4</v>
      </c>
      <c r="G5227">
        <f t="shared" si="2088"/>
        <v>18</v>
      </c>
    </row>
    <row r="5228" spans="1:7" x14ac:dyDescent="0.35">
      <c r="A5228">
        <v>3</v>
      </c>
      <c r="B5228">
        <v>1</v>
      </c>
      <c r="C5228">
        <v>4</v>
      </c>
      <c r="D5228">
        <v>2</v>
      </c>
      <c r="E5228">
        <v>4</v>
      </c>
      <c r="F5228">
        <v>4</v>
      </c>
      <c r="G5228">
        <f t="shared" si="2088"/>
        <v>18</v>
      </c>
    </row>
    <row r="5229" spans="1:7" x14ac:dyDescent="0.35">
      <c r="A5229">
        <v>2</v>
      </c>
      <c r="B5229">
        <v>6</v>
      </c>
      <c r="C5229">
        <v>2</v>
      </c>
      <c r="D5229">
        <v>3</v>
      </c>
      <c r="E5229">
        <v>3</v>
      </c>
      <c r="F5229">
        <v>3</v>
      </c>
      <c r="G5229">
        <f t="shared" si="2088"/>
        <v>19</v>
      </c>
    </row>
    <row r="5230" spans="1:7" x14ac:dyDescent="0.35">
      <c r="A5230">
        <v>3</v>
      </c>
      <c r="B5230">
        <v>4</v>
      </c>
      <c r="C5230">
        <v>1</v>
      </c>
      <c r="D5230">
        <v>1</v>
      </c>
      <c r="E5230">
        <v>5</v>
      </c>
      <c r="F5230">
        <v>3</v>
      </c>
      <c r="G5230">
        <f t="shared" si="2088"/>
        <v>17</v>
      </c>
    </row>
    <row r="5231" spans="1:7" x14ac:dyDescent="0.35">
      <c r="A5231">
        <v>4</v>
      </c>
      <c r="B5231">
        <v>2</v>
      </c>
      <c r="C5231">
        <v>6</v>
      </c>
      <c r="D5231">
        <v>1</v>
      </c>
      <c r="E5231">
        <v>1</v>
      </c>
      <c r="F5231">
        <v>5</v>
      </c>
      <c r="G5231">
        <f t="shared" si="2088"/>
        <v>19</v>
      </c>
    </row>
    <row r="5232" spans="1:7" x14ac:dyDescent="0.35">
      <c r="A5232">
        <v>4</v>
      </c>
      <c r="B5232">
        <v>1</v>
      </c>
      <c r="C5232">
        <v>3</v>
      </c>
      <c r="D5232">
        <v>2</v>
      </c>
      <c r="E5232">
        <v>5</v>
      </c>
      <c r="F5232">
        <v>6</v>
      </c>
      <c r="G5232">
        <f t="shared" si="2088"/>
        <v>21</v>
      </c>
    </row>
    <row r="5233" spans="1:7" x14ac:dyDescent="0.35">
      <c r="A5233">
        <v>6</v>
      </c>
      <c r="B5233">
        <v>4</v>
      </c>
      <c r="C5233">
        <v>4</v>
      </c>
      <c r="D5233">
        <v>1</v>
      </c>
      <c r="E5233">
        <v>5</v>
      </c>
      <c r="F5233">
        <v>6</v>
      </c>
      <c r="G5233">
        <f t="shared" si="2088"/>
        <v>26</v>
      </c>
    </row>
    <row r="5234" spans="1:7" x14ac:dyDescent="0.35">
      <c r="A5234">
        <v>2</v>
      </c>
      <c r="B5234">
        <v>4</v>
      </c>
      <c r="C5234">
        <v>5</v>
      </c>
      <c r="D5234">
        <v>1</v>
      </c>
      <c r="E5234">
        <v>6</v>
      </c>
      <c r="F5234">
        <v>6</v>
      </c>
      <c r="G5234">
        <f t="shared" si="2088"/>
        <v>24</v>
      </c>
    </row>
    <row r="5235" spans="1:7" x14ac:dyDescent="0.35">
      <c r="A5235">
        <v>6</v>
      </c>
      <c r="B5235">
        <v>1</v>
      </c>
      <c r="C5235">
        <v>6</v>
      </c>
      <c r="D5235">
        <v>2</v>
      </c>
      <c r="E5235">
        <v>3</v>
      </c>
      <c r="F5235">
        <v>2</v>
      </c>
      <c r="G5235">
        <f t="shared" si="2088"/>
        <v>20</v>
      </c>
    </row>
    <row r="5236" spans="1:7" x14ac:dyDescent="0.35">
      <c r="A5236">
        <v>1</v>
      </c>
      <c r="B5236">
        <v>2</v>
      </c>
      <c r="C5236">
        <v>3</v>
      </c>
      <c r="D5236">
        <v>3</v>
      </c>
      <c r="E5236">
        <v>1</v>
      </c>
      <c r="F5236">
        <v>6</v>
      </c>
      <c r="G5236">
        <f t="shared" si="2088"/>
        <v>16</v>
      </c>
    </row>
    <row r="5237" spans="1:7" x14ac:dyDescent="0.35">
      <c r="A5237">
        <v>5</v>
      </c>
      <c r="B5237">
        <v>1</v>
      </c>
      <c r="C5237">
        <v>2</v>
      </c>
      <c r="D5237">
        <v>1</v>
      </c>
      <c r="E5237">
        <v>5</v>
      </c>
      <c r="F5237">
        <v>5</v>
      </c>
      <c r="G5237">
        <f t="shared" si="2088"/>
        <v>19</v>
      </c>
    </row>
    <row r="5238" spans="1:7" x14ac:dyDescent="0.35">
      <c r="A5238">
        <v>1</v>
      </c>
      <c r="B5238">
        <v>3</v>
      </c>
      <c r="C5238">
        <v>3</v>
      </c>
      <c r="D5238">
        <v>6</v>
      </c>
      <c r="E5238">
        <v>5</v>
      </c>
      <c r="F5238">
        <v>5</v>
      </c>
      <c r="G5238">
        <f t="shared" si="2088"/>
        <v>23</v>
      </c>
    </row>
    <row r="5239" spans="1:7" x14ac:dyDescent="0.35">
      <c r="A5239">
        <v>3</v>
      </c>
      <c r="B5239">
        <v>4</v>
      </c>
      <c r="C5239">
        <v>1</v>
      </c>
      <c r="D5239">
        <v>4</v>
      </c>
      <c r="E5239">
        <v>3</v>
      </c>
      <c r="F5239">
        <v>5</v>
      </c>
      <c r="G5239">
        <f t="shared" si="2088"/>
        <v>20</v>
      </c>
    </row>
    <row r="5240" spans="1:7" x14ac:dyDescent="0.35">
      <c r="A5240">
        <v>6</v>
      </c>
      <c r="B5240">
        <v>1</v>
      </c>
      <c r="C5240">
        <v>3</v>
      </c>
      <c r="D5240">
        <v>3</v>
      </c>
      <c r="E5240">
        <v>2</v>
      </c>
      <c r="F5240">
        <v>5</v>
      </c>
      <c r="G5240">
        <f t="shared" si="2088"/>
        <v>20</v>
      </c>
    </row>
    <row r="5241" spans="1:7" x14ac:dyDescent="0.35">
      <c r="A5241">
        <v>5</v>
      </c>
      <c r="B5241">
        <v>2</v>
      </c>
      <c r="C5241">
        <v>2</v>
      </c>
      <c r="D5241">
        <v>3</v>
      </c>
      <c r="E5241">
        <v>1</v>
      </c>
      <c r="F5241">
        <v>3</v>
      </c>
      <c r="G5241">
        <f t="shared" si="2088"/>
        <v>16</v>
      </c>
    </row>
    <row r="5242" spans="1:7" x14ac:dyDescent="0.35">
      <c r="A5242">
        <v>6</v>
      </c>
      <c r="B5242">
        <v>5</v>
      </c>
      <c r="C5242">
        <v>3</v>
      </c>
      <c r="D5242">
        <v>4</v>
      </c>
      <c r="E5242">
        <v>3</v>
      </c>
      <c r="F5242">
        <v>3</v>
      </c>
      <c r="G5242">
        <f t="shared" si="2088"/>
        <v>24</v>
      </c>
    </row>
    <row r="5243" spans="1:7" x14ac:dyDescent="0.35">
      <c r="A5243">
        <v>6</v>
      </c>
      <c r="B5243">
        <v>6</v>
      </c>
      <c r="C5243">
        <v>2</v>
      </c>
      <c r="D5243">
        <v>4</v>
      </c>
      <c r="E5243">
        <v>2</v>
      </c>
      <c r="F5243">
        <v>5</v>
      </c>
      <c r="G5243">
        <f t="shared" si="2088"/>
        <v>25</v>
      </c>
    </row>
    <row r="5244" spans="1:7" x14ac:dyDescent="0.35">
      <c r="A5244">
        <v>4</v>
      </c>
      <c r="B5244">
        <v>4</v>
      </c>
      <c r="C5244">
        <v>5</v>
      </c>
      <c r="D5244">
        <v>2</v>
      </c>
      <c r="E5244">
        <v>4</v>
      </c>
      <c r="F5244">
        <v>5</v>
      </c>
      <c r="G5244">
        <f t="shared" si="2088"/>
        <v>24</v>
      </c>
    </row>
    <row r="5245" spans="1:7" x14ac:dyDescent="0.35">
      <c r="A5245">
        <v>5</v>
      </c>
      <c r="B5245">
        <v>3</v>
      </c>
      <c r="C5245">
        <v>2</v>
      </c>
      <c r="D5245">
        <v>2</v>
      </c>
      <c r="E5245">
        <v>5</v>
      </c>
      <c r="F5245">
        <v>6</v>
      </c>
      <c r="G5245">
        <f t="shared" si="2088"/>
        <v>23</v>
      </c>
    </row>
    <row r="5246" spans="1:7" x14ac:dyDescent="0.35">
      <c r="A5246">
        <v>2</v>
      </c>
      <c r="B5246">
        <v>4</v>
      </c>
      <c r="C5246">
        <v>4</v>
      </c>
      <c r="D5246">
        <v>5</v>
      </c>
      <c r="E5246">
        <v>3</v>
      </c>
      <c r="F5246">
        <v>3</v>
      </c>
      <c r="G5246">
        <f t="shared" si="2088"/>
        <v>21</v>
      </c>
    </row>
    <row r="5247" spans="1:7" x14ac:dyDescent="0.35">
      <c r="A5247">
        <v>5</v>
      </c>
      <c r="B5247">
        <v>2</v>
      </c>
      <c r="C5247">
        <v>6</v>
      </c>
      <c r="D5247">
        <v>5</v>
      </c>
      <c r="E5247">
        <v>6</v>
      </c>
      <c r="F5247">
        <v>2</v>
      </c>
      <c r="G5247">
        <f t="shared" si="2088"/>
        <v>26</v>
      </c>
    </row>
    <row r="5248" spans="1:7" x14ac:dyDescent="0.35">
      <c r="A5248">
        <v>4</v>
      </c>
      <c r="B5248">
        <v>4</v>
      </c>
      <c r="C5248">
        <v>6</v>
      </c>
      <c r="D5248">
        <v>4</v>
      </c>
      <c r="E5248">
        <v>2</v>
      </c>
      <c r="F5248">
        <v>5</v>
      </c>
      <c r="G5248">
        <f t="shared" si="2088"/>
        <v>25</v>
      </c>
    </row>
    <row r="5249" spans="1:7" x14ac:dyDescent="0.35">
      <c r="A5249">
        <v>2</v>
      </c>
      <c r="B5249">
        <v>6</v>
      </c>
      <c r="C5249">
        <v>6</v>
      </c>
      <c r="D5249">
        <v>1</v>
      </c>
      <c r="E5249">
        <v>2</v>
      </c>
      <c r="F5249">
        <v>5</v>
      </c>
      <c r="G5249">
        <f t="shared" si="2088"/>
        <v>22</v>
      </c>
    </row>
    <row r="5250" spans="1:7" x14ac:dyDescent="0.35">
      <c r="A5250">
        <v>4</v>
      </c>
      <c r="B5250">
        <v>1</v>
      </c>
      <c r="C5250">
        <v>2</v>
      </c>
      <c r="D5250">
        <v>2</v>
      </c>
      <c r="E5250">
        <v>3</v>
      </c>
      <c r="F5250">
        <v>5</v>
      </c>
      <c r="G5250">
        <f t="shared" si="2088"/>
        <v>17</v>
      </c>
    </row>
    <row r="5251" spans="1:7" x14ac:dyDescent="0.35">
      <c r="A5251">
        <v>3</v>
      </c>
      <c r="B5251">
        <v>6</v>
      </c>
      <c r="C5251">
        <v>1</v>
      </c>
      <c r="D5251">
        <v>5</v>
      </c>
      <c r="E5251">
        <v>4</v>
      </c>
      <c r="F5251">
        <v>3</v>
      </c>
      <c r="G5251">
        <f t="shared" si="2088"/>
        <v>22</v>
      </c>
    </row>
    <row r="5252" spans="1:7" x14ac:dyDescent="0.35">
      <c r="A5252">
        <v>5</v>
      </c>
      <c r="B5252">
        <v>2</v>
      </c>
      <c r="C5252">
        <v>3</v>
      </c>
      <c r="D5252">
        <v>4</v>
      </c>
      <c r="E5252">
        <v>4</v>
      </c>
      <c r="F5252">
        <v>1</v>
      </c>
      <c r="G5252">
        <f t="shared" si="2088"/>
        <v>19</v>
      </c>
    </row>
    <row r="5253" spans="1:7" x14ac:dyDescent="0.35">
      <c r="A5253">
        <v>3</v>
      </c>
      <c r="B5253">
        <v>1</v>
      </c>
      <c r="C5253">
        <v>4</v>
      </c>
      <c r="D5253">
        <v>2</v>
      </c>
      <c r="E5253">
        <v>3</v>
      </c>
      <c r="F5253">
        <v>2</v>
      </c>
      <c r="G5253">
        <f t="shared" si="2088"/>
        <v>15</v>
      </c>
    </row>
    <row r="5254" spans="1:7" x14ac:dyDescent="0.35">
      <c r="A5254">
        <v>5</v>
      </c>
      <c r="B5254">
        <v>1</v>
      </c>
      <c r="C5254">
        <v>1</v>
      </c>
      <c r="D5254">
        <v>2</v>
      </c>
      <c r="E5254">
        <v>1</v>
      </c>
      <c r="F5254">
        <v>1</v>
      </c>
      <c r="G5254">
        <f t="shared" si="2088"/>
        <v>11</v>
      </c>
    </row>
    <row r="5255" spans="1:7" x14ac:dyDescent="0.35">
      <c r="A5255">
        <v>1</v>
      </c>
      <c r="B5255">
        <v>6</v>
      </c>
      <c r="C5255">
        <v>4</v>
      </c>
      <c r="D5255">
        <v>1</v>
      </c>
      <c r="E5255">
        <v>4</v>
      </c>
      <c r="F5255">
        <v>2</v>
      </c>
      <c r="G5255">
        <f t="shared" si="2088"/>
        <v>18</v>
      </c>
    </row>
    <row r="5256" spans="1:7" x14ac:dyDescent="0.35">
      <c r="A5256">
        <v>5</v>
      </c>
      <c r="B5256">
        <v>6</v>
      </c>
      <c r="C5256">
        <v>2</v>
      </c>
      <c r="D5256">
        <v>3</v>
      </c>
      <c r="E5256">
        <v>5</v>
      </c>
      <c r="F5256">
        <v>2</v>
      </c>
      <c r="G5256">
        <f t="shared" si="2088"/>
        <v>23</v>
      </c>
    </row>
    <row r="5257" spans="1:7" x14ac:dyDescent="0.35">
      <c r="A5257">
        <v>4</v>
      </c>
      <c r="B5257">
        <v>1</v>
      </c>
      <c r="C5257">
        <v>4</v>
      </c>
      <c r="D5257">
        <v>1</v>
      </c>
      <c r="E5257">
        <v>5</v>
      </c>
      <c r="F5257">
        <v>1</v>
      </c>
      <c r="G5257">
        <f t="shared" si="2088"/>
        <v>16</v>
      </c>
    </row>
    <row r="5258" spans="1:7" x14ac:dyDescent="0.35">
      <c r="A5258">
        <v>4</v>
      </c>
      <c r="B5258">
        <v>4</v>
      </c>
      <c r="C5258">
        <v>3</v>
      </c>
      <c r="D5258">
        <v>5</v>
      </c>
      <c r="E5258">
        <v>3</v>
      </c>
      <c r="F5258">
        <v>4</v>
      </c>
      <c r="G5258">
        <f t="shared" si="2088"/>
        <v>23</v>
      </c>
    </row>
    <row r="5259" spans="1:7" x14ac:dyDescent="0.35">
      <c r="A5259">
        <v>3</v>
      </c>
      <c r="B5259">
        <v>3</v>
      </c>
      <c r="C5259">
        <v>4</v>
      </c>
      <c r="D5259">
        <v>2</v>
      </c>
      <c r="E5259">
        <v>3</v>
      </c>
      <c r="F5259">
        <v>4</v>
      </c>
      <c r="G5259">
        <f t="shared" si="2088"/>
        <v>19</v>
      </c>
    </row>
    <row r="5260" spans="1:7" x14ac:dyDescent="0.35">
      <c r="A5260">
        <v>1</v>
      </c>
      <c r="B5260">
        <v>1</v>
      </c>
      <c r="C5260">
        <v>6</v>
      </c>
      <c r="D5260">
        <v>2</v>
      </c>
      <c r="E5260">
        <v>6</v>
      </c>
      <c r="F5260">
        <v>6</v>
      </c>
      <c r="G5260">
        <f t="shared" si="2088"/>
        <v>22</v>
      </c>
    </row>
    <row r="5261" spans="1:7" x14ac:dyDescent="0.35">
      <c r="A5261">
        <v>5</v>
      </c>
      <c r="B5261">
        <v>4</v>
      </c>
      <c r="C5261">
        <v>6</v>
      </c>
      <c r="D5261">
        <v>1</v>
      </c>
      <c r="E5261">
        <v>5</v>
      </c>
      <c r="F5261">
        <v>1</v>
      </c>
      <c r="G5261">
        <f t="shared" si="2088"/>
        <v>22</v>
      </c>
    </row>
    <row r="5262" spans="1:7" x14ac:dyDescent="0.35">
      <c r="A5262">
        <v>4</v>
      </c>
      <c r="B5262">
        <v>2</v>
      </c>
      <c r="C5262">
        <v>5</v>
      </c>
      <c r="D5262">
        <v>1</v>
      </c>
      <c r="E5262">
        <v>4</v>
      </c>
      <c r="F5262">
        <v>6</v>
      </c>
      <c r="G5262">
        <f t="shared" si="2088"/>
        <v>22</v>
      </c>
    </row>
    <row r="5263" spans="1:7" x14ac:dyDescent="0.35">
      <c r="A5263">
        <v>6</v>
      </c>
      <c r="B5263">
        <v>2</v>
      </c>
      <c r="C5263">
        <v>1</v>
      </c>
      <c r="D5263">
        <v>6</v>
      </c>
      <c r="E5263">
        <v>4</v>
      </c>
      <c r="F5263">
        <v>5</v>
      </c>
      <c r="G5263">
        <f t="shared" si="2088"/>
        <v>24</v>
      </c>
    </row>
    <row r="5264" spans="1:7" x14ac:dyDescent="0.35">
      <c r="A5264">
        <v>5</v>
      </c>
      <c r="B5264">
        <v>5</v>
      </c>
      <c r="C5264">
        <v>2</v>
      </c>
      <c r="D5264">
        <v>3</v>
      </c>
      <c r="E5264">
        <v>4</v>
      </c>
      <c r="F5264">
        <v>3</v>
      </c>
      <c r="G5264">
        <f t="shared" si="2088"/>
        <v>22</v>
      </c>
    </row>
    <row r="5265" spans="1:7" x14ac:dyDescent="0.35">
      <c r="A5265">
        <v>2</v>
      </c>
      <c r="B5265">
        <v>1</v>
      </c>
      <c r="C5265">
        <v>2</v>
      </c>
      <c r="D5265">
        <v>1</v>
      </c>
      <c r="E5265">
        <v>2</v>
      </c>
      <c r="F5265">
        <v>6</v>
      </c>
      <c r="G5265">
        <f t="shared" si="2088"/>
        <v>14</v>
      </c>
    </row>
    <row r="5266" spans="1:7" x14ac:dyDescent="0.35">
      <c r="A5266">
        <v>2</v>
      </c>
      <c r="B5266">
        <v>3</v>
      </c>
      <c r="C5266">
        <v>3</v>
      </c>
      <c r="D5266">
        <v>6</v>
      </c>
      <c r="E5266">
        <v>3</v>
      </c>
      <c r="F5266">
        <v>5</v>
      </c>
      <c r="G5266">
        <f t="shared" si="2088"/>
        <v>22</v>
      </c>
    </row>
    <row r="5267" spans="1:7" x14ac:dyDescent="0.35">
      <c r="A5267">
        <v>6</v>
      </c>
      <c r="B5267">
        <v>5</v>
      </c>
      <c r="C5267">
        <v>5</v>
      </c>
      <c r="D5267">
        <v>4</v>
      </c>
      <c r="E5267">
        <v>6</v>
      </c>
      <c r="F5267">
        <v>4</v>
      </c>
      <c r="G5267">
        <f t="shared" si="2088"/>
        <v>30</v>
      </c>
    </row>
    <row r="5268" spans="1:7" x14ac:dyDescent="0.35">
      <c r="A5268">
        <v>3</v>
      </c>
      <c r="B5268">
        <v>5</v>
      </c>
      <c r="C5268">
        <v>5</v>
      </c>
      <c r="D5268">
        <v>1</v>
      </c>
      <c r="E5268">
        <v>3</v>
      </c>
      <c r="F5268">
        <v>4</v>
      </c>
      <c r="G5268">
        <f t="shared" si="2088"/>
        <v>21</v>
      </c>
    </row>
    <row r="5269" spans="1:7" x14ac:dyDescent="0.35">
      <c r="A5269">
        <v>6</v>
      </c>
      <c r="B5269">
        <v>3</v>
      </c>
      <c r="C5269">
        <v>3</v>
      </c>
      <c r="D5269">
        <v>1</v>
      </c>
      <c r="E5269">
        <v>1</v>
      </c>
      <c r="F5269">
        <v>4</v>
      </c>
      <c r="G5269">
        <f t="shared" si="2088"/>
        <v>18</v>
      </c>
    </row>
    <row r="5270" spans="1:7" x14ac:dyDescent="0.35">
      <c r="A5270">
        <v>4</v>
      </c>
      <c r="B5270">
        <v>4</v>
      </c>
      <c r="C5270">
        <v>3</v>
      </c>
      <c r="D5270">
        <v>5</v>
      </c>
      <c r="E5270">
        <v>4</v>
      </c>
      <c r="F5270">
        <v>5</v>
      </c>
      <c r="G5270">
        <f t="shared" si="2088"/>
        <v>25</v>
      </c>
    </row>
    <row r="5271" spans="1:7" x14ac:dyDescent="0.35">
      <c r="A5271">
        <v>3</v>
      </c>
      <c r="B5271">
        <v>2</v>
      </c>
      <c r="C5271">
        <v>4</v>
      </c>
      <c r="D5271">
        <v>2</v>
      </c>
      <c r="E5271">
        <v>2</v>
      </c>
      <c r="F5271">
        <v>4</v>
      </c>
      <c r="G5271">
        <f t="shared" si="2088"/>
        <v>17</v>
      </c>
    </row>
    <row r="5272" spans="1:7" x14ac:dyDescent="0.35">
      <c r="A5272">
        <v>4</v>
      </c>
      <c r="B5272">
        <v>5</v>
      </c>
      <c r="C5272">
        <v>6</v>
      </c>
      <c r="D5272">
        <v>2</v>
      </c>
      <c r="E5272">
        <v>1</v>
      </c>
      <c r="F5272">
        <v>1</v>
      </c>
      <c r="G5272">
        <f t="shared" ref="G5272:G5335" si="2089">SUM(A5272:F5272)</f>
        <v>19</v>
      </c>
    </row>
    <row r="5273" spans="1:7" x14ac:dyDescent="0.35">
      <c r="A5273">
        <v>3</v>
      </c>
      <c r="B5273">
        <v>2</v>
      </c>
      <c r="C5273">
        <v>2</v>
      </c>
      <c r="D5273">
        <v>6</v>
      </c>
      <c r="E5273">
        <v>4</v>
      </c>
      <c r="F5273">
        <v>3</v>
      </c>
      <c r="G5273">
        <f t="shared" si="2089"/>
        <v>20</v>
      </c>
    </row>
    <row r="5274" spans="1:7" x14ac:dyDescent="0.35">
      <c r="A5274">
        <v>5</v>
      </c>
      <c r="B5274">
        <v>3</v>
      </c>
      <c r="C5274">
        <v>5</v>
      </c>
      <c r="D5274">
        <v>6</v>
      </c>
      <c r="E5274">
        <v>5</v>
      </c>
      <c r="F5274">
        <v>3</v>
      </c>
      <c r="G5274">
        <f t="shared" si="2089"/>
        <v>27</v>
      </c>
    </row>
    <row r="5275" spans="1:7" x14ac:dyDescent="0.35">
      <c r="A5275">
        <v>4</v>
      </c>
      <c r="B5275">
        <v>2</v>
      </c>
      <c r="C5275">
        <v>1</v>
      </c>
      <c r="D5275">
        <v>6</v>
      </c>
      <c r="E5275">
        <v>6</v>
      </c>
      <c r="F5275">
        <v>1</v>
      </c>
      <c r="G5275">
        <f t="shared" si="2089"/>
        <v>20</v>
      </c>
    </row>
    <row r="5276" spans="1:7" x14ac:dyDescent="0.35">
      <c r="A5276">
        <v>1</v>
      </c>
      <c r="B5276">
        <v>4</v>
      </c>
      <c r="C5276">
        <v>3</v>
      </c>
      <c r="D5276">
        <v>5</v>
      </c>
      <c r="E5276">
        <v>2</v>
      </c>
      <c r="F5276">
        <v>6</v>
      </c>
      <c r="G5276">
        <f t="shared" si="2089"/>
        <v>21</v>
      </c>
    </row>
    <row r="5277" spans="1:7" x14ac:dyDescent="0.35">
      <c r="A5277">
        <v>4</v>
      </c>
      <c r="B5277">
        <v>6</v>
      </c>
      <c r="C5277">
        <v>6</v>
      </c>
      <c r="D5277">
        <v>1</v>
      </c>
      <c r="E5277">
        <v>6</v>
      </c>
      <c r="F5277">
        <v>2</v>
      </c>
      <c r="G5277">
        <f t="shared" si="2089"/>
        <v>25</v>
      </c>
    </row>
    <row r="5278" spans="1:7" x14ac:dyDescent="0.35">
      <c r="A5278">
        <v>5</v>
      </c>
      <c r="B5278">
        <v>5</v>
      </c>
      <c r="C5278">
        <v>5</v>
      </c>
      <c r="D5278">
        <v>5</v>
      </c>
      <c r="E5278">
        <v>2</v>
      </c>
      <c r="F5278">
        <v>3</v>
      </c>
      <c r="G5278">
        <f t="shared" si="2089"/>
        <v>25</v>
      </c>
    </row>
    <row r="5279" spans="1:7" x14ac:dyDescent="0.35">
      <c r="A5279">
        <v>4</v>
      </c>
      <c r="B5279">
        <v>6</v>
      </c>
      <c r="C5279">
        <v>3</v>
      </c>
      <c r="D5279">
        <v>6</v>
      </c>
      <c r="E5279">
        <v>2</v>
      </c>
      <c r="F5279">
        <v>5</v>
      </c>
      <c r="G5279">
        <f t="shared" si="2089"/>
        <v>26</v>
      </c>
    </row>
    <row r="5280" spans="1:7" x14ac:dyDescent="0.35">
      <c r="A5280">
        <v>5</v>
      </c>
      <c r="B5280">
        <v>4</v>
      </c>
      <c r="C5280">
        <v>4</v>
      </c>
      <c r="D5280">
        <v>6</v>
      </c>
      <c r="E5280">
        <v>2</v>
      </c>
      <c r="F5280">
        <v>6</v>
      </c>
      <c r="G5280">
        <f t="shared" si="2089"/>
        <v>27</v>
      </c>
    </row>
    <row r="5281" spans="1:7" x14ac:dyDescent="0.35">
      <c r="A5281">
        <v>4</v>
      </c>
      <c r="B5281">
        <v>4</v>
      </c>
      <c r="C5281">
        <v>6</v>
      </c>
      <c r="D5281">
        <v>1</v>
      </c>
      <c r="E5281">
        <v>3</v>
      </c>
      <c r="F5281">
        <v>4</v>
      </c>
      <c r="G5281">
        <f t="shared" si="2089"/>
        <v>22</v>
      </c>
    </row>
    <row r="5282" spans="1:7" x14ac:dyDescent="0.35">
      <c r="A5282">
        <v>4</v>
      </c>
      <c r="B5282">
        <v>4</v>
      </c>
      <c r="C5282">
        <v>6</v>
      </c>
      <c r="D5282">
        <v>5</v>
      </c>
      <c r="E5282">
        <v>4</v>
      </c>
      <c r="F5282">
        <v>4</v>
      </c>
      <c r="G5282">
        <f t="shared" si="2089"/>
        <v>27</v>
      </c>
    </row>
    <row r="5283" spans="1:7" x14ac:dyDescent="0.35">
      <c r="A5283">
        <v>3</v>
      </c>
      <c r="B5283">
        <v>1</v>
      </c>
      <c r="C5283">
        <v>1</v>
      </c>
      <c r="D5283">
        <v>4</v>
      </c>
      <c r="E5283">
        <v>1</v>
      </c>
      <c r="F5283">
        <v>4</v>
      </c>
      <c r="G5283">
        <f t="shared" si="2089"/>
        <v>14</v>
      </c>
    </row>
    <row r="5284" spans="1:7" x14ac:dyDescent="0.35">
      <c r="A5284">
        <v>5</v>
      </c>
      <c r="B5284">
        <v>1</v>
      </c>
      <c r="C5284">
        <v>6</v>
      </c>
      <c r="D5284">
        <v>2</v>
      </c>
      <c r="E5284">
        <v>3</v>
      </c>
      <c r="F5284">
        <v>6</v>
      </c>
      <c r="G5284">
        <f t="shared" si="2089"/>
        <v>23</v>
      </c>
    </row>
    <row r="5285" spans="1:7" x14ac:dyDescent="0.35">
      <c r="A5285">
        <v>1</v>
      </c>
      <c r="B5285">
        <v>1</v>
      </c>
      <c r="C5285">
        <v>6</v>
      </c>
      <c r="D5285">
        <v>2</v>
      </c>
      <c r="E5285">
        <v>1</v>
      </c>
      <c r="F5285">
        <v>4</v>
      </c>
      <c r="G5285">
        <f t="shared" si="2089"/>
        <v>15</v>
      </c>
    </row>
    <row r="5286" spans="1:7" x14ac:dyDescent="0.35">
      <c r="A5286">
        <v>6</v>
      </c>
      <c r="B5286">
        <v>2</v>
      </c>
      <c r="C5286">
        <v>6</v>
      </c>
      <c r="D5286">
        <v>2</v>
      </c>
      <c r="E5286">
        <v>2</v>
      </c>
      <c r="F5286">
        <v>6</v>
      </c>
      <c r="G5286">
        <f t="shared" si="2089"/>
        <v>24</v>
      </c>
    </row>
    <row r="5287" spans="1:7" x14ac:dyDescent="0.35">
      <c r="A5287">
        <v>2</v>
      </c>
      <c r="B5287">
        <v>1</v>
      </c>
      <c r="C5287">
        <v>6</v>
      </c>
      <c r="D5287">
        <v>3</v>
      </c>
      <c r="E5287">
        <v>6</v>
      </c>
      <c r="F5287">
        <v>6</v>
      </c>
      <c r="G5287">
        <f t="shared" si="2089"/>
        <v>24</v>
      </c>
    </row>
    <row r="5288" spans="1:7" x14ac:dyDescent="0.35">
      <c r="A5288">
        <v>1</v>
      </c>
      <c r="B5288">
        <v>5</v>
      </c>
      <c r="C5288">
        <v>5</v>
      </c>
      <c r="D5288">
        <v>3</v>
      </c>
      <c r="E5288">
        <v>3</v>
      </c>
      <c r="F5288">
        <v>1</v>
      </c>
      <c r="G5288">
        <f t="shared" si="2089"/>
        <v>18</v>
      </c>
    </row>
    <row r="5289" spans="1:7" x14ac:dyDescent="0.35">
      <c r="A5289">
        <v>4</v>
      </c>
      <c r="B5289">
        <v>1</v>
      </c>
      <c r="C5289">
        <v>2</v>
      </c>
      <c r="D5289">
        <v>4</v>
      </c>
      <c r="E5289">
        <v>6</v>
      </c>
      <c r="F5289">
        <v>4</v>
      </c>
      <c r="G5289">
        <f t="shared" si="2089"/>
        <v>21</v>
      </c>
    </row>
    <row r="5290" spans="1:7" x14ac:dyDescent="0.35">
      <c r="A5290">
        <v>5</v>
      </c>
      <c r="B5290">
        <v>3</v>
      </c>
      <c r="C5290">
        <v>3</v>
      </c>
      <c r="D5290">
        <v>4</v>
      </c>
      <c r="E5290">
        <v>4</v>
      </c>
      <c r="F5290">
        <v>4</v>
      </c>
      <c r="G5290">
        <f t="shared" si="2089"/>
        <v>23</v>
      </c>
    </row>
    <row r="5291" spans="1:7" x14ac:dyDescent="0.35">
      <c r="A5291">
        <v>5</v>
      </c>
      <c r="B5291">
        <v>4</v>
      </c>
      <c r="C5291">
        <v>3</v>
      </c>
      <c r="D5291">
        <v>2</v>
      </c>
      <c r="E5291">
        <v>4</v>
      </c>
      <c r="F5291">
        <v>4</v>
      </c>
      <c r="G5291">
        <f t="shared" si="2089"/>
        <v>22</v>
      </c>
    </row>
    <row r="5292" spans="1:7" x14ac:dyDescent="0.35">
      <c r="A5292">
        <v>1</v>
      </c>
      <c r="B5292">
        <v>5</v>
      </c>
      <c r="C5292">
        <v>3</v>
      </c>
      <c r="D5292">
        <v>4</v>
      </c>
      <c r="E5292">
        <v>1</v>
      </c>
      <c r="F5292">
        <v>3</v>
      </c>
      <c r="G5292">
        <f t="shared" si="2089"/>
        <v>17</v>
      </c>
    </row>
    <row r="5293" spans="1:7" x14ac:dyDescent="0.35">
      <c r="A5293">
        <v>6</v>
      </c>
      <c r="B5293">
        <v>2</v>
      </c>
      <c r="C5293">
        <v>5</v>
      </c>
      <c r="D5293">
        <v>3</v>
      </c>
      <c r="E5293">
        <v>4</v>
      </c>
      <c r="F5293">
        <v>1</v>
      </c>
      <c r="G5293">
        <f t="shared" si="2089"/>
        <v>21</v>
      </c>
    </row>
    <row r="5294" spans="1:7" x14ac:dyDescent="0.35">
      <c r="A5294">
        <v>1</v>
      </c>
      <c r="B5294">
        <v>2</v>
      </c>
      <c r="C5294">
        <v>2</v>
      </c>
      <c r="D5294">
        <v>2</v>
      </c>
      <c r="E5294">
        <v>6</v>
      </c>
      <c r="F5294">
        <v>1</v>
      </c>
      <c r="G5294">
        <f t="shared" si="2089"/>
        <v>14</v>
      </c>
    </row>
    <row r="5295" spans="1:7" x14ac:dyDescent="0.35">
      <c r="A5295">
        <v>6</v>
      </c>
      <c r="B5295">
        <v>2</v>
      </c>
      <c r="C5295">
        <v>4</v>
      </c>
      <c r="D5295">
        <v>5</v>
      </c>
      <c r="E5295">
        <v>1</v>
      </c>
      <c r="F5295">
        <v>2</v>
      </c>
      <c r="G5295">
        <f t="shared" si="2089"/>
        <v>20</v>
      </c>
    </row>
    <row r="5296" spans="1:7" x14ac:dyDescent="0.35">
      <c r="A5296">
        <v>1</v>
      </c>
      <c r="B5296">
        <v>5</v>
      </c>
      <c r="C5296">
        <v>1</v>
      </c>
      <c r="D5296">
        <v>5</v>
      </c>
      <c r="E5296">
        <v>4</v>
      </c>
      <c r="F5296">
        <v>1</v>
      </c>
      <c r="G5296">
        <f t="shared" si="2089"/>
        <v>17</v>
      </c>
    </row>
    <row r="5297" spans="1:7" x14ac:dyDescent="0.35">
      <c r="A5297">
        <v>5</v>
      </c>
      <c r="B5297">
        <v>5</v>
      </c>
      <c r="C5297">
        <v>2</v>
      </c>
      <c r="D5297">
        <v>6</v>
      </c>
      <c r="E5297">
        <v>4</v>
      </c>
      <c r="F5297">
        <v>2</v>
      </c>
      <c r="G5297">
        <f t="shared" si="2089"/>
        <v>24</v>
      </c>
    </row>
    <row r="5298" spans="1:7" x14ac:dyDescent="0.35">
      <c r="A5298">
        <v>4</v>
      </c>
      <c r="B5298">
        <v>6</v>
      </c>
      <c r="C5298">
        <v>5</v>
      </c>
      <c r="D5298">
        <v>2</v>
      </c>
      <c r="E5298">
        <v>1</v>
      </c>
      <c r="F5298">
        <v>1</v>
      </c>
      <c r="G5298">
        <f t="shared" si="2089"/>
        <v>19</v>
      </c>
    </row>
    <row r="5299" spans="1:7" x14ac:dyDescent="0.35">
      <c r="A5299">
        <v>5</v>
      </c>
      <c r="B5299">
        <v>4</v>
      </c>
      <c r="C5299">
        <v>3</v>
      </c>
      <c r="D5299">
        <v>6</v>
      </c>
      <c r="E5299">
        <v>2</v>
      </c>
      <c r="F5299">
        <v>4</v>
      </c>
      <c r="G5299">
        <f t="shared" si="2089"/>
        <v>24</v>
      </c>
    </row>
    <row r="5300" spans="1:7" x14ac:dyDescent="0.35">
      <c r="A5300">
        <v>3</v>
      </c>
      <c r="B5300">
        <v>4</v>
      </c>
      <c r="C5300">
        <v>2</v>
      </c>
      <c r="D5300">
        <v>4</v>
      </c>
      <c r="E5300">
        <v>5</v>
      </c>
      <c r="F5300">
        <v>5</v>
      </c>
      <c r="G5300">
        <f t="shared" si="2089"/>
        <v>23</v>
      </c>
    </row>
    <row r="5301" spans="1:7" x14ac:dyDescent="0.35">
      <c r="A5301">
        <v>3</v>
      </c>
      <c r="B5301">
        <v>2</v>
      </c>
      <c r="C5301">
        <v>6</v>
      </c>
      <c r="D5301">
        <v>2</v>
      </c>
      <c r="E5301">
        <v>6</v>
      </c>
      <c r="F5301">
        <v>1</v>
      </c>
      <c r="G5301">
        <f t="shared" si="2089"/>
        <v>20</v>
      </c>
    </row>
    <row r="5302" spans="1:7" x14ac:dyDescent="0.35">
      <c r="A5302">
        <v>5</v>
      </c>
      <c r="B5302">
        <v>6</v>
      </c>
      <c r="C5302">
        <v>4</v>
      </c>
      <c r="D5302">
        <v>6</v>
      </c>
      <c r="E5302">
        <v>5</v>
      </c>
      <c r="F5302">
        <v>1</v>
      </c>
      <c r="G5302">
        <f t="shared" si="2089"/>
        <v>27</v>
      </c>
    </row>
    <row r="5303" spans="1:7" x14ac:dyDescent="0.35">
      <c r="A5303">
        <v>5</v>
      </c>
      <c r="B5303">
        <v>2</v>
      </c>
      <c r="C5303">
        <v>3</v>
      </c>
      <c r="D5303">
        <v>5</v>
      </c>
      <c r="E5303">
        <v>6</v>
      </c>
      <c r="F5303">
        <v>5</v>
      </c>
      <c r="G5303">
        <f t="shared" si="2089"/>
        <v>26</v>
      </c>
    </row>
    <row r="5304" spans="1:7" x14ac:dyDescent="0.35">
      <c r="A5304">
        <v>4</v>
      </c>
      <c r="B5304">
        <v>5</v>
      </c>
      <c r="C5304">
        <v>4</v>
      </c>
      <c r="D5304">
        <v>4</v>
      </c>
      <c r="E5304">
        <v>5</v>
      </c>
      <c r="F5304">
        <v>2</v>
      </c>
      <c r="G5304">
        <f t="shared" si="2089"/>
        <v>24</v>
      </c>
    </row>
    <row r="5305" spans="1:7" x14ac:dyDescent="0.35">
      <c r="A5305">
        <v>3</v>
      </c>
      <c r="B5305">
        <v>1</v>
      </c>
      <c r="C5305">
        <v>5</v>
      </c>
      <c r="D5305">
        <v>3</v>
      </c>
      <c r="E5305">
        <v>6</v>
      </c>
      <c r="F5305">
        <v>3</v>
      </c>
      <c r="G5305">
        <f t="shared" si="2089"/>
        <v>21</v>
      </c>
    </row>
    <row r="5306" spans="1:7" x14ac:dyDescent="0.35">
      <c r="A5306">
        <v>3</v>
      </c>
      <c r="B5306">
        <v>6</v>
      </c>
      <c r="C5306">
        <v>1</v>
      </c>
      <c r="D5306">
        <v>6</v>
      </c>
      <c r="E5306">
        <v>3</v>
      </c>
      <c r="F5306">
        <v>1</v>
      </c>
      <c r="G5306">
        <f t="shared" si="2089"/>
        <v>20</v>
      </c>
    </row>
    <row r="5307" spans="1:7" x14ac:dyDescent="0.35">
      <c r="A5307">
        <v>5</v>
      </c>
      <c r="B5307">
        <v>3</v>
      </c>
      <c r="C5307">
        <v>4</v>
      </c>
      <c r="D5307">
        <v>4</v>
      </c>
      <c r="E5307">
        <v>1</v>
      </c>
      <c r="F5307">
        <v>4</v>
      </c>
      <c r="G5307">
        <f t="shared" si="2089"/>
        <v>21</v>
      </c>
    </row>
    <row r="5308" spans="1:7" x14ac:dyDescent="0.35">
      <c r="A5308">
        <v>2</v>
      </c>
      <c r="B5308">
        <v>6</v>
      </c>
      <c r="C5308">
        <v>4</v>
      </c>
      <c r="D5308">
        <v>1</v>
      </c>
      <c r="E5308">
        <v>5</v>
      </c>
      <c r="F5308">
        <v>1</v>
      </c>
      <c r="G5308">
        <f t="shared" si="2089"/>
        <v>19</v>
      </c>
    </row>
    <row r="5309" spans="1:7" x14ac:dyDescent="0.35">
      <c r="A5309">
        <v>4</v>
      </c>
      <c r="B5309">
        <v>5</v>
      </c>
      <c r="C5309">
        <v>4</v>
      </c>
      <c r="D5309">
        <v>6</v>
      </c>
      <c r="E5309">
        <v>1</v>
      </c>
      <c r="F5309">
        <v>2</v>
      </c>
      <c r="G5309">
        <f t="shared" si="2089"/>
        <v>22</v>
      </c>
    </row>
    <row r="5310" spans="1:7" x14ac:dyDescent="0.35">
      <c r="A5310">
        <v>2</v>
      </c>
      <c r="B5310">
        <v>6</v>
      </c>
      <c r="C5310">
        <v>6</v>
      </c>
      <c r="D5310">
        <v>2</v>
      </c>
      <c r="E5310">
        <v>2</v>
      </c>
      <c r="F5310">
        <v>6</v>
      </c>
      <c r="G5310">
        <f t="shared" si="2089"/>
        <v>24</v>
      </c>
    </row>
    <row r="5311" spans="1:7" x14ac:dyDescent="0.35">
      <c r="A5311">
        <v>3</v>
      </c>
      <c r="B5311">
        <v>2</v>
      </c>
      <c r="C5311">
        <v>6</v>
      </c>
      <c r="D5311">
        <v>4</v>
      </c>
      <c r="E5311">
        <v>4</v>
      </c>
      <c r="F5311">
        <v>6</v>
      </c>
      <c r="G5311">
        <f t="shared" si="2089"/>
        <v>25</v>
      </c>
    </row>
    <row r="5312" spans="1:7" x14ac:dyDescent="0.35">
      <c r="A5312">
        <v>4</v>
      </c>
      <c r="B5312">
        <v>6</v>
      </c>
      <c r="C5312">
        <v>6</v>
      </c>
      <c r="D5312">
        <v>1</v>
      </c>
      <c r="E5312">
        <v>4</v>
      </c>
      <c r="F5312">
        <v>3</v>
      </c>
      <c r="G5312">
        <f t="shared" si="2089"/>
        <v>24</v>
      </c>
    </row>
    <row r="5313" spans="1:7" x14ac:dyDescent="0.35">
      <c r="A5313">
        <v>2</v>
      </c>
      <c r="B5313">
        <v>6</v>
      </c>
      <c r="C5313">
        <v>3</v>
      </c>
      <c r="D5313">
        <v>4</v>
      </c>
      <c r="E5313">
        <v>1</v>
      </c>
      <c r="F5313">
        <v>5</v>
      </c>
      <c r="G5313">
        <f t="shared" si="2089"/>
        <v>21</v>
      </c>
    </row>
    <row r="5314" spans="1:7" x14ac:dyDescent="0.35">
      <c r="A5314">
        <v>1</v>
      </c>
      <c r="B5314">
        <v>4</v>
      </c>
      <c r="C5314">
        <v>3</v>
      </c>
      <c r="D5314">
        <v>5</v>
      </c>
      <c r="E5314">
        <v>4</v>
      </c>
      <c r="F5314">
        <v>2</v>
      </c>
      <c r="G5314">
        <f t="shared" si="2089"/>
        <v>19</v>
      </c>
    </row>
    <row r="5315" spans="1:7" x14ac:dyDescent="0.35">
      <c r="A5315">
        <v>1</v>
      </c>
      <c r="B5315">
        <v>1</v>
      </c>
      <c r="C5315">
        <v>1</v>
      </c>
      <c r="D5315">
        <v>2</v>
      </c>
      <c r="E5315">
        <v>2</v>
      </c>
      <c r="F5315">
        <v>6</v>
      </c>
      <c r="G5315">
        <f t="shared" si="2089"/>
        <v>13</v>
      </c>
    </row>
    <row r="5316" spans="1:7" x14ac:dyDescent="0.35">
      <c r="A5316">
        <v>1</v>
      </c>
      <c r="B5316">
        <v>5</v>
      </c>
      <c r="C5316">
        <v>6</v>
      </c>
      <c r="D5316">
        <v>5</v>
      </c>
      <c r="E5316">
        <v>1</v>
      </c>
      <c r="F5316">
        <v>4</v>
      </c>
      <c r="G5316">
        <f t="shared" si="2089"/>
        <v>22</v>
      </c>
    </row>
    <row r="5317" spans="1:7" x14ac:dyDescent="0.35">
      <c r="A5317">
        <v>3</v>
      </c>
      <c r="B5317">
        <v>3</v>
      </c>
      <c r="C5317">
        <v>3</v>
      </c>
      <c r="D5317">
        <v>2</v>
      </c>
      <c r="E5317">
        <v>2</v>
      </c>
      <c r="F5317">
        <v>3</v>
      </c>
      <c r="G5317">
        <f t="shared" si="2089"/>
        <v>16</v>
      </c>
    </row>
    <row r="5318" spans="1:7" x14ac:dyDescent="0.35">
      <c r="A5318">
        <v>4</v>
      </c>
      <c r="B5318">
        <v>5</v>
      </c>
      <c r="C5318">
        <v>5</v>
      </c>
      <c r="D5318">
        <v>6</v>
      </c>
      <c r="E5318">
        <v>6</v>
      </c>
      <c r="F5318">
        <v>1</v>
      </c>
      <c r="G5318">
        <f t="shared" si="2089"/>
        <v>27</v>
      </c>
    </row>
    <row r="5319" spans="1:7" x14ac:dyDescent="0.35">
      <c r="A5319">
        <v>1</v>
      </c>
      <c r="B5319">
        <v>2</v>
      </c>
      <c r="C5319">
        <v>6</v>
      </c>
      <c r="D5319">
        <v>2</v>
      </c>
      <c r="E5319">
        <v>1</v>
      </c>
      <c r="F5319">
        <v>6</v>
      </c>
      <c r="G5319">
        <f t="shared" si="2089"/>
        <v>18</v>
      </c>
    </row>
    <row r="5320" spans="1:7" x14ac:dyDescent="0.35">
      <c r="A5320">
        <v>2</v>
      </c>
      <c r="B5320">
        <v>2</v>
      </c>
      <c r="C5320">
        <v>2</v>
      </c>
      <c r="D5320">
        <v>2</v>
      </c>
      <c r="E5320">
        <v>6</v>
      </c>
      <c r="F5320">
        <v>4</v>
      </c>
      <c r="G5320">
        <f t="shared" si="2089"/>
        <v>18</v>
      </c>
    </row>
    <row r="5321" spans="1:7" x14ac:dyDescent="0.35">
      <c r="A5321">
        <v>4</v>
      </c>
      <c r="B5321">
        <v>4</v>
      </c>
      <c r="C5321">
        <v>1</v>
      </c>
      <c r="D5321">
        <v>3</v>
      </c>
      <c r="E5321">
        <v>1</v>
      </c>
      <c r="F5321">
        <v>1</v>
      </c>
      <c r="G5321">
        <f t="shared" si="2089"/>
        <v>14</v>
      </c>
    </row>
    <row r="5322" spans="1:7" x14ac:dyDescent="0.35">
      <c r="A5322">
        <v>2</v>
      </c>
      <c r="B5322">
        <v>3</v>
      </c>
      <c r="C5322">
        <v>3</v>
      </c>
      <c r="D5322">
        <v>3</v>
      </c>
      <c r="E5322">
        <v>2</v>
      </c>
      <c r="F5322">
        <v>2</v>
      </c>
      <c r="G5322">
        <f t="shared" si="2089"/>
        <v>15</v>
      </c>
    </row>
    <row r="5323" spans="1:7" x14ac:dyDescent="0.35">
      <c r="A5323">
        <v>6</v>
      </c>
      <c r="B5323">
        <v>3</v>
      </c>
      <c r="C5323">
        <v>5</v>
      </c>
      <c r="D5323">
        <v>6</v>
      </c>
      <c r="E5323">
        <v>6</v>
      </c>
      <c r="F5323">
        <v>5</v>
      </c>
      <c r="G5323">
        <f t="shared" si="2089"/>
        <v>31</v>
      </c>
    </row>
    <row r="5324" spans="1:7" x14ac:dyDescent="0.35">
      <c r="A5324">
        <v>2</v>
      </c>
      <c r="B5324">
        <v>6</v>
      </c>
      <c r="C5324">
        <v>5</v>
      </c>
      <c r="D5324">
        <v>1</v>
      </c>
      <c r="E5324">
        <v>1</v>
      </c>
      <c r="F5324">
        <v>6</v>
      </c>
      <c r="G5324">
        <f t="shared" si="2089"/>
        <v>21</v>
      </c>
    </row>
    <row r="5325" spans="1:7" x14ac:dyDescent="0.35">
      <c r="A5325">
        <v>2</v>
      </c>
      <c r="B5325">
        <v>6</v>
      </c>
      <c r="C5325">
        <v>1</v>
      </c>
      <c r="D5325">
        <v>1</v>
      </c>
      <c r="E5325">
        <v>4</v>
      </c>
      <c r="F5325">
        <v>6</v>
      </c>
      <c r="G5325">
        <f t="shared" si="2089"/>
        <v>20</v>
      </c>
    </row>
    <row r="5326" spans="1:7" x14ac:dyDescent="0.35">
      <c r="A5326">
        <v>3</v>
      </c>
      <c r="B5326">
        <v>4</v>
      </c>
      <c r="C5326">
        <v>6</v>
      </c>
      <c r="D5326">
        <v>5</v>
      </c>
      <c r="E5326">
        <v>2</v>
      </c>
      <c r="F5326">
        <v>4</v>
      </c>
      <c r="G5326">
        <f t="shared" si="2089"/>
        <v>24</v>
      </c>
    </row>
    <row r="5327" spans="1:7" x14ac:dyDescent="0.35">
      <c r="A5327">
        <v>4</v>
      </c>
      <c r="B5327">
        <v>6</v>
      </c>
      <c r="C5327">
        <v>2</v>
      </c>
      <c r="D5327">
        <v>5</v>
      </c>
      <c r="E5327">
        <v>4</v>
      </c>
      <c r="F5327">
        <v>1</v>
      </c>
      <c r="G5327">
        <f t="shared" si="2089"/>
        <v>22</v>
      </c>
    </row>
    <row r="5328" spans="1:7" x14ac:dyDescent="0.35">
      <c r="A5328">
        <v>4</v>
      </c>
      <c r="B5328">
        <v>2</v>
      </c>
      <c r="C5328">
        <v>1</v>
      </c>
      <c r="D5328">
        <v>4</v>
      </c>
      <c r="E5328">
        <v>1</v>
      </c>
      <c r="F5328">
        <v>6</v>
      </c>
      <c r="G5328">
        <f t="shared" si="2089"/>
        <v>18</v>
      </c>
    </row>
    <row r="5329" spans="1:7" x14ac:dyDescent="0.35">
      <c r="A5329">
        <v>4</v>
      </c>
      <c r="B5329">
        <v>4</v>
      </c>
      <c r="C5329">
        <v>4</v>
      </c>
      <c r="D5329">
        <v>5</v>
      </c>
      <c r="E5329">
        <v>1</v>
      </c>
      <c r="F5329">
        <v>1</v>
      </c>
      <c r="G5329">
        <f t="shared" si="2089"/>
        <v>19</v>
      </c>
    </row>
    <row r="5330" spans="1:7" x14ac:dyDescent="0.35">
      <c r="A5330">
        <v>2</v>
      </c>
      <c r="B5330">
        <v>6</v>
      </c>
      <c r="C5330">
        <v>3</v>
      </c>
      <c r="D5330">
        <v>6</v>
      </c>
      <c r="E5330">
        <v>6</v>
      </c>
      <c r="F5330">
        <v>6</v>
      </c>
      <c r="G5330">
        <f t="shared" si="2089"/>
        <v>29</v>
      </c>
    </row>
    <row r="5331" spans="1:7" x14ac:dyDescent="0.35">
      <c r="A5331">
        <v>2</v>
      </c>
      <c r="B5331">
        <v>4</v>
      </c>
      <c r="C5331">
        <v>6</v>
      </c>
      <c r="D5331">
        <v>2</v>
      </c>
      <c r="E5331">
        <v>4</v>
      </c>
      <c r="F5331">
        <v>2</v>
      </c>
      <c r="G5331">
        <f t="shared" si="2089"/>
        <v>20</v>
      </c>
    </row>
    <row r="5332" spans="1:7" x14ac:dyDescent="0.35">
      <c r="A5332">
        <v>6</v>
      </c>
      <c r="B5332">
        <v>1</v>
      </c>
      <c r="C5332">
        <v>5</v>
      </c>
      <c r="D5332">
        <v>5</v>
      </c>
      <c r="E5332">
        <v>2</v>
      </c>
      <c r="F5332">
        <v>3</v>
      </c>
      <c r="G5332">
        <f t="shared" si="2089"/>
        <v>22</v>
      </c>
    </row>
    <row r="5333" spans="1:7" x14ac:dyDescent="0.35">
      <c r="A5333">
        <v>1</v>
      </c>
      <c r="B5333">
        <v>6</v>
      </c>
      <c r="C5333">
        <v>2</v>
      </c>
      <c r="D5333">
        <v>2</v>
      </c>
      <c r="E5333">
        <v>3</v>
      </c>
      <c r="F5333">
        <v>6</v>
      </c>
      <c r="G5333">
        <f t="shared" si="2089"/>
        <v>20</v>
      </c>
    </row>
    <row r="5334" spans="1:7" x14ac:dyDescent="0.35">
      <c r="A5334">
        <v>1</v>
      </c>
      <c r="B5334">
        <v>1</v>
      </c>
      <c r="C5334">
        <v>2</v>
      </c>
      <c r="D5334">
        <v>1</v>
      </c>
      <c r="E5334">
        <v>3</v>
      </c>
      <c r="F5334">
        <v>2</v>
      </c>
      <c r="G5334">
        <f t="shared" si="2089"/>
        <v>10</v>
      </c>
    </row>
    <row r="5335" spans="1:7" x14ac:dyDescent="0.35">
      <c r="A5335">
        <v>6</v>
      </c>
      <c r="B5335">
        <v>3</v>
      </c>
      <c r="C5335">
        <v>4</v>
      </c>
      <c r="D5335">
        <v>6</v>
      </c>
      <c r="E5335">
        <v>1</v>
      </c>
      <c r="F5335">
        <v>1</v>
      </c>
      <c r="G5335">
        <f t="shared" si="2089"/>
        <v>21</v>
      </c>
    </row>
    <row r="5336" spans="1:7" x14ac:dyDescent="0.35">
      <c r="A5336">
        <v>4</v>
      </c>
      <c r="B5336">
        <v>3</v>
      </c>
      <c r="C5336">
        <v>6</v>
      </c>
      <c r="D5336">
        <v>5</v>
      </c>
      <c r="E5336">
        <v>6</v>
      </c>
      <c r="F5336">
        <v>2</v>
      </c>
      <c r="G5336">
        <f t="shared" ref="G5336:G5399" si="2090">SUM(A5336:F5336)</f>
        <v>26</v>
      </c>
    </row>
    <row r="5337" spans="1:7" x14ac:dyDescent="0.35">
      <c r="A5337">
        <v>4</v>
      </c>
      <c r="B5337">
        <v>5</v>
      </c>
      <c r="C5337">
        <v>2</v>
      </c>
      <c r="D5337">
        <v>2</v>
      </c>
      <c r="E5337">
        <v>4</v>
      </c>
      <c r="F5337">
        <v>3</v>
      </c>
      <c r="G5337">
        <f t="shared" si="2090"/>
        <v>20</v>
      </c>
    </row>
    <row r="5338" spans="1:7" x14ac:dyDescent="0.35">
      <c r="A5338">
        <v>3</v>
      </c>
      <c r="B5338">
        <v>6</v>
      </c>
      <c r="C5338">
        <v>5</v>
      </c>
      <c r="D5338">
        <v>3</v>
      </c>
      <c r="E5338">
        <v>5</v>
      </c>
      <c r="F5338">
        <v>5</v>
      </c>
      <c r="G5338">
        <f t="shared" si="2090"/>
        <v>27</v>
      </c>
    </row>
    <row r="5339" spans="1:7" x14ac:dyDescent="0.35">
      <c r="A5339">
        <v>5</v>
      </c>
      <c r="B5339">
        <v>1</v>
      </c>
      <c r="C5339">
        <v>4</v>
      </c>
      <c r="D5339">
        <v>5</v>
      </c>
      <c r="E5339">
        <v>4</v>
      </c>
      <c r="F5339">
        <v>5</v>
      </c>
      <c r="G5339">
        <f t="shared" si="2090"/>
        <v>24</v>
      </c>
    </row>
    <row r="5340" spans="1:7" x14ac:dyDescent="0.35">
      <c r="A5340">
        <v>3</v>
      </c>
      <c r="B5340">
        <v>3</v>
      </c>
      <c r="C5340">
        <v>4</v>
      </c>
      <c r="D5340">
        <v>5</v>
      </c>
      <c r="E5340">
        <v>3</v>
      </c>
      <c r="F5340">
        <v>1</v>
      </c>
      <c r="G5340">
        <f t="shared" si="2090"/>
        <v>19</v>
      </c>
    </row>
    <row r="5341" spans="1:7" x14ac:dyDescent="0.35">
      <c r="A5341">
        <v>3</v>
      </c>
      <c r="B5341">
        <v>4</v>
      </c>
      <c r="C5341">
        <v>1</v>
      </c>
      <c r="D5341">
        <v>3</v>
      </c>
      <c r="E5341">
        <v>4</v>
      </c>
      <c r="F5341">
        <v>4</v>
      </c>
      <c r="G5341">
        <f t="shared" si="2090"/>
        <v>19</v>
      </c>
    </row>
    <row r="5342" spans="1:7" x14ac:dyDescent="0.35">
      <c r="A5342">
        <v>2</v>
      </c>
      <c r="B5342">
        <v>6</v>
      </c>
      <c r="C5342">
        <v>1</v>
      </c>
      <c r="D5342">
        <v>5</v>
      </c>
      <c r="E5342">
        <v>3</v>
      </c>
      <c r="F5342">
        <v>1</v>
      </c>
      <c r="G5342">
        <f t="shared" si="2090"/>
        <v>18</v>
      </c>
    </row>
    <row r="5343" spans="1:7" x14ac:dyDescent="0.35">
      <c r="A5343">
        <v>3</v>
      </c>
      <c r="B5343">
        <v>1</v>
      </c>
      <c r="C5343">
        <v>6</v>
      </c>
      <c r="D5343">
        <v>1</v>
      </c>
      <c r="E5343">
        <v>3</v>
      </c>
      <c r="F5343">
        <v>6</v>
      </c>
      <c r="G5343">
        <f t="shared" si="2090"/>
        <v>20</v>
      </c>
    </row>
    <row r="5344" spans="1:7" x14ac:dyDescent="0.35">
      <c r="A5344">
        <v>1</v>
      </c>
      <c r="B5344">
        <v>6</v>
      </c>
      <c r="C5344">
        <v>2</v>
      </c>
      <c r="D5344">
        <v>6</v>
      </c>
      <c r="E5344">
        <v>5</v>
      </c>
      <c r="F5344">
        <v>2</v>
      </c>
      <c r="G5344">
        <f t="shared" si="2090"/>
        <v>22</v>
      </c>
    </row>
    <row r="5345" spans="1:7" x14ac:dyDescent="0.35">
      <c r="A5345">
        <v>3</v>
      </c>
      <c r="B5345">
        <v>4</v>
      </c>
      <c r="C5345">
        <v>5</v>
      </c>
      <c r="D5345">
        <v>2</v>
      </c>
      <c r="E5345">
        <v>5</v>
      </c>
      <c r="F5345">
        <v>6</v>
      </c>
      <c r="G5345">
        <f t="shared" si="2090"/>
        <v>25</v>
      </c>
    </row>
    <row r="5346" spans="1:7" x14ac:dyDescent="0.35">
      <c r="A5346">
        <v>2</v>
      </c>
      <c r="B5346">
        <v>3</v>
      </c>
      <c r="C5346">
        <v>6</v>
      </c>
      <c r="D5346">
        <v>1</v>
      </c>
      <c r="E5346">
        <v>1</v>
      </c>
      <c r="F5346">
        <v>1</v>
      </c>
      <c r="G5346">
        <f t="shared" si="2090"/>
        <v>14</v>
      </c>
    </row>
    <row r="5347" spans="1:7" x14ac:dyDescent="0.35">
      <c r="A5347">
        <v>1</v>
      </c>
      <c r="B5347">
        <v>2</v>
      </c>
      <c r="C5347">
        <v>3</v>
      </c>
      <c r="D5347">
        <v>5</v>
      </c>
      <c r="E5347">
        <v>4</v>
      </c>
      <c r="F5347">
        <v>2</v>
      </c>
      <c r="G5347">
        <f t="shared" si="2090"/>
        <v>17</v>
      </c>
    </row>
    <row r="5348" spans="1:7" x14ac:dyDescent="0.35">
      <c r="A5348">
        <v>4</v>
      </c>
      <c r="B5348">
        <v>6</v>
      </c>
      <c r="C5348">
        <v>6</v>
      </c>
      <c r="D5348">
        <v>2</v>
      </c>
      <c r="E5348">
        <v>6</v>
      </c>
      <c r="F5348">
        <v>5</v>
      </c>
      <c r="G5348">
        <f t="shared" si="2090"/>
        <v>29</v>
      </c>
    </row>
    <row r="5349" spans="1:7" x14ac:dyDescent="0.35">
      <c r="A5349">
        <v>6</v>
      </c>
      <c r="B5349">
        <v>6</v>
      </c>
      <c r="C5349">
        <v>3</v>
      </c>
      <c r="D5349">
        <v>1</v>
      </c>
      <c r="E5349">
        <v>3</v>
      </c>
      <c r="F5349">
        <v>3</v>
      </c>
      <c r="G5349">
        <f t="shared" si="2090"/>
        <v>22</v>
      </c>
    </row>
    <row r="5350" spans="1:7" x14ac:dyDescent="0.35">
      <c r="A5350">
        <v>6</v>
      </c>
      <c r="B5350">
        <v>1</v>
      </c>
      <c r="C5350">
        <v>5</v>
      </c>
      <c r="D5350">
        <v>2</v>
      </c>
      <c r="E5350">
        <v>5</v>
      </c>
      <c r="F5350">
        <v>1</v>
      </c>
      <c r="G5350">
        <f t="shared" si="2090"/>
        <v>20</v>
      </c>
    </row>
    <row r="5351" spans="1:7" x14ac:dyDescent="0.35">
      <c r="A5351">
        <v>1</v>
      </c>
      <c r="B5351">
        <v>5</v>
      </c>
      <c r="C5351">
        <v>5</v>
      </c>
      <c r="D5351">
        <v>3</v>
      </c>
      <c r="E5351">
        <v>5</v>
      </c>
      <c r="F5351">
        <v>2</v>
      </c>
      <c r="G5351">
        <f t="shared" si="2090"/>
        <v>21</v>
      </c>
    </row>
    <row r="5352" spans="1:7" x14ac:dyDescent="0.35">
      <c r="A5352">
        <v>4</v>
      </c>
      <c r="B5352">
        <v>2</v>
      </c>
      <c r="C5352">
        <v>2</v>
      </c>
      <c r="D5352">
        <v>6</v>
      </c>
      <c r="E5352">
        <v>4</v>
      </c>
      <c r="F5352">
        <v>4</v>
      </c>
      <c r="G5352">
        <f t="shared" si="2090"/>
        <v>22</v>
      </c>
    </row>
    <row r="5353" spans="1:7" x14ac:dyDescent="0.35">
      <c r="A5353">
        <v>6</v>
      </c>
      <c r="B5353">
        <v>3</v>
      </c>
      <c r="C5353">
        <v>3</v>
      </c>
      <c r="D5353">
        <v>1</v>
      </c>
      <c r="E5353">
        <v>1</v>
      </c>
      <c r="F5353">
        <v>6</v>
      </c>
      <c r="G5353">
        <f t="shared" si="2090"/>
        <v>20</v>
      </c>
    </row>
    <row r="5354" spans="1:7" x14ac:dyDescent="0.35">
      <c r="A5354">
        <v>1</v>
      </c>
      <c r="B5354">
        <v>4</v>
      </c>
      <c r="C5354">
        <v>3</v>
      </c>
      <c r="D5354">
        <v>1</v>
      </c>
      <c r="E5354">
        <v>3</v>
      </c>
      <c r="F5354">
        <v>1</v>
      </c>
      <c r="G5354">
        <f t="shared" si="2090"/>
        <v>13</v>
      </c>
    </row>
    <row r="5355" spans="1:7" x14ac:dyDescent="0.35">
      <c r="A5355">
        <v>6</v>
      </c>
      <c r="B5355">
        <v>3</v>
      </c>
      <c r="C5355">
        <v>3</v>
      </c>
      <c r="D5355">
        <v>4</v>
      </c>
      <c r="E5355">
        <v>5</v>
      </c>
      <c r="F5355">
        <v>4</v>
      </c>
      <c r="G5355">
        <f t="shared" si="2090"/>
        <v>25</v>
      </c>
    </row>
    <row r="5356" spans="1:7" x14ac:dyDescent="0.35">
      <c r="A5356">
        <v>2</v>
      </c>
      <c r="B5356">
        <v>5</v>
      </c>
      <c r="C5356">
        <v>1</v>
      </c>
      <c r="D5356">
        <v>4</v>
      </c>
      <c r="E5356">
        <v>2</v>
      </c>
      <c r="F5356">
        <v>3</v>
      </c>
      <c r="G5356">
        <f t="shared" si="2090"/>
        <v>17</v>
      </c>
    </row>
    <row r="5357" spans="1:7" x14ac:dyDescent="0.35">
      <c r="A5357">
        <v>6</v>
      </c>
      <c r="B5357">
        <v>2</v>
      </c>
      <c r="C5357">
        <v>6</v>
      </c>
      <c r="D5357">
        <v>1</v>
      </c>
      <c r="E5357">
        <v>5</v>
      </c>
      <c r="F5357">
        <v>3</v>
      </c>
      <c r="G5357">
        <f t="shared" si="2090"/>
        <v>23</v>
      </c>
    </row>
    <row r="5358" spans="1:7" x14ac:dyDescent="0.35">
      <c r="A5358">
        <v>6</v>
      </c>
      <c r="B5358">
        <v>2</v>
      </c>
      <c r="C5358">
        <v>6</v>
      </c>
      <c r="D5358">
        <v>3</v>
      </c>
      <c r="E5358">
        <v>5</v>
      </c>
      <c r="F5358">
        <v>4</v>
      </c>
      <c r="G5358">
        <f t="shared" si="2090"/>
        <v>26</v>
      </c>
    </row>
    <row r="5359" spans="1:7" x14ac:dyDescent="0.35">
      <c r="A5359">
        <v>5</v>
      </c>
      <c r="B5359">
        <v>1</v>
      </c>
      <c r="C5359">
        <v>4</v>
      </c>
      <c r="D5359">
        <v>2</v>
      </c>
      <c r="E5359">
        <v>3</v>
      </c>
      <c r="F5359">
        <v>3</v>
      </c>
      <c r="G5359">
        <f t="shared" si="2090"/>
        <v>18</v>
      </c>
    </row>
    <row r="5360" spans="1:7" x14ac:dyDescent="0.35">
      <c r="A5360">
        <v>3</v>
      </c>
      <c r="B5360">
        <v>1</v>
      </c>
      <c r="C5360">
        <v>2</v>
      </c>
      <c r="D5360">
        <v>3</v>
      </c>
      <c r="E5360">
        <v>6</v>
      </c>
      <c r="F5360">
        <v>1</v>
      </c>
      <c r="G5360">
        <f t="shared" si="2090"/>
        <v>16</v>
      </c>
    </row>
    <row r="5361" spans="1:7" x14ac:dyDescent="0.35">
      <c r="A5361">
        <v>5</v>
      </c>
      <c r="B5361">
        <v>1</v>
      </c>
      <c r="C5361">
        <v>4</v>
      </c>
      <c r="D5361">
        <v>6</v>
      </c>
      <c r="E5361">
        <v>1</v>
      </c>
      <c r="F5361">
        <v>2</v>
      </c>
      <c r="G5361">
        <f t="shared" si="2090"/>
        <v>19</v>
      </c>
    </row>
    <row r="5362" spans="1:7" x14ac:dyDescent="0.35">
      <c r="A5362">
        <v>4</v>
      </c>
      <c r="B5362">
        <v>3</v>
      </c>
      <c r="C5362">
        <v>5</v>
      </c>
      <c r="D5362">
        <v>6</v>
      </c>
      <c r="E5362">
        <v>1</v>
      </c>
      <c r="F5362">
        <v>6</v>
      </c>
      <c r="G5362">
        <f t="shared" si="2090"/>
        <v>25</v>
      </c>
    </row>
    <row r="5363" spans="1:7" x14ac:dyDescent="0.35">
      <c r="A5363">
        <v>5</v>
      </c>
      <c r="B5363">
        <v>3</v>
      </c>
      <c r="C5363">
        <v>2</v>
      </c>
      <c r="D5363">
        <v>2</v>
      </c>
      <c r="E5363">
        <v>2</v>
      </c>
      <c r="F5363">
        <v>4</v>
      </c>
      <c r="G5363">
        <f t="shared" si="2090"/>
        <v>18</v>
      </c>
    </row>
    <row r="5364" spans="1:7" x14ac:dyDescent="0.35">
      <c r="A5364">
        <v>4</v>
      </c>
      <c r="B5364">
        <v>4</v>
      </c>
      <c r="C5364">
        <v>4</v>
      </c>
      <c r="D5364">
        <v>5</v>
      </c>
      <c r="E5364">
        <v>2</v>
      </c>
      <c r="F5364">
        <v>6</v>
      </c>
      <c r="G5364">
        <f t="shared" si="2090"/>
        <v>25</v>
      </c>
    </row>
    <row r="5365" spans="1:7" x14ac:dyDescent="0.35">
      <c r="A5365">
        <v>3</v>
      </c>
      <c r="B5365">
        <v>1</v>
      </c>
      <c r="C5365">
        <v>3</v>
      </c>
      <c r="D5365">
        <v>1</v>
      </c>
      <c r="E5365">
        <v>3</v>
      </c>
      <c r="F5365">
        <v>3</v>
      </c>
      <c r="G5365">
        <f t="shared" si="2090"/>
        <v>14</v>
      </c>
    </row>
    <row r="5366" spans="1:7" x14ac:dyDescent="0.35">
      <c r="A5366">
        <v>5</v>
      </c>
      <c r="B5366">
        <v>6</v>
      </c>
      <c r="C5366">
        <v>3</v>
      </c>
      <c r="D5366">
        <v>4</v>
      </c>
      <c r="E5366">
        <v>2</v>
      </c>
      <c r="F5366">
        <v>5</v>
      </c>
      <c r="G5366">
        <f t="shared" si="2090"/>
        <v>25</v>
      </c>
    </row>
    <row r="5367" spans="1:7" x14ac:dyDescent="0.35">
      <c r="A5367">
        <v>2</v>
      </c>
      <c r="B5367">
        <v>6</v>
      </c>
      <c r="C5367">
        <v>4</v>
      </c>
      <c r="D5367">
        <v>1</v>
      </c>
      <c r="E5367">
        <v>2</v>
      </c>
      <c r="F5367">
        <v>3</v>
      </c>
      <c r="G5367">
        <f t="shared" si="2090"/>
        <v>18</v>
      </c>
    </row>
    <row r="5368" spans="1:7" x14ac:dyDescent="0.35">
      <c r="A5368">
        <v>6</v>
      </c>
      <c r="B5368">
        <v>6</v>
      </c>
      <c r="C5368">
        <v>2</v>
      </c>
      <c r="D5368">
        <v>2</v>
      </c>
      <c r="E5368">
        <v>1</v>
      </c>
      <c r="F5368">
        <v>3</v>
      </c>
      <c r="G5368">
        <f t="shared" si="2090"/>
        <v>20</v>
      </c>
    </row>
    <row r="5369" spans="1:7" x14ac:dyDescent="0.35">
      <c r="A5369">
        <v>3</v>
      </c>
      <c r="B5369">
        <v>4</v>
      </c>
      <c r="C5369">
        <v>5</v>
      </c>
      <c r="D5369">
        <v>1</v>
      </c>
      <c r="E5369">
        <v>2</v>
      </c>
      <c r="F5369">
        <v>2</v>
      </c>
      <c r="G5369">
        <f t="shared" si="2090"/>
        <v>17</v>
      </c>
    </row>
    <row r="5370" spans="1:7" x14ac:dyDescent="0.35">
      <c r="A5370">
        <v>2</v>
      </c>
      <c r="B5370">
        <v>2</v>
      </c>
      <c r="C5370">
        <v>6</v>
      </c>
      <c r="D5370">
        <v>6</v>
      </c>
      <c r="E5370">
        <v>5</v>
      </c>
      <c r="F5370">
        <v>2</v>
      </c>
      <c r="G5370">
        <f t="shared" si="2090"/>
        <v>23</v>
      </c>
    </row>
    <row r="5371" spans="1:7" x14ac:dyDescent="0.35">
      <c r="A5371">
        <v>1</v>
      </c>
      <c r="B5371">
        <v>6</v>
      </c>
      <c r="C5371">
        <v>4</v>
      </c>
      <c r="D5371">
        <v>3</v>
      </c>
      <c r="E5371">
        <v>3</v>
      </c>
      <c r="F5371">
        <v>3</v>
      </c>
      <c r="G5371">
        <f t="shared" si="2090"/>
        <v>20</v>
      </c>
    </row>
    <row r="5372" spans="1:7" x14ac:dyDescent="0.35">
      <c r="A5372">
        <v>2</v>
      </c>
      <c r="B5372">
        <v>4</v>
      </c>
      <c r="C5372">
        <v>5</v>
      </c>
      <c r="D5372">
        <v>6</v>
      </c>
      <c r="E5372">
        <v>4</v>
      </c>
      <c r="F5372">
        <v>1</v>
      </c>
      <c r="G5372">
        <f t="shared" si="2090"/>
        <v>22</v>
      </c>
    </row>
    <row r="5373" spans="1:7" x14ac:dyDescent="0.35">
      <c r="A5373">
        <v>5</v>
      </c>
      <c r="B5373">
        <v>1</v>
      </c>
      <c r="C5373">
        <v>4</v>
      </c>
      <c r="D5373">
        <v>5</v>
      </c>
      <c r="E5373">
        <v>2</v>
      </c>
      <c r="F5373">
        <v>3</v>
      </c>
      <c r="G5373">
        <f t="shared" si="2090"/>
        <v>20</v>
      </c>
    </row>
    <row r="5374" spans="1:7" x14ac:dyDescent="0.35">
      <c r="A5374">
        <v>2</v>
      </c>
      <c r="B5374">
        <v>6</v>
      </c>
      <c r="C5374">
        <v>4</v>
      </c>
      <c r="D5374">
        <v>4</v>
      </c>
      <c r="E5374">
        <v>5</v>
      </c>
      <c r="F5374">
        <v>3</v>
      </c>
      <c r="G5374">
        <f t="shared" si="2090"/>
        <v>24</v>
      </c>
    </row>
    <row r="5375" spans="1:7" x14ac:dyDescent="0.35">
      <c r="A5375">
        <v>3</v>
      </c>
      <c r="B5375">
        <v>5</v>
      </c>
      <c r="C5375">
        <v>2</v>
      </c>
      <c r="D5375">
        <v>4</v>
      </c>
      <c r="E5375">
        <v>2</v>
      </c>
      <c r="F5375">
        <v>2</v>
      </c>
      <c r="G5375">
        <f t="shared" si="2090"/>
        <v>18</v>
      </c>
    </row>
    <row r="5376" spans="1:7" x14ac:dyDescent="0.35">
      <c r="A5376">
        <v>6</v>
      </c>
      <c r="B5376">
        <v>1</v>
      </c>
      <c r="C5376">
        <v>1</v>
      </c>
      <c r="D5376">
        <v>5</v>
      </c>
      <c r="E5376">
        <v>1</v>
      </c>
      <c r="F5376">
        <v>5</v>
      </c>
      <c r="G5376">
        <f t="shared" si="2090"/>
        <v>19</v>
      </c>
    </row>
    <row r="5377" spans="1:7" x14ac:dyDescent="0.35">
      <c r="A5377">
        <v>5</v>
      </c>
      <c r="B5377">
        <v>3</v>
      </c>
      <c r="C5377">
        <v>5</v>
      </c>
      <c r="D5377">
        <v>4</v>
      </c>
      <c r="E5377">
        <v>5</v>
      </c>
      <c r="F5377">
        <v>6</v>
      </c>
      <c r="G5377">
        <f t="shared" si="2090"/>
        <v>28</v>
      </c>
    </row>
    <row r="5378" spans="1:7" x14ac:dyDescent="0.35">
      <c r="A5378">
        <v>6</v>
      </c>
      <c r="B5378">
        <v>1</v>
      </c>
      <c r="C5378">
        <v>1</v>
      </c>
      <c r="D5378">
        <v>4</v>
      </c>
      <c r="E5378">
        <v>3</v>
      </c>
      <c r="F5378">
        <v>4</v>
      </c>
      <c r="G5378">
        <f t="shared" si="2090"/>
        <v>19</v>
      </c>
    </row>
    <row r="5379" spans="1:7" x14ac:dyDescent="0.35">
      <c r="A5379">
        <v>3</v>
      </c>
      <c r="B5379">
        <v>1</v>
      </c>
      <c r="C5379">
        <v>5</v>
      </c>
      <c r="D5379">
        <v>6</v>
      </c>
      <c r="E5379">
        <v>3</v>
      </c>
      <c r="F5379">
        <v>4</v>
      </c>
      <c r="G5379">
        <f t="shared" si="2090"/>
        <v>22</v>
      </c>
    </row>
    <row r="5380" spans="1:7" x14ac:dyDescent="0.35">
      <c r="A5380">
        <v>5</v>
      </c>
      <c r="B5380">
        <v>5</v>
      </c>
      <c r="C5380">
        <v>3</v>
      </c>
      <c r="D5380">
        <v>1</v>
      </c>
      <c r="E5380">
        <v>6</v>
      </c>
      <c r="F5380">
        <v>4</v>
      </c>
      <c r="G5380">
        <f t="shared" si="2090"/>
        <v>24</v>
      </c>
    </row>
    <row r="5381" spans="1:7" x14ac:dyDescent="0.35">
      <c r="A5381">
        <v>4</v>
      </c>
      <c r="B5381">
        <v>4</v>
      </c>
      <c r="C5381">
        <v>4</v>
      </c>
      <c r="D5381">
        <v>1</v>
      </c>
      <c r="E5381">
        <v>5</v>
      </c>
      <c r="F5381">
        <v>6</v>
      </c>
      <c r="G5381">
        <f t="shared" si="2090"/>
        <v>24</v>
      </c>
    </row>
    <row r="5382" spans="1:7" x14ac:dyDescent="0.35">
      <c r="A5382">
        <v>6</v>
      </c>
      <c r="B5382">
        <v>3</v>
      </c>
      <c r="C5382">
        <v>2</v>
      </c>
      <c r="D5382">
        <v>4</v>
      </c>
      <c r="E5382">
        <v>6</v>
      </c>
      <c r="F5382">
        <v>1</v>
      </c>
      <c r="G5382">
        <f t="shared" si="2090"/>
        <v>22</v>
      </c>
    </row>
    <row r="5383" spans="1:7" x14ac:dyDescent="0.35">
      <c r="A5383">
        <v>2</v>
      </c>
      <c r="B5383">
        <v>5</v>
      </c>
      <c r="C5383">
        <v>3</v>
      </c>
      <c r="D5383">
        <v>6</v>
      </c>
      <c r="E5383">
        <v>3</v>
      </c>
      <c r="F5383">
        <v>6</v>
      </c>
      <c r="G5383">
        <f t="shared" si="2090"/>
        <v>25</v>
      </c>
    </row>
    <row r="5384" spans="1:7" x14ac:dyDescent="0.35">
      <c r="A5384">
        <v>1</v>
      </c>
      <c r="B5384">
        <v>3</v>
      </c>
      <c r="C5384">
        <v>6</v>
      </c>
      <c r="D5384">
        <v>4</v>
      </c>
      <c r="E5384">
        <v>1</v>
      </c>
      <c r="F5384">
        <v>6</v>
      </c>
      <c r="G5384">
        <f t="shared" si="2090"/>
        <v>21</v>
      </c>
    </row>
    <row r="5385" spans="1:7" x14ac:dyDescent="0.35">
      <c r="A5385">
        <v>4</v>
      </c>
      <c r="B5385">
        <v>2</v>
      </c>
      <c r="C5385">
        <v>4</v>
      </c>
      <c r="D5385">
        <v>3</v>
      </c>
      <c r="E5385">
        <v>6</v>
      </c>
      <c r="F5385">
        <v>5</v>
      </c>
      <c r="G5385">
        <f t="shared" si="2090"/>
        <v>24</v>
      </c>
    </row>
    <row r="5386" spans="1:7" x14ac:dyDescent="0.35">
      <c r="A5386">
        <v>2</v>
      </c>
      <c r="B5386">
        <v>1</v>
      </c>
      <c r="C5386">
        <v>3</v>
      </c>
      <c r="D5386">
        <v>1</v>
      </c>
      <c r="E5386">
        <v>6</v>
      </c>
      <c r="F5386">
        <v>1</v>
      </c>
      <c r="G5386">
        <f t="shared" si="2090"/>
        <v>14</v>
      </c>
    </row>
    <row r="5387" spans="1:7" x14ac:dyDescent="0.35">
      <c r="A5387">
        <v>5</v>
      </c>
      <c r="B5387">
        <v>1</v>
      </c>
      <c r="C5387">
        <v>1</v>
      </c>
      <c r="D5387">
        <v>6</v>
      </c>
      <c r="E5387">
        <v>6</v>
      </c>
      <c r="F5387">
        <v>1</v>
      </c>
      <c r="G5387">
        <f t="shared" si="2090"/>
        <v>20</v>
      </c>
    </row>
    <row r="5388" spans="1:7" x14ac:dyDescent="0.35">
      <c r="A5388">
        <v>4</v>
      </c>
      <c r="B5388">
        <v>5</v>
      </c>
      <c r="C5388">
        <v>1</v>
      </c>
      <c r="D5388">
        <v>6</v>
      </c>
      <c r="E5388">
        <v>6</v>
      </c>
      <c r="F5388">
        <v>2</v>
      </c>
      <c r="G5388">
        <f t="shared" si="2090"/>
        <v>24</v>
      </c>
    </row>
    <row r="5389" spans="1:7" x14ac:dyDescent="0.35">
      <c r="A5389">
        <v>4</v>
      </c>
      <c r="B5389">
        <v>2</v>
      </c>
      <c r="C5389">
        <v>5</v>
      </c>
      <c r="D5389">
        <v>2</v>
      </c>
      <c r="E5389">
        <v>6</v>
      </c>
      <c r="F5389">
        <v>4</v>
      </c>
      <c r="G5389">
        <f t="shared" si="2090"/>
        <v>23</v>
      </c>
    </row>
    <row r="5390" spans="1:7" x14ac:dyDescent="0.35">
      <c r="A5390">
        <v>5</v>
      </c>
      <c r="B5390">
        <v>2</v>
      </c>
      <c r="C5390">
        <v>3</v>
      </c>
      <c r="D5390">
        <v>2</v>
      </c>
      <c r="E5390">
        <v>3</v>
      </c>
      <c r="F5390">
        <v>1</v>
      </c>
      <c r="G5390">
        <f t="shared" si="2090"/>
        <v>16</v>
      </c>
    </row>
    <row r="5391" spans="1:7" x14ac:dyDescent="0.35">
      <c r="A5391">
        <v>5</v>
      </c>
      <c r="B5391">
        <v>1</v>
      </c>
      <c r="C5391">
        <v>3</v>
      </c>
      <c r="D5391">
        <v>4</v>
      </c>
      <c r="E5391">
        <v>3</v>
      </c>
      <c r="F5391">
        <v>2</v>
      </c>
      <c r="G5391">
        <f t="shared" si="2090"/>
        <v>18</v>
      </c>
    </row>
    <row r="5392" spans="1:7" x14ac:dyDescent="0.35">
      <c r="A5392">
        <v>1</v>
      </c>
      <c r="B5392">
        <v>5</v>
      </c>
      <c r="C5392">
        <v>2</v>
      </c>
      <c r="D5392">
        <v>3</v>
      </c>
      <c r="E5392">
        <v>5</v>
      </c>
      <c r="F5392">
        <v>2</v>
      </c>
      <c r="G5392">
        <f t="shared" si="2090"/>
        <v>18</v>
      </c>
    </row>
    <row r="5393" spans="1:7" x14ac:dyDescent="0.35">
      <c r="A5393">
        <v>6</v>
      </c>
      <c r="B5393">
        <v>1</v>
      </c>
      <c r="C5393">
        <v>6</v>
      </c>
      <c r="D5393">
        <v>1</v>
      </c>
      <c r="E5393">
        <v>6</v>
      </c>
      <c r="F5393">
        <v>2</v>
      </c>
      <c r="G5393">
        <f t="shared" si="2090"/>
        <v>22</v>
      </c>
    </row>
    <row r="5394" spans="1:7" x14ac:dyDescent="0.35">
      <c r="A5394">
        <v>2</v>
      </c>
      <c r="B5394">
        <v>1</v>
      </c>
      <c r="C5394">
        <v>3</v>
      </c>
      <c r="D5394">
        <v>2</v>
      </c>
      <c r="E5394">
        <v>3</v>
      </c>
      <c r="F5394">
        <v>5</v>
      </c>
      <c r="G5394">
        <f t="shared" si="2090"/>
        <v>16</v>
      </c>
    </row>
    <row r="5395" spans="1:7" x14ac:dyDescent="0.35">
      <c r="A5395">
        <v>4</v>
      </c>
      <c r="B5395">
        <v>6</v>
      </c>
      <c r="C5395">
        <v>6</v>
      </c>
      <c r="D5395">
        <v>1</v>
      </c>
      <c r="E5395">
        <v>3</v>
      </c>
      <c r="F5395">
        <v>4</v>
      </c>
      <c r="G5395">
        <f t="shared" si="2090"/>
        <v>24</v>
      </c>
    </row>
    <row r="5396" spans="1:7" x14ac:dyDescent="0.35">
      <c r="A5396">
        <v>5</v>
      </c>
      <c r="B5396">
        <v>2</v>
      </c>
      <c r="C5396">
        <v>4</v>
      </c>
      <c r="D5396">
        <v>4</v>
      </c>
      <c r="E5396">
        <v>1</v>
      </c>
      <c r="F5396">
        <v>3</v>
      </c>
      <c r="G5396">
        <f t="shared" si="2090"/>
        <v>19</v>
      </c>
    </row>
    <row r="5397" spans="1:7" x14ac:dyDescent="0.35">
      <c r="A5397">
        <v>1</v>
      </c>
      <c r="B5397">
        <v>6</v>
      </c>
      <c r="C5397">
        <v>1</v>
      </c>
      <c r="D5397">
        <v>3</v>
      </c>
      <c r="E5397">
        <v>5</v>
      </c>
      <c r="F5397">
        <v>1</v>
      </c>
      <c r="G5397">
        <f t="shared" si="2090"/>
        <v>17</v>
      </c>
    </row>
    <row r="5398" spans="1:7" x14ac:dyDescent="0.35">
      <c r="A5398">
        <v>5</v>
      </c>
      <c r="B5398">
        <v>4</v>
      </c>
      <c r="C5398">
        <v>3</v>
      </c>
      <c r="D5398">
        <v>2</v>
      </c>
      <c r="E5398">
        <v>4</v>
      </c>
      <c r="F5398">
        <v>1</v>
      </c>
      <c r="G5398">
        <f t="shared" si="2090"/>
        <v>19</v>
      </c>
    </row>
    <row r="5399" spans="1:7" x14ac:dyDescent="0.35">
      <c r="A5399">
        <v>2</v>
      </c>
      <c r="B5399">
        <v>4</v>
      </c>
      <c r="C5399">
        <v>1</v>
      </c>
      <c r="D5399">
        <v>4</v>
      </c>
      <c r="E5399">
        <v>3</v>
      </c>
      <c r="F5399">
        <v>4</v>
      </c>
      <c r="G5399">
        <f t="shared" si="2090"/>
        <v>18</v>
      </c>
    </row>
    <row r="5400" spans="1:7" x14ac:dyDescent="0.35">
      <c r="A5400">
        <v>3</v>
      </c>
      <c r="B5400">
        <v>6</v>
      </c>
      <c r="C5400">
        <v>4</v>
      </c>
      <c r="D5400">
        <v>4</v>
      </c>
      <c r="E5400">
        <v>2</v>
      </c>
      <c r="F5400">
        <v>1</v>
      </c>
      <c r="G5400">
        <f t="shared" ref="G5400:G5463" si="2091">SUM(A5400:F5400)</f>
        <v>20</v>
      </c>
    </row>
    <row r="5401" spans="1:7" x14ac:dyDescent="0.35">
      <c r="A5401">
        <v>6</v>
      </c>
      <c r="B5401">
        <v>5</v>
      </c>
      <c r="C5401">
        <v>3</v>
      </c>
      <c r="D5401">
        <v>4</v>
      </c>
      <c r="E5401">
        <v>6</v>
      </c>
      <c r="F5401">
        <v>6</v>
      </c>
      <c r="G5401">
        <f t="shared" si="2091"/>
        <v>30</v>
      </c>
    </row>
    <row r="5402" spans="1:7" x14ac:dyDescent="0.35">
      <c r="A5402">
        <v>6</v>
      </c>
      <c r="B5402">
        <v>6</v>
      </c>
      <c r="C5402">
        <v>6</v>
      </c>
      <c r="D5402">
        <v>4</v>
      </c>
      <c r="E5402">
        <v>5</v>
      </c>
      <c r="F5402">
        <v>3</v>
      </c>
      <c r="G5402">
        <f t="shared" si="2091"/>
        <v>30</v>
      </c>
    </row>
    <row r="5403" spans="1:7" x14ac:dyDescent="0.35">
      <c r="A5403">
        <v>3</v>
      </c>
      <c r="B5403">
        <v>4</v>
      </c>
      <c r="C5403">
        <v>6</v>
      </c>
      <c r="D5403">
        <v>6</v>
      </c>
      <c r="E5403">
        <v>4</v>
      </c>
      <c r="F5403">
        <v>4</v>
      </c>
      <c r="G5403">
        <f t="shared" si="2091"/>
        <v>27</v>
      </c>
    </row>
    <row r="5404" spans="1:7" x14ac:dyDescent="0.35">
      <c r="A5404">
        <v>1</v>
      </c>
      <c r="B5404">
        <v>1</v>
      </c>
      <c r="C5404">
        <v>4</v>
      </c>
      <c r="D5404">
        <v>2</v>
      </c>
      <c r="E5404">
        <v>3</v>
      </c>
      <c r="F5404">
        <v>3</v>
      </c>
      <c r="G5404">
        <f t="shared" si="2091"/>
        <v>14</v>
      </c>
    </row>
    <row r="5405" spans="1:7" x14ac:dyDescent="0.35">
      <c r="A5405">
        <v>3</v>
      </c>
      <c r="B5405">
        <v>5</v>
      </c>
      <c r="C5405">
        <v>1</v>
      </c>
      <c r="D5405">
        <v>6</v>
      </c>
      <c r="E5405">
        <v>6</v>
      </c>
      <c r="F5405">
        <v>4</v>
      </c>
      <c r="G5405">
        <f t="shared" si="2091"/>
        <v>25</v>
      </c>
    </row>
    <row r="5406" spans="1:7" x14ac:dyDescent="0.35">
      <c r="A5406">
        <v>5</v>
      </c>
      <c r="B5406">
        <v>1</v>
      </c>
      <c r="C5406">
        <v>5</v>
      </c>
      <c r="D5406">
        <v>6</v>
      </c>
      <c r="E5406">
        <v>1</v>
      </c>
      <c r="F5406">
        <v>6</v>
      </c>
      <c r="G5406">
        <f t="shared" si="2091"/>
        <v>24</v>
      </c>
    </row>
    <row r="5407" spans="1:7" x14ac:dyDescent="0.35">
      <c r="A5407">
        <v>2</v>
      </c>
      <c r="B5407">
        <v>3</v>
      </c>
      <c r="C5407">
        <v>5</v>
      </c>
      <c r="D5407">
        <v>1</v>
      </c>
      <c r="E5407">
        <v>5</v>
      </c>
      <c r="F5407">
        <v>3</v>
      </c>
      <c r="G5407">
        <f t="shared" si="2091"/>
        <v>19</v>
      </c>
    </row>
    <row r="5408" spans="1:7" x14ac:dyDescent="0.35">
      <c r="A5408">
        <v>2</v>
      </c>
      <c r="B5408">
        <v>2</v>
      </c>
      <c r="C5408">
        <v>1</v>
      </c>
      <c r="D5408">
        <v>3</v>
      </c>
      <c r="E5408">
        <v>4</v>
      </c>
      <c r="F5408">
        <v>4</v>
      </c>
      <c r="G5408">
        <f t="shared" si="2091"/>
        <v>16</v>
      </c>
    </row>
    <row r="5409" spans="1:7" x14ac:dyDescent="0.35">
      <c r="A5409">
        <v>1</v>
      </c>
      <c r="B5409">
        <v>5</v>
      </c>
      <c r="C5409">
        <v>1</v>
      </c>
      <c r="D5409">
        <v>3</v>
      </c>
      <c r="E5409">
        <v>1</v>
      </c>
      <c r="F5409">
        <v>2</v>
      </c>
      <c r="G5409">
        <f t="shared" si="2091"/>
        <v>13</v>
      </c>
    </row>
    <row r="5410" spans="1:7" x14ac:dyDescent="0.35">
      <c r="A5410">
        <v>5</v>
      </c>
      <c r="B5410">
        <v>4</v>
      </c>
      <c r="C5410">
        <v>6</v>
      </c>
      <c r="D5410">
        <v>5</v>
      </c>
      <c r="E5410">
        <v>1</v>
      </c>
      <c r="F5410">
        <v>2</v>
      </c>
      <c r="G5410">
        <f t="shared" si="2091"/>
        <v>23</v>
      </c>
    </row>
    <row r="5411" spans="1:7" x14ac:dyDescent="0.35">
      <c r="A5411">
        <v>4</v>
      </c>
      <c r="B5411">
        <v>3</v>
      </c>
      <c r="C5411">
        <v>4</v>
      </c>
      <c r="D5411">
        <v>4</v>
      </c>
      <c r="E5411">
        <v>5</v>
      </c>
      <c r="F5411">
        <v>6</v>
      </c>
      <c r="G5411">
        <f t="shared" si="2091"/>
        <v>26</v>
      </c>
    </row>
    <row r="5412" spans="1:7" x14ac:dyDescent="0.35">
      <c r="A5412">
        <v>2</v>
      </c>
      <c r="B5412">
        <v>4</v>
      </c>
      <c r="C5412">
        <v>3</v>
      </c>
      <c r="D5412">
        <v>5</v>
      </c>
      <c r="E5412">
        <v>2</v>
      </c>
      <c r="F5412">
        <v>3</v>
      </c>
      <c r="G5412">
        <f t="shared" si="2091"/>
        <v>19</v>
      </c>
    </row>
    <row r="5413" spans="1:7" x14ac:dyDescent="0.35">
      <c r="A5413">
        <v>5</v>
      </c>
      <c r="B5413">
        <v>1</v>
      </c>
      <c r="C5413">
        <v>3</v>
      </c>
      <c r="D5413">
        <v>1</v>
      </c>
      <c r="E5413">
        <v>1</v>
      </c>
      <c r="F5413">
        <v>1</v>
      </c>
      <c r="G5413">
        <f t="shared" si="2091"/>
        <v>12</v>
      </c>
    </row>
    <row r="5414" spans="1:7" x14ac:dyDescent="0.35">
      <c r="A5414">
        <v>3</v>
      </c>
      <c r="B5414">
        <v>6</v>
      </c>
      <c r="C5414">
        <v>6</v>
      </c>
      <c r="D5414">
        <v>6</v>
      </c>
      <c r="E5414">
        <v>4</v>
      </c>
      <c r="F5414">
        <v>1</v>
      </c>
      <c r="G5414">
        <f t="shared" si="2091"/>
        <v>26</v>
      </c>
    </row>
    <row r="5415" spans="1:7" x14ac:dyDescent="0.35">
      <c r="A5415">
        <v>6</v>
      </c>
      <c r="B5415">
        <v>2</v>
      </c>
      <c r="C5415">
        <v>2</v>
      </c>
      <c r="D5415">
        <v>5</v>
      </c>
      <c r="E5415">
        <v>2</v>
      </c>
      <c r="F5415">
        <v>6</v>
      </c>
      <c r="G5415">
        <f t="shared" si="2091"/>
        <v>23</v>
      </c>
    </row>
    <row r="5416" spans="1:7" x14ac:dyDescent="0.35">
      <c r="A5416">
        <v>3</v>
      </c>
      <c r="B5416">
        <v>5</v>
      </c>
      <c r="C5416">
        <v>3</v>
      </c>
      <c r="D5416">
        <v>4</v>
      </c>
      <c r="E5416">
        <v>5</v>
      </c>
      <c r="F5416">
        <v>1</v>
      </c>
      <c r="G5416">
        <f t="shared" si="2091"/>
        <v>21</v>
      </c>
    </row>
    <row r="5417" spans="1:7" x14ac:dyDescent="0.35">
      <c r="A5417">
        <v>1</v>
      </c>
      <c r="B5417">
        <v>1</v>
      </c>
      <c r="C5417">
        <v>6</v>
      </c>
      <c r="D5417">
        <v>4</v>
      </c>
      <c r="E5417">
        <v>2</v>
      </c>
      <c r="F5417">
        <v>6</v>
      </c>
      <c r="G5417">
        <f t="shared" si="2091"/>
        <v>20</v>
      </c>
    </row>
    <row r="5418" spans="1:7" x14ac:dyDescent="0.35">
      <c r="A5418">
        <v>6</v>
      </c>
      <c r="B5418">
        <v>1</v>
      </c>
      <c r="C5418">
        <v>6</v>
      </c>
      <c r="D5418">
        <v>4</v>
      </c>
      <c r="E5418">
        <v>2</v>
      </c>
      <c r="F5418">
        <v>1</v>
      </c>
      <c r="G5418">
        <f t="shared" si="2091"/>
        <v>20</v>
      </c>
    </row>
    <row r="5419" spans="1:7" x14ac:dyDescent="0.35">
      <c r="A5419">
        <v>6</v>
      </c>
      <c r="B5419">
        <v>1</v>
      </c>
      <c r="C5419">
        <v>5</v>
      </c>
      <c r="D5419">
        <v>6</v>
      </c>
      <c r="E5419">
        <v>1</v>
      </c>
      <c r="F5419">
        <v>2</v>
      </c>
      <c r="G5419">
        <f t="shared" si="2091"/>
        <v>21</v>
      </c>
    </row>
    <row r="5420" spans="1:7" x14ac:dyDescent="0.35">
      <c r="A5420">
        <v>5</v>
      </c>
      <c r="B5420">
        <v>5</v>
      </c>
      <c r="C5420">
        <v>1</v>
      </c>
      <c r="D5420">
        <v>2</v>
      </c>
      <c r="E5420">
        <v>2</v>
      </c>
      <c r="F5420">
        <v>3</v>
      </c>
      <c r="G5420">
        <f t="shared" si="2091"/>
        <v>18</v>
      </c>
    </row>
    <row r="5421" spans="1:7" x14ac:dyDescent="0.35">
      <c r="A5421">
        <v>4</v>
      </c>
      <c r="B5421">
        <v>5</v>
      </c>
      <c r="C5421">
        <v>2</v>
      </c>
      <c r="D5421">
        <v>6</v>
      </c>
      <c r="E5421">
        <v>3</v>
      </c>
      <c r="F5421">
        <v>1</v>
      </c>
      <c r="G5421">
        <f t="shared" si="2091"/>
        <v>21</v>
      </c>
    </row>
    <row r="5422" spans="1:7" x14ac:dyDescent="0.35">
      <c r="A5422">
        <v>5</v>
      </c>
      <c r="B5422">
        <v>4</v>
      </c>
      <c r="C5422">
        <v>1</v>
      </c>
      <c r="D5422">
        <v>3</v>
      </c>
      <c r="E5422">
        <v>6</v>
      </c>
      <c r="F5422">
        <v>3</v>
      </c>
      <c r="G5422">
        <f t="shared" si="2091"/>
        <v>22</v>
      </c>
    </row>
    <row r="5423" spans="1:7" x14ac:dyDescent="0.35">
      <c r="A5423">
        <v>4</v>
      </c>
      <c r="B5423">
        <v>1</v>
      </c>
      <c r="C5423">
        <v>1</v>
      </c>
      <c r="D5423">
        <v>5</v>
      </c>
      <c r="E5423">
        <v>3</v>
      </c>
      <c r="F5423">
        <v>2</v>
      </c>
      <c r="G5423">
        <f t="shared" si="2091"/>
        <v>16</v>
      </c>
    </row>
    <row r="5424" spans="1:7" x14ac:dyDescent="0.35">
      <c r="A5424">
        <v>5</v>
      </c>
      <c r="B5424">
        <v>5</v>
      </c>
      <c r="C5424">
        <v>2</v>
      </c>
      <c r="D5424">
        <v>2</v>
      </c>
      <c r="E5424">
        <v>3</v>
      </c>
      <c r="F5424">
        <v>5</v>
      </c>
      <c r="G5424">
        <f t="shared" si="2091"/>
        <v>22</v>
      </c>
    </row>
    <row r="5425" spans="1:7" x14ac:dyDescent="0.35">
      <c r="A5425">
        <v>1</v>
      </c>
      <c r="B5425">
        <v>5</v>
      </c>
      <c r="C5425">
        <v>4</v>
      </c>
      <c r="D5425">
        <v>1</v>
      </c>
      <c r="E5425">
        <v>5</v>
      </c>
      <c r="F5425">
        <v>5</v>
      </c>
      <c r="G5425">
        <f t="shared" si="2091"/>
        <v>21</v>
      </c>
    </row>
    <row r="5426" spans="1:7" x14ac:dyDescent="0.35">
      <c r="A5426">
        <v>2</v>
      </c>
      <c r="B5426">
        <v>2</v>
      </c>
      <c r="C5426">
        <v>6</v>
      </c>
      <c r="D5426">
        <v>1</v>
      </c>
      <c r="E5426">
        <v>4</v>
      </c>
      <c r="F5426">
        <v>4</v>
      </c>
      <c r="G5426">
        <f t="shared" si="2091"/>
        <v>19</v>
      </c>
    </row>
    <row r="5427" spans="1:7" x14ac:dyDescent="0.35">
      <c r="A5427">
        <v>4</v>
      </c>
      <c r="B5427">
        <v>6</v>
      </c>
      <c r="C5427">
        <v>6</v>
      </c>
      <c r="D5427">
        <v>1</v>
      </c>
      <c r="E5427">
        <v>6</v>
      </c>
      <c r="F5427">
        <v>1</v>
      </c>
      <c r="G5427">
        <f t="shared" si="2091"/>
        <v>24</v>
      </c>
    </row>
    <row r="5428" spans="1:7" x14ac:dyDescent="0.35">
      <c r="A5428">
        <v>2</v>
      </c>
      <c r="B5428">
        <v>3</v>
      </c>
      <c r="C5428">
        <v>6</v>
      </c>
      <c r="D5428">
        <v>1</v>
      </c>
      <c r="E5428">
        <v>3</v>
      </c>
      <c r="F5428">
        <v>4</v>
      </c>
      <c r="G5428">
        <f t="shared" si="2091"/>
        <v>19</v>
      </c>
    </row>
    <row r="5429" spans="1:7" x14ac:dyDescent="0.35">
      <c r="A5429">
        <v>5</v>
      </c>
      <c r="B5429">
        <v>4</v>
      </c>
      <c r="C5429">
        <v>1</v>
      </c>
      <c r="D5429">
        <v>1</v>
      </c>
      <c r="E5429">
        <v>4</v>
      </c>
      <c r="F5429">
        <v>4</v>
      </c>
      <c r="G5429">
        <f t="shared" si="2091"/>
        <v>19</v>
      </c>
    </row>
    <row r="5430" spans="1:7" x14ac:dyDescent="0.35">
      <c r="A5430">
        <v>6</v>
      </c>
      <c r="B5430">
        <v>4</v>
      </c>
      <c r="C5430">
        <v>3</v>
      </c>
      <c r="D5430">
        <v>4</v>
      </c>
      <c r="E5430">
        <v>4</v>
      </c>
      <c r="F5430">
        <v>3</v>
      </c>
      <c r="G5430">
        <f t="shared" si="2091"/>
        <v>24</v>
      </c>
    </row>
    <row r="5431" spans="1:7" x14ac:dyDescent="0.35">
      <c r="A5431">
        <v>3</v>
      </c>
      <c r="B5431">
        <v>6</v>
      </c>
      <c r="C5431">
        <v>1</v>
      </c>
      <c r="D5431">
        <v>2</v>
      </c>
      <c r="E5431">
        <v>1</v>
      </c>
      <c r="F5431">
        <v>2</v>
      </c>
      <c r="G5431">
        <f t="shared" si="2091"/>
        <v>15</v>
      </c>
    </row>
    <row r="5432" spans="1:7" x14ac:dyDescent="0.35">
      <c r="A5432">
        <v>4</v>
      </c>
      <c r="B5432">
        <v>6</v>
      </c>
      <c r="C5432">
        <v>5</v>
      </c>
      <c r="D5432">
        <v>1</v>
      </c>
      <c r="E5432">
        <v>2</v>
      </c>
      <c r="F5432">
        <v>6</v>
      </c>
      <c r="G5432">
        <f t="shared" si="2091"/>
        <v>24</v>
      </c>
    </row>
    <row r="5433" spans="1:7" x14ac:dyDescent="0.35">
      <c r="A5433">
        <v>3</v>
      </c>
      <c r="B5433">
        <v>3</v>
      </c>
      <c r="C5433">
        <v>2</v>
      </c>
      <c r="D5433">
        <v>5</v>
      </c>
      <c r="E5433">
        <v>2</v>
      </c>
      <c r="F5433">
        <v>1</v>
      </c>
      <c r="G5433">
        <f t="shared" si="2091"/>
        <v>16</v>
      </c>
    </row>
    <row r="5434" spans="1:7" x14ac:dyDescent="0.35">
      <c r="A5434">
        <v>1</v>
      </c>
      <c r="B5434">
        <v>1</v>
      </c>
      <c r="C5434">
        <v>2</v>
      </c>
      <c r="D5434">
        <v>5</v>
      </c>
      <c r="E5434">
        <v>4</v>
      </c>
      <c r="F5434">
        <v>1</v>
      </c>
      <c r="G5434">
        <f t="shared" si="2091"/>
        <v>14</v>
      </c>
    </row>
    <row r="5435" spans="1:7" x14ac:dyDescent="0.35">
      <c r="A5435">
        <v>2</v>
      </c>
      <c r="B5435">
        <v>2</v>
      </c>
      <c r="C5435">
        <v>4</v>
      </c>
      <c r="D5435">
        <v>2</v>
      </c>
      <c r="E5435">
        <v>4</v>
      </c>
      <c r="F5435">
        <v>3</v>
      </c>
      <c r="G5435">
        <f t="shared" si="2091"/>
        <v>17</v>
      </c>
    </row>
    <row r="5436" spans="1:7" x14ac:dyDescent="0.35">
      <c r="A5436">
        <v>5</v>
      </c>
      <c r="B5436">
        <v>5</v>
      </c>
      <c r="C5436">
        <v>6</v>
      </c>
      <c r="D5436">
        <v>5</v>
      </c>
      <c r="E5436">
        <v>3</v>
      </c>
      <c r="F5436">
        <v>5</v>
      </c>
      <c r="G5436">
        <f t="shared" si="2091"/>
        <v>29</v>
      </c>
    </row>
    <row r="5437" spans="1:7" x14ac:dyDescent="0.35">
      <c r="A5437">
        <v>5</v>
      </c>
      <c r="B5437">
        <v>4</v>
      </c>
      <c r="C5437">
        <v>5</v>
      </c>
      <c r="D5437">
        <v>5</v>
      </c>
      <c r="E5437">
        <v>6</v>
      </c>
      <c r="F5437">
        <v>3</v>
      </c>
      <c r="G5437">
        <f t="shared" si="2091"/>
        <v>28</v>
      </c>
    </row>
    <row r="5438" spans="1:7" x14ac:dyDescent="0.35">
      <c r="A5438">
        <v>6</v>
      </c>
      <c r="B5438">
        <v>5</v>
      </c>
      <c r="C5438">
        <v>6</v>
      </c>
      <c r="D5438">
        <v>6</v>
      </c>
      <c r="E5438">
        <v>2</v>
      </c>
      <c r="F5438">
        <v>4</v>
      </c>
      <c r="G5438">
        <f t="shared" si="2091"/>
        <v>29</v>
      </c>
    </row>
    <row r="5439" spans="1:7" x14ac:dyDescent="0.35">
      <c r="A5439">
        <v>5</v>
      </c>
      <c r="B5439">
        <v>6</v>
      </c>
      <c r="C5439">
        <v>5</v>
      </c>
      <c r="D5439">
        <v>6</v>
      </c>
      <c r="E5439">
        <v>4</v>
      </c>
      <c r="F5439">
        <v>3</v>
      </c>
      <c r="G5439">
        <f t="shared" si="2091"/>
        <v>29</v>
      </c>
    </row>
    <row r="5440" spans="1:7" x14ac:dyDescent="0.35">
      <c r="A5440">
        <v>1</v>
      </c>
      <c r="B5440">
        <v>3</v>
      </c>
      <c r="C5440">
        <v>1</v>
      </c>
      <c r="D5440">
        <v>4</v>
      </c>
      <c r="E5440">
        <v>6</v>
      </c>
      <c r="F5440">
        <v>3</v>
      </c>
      <c r="G5440">
        <f t="shared" si="2091"/>
        <v>18</v>
      </c>
    </row>
    <row r="5441" spans="1:7" x14ac:dyDescent="0.35">
      <c r="A5441">
        <v>6</v>
      </c>
      <c r="B5441">
        <v>1</v>
      </c>
      <c r="C5441">
        <v>1</v>
      </c>
      <c r="D5441">
        <v>1</v>
      </c>
      <c r="E5441">
        <v>6</v>
      </c>
      <c r="F5441">
        <v>6</v>
      </c>
      <c r="G5441">
        <f t="shared" si="2091"/>
        <v>21</v>
      </c>
    </row>
    <row r="5442" spans="1:7" x14ac:dyDescent="0.35">
      <c r="A5442">
        <v>1</v>
      </c>
      <c r="B5442">
        <v>6</v>
      </c>
      <c r="C5442">
        <v>1</v>
      </c>
      <c r="D5442">
        <v>3</v>
      </c>
      <c r="E5442">
        <v>3</v>
      </c>
      <c r="F5442">
        <v>2</v>
      </c>
      <c r="G5442">
        <f t="shared" si="2091"/>
        <v>16</v>
      </c>
    </row>
    <row r="5443" spans="1:7" x14ac:dyDescent="0.35">
      <c r="A5443">
        <v>6</v>
      </c>
      <c r="B5443">
        <v>1</v>
      </c>
      <c r="C5443">
        <v>6</v>
      </c>
      <c r="D5443">
        <v>6</v>
      </c>
      <c r="E5443">
        <v>2</v>
      </c>
      <c r="F5443">
        <v>1</v>
      </c>
      <c r="G5443">
        <f t="shared" si="2091"/>
        <v>22</v>
      </c>
    </row>
    <row r="5444" spans="1:7" x14ac:dyDescent="0.35">
      <c r="A5444">
        <v>4</v>
      </c>
      <c r="B5444">
        <v>2</v>
      </c>
      <c r="C5444">
        <v>5</v>
      </c>
      <c r="D5444">
        <v>5</v>
      </c>
      <c r="E5444">
        <v>1</v>
      </c>
      <c r="F5444">
        <v>3</v>
      </c>
      <c r="G5444">
        <f t="shared" si="2091"/>
        <v>20</v>
      </c>
    </row>
    <row r="5445" spans="1:7" x14ac:dyDescent="0.35">
      <c r="A5445">
        <v>2</v>
      </c>
      <c r="B5445">
        <v>3</v>
      </c>
      <c r="C5445">
        <v>4</v>
      </c>
      <c r="D5445">
        <v>6</v>
      </c>
      <c r="E5445">
        <v>1</v>
      </c>
      <c r="F5445">
        <v>6</v>
      </c>
      <c r="G5445">
        <f t="shared" si="2091"/>
        <v>22</v>
      </c>
    </row>
    <row r="5446" spans="1:7" x14ac:dyDescent="0.35">
      <c r="A5446">
        <v>5</v>
      </c>
      <c r="B5446">
        <v>3</v>
      </c>
      <c r="C5446">
        <v>1</v>
      </c>
      <c r="D5446">
        <v>4</v>
      </c>
      <c r="E5446">
        <v>5</v>
      </c>
      <c r="F5446">
        <v>2</v>
      </c>
      <c r="G5446">
        <f t="shared" si="2091"/>
        <v>20</v>
      </c>
    </row>
    <row r="5447" spans="1:7" x14ac:dyDescent="0.35">
      <c r="A5447">
        <v>4</v>
      </c>
      <c r="B5447">
        <v>2</v>
      </c>
      <c r="C5447">
        <v>1</v>
      </c>
      <c r="D5447">
        <v>4</v>
      </c>
      <c r="E5447">
        <v>2</v>
      </c>
      <c r="F5447">
        <v>3</v>
      </c>
      <c r="G5447">
        <f t="shared" si="2091"/>
        <v>16</v>
      </c>
    </row>
    <row r="5448" spans="1:7" x14ac:dyDescent="0.35">
      <c r="A5448">
        <v>3</v>
      </c>
      <c r="B5448">
        <v>6</v>
      </c>
      <c r="C5448">
        <v>1</v>
      </c>
      <c r="D5448">
        <v>6</v>
      </c>
      <c r="E5448">
        <v>4</v>
      </c>
      <c r="F5448">
        <v>1</v>
      </c>
      <c r="G5448">
        <f t="shared" si="2091"/>
        <v>21</v>
      </c>
    </row>
    <row r="5449" spans="1:7" x14ac:dyDescent="0.35">
      <c r="A5449">
        <v>2</v>
      </c>
      <c r="B5449">
        <v>5</v>
      </c>
      <c r="C5449">
        <v>6</v>
      </c>
      <c r="D5449">
        <v>4</v>
      </c>
      <c r="E5449">
        <v>3</v>
      </c>
      <c r="F5449">
        <v>1</v>
      </c>
      <c r="G5449">
        <f t="shared" si="2091"/>
        <v>21</v>
      </c>
    </row>
    <row r="5450" spans="1:7" x14ac:dyDescent="0.35">
      <c r="A5450">
        <v>1</v>
      </c>
      <c r="B5450">
        <v>5</v>
      </c>
      <c r="C5450">
        <v>2</v>
      </c>
      <c r="D5450">
        <v>1</v>
      </c>
      <c r="E5450">
        <v>2</v>
      </c>
      <c r="F5450">
        <v>2</v>
      </c>
      <c r="G5450">
        <f t="shared" si="2091"/>
        <v>13</v>
      </c>
    </row>
    <row r="5451" spans="1:7" x14ac:dyDescent="0.35">
      <c r="A5451">
        <v>2</v>
      </c>
      <c r="B5451">
        <v>5</v>
      </c>
      <c r="C5451">
        <v>1</v>
      </c>
      <c r="D5451">
        <v>3</v>
      </c>
      <c r="E5451">
        <v>5</v>
      </c>
      <c r="F5451">
        <v>3</v>
      </c>
      <c r="G5451">
        <f t="shared" si="2091"/>
        <v>19</v>
      </c>
    </row>
    <row r="5452" spans="1:7" x14ac:dyDescent="0.35">
      <c r="A5452">
        <v>5</v>
      </c>
      <c r="B5452">
        <v>3</v>
      </c>
      <c r="C5452">
        <v>5</v>
      </c>
      <c r="D5452">
        <v>3</v>
      </c>
      <c r="E5452">
        <v>6</v>
      </c>
      <c r="F5452">
        <v>2</v>
      </c>
      <c r="G5452">
        <f t="shared" si="2091"/>
        <v>24</v>
      </c>
    </row>
    <row r="5453" spans="1:7" x14ac:dyDescent="0.35">
      <c r="A5453">
        <v>2</v>
      </c>
      <c r="B5453">
        <v>6</v>
      </c>
      <c r="C5453">
        <v>3</v>
      </c>
      <c r="D5453">
        <v>1</v>
      </c>
      <c r="E5453">
        <v>3</v>
      </c>
      <c r="F5453">
        <v>2</v>
      </c>
      <c r="G5453">
        <f t="shared" si="2091"/>
        <v>17</v>
      </c>
    </row>
    <row r="5454" spans="1:7" x14ac:dyDescent="0.35">
      <c r="A5454">
        <v>6</v>
      </c>
      <c r="B5454">
        <v>5</v>
      </c>
      <c r="C5454">
        <v>4</v>
      </c>
      <c r="D5454">
        <v>3</v>
      </c>
      <c r="E5454">
        <v>2</v>
      </c>
      <c r="F5454">
        <v>6</v>
      </c>
      <c r="G5454">
        <f t="shared" si="2091"/>
        <v>26</v>
      </c>
    </row>
    <row r="5455" spans="1:7" x14ac:dyDescent="0.35">
      <c r="A5455">
        <v>3</v>
      </c>
      <c r="B5455">
        <v>6</v>
      </c>
      <c r="C5455">
        <v>5</v>
      </c>
      <c r="D5455">
        <v>3</v>
      </c>
      <c r="E5455">
        <v>1</v>
      </c>
      <c r="F5455">
        <v>4</v>
      </c>
      <c r="G5455">
        <f t="shared" si="2091"/>
        <v>22</v>
      </c>
    </row>
    <row r="5456" spans="1:7" x14ac:dyDescent="0.35">
      <c r="A5456">
        <v>2</v>
      </c>
      <c r="B5456">
        <v>5</v>
      </c>
      <c r="C5456">
        <v>3</v>
      </c>
      <c r="D5456">
        <v>5</v>
      </c>
      <c r="E5456">
        <v>6</v>
      </c>
      <c r="F5456">
        <v>1</v>
      </c>
      <c r="G5456">
        <f t="shared" si="2091"/>
        <v>22</v>
      </c>
    </row>
    <row r="5457" spans="1:7" x14ac:dyDescent="0.35">
      <c r="A5457">
        <v>3</v>
      </c>
      <c r="B5457">
        <v>4</v>
      </c>
      <c r="C5457">
        <v>4</v>
      </c>
      <c r="D5457">
        <v>4</v>
      </c>
      <c r="E5457">
        <v>4</v>
      </c>
      <c r="F5457">
        <v>2</v>
      </c>
      <c r="G5457">
        <f t="shared" si="2091"/>
        <v>21</v>
      </c>
    </row>
    <row r="5458" spans="1:7" x14ac:dyDescent="0.35">
      <c r="A5458">
        <v>3</v>
      </c>
      <c r="B5458">
        <v>2</v>
      </c>
      <c r="C5458">
        <v>2</v>
      </c>
      <c r="D5458">
        <v>6</v>
      </c>
      <c r="E5458">
        <v>1</v>
      </c>
      <c r="F5458">
        <v>3</v>
      </c>
      <c r="G5458">
        <f t="shared" si="2091"/>
        <v>17</v>
      </c>
    </row>
    <row r="5459" spans="1:7" x14ac:dyDescent="0.35">
      <c r="A5459">
        <v>3</v>
      </c>
      <c r="B5459">
        <v>5</v>
      </c>
      <c r="C5459">
        <v>3</v>
      </c>
      <c r="D5459">
        <v>1</v>
      </c>
      <c r="E5459">
        <v>5</v>
      </c>
      <c r="F5459">
        <v>2</v>
      </c>
      <c r="G5459">
        <f t="shared" si="2091"/>
        <v>19</v>
      </c>
    </row>
    <row r="5460" spans="1:7" x14ac:dyDescent="0.35">
      <c r="A5460">
        <v>4</v>
      </c>
      <c r="B5460">
        <v>6</v>
      </c>
      <c r="C5460">
        <v>5</v>
      </c>
      <c r="D5460">
        <v>5</v>
      </c>
      <c r="E5460">
        <v>6</v>
      </c>
      <c r="F5460">
        <v>6</v>
      </c>
      <c r="G5460">
        <f t="shared" si="2091"/>
        <v>32</v>
      </c>
    </row>
    <row r="5461" spans="1:7" x14ac:dyDescent="0.35">
      <c r="A5461">
        <v>1</v>
      </c>
      <c r="B5461">
        <v>4</v>
      </c>
      <c r="C5461">
        <v>3</v>
      </c>
      <c r="D5461">
        <v>4</v>
      </c>
      <c r="E5461">
        <v>6</v>
      </c>
      <c r="F5461">
        <v>1</v>
      </c>
      <c r="G5461">
        <f t="shared" si="2091"/>
        <v>19</v>
      </c>
    </row>
    <row r="5462" spans="1:7" x14ac:dyDescent="0.35">
      <c r="A5462">
        <v>3</v>
      </c>
      <c r="B5462">
        <v>4</v>
      </c>
      <c r="C5462">
        <v>5</v>
      </c>
      <c r="D5462">
        <v>6</v>
      </c>
      <c r="E5462">
        <v>6</v>
      </c>
      <c r="F5462">
        <v>1</v>
      </c>
      <c r="G5462">
        <f t="shared" si="2091"/>
        <v>25</v>
      </c>
    </row>
    <row r="5463" spans="1:7" x14ac:dyDescent="0.35">
      <c r="A5463">
        <v>5</v>
      </c>
      <c r="B5463">
        <v>4</v>
      </c>
      <c r="C5463">
        <v>2</v>
      </c>
      <c r="D5463">
        <v>4</v>
      </c>
      <c r="E5463">
        <v>5</v>
      </c>
      <c r="F5463">
        <v>2</v>
      </c>
      <c r="G5463">
        <f t="shared" si="2091"/>
        <v>22</v>
      </c>
    </row>
    <row r="5464" spans="1:7" x14ac:dyDescent="0.35">
      <c r="A5464">
        <v>2</v>
      </c>
      <c r="B5464">
        <v>4</v>
      </c>
      <c r="C5464">
        <v>5</v>
      </c>
      <c r="D5464">
        <v>4</v>
      </c>
      <c r="E5464">
        <v>6</v>
      </c>
      <c r="F5464">
        <v>2</v>
      </c>
      <c r="G5464">
        <f t="shared" ref="G5464:G5527" si="2092">SUM(A5464:F5464)</f>
        <v>23</v>
      </c>
    </row>
    <row r="5465" spans="1:7" x14ac:dyDescent="0.35">
      <c r="A5465">
        <v>6</v>
      </c>
      <c r="B5465">
        <v>5</v>
      </c>
      <c r="C5465">
        <v>5</v>
      </c>
      <c r="D5465">
        <v>5</v>
      </c>
      <c r="E5465">
        <v>2</v>
      </c>
      <c r="F5465">
        <v>4</v>
      </c>
      <c r="G5465">
        <f t="shared" si="2092"/>
        <v>27</v>
      </c>
    </row>
    <row r="5466" spans="1:7" x14ac:dyDescent="0.35">
      <c r="A5466">
        <v>2</v>
      </c>
      <c r="B5466">
        <v>3</v>
      </c>
      <c r="C5466">
        <v>1</v>
      </c>
      <c r="D5466">
        <v>4</v>
      </c>
      <c r="E5466">
        <v>3</v>
      </c>
      <c r="F5466">
        <v>4</v>
      </c>
      <c r="G5466">
        <f t="shared" si="2092"/>
        <v>17</v>
      </c>
    </row>
    <row r="5467" spans="1:7" x14ac:dyDescent="0.35">
      <c r="A5467">
        <v>1</v>
      </c>
      <c r="B5467">
        <v>4</v>
      </c>
      <c r="C5467">
        <v>1</v>
      </c>
      <c r="D5467">
        <v>1</v>
      </c>
      <c r="E5467">
        <v>1</v>
      </c>
      <c r="F5467">
        <v>4</v>
      </c>
      <c r="G5467">
        <f t="shared" si="2092"/>
        <v>12</v>
      </c>
    </row>
    <row r="5468" spans="1:7" x14ac:dyDescent="0.35">
      <c r="A5468">
        <v>2</v>
      </c>
      <c r="B5468">
        <v>3</v>
      </c>
      <c r="C5468">
        <v>6</v>
      </c>
      <c r="D5468">
        <v>2</v>
      </c>
      <c r="E5468">
        <v>3</v>
      </c>
      <c r="F5468">
        <v>6</v>
      </c>
      <c r="G5468">
        <f t="shared" si="2092"/>
        <v>22</v>
      </c>
    </row>
    <row r="5469" spans="1:7" x14ac:dyDescent="0.35">
      <c r="A5469">
        <v>2</v>
      </c>
      <c r="B5469">
        <v>5</v>
      </c>
      <c r="C5469">
        <v>2</v>
      </c>
      <c r="D5469">
        <v>2</v>
      </c>
      <c r="E5469">
        <v>6</v>
      </c>
      <c r="F5469">
        <v>2</v>
      </c>
      <c r="G5469">
        <f t="shared" si="2092"/>
        <v>19</v>
      </c>
    </row>
    <row r="5470" spans="1:7" x14ac:dyDescent="0.35">
      <c r="A5470">
        <v>6</v>
      </c>
      <c r="B5470">
        <v>3</v>
      </c>
      <c r="C5470">
        <v>2</v>
      </c>
      <c r="D5470">
        <v>4</v>
      </c>
      <c r="E5470">
        <v>2</v>
      </c>
      <c r="F5470">
        <v>5</v>
      </c>
      <c r="G5470">
        <f t="shared" si="2092"/>
        <v>22</v>
      </c>
    </row>
    <row r="5471" spans="1:7" x14ac:dyDescent="0.35">
      <c r="A5471">
        <v>1</v>
      </c>
      <c r="B5471">
        <v>4</v>
      </c>
      <c r="C5471">
        <v>1</v>
      </c>
      <c r="D5471">
        <v>3</v>
      </c>
      <c r="E5471">
        <v>5</v>
      </c>
      <c r="F5471">
        <v>6</v>
      </c>
      <c r="G5471">
        <f t="shared" si="2092"/>
        <v>20</v>
      </c>
    </row>
    <row r="5472" spans="1:7" x14ac:dyDescent="0.35">
      <c r="A5472">
        <v>1</v>
      </c>
      <c r="B5472">
        <v>4</v>
      </c>
      <c r="C5472">
        <v>5</v>
      </c>
      <c r="D5472">
        <v>5</v>
      </c>
      <c r="E5472">
        <v>2</v>
      </c>
      <c r="F5472">
        <v>3</v>
      </c>
      <c r="G5472">
        <f t="shared" si="2092"/>
        <v>20</v>
      </c>
    </row>
    <row r="5473" spans="1:7" x14ac:dyDescent="0.35">
      <c r="A5473">
        <v>4</v>
      </c>
      <c r="B5473">
        <v>2</v>
      </c>
      <c r="C5473">
        <v>6</v>
      </c>
      <c r="D5473">
        <v>6</v>
      </c>
      <c r="E5473">
        <v>6</v>
      </c>
      <c r="F5473">
        <v>4</v>
      </c>
      <c r="G5473">
        <f t="shared" si="2092"/>
        <v>28</v>
      </c>
    </row>
    <row r="5474" spans="1:7" x14ac:dyDescent="0.35">
      <c r="A5474">
        <v>4</v>
      </c>
      <c r="B5474">
        <v>5</v>
      </c>
      <c r="C5474">
        <v>5</v>
      </c>
      <c r="D5474">
        <v>6</v>
      </c>
      <c r="E5474">
        <v>3</v>
      </c>
      <c r="F5474">
        <v>2</v>
      </c>
      <c r="G5474">
        <f t="shared" si="2092"/>
        <v>25</v>
      </c>
    </row>
    <row r="5475" spans="1:7" x14ac:dyDescent="0.35">
      <c r="A5475">
        <v>6</v>
      </c>
      <c r="B5475">
        <v>1</v>
      </c>
      <c r="C5475">
        <v>6</v>
      </c>
      <c r="D5475">
        <v>1</v>
      </c>
      <c r="E5475">
        <v>5</v>
      </c>
      <c r="F5475">
        <v>3</v>
      </c>
      <c r="G5475">
        <f t="shared" si="2092"/>
        <v>22</v>
      </c>
    </row>
    <row r="5476" spans="1:7" x14ac:dyDescent="0.35">
      <c r="A5476">
        <v>1</v>
      </c>
      <c r="B5476">
        <v>2</v>
      </c>
      <c r="C5476">
        <v>5</v>
      </c>
      <c r="D5476">
        <v>2</v>
      </c>
      <c r="E5476">
        <v>2</v>
      </c>
      <c r="F5476">
        <v>2</v>
      </c>
      <c r="G5476">
        <f t="shared" si="2092"/>
        <v>14</v>
      </c>
    </row>
    <row r="5477" spans="1:7" x14ac:dyDescent="0.35">
      <c r="A5477">
        <v>4</v>
      </c>
      <c r="B5477">
        <v>5</v>
      </c>
      <c r="C5477">
        <v>3</v>
      </c>
      <c r="D5477">
        <v>1</v>
      </c>
      <c r="E5477">
        <v>4</v>
      </c>
      <c r="F5477">
        <v>1</v>
      </c>
      <c r="G5477">
        <f t="shared" si="2092"/>
        <v>18</v>
      </c>
    </row>
    <row r="5478" spans="1:7" x14ac:dyDescent="0.35">
      <c r="A5478">
        <v>1</v>
      </c>
      <c r="B5478">
        <v>2</v>
      </c>
      <c r="C5478">
        <v>2</v>
      </c>
      <c r="D5478">
        <v>5</v>
      </c>
      <c r="E5478">
        <v>2</v>
      </c>
      <c r="F5478">
        <v>6</v>
      </c>
      <c r="G5478">
        <f t="shared" si="2092"/>
        <v>18</v>
      </c>
    </row>
    <row r="5479" spans="1:7" x14ac:dyDescent="0.35">
      <c r="A5479">
        <v>1</v>
      </c>
      <c r="B5479">
        <v>1</v>
      </c>
      <c r="C5479">
        <v>2</v>
      </c>
      <c r="D5479">
        <v>1</v>
      </c>
      <c r="E5479">
        <v>1</v>
      </c>
      <c r="F5479">
        <v>1</v>
      </c>
      <c r="G5479">
        <f t="shared" si="2092"/>
        <v>7</v>
      </c>
    </row>
    <row r="5480" spans="1:7" x14ac:dyDescent="0.35">
      <c r="A5480">
        <v>2</v>
      </c>
      <c r="B5480">
        <v>4</v>
      </c>
      <c r="C5480">
        <v>3</v>
      </c>
      <c r="D5480">
        <v>4</v>
      </c>
      <c r="E5480">
        <v>6</v>
      </c>
      <c r="F5480">
        <v>1</v>
      </c>
      <c r="G5480">
        <f t="shared" si="2092"/>
        <v>20</v>
      </c>
    </row>
    <row r="5481" spans="1:7" x14ac:dyDescent="0.35">
      <c r="A5481">
        <v>2</v>
      </c>
      <c r="B5481">
        <v>4</v>
      </c>
      <c r="C5481">
        <v>2</v>
      </c>
      <c r="D5481">
        <v>4</v>
      </c>
      <c r="E5481">
        <v>1</v>
      </c>
      <c r="F5481">
        <v>1</v>
      </c>
      <c r="G5481">
        <f t="shared" si="2092"/>
        <v>14</v>
      </c>
    </row>
    <row r="5482" spans="1:7" x14ac:dyDescent="0.35">
      <c r="A5482">
        <v>5</v>
      </c>
      <c r="B5482">
        <v>2</v>
      </c>
      <c r="C5482">
        <v>2</v>
      </c>
      <c r="D5482">
        <v>4</v>
      </c>
      <c r="E5482">
        <v>3</v>
      </c>
      <c r="F5482">
        <v>1</v>
      </c>
      <c r="G5482">
        <f t="shared" si="2092"/>
        <v>17</v>
      </c>
    </row>
    <row r="5483" spans="1:7" x14ac:dyDescent="0.35">
      <c r="A5483">
        <v>6</v>
      </c>
      <c r="B5483">
        <v>1</v>
      </c>
      <c r="C5483">
        <v>3</v>
      </c>
      <c r="D5483">
        <v>5</v>
      </c>
      <c r="E5483">
        <v>5</v>
      </c>
      <c r="F5483">
        <v>4</v>
      </c>
      <c r="G5483">
        <f t="shared" si="2092"/>
        <v>24</v>
      </c>
    </row>
    <row r="5484" spans="1:7" x14ac:dyDescent="0.35">
      <c r="A5484">
        <v>3</v>
      </c>
      <c r="B5484">
        <v>1</v>
      </c>
      <c r="C5484">
        <v>5</v>
      </c>
      <c r="D5484">
        <v>5</v>
      </c>
      <c r="E5484">
        <v>3</v>
      </c>
      <c r="F5484">
        <v>2</v>
      </c>
      <c r="G5484">
        <f t="shared" si="2092"/>
        <v>19</v>
      </c>
    </row>
    <row r="5485" spans="1:7" x14ac:dyDescent="0.35">
      <c r="A5485">
        <v>5</v>
      </c>
      <c r="B5485">
        <v>3</v>
      </c>
      <c r="C5485">
        <v>5</v>
      </c>
      <c r="D5485">
        <v>5</v>
      </c>
      <c r="E5485">
        <v>3</v>
      </c>
      <c r="F5485">
        <v>4</v>
      </c>
      <c r="G5485">
        <f t="shared" si="2092"/>
        <v>25</v>
      </c>
    </row>
    <row r="5486" spans="1:7" x14ac:dyDescent="0.35">
      <c r="A5486">
        <v>4</v>
      </c>
      <c r="B5486">
        <v>1</v>
      </c>
      <c r="C5486">
        <v>4</v>
      </c>
      <c r="D5486">
        <v>1</v>
      </c>
      <c r="E5486">
        <v>4</v>
      </c>
      <c r="F5486">
        <v>5</v>
      </c>
      <c r="G5486">
        <f t="shared" si="2092"/>
        <v>19</v>
      </c>
    </row>
    <row r="5487" spans="1:7" x14ac:dyDescent="0.35">
      <c r="A5487">
        <v>2</v>
      </c>
      <c r="B5487">
        <v>5</v>
      </c>
      <c r="C5487">
        <v>3</v>
      </c>
      <c r="D5487">
        <v>4</v>
      </c>
      <c r="E5487">
        <v>6</v>
      </c>
      <c r="F5487">
        <v>3</v>
      </c>
      <c r="G5487">
        <f t="shared" si="2092"/>
        <v>23</v>
      </c>
    </row>
    <row r="5488" spans="1:7" x14ac:dyDescent="0.35">
      <c r="A5488">
        <v>2</v>
      </c>
      <c r="B5488">
        <v>3</v>
      </c>
      <c r="C5488">
        <v>5</v>
      </c>
      <c r="D5488">
        <v>1</v>
      </c>
      <c r="E5488">
        <v>6</v>
      </c>
      <c r="F5488">
        <v>2</v>
      </c>
      <c r="G5488">
        <f t="shared" si="2092"/>
        <v>19</v>
      </c>
    </row>
    <row r="5489" spans="1:7" x14ac:dyDescent="0.35">
      <c r="A5489">
        <v>2</v>
      </c>
      <c r="B5489">
        <v>4</v>
      </c>
      <c r="C5489">
        <v>3</v>
      </c>
      <c r="D5489">
        <v>2</v>
      </c>
      <c r="E5489">
        <v>5</v>
      </c>
      <c r="F5489">
        <v>5</v>
      </c>
      <c r="G5489">
        <f t="shared" si="2092"/>
        <v>21</v>
      </c>
    </row>
    <row r="5490" spans="1:7" x14ac:dyDescent="0.35">
      <c r="A5490">
        <v>6</v>
      </c>
      <c r="B5490">
        <v>2</v>
      </c>
      <c r="C5490">
        <v>6</v>
      </c>
      <c r="D5490">
        <v>3</v>
      </c>
      <c r="E5490">
        <v>4</v>
      </c>
      <c r="F5490">
        <v>4</v>
      </c>
      <c r="G5490">
        <f t="shared" si="2092"/>
        <v>25</v>
      </c>
    </row>
    <row r="5491" spans="1:7" x14ac:dyDescent="0.35">
      <c r="A5491">
        <v>3</v>
      </c>
      <c r="B5491">
        <v>5</v>
      </c>
      <c r="C5491">
        <v>4</v>
      </c>
      <c r="D5491">
        <v>2</v>
      </c>
      <c r="E5491">
        <v>6</v>
      </c>
      <c r="F5491">
        <v>6</v>
      </c>
      <c r="G5491">
        <f t="shared" si="2092"/>
        <v>26</v>
      </c>
    </row>
    <row r="5492" spans="1:7" x14ac:dyDescent="0.35">
      <c r="A5492">
        <v>1</v>
      </c>
      <c r="B5492">
        <v>5</v>
      </c>
      <c r="C5492">
        <v>1</v>
      </c>
      <c r="D5492">
        <v>2</v>
      </c>
      <c r="E5492">
        <v>3</v>
      </c>
      <c r="F5492">
        <v>6</v>
      </c>
      <c r="G5492">
        <f t="shared" si="2092"/>
        <v>18</v>
      </c>
    </row>
    <row r="5493" spans="1:7" x14ac:dyDescent="0.35">
      <c r="A5493">
        <v>6</v>
      </c>
      <c r="B5493">
        <v>4</v>
      </c>
      <c r="C5493">
        <v>1</v>
      </c>
      <c r="D5493">
        <v>4</v>
      </c>
      <c r="E5493">
        <v>3</v>
      </c>
      <c r="F5493">
        <v>6</v>
      </c>
      <c r="G5493">
        <f t="shared" si="2092"/>
        <v>24</v>
      </c>
    </row>
    <row r="5494" spans="1:7" x14ac:dyDescent="0.35">
      <c r="A5494">
        <v>4</v>
      </c>
      <c r="B5494">
        <v>4</v>
      </c>
      <c r="C5494">
        <v>4</v>
      </c>
      <c r="D5494">
        <v>3</v>
      </c>
      <c r="E5494">
        <v>3</v>
      </c>
      <c r="F5494">
        <v>4</v>
      </c>
      <c r="G5494">
        <f t="shared" si="2092"/>
        <v>22</v>
      </c>
    </row>
    <row r="5495" spans="1:7" x14ac:dyDescent="0.35">
      <c r="A5495">
        <v>1</v>
      </c>
      <c r="B5495">
        <v>4</v>
      </c>
      <c r="C5495">
        <v>4</v>
      </c>
      <c r="D5495">
        <v>3</v>
      </c>
      <c r="E5495">
        <v>6</v>
      </c>
      <c r="F5495">
        <v>3</v>
      </c>
      <c r="G5495">
        <f t="shared" si="2092"/>
        <v>21</v>
      </c>
    </row>
    <row r="5496" spans="1:7" x14ac:dyDescent="0.35">
      <c r="A5496">
        <v>4</v>
      </c>
      <c r="B5496">
        <v>5</v>
      </c>
      <c r="C5496">
        <v>2</v>
      </c>
      <c r="D5496">
        <v>2</v>
      </c>
      <c r="E5496">
        <v>2</v>
      </c>
      <c r="F5496">
        <v>5</v>
      </c>
      <c r="G5496">
        <f t="shared" si="2092"/>
        <v>20</v>
      </c>
    </row>
    <row r="5497" spans="1:7" x14ac:dyDescent="0.35">
      <c r="A5497">
        <v>6</v>
      </c>
      <c r="B5497">
        <v>3</v>
      </c>
      <c r="C5497">
        <v>2</v>
      </c>
      <c r="D5497">
        <v>6</v>
      </c>
      <c r="E5497">
        <v>5</v>
      </c>
      <c r="F5497">
        <v>3</v>
      </c>
      <c r="G5497">
        <f t="shared" si="2092"/>
        <v>25</v>
      </c>
    </row>
    <row r="5498" spans="1:7" x14ac:dyDescent="0.35">
      <c r="A5498">
        <v>1</v>
      </c>
      <c r="B5498">
        <v>3</v>
      </c>
      <c r="C5498">
        <v>1</v>
      </c>
      <c r="D5498">
        <v>5</v>
      </c>
      <c r="E5498">
        <v>1</v>
      </c>
      <c r="F5498">
        <v>1</v>
      </c>
      <c r="G5498">
        <f t="shared" si="2092"/>
        <v>12</v>
      </c>
    </row>
    <row r="5499" spans="1:7" x14ac:dyDescent="0.35">
      <c r="A5499">
        <v>2</v>
      </c>
      <c r="B5499">
        <v>3</v>
      </c>
      <c r="C5499">
        <v>3</v>
      </c>
      <c r="D5499">
        <v>3</v>
      </c>
      <c r="E5499">
        <v>2</v>
      </c>
      <c r="F5499">
        <v>5</v>
      </c>
      <c r="G5499">
        <f t="shared" si="2092"/>
        <v>18</v>
      </c>
    </row>
    <row r="5500" spans="1:7" x14ac:dyDescent="0.35">
      <c r="A5500">
        <v>4</v>
      </c>
      <c r="B5500">
        <v>3</v>
      </c>
      <c r="C5500">
        <v>4</v>
      </c>
      <c r="D5500">
        <v>4</v>
      </c>
      <c r="E5500">
        <v>4</v>
      </c>
      <c r="F5500">
        <v>1</v>
      </c>
      <c r="G5500">
        <f t="shared" si="2092"/>
        <v>20</v>
      </c>
    </row>
    <row r="5501" spans="1:7" x14ac:dyDescent="0.35">
      <c r="A5501">
        <v>2</v>
      </c>
      <c r="B5501">
        <v>6</v>
      </c>
      <c r="C5501">
        <v>4</v>
      </c>
      <c r="D5501">
        <v>1</v>
      </c>
      <c r="E5501">
        <v>4</v>
      </c>
      <c r="F5501">
        <v>6</v>
      </c>
      <c r="G5501">
        <f t="shared" si="2092"/>
        <v>23</v>
      </c>
    </row>
    <row r="5502" spans="1:7" x14ac:dyDescent="0.35">
      <c r="A5502">
        <v>4</v>
      </c>
      <c r="B5502">
        <v>5</v>
      </c>
      <c r="C5502">
        <v>6</v>
      </c>
      <c r="D5502">
        <v>4</v>
      </c>
      <c r="E5502">
        <v>2</v>
      </c>
      <c r="F5502">
        <v>1</v>
      </c>
      <c r="G5502">
        <f t="shared" si="2092"/>
        <v>22</v>
      </c>
    </row>
    <row r="5503" spans="1:7" x14ac:dyDescent="0.35">
      <c r="A5503">
        <v>3</v>
      </c>
      <c r="B5503">
        <v>2</v>
      </c>
      <c r="C5503">
        <v>5</v>
      </c>
      <c r="D5503">
        <v>2</v>
      </c>
      <c r="E5503">
        <v>2</v>
      </c>
      <c r="F5503">
        <v>4</v>
      </c>
      <c r="G5503">
        <f t="shared" si="2092"/>
        <v>18</v>
      </c>
    </row>
    <row r="5504" spans="1:7" x14ac:dyDescent="0.35">
      <c r="A5504">
        <v>6</v>
      </c>
      <c r="B5504">
        <v>1</v>
      </c>
      <c r="C5504">
        <v>3</v>
      </c>
      <c r="D5504">
        <v>6</v>
      </c>
      <c r="E5504">
        <v>2</v>
      </c>
      <c r="F5504">
        <v>4</v>
      </c>
      <c r="G5504">
        <f t="shared" si="2092"/>
        <v>22</v>
      </c>
    </row>
    <row r="5505" spans="1:7" x14ac:dyDescent="0.35">
      <c r="A5505">
        <v>2</v>
      </c>
      <c r="B5505">
        <v>3</v>
      </c>
      <c r="C5505">
        <v>1</v>
      </c>
      <c r="D5505">
        <v>5</v>
      </c>
      <c r="E5505">
        <v>4</v>
      </c>
      <c r="F5505">
        <v>3</v>
      </c>
      <c r="G5505">
        <f t="shared" si="2092"/>
        <v>18</v>
      </c>
    </row>
    <row r="5506" spans="1:7" x14ac:dyDescent="0.35">
      <c r="A5506">
        <v>4</v>
      </c>
      <c r="B5506">
        <v>6</v>
      </c>
      <c r="C5506">
        <v>5</v>
      </c>
      <c r="D5506">
        <v>3</v>
      </c>
      <c r="E5506">
        <v>6</v>
      </c>
      <c r="F5506">
        <v>6</v>
      </c>
      <c r="G5506">
        <f t="shared" si="2092"/>
        <v>30</v>
      </c>
    </row>
    <row r="5507" spans="1:7" x14ac:dyDescent="0.35">
      <c r="A5507">
        <v>3</v>
      </c>
      <c r="B5507">
        <v>6</v>
      </c>
      <c r="C5507">
        <v>4</v>
      </c>
      <c r="D5507">
        <v>4</v>
      </c>
      <c r="E5507">
        <v>4</v>
      </c>
      <c r="F5507">
        <v>1</v>
      </c>
      <c r="G5507">
        <f t="shared" si="2092"/>
        <v>22</v>
      </c>
    </row>
    <row r="5508" spans="1:7" x14ac:dyDescent="0.35">
      <c r="A5508">
        <v>3</v>
      </c>
      <c r="B5508">
        <v>5</v>
      </c>
      <c r="C5508">
        <v>3</v>
      </c>
      <c r="D5508">
        <v>5</v>
      </c>
      <c r="E5508">
        <v>3</v>
      </c>
      <c r="F5508">
        <v>6</v>
      </c>
      <c r="G5508">
        <f t="shared" si="2092"/>
        <v>25</v>
      </c>
    </row>
    <row r="5509" spans="1:7" x14ac:dyDescent="0.35">
      <c r="A5509">
        <v>3</v>
      </c>
      <c r="B5509">
        <v>5</v>
      </c>
      <c r="C5509">
        <v>4</v>
      </c>
      <c r="D5509">
        <v>1</v>
      </c>
      <c r="E5509">
        <v>2</v>
      </c>
      <c r="F5509">
        <v>1</v>
      </c>
      <c r="G5509">
        <f t="shared" si="2092"/>
        <v>16</v>
      </c>
    </row>
    <row r="5510" spans="1:7" x14ac:dyDescent="0.35">
      <c r="A5510">
        <v>4</v>
      </c>
      <c r="B5510">
        <v>1</v>
      </c>
      <c r="C5510">
        <v>5</v>
      </c>
      <c r="D5510">
        <v>2</v>
      </c>
      <c r="E5510">
        <v>5</v>
      </c>
      <c r="F5510">
        <v>1</v>
      </c>
      <c r="G5510">
        <f t="shared" si="2092"/>
        <v>18</v>
      </c>
    </row>
    <row r="5511" spans="1:7" x14ac:dyDescent="0.35">
      <c r="A5511">
        <v>6</v>
      </c>
      <c r="B5511">
        <v>5</v>
      </c>
      <c r="C5511">
        <v>4</v>
      </c>
      <c r="D5511">
        <v>2</v>
      </c>
      <c r="E5511">
        <v>3</v>
      </c>
      <c r="F5511">
        <v>6</v>
      </c>
      <c r="G5511">
        <f t="shared" si="2092"/>
        <v>26</v>
      </c>
    </row>
    <row r="5512" spans="1:7" x14ac:dyDescent="0.35">
      <c r="A5512">
        <v>2</v>
      </c>
      <c r="B5512">
        <v>2</v>
      </c>
      <c r="C5512">
        <v>1</v>
      </c>
      <c r="D5512">
        <v>2</v>
      </c>
      <c r="E5512">
        <v>5</v>
      </c>
      <c r="F5512">
        <v>2</v>
      </c>
      <c r="G5512">
        <f t="shared" si="2092"/>
        <v>14</v>
      </c>
    </row>
    <row r="5513" spans="1:7" x14ac:dyDescent="0.35">
      <c r="A5513">
        <v>2</v>
      </c>
      <c r="B5513">
        <v>5</v>
      </c>
      <c r="C5513">
        <v>6</v>
      </c>
      <c r="D5513">
        <v>2</v>
      </c>
      <c r="E5513">
        <v>6</v>
      </c>
      <c r="F5513">
        <v>2</v>
      </c>
      <c r="G5513">
        <f t="shared" si="2092"/>
        <v>23</v>
      </c>
    </row>
    <row r="5514" spans="1:7" x14ac:dyDescent="0.35">
      <c r="A5514">
        <v>3</v>
      </c>
      <c r="B5514">
        <v>2</v>
      </c>
      <c r="C5514">
        <v>2</v>
      </c>
      <c r="D5514">
        <v>6</v>
      </c>
      <c r="E5514">
        <v>2</v>
      </c>
      <c r="F5514">
        <v>4</v>
      </c>
      <c r="G5514">
        <f t="shared" si="2092"/>
        <v>19</v>
      </c>
    </row>
    <row r="5515" spans="1:7" x14ac:dyDescent="0.35">
      <c r="A5515">
        <v>5</v>
      </c>
      <c r="B5515">
        <v>5</v>
      </c>
      <c r="C5515">
        <v>1</v>
      </c>
      <c r="D5515">
        <v>4</v>
      </c>
      <c r="E5515">
        <v>1</v>
      </c>
      <c r="F5515">
        <v>5</v>
      </c>
      <c r="G5515">
        <f t="shared" si="2092"/>
        <v>21</v>
      </c>
    </row>
    <row r="5516" spans="1:7" x14ac:dyDescent="0.35">
      <c r="A5516">
        <v>6</v>
      </c>
      <c r="B5516">
        <v>2</v>
      </c>
      <c r="C5516">
        <v>6</v>
      </c>
      <c r="D5516">
        <v>5</v>
      </c>
      <c r="E5516">
        <v>4</v>
      </c>
      <c r="F5516">
        <v>6</v>
      </c>
      <c r="G5516">
        <f t="shared" si="2092"/>
        <v>29</v>
      </c>
    </row>
    <row r="5517" spans="1:7" x14ac:dyDescent="0.35">
      <c r="A5517">
        <v>6</v>
      </c>
      <c r="B5517">
        <v>3</v>
      </c>
      <c r="C5517">
        <v>3</v>
      </c>
      <c r="D5517">
        <v>5</v>
      </c>
      <c r="E5517">
        <v>3</v>
      </c>
      <c r="F5517">
        <v>4</v>
      </c>
      <c r="G5517">
        <f t="shared" si="2092"/>
        <v>24</v>
      </c>
    </row>
    <row r="5518" spans="1:7" x14ac:dyDescent="0.35">
      <c r="A5518">
        <v>2</v>
      </c>
      <c r="B5518">
        <v>5</v>
      </c>
      <c r="C5518">
        <v>6</v>
      </c>
      <c r="D5518">
        <v>5</v>
      </c>
      <c r="E5518">
        <v>5</v>
      </c>
      <c r="F5518">
        <v>6</v>
      </c>
      <c r="G5518">
        <f t="shared" si="2092"/>
        <v>29</v>
      </c>
    </row>
    <row r="5519" spans="1:7" x14ac:dyDescent="0.35">
      <c r="A5519">
        <v>6</v>
      </c>
      <c r="B5519">
        <v>6</v>
      </c>
      <c r="C5519">
        <v>4</v>
      </c>
      <c r="D5519">
        <v>3</v>
      </c>
      <c r="E5519">
        <v>3</v>
      </c>
      <c r="F5519">
        <v>5</v>
      </c>
      <c r="G5519">
        <f t="shared" si="2092"/>
        <v>27</v>
      </c>
    </row>
    <row r="5520" spans="1:7" x14ac:dyDescent="0.35">
      <c r="A5520">
        <v>3</v>
      </c>
      <c r="B5520">
        <v>2</v>
      </c>
      <c r="C5520">
        <v>5</v>
      </c>
      <c r="D5520">
        <v>5</v>
      </c>
      <c r="E5520">
        <v>6</v>
      </c>
      <c r="F5520">
        <v>2</v>
      </c>
      <c r="G5520">
        <f t="shared" si="2092"/>
        <v>23</v>
      </c>
    </row>
    <row r="5521" spans="1:7" x14ac:dyDescent="0.35">
      <c r="A5521">
        <v>1</v>
      </c>
      <c r="B5521">
        <v>5</v>
      </c>
      <c r="C5521">
        <v>4</v>
      </c>
      <c r="D5521">
        <v>2</v>
      </c>
      <c r="E5521">
        <v>3</v>
      </c>
      <c r="F5521">
        <v>4</v>
      </c>
      <c r="G5521">
        <f t="shared" si="2092"/>
        <v>19</v>
      </c>
    </row>
    <row r="5522" spans="1:7" x14ac:dyDescent="0.35">
      <c r="A5522">
        <v>4</v>
      </c>
      <c r="B5522">
        <v>6</v>
      </c>
      <c r="C5522">
        <v>2</v>
      </c>
      <c r="D5522">
        <v>6</v>
      </c>
      <c r="E5522">
        <v>6</v>
      </c>
      <c r="F5522">
        <v>6</v>
      </c>
      <c r="G5522">
        <f t="shared" si="2092"/>
        <v>30</v>
      </c>
    </row>
    <row r="5523" spans="1:7" x14ac:dyDescent="0.35">
      <c r="A5523">
        <v>4</v>
      </c>
      <c r="B5523">
        <v>5</v>
      </c>
      <c r="C5523">
        <v>3</v>
      </c>
      <c r="D5523">
        <v>4</v>
      </c>
      <c r="E5523">
        <v>4</v>
      </c>
      <c r="F5523">
        <v>1</v>
      </c>
      <c r="G5523">
        <f t="shared" si="2092"/>
        <v>21</v>
      </c>
    </row>
    <row r="5524" spans="1:7" x14ac:dyDescent="0.35">
      <c r="A5524">
        <v>1</v>
      </c>
      <c r="B5524">
        <v>3</v>
      </c>
      <c r="C5524">
        <v>5</v>
      </c>
      <c r="D5524">
        <v>3</v>
      </c>
      <c r="E5524">
        <v>3</v>
      </c>
      <c r="F5524">
        <v>6</v>
      </c>
      <c r="G5524">
        <f t="shared" si="2092"/>
        <v>21</v>
      </c>
    </row>
    <row r="5525" spans="1:7" x14ac:dyDescent="0.35">
      <c r="A5525">
        <v>4</v>
      </c>
      <c r="B5525">
        <v>5</v>
      </c>
      <c r="C5525">
        <v>6</v>
      </c>
      <c r="D5525">
        <v>6</v>
      </c>
      <c r="E5525">
        <v>4</v>
      </c>
      <c r="F5525">
        <v>5</v>
      </c>
      <c r="G5525">
        <f t="shared" si="2092"/>
        <v>30</v>
      </c>
    </row>
    <row r="5526" spans="1:7" x14ac:dyDescent="0.35">
      <c r="A5526">
        <v>1</v>
      </c>
      <c r="B5526">
        <v>3</v>
      </c>
      <c r="C5526">
        <v>3</v>
      </c>
      <c r="D5526">
        <v>1</v>
      </c>
      <c r="E5526">
        <v>3</v>
      </c>
      <c r="F5526">
        <v>5</v>
      </c>
      <c r="G5526">
        <f t="shared" si="2092"/>
        <v>16</v>
      </c>
    </row>
    <row r="5527" spans="1:7" x14ac:dyDescent="0.35">
      <c r="A5527">
        <v>3</v>
      </c>
      <c r="B5527">
        <v>6</v>
      </c>
      <c r="C5527">
        <v>2</v>
      </c>
      <c r="D5527">
        <v>5</v>
      </c>
      <c r="E5527">
        <v>1</v>
      </c>
      <c r="F5527">
        <v>6</v>
      </c>
      <c r="G5527">
        <f t="shared" si="2092"/>
        <v>23</v>
      </c>
    </row>
    <row r="5528" spans="1:7" x14ac:dyDescent="0.35">
      <c r="A5528">
        <v>4</v>
      </c>
      <c r="B5528">
        <v>3</v>
      </c>
      <c r="C5528">
        <v>5</v>
      </c>
      <c r="D5528">
        <v>6</v>
      </c>
      <c r="E5528">
        <v>5</v>
      </c>
      <c r="F5528">
        <v>1</v>
      </c>
      <c r="G5528">
        <f t="shared" ref="G5528:G5591" si="2093">SUM(A5528:F5528)</f>
        <v>24</v>
      </c>
    </row>
    <row r="5529" spans="1:7" x14ac:dyDescent="0.35">
      <c r="A5529">
        <v>6</v>
      </c>
      <c r="B5529">
        <v>4</v>
      </c>
      <c r="C5529">
        <v>3</v>
      </c>
      <c r="D5529">
        <v>2</v>
      </c>
      <c r="E5529">
        <v>5</v>
      </c>
      <c r="F5529">
        <v>1</v>
      </c>
      <c r="G5529">
        <f t="shared" si="2093"/>
        <v>21</v>
      </c>
    </row>
    <row r="5530" spans="1:7" x14ac:dyDescent="0.35">
      <c r="A5530">
        <v>5</v>
      </c>
      <c r="B5530">
        <v>4</v>
      </c>
      <c r="C5530">
        <v>3</v>
      </c>
      <c r="D5530">
        <v>6</v>
      </c>
      <c r="E5530">
        <v>5</v>
      </c>
      <c r="F5530">
        <v>2</v>
      </c>
      <c r="G5530">
        <f t="shared" si="2093"/>
        <v>25</v>
      </c>
    </row>
    <row r="5531" spans="1:7" x14ac:dyDescent="0.35">
      <c r="A5531">
        <v>2</v>
      </c>
      <c r="B5531">
        <v>5</v>
      </c>
      <c r="C5531">
        <v>5</v>
      </c>
      <c r="D5531">
        <v>3</v>
      </c>
      <c r="E5531">
        <v>2</v>
      </c>
      <c r="F5531">
        <v>5</v>
      </c>
      <c r="G5531">
        <f t="shared" si="2093"/>
        <v>22</v>
      </c>
    </row>
    <row r="5532" spans="1:7" x14ac:dyDescent="0.35">
      <c r="A5532">
        <v>6</v>
      </c>
      <c r="B5532">
        <v>1</v>
      </c>
      <c r="C5532">
        <v>3</v>
      </c>
      <c r="D5532">
        <v>1</v>
      </c>
      <c r="E5532">
        <v>4</v>
      </c>
      <c r="F5532">
        <v>3</v>
      </c>
      <c r="G5532">
        <f t="shared" si="2093"/>
        <v>18</v>
      </c>
    </row>
    <row r="5533" spans="1:7" x14ac:dyDescent="0.35">
      <c r="A5533">
        <v>6</v>
      </c>
      <c r="B5533">
        <v>3</v>
      </c>
      <c r="C5533">
        <v>5</v>
      </c>
      <c r="D5533">
        <v>3</v>
      </c>
      <c r="E5533">
        <v>1</v>
      </c>
      <c r="F5533">
        <v>5</v>
      </c>
      <c r="G5533">
        <f t="shared" si="2093"/>
        <v>23</v>
      </c>
    </row>
    <row r="5534" spans="1:7" x14ac:dyDescent="0.35">
      <c r="A5534">
        <v>5</v>
      </c>
      <c r="B5534">
        <v>2</v>
      </c>
      <c r="C5534">
        <v>4</v>
      </c>
      <c r="D5534">
        <v>6</v>
      </c>
      <c r="E5534">
        <v>6</v>
      </c>
      <c r="F5534">
        <v>6</v>
      </c>
      <c r="G5534">
        <f t="shared" si="2093"/>
        <v>29</v>
      </c>
    </row>
    <row r="5535" spans="1:7" x14ac:dyDescent="0.35">
      <c r="A5535">
        <v>6</v>
      </c>
      <c r="B5535">
        <v>5</v>
      </c>
      <c r="C5535">
        <v>2</v>
      </c>
      <c r="D5535">
        <v>5</v>
      </c>
      <c r="E5535">
        <v>5</v>
      </c>
      <c r="F5535">
        <v>5</v>
      </c>
      <c r="G5535">
        <f t="shared" si="2093"/>
        <v>28</v>
      </c>
    </row>
    <row r="5536" spans="1:7" x14ac:dyDescent="0.35">
      <c r="A5536">
        <v>1</v>
      </c>
      <c r="B5536">
        <v>2</v>
      </c>
      <c r="C5536">
        <v>2</v>
      </c>
      <c r="D5536">
        <v>3</v>
      </c>
      <c r="E5536">
        <v>1</v>
      </c>
      <c r="F5536">
        <v>1</v>
      </c>
      <c r="G5536">
        <f t="shared" si="2093"/>
        <v>10</v>
      </c>
    </row>
    <row r="5537" spans="1:7" x14ac:dyDescent="0.35">
      <c r="A5537">
        <v>5</v>
      </c>
      <c r="B5537">
        <v>4</v>
      </c>
      <c r="C5537">
        <v>4</v>
      </c>
      <c r="D5537">
        <v>3</v>
      </c>
      <c r="E5537">
        <v>6</v>
      </c>
      <c r="F5537">
        <v>4</v>
      </c>
      <c r="G5537">
        <f t="shared" si="2093"/>
        <v>26</v>
      </c>
    </row>
    <row r="5538" spans="1:7" x14ac:dyDescent="0.35">
      <c r="A5538">
        <v>4</v>
      </c>
      <c r="B5538">
        <v>3</v>
      </c>
      <c r="C5538">
        <v>5</v>
      </c>
      <c r="D5538">
        <v>6</v>
      </c>
      <c r="E5538">
        <v>5</v>
      </c>
      <c r="F5538">
        <v>5</v>
      </c>
      <c r="G5538">
        <f t="shared" si="2093"/>
        <v>28</v>
      </c>
    </row>
    <row r="5539" spans="1:7" x14ac:dyDescent="0.35">
      <c r="A5539">
        <v>2</v>
      </c>
      <c r="B5539">
        <v>6</v>
      </c>
      <c r="C5539">
        <v>4</v>
      </c>
      <c r="D5539">
        <v>5</v>
      </c>
      <c r="E5539">
        <v>3</v>
      </c>
      <c r="F5539">
        <v>5</v>
      </c>
      <c r="G5539">
        <f t="shared" si="2093"/>
        <v>25</v>
      </c>
    </row>
    <row r="5540" spans="1:7" x14ac:dyDescent="0.35">
      <c r="A5540">
        <v>2</v>
      </c>
      <c r="B5540">
        <v>1</v>
      </c>
      <c r="C5540">
        <v>4</v>
      </c>
      <c r="D5540">
        <v>4</v>
      </c>
      <c r="E5540">
        <v>2</v>
      </c>
      <c r="F5540">
        <v>5</v>
      </c>
      <c r="G5540">
        <f t="shared" si="2093"/>
        <v>18</v>
      </c>
    </row>
    <row r="5541" spans="1:7" x14ac:dyDescent="0.35">
      <c r="A5541">
        <v>1</v>
      </c>
      <c r="B5541">
        <v>5</v>
      </c>
      <c r="C5541">
        <v>1</v>
      </c>
      <c r="D5541">
        <v>5</v>
      </c>
      <c r="E5541">
        <v>1</v>
      </c>
      <c r="F5541">
        <v>1</v>
      </c>
      <c r="G5541">
        <f t="shared" si="2093"/>
        <v>14</v>
      </c>
    </row>
    <row r="5542" spans="1:7" x14ac:dyDescent="0.35">
      <c r="A5542">
        <v>6</v>
      </c>
      <c r="B5542">
        <v>1</v>
      </c>
      <c r="C5542">
        <v>5</v>
      </c>
      <c r="D5542">
        <v>4</v>
      </c>
      <c r="E5542">
        <v>2</v>
      </c>
      <c r="F5542">
        <v>3</v>
      </c>
      <c r="G5542">
        <f t="shared" si="2093"/>
        <v>21</v>
      </c>
    </row>
    <row r="5543" spans="1:7" x14ac:dyDescent="0.35">
      <c r="A5543">
        <v>1</v>
      </c>
      <c r="B5543">
        <v>5</v>
      </c>
      <c r="C5543">
        <v>2</v>
      </c>
      <c r="D5543">
        <v>4</v>
      </c>
      <c r="E5543">
        <v>3</v>
      </c>
      <c r="F5543">
        <v>3</v>
      </c>
      <c r="G5543">
        <f t="shared" si="2093"/>
        <v>18</v>
      </c>
    </row>
    <row r="5544" spans="1:7" x14ac:dyDescent="0.35">
      <c r="A5544">
        <v>2</v>
      </c>
      <c r="B5544">
        <v>1</v>
      </c>
      <c r="C5544">
        <v>1</v>
      </c>
      <c r="D5544">
        <v>2</v>
      </c>
      <c r="E5544">
        <v>2</v>
      </c>
      <c r="F5544">
        <v>3</v>
      </c>
      <c r="G5544">
        <f t="shared" si="2093"/>
        <v>11</v>
      </c>
    </row>
    <row r="5545" spans="1:7" x14ac:dyDescent="0.35">
      <c r="A5545">
        <v>2</v>
      </c>
      <c r="B5545">
        <v>5</v>
      </c>
      <c r="C5545">
        <v>2</v>
      </c>
      <c r="D5545">
        <v>3</v>
      </c>
      <c r="E5545">
        <v>6</v>
      </c>
      <c r="F5545">
        <v>2</v>
      </c>
      <c r="G5545">
        <f t="shared" si="2093"/>
        <v>20</v>
      </c>
    </row>
    <row r="5546" spans="1:7" x14ac:dyDescent="0.35">
      <c r="A5546">
        <v>6</v>
      </c>
      <c r="B5546">
        <v>3</v>
      </c>
      <c r="C5546">
        <v>1</v>
      </c>
      <c r="D5546">
        <v>6</v>
      </c>
      <c r="E5546">
        <v>6</v>
      </c>
      <c r="F5546">
        <v>1</v>
      </c>
      <c r="G5546">
        <f t="shared" si="2093"/>
        <v>23</v>
      </c>
    </row>
    <row r="5547" spans="1:7" x14ac:dyDescent="0.35">
      <c r="A5547">
        <v>2</v>
      </c>
      <c r="B5547">
        <v>1</v>
      </c>
      <c r="C5547">
        <v>1</v>
      </c>
      <c r="D5547">
        <v>1</v>
      </c>
      <c r="E5547">
        <v>3</v>
      </c>
      <c r="F5547">
        <v>6</v>
      </c>
      <c r="G5547">
        <f t="shared" si="2093"/>
        <v>14</v>
      </c>
    </row>
    <row r="5548" spans="1:7" x14ac:dyDescent="0.35">
      <c r="A5548">
        <v>3</v>
      </c>
      <c r="B5548">
        <v>6</v>
      </c>
      <c r="C5548">
        <v>4</v>
      </c>
      <c r="D5548">
        <v>5</v>
      </c>
      <c r="E5548">
        <v>5</v>
      </c>
      <c r="F5548">
        <v>3</v>
      </c>
      <c r="G5548">
        <f t="shared" si="2093"/>
        <v>26</v>
      </c>
    </row>
    <row r="5549" spans="1:7" x14ac:dyDescent="0.35">
      <c r="A5549">
        <v>4</v>
      </c>
      <c r="B5549">
        <v>4</v>
      </c>
      <c r="C5549">
        <v>2</v>
      </c>
      <c r="D5549">
        <v>3</v>
      </c>
      <c r="E5549">
        <v>4</v>
      </c>
      <c r="F5549">
        <v>1</v>
      </c>
      <c r="G5549">
        <f t="shared" si="2093"/>
        <v>18</v>
      </c>
    </row>
    <row r="5550" spans="1:7" x14ac:dyDescent="0.35">
      <c r="A5550">
        <v>3</v>
      </c>
      <c r="B5550">
        <v>5</v>
      </c>
      <c r="C5550">
        <v>1</v>
      </c>
      <c r="D5550">
        <v>1</v>
      </c>
      <c r="E5550">
        <v>4</v>
      </c>
      <c r="F5550">
        <v>4</v>
      </c>
      <c r="G5550">
        <f t="shared" si="2093"/>
        <v>18</v>
      </c>
    </row>
    <row r="5551" spans="1:7" x14ac:dyDescent="0.35">
      <c r="A5551">
        <v>6</v>
      </c>
      <c r="B5551">
        <v>2</v>
      </c>
      <c r="C5551">
        <v>3</v>
      </c>
      <c r="D5551">
        <v>1</v>
      </c>
      <c r="E5551">
        <v>4</v>
      </c>
      <c r="F5551">
        <v>3</v>
      </c>
      <c r="G5551">
        <f t="shared" si="2093"/>
        <v>19</v>
      </c>
    </row>
    <row r="5552" spans="1:7" x14ac:dyDescent="0.35">
      <c r="A5552">
        <v>2</v>
      </c>
      <c r="B5552">
        <v>1</v>
      </c>
      <c r="C5552">
        <v>5</v>
      </c>
      <c r="D5552">
        <v>6</v>
      </c>
      <c r="E5552">
        <v>1</v>
      </c>
      <c r="F5552">
        <v>1</v>
      </c>
      <c r="G5552">
        <f t="shared" si="2093"/>
        <v>16</v>
      </c>
    </row>
    <row r="5553" spans="1:7" x14ac:dyDescent="0.35">
      <c r="A5553">
        <v>2</v>
      </c>
      <c r="B5553">
        <v>6</v>
      </c>
      <c r="C5553">
        <v>6</v>
      </c>
      <c r="D5553">
        <v>3</v>
      </c>
      <c r="E5553">
        <v>2</v>
      </c>
      <c r="F5553">
        <v>5</v>
      </c>
      <c r="G5553">
        <f t="shared" si="2093"/>
        <v>24</v>
      </c>
    </row>
    <row r="5554" spans="1:7" x14ac:dyDescent="0.35">
      <c r="A5554">
        <v>1</v>
      </c>
      <c r="B5554">
        <v>2</v>
      </c>
      <c r="C5554">
        <v>6</v>
      </c>
      <c r="D5554">
        <v>3</v>
      </c>
      <c r="E5554">
        <v>3</v>
      </c>
      <c r="F5554">
        <v>4</v>
      </c>
      <c r="G5554">
        <f t="shared" si="2093"/>
        <v>19</v>
      </c>
    </row>
    <row r="5555" spans="1:7" x14ac:dyDescent="0.35">
      <c r="A5555">
        <v>1</v>
      </c>
      <c r="B5555">
        <v>1</v>
      </c>
      <c r="C5555">
        <v>5</v>
      </c>
      <c r="D5555">
        <v>5</v>
      </c>
      <c r="E5555">
        <v>6</v>
      </c>
      <c r="F5555">
        <v>1</v>
      </c>
      <c r="G5555">
        <f t="shared" si="2093"/>
        <v>19</v>
      </c>
    </row>
    <row r="5556" spans="1:7" x14ac:dyDescent="0.35">
      <c r="A5556">
        <v>1</v>
      </c>
      <c r="B5556">
        <v>4</v>
      </c>
      <c r="C5556">
        <v>5</v>
      </c>
      <c r="D5556">
        <v>2</v>
      </c>
      <c r="E5556">
        <v>4</v>
      </c>
      <c r="F5556">
        <v>2</v>
      </c>
      <c r="G5556">
        <f t="shared" si="2093"/>
        <v>18</v>
      </c>
    </row>
    <row r="5557" spans="1:7" x14ac:dyDescent="0.35">
      <c r="A5557">
        <v>3</v>
      </c>
      <c r="B5557">
        <v>1</v>
      </c>
      <c r="C5557">
        <v>5</v>
      </c>
      <c r="D5557">
        <v>3</v>
      </c>
      <c r="E5557">
        <v>5</v>
      </c>
      <c r="F5557">
        <v>3</v>
      </c>
      <c r="G5557">
        <f t="shared" si="2093"/>
        <v>20</v>
      </c>
    </row>
    <row r="5558" spans="1:7" x14ac:dyDescent="0.35">
      <c r="A5558">
        <v>5</v>
      </c>
      <c r="B5558">
        <v>4</v>
      </c>
      <c r="C5558">
        <v>5</v>
      </c>
      <c r="D5558">
        <v>4</v>
      </c>
      <c r="E5558">
        <v>1</v>
      </c>
      <c r="F5558">
        <v>6</v>
      </c>
      <c r="G5558">
        <f t="shared" si="2093"/>
        <v>25</v>
      </c>
    </row>
    <row r="5559" spans="1:7" x14ac:dyDescent="0.35">
      <c r="A5559">
        <v>2</v>
      </c>
      <c r="B5559">
        <v>1</v>
      </c>
      <c r="C5559">
        <v>1</v>
      </c>
      <c r="D5559">
        <v>1</v>
      </c>
      <c r="E5559">
        <v>2</v>
      </c>
      <c r="F5559">
        <v>5</v>
      </c>
      <c r="G5559">
        <f t="shared" si="2093"/>
        <v>12</v>
      </c>
    </row>
    <row r="5560" spans="1:7" x14ac:dyDescent="0.35">
      <c r="A5560">
        <v>2</v>
      </c>
      <c r="B5560">
        <v>5</v>
      </c>
      <c r="C5560">
        <v>3</v>
      </c>
      <c r="D5560">
        <v>4</v>
      </c>
      <c r="E5560">
        <v>2</v>
      </c>
      <c r="F5560">
        <v>4</v>
      </c>
      <c r="G5560">
        <f t="shared" si="2093"/>
        <v>20</v>
      </c>
    </row>
    <row r="5561" spans="1:7" x14ac:dyDescent="0.35">
      <c r="A5561">
        <v>3</v>
      </c>
      <c r="B5561">
        <v>5</v>
      </c>
      <c r="C5561">
        <v>4</v>
      </c>
      <c r="D5561">
        <v>6</v>
      </c>
      <c r="E5561">
        <v>6</v>
      </c>
      <c r="F5561">
        <v>1</v>
      </c>
      <c r="G5561">
        <f t="shared" si="2093"/>
        <v>25</v>
      </c>
    </row>
    <row r="5562" spans="1:7" x14ac:dyDescent="0.35">
      <c r="A5562">
        <v>2</v>
      </c>
      <c r="B5562">
        <v>3</v>
      </c>
      <c r="C5562">
        <v>5</v>
      </c>
      <c r="D5562">
        <v>3</v>
      </c>
      <c r="E5562">
        <v>6</v>
      </c>
      <c r="F5562">
        <v>2</v>
      </c>
      <c r="G5562">
        <f t="shared" si="2093"/>
        <v>21</v>
      </c>
    </row>
    <row r="5563" spans="1:7" x14ac:dyDescent="0.35">
      <c r="A5563">
        <v>1</v>
      </c>
      <c r="B5563">
        <v>1</v>
      </c>
      <c r="C5563">
        <v>2</v>
      </c>
      <c r="D5563">
        <v>1</v>
      </c>
      <c r="E5563">
        <v>3</v>
      </c>
      <c r="F5563">
        <v>6</v>
      </c>
      <c r="G5563">
        <f t="shared" si="2093"/>
        <v>14</v>
      </c>
    </row>
    <row r="5564" spans="1:7" x14ac:dyDescent="0.35">
      <c r="A5564">
        <v>4</v>
      </c>
      <c r="B5564">
        <v>5</v>
      </c>
      <c r="C5564">
        <v>4</v>
      </c>
      <c r="D5564">
        <v>5</v>
      </c>
      <c r="E5564">
        <v>1</v>
      </c>
      <c r="F5564">
        <v>2</v>
      </c>
      <c r="G5564">
        <f t="shared" si="2093"/>
        <v>21</v>
      </c>
    </row>
    <row r="5565" spans="1:7" x14ac:dyDescent="0.35">
      <c r="A5565">
        <v>4</v>
      </c>
      <c r="B5565">
        <v>5</v>
      </c>
      <c r="C5565">
        <v>1</v>
      </c>
      <c r="D5565">
        <v>4</v>
      </c>
      <c r="E5565">
        <v>3</v>
      </c>
      <c r="F5565">
        <v>6</v>
      </c>
      <c r="G5565">
        <f t="shared" si="2093"/>
        <v>23</v>
      </c>
    </row>
    <row r="5566" spans="1:7" x14ac:dyDescent="0.35">
      <c r="A5566">
        <v>2</v>
      </c>
      <c r="B5566">
        <v>1</v>
      </c>
      <c r="C5566">
        <v>2</v>
      </c>
      <c r="D5566">
        <v>3</v>
      </c>
      <c r="E5566">
        <v>5</v>
      </c>
      <c r="F5566">
        <v>3</v>
      </c>
      <c r="G5566">
        <f t="shared" si="2093"/>
        <v>16</v>
      </c>
    </row>
    <row r="5567" spans="1:7" x14ac:dyDescent="0.35">
      <c r="A5567">
        <v>2</v>
      </c>
      <c r="B5567">
        <v>1</v>
      </c>
      <c r="C5567">
        <v>1</v>
      </c>
      <c r="D5567">
        <v>3</v>
      </c>
      <c r="E5567">
        <v>5</v>
      </c>
      <c r="F5567">
        <v>4</v>
      </c>
      <c r="G5567">
        <f t="shared" si="2093"/>
        <v>16</v>
      </c>
    </row>
    <row r="5568" spans="1:7" x14ac:dyDescent="0.35">
      <c r="A5568">
        <v>2</v>
      </c>
      <c r="B5568">
        <v>6</v>
      </c>
      <c r="C5568">
        <v>1</v>
      </c>
      <c r="D5568">
        <v>5</v>
      </c>
      <c r="E5568">
        <v>6</v>
      </c>
      <c r="F5568">
        <v>3</v>
      </c>
      <c r="G5568">
        <f t="shared" si="2093"/>
        <v>23</v>
      </c>
    </row>
    <row r="5569" spans="1:7" x14ac:dyDescent="0.35">
      <c r="A5569">
        <v>1</v>
      </c>
      <c r="B5569">
        <v>3</v>
      </c>
      <c r="C5569">
        <v>3</v>
      </c>
      <c r="D5569">
        <v>6</v>
      </c>
      <c r="E5569">
        <v>3</v>
      </c>
      <c r="F5569">
        <v>3</v>
      </c>
      <c r="G5569">
        <f t="shared" si="2093"/>
        <v>19</v>
      </c>
    </row>
    <row r="5570" spans="1:7" x14ac:dyDescent="0.35">
      <c r="A5570">
        <v>5</v>
      </c>
      <c r="B5570">
        <v>6</v>
      </c>
      <c r="C5570">
        <v>5</v>
      </c>
      <c r="D5570">
        <v>1</v>
      </c>
      <c r="E5570">
        <v>4</v>
      </c>
      <c r="F5570">
        <v>2</v>
      </c>
      <c r="G5570">
        <f t="shared" si="2093"/>
        <v>23</v>
      </c>
    </row>
    <row r="5571" spans="1:7" x14ac:dyDescent="0.35">
      <c r="A5571">
        <v>5</v>
      </c>
      <c r="B5571">
        <v>4</v>
      </c>
      <c r="C5571">
        <v>5</v>
      </c>
      <c r="D5571">
        <v>2</v>
      </c>
      <c r="E5571">
        <v>1</v>
      </c>
      <c r="F5571">
        <v>3</v>
      </c>
      <c r="G5571">
        <f t="shared" si="2093"/>
        <v>20</v>
      </c>
    </row>
    <row r="5572" spans="1:7" x14ac:dyDescent="0.35">
      <c r="A5572">
        <v>2</v>
      </c>
      <c r="B5572">
        <v>5</v>
      </c>
      <c r="C5572">
        <v>1</v>
      </c>
      <c r="D5572">
        <v>2</v>
      </c>
      <c r="E5572">
        <v>4</v>
      </c>
      <c r="F5572">
        <v>2</v>
      </c>
      <c r="G5572">
        <f t="shared" si="2093"/>
        <v>16</v>
      </c>
    </row>
    <row r="5573" spans="1:7" x14ac:dyDescent="0.35">
      <c r="A5573">
        <v>5</v>
      </c>
      <c r="B5573">
        <v>4</v>
      </c>
      <c r="C5573">
        <v>1</v>
      </c>
      <c r="D5573">
        <v>1</v>
      </c>
      <c r="E5573">
        <v>5</v>
      </c>
      <c r="F5573">
        <v>6</v>
      </c>
      <c r="G5573">
        <f t="shared" si="2093"/>
        <v>22</v>
      </c>
    </row>
    <row r="5574" spans="1:7" x14ac:dyDescent="0.35">
      <c r="A5574">
        <v>6</v>
      </c>
      <c r="B5574">
        <v>1</v>
      </c>
      <c r="C5574">
        <v>2</v>
      </c>
      <c r="D5574">
        <v>4</v>
      </c>
      <c r="E5574">
        <v>6</v>
      </c>
      <c r="F5574">
        <v>5</v>
      </c>
      <c r="G5574">
        <f t="shared" si="2093"/>
        <v>24</v>
      </c>
    </row>
    <row r="5575" spans="1:7" x14ac:dyDescent="0.35">
      <c r="A5575">
        <v>5</v>
      </c>
      <c r="B5575">
        <v>4</v>
      </c>
      <c r="C5575">
        <v>6</v>
      </c>
      <c r="D5575">
        <v>6</v>
      </c>
      <c r="E5575">
        <v>4</v>
      </c>
      <c r="F5575">
        <v>2</v>
      </c>
      <c r="G5575">
        <f t="shared" si="2093"/>
        <v>27</v>
      </c>
    </row>
    <row r="5576" spans="1:7" x14ac:dyDescent="0.35">
      <c r="A5576">
        <v>5</v>
      </c>
      <c r="B5576">
        <v>3</v>
      </c>
      <c r="C5576">
        <v>4</v>
      </c>
      <c r="D5576">
        <v>4</v>
      </c>
      <c r="E5576">
        <v>2</v>
      </c>
      <c r="F5576">
        <v>1</v>
      </c>
      <c r="G5576">
        <f t="shared" si="2093"/>
        <v>19</v>
      </c>
    </row>
    <row r="5577" spans="1:7" x14ac:dyDescent="0.35">
      <c r="A5577">
        <v>3</v>
      </c>
      <c r="B5577">
        <v>5</v>
      </c>
      <c r="C5577">
        <v>2</v>
      </c>
      <c r="D5577">
        <v>4</v>
      </c>
      <c r="E5577">
        <v>2</v>
      </c>
      <c r="F5577">
        <v>1</v>
      </c>
      <c r="G5577">
        <f t="shared" si="2093"/>
        <v>17</v>
      </c>
    </row>
    <row r="5578" spans="1:7" x14ac:dyDescent="0.35">
      <c r="A5578">
        <v>5</v>
      </c>
      <c r="B5578">
        <v>1</v>
      </c>
      <c r="C5578">
        <v>2</v>
      </c>
      <c r="D5578">
        <v>2</v>
      </c>
      <c r="E5578">
        <v>6</v>
      </c>
      <c r="F5578">
        <v>3</v>
      </c>
      <c r="G5578">
        <f t="shared" si="2093"/>
        <v>19</v>
      </c>
    </row>
    <row r="5579" spans="1:7" x14ac:dyDescent="0.35">
      <c r="A5579">
        <v>6</v>
      </c>
      <c r="B5579">
        <v>6</v>
      </c>
      <c r="C5579">
        <v>4</v>
      </c>
      <c r="D5579">
        <v>4</v>
      </c>
      <c r="E5579">
        <v>4</v>
      </c>
      <c r="F5579">
        <v>5</v>
      </c>
      <c r="G5579">
        <f t="shared" si="2093"/>
        <v>29</v>
      </c>
    </row>
    <row r="5580" spans="1:7" x14ac:dyDescent="0.35">
      <c r="A5580">
        <v>4</v>
      </c>
      <c r="B5580">
        <v>6</v>
      </c>
      <c r="C5580">
        <v>3</v>
      </c>
      <c r="D5580">
        <v>6</v>
      </c>
      <c r="E5580">
        <v>5</v>
      </c>
      <c r="F5580">
        <v>2</v>
      </c>
      <c r="G5580">
        <f t="shared" si="2093"/>
        <v>26</v>
      </c>
    </row>
    <row r="5581" spans="1:7" x14ac:dyDescent="0.35">
      <c r="A5581">
        <v>2</v>
      </c>
      <c r="B5581">
        <v>5</v>
      </c>
      <c r="C5581">
        <v>3</v>
      </c>
      <c r="D5581">
        <v>5</v>
      </c>
      <c r="E5581">
        <v>4</v>
      </c>
      <c r="F5581">
        <v>2</v>
      </c>
      <c r="G5581">
        <f t="shared" si="2093"/>
        <v>21</v>
      </c>
    </row>
    <row r="5582" spans="1:7" x14ac:dyDescent="0.35">
      <c r="A5582">
        <v>2</v>
      </c>
      <c r="B5582">
        <v>3</v>
      </c>
      <c r="C5582">
        <v>2</v>
      </c>
      <c r="D5582">
        <v>3</v>
      </c>
      <c r="E5582">
        <v>3</v>
      </c>
      <c r="F5582">
        <v>3</v>
      </c>
      <c r="G5582">
        <f t="shared" si="2093"/>
        <v>16</v>
      </c>
    </row>
    <row r="5583" spans="1:7" x14ac:dyDescent="0.35">
      <c r="A5583">
        <v>2</v>
      </c>
      <c r="B5583">
        <v>6</v>
      </c>
      <c r="C5583">
        <v>2</v>
      </c>
      <c r="D5583">
        <v>1</v>
      </c>
      <c r="E5583">
        <v>4</v>
      </c>
      <c r="F5583">
        <v>6</v>
      </c>
      <c r="G5583">
        <f t="shared" si="2093"/>
        <v>21</v>
      </c>
    </row>
    <row r="5584" spans="1:7" x14ac:dyDescent="0.35">
      <c r="A5584">
        <v>1</v>
      </c>
      <c r="B5584">
        <v>4</v>
      </c>
      <c r="C5584">
        <v>2</v>
      </c>
      <c r="D5584">
        <v>2</v>
      </c>
      <c r="E5584">
        <v>5</v>
      </c>
      <c r="F5584">
        <v>5</v>
      </c>
      <c r="G5584">
        <f t="shared" si="2093"/>
        <v>19</v>
      </c>
    </row>
    <row r="5585" spans="1:7" x14ac:dyDescent="0.35">
      <c r="A5585">
        <v>5</v>
      </c>
      <c r="B5585">
        <v>3</v>
      </c>
      <c r="C5585">
        <v>3</v>
      </c>
      <c r="D5585">
        <v>3</v>
      </c>
      <c r="E5585">
        <v>5</v>
      </c>
      <c r="F5585">
        <v>6</v>
      </c>
      <c r="G5585">
        <f t="shared" si="2093"/>
        <v>25</v>
      </c>
    </row>
    <row r="5586" spans="1:7" x14ac:dyDescent="0.35">
      <c r="A5586">
        <v>1</v>
      </c>
      <c r="B5586">
        <v>2</v>
      </c>
      <c r="C5586">
        <v>4</v>
      </c>
      <c r="D5586">
        <v>6</v>
      </c>
      <c r="E5586">
        <v>1</v>
      </c>
      <c r="F5586">
        <v>4</v>
      </c>
      <c r="G5586">
        <f t="shared" si="2093"/>
        <v>18</v>
      </c>
    </row>
    <row r="5587" spans="1:7" x14ac:dyDescent="0.35">
      <c r="A5587">
        <v>3</v>
      </c>
      <c r="B5587">
        <v>6</v>
      </c>
      <c r="C5587">
        <v>1</v>
      </c>
      <c r="D5587">
        <v>5</v>
      </c>
      <c r="E5587">
        <v>4</v>
      </c>
      <c r="F5587">
        <v>6</v>
      </c>
      <c r="G5587">
        <f t="shared" si="2093"/>
        <v>25</v>
      </c>
    </row>
    <row r="5588" spans="1:7" x14ac:dyDescent="0.35">
      <c r="A5588">
        <v>2</v>
      </c>
      <c r="B5588">
        <v>6</v>
      </c>
      <c r="C5588">
        <v>2</v>
      </c>
      <c r="D5588">
        <v>1</v>
      </c>
      <c r="E5588">
        <v>6</v>
      </c>
      <c r="F5588">
        <v>2</v>
      </c>
      <c r="G5588">
        <f t="shared" si="2093"/>
        <v>19</v>
      </c>
    </row>
    <row r="5589" spans="1:7" x14ac:dyDescent="0.35">
      <c r="A5589">
        <v>1</v>
      </c>
      <c r="B5589">
        <v>6</v>
      </c>
      <c r="C5589">
        <v>1</v>
      </c>
      <c r="D5589">
        <v>4</v>
      </c>
      <c r="E5589">
        <v>2</v>
      </c>
      <c r="F5589">
        <v>2</v>
      </c>
      <c r="G5589">
        <f t="shared" si="2093"/>
        <v>16</v>
      </c>
    </row>
    <row r="5590" spans="1:7" x14ac:dyDescent="0.35">
      <c r="A5590">
        <v>6</v>
      </c>
      <c r="B5590">
        <v>5</v>
      </c>
      <c r="C5590">
        <v>1</v>
      </c>
      <c r="D5590">
        <v>5</v>
      </c>
      <c r="E5590">
        <v>3</v>
      </c>
      <c r="F5590">
        <v>2</v>
      </c>
      <c r="G5590">
        <f t="shared" si="2093"/>
        <v>22</v>
      </c>
    </row>
    <row r="5591" spans="1:7" x14ac:dyDescent="0.35">
      <c r="A5591">
        <v>3</v>
      </c>
      <c r="B5591">
        <v>1</v>
      </c>
      <c r="C5591">
        <v>4</v>
      </c>
      <c r="D5591">
        <v>4</v>
      </c>
      <c r="E5591">
        <v>5</v>
      </c>
      <c r="F5591">
        <v>3</v>
      </c>
      <c r="G5591">
        <f t="shared" si="2093"/>
        <v>20</v>
      </c>
    </row>
    <row r="5592" spans="1:7" x14ac:dyDescent="0.35">
      <c r="A5592">
        <v>4</v>
      </c>
      <c r="B5592">
        <v>6</v>
      </c>
      <c r="C5592">
        <v>1</v>
      </c>
      <c r="D5592">
        <v>4</v>
      </c>
      <c r="E5592">
        <v>4</v>
      </c>
      <c r="F5592">
        <v>1</v>
      </c>
      <c r="G5592">
        <f t="shared" ref="G5592:G5655" si="2094">SUM(A5592:F5592)</f>
        <v>20</v>
      </c>
    </row>
    <row r="5593" spans="1:7" x14ac:dyDescent="0.35">
      <c r="A5593">
        <v>5</v>
      </c>
      <c r="B5593">
        <v>2</v>
      </c>
      <c r="C5593">
        <v>3</v>
      </c>
      <c r="D5593">
        <v>4</v>
      </c>
      <c r="E5593">
        <v>5</v>
      </c>
      <c r="F5593">
        <v>3</v>
      </c>
      <c r="G5593">
        <f t="shared" si="2094"/>
        <v>22</v>
      </c>
    </row>
    <row r="5594" spans="1:7" x14ac:dyDescent="0.35">
      <c r="A5594">
        <v>3</v>
      </c>
      <c r="B5594">
        <v>1</v>
      </c>
      <c r="C5594">
        <v>6</v>
      </c>
      <c r="D5594">
        <v>4</v>
      </c>
      <c r="E5594">
        <v>3</v>
      </c>
      <c r="F5594">
        <v>5</v>
      </c>
      <c r="G5594">
        <f t="shared" si="2094"/>
        <v>22</v>
      </c>
    </row>
    <row r="5595" spans="1:7" x14ac:dyDescent="0.35">
      <c r="A5595">
        <v>3</v>
      </c>
      <c r="B5595">
        <v>3</v>
      </c>
      <c r="C5595">
        <v>4</v>
      </c>
      <c r="D5595">
        <v>4</v>
      </c>
      <c r="E5595">
        <v>5</v>
      </c>
      <c r="F5595">
        <v>5</v>
      </c>
      <c r="G5595">
        <f t="shared" si="2094"/>
        <v>24</v>
      </c>
    </row>
    <row r="5596" spans="1:7" x14ac:dyDescent="0.35">
      <c r="A5596">
        <v>3</v>
      </c>
      <c r="B5596">
        <v>5</v>
      </c>
      <c r="C5596">
        <v>4</v>
      </c>
      <c r="D5596">
        <v>5</v>
      </c>
      <c r="E5596">
        <v>5</v>
      </c>
      <c r="F5596">
        <v>3</v>
      </c>
      <c r="G5596">
        <f t="shared" si="2094"/>
        <v>25</v>
      </c>
    </row>
    <row r="5597" spans="1:7" x14ac:dyDescent="0.35">
      <c r="A5597">
        <v>6</v>
      </c>
      <c r="B5597">
        <v>6</v>
      </c>
      <c r="C5597">
        <v>6</v>
      </c>
      <c r="D5597">
        <v>4</v>
      </c>
      <c r="E5597">
        <v>1</v>
      </c>
      <c r="F5597">
        <v>6</v>
      </c>
      <c r="G5597">
        <f t="shared" si="2094"/>
        <v>29</v>
      </c>
    </row>
    <row r="5598" spans="1:7" x14ac:dyDescent="0.35">
      <c r="A5598">
        <v>3</v>
      </c>
      <c r="B5598">
        <v>4</v>
      </c>
      <c r="C5598">
        <v>2</v>
      </c>
      <c r="D5598">
        <v>3</v>
      </c>
      <c r="E5598">
        <v>6</v>
      </c>
      <c r="F5598">
        <v>2</v>
      </c>
      <c r="G5598">
        <f t="shared" si="2094"/>
        <v>20</v>
      </c>
    </row>
    <row r="5599" spans="1:7" x14ac:dyDescent="0.35">
      <c r="A5599">
        <v>1</v>
      </c>
      <c r="B5599">
        <v>4</v>
      </c>
      <c r="C5599">
        <v>2</v>
      </c>
      <c r="D5599">
        <v>5</v>
      </c>
      <c r="E5599">
        <v>4</v>
      </c>
      <c r="F5599">
        <v>6</v>
      </c>
      <c r="G5599">
        <f t="shared" si="2094"/>
        <v>22</v>
      </c>
    </row>
    <row r="5600" spans="1:7" x14ac:dyDescent="0.35">
      <c r="A5600">
        <v>6</v>
      </c>
      <c r="B5600">
        <v>5</v>
      </c>
      <c r="C5600">
        <v>4</v>
      </c>
      <c r="D5600">
        <v>6</v>
      </c>
      <c r="E5600">
        <v>4</v>
      </c>
      <c r="F5600">
        <v>1</v>
      </c>
      <c r="G5600">
        <f t="shared" si="2094"/>
        <v>26</v>
      </c>
    </row>
    <row r="5601" spans="1:7" x14ac:dyDescent="0.35">
      <c r="A5601">
        <v>4</v>
      </c>
      <c r="B5601">
        <v>2</v>
      </c>
      <c r="C5601">
        <v>4</v>
      </c>
      <c r="D5601">
        <v>6</v>
      </c>
      <c r="E5601">
        <v>6</v>
      </c>
      <c r="F5601">
        <v>4</v>
      </c>
      <c r="G5601">
        <f t="shared" si="2094"/>
        <v>26</v>
      </c>
    </row>
    <row r="5602" spans="1:7" x14ac:dyDescent="0.35">
      <c r="A5602">
        <v>4</v>
      </c>
      <c r="B5602">
        <v>2</v>
      </c>
      <c r="C5602">
        <v>6</v>
      </c>
      <c r="D5602">
        <v>3</v>
      </c>
      <c r="E5602">
        <v>5</v>
      </c>
      <c r="F5602">
        <v>1</v>
      </c>
      <c r="G5602">
        <f t="shared" si="2094"/>
        <v>21</v>
      </c>
    </row>
    <row r="5603" spans="1:7" x14ac:dyDescent="0.35">
      <c r="A5603">
        <v>6</v>
      </c>
      <c r="B5603">
        <v>1</v>
      </c>
      <c r="C5603">
        <v>1</v>
      </c>
      <c r="D5603">
        <v>1</v>
      </c>
      <c r="E5603">
        <v>5</v>
      </c>
      <c r="F5603">
        <v>6</v>
      </c>
      <c r="G5603">
        <f t="shared" si="2094"/>
        <v>20</v>
      </c>
    </row>
    <row r="5604" spans="1:7" x14ac:dyDescent="0.35">
      <c r="A5604">
        <v>2</v>
      </c>
      <c r="B5604">
        <v>3</v>
      </c>
      <c r="C5604">
        <v>6</v>
      </c>
      <c r="D5604">
        <v>1</v>
      </c>
      <c r="E5604">
        <v>3</v>
      </c>
      <c r="F5604">
        <v>2</v>
      </c>
      <c r="G5604">
        <f t="shared" si="2094"/>
        <v>17</v>
      </c>
    </row>
    <row r="5605" spans="1:7" x14ac:dyDescent="0.35">
      <c r="A5605">
        <v>3</v>
      </c>
      <c r="B5605">
        <v>4</v>
      </c>
      <c r="C5605">
        <v>2</v>
      </c>
      <c r="D5605">
        <v>4</v>
      </c>
      <c r="E5605">
        <v>5</v>
      </c>
      <c r="F5605">
        <v>1</v>
      </c>
      <c r="G5605">
        <f t="shared" si="2094"/>
        <v>19</v>
      </c>
    </row>
    <row r="5606" spans="1:7" x14ac:dyDescent="0.35">
      <c r="A5606">
        <v>2</v>
      </c>
      <c r="B5606">
        <v>6</v>
      </c>
      <c r="C5606">
        <v>6</v>
      </c>
      <c r="D5606">
        <v>4</v>
      </c>
      <c r="E5606">
        <v>6</v>
      </c>
      <c r="F5606">
        <v>2</v>
      </c>
      <c r="G5606">
        <f t="shared" si="2094"/>
        <v>26</v>
      </c>
    </row>
    <row r="5607" spans="1:7" x14ac:dyDescent="0.35">
      <c r="A5607">
        <v>3</v>
      </c>
      <c r="B5607">
        <v>4</v>
      </c>
      <c r="C5607">
        <v>5</v>
      </c>
      <c r="D5607">
        <v>2</v>
      </c>
      <c r="E5607">
        <v>5</v>
      </c>
      <c r="F5607">
        <v>1</v>
      </c>
      <c r="G5607">
        <f t="shared" si="2094"/>
        <v>20</v>
      </c>
    </row>
    <row r="5608" spans="1:7" x14ac:dyDescent="0.35">
      <c r="A5608">
        <v>3</v>
      </c>
      <c r="B5608">
        <v>6</v>
      </c>
      <c r="C5608">
        <v>3</v>
      </c>
      <c r="D5608">
        <v>6</v>
      </c>
      <c r="E5608">
        <v>1</v>
      </c>
      <c r="F5608">
        <v>1</v>
      </c>
      <c r="G5608">
        <f t="shared" si="2094"/>
        <v>20</v>
      </c>
    </row>
    <row r="5609" spans="1:7" x14ac:dyDescent="0.35">
      <c r="A5609">
        <v>6</v>
      </c>
      <c r="B5609">
        <v>2</v>
      </c>
      <c r="C5609">
        <v>3</v>
      </c>
      <c r="D5609">
        <v>6</v>
      </c>
      <c r="E5609">
        <v>3</v>
      </c>
      <c r="F5609">
        <v>3</v>
      </c>
      <c r="G5609">
        <f t="shared" si="2094"/>
        <v>23</v>
      </c>
    </row>
    <row r="5610" spans="1:7" x14ac:dyDescent="0.35">
      <c r="A5610">
        <v>6</v>
      </c>
      <c r="B5610">
        <v>2</v>
      </c>
      <c r="C5610">
        <v>2</v>
      </c>
      <c r="D5610">
        <v>2</v>
      </c>
      <c r="E5610">
        <v>5</v>
      </c>
      <c r="F5610">
        <v>2</v>
      </c>
      <c r="G5610">
        <f t="shared" si="2094"/>
        <v>19</v>
      </c>
    </row>
    <row r="5611" spans="1:7" x14ac:dyDescent="0.35">
      <c r="A5611">
        <v>2</v>
      </c>
      <c r="B5611">
        <v>6</v>
      </c>
      <c r="C5611">
        <v>4</v>
      </c>
      <c r="D5611">
        <v>6</v>
      </c>
      <c r="E5611">
        <v>4</v>
      </c>
      <c r="F5611">
        <v>1</v>
      </c>
      <c r="G5611">
        <f t="shared" si="2094"/>
        <v>23</v>
      </c>
    </row>
    <row r="5612" spans="1:7" x14ac:dyDescent="0.35">
      <c r="A5612">
        <v>1</v>
      </c>
      <c r="B5612">
        <v>5</v>
      </c>
      <c r="C5612">
        <v>4</v>
      </c>
      <c r="D5612">
        <v>5</v>
      </c>
      <c r="E5612">
        <v>2</v>
      </c>
      <c r="F5612">
        <v>3</v>
      </c>
      <c r="G5612">
        <f t="shared" si="2094"/>
        <v>20</v>
      </c>
    </row>
    <row r="5613" spans="1:7" x14ac:dyDescent="0.35">
      <c r="A5613">
        <v>4</v>
      </c>
      <c r="B5613">
        <v>5</v>
      </c>
      <c r="C5613">
        <v>4</v>
      </c>
      <c r="D5613">
        <v>1</v>
      </c>
      <c r="E5613">
        <v>4</v>
      </c>
      <c r="F5613">
        <v>2</v>
      </c>
      <c r="G5613">
        <f t="shared" si="2094"/>
        <v>20</v>
      </c>
    </row>
    <row r="5614" spans="1:7" x14ac:dyDescent="0.35">
      <c r="A5614">
        <v>1</v>
      </c>
      <c r="B5614">
        <v>3</v>
      </c>
      <c r="C5614">
        <v>5</v>
      </c>
      <c r="D5614">
        <v>3</v>
      </c>
      <c r="E5614">
        <v>2</v>
      </c>
      <c r="F5614">
        <v>4</v>
      </c>
      <c r="G5614">
        <f t="shared" si="2094"/>
        <v>18</v>
      </c>
    </row>
    <row r="5615" spans="1:7" x14ac:dyDescent="0.35">
      <c r="A5615">
        <v>3</v>
      </c>
      <c r="B5615">
        <v>4</v>
      </c>
      <c r="C5615">
        <v>6</v>
      </c>
      <c r="D5615">
        <v>5</v>
      </c>
      <c r="E5615">
        <v>2</v>
      </c>
      <c r="F5615">
        <v>4</v>
      </c>
      <c r="G5615">
        <f t="shared" si="2094"/>
        <v>24</v>
      </c>
    </row>
    <row r="5616" spans="1:7" x14ac:dyDescent="0.35">
      <c r="A5616">
        <v>1</v>
      </c>
      <c r="B5616">
        <v>4</v>
      </c>
      <c r="C5616">
        <v>3</v>
      </c>
      <c r="D5616">
        <v>5</v>
      </c>
      <c r="E5616">
        <v>3</v>
      </c>
      <c r="F5616">
        <v>2</v>
      </c>
      <c r="G5616">
        <f t="shared" si="2094"/>
        <v>18</v>
      </c>
    </row>
    <row r="5617" spans="1:7" x14ac:dyDescent="0.35">
      <c r="A5617">
        <v>1</v>
      </c>
      <c r="B5617">
        <v>3</v>
      </c>
      <c r="C5617">
        <v>3</v>
      </c>
      <c r="D5617">
        <v>2</v>
      </c>
      <c r="E5617">
        <v>6</v>
      </c>
      <c r="F5617">
        <v>5</v>
      </c>
      <c r="G5617">
        <f t="shared" si="2094"/>
        <v>20</v>
      </c>
    </row>
    <row r="5618" spans="1:7" x14ac:dyDescent="0.35">
      <c r="A5618">
        <v>2</v>
      </c>
      <c r="B5618">
        <v>1</v>
      </c>
      <c r="C5618">
        <v>1</v>
      </c>
      <c r="D5618">
        <v>4</v>
      </c>
      <c r="E5618">
        <v>3</v>
      </c>
      <c r="F5618">
        <v>2</v>
      </c>
      <c r="G5618">
        <f t="shared" si="2094"/>
        <v>13</v>
      </c>
    </row>
    <row r="5619" spans="1:7" x14ac:dyDescent="0.35">
      <c r="A5619">
        <v>3</v>
      </c>
      <c r="B5619">
        <v>3</v>
      </c>
      <c r="C5619">
        <v>6</v>
      </c>
      <c r="D5619">
        <v>6</v>
      </c>
      <c r="E5619">
        <v>1</v>
      </c>
      <c r="F5619">
        <v>3</v>
      </c>
      <c r="G5619">
        <f t="shared" si="2094"/>
        <v>22</v>
      </c>
    </row>
    <row r="5620" spans="1:7" x14ac:dyDescent="0.35">
      <c r="A5620">
        <v>2</v>
      </c>
      <c r="B5620">
        <v>2</v>
      </c>
      <c r="C5620">
        <v>3</v>
      </c>
      <c r="D5620">
        <v>2</v>
      </c>
      <c r="E5620">
        <v>5</v>
      </c>
      <c r="F5620">
        <v>4</v>
      </c>
      <c r="G5620">
        <f t="shared" si="2094"/>
        <v>18</v>
      </c>
    </row>
    <row r="5621" spans="1:7" x14ac:dyDescent="0.35">
      <c r="A5621">
        <v>6</v>
      </c>
      <c r="B5621">
        <v>6</v>
      </c>
      <c r="C5621">
        <v>2</v>
      </c>
      <c r="D5621">
        <v>6</v>
      </c>
      <c r="E5621">
        <v>6</v>
      </c>
      <c r="F5621">
        <v>3</v>
      </c>
      <c r="G5621">
        <f t="shared" si="2094"/>
        <v>29</v>
      </c>
    </row>
    <row r="5622" spans="1:7" x14ac:dyDescent="0.35">
      <c r="A5622">
        <v>6</v>
      </c>
      <c r="B5622">
        <v>1</v>
      </c>
      <c r="C5622">
        <v>6</v>
      </c>
      <c r="D5622">
        <v>4</v>
      </c>
      <c r="E5622">
        <v>6</v>
      </c>
      <c r="F5622">
        <v>6</v>
      </c>
      <c r="G5622">
        <f t="shared" si="2094"/>
        <v>29</v>
      </c>
    </row>
    <row r="5623" spans="1:7" x14ac:dyDescent="0.35">
      <c r="A5623">
        <v>6</v>
      </c>
      <c r="B5623">
        <v>3</v>
      </c>
      <c r="C5623">
        <v>3</v>
      </c>
      <c r="D5623">
        <v>2</v>
      </c>
      <c r="E5623">
        <v>1</v>
      </c>
      <c r="F5623">
        <v>1</v>
      </c>
      <c r="G5623">
        <f t="shared" si="2094"/>
        <v>16</v>
      </c>
    </row>
    <row r="5624" spans="1:7" x14ac:dyDescent="0.35">
      <c r="A5624">
        <v>1</v>
      </c>
      <c r="B5624">
        <v>6</v>
      </c>
      <c r="C5624">
        <v>4</v>
      </c>
      <c r="D5624">
        <v>4</v>
      </c>
      <c r="E5624">
        <v>2</v>
      </c>
      <c r="F5624">
        <v>4</v>
      </c>
      <c r="G5624">
        <f t="shared" si="2094"/>
        <v>21</v>
      </c>
    </row>
    <row r="5625" spans="1:7" x14ac:dyDescent="0.35">
      <c r="A5625">
        <v>4</v>
      </c>
      <c r="B5625">
        <v>6</v>
      </c>
      <c r="C5625">
        <v>5</v>
      </c>
      <c r="D5625">
        <v>3</v>
      </c>
      <c r="E5625">
        <v>4</v>
      </c>
      <c r="F5625">
        <v>4</v>
      </c>
      <c r="G5625">
        <f t="shared" si="2094"/>
        <v>26</v>
      </c>
    </row>
    <row r="5626" spans="1:7" x14ac:dyDescent="0.35">
      <c r="A5626">
        <v>2</v>
      </c>
      <c r="B5626">
        <v>5</v>
      </c>
      <c r="C5626">
        <v>1</v>
      </c>
      <c r="D5626">
        <v>3</v>
      </c>
      <c r="E5626">
        <v>4</v>
      </c>
      <c r="F5626">
        <v>3</v>
      </c>
      <c r="G5626">
        <f t="shared" si="2094"/>
        <v>18</v>
      </c>
    </row>
    <row r="5627" spans="1:7" x14ac:dyDescent="0.35">
      <c r="A5627">
        <v>6</v>
      </c>
      <c r="B5627">
        <v>5</v>
      </c>
      <c r="C5627">
        <v>4</v>
      </c>
      <c r="D5627">
        <v>3</v>
      </c>
      <c r="E5627">
        <v>3</v>
      </c>
      <c r="F5627">
        <v>5</v>
      </c>
      <c r="G5627">
        <f t="shared" si="2094"/>
        <v>26</v>
      </c>
    </row>
    <row r="5628" spans="1:7" x14ac:dyDescent="0.35">
      <c r="A5628">
        <v>3</v>
      </c>
      <c r="B5628">
        <v>3</v>
      </c>
      <c r="C5628">
        <v>4</v>
      </c>
      <c r="D5628">
        <v>6</v>
      </c>
      <c r="E5628">
        <v>2</v>
      </c>
      <c r="F5628">
        <v>3</v>
      </c>
      <c r="G5628">
        <f t="shared" si="2094"/>
        <v>21</v>
      </c>
    </row>
    <row r="5629" spans="1:7" x14ac:dyDescent="0.35">
      <c r="A5629">
        <v>5</v>
      </c>
      <c r="B5629">
        <v>3</v>
      </c>
      <c r="C5629">
        <v>2</v>
      </c>
      <c r="D5629">
        <v>1</v>
      </c>
      <c r="E5629">
        <v>5</v>
      </c>
      <c r="F5629">
        <v>3</v>
      </c>
      <c r="G5629">
        <f t="shared" si="2094"/>
        <v>19</v>
      </c>
    </row>
    <row r="5630" spans="1:7" x14ac:dyDescent="0.35">
      <c r="A5630">
        <v>6</v>
      </c>
      <c r="B5630">
        <v>5</v>
      </c>
      <c r="C5630">
        <v>1</v>
      </c>
      <c r="D5630">
        <v>5</v>
      </c>
      <c r="E5630">
        <v>5</v>
      </c>
      <c r="F5630">
        <v>6</v>
      </c>
      <c r="G5630">
        <f t="shared" si="2094"/>
        <v>28</v>
      </c>
    </row>
    <row r="5631" spans="1:7" x14ac:dyDescent="0.35">
      <c r="A5631">
        <v>2</v>
      </c>
      <c r="B5631">
        <v>4</v>
      </c>
      <c r="C5631">
        <v>5</v>
      </c>
      <c r="D5631">
        <v>1</v>
      </c>
      <c r="E5631">
        <v>4</v>
      </c>
      <c r="F5631">
        <v>4</v>
      </c>
      <c r="G5631">
        <f t="shared" si="2094"/>
        <v>20</v>
      </c>
    </row>
    <row r="5632" spans="1:7" x14ac:dyDescent="0.35">
      <c r="A5632">
        <v>1</v>
      </c>
      <c r="B5632">
        <v>6</v>
      </c>
      <c r="C5632">
        <v>6</v>
      </c>
      <c r="D5632">
        <v>4</v>
      </c>
      <c r="E5632">
        <v>5</v>
      </c>
      <c r="F5632">
        <v>4</v>
      </c>
      <c r="G5632">
        <f t="shared" si="2094"/>
        <v>26</v>
      </c>
    </row>
    <row r="5633" spans="1:7" x14ac:dyDescent="0.35">
      <c r="A5633">
        <v>4</v>
      </c>
      <c r="B5633">
        <v>1</v>
      </c>
      <c r="C5633">
        <v>4</v>
      </c>
      <c r="D5633">
        <v>5</v>
      </c>
      <c r="E5633">
        <v>6</v>
      </c>
      <c r="F5633">
        <v>3</v>
      </c>
      <c r="G5633">
        <f t="shared" si="2094"/>
        <v>23</v>
      </c>
    </row>
    <row r="5634" spans="1:7" x14ac:dyDescent="0.35">
      <c r="A5634">
        <v>1</v>
      </c>
      <c r="B5634">
        <v>5</v>
      </c>
      <c r="C5634">
        <v>1</v>
      </c>
      <c r="D5634">
        <v>6</v>
      </c>
      <c r="E5634">
        <v>5</v>
      </c>
      <c r="F5634">
        <v>2</v>
      </c>
      <c r="G5634">
        <f t="shared" si="2094"/>
        <v>20</v>
      </c>
    </row>
    <row r="5635" spans="1:7" x14ac:dyDescent="0.35">
      <c r="A5635">
        <v>5</v>
      </c>
      <c r="B5635">
        <v>6</v>
      </c>
      <c r="C5635">
        <v>6</v>
      </c>
      <c r="D5635">
        <v>1</v>
      </c>
      <c r="E5635">
        <v>6</v>
      </c>
      <c r="F5635">
        <v>2</v>
      </c>
      <c r="G5635">
        <f t="shared" si="2094"/>
        <v>26</v>
      </c>
    </row>
    <row r="5636" spans="1:7" x14ac:dyDescent="0.35">
      <c r="A5636">
        <v>2</v>
      </c>
      <c r="B5636">
        <v>1</v>
      </c>
      <c r="C5636">
        <v>6</v>
      </c>
      <c r="D5636">
        <v>1</v>
      </c>
      <c r="E5636">
        <v>5</v>
      </c>
      <c r="F5636">
        <v>5</v>
      </c>
      <c r="G5636">
        <f t="shared" si="2094"/>
        <v>20</v>
      </c>
    </row>
    <row r="5637" spans="1:7" x14ac:dyDescent="0.35">
      <c r="A5637">
        <v>2</v>
      </c>
      <c r="B5637">
        <v>5</v>
      </c>
      <c r="C5637">
        <v>5</v>
      </c>
      <c r="D5637">
        <v>1</v>
      </c>
      <c r="E5637">
        <v>5</v>
      </c>
      <c r="F5637">
        <v>1</v>
      </c>
      <c r="G5637">
        <f t="shared" si="2094"/>
        <v>19</v>
      </c>
    </row>
    <row r="5638" spans="1:7" x14ac:dyDescent="0.35">
      <c r="A5638">
        <v>4</v>
      </c>
      <c r="B5638">
        <v>2</v>
      </c>
      <c r="C5638">
        <v>4</v>
      </c>
      <c r="D5638">
        <v>3</v>
      </c>
      <c r="E5638">
        <v>2</v>
      </c>
      <c r="F5638">
        <v>3</v>
      </c>
      <c r="G5638">
        <f t="shared" si="2094"/>
        <v>18</v>
      </c>
    </row>
    <row r="5639" spans="1:7" x14ac:dyDescent="0.35">
      <c r="A5639">
        <v>2</v>
      </c>
      <c r="B5639">
        <v>4</v>
      </c>
      <c r="C5639">
        <v>1</v>
      </c>
      <c r="D5639">
        <v>2</v>
      </c>
      <c r="E5639">
        <v>3</v>
      </c>
      <c r="F5639">
        <v>2</v>
      </c>
      <c r="G5639">
        <f t="shared" si="2094"/>
        <v>14</v>
      </c>
    </row>
    <row r="5640" spans="1:7" x14ac:dyDescent="0.35">
      <c r="A5640">
        <v>6</v>
      </c>
      <c r="B5640">
        <v>6</v>
      </c>
      <c r="C5640">
        <v>3</v>
      </c>
      <c r="D5640">
        <v>1</v>
      </c>
      <c r="E5640">
        <v>2</v>
      </c>
      <c r="F5640">
        <v>6</v>
      </c>
      <c r="G5640">
        <f t="shared" si="2094"/>
        <v>24</v>
      </c>
    </row>
    <row r="5641" spans="1:7" x14ac:dyDescent="0.35">
      <c r="A5641">
        <v>1</v>
      </c>
      <c r="B5641">
        <v>1</v>
      </c>
      <c r="C5641">
        <v>2</v>
      </c>
      <c r="D5641">
        <v>2</v>
      </c>
      <c r="E5641">
        <v>1</v>
      </c>
      <c r="F5641">
        <v>6</v>
      </c>
      <c r="G5641">
        <f t="shared" si="2094"/>
        <v>13</v>
      </c>
    </row>
    <row r="5642" spans="1:7" x14ac:dyDescent="0.35">
      <c r="A5642">
        <v>3</v>
      </c>
      <c r="B5642">
        <v>5</v>
      </c>
      <c r="C5642">
        <v>2</v>
      </c>
      <c r="D5642">
        <v>3</v>
      </c>
      <c r="E5642">
        <v>5</v>
      </c>
      <c r="F5642">
        <v>5</v>
      </c>
      <c r="G5642">
        <f t="shared" si="2094"/>
        <v>23</v>
      </c>
    </row>
    <row r="5643" spans="1:7" x14ac:dyDescent="0.35">
      <c r="A5643">
        <v>3</v>
      </c>
      <c r="B5643">
        <v>6</v>
      </c>
      <c r="C5643">
        <v>6</v>
      </c>
      <c r="D5643">
        <v>6</v>
      </c>
      <c r="E5643">
        <v>4</v>
      </c>
      <c r="F5643">
        <v>2</v>
      </c>
      <c r="G5643">
        <f t="shared" si="2094"/>
        <v>27</v>
      </c>
    </row>
    <row r="5644" spans="1:7" x14ac:dyDescent="0.35">
      <c r="A5644">
        <v>6</v>
      </c>
      <c r="B5644">
        <v>1</v>
      </c>
      <c r="C5644">
        <v>4</v>
      </c>
      <c r="D5644">
        <v>6</v>
      </c>
      <c r="E5644">
        <v>6</v>
      </c>
      <c r="F5644">
        <v>3</v>
      </c>
      <c r="G5644">
        <f t="shared" si="2094"/>
        <v>26</v>
      </c>
    </row>
    <row r="5645" spans="1:7" x14ac:dyDescent="0.35">
      <c r="A5645">
        <v>2</v>
      </c>
      <c r="B5645">
        <v>2</v>
      </c>
      <c r="C5645">
        <v>5</v>
      </c>
      <c r="D5645">
        <v>5</v>
      </c>
      <c r="E5645">
        <v>6</v>
      </c>
      <c r="F5645">
        <v>6</v>
      </c>
      <c r="G5645">
        <f t="shared" si="2094"/>
        <v>26</v>
      </c>
    </row>
    <row r="5646" spans="1:7" x14ac:dyDescent="0.35">
      <c r="A5646">
        <v>4</v>
      </c>
      <c r="B5646">
        <v>6</v>
      </c>
      <c r="C5646">
        <v>3</v>
      </c>
      <c r="D5646">
        <v>5</v>
      </c>
      <c r="E5646">
        <v>5</v>
      </c>
      <c r="F5646">
        <v>6</v>
      </c>
      <c r="G5646">
        <f t="shared" si="2094"/>
        <v>29</v>
      </c>
    </row>
    <row r="5647" spans="1:7" x14ac:dyDescent="0.35">
      <c r="A5647">
        <v>2</v>
      </c>
      <c r="B5647">
        <v>6</v>
      </c>
      <c r="C5647">
        <v>1</v>
      </c>
      <c r="D5647">
        <v>2</v>
      </c>
      <c r="E5647">
        <v>6</v>
      </c>
      <c r="F5647">
        <v>3</v>
      </c>
      <c r="G5647">
        <f t="shared" si="2094"/>
        <v>20</v>
      </c>
    </row>
    <row r="5648" spans="1:7" x14ac:dyDescent="0.35">
      <c r="A5648">
        <v>5</v>
      </c>
      <c r="B5648">
        <v>4</v>
      </c>
      <c r="C5648">
        <v>3</v>
      </c>
      <c r="D5648">
        <v>3</v>
      </c>
      <c r="E5648">
        <v>4</v>
      </c>
      <c r="F5648">
        <v>6</v>
      </c>
      <c r="G5648">
        <f t="shared" si="2094"/>
        <v>25</v>
      </c>
    </row>
    <row r="5649" spans="1:7" x14ac:dyDescent="0.35">
      <c r="A5649">
        <v>2</v>
      </c>
      <c r="B5649">
        <v>3</v>
      </c>
      <c r="C5649">
        <v>1</v>
      </c>
      <c r="D5649">
        <v>4</v>
      </c>
      <c r="E5649">
        <v>4</v>
      </c>
      <c r="F5649">
        <v>2</v>
      </c>
      <c r="G5649">
        <f t="shared" si="2094"/>
        <v>16</v>
      </c>
    </row>
    <row r="5650" spans="1:7" x14ac:dyDescent="0.35">
      <c r="A5650">
        <v>4</v>
      </c>
      <c r="B5650">
        <v>2</v>
      </c>
      <c r="C5650">
        <v>1</v>
      </c>
      <c r="D5650">
        <v>3</v>
      </c>
      <c r="E5650">
        <v>2</v>
      </c>
      <c r="F5650">
        <v>5</v>
      </c>
      <c r="G5650">
        <f t="shared" si="2094"/>
        <v>17</v>
      </c>
    </row>
    <row r="5651" spans="1:7" x14ac:dyDescent="0.35">
      <c r="A5651">
        <v>3</v>
      </c>
      <c r="B5651">
        <v>3</v>
      </c>
      <c r="C5651">
        <v>6</v>
      </c>
      <c r="D5651">
        <v>3</v>
      </c>
      <c r="E5651">
        <v>4</v>
      </c>
      <c r="F5651">
        <v>3</v>
      </c>
      <c r="G5651">
        <f t="shared" si="2094"/>
        <v>22</v>
      </c>
    </row>
    <row r="5652" spans="1:7" x14ac:dyDescent="0.35">
      <c r="A5652">
        <v>5</v>
      </c>
      <c r="B5652">
        <v>1</v>
      </c>
      <c r="C5652">
        <v>4</v>
      </c>
      <c r="D5652">
        <v>6</v>
      </c>
      <c r="E5652">
        <v>2</v>
      </c>
      <c r="F5652">
        <v>5</v>
      </c>
      <c r="G5652">
        <f t="shared" si="2094"/>
        <v>23</v>
      </c>
    </row>
    <row r="5653" spans="1:7" x14ac:dyDescent="0.35">
      <c r="A5653">
        <v>1</v>
      </c>
      <c r="B5653">
        <v>6</v>
      </c>
      <c r="C5653">
        <v>5</v>
      </c>
      <c r="D5653">
        <v>3</v>
      </c>
      <c r="E5653">
        <v>5</v>
      </c>
      <c r="F5653">
        <v>3</v>
      </c>
      <c r="G5653">
        <f t="shared" si="2094"/>
        <v>23</v>
      </c>
    </row>
    <row r="5654" spans="1:7" x14ac:dyDescent="0.35">
      <c r="A5654">
        <v>1</v>
      </c>
      <c r="B5654">
        <v>4</v>
      </c>
      <c r="C5654">
        <v>2</v>
      </c>
      <c r="D5654">
        <v>1</v>
      </c>
      <c r="E5654">
        <v>1</v>
      </c>
      <c r="F5654">
        <v>2</v>
      </c>
      <c r="G5654">
        <f t="shared" si="2094"/>
        <v>11</v>
      </c>
    </row>
    <row r="5655" spans="1:7" x14ac:dyDescent="0.35">
      <c r="A5655">
        <v>6</v>
      </c>
      <c r="B5655">
        <v>5</v>
      </c>
      <c r="C5655">
        <v>4</v>
      </c>
      <c r="D5655">
        <v>4</v>
      </c>
      <c r="E5655">
        <v>1</v>
      </c>
      <c r="F5655">
        <v>4</v>
      </c>
      <c r="G5655">
        <f t="shared" si="2094"/>
        <v>24</v>
      </c>
    </row>
    <row r="5656" spans="1:7" x14ac:dyDescent="0.35">
      <c r="A5656">
        <v>4</v>
      </c>
      <c r="B5656">
        <v>3</v>
      </c>
      <c r="C5656">
        <v>4</v>
      </c>
      <c r="D5656">
        <v>3</v>
      </c>
      <c r="E5656">
        <v>1</v>
      </c>
      <c r="F5656">
        <v>1</v>
      </c>
      <c r="G5656">
        <f t="shared" ref="G5656:G5719" si="2095">SUM(A5656:F5656)</f>
        <v>16</v>
      </c>
    </row>
    <row r="5657" spans="1:7" x14ac:dyDescent="0.35">
      <c r="A5657">
        <v>3</v>
      </c>
      <c r="B5657">
        <v>2</v>
      </c>
      <c r="C5657">
        <v>6</v>
      </c>
      <c r="D5657">
        <v>1</v>
      </c>
      <c r="E5657">
        <v>4</v>
      </c>
      <c r="F5657">
        <v>4</v>
      </c>
      <c r="G5657">
        <f t="shared" si="2095"/>
        <v>20</v>
      </c>
    </row>
    <row r="5658" spans="1:7" x14ac:dyDescent="0.35">
      <c r="A5658">
        <v>6</v>
      </c>
      <c r="B5658">
        <v>4</v>
      </c>
      <c r="C5658">
        <v>2</v>
      </c>
      <c r="D5658">
        <v>5</v>
      </c>
      <c r="E5658">
        <v>1</v>
      </c>
      <c r="F5658">
        <v>5</v>
      </c>
      <c r="G5658">
        <f t="shared" si="2095"/>
        <v>23</v>
      </c>
    </row>
    <row r="5659" spans="1:7" x14ac:dyDescent="0.35">
      <c r="A5659">
        <v>3</v>
      </c>
      <c r="B5659">
        <v>4</v>
      </c>
      <c r="C5659">
        <v>2</v>
      </c>
      <c r="D5659">
        <v>5</v>
      </c>
      <c r="E5659">
        <v>2</v>
      </c>
      <c r="F5659">
        <v>1</v>
      </c>
      <c r="G5659">
        <f t="shared" si="2095"/>
        <v>17</v>
      </c>
    </row>
    <row r="5660" spans="1:7" x14ac:dyDescent="0.35">
      <c r="A5660">
        <v>5</v>
      </c>
      <c r="B5660">
        <v>5</v>
      </c>
      <c r="C5660">
        <v>5</v>
      </c>
      <c r="D5660">
        <v>5</v>
      </c>
      <c r="E5660">
        <v>5</v>
      </c>
      <c r="F5660">
        <v>1</v>
      </c>
      <c r="G5660">
        <f t="shared" si="2095"/>
        <v>26</v>
      </c>
    </row>
    <row r="5661" spans="1:7" x14ac:dyDescent="0.35">
      <c r="A5661">
        <v>3</v>
      </c>
      <c r="B5661">
        <v>5</v>
      </c>
      <c r="C5661">
        <v>4</v>
      </c>
      <c r="D5661">
        <v>6</v>
      </c>
      <c r="E5661">
        <v>2</v>
      </c>
      <c r="F5661">
        <v>4</v>
      </c>
      <c r="G5661">
        <f t="shared" si="2095"/>
        <v>24</v>
      </c>
    </row>
    <row r="5662" spans="1:7" x14ac:dyDescent="0.35">
      <c r="A5662">
        <v>4</v>
      </c>
      <c r="B5662">
        <v>1</v>
      </c>
      <c r="C5662">
        <v>4</v>
      </c>
      <c r="D5662">
        <v>6</v>
      </c>
      <c r="E5662">
        <v>4</v>
      </c>
      <c r="F5662">
        <v>4</v>
      </c>
      <c r="G5662">
        <f t="shared" si="2095"/>
        <v>23</v>
      </c>
    </row>
    <row r="5663" spans="1:7" x14ac:dyDescent="0.35">
      <c r="A5663">
        <v>5</v>
      </c>
      <c r="B5663">
        <v>4</v>
      </c>
      <c r="C5663">
        <v>6</v>
      </c>
      <c r="D5663">
        <v>3</v>
      </c>
      <c r="E5663">
        <v>2</v>
      </c>
      <c r="F5663">
        <v>3</v>
      </c>
      <c r="G5663">
        <f t="shared" si="2095"/>
        <v>23</v>
      </c>
    </row>
    <row r="5664" spans="1:7" x14ac:dyDescent="0.35">
      <c r="A5664">
        <v>4</v>
      </c>
      <c r="B5664">
        <v>2</v>
      </c>
      <c r="C5664">
        <v>6</v>
      </c>
      <c r="D5664">
        <v>1</v>
      </c>
      <c r="E5664">
        <v>6</v>
      </c>
      <c r="F5664">
        <v>2</v>
      </c>
      <c r="G5664">
        <f t="shared" si="2095"/>
        <v>21</v>
      </c>
    </row>
    <row r="5665" spans="1:7" x14ac:dyDescent="0.35">
      <c r="A5665">
        <v>6</v>
      </c>
      <c r="B5665">
        <v>3</v>
      </c>
      <c r="C5665">
        <v>1</v>
      </c>
      <c r="D5665">
        <v>6</v>
      </c>
      <c r="E5665">
        <v>3</v>
      </c>
      <c r="F5665">
        <v>5</v>
      </c>
      <c r="G5665">
        <f t="shared" si="2095"/>
        <v>24</v>
      </c>
    </row>
    <row r="5666" spans="1:7" x14ac:dyDescent="0.35">
      <c r="A5666">
        <v>6</v>
      </c>
      <c r="B5666">
        <v>2</v>
      </c>
      <c r="C5666">
        <v>4</v>
      </c>
      <c r="D5666">
        <v>4</v>
      </c>
      <c r="E5666">
        <v>3</v>
      </c>
      <c r="F5666">
        <v>3</v>
      </c>
      <c r="G5666">
        <f t="shared" si="2095"/>
        <v>22</v>
      </c>
    </row>
    <row r="5667" spans="1:7" x14ac:dyDescent="0.35">
      <c r="A5667">
        <v>4</v>
      </c>
      <c r="B5667">
        <v>5</v>
      </c>
      <c r="C5667">
        <v>5</v>
      </c>
      <c r="D5667">
        <v>3</v>
      </c>
      <c r="E5667">
        <v>3</v>
      </c>
      <c r="F5667">
        <v>3</v>
      </c>
      <c r="G5667">
        <f t="shared" si="2095"/>
        <v>23</v>
      </c>
    </row>
    <row r="5668" spans="1:7" x14ac:dyDescent="0.35">
      <c r="A5668">
        <v>1</v>
      </c>
      <c r="B5668">
        <v>2</v>
      </c>
      <c r="C5668">
        <v>3</v>
      </c>
      <c r="D5668">
        <v>3</v>
      </c>
      <c r="E5668">
        <v>1</v>
      </c>
      <c r="F5668">
        <v>3</v>
      </c>
      <c r="G5668">
        <f t="shared" si="2095"/>
        <v>13</v>
      </c>
    </row>
    <row r="5669" spans="1:7" x14ac:dyDescent="0.35">
      <c r="A5669">
        <v>3</v>
      </c>
      <c r="B5669">
        <v>6</v>
      </c>
      <c r="C5669">
        <v>6</v>
      </c>
      <c r="D5669">
        <v>2</v>
      </c>
      <c r="E5669">
        <v>4</v>
      </c>
      <c r="F5669">
        <v>2</v>
      </c>
      <c r="G5669">
        <f t="shared" si="2095"/>
        <v>23</v>
      </c>
    </row>
    <row r="5670" spans="1:7" x14ac:dyDescent="0.35">
      <c r="A5670">
        <v>1</v>
      </c>
      <c r="B5670">
        <v>5</v>
      </c>
      <c r="C5670">
        <v>1</v>
      </c>
      <c r="D5670">
        <v>6</v>
      </c>
      <c r="E5670">
        <v>2</v>
      </c>
      <c r="F5670">
        <v>2</v>
      </c>
      <c r="G5670">
        <f t="shared" si="2095"/>
        <v>17</v>
      </c>
    </row>
    <row r="5671" spans="1:7" x14ac:dyDescent="0.35">
      <c r="A5671">
        <v>5</v>
      </c>
      <c r="B5671">
        <v>3</v>
      </c>
      <c r="C5671">
        <v>5</v>
      </c>
      <c r="D5671">
        <v>4</v>
      </c>
      <c r="E5671">
        <v>1</v>
      </c>
      <c r="F5671">
        <v>5</v>
      </c>
      <c r="G5671">
        <f t="shared" si="2095"/>
        <v>23</v>
      </c>
    </row>
    <row r="5672" spans="1:7" x14ac:dyDescent="0.35">
      <c r="A5672">
        <v>5</v>
      </c>
      <c r="B5672">
        <v>4</v>
      </c>
      <c r="C5672">
        <v>3</v>
      </c>
      <c r="D5672">
        <v>5</v>
      </c>
      <c r="E5672">
        <v>2</v>
      </c>
      <c r="F5672">
        <v>2</v>
      </c>
      <c r="G5672">
        <f t="shared" si="2095"/>
        <v>21</v>
      </c>
    </row>
    <row r="5673" spans="1:7" x14ac:dyDescent="0.35">
      <c r="A5673">
        <v>3</v>
      </c>
      <c r="B5673">
        <v>4</v>
      </c>
      <c r="C5673">
        <v>2</v>
      </c>
      <c r="D5673">
        <v>1</v>
      </c>
      <c r="E5673">
        <v>6</v>
      </c>
      <c r="F5673">
        <v>6</v>
      </c>
      <c r="G5673">
        <f t="shared" si="2095"/>
        <v>22</v>
      </c>
    </row>
    <row r="5674" spans="1:7" x14ac:dyDescent="0.35">
      <c r="A5674">
        <v>5</v>
      </c>
      <c r="B5674">
        <v>5</v>
      </c>
      <c r="C5674">
        <v>6</v>
      </c>
      <c r="D5674">
        <v>1</v>
      </c>
      <c r="E5674">
        <v>5</v>
      </c>
      <c r="F5674">
        <v>6</v>
      </c>
      <c r="G5674">
        <f t="shared" si="2095"/>
        <v>28</v>
      </c>
    </row>
    <row r="5675" spans="1:7" x14ac:dyDescent="0.35">
      <c r="A5675">
        <v>3</v>
      </c>
      <c r="B5675">
        <v>2</v>
      </c>
      <c r="C5675">
        <v>6</v>
      </c>
      <c r="D5675">
        <v>6</v>
      </c>
      <c r="E5675">
        <v>5</v>
      </c>
      <c r="F5675">
        <v>5</v>
      </c>
      <c r="G5675">
        <f t="shared" si="2095"/>
        <v>27</v>
      </c>
    </row>
    <row r="5676" spans="1:7" x14ac:dyDescent="0.35">
      <c r="A5676">
        <v>2</v>
      </c>
      <c r="B5676">
        <v>3</v>
      </c>
      <c r="C5676">
        <v>2</v>
      </c>
      <c r="D5676">
        <v>3</v>
      </c>
      <c r="E5676">
        <v>3</v>
      </c>
      <c r="F5676">
        <v>4</v>
      </c>
      <c r="G5676">
        <f t="shared" si="2095"/>
        <v>17</v>
      </c>
    </row>
    <row r="5677" spans="1:7" x14ac:dyDescent="0.35">
      <c r="A5677">
        <v>5</v>
      </c>
      <c r="B5677">
        <v>2</v>
      </c>
      <c r="C5677">
        <v>2</v>
      </c>
      <c r="D5677">
        <v>4</v>
      </c>
      <c r="E5677">
        <v>3</v>
      </c>
      <c r="F5677">
        <v>1</v>
      </c>
      <c r="G5677">
        <f t="shared" si="2095"/>
        <v>17</v>
      </c>
    </row>
    <row r="5678" spans="1:7" x14ac:dyDescent="0.35">
      <c r="A5678">
        <v>1</v>
      </c>
      <c r="B5678">
        <v>5</v>
      </c>
      <c r="C5678">
        <v>3</v>
      </c>
      <c r="D5678">
        <v>5</v>
      </c>
      <c r="E5678">
        <v>6</v>
      </c>
      <c r="F5678">
        <v>2</v>
      </c>
      <c r="G5678">
        <f t="shared" si="2095"/>
        <v>22</v>
      </c>
    </row>
    <row r="5679" spans="1:7" x14ac:dyDescent="0.35">
      <c r="A5679">
        <v>6</v>
      </c>
      <c r="B5679">
        <v>4</v>
      </c>
      <c r="C5679">
        <v>1</v>
      </c>
      <c r="D5679">
        <v>3</v>
      </c>
      <c r="E5679">
        <v>1</v>
      </c>
      <c r="F5679">
        <v>3</v>
      </c>
      <c r="G5679">
        <f t="shared" si="2095"/>
        <v>18</v>
      </c>
    </row>
    <row r="5680" spans="1:7" x14ac:dyDescent="0.35">
      <c r="A5680">
        <v>2</v>
      </c>
      <c r="B5680">
        <v>4</v>
      </c>
      <c r="C5680">
        <v>2</v>
      </c>
      <c r="D5680">
        <v>2</v>
      </c>
      <c r="E5680">
        <v>1</v>
      </c>
      <c r="F5680">
        <v>1</v>
      </c>
      <c r="G5680">
        <f t="shared" si="2095"/>
        <v>12</v>
      </c>
    </row>
    <row r="5681" spans="1:7" x14ac:dyDescent="0.35">
      <c r="A5681">
        <v>1</v>
      </c>
      <c r="B5681">
        <v>4</v>
      </c>
      <c r="C5681">
        <v>6</v>
      </c>
      <c r="D5681">
        <v>5</v>
      </c>
      <c r="E5681">
        <v>3</v>
      </c>
      <c r="F5681">
        <v>5</v>
      </c>
      <c r="G5681">
        <f t="shared" si="2095"/>
        <v>24</v>
      </c>
    </row>
    <row r="5682" spans="1:7" x14ac:dyDescent="0.35">
      <c r="A5682">
        <v>2</v>
      </c>
      <c r="B5682">
        <v>1</v>
      </c>
      <c r="C5682">
        <v>4</v>
      </c>
      <c r="D5682">
        <v>3</v>
      </c>
      <c r="E5682">
        <v>3</v>
      </c>
      <c r="F5682">
        <v>5</v>
      </c>
      <c r="G5682">
        <f t="shared" si="2095"/>
        <v>18</v>
      </c>
    </row>
    <row r="5683" spans="1:7" x14ac:dyDescent="0.35">
      <c r="A5683">
        <v>3</v>
      </c>
      <c r="B5683">
        <v>2</v>
      </c>
      <c r="C5683">
        <v>6</v>
      </c>
      <c r="D5683">
        <v>2</v>
      </c>
      <c r="E5683">
        <v>6</v>
      </c>
      <c r="F5683">
        <v>1</v>
      </c>
      <c r="G5683">
        <f t="shared" si="2095"/>
        <v>20</v>
      </c>
    </row>
    <row r="5684" spans="1:7" x14ac:dyDescent="0.35">
      <c r="A5684">
        <v>3</v>
      </c>
      <c r="B5684">
        <v>2</v>
      </c>
      <c r="C5684">
        <v>5</v>
      </c>
      <c r="D5684">
        <v>2</v>
      </c>
      <c r="E5684">
        <v>3</v>
      </c>
      <c r="F5684">
        <v>1</v>
      </c>
      <c r="G5684">
        <f t="shared" si="2095"/>
        <v>16</v>
      </c>
    </row>
    <row r="5685" spans="1:7" x14ac:dyDescent="0.35">
      <c r="A5685">
        <v>4</v>
      </c>
      <c r="B5685">
        <v>1</v>
      </c>
      <c r="C5685">
        <v>4</v>
      </c>
      <c r="D5685">
        <v>2</v>
      </c>
      <c r="E5685">
        <v>5</v>
      </c>
      <c r="F5685">
        <v>6</v>
      </c>
      <c r="G5685">
        <f t="shared" si="2095"/>
        <v>22</v>
      </c>
    </row>
    <row r="5686" spans="1:7" x14ac:dyDescent="0.35">
      <c r="A5686">
        <v>5</v>
      </c>
      <c r="B5686">
        <v>5</v>
      </c>
      <c r="C5686">
        <v>3</v>
      </c>
      <c r="D5686">
        <v>2</v>
      </c>
      <c r="E5686">
        <v>1</v>
      </c>
      <c r="F5686">
        <v>5</v>
      </c>
      <c r="G5686">
        <f t="shared" si="2095"/>
        <v>21</v>
      </c>
    </row>
    <row r="5687" spans="1:7" x14ac:dyDescent="0.35">
      <c r="A5687">
        <v>1</v>
      </c>
      <c r="B5687">
        <v>3</v>
      </c>
      <c r="C5687">
        <v>5</v>
      </c>
      <c r="D5687">
        <v>5</v>
      </c>
      <c r="E5687">
        <v>2</v>
      </c>
      <c r="F5687">
        <v>4</v>
      </c>
      <c r="G5687">
        <f t="shared" si="2095"/>
        <v>20</v>
      </c>
    </row>
    <row r="5688" spans="1:7" x14ac:dyDescent="0.35">
      <c r="A5688">
        <v>3</v>
      </c>
      <c r="B5688">
        <v>2</v>
      </c>
      <c r="C5688">
        <v>2</v>
      </c>
      <c r="D5688">
        <v>5</v>
      </c>
      <c r="E5688">
        <v>3</v>
      </c>
      <c r="F5688">
        <v>2</v>
      </c>
      <c r="G5688">
        <f t="shared" si="2095"/>
        <v>17</v>
      </c>
    </row>
    <row r="5689" spans="1:7" x14ac:dyDescent="0.35">
      <c r="A5689">
        <v>6</v>
      </c>
      <c r="B5689">
        <v>5</v>
      </c>
      <c r="C5689">
        <v>1</v>
      </c>
      <c r="D5689">
        <v>4</v>
      </c>
      <c r="E5689">
        <v>5</v>
      </c>
      <c r="F5689">
        <v>4</v>
      </c>
      <c r="G5689">
        <f t="shared" si="2095"/>
        <v>25</v>
      </c>
    </row>
    <row r="5690" spans="1:7" x14ac:dyDescent="0.35">
      <c r="A5690">
        <v>6</v>
      </c>
      <c r="B5690">
        <v>3</v>
      </c>
      <c r="C5690">
        <v>2</v>
      </c>
      <c r="D5690">
        <v>6</v>
      </c>
      <c r="E5690">
        <v>1</v>
      </c>
      <c r="F5690">
        <v>3</v>
      </c>
      <c r="G5690">
        <f t="shared" si="2095"/>
        <v>21</v>
      </c>
    </row>
    <row r="5691" spans="1:7" x14ac:dyDescent="0.35">
      <c r="A5691">
        <v>1</v>
      </c>
      <c r="B5691">
        <v>3</v>
      </c>
      <c r="C5691">
        <v>5</v>
      </c>
      <c r="D5691">
        <v>3</v>
      </c>
      <c r="E5691">
        <v>5</v>
      </c>
      <c r="F5691">
        <v>2</v>
      </c>
      <c r="G5691">
        <f t="shared" si="2095"/>
        <v>19</v>
      </c>
    </row>
    <row r="5692" spans="1:7" x14ac:dyDescent="0.35">
      <c r="A5692">
        <v>3</v>
      </c>
      <c r="B5692">
        <v>1</v>
      </c>
      <c r="C5692">
        <v>5</v>
      </c>
      <c r="D5692">
        <v>5</v>
      </c>
      <c r="E5692">
        <v>5</v>
      </c>
      <c r="F5692">
        <v>3</v>
      </c>
      <c r="G5692">
        <f t="shared" si="2095"/>
        <v>22</v>
      </c>
    </row>
    <row r="5693" spans="1:7" x14ac:dyDescent="0.35">
      <c r="A5693">
        <v>3</v>
      </c>
      <c r="B5693">
        <v>3</v>
      </c>
      <c r="C5693">
        <v>5</v>
      </c>
      <c r="D5693">
        <v>6</v>
      </c>
      <c r="E5693">
        <v>6</v>
      </c>
      <c r="F5693">
        <v>4</v>
      </c>
      <c r="G5693">
        <f t="shared" si="2095"/>
        <v>27</v>
      </c>
    </row>
    <row r="5694" spans="1:7" x14ac:dyDescent="0.35">
      <c r="A5694">
        <v>2</v>
      </c>
      <c r="B5694">
        <v>5</v>
      </c>
      <c r="C5694">
        <v>5</v>
      </c>
      <c r="D5694">
        <v>4</v>
      </c>
      <c r="E5694">
        <v>1</v>
      </c>
      <c r="F5694">
        <v>2</v>
      </c>
      <c r="G5694">
        <f t="shared" si="2095"/>
        <v>19</v>
      </c>
    </row>
    <row r="5695" spans="1:7" x14ac:dyDescent="0.35">
      <c r="A5695">
        <v>6</v>
      </c>
      <c r="B5695">
        <v>2</v>
      </c>
      <c r="C5695">
        <v>2</v>
      </c>
      <c r="D5695">
        <v>1</v>
      </c>
      <c r="E5695">
        <v>4</v>
      </c>
      <c r="F5695">
        <v>1</v>
      </c>
      <c r="G5695">
        <f t="shared" si="2095"/>
        <v>16</v>
      </c>
    </row>
    <row r="5696" spans="1:7" x14ac:dyDescent="0.35">
      <c r="A5696">
        <v>2</v>
      </c>
      <c r="B5696">
        <v>5</v>
      </c>
      <c r="C5696">
        <v>6</v>
      </c>
      <c r="D5696">
        <v>2</v>
      </c>
      <c r="E5696">
        <v>6</v>
      </c>
      <c r="F5696">
        <v>2</v>
      </c>
      <c r="G5696">
        <f t="shared" si="2095"/>
        <v>23</v>
      </c>
    </row>
    <row r="5697" spans="1:7" x14ac:dyDescent="0.35">
      <c r="A5697">
        <v>3</v>
      </c>
      <c r="B5697">
        <v>3</v>
      </c>
      <c r="C5697">
        <v>4</v>
      </c>
      <c r="D5697">
        <v>5</v>
      </c>
      <c r="E5697">
        <v>2</v>
      </c>
      <c r="F5697">
        <v>6</v>
      </c>
      <c r="G5697">
        <f t="shared" si="2095"/>
        <v>23</v>
      </c>
    </row>
    <row r="5698" spans="1:7" x14ac:dyDescent="0.35">
      <c r="A5698">
        <v>1</v>
      </c>
      <c r="B5698">
        <v>5</v>
      </c>
      <c r="C5698">
        <v>3</v>
      </c>
      <c r="D5698">
        <v>2</v>
      </c>
      <c r="E5698">
        <v>6</v>
      </c>
      <c r="F5698">
        <v>5</v>
      </c>
      <c r="G5698">
        <f t="shared" si="2095"/>
        <v>22</v>
      </c>
    </row>
    <row r="5699" spans="1:7" x14ac:dyDescent="0.35">
      <c r="A5699">
        <v>2</v>
      </c>
      <c r="B5699">
        <v>5</v>
      </c>
      <c r="C5699">
        <v>6</v>
      </c>
      <c r="D5699">
        <v>1</v>
      </c>
      <c r="E5699">
        <v>4</v>
      </c>
      <c r="F5699">
        <v>2</v>
      </c>
      <c r="G5699">
        <f t="shared" si="2095"/>
        <v>20</v>
      </c>
    </row>
    <row r="5700" spans="1:7" x14ac:dyDescent="0.35">
      <c r="A5700">
        <v>6</v>
      </c>
      <c r="B5700">
        <v>3</v>
      </c>
      <c r="C5700">
        <v>6</v>
      </c>
      <c r="D5700">
        <v>5</v>
      </c>
      <c r="E5700">
        <v>3</v>
      </c>
      <c r="F5700">
        <v>2</v>
      </c>
      <c r="G5700">
        <f t="shared" si="2095"/>
        <v>25</v>
      </c>
    </row>
    <row r="5701" spans="1:7" x14ac:dyDescent="0.35">
      <c r="A5701">
        <v>3</v>
      </c>
      <c r="B5701">
        <v>4</v>
      </c>
      <c r="C5701">
        <v>4</v>
      </c>
      <c r="D5701">
        <v>6</v>
      </c>
      <c r="E5701">
        <v>3</v>
      </c>
      <c r="F5701">
        <v>1</v>
      </c>
      <c r="G5701">
        <f t="shared" si="2095"/>
        <v>21</v>
      </c>
    </row>
    <row r="5702" spans="1:7" x14ac:dyDescent="0.35">
      <c r="A5702">
        <v>4</v>
      </c>
      <c r="B5702">
        <v>6</v>
      </c>
      <c r="C5702">
        <v>6</v>
      </c>
      <c r="D5702">
        <v>6</v>
      </c>
      <c r="E5702">
        <v>2</v>
      </c>
      <c r="F5702">
        <v>4</v>
      </c>
      <c r="G5702">
        <f t="shared" si="2095"/>
        <v>28</v>
      </c>
    </row>
    <row r="5703" spans="1:7" x14ac:dyDescent="0.35">
      <c r="A5703">
        <v>6</v>
      </c>
      <c r="B5703">
        <v>4</v>
      </c>
      <c r="C5703">
        <v>3</v>
      </c>
      <c r="D5703">
        <v>5</v>
      </c>
      <c r="E5703">
        <v>4</v>
      </c>
      <c r="F5703">
        <v>4</v>
      </c>
      <c r="G5703">
        <f t="shared" si="2095"/>
        <v>26</v>
      </c>
    </row>
    <row r="5704" spans="1:7" x14ac:dyDescent="0.35">
      <c r="A5704">
        <v>5</v>
      </c>
      <c r="B5704">
        <v>1</v>
      </c>
      <c r="C5704">
        <v>4</v>
      </c>
      <c r="D5704">
        <v>4</v>
      </c>
      <c r="E5704">
        <v>5</v>
      </c>
      <c r="F5704">
        <v>6</v>
      </c>
      <c r="G5704">
        <f t="shared" si="2095"/>
        <v>25</v>
      </c>
    </row>
    <row r="5705" spans="1:7" x14ac:dyDescent="0.35">
      <c r="A5705">
        <v>2</v>
      </c>
      <c r="B5705">
        <v>1</v>
      </c>
      <c r="C5705">
        <v>1</v>
      </c>
      <c r="D5705">
        <v>4</v>
      </c>
      <c r="E5705">
        <v>2</v>
      </c>
      <c r="F5705">
        <v>1</v>
      </c>
      <c r="G5705">
        <f t="shared" si="2095"/>
        <v>11</v>
      </c>
    </row>
    <row r="5706" spans="1:7" x14ac:dyDescent="0.35">
      <c r="A5706">
        <v>4</v>
      </c>
      <c r="B5706">
        <v>5</v>
      </c>
      <c r="C5706">
        <v>3</v>
      </c>
      <c r="D5706">
        <v>3</v>
      </c>
      <c r="E5706">
        <v>2</v>
      </c>
      <c r="F5706">
        <v>1</v>
      </c>
      <c r="G5706">
        <f t="shared" si="2095"/>
        <v>18</v>
      </c>
    </row>
    <row r="5707" spans="1:7" x14ac:dyDescent="0.35">
      <c r="A5707">
        <v>3</v>
      </c>
      <c r="B5707">
        <v>1</v>
      </c>
      <c r="C5707">
        <v>1</v>
      </c>
      <c r="D5707">
        <v>2</v>
      </c>
      <c r="E5707">
        <v>6</v>
      </c>
      <c r="F5707">
        <v>3</v>
      </c>
      <c r="G5707">
        <f t="shared" si="2095"/>
        <v>16</v>
      </c>
    </row>
    <row r="5708" spans="1:7" x14ac:dyDescent="0.35">
      <c r="A5708">
        <v>2</v>
      </c>
      <c r="B5708">
        <v>5</v>
      </c>
      <c r="C5708">
        <v>6</v>
      </c>
      <c r="D5708">
        <v>2</v>
      </c>
      <c r="E5708">
        <v>1</v>
      </c>
      <c r="F5708">
        <v>4</v>
      </c>
      <c r="G5708">
        <f t="shared" si="2095"/>
        <v>20</v>
      </c>
    </row>
    <row r="5709" spans="1:7" x14ac:dyDescent="0.35">
      <c r="A5709">
        <v>1</v>
      </c>
      <c r="B5709">
        <v>4</v>
      </c>
      <c r="C5709">
        <v>5</v>
      </c>
      <c r="D5709">
        <v>4</v>
      </c>
      <c r="E5709">
        <v>6</v>
      </c>
      <c r="F5709">
        <v>5</v>
      </c>
      <c r="G5709">
        <f t="shared" si="2095"/>
        <v>25</v>
      </c>
    </row>
    <row r="5710" spans="1:7" x14ac:dyDescent="0.35">
      <c r="A5710">
        <v>5</v>
      </c>
      <c r="B5710">
        <v>3</v>
      </c>
      <c r="C5710">
        <v>1</v>
      </c>
      <c r="D5710">
        <v>6</v>
      </c>
      <c r="E5710">
        <v>1</v>
      </c>
      <c r="F5710">
        <v>4</v>
      </c>
      <c r="G5710">
        <f t="shared" si="2095"/>
        <v>20</v>
      </c>
    </row>
    <row r="5711" spans="1:7" x14ac:dyDescent="0.35">
      <c r="A5711">
        <v>5</v>
      </c>
      <c r="B5711">
        <v>2</v>
      </c>
      <c r="C5711">
        <v>1</v>
      </c>
      <c r="D5711">
        <v>4</v>
      </c>
      <c r="E5711">
        <v>5</v>
      </c>
      <c r="F5711">
        <v>3</v>
      </c>
      <c r="G5711">
        <f t="shared" si="2095"/>
        <v>20</v>
      </c>
    </row>
    <row r="5712" spans="1:7" x14ac:dyDescent="0.35">
      <c r="A5712">
        <v>6</v>
      </c>
      <c r="B5712">
        <v>1</v>
      </c>
      <c r="C5712">
        <v>1</v>
      </c>
      <c r="D5712">
        <v>2</v>
      </c>
      <c r="E5712">
        <v>6</v>
      </c>
      <c r="F5712">
        <v>3</v>
      </c>
      <c r="G5712">
        <f t="shared" si="2095"/>
        <v>19</v>
      </c>
    </row>
    <row r="5713" spans="1:7" x14ac:dyDescent="0.35">
      <c r="A5713">
        <v>4</v>
      </c>
      <c r="B5713">
        <v>4</v>
      </c>
      <c r="C5713">
        <v>3</v>
      </c>
      <c r="D5713">
        <v>4</v>
      </c>
      <c r="E5713">
        <v>1</v>
      </c>
      <c r="F5713">
        <v>3</v>
      </c>
      <c r="G5713">
        <f t="shared" si="2095"/>
        <v>19</v>
      </c>
    </row>
    <row r="5714" spans="1:7" x14ac:dyDescent="0.35">
      <c r="A5714">
        <v>3</v>
      </c>
      <c r="B5714">
        <v>1</v>
      </c>
      <c r="C5714">
        <v>3</v>
      </c>
      <c r="D5714">
        <v>6</v>
      </c>
      <c r="E5714">
        <v>2</v>
      </c>
      <c r="F5714">
        <v>6</v>
      </c>
      <c r="G5714">
        <f t="shared" si="2095"/>
        <v>21</v>
      </c>
    </row>
    <row r="5715" spans="1:7" x14ac:dyDescent="0.35">
      <c r="A5715">
        <v>6</v>
      </c>
      <c r="B5715">
        <v>4</v>
      </c>
      <c r="C5715">
        <v>2</v>
      </c>
      <c r="D5715">
        <v>3</v>
      </c>
      <c r="E5715">
        <v>6</v>
      </c>
      <c r="F5715">
        <v>2</v>
      </c>
      <c r="G5715">
        <f t="shared" si="2095"/>
        <v>23</v>
      </c>
    </row>
    <row r="5716" spans="1:7" x14ac:dyDescent="0.35">
      <c r="A5716">
        <v>1</v>
      </c>
      <c r="B5716">
        <v>5</v>
      </c>
      <c r="C5716">
        <v>3</v>
      </c>
      <c r="D5716">
        <v>1</v>
      </c>
      <c r="E5716">
        <v>6</v>
      </c>
      <c r="F5716">
        <v>6</v>
      </c>
      <c r="G5716">
        <f t="shared" si="2095"/>
        <v>22</v>
      </c>
    </row>
    <row r="5717" spans="1:7" x14ac:dyDescent="0.35">
      <c r="A5717">
        <v>3</v>
      </c>
      <c r="B5717">
        <v>1</v>
      </c>
      <c r="C5717">
        <v>3</v>
      </c>
      <c r="D5717">
        <v>2</v>
      </c>
      <c r="E5717">
        <v>1</v>
      </c>
      <c r="F5717">
        <v>5</v>
      </c>
      <c r="G5717">
        <f t="shared" si="2095"/>
        <v>15</v>
      </c>
    </row>
    <row r="5718" spans="1:7" x14ac:dyDescent="0.35">
      <c r="A5718">
        <v>5</v>
      </c>
      <c r="B5718">
        <v>1</v>
      </c>
      <c r="C5718">
        <v>2</v>
      </c>
      <c r="D5718">
        <v>6</v>
      </c>
      <c r="E5718">
        <v>4</v>
      </c>
      <c r="F5718">
        <v>3</v>
      </c>
      <c r="G5718">
        <f t="shared" si="2095"/>
        <v>21</v>
      </c>
    </row>
    <row r="5719" spans="1:7" x14ac:dyDescent="0.35">
      <c r="A5719">
        <v>2</v>
      </c>
      <c r="B5719">
        <v>3</v>
      </c>
      <c r="C5719">
        <v>6</v>
      </c>
      <c r="D5719">
        <v>3</v>
      </c>
      <c r="E5719">
        <v>3</v>
      </c>
      <c r="F5719">
        <v>6</v>
      </c>
      <c r="G5719">
        <f t="shared" si="2095"/>
        <v>23</v>
      </c>
    </row>
    <row r="5720" spans="1:7" x14ac:dyDescent="0.35">
      <c r="A5720">
        <v>2</v>
      </c>
      <c r="B5720">
        <v>3</v>
      </c>
      <c r="C5720">
        <v>4</v>
      </c>
      <c r="D5720">
        <v>1</v>
      </c>
      <c r="E5720">
        <v>4</v>
      </c>
      <c r="F5720">
        <v>1</v>
      </c>
      <c r="G5720">
        <f t="shared" ref="G5720:G5783" si="2096">SUM(A5720:F5720)</f>
        <v>15</v>
      </c>
    </row>
    <row r="5721" spans="1:7" x14ac:dyDescent="0.35">
      <c r="A5721">
        <v>5</v>
      </c>
      <c r="B5721">
        <v>5</v>
      </c>
      <c r="C5721">
        <v>5</v>
      </c>
      <c r="D5721">
        <v>4</v>
      </c>
      <c r="E5721">
        <v>5</v>
      </c>
      <c r="F5721">
        <v>6</v>
      </c>
      <c r="G5721">
        <f t="shared" si="2096"/>
        <v>30</v>
      </c>
    </row>
    <row r="5722" spans="1:7" x14ac:dyDescent="0.35">
      <c r="A5722">
        <v>3</v>
      </c>
      <c r="B5722">
        <v>1</v>
      </c>
      <c r="C5722">
        <v>2</v>
      </c>
      <c r="D5722">
        <v>4</v>
      </c>
      <c r="E5722">
        <v>1</v>
      </c>
      <c r="F5722">
        <v>5</v>
      </c>
      <c r="G5722">
        <f t="shared" si="2096"/>
        <v>16</v>
      </c>
    </row>
    <row r="5723" spans="1:7" x14ac:dyDescent="0.35">
      <c r="A5723">
        <v>6</v>
      </c>
      <c r="B5723">
        <v>4</v>
      </c>
      <c r="C5723">
        <v>5</v>
      </c>
      <c r="D5723">
        <v>4</v>
      </c>
      <c r="E5723">
        <v>6</v>
      </c>
      <c r="F5723">
        <v>4</v>
      </c>
      <c r="G5723">
        <f t="shared" si="2096"/>
        <v>29</v>
      </c>
    </row>
    <row r="5724" spans="1:7" x14ac:dyDescent="0.35">
      <c r="A5724">
        <v>6</v>
      </c>
      <c r="B5724">
        <v>4</v>
      </c>
      <c r="C5724">
        <v>4</v>
      </c>
      <c r="D5724">
        <v>2</v>
      </c>
      <c r="E5724">
        <v>6</v>
      </c>
      <c r="F5724">
        <v>4</v>
      </c>
      <c r="G5724">
        <f t="shared" si="2096"/>
        <v>26</v>
      </c>
    </row>
    <row r="5725" spans="1:7" x14ac:dyDescent="0.35">
      <c r="A5725">
        <v>1</v>
      </c>
      <c r="B5725">
        <v>2</v>
      </c>
      <c r="C5725">
        <v>1</v>
      </c>
      <c r="D5725">
        <v>1</v>
      </c>
      <c r="E5725">
        <v>5</v>
      </c>
      <c r="F5725">
        <v>6</v>
      </c>
      <c r="G5725">
        <f t="shared" si="2096"/>
        <v>16</v>
      </c>
    </row>
    <row r="5726" spans="1:7" x14ac:dyDescent="0.35">
      <c r="A5726">
        <v>5</v>
      </c>
      <c r="B5726">
        <v>1</v>
      </c>
      <c r="C5726">
        <v>5</v>
      </c>
      <c r="D5726">
        <v>5</v>
      </c>
      <c r="E5726">
        <v>3</v>
      </c>
      <c r="F5726">
        <v>1</v>
      </c>
      <c r="G5726">
        <f t="shared" si="2096"/>
        <v>20</v>
      </c>
    </row>
    <row r="5727" spans="1:7" x14ac:dyDescent="0.35">
      <c r="A5727">
        <v>6</v>
      </c>
      <c r="B5727">
        <v>4</v>
      </c>
      <c r="C5727">
        <v>1</v>
      </c>
      <c r="D5727">
        <v>6</v>
      </c>
      <c r="E5727">
        <v>3</v>
      </c>
      <c r="F5727">
        <v>5</v>
      </c>
      <c r="G5727">
        <f t="shared" si="2096"/>
        <v>25</v>
      </c>
    </row>
    <row r="5728" spans="1:7" x14ac:dyDescent="0.35">
      <c r="A5728">
        <v>3</v>
      </c>
      <c r="B5728">
        <v>2</v>
      </c>
      <c r="C5728">
        <v>2</v>
      </c>
      <c r="D5728">
        <v>4</v>
      </c>
      <c r="E5728">
        <v>2</v>
      </c>
      <c r="F5728">
        <v>4</v>
      </c>
      <c r="G5728">
        <f t="shared" si="2096"/>
        <v>17</v>
      </c>
    </row>
    <row r="5729" spans="1:7" x14ac:dyDescent="0.35">
      <c r="A5729">
        <v>6</v>
      </c>
      <c r="B5729">
        <v>3</v>
      </c>
      <c r="C5729">
        <v>6</v>
      </c>
      <c r="D5729">
        <v>2</v>
      </c>
      <c r="E5729">
        <v>5</v>
      </c>
      <c r="F5729">
        <v>1</v>
      </c>
      <c r="G5729">
        <f t="shared" si="2096"/>
        <v>23</v>
      </c>
    </row>
    <row r="5730" spans="1:7" x14ac:dyDescent="0.35">
      <c r="A5730">
        <v>6</v>
      </c>
      <c r="B5730">
        <v>6</v>
      </c>
      <c r="C5730">
        <v>1</v>
      </c>
      <c r="D5730">
        <v>4</v>
      </c>
      <c r="E5730">
        <v>4</v>
      </c>
      <c r="F5730">
        <v>6</v>
      </c>
      <c r="G5730">
        <f t="shared" si="2096"/>
        <v>27</v>
      </c>
    </row>
    <row r="5731" spans="1:7" x14ac:dyDescent="0.35">
      <c r="A5731">
        <v>5</v>
      </c>
      <c r="B5731">
        <v>3</v>
      </c>
      <c r="C5731">
        <v>5</v>
      </c>
      <c r="D5731">
        <v>2</v>
      </c>
      <c r="E5731">
        <v>2</v>
      </c>
      <c r="F5731">
        <v>5</v>
      </c>
      <c r="G5731">
        <f t="shared" si="2096"/>
        <v>22</v>
      </c>
    </row>
    <row r="5732" spans="1:7" x14ac:dyDescent="0.35">
      <c r="A5732">
        <v>4</v>
      </c>
      <c r="B5732">
        <v>3</v>
      </c>
      <c r="C5732">
        <v>1</v>
      </c>
      <c r="D5732">
        <v>4</v>
      </c>
      <c r="E5732">
        <v>5</v>
      </c>
      <c r="F5732">
        <v>2</v>
      </c>
      <c r="G5732">
        <f t="shared" si="2096"/>
        <v>19</v>
      </c>
    </row>
    <row r="5733" spans="1:7" x14ac:dyDescent="0.35">
      <c r="A5733">
        <v>3</v>
      </c>
      <c r="B5733">
        <v>6</v>
      </c>
      <c r="C5733">
        <v>3</v>
      </c>
      <c r="D5733">
        <v>1</v>
      </c>
      <c r="E5733">
        <v>3</v>
      </c>
      <c r="F5733">
        <v>2</v>
      </c>
      <c r="G5733">
        <f t="shared" si="2096"/>
        <v>18</v>
      </c>
    </row>
    <row r="5734" spans="1:7" x14ac:dyDescent="0.35">
      <c r="A5734">
        <v>4</v>
      </c>
      <c r="B5734">
        <v>2</v>
      </c>
      <c r="C5734">
        <v>4</v>
      </c>
      <c r="D5734">
        <v>2</v>
      </c>
      <c r="E5734">
        <v>4</v>
      </c>
      <c r="F5734">
        <v>1</v>
      </c>
      <c r="G5734">
        <f t="shared" si="2096"/>
        <v>17</v>
      </c>
    </row>
    <row r="5735" spans="1:7" x14ac:dyDescent="0.35">
      <c r="A5735">
        <v>1</v>
      </c>
      <c r="B5735">
        <v>6</v>
      </c>
      <c r="C5735">
        <v>1</v>
      </c>
      <c r="D5735">
        <v>3</v>
      </c>
      <c r="E5735">
        <v>5</v>
      </c>
      <c r="F5735">
        <v>2</v>
      </c>
      <c r="G5735">
        <f t="shared" si="2096"/>
        <v>18</v>
      </c>
    </row>
    <row r="5736" spans="1:7" x14ac:dyDescent="0.35">
      <c r="A5736">
        <v>2</v>
      </c>
      <c r="B5736">
        <v>4</v>
      </c>
      <c r="C5736">
        <v>4</v>
      </c>
      <c r="D5736">
        <v>6</v>
      </c>
      <c r="E5736">
        <v>1</v>
      </c>
      <c r="F5736">
        <v>6</v>
      </c>
      <c r="G5736">
        <f t="shared" si="2096"/>
        <v>23</v>
      </c>
    </row>
    <row r="5737" spans="1:7" x14ac:dyDescent="0.35">
      <c r="A5737">
        <v>6</v>
      </c>
      <c r="B5737">
        <v>2</v>
      </c>
      <c r="C5737">
        <v>4</v>
      </c>
      <c r="D5737">
        <v>2</v>
      </c>
      <c r="E5737">
        <v>4</v>
      </c>
      <c r="F5737">
        <v>2</v>
      </c>
      <c r="G5737">
        <f t="shared" si="2096"/>
        <v>20</v>
      </c>
    </row>
    <row r="5738" spans="1:7" x14ac:dyDescent="0.35">
      <c r="A5738">
        <v>3</v>
      </c>
      <c r="B5738">
        <v>3</v>
      </c>
      <c r="C5738">
        <v>5</v>
      </c>
      <c r="D5738">
        <v>1</v>
      </c>
      <c r="E5738">
        <v>5</v>
      </c>
      <c r="F5738">
        <v>1</v>
      </c>
      <c r="G5738">
        <f t="shared" si="2096"/>
        <v>18</v>
      </c>
    </row>
    <row r="5739" spans="1:7" x14ac:dyDescent="0.35">
      <c r="A5739">
        <v>5</v>
      </c>
      <c r="B5739">
        <v>1</v>
      </c>
      <c r="C5739">
        <v>6</v>
      </c>
      <c r="D5739">
        <v>4</v>
      </c>
      <c r="E5739">
        <v>2</v>
      </c>
      <c r="F5739">
        <v>6</v>
      </c>
      <c r="G5739">
        <f t="shared" si="2096"/>
        <v>24</v>
      </c>
    </row>
    <row r="5740" spans="1:7" x14ac:dyDescent="0.35">
      <c r="A5740">
        <v>2</v>
      </c>
      <c r="B5740">
        <v>3</v>
      </c>
      <c r="C5740">
        <v>1</v>
      </c>
      <c r="D5740">
        <v>3</v>
      </c>
      <c r="E5740">
        <v>6</v>
      </c>
      <c r="F5740">
        <v>6</v>
      </c>
      <c r="G5740">
        <f t="shared" si="2096"/>
        <v>21</v>
      </c>
    </row>
    <row r="5741" spans="1:7" x14ac:dyDescent="0.35">
      <c r="A5741">
        <v>5</v>
      </c>
      <c r="B5741">
        <v>6</v>
      </c>
      <c r="C5741">
        <v>2</v>
      </c>
      <c r="D5741">
        <v>2</v>
      </c>
      <c r="E5741">
        <v>5</v>
      </c>
      <c r="F5741">
        <v>5</v>
      </c>
      <c r="G5741">
        <f t="shared" si="2096"/>
        <v>25</v>
      </c>
    </row>
    <row r="5742" spans="1:7" x14ac:dyDescent="0.35">
      <c r="A5742">
        <v>5</v>
      </c>
      <c r="B5742">
        <v>2</v>
      </c>
      <c r="C5742">
        <v>6</v>
      </c>
      <c r="D5742">
        <v>3</v>
      </c>
      <c r="E5742">
        <v>5</v>
      </c>
      <c r="F5742">
        <v>2</v>
      </c>
      <c r="G5742">
        <f t="shared" si="2096"/>
        <v>23</v>
      </c>
    </row>
    <row r="5743" spans="1:7" x14ac:dyDescent="0.35">
      <c r="A5743">
        <v>2</v>
      </c>
      <c r="B5743">
        <v>1</v>
      </c>
      <c r="C5743">
        <v>3</v>
      </c>
      <c r="D5743">
        <v>4</v>
      </c>
      <c r="E5743">
        <v>4</v>
      </c>
      <c r="F5743">
        <v>3</v>
      </c>
      <c r="G5743">
        <f t="shared" si="2096"/>
        <v>17</v>
      </c>
    </row>
    <row r="5744" spans="1:7" x14ac:dyDescent="0.35">
      <c r="A5744">
        <v>2</v>
      </c>
      <c r="B5744">
        <v>6</v>
      </c>
      <c r="C5744">
        <v>4</v>
      </c>
      <c r="D5744">
        <v>6</v>
      </c>
      <c r="E5744">
        <v>1</v>
      </c>
      <c r="F5744">
        <v>5</v>
      </c>
      <c r="G5744">
        <f t="shared" si="2096"/>
        <v>24</v>
      </c>
    </row>
    <row r="5745" spans="1:7" x14ac:dyDescent="0.35">
      <c r="A5745">
        <v>2</v>
      </c>
      <c r="B5745">
        <v>3</v>
      </c>
      <c r="C5745">
        <v>6</v>
      </c>
      <c r="D5745">
        <v>4</v>
      </c>
      <c r="E5745">
        <v>1</v>
      </c>
      <c r="F5745">
        <v>6</v>
      </c>
      <c r="G5745">
        <f t="shared" si="2096"/>
        <v>22</v>
      </c>
    </row>
    <row r="5746" spans="1:7" x14ac:dyDescent="0.35">
      <c r="A5746">
        <v>2</v>
      </c>
      <c r="B5746">
        <v>4</v>
      </c>
      <c r="C5746">
        <v>6</v>
      </c>
      <c r="D5746">
        <v>2</v>
      </c>
      <c r="E5746">
        <v>5</v>
      </c>
      <c r="F5746">
        <v>1</v>
      </c>
      <c r="G5746">
        <f t="shared" si="2096"/>
        <v>20</v>
      </c>
    </row>
    <row r="5747" spans="1:7" x14ac:dyDescent="0.35">
      <c r="A5747">
        <v>1</v>
      </c>
      <c r="B5747">
        <v>5</v>
      </c>
      <c r="C5747">
        <v>6</v>
      </c>
      <c r="D5747">
        <v>5</v>
      </c>
      <c r="E5747">
        <v>3</v>
      </c>
      <c r="F5747">
        <v>1</v>
      </c>
      <c r="G5747">
        <f t="shared" si="2096"/>
        <v>21</v>
      </c>
    </row>
    <row r="5748" spans="1:7" x14ac:dyDescent="0.35">
      <c r="A5748">
        <v>1</v>
      </c>
      <c r="B5748">
        <v>5</v>
      </c>
      <c r="C5748">
        <v>5</v>
      </c>
      <c r="D5748">
        <v>2</v>
      </c>
      <c r="E5748">
        <v>6</v>
      </c>
      <c r="F5748">
        <v>5</v>
      </c>
      <c r="G5748">
        <f t="shared" si="2096"/>
        <v>24</v>
      </c>
    </row>
    <row r="5749" spans="1:7" x14ac:dyDescent="0.35">
      <c r="A5749">
        <v>5</v>
      </c>
      <c r="B5749">
        <v>4</v>
      </c>
      <c r="C5749">
        <v>3</v>
      </c>
      <c r="D5749">
        <v>6</v>
      </c>
      <c r="E5749">
        <v>2</v>
      </c>
      <c r="F5749">
        <v>3</v>
      </c>
      <c r="G5749">
        <f t="shared" si="2096"/>
        <v>23</v>
      </c>
    </row>
    <row r="5750" spans="1:7" x14ac:dyDescent="0.35">
      <c r="A5750">
        <v>6</v>
      </c>
      <c r="B5750">
        <v>5</v>
      </c>
      <c r="C5750">
        <v>5</v>
      </c>
      <c r="D5750">
        <v>1</v>
      </c>
      <c r="E5750">
        <v>3</v>
      </c>
      <c r="F5750">
        <v>4</v>
      </c>
      <c r="G5750">
        <f t="shared" si="2096"/>
        <v>24</v>
      </c>
    </row>
    <row r="5751" spans="1:7" x14ac:dyDescent="0.35">
      <c r="A5751">
        <v>6</v>
      </c>
      <c r="B5751">
        <v>4</v>
      </c>
      <c r="C5751">
        <v>4</v>
      </c>
      <c r="D5751">
        <v>6</v>
      </c>
      <c r="E5751">
        <v>1</v>
      </c>
      <c r="F5751">
        <v>1</v>
      </c>
      <c r="G5751">
        <f t="shared" si="2096"/>
        <v>22</v>
      </c>
    </row>
    <row r="5752" spans="1:7" x14ac:dyDescent="0.35">
      <c r="A5752">
        <v>2</v>
      </c>
      <c r="B5752">
        <v>5</v>
      </c>
      <c r="C5752">
        <v>5</v>
      </c>
      <c r="D5752">
        <v>1</v>
      </c>
      <c r="E5752">
        <v>1</v>
      </c>
      <c r="F5752">
        <v>4</v>
      </c>
      <c r="G5752">
        <f t="shared" si="2096"/>
        <v>18</v>
      </c>
    </row>
    <row r="5753" spans="1:7" x14ac:dyDescent="0.35">
      <c r="A5753">
        <v>1</v>
      </c>
      <c r="B5753">
        <v>3</v>
      </c>
      <c r="C5753">
        <v>5</v>
      </c>
      <c r="D5753">
        <v>6</v>
      </c>
      <c r="E5753">
        <v>6</v>
      </c>
      <c r="F5753">
        <v>4</v>
      </c>
      <c r="G5753">
        <f t="shared" si="2096"/>
        <v>25</v>
      </c>
    </row>
    <row r="5754" spans="1:7" x14ac:dyDescent="0.35">
      <c r="A5754">
        <v>5</v>
      </c>
      <c r="B5754">
        <v>3</v>
      </c>
      <c r="C5754">
        <v>4</v>
      </c>
      <c r="D5754">
        <v>6</v>
      </c>
      <c r="E5754">
        <v>5</v>
      </c>
      <c r="F5754">
        <v>2</v>
      </c>
      <c r="G5754">
        <f t="shared" si="2096"/>
        <v>25</v>
      </c>
    </row>
    <row r="5755" spans="1:7" x14ac:dyDescent="0.35">
      <c r="A5755">
        <v>2</v>
      </c>
      <c r="B5755">
        <v>5</v>
      </c>
      <c r="C5755">
        <v>6</v>
      </c>
      <c r="D5755">
        <v>2</v>
      </c>
      <c r="E5755">
        <v>3</v>
      </c>
      <c r="F5755">
        <v>1</v>
      </c>
      <c r="G5755">
        <f t="shared" si="2096"/>
        <v>19</v>
      </c>
    </row>
    <row r="5756" spans="1:7" x14ac:dyDescent="0.35">
      <c r="A5756">
        <v>5</v>
      </c>
      <c r="B5756">
        <v>3</v>
      </c>
      <c r="C5756">
        <v>4</v>
      </c>
      <c r="D5756">
        <v>5</v>
      </c>
      <c r="E5756">
        <v>3</v>
      </c>
      <c r="F5756">
        <v>1</v>
      </c>
      <c r="G5756">
        <f t="shared" si="2096"/>
        <v>21</v>
      </c>
    </row>
    <row r="5757" spans="1:7" x14ac:dyDescent="0.35">
      <c r="A5757">
        <v>3</v>
      </c>
      <c r="B5757">
        <v>2</v>
      </c>
      <c r="C5757">
        <v>5</v>
      </c>
      <c r="D5757">
        <v>5</v>
      </c>
      <c r="E5757">
        <v>3</v>
      </c>
      <c r="F5757">
        <v>1</v>
      </c>
      <c r="G5757">
        <f t="shared" si="2096"/>
        <v>19</v>
      </c>
    </row>
    <row r="5758" spans="1:7" x14ac:dyDescent="0.35">
      <c r="A5758">
        <v>4</v>
      </c>
      <c r="B5758">
        <v>1</v>
      </c>
      <c r="C5758">
        <v>5</v>
      </c>
      <c r="D5758">
        <v>6</v>
      </c>
      <c r="E5758">
        <v>3</v>
      </c>
      <c r="F5758">
        <v>1</v>
      </c>
      <c r="G5758">
        <f t="shared" si="2096"/>
        <v>20</v>
      </c>
    </row>
    <row r="5759" spans="1:7" x14ac:dyDescent="0.35">
      <c r="A5759">
        <v>3</v>
      </c>
      <c r="B5759">
        <v>3</v>
      </c>
      <c r="C5759">
        <v>3</v>
      </c>
      <c r="D5759">
        <v>5</v>
      </c>
      <c r="E5759">
        <v>1</v>
      </c>
      <c r="F5759">
        <v>3</v>
      </c>
      <c r="G5759">
        <f t="shared" si="2096"/>
        <v>18</v>
      </c>
    </row>
    <row r="5760" spans="1:7" x14ac:dyDescent="0.35">
      <c r="A5760">
        <v>1</v>
      </c>
      <c r="B5760">
        <v>1</v>
      </c>
      <c r="C5760">
        <v>2</v>
      </c>
      <c r="D5760">
        <v>3</v>
      </c>
      <c r="E5760">
        <v>3</v>
      </c>
      <c r="F5760">
        <v>1</v>
      </c>
      <c r="G5760">
        <f t="shared" si="2096"/>
        <v>11</v>
      </c>
    </row>
    <row r="5761" spans="1:7" x14ac:dyDescent="0.35">
      <c r="A5761">
        <v>1</v>
      </c>
      <c r="B5761">
        <v>3</v>
      </c>
      <c r="C5761">
        <v>3</v>
      </c>
      <c r="D5761">
        <v>6</v>
      </c>
      <c r="E5761">
        <v>1</v>
      </c>
      <c r="F5761">
        <v>2</v>
      </c>
      <c r="G5761">
        <f t="shared" si="2096"/>
        <v>16</v>
      </c>
    </row>
    <row r="5762" spans="1:7" x14ac:dyDescent="0.35">
      <c r="A5762">
        <v>4</v>
      </c>
      <c r="B5762">
        <v>6</v>
      </c>
      <c r="C5762">
        <v>6</v>
      </c>
      <c r="D5762">
        <v>2</v>
      </c>
      <c r="E5762">
        <v>4</v>
      </c>
      <c r="F5762">
        <v>2</v>
      </c>
      <c r="G5762">
        <f t="shared" si="2096"/>
        <v>24</v>
      </c>
    </row>
    <row r="5763" spans="1:7" x14ac:dyDescent="0.35">
      <c r="A5763">
        <v>6</v>
      </c>
      <c r="B5763">
        <v>6</v>
      </c>
      <c r="C5763">
        <v>1</v>
      </c>
      <c r="D5763">
        <v>5</v>
      </c>
      <c r="E5763">
        <v>4</v>
      </c>
      <c r="F5763">
        <v>6</v>
      </c>
      <c r="G5763">
        <f t="shared" si="2096"/>
        <v>28</v>
      </c>
    </row>
    <row r="5764" spans="1:7" x14ac:dyDescent="0.35">
      <c r="A5764">
        <v>5</v>
      </c>
      <c r="B5764">
        <v>3</v>
      </c>
      <c r="C5764">
        <v>2</v>
      </c>
      <c r="D5764">
        <v>6</v>
      </c>
      <c r="E5764">
        <v>1</v>
      </c>
      <c r="F5764">
        <v>3</v>
      </c>
      <c r="G5764">
        <f t="shared" si="2096"/>
        <v>20</v>
      </c>
    </row>
    <row r="5765" spans="1:7" x14ac:dyDescent="0.35">
      <c r="A5765">
        <v>6</v>
      </c>
      <c r="B5765">
        <v>6</v>
      </c>
      <c r="C5765">
        <v>2</v>
      </c>
      <c r="D5765">
        <v>1</v>
      </c>
      <c r="E5765">
        <v>6</v>
      </c>
      <c r="F5765">
        <v>1</v>
      </c>
      <c r="G5765">
        <f t="shared" si="2096"/>
        <v>22</v>
      </c>
    </row>
    <row r="5766" spans="1:7" x14ac:dyDescent="0.35">
      <c r="A5766">
        <v>4</v>
      </c>
      <c r="B5766">
        <v>1</v>
      </c>
      <c r="C5766">
        <v>1</v>
      </c>
      <c r="D5766">
        <v>2</v>
      </c>
      <c r="E5766">
        <v>5</v>
      </c>
      <c r="F5766">
        <v>4</v>
      </c>
      <c r="G5766">
        <f t="shared" si="2096"/>
        <v>17</v>
      </c>
    </row>
    <row r="5767" spans="1:7" x14ac:dyDescent="0.35">
      <c r="A5767">
        <v>1</v>
      </c>
      <c r="B5767">
        <v>1</v>
      </c>
      <c r="C5767">
        <v>5</v>
      </c>
      <c r="D5767">
        <v>2</v>
      </c>
      <c r="E5767">
        <v>4</v>
      </c>
      <c r="F5767">
        <v>2</v>
      </c>
      <c r="G5767">
        <f t="shared" si="2096"/>
        <v>15</v>
      </c>
    </row>
    <row r="5768" spans="1:7" x14ac:dyDescent="0.35">
      <c r="A5768">
        <v>4</v>
      </c>
      <c r="B5768">
        <v>5</v>
      </c>
      <c r="C5768">
        <v>1</v>
      </c>
      <c r="D5768">
        <v>2</v>
      </c>
      <c r="E5768">
        <v>4</v>
      </c>
      <c r="F5768">
        <v>6</v>
      </c>
      <c r="G5768">
        <f t="shared" si="2096"/>
        <v>22</v>
      </c>
    </row>
    <row r="5769" spans="1:7" x14ac:dyDescent="0.35">
      <c r="A5769">
        <v>1</v>
      </c>
      <c r="B5769">
        <v>4</v>
      </c>
      <c r="C5769">
        <v>3</v>
      </c>
      <c r="D5769">
        <v>6</v>
      </c>
      <c r="E5769">
        <v>5</v>
      </c>
      <c r="F5769">
        <v>6</v>
      </c>
      <c r="G5769">
        <f t="shared" si="2096"/>
        <v>25</v>
      </c>
    </row>
    <row r="5770" spans="1:7" x14ac:dyDescent="0.35">
      <c r="A5770">
        <v>3</v>
      </c>
      <c r="B5770">
        <v>4</v>
      </c>
      <c r="C5770">
        <v>6</v>
      </c>
      <c r="D5770">
        <v>5</v>
      </c>
      <c r="E5770">
        <v>1</v>
      </c>
      <c r="F5770">
        <v>3</v>
      </c>
      <c r="G5770">
        <f t="shared" si="2096"/>
        <v>22</v>
      </c>
    </row>
    <row r="5771" spans="1:7" x14ac:dyDescent="0.35">
      <c r="A5771">
        <v>4</v>
      </c>
      <c r="B5771">
        <v>1</v>
      </c>
      <c r="C5771">
        <v>4</v>
      </c>
      <c r="D5771">
        <v>2</v>
      </c>
      <c r="E5771">
        <v>1</v>
      </c>
      <c r="F5771">
        <v>4</v>
      </c>
      <c r="G5771">
        <f t="shared" si="2096"/>
        <v>16</v>
      </c>
    </row>
    <row r="5772" spans="1:7" x14ac:dyDescent="0.35">
      <c r="A5772">
        <v>1</v>
      </c>
      <c r="B5772">
        <v>2</v>
      </c>
      <c r="C5772">
        <v>2</v>
      </c>
      <c r="D5772">
        <v>2</v>
      </c>
      <c r="E5772">
        <v>1</v>
      </c>
      <c r="F5772">
        <v>5</v>
      </c>
      <c r="G5772">
        <f t="shared" si="2096"/>
        <v>13</v>
      </c>
    </row>
    <row r="5773" spans="1:7" x14ac:dyDescent="0.35">
      <c r="A5773">
        <v>3</v>
      </c>
      <c r="B5773">
        <v>5</v>
      </c>
      <c r="C5773">
        <v>4</v>
      </c>
      <c r="D5773">
        <v>4</v>
      </c>
      <c r="E5773">
        <v>1</v>
      </c>
      <c r="F5773">
        <v>3</v>
      </c>
      <c r="G5773">
        <f t="shared" si="2096"/>
        <v>20</v>
      </c>
    </row>
    <row r="5774" spans="1:7" x14ac:dyDescent="0.35">
      <c r="A5774">
        <v>1</v>
      </c>
      <c r="B5774">
        <v>3</v>
      </c>
      <c r="C5774">
        <v>6</v>
      </c>
      <c r="D5774">
        <v>2</v>
      </c>
      <c r="E5774">
        <v>4</v>
      </c>
      <c r="F5774">
        <v>3</v>
      </c>
      <c r="G5774">
        <f t="shared" si="2096"/>
        <v>19</v>
      </c>
    </row>
    <row r="5775" spans="1:7" x14ac:dyDescent="0.35">
      <c r="A5775">
        <v>1</v>
      </c>
      <c r="B5775">
        <v>3</v>
      </c>
      <c r="C5775">
        <v>3</v>
      </c>
      <c r="D5775">
        <v>2</v>
      </c>
      <c r="E5775">
        <v>6</v>
      </c>
      <c r="F5775">
        <v>3</v>
      </c>
      <c r="G5775">
        <f t="shared" si="2096"/>
        <v>18</v>
      </c>
    </row>
    <row r="5776" spans="1:7" x14ac:dyDescent="0.35">
      <c r="A5776">
        <v>1</v>
      </c>
      <c r="B5776">
        <v>3</v>
      </c>
      <c r="C5776">
        <v>5</v>
      </c>
      <c r="D5776">
        <v>3</v>
      </c>
      <c r="E5776">
        <v>2</v>
      </c>
      <c r="F5776">
        <v>3</v>
      </c>
      <c r="G5776">
        <f t="shared" si="2096"/>
        <v>17</v>
      </c>
    </row>
    <row r="5777" spans="1:7" x14ac:dyDescent="0.35">
      <c r="A5777">
        <v>2</v>
      </c>
      <c r="B5777">
        <v>1</v>
      </c>
      <c r="C5777">
        <v>5</v>
      </c>
      <c r="D5777">
        <v>4</v>
      </c>
      <c r="E5777">
        <v>2</v>
      </c>
      <c r="F5777">
        <v>5</v>
      </c>
      <c r="G5777">
        <f t="shared" si="2096"/>
        <v>19</v>
      </c>
    </row>
    <row r="5778" spans="1:7" x14ac:dyDescent="0.35">
      <c r="A5778">
        <v>6</v>
      </c>
      <c r="B5778">
        <v>4</v>
      </c>
      <c r="C5778">
        <v>4</v>
      </c>
      <c r="D5778">
        <v>2</v>
      </c>
      <c r="E5778">
        <v>4</v>
      </c>
      <c r="F5778">
        <v>1</v>
      </c>
      <c r="G5778">
        <f t="shared" si="2096"/>
        <v>21</v>
      </c>
    </row>
    <row r="5779" spans="1:7" x14ac:dyDescent="0.35">
      <c r="A5779">
        <v>5</v>
      </c>
      <c r="B5779">
        <v>6</v>
      </c>
      <c r="C5779">
        <v>5</v>
      </c>
      <c r="D5779">
        <v>6</v>
      </c>
      <c r="E5779">
        <v>6</v>
      </c>
      <c r="F5779">
        <v>6</v>
      </c>
      <c r="G5779">
        <f t="shared" si="2096"/>
        <v>34</v>
      </c>
    </row>
    <row r="5780" spans="1:7" x14ac:dyDescent="0.35">
      <c r="A5780">
        <v>3</v>
      </c>
      <c r="B5780">
        <v>1</v>
      </c>
      <c r="C5780">
        <v>1</v>
      </c>
      <c r="D5780">
        <v>4</v>
      </c>
      <c r="E5780">
        <v>5</v>
      </c>
      <c r="F5780">
        <v>3</v>
      </c>
      <c r="G5780">
        <f t="shared" si="2096"/>
        <v>17</v>
      </c>
    </row>
    <row r="5781" spans="1:7" x14ac:dyDescent="0.35">
      <c r="A5781">
        <v>2</v>
      </c>
      <c r="B5781">
        <v>6</v>
      </c>
      <c r="C5781">
        <v>2</v>
      </c>
      <c r="D5781">
        <v>1</v>
      </c>
      <c r="E5781">
        <v>6</v>
      </c>
      <c r="F5781">
        <v>2</v>
      </c>
      <c r="G5781">
        <f t="shared" si="2096"/>
        <v>19</v>
      </c>
    </row>
    <row r="5782" spans="1:7" x14ac:dyDescent="0.35">
      <c r="A5782">
        <v>2</v>
      </c>
      <c r="B5782">
        <v>5</v>
      </c>
      <c r="C5782">
        <v>2</v>
      </c>
      <c r="D5782">
        <v>2</v>
      </c>
      <c r="E5782">
        <v>6</v>
      </c>
      <c r="F5782">
        <v>2</v>
      </c>
      <c r="G5782">
        <f t="shared" si="2096"/>
        <v>19</v>
      </c>
    </row>
    <row r="5783" spans="1:7" x14ac:dyDescent="0.35">
      <c r="A5783">
        <v>3</v>
      </c>
      <c r="B5783">
        <v>2</v>
      </c>
      <c r="C5783">
        <v>5</v>
      </c>
      <c r="D5783">
        <v>3</v>
      </c>
      <c r="E5783">
        <v>1</v>
      </c>
      <c r="F5783">
        <v>1</v>
      </c>
      <c r="G5783">
        <f t="shared" si="2096"/>
        <v>15</v>
      </c>
    </row>
    <row r="5784" spans="1:7" x14ac:dyDescent="0.35">
      <c r="A5784">
        <v>2</v>
      </c>
      <c r="B5784">
        <v>1</v>
      </c>
      <c r="C5784">
        <v>4</v>
      </c>
      <c r="D5784">
        <v>1</v>
      </c>
      <c r="E5784">
        <v>6</v>
      </c>
      <c r="F5784">
        <v>5</v>
      </c>
      <c r="G5784">
        <f t="shared" ref="G5784:G5847" si="2097">SUM(A5784:F5784)</f>
        <v>19</v>
      </c>
    </row>
    <row r="5785" spans="1:7" x14ac:dyDescent="0.35">
      <c r="A5785">
        <v>2</v>
      </c>
      <c r="B5785">
        <v>4</v>
      </c>
      <c r="C5785">
        <v>5</v>
      </c>
      <c r="D5785">
        <v>1</v>
      </c>
      <c r="E5785">
        <v>5</v>
      </c>
      <c r="F5785">
        <v>6</v>
      </c>
      <c r="G5785">
        <f t="shared" si="2097"/>
        <v>23</v>
      </c>
    </row>
    <row r="5786" spans="1:7" x14ac:dyDescent="0.35">
      <c r="A5786">
        <v>4</v>
      </c>
      <c r="B5786">
        <v>1</v>
      </c>
      <c r="C5786">
        <v>2</v>
      </c>
      <c r="D5786">
        <v>4</v>
      </c>
      <c r="E5786">
        <v>4</v>
      </c>
      <c r="F5786">
        <v>6</v>
      </c>
      <c r="G5786">
        <f t="shared" si="2097"/>
        <v>21</v>
      </c>
    </row>
    <row r="5787" spans="1:7" x14ac:dyDescent="0.35">
      <c r="A5787">
        <v>1</v>
      </c>
      <c r="B5787">
        <v>3</v>
      </c>
      <c r="C5787">
        <v>1</v>
      </c>
      <c r="D5787">
        <v>5</v>
      </c>
      <c r="E5787">
        <v>1</v>
      </c>
      <c r="F5787">
        <v>5</v>
      </c>
      <c r="G5787">
        <f t="shared" si="2097"/>
        <v>16</v>
      </c>
    </row>
    <row r="5788" spans="1:7" x14ac:dyDescent="0.35">
      <c r="A5788">
        <v>1</v>
      </c>
      <c r="B5788">
        <v>1</v>
      </c>
      <c r="C5788">
        <v>1</v>
      </c>
      <c r="D5788">
        <v>1</v>
      </c>
      <c r="E5788">
        <v>5</v>
      </c>
      <c r="F5788">
        <v>1</v>
      </c>
      <c r="G5788">
        <f t="shared" si="2097"/>
        <v>10</v>
      </c>
    </row>
    <row r="5789" spans="1:7" x14ac:dyDescent="0.35">
      <c r="A5789">
        <v>4</v>
      </c>
      <c r="B5789">
        <v>2</v>
      </c>
      <c r="C5789">
        <v>3</v>
      </c>
      <c r="D5789">
        <v>1</v>
      </c>
      <c r="E5789">
        <v>2</v>
      </c>
      <c r="F5789">
        <v>2</v>
      </c>
      <c r="G5789">
        <f t="shared" si="2097"/>
        <v>14</v>
      </c>
    </row>
    <row r="5790" spans="1:7" x14ac:dyDescent="0.35">
      <c r="A5790">
        <v>2</v>
      </c>
      <c r="B5790">
        <v>4</v>
      </c>
      <c r="C5790">
        <v>4</v>
      </c>
      <c r="D5790">
        <v>4</v>
      </c>
      <c r="E5790">
        <v>3</v>
      </c>
      <c r="F5790">
        <v>4</v>
      </c>
      <c r="G5790">
        <f t="shared" si="2097"/>
        <v>21</v>
      </c>
    </row>
    <row r="5791" spans="1:7" x14ac:dyDescent="0.35">
      <c r="A5791">
        <v>4</v>
      </c>
      <c r="B5791">
        <v>6</v>
      </c>
      <c r="C5791">
        <v>2</v>
      </c>
      <c r="D5791">
        <v>2</v>
      </c>
      <c r="E5791">
        <v>5</v>
      </c>
      <c r="F5791">
        <v>6</v>
      </c>
      <c r="G5791">
        <f t="shared" si="2097"/>
        <v>25</v>
      </c>
    </row>
    <row r="5792" spans="1:7" x14ac:dyDescent="0.35">
      <c r="A5792">
        <v>2</v>
      </c>
      <c r="B5792">
        <v>3</v>
      </c>
      <c r="C5792">
        <v>3</v>
      </c>
      <c r="D5792">
        <v>6</v>
      </c>
      <c r="E5792">
        <v>2</v>
      </c>
      <c r="F5792">
        <v>3</v>
      </c>
      <c r="G5792">
        <f t="shared" si="2097"/>
        <v>19</v>
      </c>
    </row>
    <row r="5793" spans="1:7" x14ac:dyDescent="0.35">
      <c r="A5793">
        <v>1</v>
      </c>
      <c r="B5793">
        <v>1</v>
      </c>
      <c r="C5793">
        <v>5</v>
      </c>
      <c r="D5793">
        <v>4</v>
      </c>
      <c r="E5793">
        <v>6</v>
      </c>
      <c r="F5793">
        <v>6</v>
      </c>
      <c r="G5793">
        <f t="shared" si="2097"/>
        <v>23</v>
      </c>
    </row>
    <row r="5794" spans="1:7" x14ac:dyDescent="0.35">
      <c r="A5794">
        <v>4</v>
      </c>
      <c r="B5794">
        <v>5</v>
      </c>
      <c r="C5794">
        <v>6</v>
      </c>
      <c r="D5794">
        <v>4</v>
      </c>
      <c r="E5794">
        <v>4</v>
      </c>
      <c r="F5794">
        <v>2</v>
      </c>
      <c r="G5794">
        <f t="shared" si="2097"/>
        <v>25</v>
      </c>
    </row>
    <row r="5795" spans="1:7" x14ac:dyDescent="0.35">
      <c r="A5795">
        <v>1</v>
      </c>
      <c r="B5795">
        <v>2</v>
      </c>
      <c r="C5795">
        <v>3</v>
      </c>
      <c r="D5795">
        <v>2</v>
      </c>
      <c r="E5795">
        <v>5</v>
      </c>
      <c r="F5795">
        <v>1</v>
      </c>
      <c r="G5795">
        <f t="shared" si="2097"/>
        <v>14</v>
      </c>
    </row>
    <row r="5796" spans="1:7" x14ac:dyDescent="0.35">
      <c r="A5796">
        <v>1</v>
      </c>
      <c r="B5796">
        <v>6</v>
      </c>
      <c r="C5796">
        <v>1</v>
      </c>
      <c r="D5796">
        <v>5</v>
      </c>
      <c r="E5796">
        <v>2</v>
      </c>
      <c r="F5796">
        <v>3</v>
      </c>
      <c r="G5796">
        <f t="shared" si="2097"/>
        <v>18</v>
      </c>
    </row>
    <row r="5797" spans="1:7" x14ac:dyDescent="0.35">
      <c r="A5797">
        <v>3</v>
      </c>
      <c r="B5797">
        <v>4</v>
      </c>
      <c r="C5797">
        <v>1</v>
      </c>
      <c r="D5797">
        <v>1</v>
      </c>
      <c r="E5797">
        <v>3</v>
      </c>
      <c r="F5797">
        <v>6</v>
      </c>
      <c r="G5797">
        <f t="shared" si="2097"/>
        <v>18</v>
      </c>
    </row>
    <row r="5798" spans="1:7" x14ac:dyDescent="0.35">
      <c r="A5798">
        <v>5</v>
      </c>
      <c r="B5798">
        <v>5</v>
      </c>
      <c r="C5798">
        <v>5</v>
      </c>
      <c r="D5798">
        <v>3</v>
      </c>
      <c r="E5798">
        <v>5</v>
      </c>
      <c r="F5798">
        <v>3</v>
      </c>
      <c r="G5798">
        <f t="shared" si="2097"/>
        <v>26</v>
      </c>
    </row>
    <row r="5799" spans="1:7" x14ac:dyDescent="0.35">
      <c r="A5799">
        <v>5</v>
      </c>
      <c r="B5799">
        <v>2</v>
      </c>
      <c r="C5799">
        <v>2</v>
      </c>
      <c r="D5799">
        <v>4</v>
      </c>
      <c r="E5799">
        <v>3</v>
      </c>
      <c r="F5799">
        <v>4</v>
      </c>
      <c r="G5799">
        <f t="shared" si="2097"/>
        <v>20</v>
      </c>
    </row>
    <row r="5800" spans="1:7" x14ac:dyDescent="0.35">
      <c r="A5800">
        <v>3</v>
      </c>
      <c r="B5800">
        <v>1</v>
      </c>
      <c r="C5800">
        <v>6</v>
      </c>
      <c r="D5800">
        <v>2</v>
      </c>
      <c r="E5800">
        <v>6</v>
      </c>
      <c r="F5800">
        <v>4</v>
      </c>
      <c r="G5800">
        <f t="shared" si="2097"/>
        <v>22</v>
      </c>
    </row>
    <row r="5801" spans="1:7" x14ac:dyDescent="0.35">
      <c r="A5801">
        <v>6</v>
      </c>
      <c r="B5801">
        <v>6</v>
      </c>
      <c r="C5801">
        <v>4</v>
      </c>
      <c r="D5801">
        <v>1</v>
      </c>
      <c r="E5801">
        <v>6</v>
      </c>
      <c r="F5801">
        <v>5</v>
      </c>
      <c r="G5801">
        <f t="shared" si="2097"/>
        <v>28</v>
      </c>
    </row>
    <row r="5802" spans="1:7" x14ac:dyDescent="0.35">
      <c r="A5802">
        <v>5</v>
      </c>
      <c r="B5802">
        <v>5</v>
      </c>
      <c r="C5802">
        <v>1</v>
      </c>
      <c r="D5802">
        <v>5</v>
      </c>
      <c r="E5802">
        <v>4</v>
      </c>
      <c r="F5802">
        <v>3</v>
      </c>
      <c r="G5802">
        <f t="shared" si="2097"/>
        <v>23</v>
      </c>
    </row>
    <row r="5803" spans="1:7" x14ac:dyDescent="0.35">
      <c r="A5803">
        <v>1</v>
      </c>
      <c r="B5803">
        <v>5</v>
      </c>
      <c r="C5803">
        <v>5</v>
      </c>
      <c r="D5803">
        <v>2</v>
      </c>
      <c r="E5803">
        <v>4</v>
      </c>
      <c r="F5803">
        <v>2</v>
      </c>
      <c r="G5803">
        <f t="shared" si="2097"/>
        <v>19</v>
      </c>
    </row>
    <row r="5804" spans="1:7" x14ac:dyDescent="0.35">
      <c r="A5804">
        <v>2</v>
      </c>
      <c r="B5804">
        <v>3</v>
      </c>
      <c r="C5804">
        <v>5</v>
      </c>
      <c r="D5804">
        <v>4</v>
      </c>
      <c r="E5804">
        <v>5</v>
      </c>
      <c r="F5804">
        <v>2</v>
      </c>
      <c r="G5804">
        <f t="shared" si="2097"/>
        <v>21</v>
      </c>
    </row>
    <row r="5805" spans="1:7" x14ac:dyDescent="0.35">
      <c r="A5805">
        <v>6</v>
      </c>
      <c r="B5805">
        <v>1</v>
      </c>
      <c r="C5805">
        <v>5</v>
      </c>
      <c r="D5805">
        <v>2</v>
      </c>
      <c r="E5805">
        <v>5</v>
      </c>
      <c r="F5805">
        <v>2</v>
      </c>
      <c r="G5805">
        <f t="shared" si="2097"/>
        <v>21</v>
      </c>
    </row>
    <row r="5806" spans="1:7" x14ac:dyDescent="0.35">
      <c r="A5806">
        <v>6</v>
      </c>
      <c r="B5806">
        <v>1</v>
      </c>
      <c r="C5806">
        <v>2</v>
      </c>
      <c r="D5806">
        <v>2</v>
      </c>
      <c r="E5806">
        <v>1</v>
      </c>
      <c r="F5806">
        <v>4</v>
      </c>
      <c r="G5806">
        <f t="shared" si="2097"/>
        <v>16</v>
      </c>
    </row>
    <row r="5807" spans="1:7" x14ac:dyDescent="0.35">
      <c r="A5807">
        <v>3</v>
      </c>
      <c r="B5807">
        <v>4</v>
      </c>
      <c r="C5807">
        <v>5</v>
      </c>
      <c r="D5807">
        <v>1</v>
      </c>
      <c r="E5807">
        <v>1</v>
      </c>
      <c r="F5807">
        <v>6</v>
      </c>
      <c r="G5807">
        <f t="shared" si="2097"/>
        <v>20</v>
      </c>
    </row>
    <row r="5808" spans="1:7" x14ac:dyDescent="0.35">
      <c r="A5808">
        <v>3</v>
      </c>
      <c r="B5808">
        <v>3</v>
      </c>
      <c r="C5808">
        <v>4</v>
      </c>
      <c r="D5808">
        <v>6</v>
      </c>
      <c r="E5808">
        <v>4</v>
      </c>
      <c r="F5808">
        <v>4</v>
      </c>
      <c r="G5808">
        <f t="shared" si="2097"/>
        <v>24</v>
      </c>
    </row>
    <row r="5809" spans="1:7" x14ac:dyDescent="0.35">
      <c r="A5809">
        <v>5</v>
      </c>
      <c r="B5809">
        <v>3</v>
      </c>
      <c r="C5809">
        <v>4</v>
      </c>
      <c r="D5809">
        <v>4</v>
      </c>
      <c r="E5809">
        <v>4</v>
      </c>
      <c r="F5809">
        <v>3</v>
      </c>
      <c r="G5809">
        <f t="shared" si="2097"/>
        <v>23</v>
      </c>
    </row>
    <row r="5810" spans="1:7" x14ac:dyDescent="0.35">
      <c r="A5810">
        <v>2</v>
      </c>
      <c r="B5810">
        <v>4</v>
      </c>
      <c r="C5810">
        <v>5</v>
      </c>
      <c r="D5810">
        <v>2</v>
      </c>
      <c r="E5810">
        <v>6</v>
      </c>
      <c r="F5810">
        <v>5</v>
      </c>
      <c r="G5810">
        <f t="shared" si="2097"/>
        <v>24</v>
      </c>
    </row>
    <row r="5811" spans="1:7" x14ac:dyDescent="0.35">
      <c r="A5811">
        <v>3</v>
      </c>
      <c r="B5811">
        <v>2</v>
      </c>
      <c r="C5811">
        <v>2</v>
      </c>
      <c r="D5811">
        <v>3</v>
      </c>
      <c r="E5811">
        <v>5</v>
      </c>
      <c r="F5811">
        <v>4</v>
      </c>
      <c r="G5811">
        <f t="shared" si="2097"/>
        <v>19</v>
      </c>
    </row>
    <row r="5812" spans="1:7" x14ac:dyDescent="0.35">
      <c r="A5812">
        <v>3</v>
      </c>
      <c r="B5812">
        <v>4</v>
      </c>
      <c r="C5812">
        <v>5</v>
      </c>
      <c r="D5812">
        <v>6</v>
      </c>
      <c r="E5812">
        <v>4</v>
      </c>
      <c r="F5812">
        <v>4</v>
      </c>
      <c r="G5812">
        <f t="shared" si="2097"/>
        <v>26</v>
      </c>
    </row>
    <row r="5813" spans="1:7" x14ac:dyDescent="0.35">
      <c r="A5813">
        <v>4</v>
      </c>
      <c r="B5813">
        <v>2</v>
      </c>
      <c r="C5813">
        <v>3</v>
      </c>
      <c r="D5813">
        <v>3</v>
      </c>
      <c r="E5813">
        <v>1</v>
      </c>
      <c r="F5813">
        <v>4</v>
      </c>
      <c r="G5813">
        <f t="shared" si="2097"/>
        <v>17</v>
      </c>
    </row>
    <row r="5814" spans="1:7" x14ac:dyDescent="0.35">
      <c r="A5814">
        <v>1</v>
      </c>
      <c r="B5814">
        <v>4</v>
      </c>
      <c r="C5814">
        <v>5</v>
      </c>
      <c r="D5814">
        <v>6</v>
      </c>
      <c r="E5814">
        <v>1</v>
      </c>
      <c r="F5814">
        <v>6</v>
      </c>
      <c r="G5814">
        <f t="shared" si="2097"/>
        <v>23</v>
      </c>
    </row>
    <row r="5815" spans="1:7" x14ac:dyDescent="0.35">
      <c r="A5815">
        <v>4</v>
      </c>
      <c r="B5815">
        <v>4</v>
      </c>
      <c r="C5815">
        <v>3</v>
      </c>
      <c r="D5815">
        <v>5</v>
      </c>
      <c r="E5815">
        <v>1</v>
      </c>
      <c r="F5815">
        <v>1</v>
      </c>
      <c r="G5815">
        <f t="shared" si="2097"/>
        <v>18</v>
      </c>
    </row>
    <row r="5816" spans="1:7" x14ac:dyDescent="0.35">
      <c r="A5816">
        <v>2</v>
      </c>
      <c r="B5816">
        <v>4</v>
      </c>
      <c r="C5816">
        <v>6</v>
      </c>
      <c r="D5816">
        <v>6</v>
      </c>
      <c r="E5816">
        <v>1</v>
      </c>
      <c r="F5816">
        <v>1</v>
      </c>
      <c r="G5816">
        <f t="shared" si="2097"/>
        <v>20</v>
      </c>
    </row>
    <row r="5817" spans="1:7" x14ac:dyDescent="0.35">
      <c r="A5817">
        <v>5</v>
      </c>
      <c r="B5817">
        <v>6</v>
      </c>
      <c r="C5817">
        <v>5</v>
      </c>
      <c r="D5817">
        <v>5</v>
      </c>
      <c r="E5817">
        <v>6</v>
      </c>
      <c r="F5817">
        <v>4</v>
      </c>
      <c r="G5817">
        <f t="shared" si="2097"/>
        <v>31</v>
      </c>
    </row>
    <row r="5818" spans="1:7" x14ac:dyDescent="0.35">
      <c r="A5818">
        <v>6</v>
      </c>
      <c r="B5818">
        <v>5</v>
      </c>
      <c r="C5818">
        <v>4</v>
      </c>
      <c r="D5818">
        <v>3</v>
      </c>
      <c r="E5818">
        <v>5</v>
      </c>
      <c r="F5818">
        <v>1</v>
      </c>
      <c r="G5818">
        <f t="shared" si="2097"/>
        <v>24</v>
      </c>
    </row>
    <row r="5819" spans="1:7" x14ac:dyDescent="0.35">
      <c r="A5819">
        <v>2</v>
      </c>
      <c r="B5819">
        <v>3</v>
      </c>
      <c r="C5819">
        <v>5</v>
      </c>
      <c r="D5819">
        <v>4</v>
      </c>
      <c r="E5819">
        <v>2</v>
      </c>
      <c r="F5819">
        <v>2</v>
      </c>
      <c r="G5819">
        <f t="shared" si="2097"/>
        <v>18</v>
      </c>
    </row>
    <row r="5820" spans="1:7" x14ac:dyDescent="0.35">
      <c r="A5820">
        <v>4</v>
      </c>
      <c r="B5820">
        <v>1</v>
      </c>
      <c r="C5820">
        <v>2</v>
      </c>
      <c r="D5820">
        <v>1</v>
      </c>
      <c r="E5820">
        <v>4</v>
      </c>
      <c r="F5820">
        <v>5</v>
      </c>
      <c r="G5820">
        <f t="shared" si="2097"/>
        <v>17</v>
      </c>
    </row>
    <row r="5821" spans="1:7" x14ac:dyDescent="0.35">
      <c r="A5821">
        <v>6</v>
      </c>
      <c r="B5821">
        <v>4</v>
      </c>
      <c r="C5821">
        <v>6</v>
      </c>
      <c r="D5821">
        <v>3</v>
      </c>
      <c r="E5821">
        <v>1</v>
      </c>
      <c r="F5821">
        <v>3</v>
      </c>
      <c r="G5821">
        <f t="shared" si="2097"/>
        <v>23</v>
      </c>
    </row>
    <row r="5822" spans="1:7" x14ac:dyDescent="0.35">
      <c r="A5822">
        <v>2</v>
      </c>
      <c r="B5822">
        <v>5</v>
      </c>
      <c r="C5822">
        <v>6</v>
      </c>
      <c r="D5822">
        <v>2</v>
      </c>
      <c r="E5822">
        <v>6</v>
      </c>
      <c r="F5822">
        <v>2</v>
      </c>
      <c r="G5822">
        <f t="shared" si="2097"/>
        <v>23</v>
      </c>
    </row>
    <row r="5823" spans="1:7" x14ac:dyDescent="0.35">
      <c r="A5823">
        <v>3</v>
      </c>
      <c r="B5823">
        <v>3</v>
      </c>
      <c r="C5823">
        <v>1</v>
      </c>
      <c r="D5823">
        <v>2</v>
      </c>
      <c r="E5823">
        <v>3</v>
      </c>
      <c r="F5823">
        <v>4</v>
      </c>
      <c r="G5823">
        <f t="shared" si="2097"/>
        <v>16</v>
      </c>
    </row>
    <row r="5824" spans="1:7" x14ac:dyDescent="0.35">
      <c r="A5824">
        <v>6</v>
      </c>
      <c r="B5824">
        <v>1</v>
      </c>
      <c r="C5824">
        <v>4</v>
      </c>
      <c r="D5824">
        <v>2</v>
      </c>
      <c r="E5824">
        <v>6</v>
      </c>
      <c r="F5824">
        <v>3</v>
      </c>
      <c r="G5824">
        <f t="shared" si="2097"/>
        <v>22</v>
      </c>
    </row>
    <row r="5825" spans="1:7" x14ac:dyDescent="0.35">
      <c r="A5825">
        <v>6</v>
      </c>
      <c r="B5825">
        <v>6</v>
      </c>
      <c r="C5825">
        <v>4</v>
      </c>
      <c r="D5825">
        <v>6</v>
      </c>
      <c r="E5825">
        <v>2</v>
      </c>
      <c r="F5825">
        <v>6</v>
      </c>
      <c r="G5825">
        <f t="shared" si="2097"/>
        <v>30</v>
      </c>
    </row>
    <row r="5826" spans="1:7" x14ac:dyDescent="0.35">
      <c r="A5826">
        <v>4</v>
      </c>
      <c r="B5826">
        <v>1</v>
      </c>
      <c r="C5826">
        <v>5</v>
      </c>
      <c r="D5826">
        <v>6</v>
      </c>
      <c r="E5826">
        <v>5</v>
      </c>
      <c r="F5826">
        <v>4</v>
      </c>
      <c r="G5826">
        <f t="shared" si="2097"/>
        <v>25</v>
      </c>
    </row>
    <row r="5827" spans="1:7" x14ac:dyDescent="0.35">
      <c r="A5827">
        <v>2</v>
      </c>
      <c r="B5827">
        <v>2</v>
      </c>
      <c r="C5827">
        <v>6</v>
      </c>
      <c r="D5827">
        <v>4</v>
      </c>
      <c r="E5827">
        <v>1</v>
      </c>
      <c r="F5827">
        <v>6</v>
      </c>
      <c r="G5827">
        <f t="shared" si="2097"/>
        <v>21</v>
      </c>
    </row>
    <row r="5828" spans="1:7" x14ac:dyDescent="0.35">
      <c r="A5828">
        <v>1</v>
      </c>
      <c r="B5828">
        <v>1</v>
      </c>
      <c r="C5828">
        <v>6</v>
      </c>
      <c r="D5828">
        <v>6</v>
      </c>
      <c r="E5828">
        <v>1</v>
      </c>
      <c r="F5828">
        <v>2</v>
      </c>
      <c r="G5828">
        <f t="shared" si="2097"/>
        <v>17</v>
      </c>
    </row>
    <row r="5829" spans="1:7" x14ac:dyDescent="0.35">
      <c r="A5829">
        <v>4</v>
      </c>
      <c r="B5829">
        <v>4</v>
      </c>
      <c r="C5829">
        <v>1</v>
      </c>
      <c r="D5829">
        <v>3</v>
      </c>
      <c r="E5829">
        <v>3</v>
      </c>
      <c r="F5829">
        <v>6</v>
      </c>
      <c r="G5829">
        <f t="shared" si="2097"/>
        <v>21</v>
      </c>
    </row>
    <row r="5830" spans="1:7" x14ac:dyDescent="0.35">
      <c r="A5830">
        <v>5</v>
      </c>
      <c r="B5830">
        <v>4</v>
      </c>
      <c r="C5830">
        <v>6</v>
      </c>
      <c r="D5830">
        <v>3</v>
      </c>
      <c r="E5830">
        <v>2</v>
      </c>
      <c r="F5830">
        <v>5</v>
      </c>
      <c r="G5830">
        <f t="shared" si="2097"/>
        <v>25</v>
      </c>
    </row>
    <row r="5831" spans="1:7" x14ac:dyDescent="0.35">
      <c r="A5831">
        <v>6</v>
      </c>
      <c r="B5831">
        <v>5</v>
      </c>
      <c r="C5831">
        <v>4</v>
      </c>
      <c r="D5831">
        <v>1</v>
      </c>
      <c r="E5831">
        <v>3</v>
      </c>
      <c r="F5831">
        <v>3</v>
      </c>
      <c r="G5831">
        <f t="shared" si="2097"/>
        <v>22</v>
      </c>
    </row>
    <row r="5832" spans="1:7" x14ac:dyDescent="0.35">
      <c r="A5832">
        <v>5</v>
      </c>
      <c r="B5832">
        <v>2</v>
      </c>
      <c r="C5832">
        <v>5</v>
      </c>
      <c r="D5832">
        <v>5</v>
      </c>
      <c r="E5832">
        <v>4</v>
      </c>
      <c r="F5832">
        <v>2</v>
      </c>
      <c r="G5832">
        <f t="shared" si="2097"/>
        <v>23</v>
      </c>
    </row>
    <row r="5833" spans="1:7" x14ac:dyDescent="0.35">
      <c r="A5833">
        <v>5</v>
      </c>
      <c r="B5833">
        <v>2</v>
      </c>
      <c r="C5833">
        <v>5</v>
      </c>
      <c r="D5833">
        <v>4</v>
      </c>
      <c r="E5833">
        <v>2</v>
      </c>
      <c r="F5833">
        <v>3</v>
      </c>
      <c r="G5833">
        <f t="shared" si="2097"/>
        <v>21</v>
      </c>
    </row>
    <row r="5834" spans="1:7" x14ac:dyDescent="0.35">
      <c r="A5834">
        <v>1</v>
      </c>
      <c r="B5834">
        <v>2</v>
      </c>
      <c r="C5834">
        <v>4</v>
      </c>
      <c r="D5834">
        <v>6</v>
      </c>
      <c r="E5834">
        <v>1</v>
      </c>
      <c r="F5834">
        <v>1</v>
      </c>
      <c r="G5834">
        <f t="shared" si="2097"/>
        <v>15</v>
      </c>
    </row>
    <row r="5835" spans="1:7" x14ac:dyDescent="0.35">
      <c r="A5835">
        <v>1</v>
      </c>
      <c r="B5835">
        <v>4</v>
      </c>
      <c r="C5835">
        <v>3</v>
      </c>
      <c r="D5835">
        <v>4</v>
      </c>
      <c r="E5835">
        <v>5</v>
      </c>
      <c r="F5835">
        <v>1</v>
      </c>
      <c r="G5835">
        <f t="shared" si="2097"/>
        <v>18</v>
      </c>
    </row>
    <row r="5836" spans="1:7" x14ac:dyDescent="0.35">
      <c r="A5836">
        <v>3</v>
      </c>
      <c r="B5836">
        <v>3</v>
      </c>
      <c r="C5836">
        <v>5</v>
      </c>
      <c r="D5836">
        <v>3</v>
      </c>
      <c r="E5836">
        <v>5</v>
      </c>
      <c r="F5836">
        <v>4</v>
      </c>
      <c r="G5836">
        <f t="shared" si="2097"/>
        <v>23</v>
      </c>
    </row>
    <row r="5837" spans="1:7" x14ac:dyDescent="0.35">
      <c r="A5837">
        <v>4</v>
      </c>
      <c r="B5837">
        <v>1</v>
      </c>
      <c r="C5837">
        <v>1</v>
      </c>
      <c r="D5837">
        <v>4</v>
      </c>
      <c r="E5837">
        <v>4</v>
      </c>
      <c r="F5837">
        <v>4</v>
      </c>
      <c r="G5837">
        <f t="shared" si="2097"/>
        <v>18</v>
      </c>
    </row>
    <row r="5838" spans="1:7" x14ac:dyDescent="0.35">
      <c r="A5838">
        <v>2</v>
      </c>
      <c r="B5838">
        <v>3</v>
      </c>
      <c r="C5838">
        <v>6</v>
      </c>
      <c r="D5838">
        <v>3</v>
      </c>
      <c r="E5838">
        <v>3</v>
      </c>
      <c r="F5838">
        <v>3</v>
      </c>
      <c r="G5838">
        <f t="shared" si="2097"/>
        <v>20</v>
      </c>
    </row>
    <row r="5839" spans="1:7" x14ac:dyDescent="0.35">
      <c r="A5839">
        <v>5</v>
      </c>
      <c r="B5839">
        <v>2</v>
      </c>
      <c r="C5839">
        <v>4</v>
      </c>
      <c r="D5839">
        <v>5</v>
      </c>
      <c r="E5839">
        <v>3</v>
      </c>
      <c r="F5839">
        <v>2</v>
      </c>
      <c r="G5839">
        <f t="shared" si="2097"/>
        <v>21</v>
      </c>
    </row>
    <row r="5840" spans="1:7" x14ac:dyDescent="0.35">
      <c r="A5840">
        <v>3</v>
      </c>
      <c r="B5840">
        <v>6</v>
      </c>
      <c r="C5840">
        <v>6</v>
      </c>
      <c r="D5840">
        <v>4</v>
      </c>
      <c r="E5840">
        <v>4</v>
      </c>
      <c r="F5840">
        <v>5</v>
      </c>
      <c r="G5840">
        <f t="shared" si="2097"/>
        <v>28</v>
      </c>
    </row>
    <row r="5841" spans="1:7" x14ac:dyDescent="0.35">
      <c r="A5841">
        <v>4</v>
      </c>
      <c r="B5841">
        <v>5</v>
      </c>
      <c r="C5841">
        <v>1</v>
      </c>
      <c r="D5841">
        <v>3</v>
      </c>
      <c r="E5841">
        <v>1</v>
      </c>
      <c r="F5841">
        <v>6</v>
      </c>
      <c r="G5841">
        <f t="shared" si="2097"/>
        <v>20</v>
      </c>
    </row>
    <row r="5842" spans="1:7" x14ac:dyDescent="0.35">
      <c r="A5842">
        <v>6</v>
      </c>
      <c r="B5842">
        <v>3</v>
      </c>
      <c r="C5842">
        <v>3</v>
      </c>
      <c r="D5842">
        <v>1</v>
      </c>
      <c r="E5842">
        <v>4</v>
      </c>
      <c r="F5842">
        <v>3</v>
      </c>
      <c r="G5842">
        <f t="shared" si="2097"/>
        <v>20</v>
      </c>
    </row>
    <row r="5843" spans="1:7" x14ac:dyDescent="0.35">
      <c r="A5843">
        <v>6</v>
      </c>
      <c r="B5843">
        <v>2</v>
      </c>
      <c r="C5843">
        <v>5</v>
      </c>
      <c r="D5843">
        <v>6</v>
      </c>
      <c r="E5843">
        <v>5</v>
      </c>
      <c r="F5843">
        <v>3</v>
      </c>
      <c r="G5843">
        <f t="shared" si="2097"/>
        <v>27</v>
      </c>
    </row>
    <row r="5844" spans="1:7" x14ac:dyDescent="0.35">
      <c r="A5844">
        <v>1</v>
      </c>
      <c r="B5844">
        <v>1</v>
      </c>
      <c r="C5844">
        <v>3</v>
      </c>
      <c r="D5844">
        <v>5</v>
      </c>
      <c r="E5844">
        <v>5</v>
      </c>
      <c r="F5844">
        <v>1</v>
      </c>
      <c r="G5844">
        <f t="shared" si="2097"/>
        <v>16</v>
      </c>
    </row>
    <row r="5845" spans="1:7" x14ac:dyDescent="0.35">
      <c r="A5845">
        <v>2</v>
      </c>
      <c r="B5845">
        <v>1</v>
      </c>
      <c r="C5845">
        <v>3</v>
      </c>
      <c r="D5845">
        <v>2</v>
      </c>
      <c r="E5845">
        <v>3</v>
      </c>
      <c r="F5845">
        <v>2</v>
      </c>
      <c r="G5845">
        <f t="shared" si="2097"/>
        <v>13</v>
      </c>
    </row>
    <row r="5846" spans="1:7" x14ac:dyDescent="0.35">
      <c r="A5846">
        <v>3</v>
      </c>
      <c r="B5846">
        <v>3</v>
      </c>
      <c r="C5846">
        <v>3</v>
      </c>
      <c r="D5846">
        <v>5</v>
      </c>
      <c r="E5846">
        <v>6</v>
      </c>
      <c r="F5846">
        <v>6</v>
      </c>
      <c r="G5846">
        <f t="shared" si="2097"/>
        <v>26</v>
      </c>
    </row>
    <row r="5847" spans="1:7" x14ac:dyDescent="0.35">
      <c r="A5847">
        <v>6</v>
      </c>
      <c r="B5847">
        <v>3</v>
      </c>
      <c r="C5847">
        <v>5</v>
      </c>
      <c r="D5847">
        <v>6</v>
      </c>
      <c r="E5847">
        <v>6</v>
      </c>
      <c r="F5847">
        <v>6</v>
      </c>
      <c r="G5847">
        <f t="shared" si="2097"/>
        <v>32</v>
      </c>
    </row>
    <row r="5848" spans="1:7" x14ac:dyDescent="0.35">
      <c r="A5848">
        <v>2</v>
      </c>
      <c r="B5848">
        <v>5</v>
      </c>
      <c r="C5848">
        <v>5</v>
      </c>
      <c r="D5848">
        <v>3</v>
      </c>
      <c r="E5848">
        <v>4</v>
      </c>
      <c r="F5848">
        <v>5</v>
      </c>
      <c r="G5848">
        <f t="shared" ref="G5848:G5911" si="2098">SUM(A5848:F5848)</f>
        <v>24</v>
      </c>
    </row>
    <row r="5849" spans="1:7" x14ac:dyDescent="0.35">
      <c r="A5849">
        <v>6</v>
      </c>
      <c r="B5849">
        <v>1</v>
      </c>
      <c r="C5849">
        <v>4</v>
      </c>
      <c r="D5849">
        <v>2</v>
      </c>
      <c r="E5849">
        <v>1</v>
      </c>
      <c r="F5849">
        <v>5</v>
      </c>
      <c r="G5849">
        <f t="shared" si="2098"/>
        <v>19</v>
      </c>
    </row>
    <row r="5850" spans="1:7" x14ac:dyDescent="0.35">
      <c r="A5850">
        <v>6</v>
      </c>
      <c r="B5850">
        <v>4</v>
      </c>
      <c r="C5850">
        <v>3</v>
      </c>
      <c r="D5850">
        <v>4</v>
      </c>
      <c r="E5850">
        <v>2</v>
      </c>
      <c r="F5850">
        <v>5</v>
      </c>
      <c r="G5850">
        <f t="shared" si="2098"/>
        <v>24</v>
      </c>
    </row>
    <row r="5851" spans="1:7" x14ac:dyDescent="0.35">
      <c r="A5851">
        <v>5</v>
      </c>
      <c r="B5851">
        <v>2</v>
      </c>
      <c r="C5851">
        <v>4</v>
      </c>
      <c r="D5851">
        <v>4</v>
      </c>
      <c r="E5851">
        <v>3</v>
      </c>
      <c r="F5851">
        <v>4</v>
      </c>
      <c r="G5851">
        <f t="shared" si="2098"/>
        <v>22</v>
      </c>
    </row>
    <row r="5852" spans="1:7" x14ac:dyDescent="0.35">
      <c r="A5852">
        <v>2</v>
      </c>
      <c r="B5852">
        <v>3</v>
      </c>
      <c r="C5852">
        <v>5</v>
      </c>
      <c r="D5852">
        <v>6</v>
      </c>
      <c r="E5852">
        <v>6</v>
      </c>
      <c r="F5852">
        <v>3</v>
      </c>
      <c r="G5852">
        <f t="shared" si="2098"/>
        <v>25</v>
      </c>
    </row>
    <row r="5853" spans="1:7" x14ac:dyDescent="0.35">
      <c r="A5853">
        <v>1</v>
      </c>
      <c r="B5853">
        <v>1</v>
      </c>
      <c r="C5853">
        <v>5</v>
      </c>
      <c r="D5853">
        <v>5</v>
      </c>
      <c r="E5853">
        <v>1</v>
      </c>
      <c r="F5853">
        <v>5</v>
      </c>
      <c r="G5853">
        <f t="shared" si="2098"/>
        <v>18</v>
      </c>
    </row>
    <row r="5854" spans="1:7" x14ac:dyDescent="0.35">
      <c r="A5854">
        <v>2</v>
      </c>
      <c r="B5854">
        <v>2</v>
      </c>
      <c r="C5854">
        <v>2</v>
      </c>
      <c r="D5854">
        <v>1</v>
      </c>
      <c r="E5854">
        <v>2</v>
      </c>
      <c r="F5854">
        <v>5</v>
      </c>
      <c r="G5854">
        <f t="shared" si="2098"/>
        <v>14</v>
      </c>
    </row>
    <row r="5855" spans="1:7" x14ac:dyDescent="0.35">
      <c r="A5855">
        <v>3</v>
      </c>
      <c r="B5855">
        <v>3</v>
      </c>
      <c r="C5855">
        <v>5</v>
      </c>
      <c r="D5855">
        <v>4</v>
      </c>
      <c r="E5855">
        <v>4</v>
      </c>
      <c r="F5855">
        <v>6</v>
      </c>
      <c r="G5855">
        <f t="shared" si="2098"/>
        <v>25</v>
      </c>
    </row>
    <row r="5856" spans="1:7" x14ac:dyDescent="0.35">
      <c r="A5856">
        <v>3</v>
      </c>
      <c r="B5856">
        <v>3</v>
      </c>
      <c r="C5856">
        <v>2</v>
      </c>
      <c r="D5856">
        <v>5</v>
      </c>
      <c r="E5856">
        <v>1</v>
      </c>
      <c r="F5856">
        <v>4</v>
      </c>
      <c r="G5856">
        <f t="shared" si="2098"/>
        <v>18</v>
      </c>
    </row>
    <row r="5857" spans="1:7" x14ac:dyDescent="0.35">
      <c r="A5857">
        <v>4</v>
      </c>
      <c r="B5857">
        <v>3</v>
      </c>
      <c r="C5857">
        <v>3</v>
      </c>
      <c r="D5857">
        <v>4</v>
      </c>
      <c r="E5857">
        <v>5</v>
      </c>
      <c r="F5857">
        <v>6</v>
      </c>
      <c r="G5857">
        <f t="shared" si="2098"/>
        <v>25</v>
      </c>
    </row>
    <row r="5858" spans="1:7" x14ac:dyDescent="0.35">
      <c r="A5858">
        <v>2</v>
      </c>
      <c r="B5858">
        <v>4</v>
      </c>
      <c r="C5858">
        <v>2</v>
      </c>
      <c r="D5858">
        <v>6</v>
      </c>
      <c r="E5858">
        <v>6</v>
      </c>
      <c r="F5858">
        <v>5</v>
      </c>
      <c r="G5858">
        <f t="shared" si="2098"/>
        <v>25</v>
      </c>
    </row>
    <row r="5859" spans="1:7" x14ac:dyDescent="0.35">
      <c r="A5859">
        <v>1</v>
      </c>
      <c r="B5859">
        <v>6</v>
      </c>
      <c r="C5859">
        <v>2</v>
      </c>
      <c r="D5859">
        <v>6</v>
      </c>
      <c r="E5859">
        <v>4</v>
      </c>
      <c r="F5859">
        <v>5</v>
      </c>
      <c r="G5859">
        <f t="shared" si="2098"/>
        <v>24</v>
      </c>
    </row>
    <row r="5860" spans="1:7" x14ac:dyDescent="0.35">
      <c r="A5860">
        <v>4</v>
      </c>
      <c r="B5860">
        <v>6</v>
      </c>
      <c r="C5860">
        <v>1</v>
      </c>
      <c r="D5860">
        <v>5</v>
      </c>
      <c r="E5860">
        <v>6</v>
      </c>
      <c r="F5860">
        <v>1</v>
      </c>
      <c r="G5860">
        <f t="shared" si="2098"/>
        <v>23</v>
      </c>
    </row>
    <row r="5861" spans="1:7" x14ac:dyDescent="0.35">
      <c r="A5861">
        <v>4</v>
      </c>
      <c r="B5861">
        <v>2</v>
      </c>
      <c r="C5861">
        <v>2</v>
      </c>
      <c r="D5861">
        <v>1</v>
      </c>
      <c r="E5861">
        <v>1</v>
      </c>
      <c r="F5861">
        <v>2</v>
      </c>
      <c r="G5861">
        <f t="shared" si="2098"/>
        <v>12</v>
      </c>
    </row>
    <row r="5862" spans="1:7" x14ac:dyDescent="0.35">
      <c r="A5862">
        <v>1</v>
      </c>
      <c r="B5862">
        <v>2</v>
      </c>
      <c r="C5862">
        <v>6</v>
      </c>
      <c r="D5862">
        <v>1</v>
      </c>
      <c r="E5862">
        <v>3</v>
      </c>
      <c r="F5862">
        <v>5</v>
      </c>
      <c r="G5862">
        <f t="shared" si="2098"/>
        <v>18</v>
      </c>
    </row>
    <row r="5863" spans="1:7" x14ac:dyDescent="0.35">
      <c r="A5863">
        <v>6</v>
      </c>
      <c r="B5863">
        <v>4</v>
      </c>
      <c r="C5863">
        <v>6</v>
      </c>
      <c r="D5863">
        <v>1</v>
      </c>
      <c r="E5863">
        <v>1</v>
      </c>
      <c r="F5863">
        <v>6</v>
      </c>
      <c r="G5863">
        <f t="shared" si="2098"/>
        <v>24</v>
      </c>
    </row>
    <row r="5864" spans="1:7" x14ac:dyDescent="0.35">
      <c r="A5864">
        <v>3</v>
      </c>
      <c r="B5864">
        <v>3</v>
      </c>
      <c r="C5864">
        <v>2</v>
      </c>
      <c r="D5864">
        <v>2</v>
      </c>
      <c r="E5864">
        <v>1</v>
      </c>
      <c r="F5864">
        <v>3</v>
      </c>
      <c r="G5864">
        <f t="shared" si="2098"/>
        <v>14</v>
      </c>
    </row>
    <row r="5865" spans="1:7" x14ac:dyDescent="0.35">
      <c r="A5865">
        <v>5</v>
      </c>
      <c r="B5865">
        <v>4</v>
      </c>
      <c r="C5865">
        <v>3</v>
      </c>
      <c r="D5865">
        <v>5</v>
      </c>
      <c r="E5865">
        <v>1</v>
      </c>
      <c r="F5865">
        <v>5</v>
      </c>
      <c r="G5865">
        <f t="shared" si="2098"/>
        <v>23</v>
      </c>
    </row>
    <row r="5866" spans="1:7" x14ac:dyDescent="0.35">
      <c r="A5866">
        <v>5</v>
      </c>
      <c r="B5866">
        <v>5</v>
      </c>
      <c r="C5866">
        <v>5</v>
      </c>
      <c r="D5866">
        <v>3</v>
      </c>
      <c r="E5866">
        <v>2</v>
      </c>
      <c r="F5866">
        <v>3</v>
      </c>
      <c r="G5866">
        <f t="shared" si="2098"/>
        <v>23</v>
      </c>
    </row>
    <row r="5867" spans="1:7" x14ac:dyDescent="0.35">
      <c r="A5867">
        <v>6</v>
      </c>
      <c r="B5867">
        <v>1</v>
      </c>
      <c r="C5867">
        <v>5</v>
      </c>
      <c r="D5867">
        <v>2</v>
      </c>
      <c r="E5867">
        <v>5</v>
      </c>
      <c r="F5867">
        <v>1</v>
      </c>
      <c r="G5867">
        <f t="shared" si="2098"/>
        <v>20</v>
      </c>
    </row>
    <row r="5868" spans="1:7" x14ac:dyDescent="0.35">
      <c r="A5868">
        <v>3</v>
      </c>
      <c r="B5868">
        <v>1</v>
      </c>
      <c r="C5868">
        <v>2</v>
      </c>
      <c r="D5868">
        <v>3</v>
      </c>
      <c r="E5868">
        <v>4</v>
      </c>
      <c r="F5868">
        <v>6</v>
      </c>
      <c r="G5868">
        <f t="shared" si="2098"/>
        <v>19</v>
      </c>
    </row>
    <row r="5869" spans="1:7" x14ac:dyDescent="0.35">
      <c r="A5869">
        <v>5</v>
      </c>
      <c r="B5869">
        <v>5</v>
      </c>
      <c r="C5869">
        <v>6</v>
      </c>
      <c r="D5869">
        <v>1</v>
      </c>
      <c r="E5869">
        <v>5</v>
      </c>
      <c r="F5869">
        <v>3</v>
      </c>
      <c r="G5869">
        <f t="shared" si="2098"/>
        <v>25</v>
      </c>
    </row>
    <row r="5870" spans="1:7" x14ac:dyDescent="0.35">
      <c r="A5870">
        <v>1</v>
      </c>
      <c r="B5870">
        <v>2</v>
      </c>
      <c r="C5870">
        <v>6</v>
      </c>
      <c r="D5870">
        <v>5</v>
      </c>
      <c r="E5870">
        <v>1</v>
      </c>
      <c r="F5870">
        <v>1</v>
      </c>
      <c r="G5870">
        <f t="shared" si="2098"/>
        <v>16</v>
      </c>
    </row>
    <row r="5871" spans="1:7" x14ac:dyDescent="0.35">
      <c r="A5871">
        <v>3</v>
      </c>
      <c r="B5871">
        <v>2</v>
      </c>
      <c r="C5871">
        <v>3</v>
      </c>
      <c r="D5871">
        <v>3</v>
      </c>
      <c r="E5871">
        <v>5</v>
      </c>
      <c r="F5871">
        <v>3</v>
      </c>
      <c r="G5871">
        <f t="shared" si="2098"/>
        <v>19</v>
      </c>
    </row>
    <row r="5872" spans="1:7" x14ac:dyDescent="0.35">
      <c r="A5872">
        <v>4</v>
      </c>
      <c r="B5872">
        <v>2</v>
      </c>
      <c r="C5872">
        <v>5</v>
      </c>
      <c r="D5872">
        <v>3</v>
      </c>
      <c r="E5872">
        <v>5</v>
      </c>
      <c r="F5872">
        <v>5</v>
      </c>
      <c r="G5872">
        <f t="shared" si="2098"/>
        <v>24</v>
      </c>
    </row>
    <row r="5873" spans="1:7" x14ac:dyDescent="0.35">
      <c r="A5873">
        <v>4</v>
      </c>
      <c r="B5873">
        <v>5</v>
      </c>
      <c r="C5873">
        <v>3</v>
      </c>
      <c r="D5873">
        <v>6</v>
      </c>
      <c r="E5873">
        <v>4</v>
      </c>
      <c r="F5873">
        <v>4</v>
      </c>
      <c r="G5873">
        <f t="shared" si="2098"/>
        <v>26</v>
      </c>
    </row>
    <row r="5874" spans="1:7" x14ac:dyDescent="0.35">
      <c r="A5874">
        <v>1</v>
      </c>
      <c r="B5874">
        <v>1</v>
      </c>
      <c r="C5874">
        <v>4</v>
      </c>
      <c r="D5874">
        <v>3</v>
      </c>
      <c r="E5874">
        <v>5</v>
      </c>
      <c r="F5874">
        <v>5</v>
      </c>
      <c r="G5874">
        <f t="shared" si="2098"/>
        <v>19</v>
      </c>
    </row>
    <row r="5875" spans="1:7" x14ac:dyDescent="0.35">
      <c r="A5875">
        <v>2</v>
      </c>
      <c r="B5875">
        <v>3</v>
      </c>
      <c r="C5875">
        <v>2</v>
      </c>
      <c r="D5875">
        <v>6</v>
      </c>
      <c r="E5875">
        <v>1</v>
      </c>
      <c r="F5875">
        <v>3</v>
      </c>
      <c r="G5875">
        <f t="shared" si="2098"/>
        <v>17</v>
      </c>
    </row>
    <row r="5876" spans="1:7" x14ac:dyDescent="0.35">
      <c r="A5876">
        <v>1</v>
      </c>
      <c r="B5876">
        <v>6</v>
      </c>
      <c r="C5876">
        <v>3</v>
      </c>
      <c r="D5876">
        <v>2</v>
      </c>
      <c r="E5876">
        <v>4</v>
      </c>
      <c r="F5876">
        <v>2</v>
      </c>
      <c r="G5876">
        <f t="shared" si="2098"/>
        <v>18</v>
      </c>
    </row>
    <row r="5877" spans="1:7" x14ac:dyDescent="0.35">
      <c r="A5877">
        <v>5</v>
      </c>
      <c r="B5877">
        <v>6</v>
      </c>
      <c r="C5877">
        <v>4</v>
      </c>
      <c r="D5877">
        <v>3</v>
      </c>
      <c r="E5877">
        <v>3</v>
      </c>
      <c r="F5877">
        <v>1</v>
      </c>
      <c r="G5877">
        <f t="shared" si="2098"/>
        <v>22</v>
      </c>
    </row>
    <row r="5878" spans="1:7" x14ac:dyDescent="0.35">
      <c r="A5878">
        <v>2</v>
      </c>
      <c r="B5878">
        <v>2</v>
      </c>
      <c r="C5878">
        <v>2</v>
      </c>
      <c r="D5878">
        <v>5</v>
      </c>
      <c r="E5878">
        <v>5</v>
      </c>
      <c r="F5878">
        <v>2</v>
      </c>
      <c r="G5878">
        <f t="shared" si="2098"/>
        <v>18</v>
      </c>
    </row>
    <row r="5879" spans="1:7" x14ac:dyDescent="0.35">
      <c r="A5879">
        <v>1</v>
      </c>
      <c r="B5879">
        <v>4</v>
      </c>
      <c r="C5879">
        <v>3</v>
      </c>
      <c r="D5879">
        <v>5</v>
      </c>
      <c r="E5879">
        <v>3</v>
      </c>
      <c r="F5879">
        <v>2</v>
      </c>
      <c r="G5879">
        <f t="shared" si="2098"/>
        <v>18</v>
      </c>
    </row>
    <row r="5880" spans="1:7" x14ac:dyDescent="0.35">
      <c r="A5880">
        <v>6</v>
      </c>
      <c r="B5880">
        <v>5</v>
      </c>
      <c r="C5880">
        <v>2</v>
      </c>
      <c r="D5880">
        <v>4</v>
      </c>
      <c r="E5880">
        <v>5</v>
      </c>
      <c r="F5880">
        <v>5</v>
      </c>
      <c r="G5880">
        <f t="shared" si="2098"/>
        <v>27</v>
      </c>
    </row>
    <row r="5881" spans="1:7" x14ac:dyDescent="0.35">
      <c r="A5881">
        <v>3</v>
      </c>
      <c r="B5881">
        <v>3</v>
      </c>
      <c r="C5881">
        <v>3</v>
      </c>
      <c r="D5881">
        <v>6</v>
      </c>
      <c r="E5881">
        <v>1</v>
      </c>
      <c r="F5881">
        <v>3</v>
      </c>
      <c r="G5881">
        <f t="shared" si="2098"/>
        <v>19</v>
      </c>
    </row>
    <row r="5882" spans="1:7" x14ac:dyDescent="0.35">
      <c r="A5882">
        <v>6</v>
      </c>
      <c r="B5882">
        <v>2</v>
      </c>
      <c r="C5882">
        <v>4</v>
      </c>
      <c r="D5882">
        <v>6</v>
      </c>
      <c r="E5882">
        <v>5</v>
      </c>
      <c r="F5882">
        <v>6</v>
      </c>
      <c r="G5882">
        <f t="shared" si="2098"/>
        <v>29</v>
      </c>
    </row>
    <row r="5883" spans="1:7" x14ac:dyDescent="0.35">
      <c r="A5883">
        <v>6</v>
      </c>
      <c r="B5883">
        <v>2</v>
      </c>
      <c r="C5883">
        <v>5</v>
      </c>
      <c r="D5883">
        <v>1</v>
      </c>
      <c r="E5883">
        <v>4</v>
      </c>
      <c r="F5883">
        <v>3</v>
      </c>
      <c r="G5883">
        <f t="shared" si="2098"/>
        <v>21</v>
      </c>
    </row>
    <row r="5884" spans="1:7" x14ac:dyDescent="0.35">
      <c r="A5884">
        <v>5</v>
      </c>
      <c r="B5884">
        <v>5</v>
      </c>
      <c r="C5884">
        <v>3</v>
      </c>
      <c r="D5884">
        <v>3</v>
      </c>
      <c r="E5884">
        <v>6</v>
      </c>
      <c r="F5884">
        <v>2</v>
      </c>
      <c r="G5884">
        <f t="shared" si="2098"/>
        <v>24</v>
      </c>
    </row>
    <row r="5885" spans="1:7" x14ac:dyDescent="0.35">
      <c r="A5885">
        <v>2</v>
      </c>
      <c r="B5885">
        <v>5</v>
      </c>
      <c r="C5885">
        <v>4</v>
      </c>
      <c r="D5885">
        <v>3</v>
      </c>
      <c r="E5885">
        <v>6</v>
      </c>
      <c r="F5885">
        <v>1</v>
      </c>
      <c r="G5885">
        <f t="shared" si="2098"/>
        <v>21</v>
      </c>
    </row>
    <row r="5886" spans="1:7" x14ac:dyDescent="0.35">
      <c r="A5886">
        <v>3</v>
      </c>
      <c r="B5886">
        <v>2</v>
      </c>
      <c r="C5886">
        <v>2</v>
      </c>
      <c r="D5886">
        <v>6</v>
      </c>
      <c r="E5886">
        <v>4</v>
      </c>
      <c r="F5886">
        <v>6</v>
      </c>
      <c r="G5886">
        <f t="shared" si="2098"/>
        <v>23</v>
      </c>
    </row>
    <row r="5887" spans="1:7" x14ac:dyDescent="0.35">
      <c r="A5887">
        <v>1</v>
      </c>
      <c r="B5887">
        <v>1</v>
      </c>
      <c r="C5887">
        <v>2</v>
      </c>
      <c r="D5887">
        <v>1</v>
      </c>
      <c r="E5887">
        <v>6</v>
      </c>
      <c r="F5887">
        <v>3</v>
      </c>
      <c r="G5887">
        <f t="shared" si="2098"/>
        <v>14</v>
      </c>
    </row>
    <row r="5888" spans="1:7" x14ac:dyDescent="0.35">
      <c r="A5888">
        <v>3</v>
      </c>
      <c r="B5888">
        <v>3</v>
      </c>
      <c r="C5888">
        <v>1</v>
      </c>
      <c r="D5888">
        <v>1</v>
      </c>
      <c r="E5888">
        <v>3</v>
      </c>
      <c r="F5888">
        <v>5</v>
      </c>
      <c r="G5888">
        <f t="shared" si="2098"/>
        <v>16</v>
      </c>
    </row>
    <row r="5889" spans="1:7" x14ac:dyDescent="0.35">
      <c r="A5889">
        <v>6</v>
      </c>
      <c r="B5889">
        <v>1</v>
      </c>
      <c r="C5889">
        <v>5</v>
      </c>
      <c r="D5889">
        <v>1</v>
      </c>
      <c r="E5889">
        <v>5</v>
      </c>
      <c r="F5889">
        <v>3</v>
      </c>
      <c r="G5889">
        <f t="shared" si="2098"/>
        <v>21</v>
      </c>
    </row>
    <row r="5890" spans="1:7" x14ac:dyDescent="0.35">
      <c r="A5890">
        <v>1</v>
      </c>
      <c r="B5890">
        <v>2</v>
      </c>
      <c r="C5890">
        <v>3</v>
      </c>
      <c r="D5890">
        <v>5</v>
      </c>
      <c r="E5890">
        <v>4</v>
      </c>
      <c r="F5890">
        <v>5</v>
      </c>
      <c r="G5890">
        <f t="shared" si="2098"/>
        <v>20</v>
      </c>
    </row>
    <row r="5891" spans="1:7" x14ac:dyDescent="0.35">
      <c r="A5891">
        <v>6</v>
      </c>
      <c r="B5891">
        <v>2</v>
      </c>
      <c r="C5891">
        <v>3</v>
      </c>
      <c r="D5891">
        <v>1</v>
      </c>
      <c r="E5891">
        <v>1</v>
      </c>
      <c r="F5891">
        <v>5</v>
      </c>
      <c r="G5891">
        <f t="shared" si="2098"/>
        <v>18</v>
      </c>
    </row>
    <row r="5892" spans="1:7" x14ac:dyDescent="0.35">
      <c r="A5892">
        <v>1</v>
      </c>
      <c r="B5892">
        <v>4</v>
      </c>
      <c r="C5892">
        <v>4</v>
      </c>
      <c r="D5892">
        <v>2</v>
      </c>
      <c r="E5892">
        <v>6</v>
      </c>
      <c r="F5892">
        <v>5</v>
      </c>
      <c r="G5892">
        <f t="shared" si="2098"/>
        <v>22</v>
      </c>
    </row>
    <row r="5893" spans="1:7" x14ac:dyDescent="0.35">
      <c r="A5893">
        <v>3</v>
      </c>
      <c r="B5893">
        <v>6</v>
      </c>
      <c r="C5893">
        <v>3</v>
      </c>
      <c r="D5893">
        <v>4</v>
      </c>
      <c r="E5893">
        <v>1</v>
      </c>
      <c r="F5893">
        <v>6</v>
      </c>
      <c r="G5893">
        <f t="shared" si="2098"/>
        <v>23</v>
      </c>
    </row>
    <row r="5894" spans="1:7" x14ac:dyDescent="0.35">
      <c r="A5894">
        <v>2</v>
      </c>
      <c r="B5894">
        <v>3</v>
      </c>
      <c r="C5894">
        <v>4</v>
      </c>
      <c r="D5894">
        <v>2</v>
      </c>
      <c r="E5894">
        <v>3</v>
      </c>
      <c r="F5894">
        <v>6</v>
      </c>
      <c r="G5894">
        <f t="shared" si="2098"/>
        <v>20</v>
      </c>
    </row>
    <row r="5895" spans="1:7" x14ac:dyDescent="0.35">
      <c r="A5895">
        <v>2</v>
      </c>
      <c r="B5895">
        <v>4</v>
      </c>
      <c r="C5895">
        <v>5</v>
      </c>
      <c r="D5895">
        <v>1</v>
      </c>
      <c r="E5895">
        <v>6</v>
      </c>
      <c r="F5895">
        <v>5</v>
      </c>
      <c r="G5895">
        <f t="shared" si="2098"/>
        <v>23</v>
      </c>
    </row>
    <row r="5896" spans="1:7" x14ac:dyDescent="0.35">
      <c r="A5896">
        <v>1</v>
      </c>
      <c r="B5896">
        <v>3</v>
      </c>
      <c r="C5896">
        <v>3</v>
      </c>
      <c r="D5896">
        <v>6</v>
      </c>
      <c r="E5896">
        <v>1</v>
      </c>
      <c r="F5896">
        <v>1</v>
      </c>
      <c r="G5896">
        <f t="shared" si="2098"/>
        <v>15</v>
      </c>
    </row>
    <row r="5897" spans="1:7" x14ac:dyDescent="0.35">
      <c r="A5897">
        <v>2</v>
      </c>
      <c r="B5897">
        <v>3</v>
      </c>
      <c r="C5897">
        <v>6</v>
      </c>
      <c r="D5897">
        <v>3</v>
      </c>
      <c r="E5897">
        <v>5</v>
      </c>
      <c r="F5897">
        <v>6</v>
      </c>
      <c r="G5897">
        <f t="shared" si="2098"/>
        <v>25</v>
      </c>
    </row>
    <row r="5898" spans="1:7" x14ac:dyDescent="0.35">
      <c r="A5898">
        <v>1</v>
      </c>
      <c r="B5898">
        <v>2</v>
      </c>
      <c r="C5898">
        <v>3</v>
      </c>
      <c r="D5898">
        <v>5</v>
      </c>
      <c r="E5898">
        <v>4</v>
      </c>
      <c r="F5898">
        <v>1</v>
      </c>
      <c r="G5898">
        <f t="shared" si="2098"/>
        <v>16</v>
      </c>
    </row>
    <row r="5899" spans="1:7" x14ac:dyDescent="0.35">
      <c r="A5899">
        <v>5</v>
      </c>
      <c r="B5899">
        <v>6</v>
      </c>
      <c r="C5899">
        <v>2</v>
      </c>
      <c r="D5899">
        <v>3</v>
      </c>
      <c r="E5899">
        <v>2</v>
      </c>
      <c r="F5899">
        <v>4</v>
      </c>
      <c r="G5899">
        <f t="shared" si="2098"/>
        <v>22</v>
      </c>
    </row>
    <row r="5900" spans="1:7" x14ac:dyDescent="0.35">
      <c r="A5900">
        <v>6</v>
      </c>
      <c r="B5900">
        <v>2</v>
      </c>
      <c r="C5900">
        <v>3</v>
      </c>
      <c r="D5900">
        <v>5</v>
      </c>
      <c r="E5900">
        <v>3</v>
      </c>
      <c r="F5900">
        <v>4</v>
      </c>
      <c r="G5900">
        <f t="shared" si="2098"/>
        <v>23</v>
      </c>
    </row>
    <row r="5901" spans="1:7" x14ac:dyDescent="0.35">
      <c r="A5901">
        <v>6</v>
      </c>
      <c r="B5901">
        <v>1</v>
      </c>
      <c r="C5901">
        <v>4</v>
      </c>
      <c r="D5901">
        <v>5</v>
      </c>
      <c r="E5901">
        <v>2</v>
      </c>
      <c r="F5901">
        <v>6</v>
      </c>
      <c r="G5901">
        <f t="shared" si="2098"/>
        <v>24</v>
      </c>
    </row>
    <row r="5902" spans="1:7" x14ac:dyDescent="0.35">
      <c r="A5902">
        <v>6</v>
      </c>
      <c r="B5902">
        <v>5</v>
      </c>
      <c r="C5902">
        <v>2</v>
      </c>
      <c r="D5902">
        <v>5</v>
      </c>
      <c r="E5902">
        <v>2</v>
      </c>
      <c r="F5902">
        <v>1</v>
      </c>
      <c r="G5902">
        <f t="shared" si="2098"/>
        <v>21</v>
      </c>
    </row>
    <row r="5903" spans="1:7" x14ac:dyDescent="0.35">
      <c r="A5903">
        <v>3</v>
      </c>
      <c r="B5903">
        <v>2</v>
      </c>
      <c r="C5903">
        <v>2</v>
      </c>
      <c r="D5903">
        <v>6</v>
      </c>
      <c r="E5903">
        <v>1</v>
      </c>
      <c r="F5903">
        <v>2</v>
      </c>
      <c r="G5903">
        <f t="shared" si="2098"/>
        <v>16</v>
      </c>
    </row>
    <row r="5904" spans="1:7" x14ac:dyDescent="0.35">
      <c r="A5904">
        <v>4</v>
      </c>
      <c r="B5904">
        <v>3</v>
      </c>
      <c r="C5904">
        <v>1</v>
      </c>
      <c r="D5904">
        <v>1</v>
      </c>
      <c r="E5904">
        <v>3</v>
      </c>
      <c r="F5904">
        <v>4</v>
      </c>
      <c r="G5904">
        <f t="shared" si="2098"/>
        <v>16</v>
      </c>
    </row>
    <row r="5905" spans="1:7" x14ac:dyDescent="0.35">
      <c r="A5905">
        <v>2</v>
      </c>
      <c r="B5905">
        <v>5</v>
      </c>
      <c r="C5905">
        <v>1</v>
      </c>
      <c r="D5905">
        <v>4</v>
      </c>
      <c r="E5905">
        <v>2</v>
      </c>
      <c r="F5905">
        <v>4</v>
      </c>
      <c r="G5905">
        <f t="shared" si="2098"/>
        <v>18</v>
      </c>
    </row>
    <row r="5906" spans="1:7" x14ac:dyDescent="0.35">
      <c r="A5906">
        <v>2</v>
      </c>
      <c r="B5906">
        <v>2</v>
      </c>
      <c r="C5906">
        <v>5</v>
      </c>
      <c r="D5906">
        <v>3</v>
      </c>
      <c r="E5906">
        <v>6</v>
      </c>
      <c r="F5906">
        <v>3</v>
      </c>
      <c r="G5906">
        <f t="shared" si="2098"/>
        <v>21</v>
      </c>
    </row>
    <row r="5907" spans="1:7" x14ac:dyDescent="0.35">
      <c r="A5907">
        <v>6</v>
      </c>
      <c r="B5907">
        <v>5</v>
      </c>
      <c r="C5907">
        <v>3</v>
      </c>
      <c r="D5907">
        <v>2</v>
      </c>
      <c r="E5907">
        <v>6</v>
      </c>
      <c r="F5907">
        <v>5</v>
      </c>
      <c r="G5907">
        <f t="shared" si="2098"/>
        <v>27</v>
      </c>
    </row>
    <row r="5908" spans="1:7" x14ac:dyDescent="0.35">
      <c r="A5908">
        <v>4</v>
      </c>
      <c r="B5908">
        <v>4</v>
      </c>
      <c r="C5908">
        <v>2</v>
      </c>
      <c r="D5908">
        <v>2</v>
      </c>
      <c r="E5908">
        <v>1</v>
      </c>
      <c r="F5908">
        <v>6</v>
      </c>
      <c r="G5908">
        <f t="shared" si="2098"/>
        <v>19</v>
      </c>
    </row>
    <row r="5909" spans="1:7" x14ac:dyDescent="0.35">
      <c r="A5909">
        <v>5</v>
      </c>
      <c r="B5909">
        <v>1</v>
      </c>
      <c r="C5909">
        <v>4</v>
      </c>
      <c r="D5909">
        <v>1</v>
      </c>
      <c r="E5909">
        <v>2</v>
      </c>
      <c r="F5909">
        <v>6</v>
      </c>
      <c r="G5909">
        <f t="shared" si="2098"/>
        <v>19</v>
      </c>
    </row>
    <row r="5910" spans="1:7" x14ac:dyDescent="0.35">
      <c r="A5910">
        <v>6</v>
      </c>
      <c r="B5910">
        <v>6</v>
      </c>
      <c r="C5910">
        <v>6</v>
      </c>
      <c r="D5910">
        <v>2</v>
      </c>
      <c r="E5910">
        <v>6</v>
      </c>
      <c r="F5910">
        <v>2</v>
      </c>
      <c r="G5910">
        <f t="shared" si="2098"/>
        <v>28</v>
      </c>
    </row>
    <row r="5911" spans="1:7" x14ac:dyDescent="0.35">
      <c r="A5911">
        <v>1</v>
      </c>
      <c r="B5911">
        <v>3</v>
      </c>
      <c r="C5911">
        <v>6</v>
      </c>
      <c r="D5911">
        <v>1</v>
      </c>
      <c r="E5911">
        <v>3</v>
      </c>
      <c r="F5911">
        <v>1</v>
      </c>
      <c r="G5911">
        <f t="shared" si="2098"/>
        <v>15</v>
      </c>
    </row>
    <row r="5912" spans="1:7" x14ac:dyDescent="0.35">
      <c r="A5912">
        <v>4</v>
      </c>
      <c r="B5912">
        <v>6</v>
      </c>
      <c r="C5912">
        <v>1</v>
      </c>
      <c r="D5912">
        <v>6</v>
      </c>
      <c r="E5912">
        <v>6</v>
      </c>
      <c r="F5912">
        <v>6</v>
      </c>
      <c r="G5912">
        <f t="shared" ref="G5912:G5975" si="2099">SUM(A5912:F5912)</f>
        <v>29</v>
      </c>
    </row>
    <row r="5913" spans="1:7" x14ac:dyDescent="0.35">
      <c r="A5913">
        <v>3</v>
      </c>
      <c r="B5913">
        <v>1</v>
      </c>
      <c r="C5913">
        <v>6</v>
      </c>
      <c r="D5913">
        <v>5</v>
      </c>
      <c r="E5913">
        <v>4</v>
      </c>
      <c r="F5913">
        <v>1</v>
      </c>
      <c r="G5913">
        <f t="shared" si="2099"/>
        <v>20</v>
      </c>
    </row>
    <row r="5914" spans="1:7" x14ac:dyDescent="0.35">
      <c r="A5914">
        <v>2</v>
      </c>
      <c r="B5914">
        <v>6</v>
      </c>
      <c r="C5914">
        <v>1</v>
      </c>
      <c r="D5914">
        <v>4</v>
      </c>
      <c r="E5914">
        <v>2</v>
      </c>
      <c r="F5914">
        <v>1</v>
      </c>
      <c r="G5914">
        <f t="shared" si="2099"/>
        <v>16</v>
      </c>
    </row>
    <row r="5915" spans="1:7" x14ac:dyDescent="0.35">
      <c r="A5915">
        <v>6</v>
      </c>
      <c r="B5915">
        <v>1</v>
      </c>
      <c r="C5915">
        <v>5</v>
      </c>
      <c r="D5915">
        <v>2</v>
      </c>
      <c r="E5915">
        <v>5</v>
      </c>
      <c r="F5915">
        <v>4</v>
      </c>
      <c r="G5915">
        <f t="shared" si="2099"/>
        <v>23</v>
      </c>
    </row>
    <row r="5916" spans="1:7" x14ac:dyDescent="0.35">
      <c r="A5916">
        <v>5</v>
      </c>
      <c r="B5916">
        <v>3</v>
      </c>
      <c r="C5916">
        <v>6</v>
      </c>
      <c r="D5916">
        <v>1</v>
      </c>
      <c r="E5916">
        <v>6</v>
      </c>
      <c r="F5916">
        <v>2</v>
      </c>
      <c r="G5916">
        <f t="shared" si="2099"/>
        <v>23</v>
      </c>
    </row>
    <row r="5917" spans="1:7" x14ac:dyDescent="0.35">
      <c r="A5917">
        <v>5</v>
      </c>
      <c r="B5917">
        <v>5</v>
      </c>
      <c r="C5917">
        <v>6</v>
      </c>
      <c r="D5917">
        <v>5</v>
      </c>
      <c r="E5917">
        <v>4</v>
      </c>
      <c r="F5917">
        <v>3</v>
      </c>
      <c r="G5917">
        <f t="shared" si="2099"/>
        <v>28</v>
      </c>
    </row>
    <row r="5918" spans="1:7" x14ac:dyDescent="0.35">
      <c r="A5918">
        <v>1</v>
      </c>
      <c r="B5918">
        <v>6</v>
      </c>
      <c r="C5918">
        <v>3</v>
      </c>
      <c r="D5918">
        <v>6</v>
      </c>
      <c r="E5918">
        <v>1</v>
      </c>
      <c r="F5918">
        <v>5</v>
      </c>
      <c r="G5918">
        <f t="shared" si="2099"/>
        <v>22</v>
      </c>
    </row>
    <row r="5919" spans="1:7" x14ac:dyDescent="0.35">
      <c r="A5919">
        <v>1</v>
      </c>
      <c r="B5919">
        <v>4</v>
      </c>
      <c r="C5919">
        <v>1</v>
      </c>
      <c r="D5919">
        <v>4</v>
      </c>
      <c r="E5919">
        <v>4</v>
      </c>
      <c r="F5919">
        <v>6</v>
      </c>
      <c r="G5919">
        <f t="shared" si="2099"/>
        <v>20</v>
      </c>
    </row>
    <row r="5920" spans="1:7" x14ac:dyDescent="0.35">
      <c r="A5920">
        <v>5</v>
      </c>
      <c r="B5920">
        <v>5</v>
      </c>
      <c r="C5920">
        <v>2</v>
      </c>
      <c r="D5920">
        <v>1</v>
      </c>
      <c r="E5920">
        <v>6</v>
      </c>
      <c r="F5920">
        <v>5</v>
      </c>
      <c r="G5920">
        <f t="shared" si="2099"/>
        <v>24</v>
      </c>
    </row>
    <row r="5921" spans="1:7" x14ac:dyDescent="0.35">
      <c r="A5921">
        <v>4</v>
      </c>
      <c r="B5921">
        <v>3</v>
      </c>
      <c r="C5921">
        <v>5</v>
      </c>
      <c r="D5921">
        <v>6</v>
      </c>
      <c r="E5921">
        <v>2</v>
      </c>
      <c r="F5921">
        <v>6</v>
      </c>
      <c r="G5921">
        <f t="shared" si="2099"/>
        <v>26</v>
      </c>
    </row>
    <row r="5922" spans="1:7" x14ac:dyDescent="0.35">
      <c r="A5922">
        <v>4</v>
      </c>
      <c r="B5922">
        <v>2</v>
      </c>
      <c r="C5922">
        <v>1</v>
      </c>
      <c r="D5922">
        <v>4</v>
      </c>
      <c r="E5922">
        <v>2</v>
      </c>
      <c r="F5922">
        <v>4</v>
      </c>
      <c r="G5922">
        <f t="shared" si="2099"/>
        <v>17</v>
      </c>
    </row>
    <row r="5923" spans="1:7" x14ac:dyDescent="0.35">
      <c r="A5923">
        <v>1</v>
      </c>
      <c r="B5923">
        <v>5</v>
      </c>
      <c r="C5923">
        <v>2</v>
      </c>
      <c r="D5923">
        <v>4</v>
      </c>
      <c r="E5923">
        <v>5</v>
      </c>
      <c r="F5923">
        <v>1</v>
      </c>
      <c r="G5923">
        <f t="shared" si="2099"/>
        <v>18</v>
      </c>
    </row>
    <row r="5924" spans="1:7" x14ac:dyDescent="0.35">
      <c r="A5924">
        <v>4</v>
      </c>
      <c r="B5924">
        <v>5</v>
      </c>
      <c r="C5924">
        <v>1</v>
      </c>
      <c r="D5924">
        <v>6</v>
      </c>
      <c r="E5924">
        <v>3</v>
      </c>
      <c r="F5924">
        <v>5</v>
      </c>
      <c r="G5924">
        <f t="shared" si="2099"/>
        <v>24</v>
      </c>
    </row>
    <row r="5925" spans="1:7" x14ac:dyDescent="0.35">
      <c r="A5925">
        <v>3</v>
      </c>
      <c r="B5925">
        <v>2</v>
      </c>
      <c r="C5925">
        <v>6</v>
      </c>
      <c r="D5925">
        <v>5</v>
      </c>
      <c r="E5925">
        <v>1</v>
      </c>
      <c r="F5925">
        <v>6</v>
      </c>
      <c r="G5925">
        <f t="shared" si="2099"/>
        <v>23</v>
      </c>
    </row>
    <row r="5926" spans="1:7" x14ac:dyDescent="0.35">
      <c r="A5926">
        <v>3</v>
      </c>
      <c r="B5926">
        <v>2</v>
      </c>
      <c r="C5926">
        <v>4</v>
      </c>
      <c r="D5926">
        <v>4</v>
      </c>
      <c r="E5926">
        <v>6</v>
      </c>
      <c r="F5926">
        <v>3</v>
      </c>
      <c r="G5926">
        <f t="shared" si="2099"/>
        <v>22</v>
      </c>
    </row>
    <row r="5927" spans="1:7" x14ac:dyDescent="0.35">
      <c r="A5927">
        <v>4</v>
      </c>
      <c r="B5927">
        <v>4</v>
      </c>
      <c r="C5927">
        <v>6</v>
      </c>
      <c r="D5927">
        <v>3</v>
      </c>
      <c r="E5927">
        <v>2</v>
      </c>
      <c r="F5927">
        <v>6</v>
      </c>
      <c r="G5927">
        <f t="shared" si="2099"/>
        <v>25</v>
      </c>
    </row>
    <row r="5928" spans="1:7" x14ac:dyDescent="0.35">
      <c r="A5928">
        <v>3</v>
      </c>
      <c r="B5928">
        <v>3</v>
      </c>
      <c r="C5928">
        <v>5</v>
      </c>
      <c r="D5928">
        <v>2</v>
      </c>
      <c r="E5928">
        <v>5</v>
      </c>
      <c r="F5928">
        <v>4</v>
      </c>
      <c r="G5928">
        <f t="shared" si="2099"/>
        <v>22</v>
      </c>
    </row>
    <row r="5929" spans="1:7" x14ac:dyDescent="0.35">
      <c r="A5929">
        <v>3</v>
      </c>
      <c r="B5929">
        <v>6</v>
      </c>
      <c r="C5929">
        <v>1</v>
      </c>
      <c r="D5929">
        <v>4</v>
      </c>
      <c r="E5929">
        <v>3</v>
      </c>
      <c r="F5929">
        <v>5</v>
      </c>
      <c r="G5929">
        <f t="shared" si="2099"/>
        <v>22</v>
      </c>
    </row>
    <row r="5930" spans="1:7" x14ac:dyDescent="0.35">
      <c r="A5930">
        <v>5</v>
      </c>
      <c r="B5930">
        <v>5</v>
      </c>
      <c r="C5930">
        <v>5</v>
      </c>
      <c r="D5930">
        <v>3</v>
      </c>
      <c r="E5930">
        <v>4</v>
      </c>
      <c r="F5930">
        <v>5</v>
      </c>
      <c r="G5930">
        <f t="shared" si="2099"/>
        <v>27</v>
      </c>
    </row>
    <row r="5931" spans="1:7" x14ac:dyDescent="0.35">
      <c r="A5931">
        <v>2</v>
      </c>
      <c r="B5931">
        <v>2</v>
      </c>
      <c r="C5931">
        <v>2</v>
      </c>
      <c r="D5931">
        <v>2</v>
      </c>
      <c r="E5931">
        <v>6</v>
      </c>
      <c r="F5931">
        <v>4</v>
      </c>
      <c r="G5931">
        <f t="shared" si="2099"/>
        <v>18</v>
      </c>
    </row>
    <row r="5932" spans="1:7" x14ac:dyDescent="0.35">
      <c r="A5932">
        <v>5</v>
      </c>
      <c r="B5932">
        <v>2</v>
      </c>
      <c r="C5932">
        <v>6</v>
      </c>
      <c r="D5932">
        <v>1</v>
      </c>
      <c r="E5932">
        <v>4</v>
      </c>
      <c r="F5932">
        <v>5</v>
      </c>
      <c r="G5932">
        <f t="shared" si="2099"/>
        <v>23</v>
      </c>
    </row>
    <row r="5933" spans="1:7" x14ac:dyDescent="0.35">
      <c r="A5933">
        <v>4</v>
      </c>
      <c r="B5933">
        <v>3</v>
      </c>
      <c r="C5933">
        <v>6</v>
      </c>
      <c r="D5933">
        <v>5</v>
      </c>
      <c r="E5933">
        <v>5</v>
      </c>
      <c r="F5933">
        <v>1</v>
      </c>
      <c r="G5933">
        <f t="shared" si="2099"/>
        <v>24</v>
      </c>
    </row>
    <row r="5934" spans="1:7" x14ac:dyDescent="0.35">
      <c r="A5934">
        <v>5</v>
      </c>
      <c r="B5934">
        <v>4</v>
      </c>
      <c r="C5934">
        <v>6</v>
      </c>
      <c r="D5934">
        <v>2</v>
      </c>
      <c r="E5934">
        <v>4</v>
      </c>
      <c r="F5934">
        <v>4</v>
      </c>
      <c r="G5934">
        <f t="shared" si="2099"/>
        <v>25</v>
      </c>
    </row>
    <row r="5935" spans="1:7" x14ac:dyDescent="0.35">
      <c r="A5935">
        <v>5</v>
      </c>
      <c r="B5935">
        <v>4</v>
      </c>
      <c r="C5935">
        <v>6</v>
      </c>
      <c r="D5935">
        <v>1</v>
      </c>
      <c r="E5935">
        <v>5</v>
      </c>
      <c r="F5935">
        <v>4</v>
      </c>
      <c r="G5935">
        <f t="shared" si="2099"/>
        <v>25</v>
      </c>
    </row>
    <row r="5936" spans="1:7" x14ac:dyDescent="0.35">
      <c r="A5936">
        <v>2</v>
      </c>
      <c r="B5936">
        <v>5</v>
      </c>
      <c r="C5936">
        <v>4</v>
      </c>
      <c r="D5936">
        <v>5</v>
      </c>
      <c r="E5936">
        <v>4</v>
      </c>
      <c r="F5936">
        <v>2</v>
      </c>
      <c r="G5936">
        <f t="shared" si="2099"/>
        <v>22</v>
      </c>
    </row>
    <row r="5937" spans="1:7" x14ac:dyDescent="0.35">
      <c r="A5937">
        <v>2</v>
      </c>
      <c r="B5937">
        <v>3</v>
      </c>
      <c r="C5937">
        <v>5</v>
      </c>
      <c r="D5937">
        <v>2</v>
      </c>
      <c r="E5937">
        <v>2</v>
      </c>
      <c r="F5937">
        <v>5</v>
      </c>
      <c r="G5937">
        <f t="shared" si="2099"/>
        <v>19</v>
      </c>
    </row>
    <row r="5938" spans="1:7" x14ac:dyDescent="0.35">
      <c r="A5938">
        <v>3</v>
      </c>
      <c r="B5938">
        <v>3</v>
      </c>
      <c r="C5938">
        <v>4</v>
      </c>
      <c r="D5938">
        <v>2</v>
      </c>
      <c r="E5938">
        <v>6</v>
      </c>
      <c r="F5938">
        <v>3</v>
      </c>
      <c r="G5938">
        <f t="shared" si="2099"/>
        <v>21</v>
      </c>
    </row>
    <row r="5939" spans="1:7" x14ac:dyDescent="0.35">
      <c r="A5939">
        <v>2</v>
      </c>
      <c r="B5939">
        <v>1</v>
      </c>
      <c r="C5939">
        <v>2</v>
      </c>
      <c r="D5939">
        <v>5</v>
      </c>
      <c r="E5939">
        <v>3</v>
      </c>
      <c r="F5939">
        <v>3</v>
      </c>
      <c r="G5939">
        <f t="shared" si="2099"/>
        <v>16</v>
      </c>
    </row>
    <row r="5940" spans="1:7" x14ac:dyDescent="0.35">
      <c r="A5940">
        <v>4</v>
      </c>
      <c r="B5940">
        <v>2</v>
      </c>
      <c r="C5940">
        <v>4</v>
      </c>
      <c r="D5940">
        <v>6</v>
      </c>
      <c r="E5940">
        <v>6</v>
      </c>
      <c r="F5940">
        <v>4</v>
      </c>
      <c r="G5940">
        <f t="shared" si="2099"/>
        <v>26</v>
      </c>
    </row>
    <row r="5941" spans="1:7" x14ac:dyDescent="0.35">
      <c r="A5941">
        <v>2</v>
      </c>
      <c r="B5941">
        <v>3</v>
      </c>
      <c r="C5941">
        <v>1</v>
      </c>
      <c r="D5941">
        <v>3</v>
      </c>
      <c r="E5941">
        <v>6</v>
      </c>
      <c r="F5941">
        <v>3</v>
      </c>
      <c r="G5941">
        <f t="shared" si="2099"/>
        <v>18</v>
      </c>
    </row>
    <row r="5942" spans="1:7" x14ac:dyDescent="0.35">
      <c r="A5942">
        <v>1</v>
      </c>
      <c r="B5942">
        <v>1</v>
      </c>
      <c r="C5942">
        <v>3</v>
      </c>
      <c r="D5942">
        <v>6</v>
      </c>
      <c r="E5942">
        <v>4</v>
      </c>
      <c r="F5942">
        <v>5</v>
      </c>
      <c r="G5942">
        <f t="shared" si="2099"/>
        <v>20</v>
      </c>
    </row>
    <row r="5943" spans="1:7" x14ac:dyDescent="0.35">
      <c r="A5943">
        <v>6</v>
      </c>
      <c r="B5943">
        <v>5</v>
      </c>
      <c r="C5943">
        <v>2</v>
      </c>
      <c r="D5943">
        <v>2</v>
      </c>
      <c r="E5943">
        <v>5</v>
      </c>
      <c r="F5943">
        <v>3</v>
      </c>
      <c r="G5943">
        <f t="shared" si="2099"/>
        <v>23</v>
      </c>
    </row>
    <row r="5944" spans="1:7" x14ac:dyDescent="0.35">
      <c r="A5944">
        <v>4</v>
      </c>
      <c r="B5944">
        <v>5</v>
      </c>
      <c r="C5944">
        <v>6</v>
      </c>
      <c r="D5944">
        <v>5</v>
      </c>
      <c r="E5944">
        <v>6</v>
      </c>
      <c r="F5944">
        <v>4</v>
      </c>
      <c r="G5944">
        <f t="shared" si="2099"/>
        <v>30</v>
      </c>
    </row>
    <row r="5945" spans="1:7" x14ac:dyDescent="0.35">
      <c r="A5945">
        <v>5</v>
      </c>
      <c r="B5945">
        <v>2</v>
      </c>
      <c r="C5945">
        <v>6</v>
      </c>
      <c r="D5945">
        <v>2</v>
      </c>
      <c r="E5945">
        <v>6</v>
      </c>
      <c r="F5945">
        <v>5</v>
      </c>
      <c r="G5945">
        <f t="shared" si="2099"/>
        <v>26</v>
      </c>
    </row>
    <row r="5946" spans="1:7" x14ac:dyDescent="0.35">
      <c r="A5946">
        <v>5</v>
      </c>
      <c r="B5946">
        <v>5</v>
      </c>
      <c r="C5946">
        <v>2</v>
      </c>
      <c r="D5946">
        <v>1</v>
      </c>
      <c r="E5946">
        <v>2</v>
      </c>
      <c r="F5946">
        <v>4</v>
      </c>
      <c r="G5946">
        <f t="shared" si="2099"/>
        <v>19</v>
      </c>
    </row>
    <row r="5947" spans="1:7" x14ac:dyDescent="0.35">
      <c r="A5947">
        <v>2</v>
      </c>
      <c r="B5947">
        <v>1</v>
      </c>
      <c r="C5947">
        <v>6</v>
      </c>
      <c r="D5947">
        <v>2</v>
      </c>
      <c r="E5947">
        <v>2</v>
      </c>
      <c r="F5947">
        <v>6</v>
      </c>
      <c r="G5947">
        <f t="shared" si="2099"/>
        <v>19</v>
      </c>
    </row>
    <row r="5948" spans="1:7" x14ac:dyDescent="0.35">
      <c r="A5948">
        <v>6</v>
      </c>
      <c r="B5948">
        <v>3</v>
      </c>
      <c r="C5948">
        <v>2</v>
      </c>
      <c r="D5948">
        <v>2</v>
      </c>
      <c r="E5948">
        <v>5</v>
      </c>
      <c r="F5948">
        <v>4</v>
      </c>
      <c r="G5948">
        <f t="shared" si="2099"/>
        <v>22</v>
      </c>
    </row>
    <row r="5949" spans="1:7" x14ac:dyDescent="0.35">
      <c r="A5949">
        <v>4</v>
      </c>
      <c r="B5949">
        <v>6</v>
      </c>
      <c r="C5949">
        <v>3</v>
      </c>
      <c r="D5949">
        <v>3</v>
      </c>
      <c r="E5949">
        <v>1</v>
      </c>
      <c r="F5949">
        <v>3</v>
      </c>
      <c r="G5949">
        <f t="shared" si="2099"/>
        <v>20</v>
      </c>
    </row>
    <row r="5950" spans="1:7" x14ac:dyDescent="0.35">
      <c r="A5950">
        <v>2</v>
      </c>
      <c r="B5950">
        <v>6</v>
      </c>
      <c r="C5950">
        <v>1</v>
      </c>
      <c r="D5950">
        <v>1</v>
      </c>
      <c r="E5950">
        <v>1</v>
      </c>
      <c r="F5950">
        <v>2</v>
      </c>
      <c r="G5950">
        <f t="shared" si="2099"/>
        <v>13</v>
      </c>
    </row>
    <row r="5951" spans="1:7" x14ac:dyDescent="0.35">
      <c r="A5951">
        <v>4</v>
      </c>
      <c r="B5951">
        <v>6</v>
      </c>
      <c r="C5951">
        <v>5</v>
      </c>
      <c r="D5951">
        <v>5</v>
      </c>
      <c r="E5951">
        <v>3</v>
      </c>
      <c r="F5951">
        <v>2</v>
      </c>
      <c r="G5951">
        <f t="shared" si="2099"/>
        <v>25</v>
      </c>
    </row>
    <row r="5952" spans="1:7" x14ac:dyDescent="0.35">
      <c r="A5952">
        <v>2</v>
      </c>
      <c r="B5952">
        <v>3</v>
      </c>
      <c r="C5952">
        <v>2</v>
      </c>
      <c r="D5952">
        <v>2</v>
      </c>
      <c r="E5952">
        <v>1</v>
      </c>
      <c r="F5952">
        <v>2</v>
      </c>
      <c r="G5952">
        <f t="shared" si="2099"/>
        <v>12</v>
      </c>
    </row>
    <row r="5953" spans="1:7" x14ac:dyDescent="0.35">
      <c r="A5953">
        <v>3</v>
      </c>
      <c r="B5953">
        <v>4</v>
      </c>
      <c r="C5953">
        <v>1</v>
      </c>
      <c r="D5953">
        <v>5</v>
      </c>
      <c r="E5953">
        <v>6</v>
      </c>
      <c r="F5953">
        <v>2</v>
      </c>
      <c r="G5953">
        <f t="shared" si="2099"/>
        <v>21</v>
      </c>
    </row>
    <row r="5954" spans="1:7" x14ac:dyDescent="0.35">
      <c r="A5954">
        <v>6</v>
      </c>
      <c r="B5954">
        <v>1</v>
      </c>
      <c r="C5954">
        <v>5</v>
      </c>
      <c r="D5954">
        <v>6</v>
      </c>
      <c r="E5954">
        <v>4</v>
      </c>
      <c r="F5954">
        <v>6</v>
      </c>
      <c r="G5954">
        <f t="shared" si="2099"/>
        <v>28</v>
      </c>
    </row>
    <row r="5955" spans="1:7" x14ac:dyDescent="0.35">
      <c r="A5955">
        <v>3</v>
      </c>
      <c r="B5955">
        <v>6</v>
      </c>
      <c r="C5955">
        <v>3</v>
      </c>
      <c r="D5955">
        <v>4</v>
      </c>
      <c r="E5955">
        <v>1</v>
      </c>
      <c r="F5955">
        <v>1</v>
      </c>
      <c r="G5955">
        <f t="shared" si="2099"/>
        <v>18</v>
      </c>
    </row>
    <row r="5956" spans="1:7" x14ac:dyDescent="0.35">
      <c r="A5956">
        <v>2</v>
      </c>
      <c r="B5956">
        <v>1</v>
      </c>
      <c r="C5956">
        <v>4</v>
      </c>
      <c r="D5956">
        <v>3</v>
      </c>
      <c r="E5956">
        <v>4</v>
      </c>
      <c r="F5956">
        <v>2</v>
      </c>
      <c r="G5956">
        <f t="shared" si="2099"/>
        <v>16</v>
      </c>
    </row>
    <row r="5957" spans="1:7" x14ac:dyDescent="0.35">
      <c r="A5957">
        <v>1</v>
      </c>
      <c r="B5957">
        <v>1</v>
      </c>
      <c r="C5957">
        <v>5</v>
      </c>
      <c r="D5957">
        <v>4</v>
      </c>
      <c r="E5957">
        <v>2</v>
      </c>
      <c r="F5957">
        <v>2</v>
      </c>
      <c r="G5957">
        <f t="shared" si="2099"/>
        <v>15</v>
      </c>
    </row>
    <row r="5958" spans="1:7" x14ac:dyDescent="0.35">
      <c r="A5958">
        <v>4</v>
      </c>
      <c r="B5958">
        <v>4</v>
      </c>
      <c r="C5958">
        <v>1</v>
      </c>
      <c r="D5958">
        <v>6</v>
      </c>
      <c r="E5958">
        <v>2</v>
      </c>
      <c r="F5958">
        <v>1</v>
      </c>
      <c r="G5958">
        <f t="shared" si="2099"/>
        <v>18</v>
      </c>
    </row>
    <row r="5959" spans="1:7" x14ac:dyDescent="0.35">
      <c r="A5959">
        <v>2</v>
      </c>
      <c r="B5959">
        <v>6</v>
      </c>
      <c r="C5959">
        <v>3</v>
      </c>
      <c r="D5959">
        <v>1</v>
      </c>
      <c r="E5959">
        <v>4</v>
      </c>
      <c r="F5959">
        <v>3</v>
      </c>
      <c r="G5959">
        <f t="shared" si="2099"/>
        <v>19</v>
      </c>
    </row>
    <row r="5960" spans="1:7" x14ac:dyDescent="0.35">
      <c r="A5960">
        <v>1</v>
      </c>
      <c r="B5960">
        <v>1</v>
      </c>
      <c r="C5960">
        <v>1</v>
      </c>
      <c r="D5960">
        <v>2</v>
      </c>
      <c r="E5960">
        <v>4</v>
      </c>
      <c r="F5960">
        <v>2</v>
      </c>
      <c r="G5960">
        <f t="shared" si="2099"/>
        <v>11</v>
      </c>
    </row>
    <row r="5961" spans="1:7" x14ac:dyDescent="0.35">
      <c r="A5961">
        <v>4</v>
      </c>
      <c r="B5961">
        <v>5</v>
      </c>
      <c r="C5961">
        <v>4</v>
      </c>
      <c r="D5961">
        <v>4</v>
      </c>
      <c r="E5961">
        <v>2</v>
      </c>
      <c r="F5961">
        <v>6</v>
      </c>
      <c r="G5961">
        <f t="shared" si="2099"/>
        <v>25</v>
      </c>
    </row>
    <row r="5962" spans="1:7" x14ac:dyDescent="0.35">
      <c r="A5962">
        <v>1</v>
      </c>
      <c r="B5962">
        <v>6</v>
      </c>
      <c r="C5962">
        <v>1</v>
      </c>
      <c r="D5962">
        <v>3</v>
      </c>
      <c r="E5962">
        <v>1</v>
      </c>
      <c r="F5962">
        <v>2</v>
      </c>
      <c r="G5962">
        <f t="shared" si="2099"/>
        <v>14</v>
      </c>
    </row>
    <row r="5963" spans="1:7" x14ac:dyDescent="0.35">
      <c r="A5963">
        <v>1</v>
      </c>
      <c r="B5963">
        <v>3</v>
      </c>
      <c r="C5963">
        <v>3</v>
      </c>
      <c r="D5963">
        <v>3</v>
      </c>
      <c r="E5963">
        <v>4</v>
      </c>
      <c r="F5963">
        <v>4</v>
      </c>
      <c r="G5963">
        <f t="shared" si="2099"/>
        <v>18</v>
      </c>
    </row>
    <row r="5964" spans="1:7" x14ac:dyDescent="0.35">
      <c r="A5964">
        <v>1</v>
      </c>
      <c r="B5964">
        <v>2</v>
      </c>
      <c r="C5964">
        <v>1</v>
      </c>
      <c r="D5964">
        <v>3</v>
      </c>
      <c r="E5964">
        <v>2</v>
      </c>
      <c r="F5964">
        <v>6</v>
      </c>
      <c r="G5964">
        <f t="shared" si="2099"/>
        <v>15</v>
      </c>
    </row>
    <row r="5965" spans="1:7" x14ac:dyDescent="0.35">
      <c r="A5965">
        <v>2</v>
      </c>
      <c r="B5965">
        <v>3</v>
      </c>
      <c r="C5965">
        <v>6</v>
      </c>
      <c r="D5965">
        <v>5</v>
      </c>
      <c r="E5965">
        <v>4</v>
      </c>
      <c r="F5965">
        <v>1</v>
      </c>
      <c r="G5965">
        <f t="shared" si="2099"/>
        <v>21</v>
      </c>
    </row>
    <row r="5966" spans="1:7" x14ac:dyDescent="0.35">
      <c r="A5966">
        <v>4</v>
      </c>
      <c r="B5966">
        <v>2</v>
      </c>
      <c r="C5966">
        <v>3</v>
      </c>
      <c r="D5966">
        <v>4</v>
      </c>
      <c r="E5966">
        <v>2</v>
      </c>
      <c r="F5966">
        <v>5</v>
      </c>
      <c r="G5966">
        <f t="shared" si="2099"/>
        <v>20</v>
      </c>
    </row>
    <row r="5967" spans="1:7" x14ac:dyDescent="0.35">
      <c r="A5967">
        <v>2</v>
      </c>
      <c r="B5967">
        <v>6</v>
      </c>
      <c r="C5967">
        <v>3</v>
      </c>
      <c r="D5967">
        <v>1</v>
      </c>
      <c r="E5967">
        <v>1</v>
      </c>
      <c r="F5967">
        <v>3</v>
      </c>
      <c r="G5967">
        <f t="shared" si="2099"/>
        <v>16</v>
      </c>
    </row>
    <row r="5968" spans="1:7" x14ac:dyDescent="0.35">
      <c r="A5968">
        <v>4</v>
      </c>
      <c r="B5968">
        <v>6</v>
      </c>
      <c r="C5968">
        <v>4</v>
      </c>
      <c r="D5968">
        <v>6</v>
      </c>
      <c r="E5968">
        <v>5</v>
      </c>
      <c r="F5968">
        <v>1</v>
      </c>
      <c r="G5968">
        <f t="shared" si="2099"/>
        <v>26</v>
      </c>
    </row>
    <row r="5969" spans="1:7" x14ac:dyDescent="0.35">
      <c r="A5969">
        <v>6</v>
      </c>
      <c r="B5969">
        <v>3</v>
      </c>
      <c r="C5969">
        <v>3</v>
      </c>
      <c r="D5969">
        <v>2</v>
      </c>
      <c r="E5969">
        <v>2</v>
      </c>
      <c r="F5969">
        <v>6</v>
      </c>
      <c r="G5969">
        <f t="shared" si="2099"/>
        <v>22</v>
      </c>
    </row>
    <row r="5970" spans="1:7" x14ac:dyDescent="0.35">
      <c r="A5970">
        <v>5</v>
      </c>
      <c r="B5970">
        <v>2</v>
      </c>
      <c r="C5970">
        <v>4</v>
      </c>
      <c r="D5970">
        <v>3</v>
      </c>
      <c r="E5970">
        <v>2</v>
      </c>
      <c r="F5970">
        <v>6</v>
      </c>
      <c r="G5970">
        <f t="shared" si="2099"/>
        <v>22</v>
      </c>
    </row>
    <row r="5971" spans="1:7" x14ac:dyDescent="0.35">
      <c r="A5971">
        <v>1</v>
      </c>
      <c r="B5971">
        <v>6</v>
      </c>
      <c r="C5971">
        <v>4</v>
      </c>
      <c r="D5971">
        <v>3</v>
      </c>
      <c r="E5971">
        <v>1</v>
      </c>
      <c r="F5971">
        <v>5</v>
      </c>
      <c r="G5971">
        <f t="shared" si="2099"/>
        <v>20</v>
      </c>
    </row>
    <row r="5972" spans="1:7" x14ac:dyDescent="0.35">
      <c r="A5972">
        <v>5</v>
      </c>
      <c r="B5972">
        <v>5</v>
      </c>
      <c r="C5972">
        <v>2</v>
      </c>
      <c r="D5972">
        <v>3</v>
      </c>
      <c r="E5972">
        <v>2</v>
      </c>
      <c r="F5972">
        <v>5</v>
      </c>
      <c r="G5972">
        <f t="shared" si="2099"/>
        <v>22</v>
      </c>
    </row>
    <row r="5973" spans="1:7" x14ac:dyDescent="0.35">
      <c r="A5973">
        <v>1</v>
      </c>
      <c r="B5973">
        <v>1</v>
      </c>
      <c r="C5973">
        <v>3</v>
      </c>
      <c r="D5973">
        <v>5</v>
      </c>
      <c r="E5973">
        <v>1</v>
      </c>
      <c r="F5973">
        <v>5</v>
      </c>
      <c r="G5973">
        <f t="shared" si="2099"/>
        <v>16</v>
      </c>
    </row>
    <row r="5974" spans="1:7" x14ac:dyDescent="0.35">
      <c r="A5974">
        <v>6</v>
      </c>
      <c r="B5974">
        <v>4</v>
      </c>
      <c r="C5974">
        <v>4</v>
      </c>
      <c r="D5974">
        <v>1</v>
      </c>
      <c r="E5974">
        <v>6</v>
      </c>
      <c r="F5974">
        <v>3</v>
      </c>
      <c r="G5974">
        <f t="shared" si="2099"/>
        <v>24</v>
      </c>
    </row>
    <row r="5975" spans="1:7" x14ac:dyDescent="0.35">
      <c r="A5975">
        <v>6</v>
      </c>
      <c r="B5975">
        <v>6</v>
      </c>
      <c r="C5975">
        <v>6</v>
      </c>
      <c r="D5975">
        <v>6</v>
      </c>
      <c r="E5975">
        <v>6</v>
      </c>
      <c r="F5975">
        <v>3</v>
      </c>
      <c r="G5975">
        <f t="shared" si="2099"/>
        <v>33</v>
      </c>
    </row>
    <row r="5976" spans="1:7" x14ac:dyDescent="0.35">
      <c r="A5976">
        <v>5</v>
      </c>
      <c r="B5976">
        <v>4</v>
      </c>
      <c r="C5976">
        <v>6</v>
      </c>
      <c r="D5976">
        <v>4</v>
      </c>
      <c r="E5976">
        <v>1</v>
      </c>
      <c r="F5976">
        <v>5</v>
      </c>
      <c r="G5976">
        <f t="shared" ref="G5976:G6039" si="2100">SUM(A5976:F5976)</f>
        <v>25</v>
      </c>
    </row>
    <row r="5977" spans="1:7" x14ac:dyDescent="0.35">
      <c r="A5977">
        <v>3</v>
      </c>
      <c r="B5977">
        <v>4</v>
      </c>
      <c r="C5977">
        <v>6</v>
      </c>
      <c r="D5977">
        <v>2</v>
      </c>
      <c r="E5977">
        <v>2</v>
      </c>
      <c r="F5977">
        <v>5</v>
      </c>
      <c r="G5977">
        <f t="shared" si="2100"/>
        <v>22</v>
      </c>
    </row>
    <row r="5978" spans="1:7" x14ac:dyDescent="0.35">
      <c r="A5978">
        <v>6</v>
      </c>
      <c r="B5978">
        <v>5</v>
      </c>
      <c r="C5978">
        <v>4</v>
      </c>
      <c r="D5978">
        <v>2</v>
      </c>
      <c r="E5978">
        <v>3</v>
      </c>
      <c r="F5978">
        <v>3</v>
      </c>
      <c r="G5978">
        <f t="shared" si="2100"/>
        <v>23</v>
      </c>
    </row>
    <row r="5979" spans="1:7" x14ac:dyDescent="0.35">
      <c r="A5979">
        <v>2</v>
      </c>
      <c r="B5979">
        <v>5</v>
      </c>
      <c r="C5979">
        <v>4</v>
      </c>
      <c r="D5979">
        <v>1</v>
      </c>
      <c r="E5979">
        <v>4</v>
      </c>
      <c r="F5979">
        <v>2</v>
      </c>
      <c r="G5979">
        <f t="shared" si="2100"/>
        <v>18</v>
      </c>
    </row>
    <row r="5980" spans="1:7" x14ac:dyDescent="0.35">
      <c r="A5980">
        <v>5</v>
      </c>
      <c r="B5980">
        <v>6</v>
      </c>
      <c r="C5980">
        <v>2</v>
      </c>
      <c r="D5980">
        <v>5</v>
      </c>
      <c r="E5980">
        <v>3</v>
      </c>
      <c r="F5980">
        <v>3</v>
      </c>
      <c r="G5980">
        <f t="shared" si="2100"/>
        <v>24</v>
      </c>
    </row>
    <row r="5981" spans="1:7" x14ac:dyDescent="0.35">
      <c r="A5981">
        <v>4</v>
      </c>
      <c r="B5981">
        <v>3</v>
      </c>
      <c r="C5981">
        <v>4</v>
      </c>
      <c r="D5981">
        <v>2</v>
      </c>
      <c r="E5981">
        <v>6</v>
      </c>
      <c r="F5981">
        <v>2</v>
      </c>
      <c r="G5981">
        <f t="shared" si="2100"/>
        <v>21</v>
      </c>
    </row>
    <row r="5982" spans="1:7" x14ac:dyDescent="0.35">
      <c r="A5982">
        <v>4</v>
      </c>
      <c r="B5982">
        <v>2</v>
      </c>
      <c r="C5982">
        <v>6</v>
      </c>
      <c r="D5982">
        <v>4</v>
      </c>
      <c r="E5982">
        <v>5</v>
      </c>
      <c r="F5982">
        <v>4</v>
      </c>
      <c r="G5982">
        <f t="shared" si="2100"/>
        <v>25</v>
      </c>
    </row>
    <row r="5983" spans="1:7" x14ac:dyDescent="0.35">
      <c r="A5983">
        <v>5</v>
      </c>
      <c r="B5983">
        <v>5</v>
      </c>
      <c r="C5983">
        <v>4</v>
      </c>
      <c r="D5983">
        <v>4</v>
      </c>
      <c r="E5983">
        <v>1</v>
      </c>
      <c r="F5983">
        <v>4</v>
      </c>
      <c r="G5983">
        <f t="shared" si="2100"/>
        <v>23</v>
      </c>
    </row>
    <row r="5984" spans="1:7" x14ac:dyDescent="0.35">
      <c r="A5984">
        <v>3</v>
      </c>
      <c r="B5984">
        <v>3</v>
      </c>
      <c r="C5984">
        <v>6</v>
      </c>
      <c r="D5984">
        <v>1</v>
      </c>
      <c r="E5984">
        <v>3</v>
      </c>
      <c r="F5984">
        <v>4</v>
      </c>
      <c r="G5984">
        <f t="shared" si="2100"/>
        <v>20</v>
      </c>
    </row>
    <row r="5985" spans="1:7" x14ac:dyDescent="0.35">
      <c r="A5985">
        <v>1</v>
      </c>
      <c r="B5985">
        <v>3</v>
      </c>
      <c r="C5985">
        <v>5</v>
      </c>
      <c r="D5985">
        <v>4</v>
      </c>
      <c r="E5985">
        <v>6</v>
      </c>
      <c r="F5985">
        <v>2</v>
      </c>
      <c r="G5985">
        <f t="shared" si="2100"/>
        <v>21</v>
      </c>
    </row>
    <row r="5986" spans="1:7" x14ac:dyDescent="0.35">
      <c r="A5986">
        <v>1</v>
      </c>
      <c r="B5986">
        <v>6</v>
      </c>
      <c r="C5986">
        <v>4</v>
      </c>
      <c r="D5986">
        <v>4</v>
      </c>
      <c r="E5986">
        <v>3</v>
      </c>
      <c r="F5986">
        <v>5</v>
      </c>
      <c r="G5986">
        <f t="shared" si="2100"/>
        <v>23</v>
      </c>
    </row>
    <row r="5987" spans="1:7" x14ac:dyDescent="0.35">
      <c r="A5987">
        <v>3</v>
      </c>
      <c r="B5987">
        <v>3</v>
      </c>
      <c r="C5987">
        <v>3</v>
      </c>
      <c r="D5987">
        <v>3</v>
      </c>
      <c r="E5987">
        <v>5</v>
      </c>
      <c r="F5987">
        <v>4</v>
      </c>
      <c r="G5987">
        <f t="shared" si="2100"/>
        <v>21</v>
      </c>
    </row>
    <row r="5988" spans="1:7" x14ac:dyDescent="0.35">
      <c r="A5988">
        <v>5</v>
      </c>
      <c r="B5988">
        <v>2</v>
      </c>
      <c r="C5988">
        <v>6</v>
      </c>
      <c r="D5988">
        <v>4</v>
      </c>
      <c r="E5988">
        <v>6</v>
      </c>
      <c r="F5988">
        <v>6</v>
      </c>
      <c r="G5988">
        <f t="shared" si="2100"/>
        <v>29</v>
      </c>
    </row>
    <row r="5989" spans="1:7" x14ac:dyDescent="0.35">
      <c r="A5989">
        <v>4</v>
      </c>
      <c r="B5989">
        <v>3</v>
      </c>
      <c r="C5989">
        <v>6</v>
      </c>
      <c r="D5989">
        <v>2</v>
      </c>
      <c r="E5989">
        <v>4</v>
      </c>
      <c r="F5989">
        <v>3</v>
      </c>
      <c r="G5989">
        <f t="shared" si="2100"/>
        <v>22</v>
      </c>
    </row>
    <row r="5990" spans="1:7" x14ac:dyDescent="0.35">
      <c r="A5990">
        <v>3</v>
      </c>
      <c r="B5990">
        <v>5</v>
      </c>
      <c r="C5990">
        <v>4</v>
      </c>
      <c r="D5990">
        <v>6</v>
      </c>
      <c r="E5990">
        <v>6</v>
      </c>
      <c r="F5990">
        <v>4</v>
      </c>
      <c r="G5990">
        <f t="shared" si="2100"/>
        <v>28</v>
      </c>
    </row>
    <row r="5991" spans="1:7" x14ac:dyDescent="0.35">
      <c r="A5991">
        <v>6</v>
      </c>
      <c r="B5991">
        <v>3</v>
      </c>
      <c r="C5991">
        <v>6</v>
      </c>
      <c r="D5991">
        <v>6</v>
      </c>
      <c r="E5991">
        <v>2</v>
      </c>
      <c r="F5991">
        <v>5</v>
      </c>
      <c r="G5991">
        <f t="shared" si="2100"/>
        <v>28</v>
      </c>
    </row>
    <row r="5992" spans="1:7" x14ac:dyDescent="0.35">
      <c r="A5992">
        <v>1</v>
      </c>
      <c r="B5992">
        <v>4</v>
      </c>
      <c r="C5992">
        <v>5</v>
      </c>
      <c r="D5992">
        <v>4</v>
      </c>
      <c r="E5992">
        <v>4</v>
      </c>
      <c r="F5992">
        <v>3</v>
      </c>
      <c r="G5992">
        <f t="shared" si="2100"/>
        <v>21</v>
      </c>
    </row>
    <row r="5993" spans="1:7" x14ac:dyDescent="0.35">
      <c r="A5993">
        <v>4</v>
      </c>
      <c r="B5993">
        <v>3</v>
      </c>
      <c r="C5993">
        <v>3</v>
      </c>
      <c r="D5993">
        <v>5</v>
      </c>
      <c r="E5993">
        <v>2</v>
      </c>
      <c r="F5993">
        <v>3</v>
      </c>
      <c r="G5993">
        <f t="shared" si="2100"/>
        <v>20</v>
      </c>
    </row>
    <row r="5994" spans="1:7" x14ac:dyDescent="0.35">
      <c r="A5994">
        <v>1</v>
      </c>
      <c r="B5994">
        <v>5</v>
      </c>
      <c r="C5994">
        <v>2</v>
      </c>
      <c r="D5994">
        <v>5</v>
      </c>
      <c r="E5994">
        <v>6</v>
      </c>
      <c r="F5994">
        <v>5</v>
      </c>
      <c r="G5994">
        <f t="shared" si="2100"/>
        <v>24</v>
      </c>
    </row>
    <row r="5995" spans="1:7" x14ac:dyDescent="0.35">
      <c r="A5995">
        <v>5</v>
      </c>
      <c r="B5995">
        <v>4</v>
      </c>
      <c r="C5995">
        <v>4</v>
      </c>
      <c r="D5995">
        <v>2</v>
      </c>
      <c r="E5995">
        <v>3</v>
      </c>
      <c r="F5995">
        <v>1</v>
      </c>
      <c r="G5995">
        <f t="shared" si="2100"/>
        <v>19</v>
      </c>
    </row>
    <row r="5996" spans="1:7" x14ac:dyDescent="0.35">
      <c r="A5996">
        <v>5</v>
      </c>
      <c r="B5996">
        <v>5</v>
      </c>
      <c r="C5996">
        <v>5</v>
      </c>
      <c r="D5996">
        <v>5</v>
      </c>
      <c r="E5996">
        <v>2</v>
      </c>
      <c r="F5996">
        <v>4</v>
      </c>
      <c r="G5996">
        <f t="shared" si="2100"/>
        <v>26</v>
      </c>
    </row>
    <row r="5997" spans="1:7" x14ac:dyDescent="0.35">
      <c r="A5997">
        <v>6</v>
      </c>
      <c r="B5997">
        <v>4</v>
      </c>
      <c r="C5997">
        <v>2</v>
      </c>
      <c r="D5997">
        <v>2</v>
      </c>
      <c r="E5997">
        <v>1</v>
      </c>
      <c r="F5997">
        <v>3</v>
      </c>
      <c r="G5997">
        <f t="shared" si="2100"/>
        <v>18</v>
      </c>
    </row>
    <row r="5998" spans="1:7" x14ac:dyDescent="0.35">
      <c r="A5998">
        <v>6</v>
      </c>
      <c r="B5998">
        <v>6</v>
      </c>
      <c r="C5998">
        <v>6</v>
      </c>
      <c r="D5998">
        <v>5</v>
      </c>
      <c r="E5998">
        <v>6</v>
      </c>
      <c r="F5998">
        <v>5</v>
      </c>
      <c r="G5998">
        <f t="shared" si="2100"/>
        <v>34</v>
      </c>
    </row>
    <row r="5999" spans="1:7" x14ac:dyDescent="0.35">
      <c r="A5999">
        <v>5</v>
      </c>
      <c r="B5999">
        <v>4</v>
      </c>
      <c r="C5999">
        <v>6</v>
      </c>
      <c r="D5999">
        <v>1</v>
      </c>
      <c r="E5999">
        <v>1</v>
      </c>
      <c r="F5999">
        <v>2</v>
      </c>
      <c r="G5999">
        <f t="shared" si="2100"/>
        <v>19</v>
      </c>
    </row>
    <row r="6000" spans="1:7" x14ac:dyDescent="0.35">
      <c r="A6000">
        <v>2</v>
      </c>
      <c r="B6000">
        <v>1</v>
      </c>
      <c r="C6000">
        <v>3</v>
      </c>
      <c r="D6000">
        <v>4</v>
      </c>
      <c r="E6000">
        <v>5</v>
      </c>
      <c r="F6000">
        <v>5</v>
      </c>
      <c r="G6000">
        <f t="shared" si="2100"/>
        <v>20</v>
      </c>
    </row>
    <row r="6001" spans="1:7" x14ac:dyDescent="0.35">
      <c r="A6001">
        <v>1</v>
      </c>
      <c r="B6001">
        <v>4</v>
      </c>
      <c r="C6001">
        <v>6</v>
      </c>
      <c r="D6001">
        <v>1</v>
      </c>
      <c r="E6001">
        <v>2</v>
      </c>
      <c r="F6001">
        <v>1</v>
      </c>
      <c r="G6001">
        <f t="shared" si="2100"/>
        <v>15</v>
      </c>
    </row>
    <row r="6002" spans="1:7" x14ac:dyDescent="0.35">
      <c r="A6002">
        <v>3</v>
      </c>
      <c r="B6002">
        <v>3</v>
      </c>
      <c r="C6002">
        <v>2</v>
      </c>
      <c r="D6002">
        <v>6</v>
      </c>
      <c r="E6002">
        <v>5</v>
      </c>
      <c r="F6002">
        <v>4</v>
      </c>
      <c r="G6002">
        <f t="shared" si="2100"/>
        <v>23</v>
      </c>
    </row>
    <row r="6003" spans="1:7" x14ac:dyDescent="0.35">
      <c r="A6003">
        <v>2</v>
      </c>
      <c r="B6003">
        <v>4</v>
      </c>
      <c r="C6003">
        <v>2</v>
      </c>
      <c r="D6003">
        <v>5</v>
      </c>
      <c r="E6003">
        <v>6</v>
      </c>
      <c r="F6003">
        <v>3</v>
      </c>
      <c r="G6003">
        <f t="shared" si="2100"/>
        <v>22</v>
      </c>
    </row>
    <row r="6004" spans="1:7" x14ac:dyDescent="0.35">
      <c r="A6004">
        <v>2</v>
      </c>
      <c r="B6004">
        <v>3</v>
      </c>
      <c r="C6004">
        <v>5</v>
      </c>
      <c r="D6004">
        <v>6</v>
      </c>
      <c r="E6004">
        <v>1</v>
      </c>
      <c r="F6004">
        <v>6</v>
      </c>
      <c r="G6004">
        <f t="shared" si="2100"/>
        <v>23</v>
      </c>
    </row>
    <row r="6005" spans="1:7" x14ac:dyDescent="0.35">
      <c r="A6005">
        <v>5</v>
      </c>
      <c r="B6005">
        <v>5</v>
      </c>
      <c r="C6005">
        <v>3</v>
      </c>
      <c r="D6005">
        <v>6</v>
      </c>
      <c r="E6005">
        <v>2</v>
      </c>
      <c r="F6005">
        <v>3</v>
      </c>
      <c r="G6005">
        <f t="shared" si="2100"/>
        <v>24</v>
      </c>
    </row>
    <row r="6006" spans="1:7" x14ac:dyDescent="0.35">
      <c r="A6006">
        <v>1</v>
      </c>
      <c r="B6006">
        <v>4</v>
      </c>
      <c r="C6006">
        <v>1</v>
      </c>
      <c r="D6006">
        <v>5</v>
      </c>
      <c r="E6006">
        <v>6</v>
      </c>
      <c r="F6006">
        <v>1</v>
      </c>
      <c r="G6006">
        <f t="shared" si="2100"/>
        <v>18</v>
      </c>
    </row>
    <row r="6007" spans="1:7" x14ac:dyDescent="0.35">
      <c r="A6007">
        <v>3</v>
      </c>
      <c r="B6007">
        <v>1</v>
      </c>
      <c r="C6007">
        <v>3</v>
      </c>
      <c r="D6007">
        <v>5</v>
      </c>
      <c r="E6007">
        <v>1</v>
      </c>
      <c r="F6007">
        <v>2</v>
      </c>
      <c r="G6007">
        <f t="shared" si="2100"/>
        <v>15</v>
      </c>
    </row>
    <row r="6008" spans="1:7" x14ac:dyDescent="0.35">
      <c r="A6008">
        <v>3</v>
      </c>
      <c r="B6008">
        <v>1</v>
      </c>
      <c r="C6008">
        <v>1</v>
      </c>
      <c r="D6008">
        <v>2</v>
      </c>
      <c r="E6008">
        <v>5</v>
      </c>
      <c r="F6008">
        <v>4</v>
      </c>
      <c r="G6008">
        <f t="shared" si="2100"/>
        <v>16</v>
      </c>
    </row>
    <row r="6009" spans="1:7" x14ac:dyDescent="0.35">
      <c r="A6009">
        <v>3</v>
      </c>
      <c r="B6009">
        <v>1</v>
      </c>
      <c r="C6009">
        <v>5</v>
      </c>
      <c r="D6009">
        <v>6</v>
      </c>
      <c r="E6009">
        <v>1</v>
      </c>
      <c r="F6009">
        <v>2</v>
      </c>
      <c r="G6009">
        <f t="shared" si="2100"/>
        <v>18</v>
      </c>
    </row>
    <row r="6010" spans="1:7" x14ac:dyDescent="0.35">
      <c r="A6010">
        <v>6</v>
      </c>
      <c r="B6010">
        <v>6</v>
      </c>
      <c r="C6010">
        <v>6</v>
      </c>
      <c r="D6010">
        <v>5</v>
      </c>
      <c r="E6010">
        <v>2</v>
      </c>
      <c r="F6010">
        <v>2</v>
      </c>
      <c r="G6010">
        <f t="shared" si="2100"/>
        <v>27</v>
      </c>
    </row>
    <row r="6011" spans="1:7" x14ac:dyDescent="0.35">
      <c r="A6011">
        <v>3</v>
      </c>
      <c r="B6011">
        <v>5</v>
      </c>
      <c r="C6011">
        <v>4</v>
      </c>
      <c r="D6011">
        <v>6</v>
      </c>
      <c r="E6011">
        <v>3</v>
      </c>
      <c r="F6011">
        <v>3</v>
      </c>
      <c r="G6011">
        <f t="shared" si="2100"/>
        <v>24</v>
      </c>
    </row>
    <row r="6012" spans="1:7" x14ac:dyDescent="0.35">
      <c r="A6012">
        <v>5</v>
      </c>
      <c r="B6012">
        <v>6</v>
      </c>
      <c r="C6012">
        <v>1</v>
      </c>
      <c r="D6012">
        <v>5</v>
      </c>
      <c r="E6012">
        <v>2</v>
      </c>
      <c r="F6012">
        <v>3</v>
      </c>
      <c r="G6012">
        <f t="shared" si="2100"/>
        <v>22</v>
      </c>
    </row>
    <row r="6013" spans="1:7" x14ac:dyDescent="0.35">
      <c r="A6013">
        <v>2</v>
      </c>
      <c r="B6013">
        <v>4</v>
      </c>
      <c r="C6013">
        <v>4</v>
      </c>
      <c r="D6013">
        <v>6</v>
      </c>
      <c r="E6013">
        <v>3</v>
      </c>
      <c r="F6013">
        <v>1</v>
      </c>
      <c r="G6013">
        <f t="shared" si="2100"/>
        <v>20</v>
      </c>
    </row>
    <row r="6014" spans="1:7" x14ac:dyDescent="0.35">
      <c r="A6014">
        <v>5</v>
      </c>
      <c r="B6014">
        <v>2</v>
      </c>
      <c r="C6014">
        <v>3</v>
      </c>
      <c r="D6014">
        <v>2</v>
      </c>
      <c r="E6014">
        <v>5</v>
      </c>
      <c r="F6014">
        <v>5</v>
      </c>
      <c r="G6014">
        <f t="shared" si="2100"/>
        <v>22</v>
      </c>
    </row>
    <row r="6015" spans="1:7" x14ac:dyDescent="0.35">
      <c r="A6015">
        <v>5</v>
      </c>
      <c r="B6015">
        <v>1</v>
      </c>
      <c r="C6015">
        <v>2</v>
      </c>
      <c r="D6015">
        <v>6</v>
      </c>
      <c r="E6015">
        <v>2</v>
      </c>
      <c r="F6015">
        <v>3</v>
      </c>
      <c r="G6015">
        <f t="shared" si="2100"/>
        <v>19</v>
      </c>
    </row>
    <row r="6016" spans="1:7" x14ac:dyDescent="0.35">
      <c r="A6016">
        <v>4</v>
      </c>
      <c r="B6016">
        <v>5</v>
      </c>
      <c r="C6016">
        <v>2</v>
      </c>
      <c r="D6016">
        <v>6</v>
      </c>
      <c r="E6016">
        <v>3</v>
      </c>
      <c r="F6016">
        <v>3</v>
      </c>
      <c r="G6016">
        <f t="shared" si="2100"/>
        <v>23</v>
      </c>
    </row>
    <row r="6017" spans="1:7" x14ac:dyDescent="0.35">
      <c r="A6017">
        <v>3</v>
      </c>
      <c r="B6017">
        <v>3</v>
      </c>
      <c r="C6017">
        <v>6</v>
      </c>
      <c r="D6017">
        <v>1</v>
      </c>
      <c r="E6017">
        <v>2</v>
      </c>
      <c r="F6017">
        <v>2</v>
      </c>
      <c r="G6017">
        <f t="shared" si="2100"/>
        <v>17</v>
      </c>
    </row>
    <row r="6018" spans="1:7" x14ac:dyDescent="0.35">
      <c r="A6018">
        <v>5</v>
      </c>
      <c r="B6018">
        <v>1</v>
      </c>
      <c r="C6018">
        <v>3</v>
      </c>
      <c r="D6018">
        <v>5</v>
      </c>
      <c r="E6018">
        <v>6</v>
      </c>
      <c r="F6018">
        <v>1</v>
      </c>
      <c r="G6018">
        <f t="shared" si="2100"/>
        <v>21</v>
      </c>
    </row>
    <row r="6019" spans="1:7" x14ac:dyDescent="0.35">
      <c r="A6019">
        <v>2</v>
      </c>
      <c r="B6019">
        <v>5</v>
      </c>
      <c r="C6019">
        <v>2</v>
      </c>
      <c r="D6019">
        <v>2</v>
      </c>
      <c r="E6019">
        <v>5</v>
      </c>
      <c r="F6019">
        <v>3</v>
      </c>
      <c r="G6019">
        <f t="shared" si="2100"/>
        <v>19</v>
      </c>
    </row>
    <row r="6020" spans="1:7" x14ac:dyDescent="0.35">
      <c r="A6020">
        <v>2</v>
      </c>
      <c r="B6020">
        <v>3</v>
      </c>
      <c r="C6020">
        <v>4</v>
      </c>
      <c r="D6020">
        <v>2</v>
      </c>
      <c r="E6020">
        <v>2</v>
      </c>
      <c r="F6020">
        <v>6</v>
      </c>
      <c r="G6020">
        <f t="shared" si="2100"/>
        <v>19</v>
      </c>
    </row>
    <row r="6021" spans="1:7" x14ac:dyDescent="0.35">
      <c r="A6021">
        <v>2</v>
      </c>
      <c r="B6021">
        <v>2</v>
      </c>
      <c r="C6021">
        <v>2</v>
      </c>
      <c r="D6021">
        <v>5</v>
      </c>
      <c r="E6021">
        <v>5</v>
      </c>
      <c r="F6021">
        <v>1</v>
      </c>
      <c r="G6021">
        <f t="shared" si="2100"/>
        <v>17</v>
      </c>
    </row>
    <row r="6022" spans="1:7" x14ac:dyDescent="0.35">
      <c r="A6022">
        <v>2</v>
      </c>
      <c r="B6022">
        <v>2</v>
      </c>
      <c r="C6022">
        <v>2</v>
      </c>
      <c r="D6022">
        <v>2</v>
      </c>
      <c r="E6022">
        <v>2</v>
      </c>
      <c r="F6022">
        <v>4</v>
      </c>
      <c r="G6022">
        <f t="shared" si="2100"/>
        <v>14</v>
      </c>
    </row>
    <row r="6023" spans="1:7" x14ac:dyDescent="0.35">
      <c r="A6023">
        <v>3</v>
      </c>
      <c r="B6023">
        <v>5</v>
      </c>
      <c r="C6023">
        <v>4</v>
      </c>
      <c r="D6023">
        <v>6</v>
      </c>
      <c r="E6023">
        <v>4</v>
      </c>
      <c r="F6023">
        <v>6</v>
      </c>
      <c r="G6023">
        <f t="shared" si="2100"/>
        <v>28</v>
      </c>
    </row>
    <row r="6024" spans="1:7" x14ac:dyDescent="0.35">
      <c r="A6024">
        <v>3</v>
      </c>
      <c r="B6024">
        <v>3</v>
      </c>
      <c r="C6024">
        <v>1</v>
      </c>
      <c r="D6024">
        <v>5</v>
      </c>
      <c r="E6024">
        <v>6</v>
      </c>
      <c r="F6024">
        <v>5</v>
      </c>
      <c r="G6024">
        <f t="shared" si="2100"/>
        <v>23</v>
      </c>
    </row>
    <row r="6025" spans="1:7" x14ac:dyDescent="0.35">
      <c r="A6025">
        <v>6</v>
      </c>
      <c r="B6025">
        <v>3</v>
      </c>
      <c r="C6025">
        <v>3</v>
      </c>
      <c r="D6025">
        <v>6</v>
      </c>
      <c r="E6025">
        <v>4</v>
      </c>
      <c r="F6025">
        <v>3</v>
      </c>
      <c r="G6025">
        <f t="shared" si="2100"/>
        <v>25</v>
      </c>
    </row>
    <row r="6026" spans="1:7" x14ac:dyDescent="0.35">
      <c r="A6026">
        <v>2</v>
      </c>
      <c r="B6026">
        <v>3</v>
      </c>
      <c r="C6026">
        <v>2</v>
      </c>
      <c r="D6026">
        <v>2</v>
      </c>
      <c r="E6026">
        <v>5</v>
      </c>
      <c r="F6026">
        <v>2</v>
      </c>
      <c r="G6026">
        <f t="shared" si="2100"/>
        <v>16</v>
      </c>
    </row>
    <row r="6027" spans="1:7" x14ac:dyDescent="0.35">
      <c r="A6027">
        <v>4</v>
      </c>
      <c r="B6027">
        <v>1</v>
      </c>
      <c r="C6027">
        <v>1</v>
      </c>
      <c r="D6027">
        <v>4</v>
      </c>
      <c r="E6027">
        <v>6</v>
      </c>
      <c r="F6027">
        <v>4</v>
      </c>
      <c r="G6027">
        <f t="shared" si="2100"/>
        <v>20</v>
      </c>
    </row>
    <row r="6028" spans="1:7" x14ac:dyDescent="0.35">
      <c r="A6028">
        <v>6</v>
      </c>
      <c r="B6028">
        <v>3</v>
      </c>
      <c r="C6028">
        <v>5</v>
      </c>
      <c r="D6028">
        <v>3</v>
      </c>
      <c r="E6028">
        <v>1</v>
      </c>
      <c r="F6028">
        <v>3</v>
      </c>
      <c r="G6028">
        <f t="shared" si="2100"/>
        <v>21</v>
      </c>
    </row>
    <row r="6029" spans="1:7" x14ac:dyDescent="0.35">
      <c r="A6029">
        <v>3</v>
      </c>
      <c r="B6029">
        <v>1</v>
      </c>
      <c r="C6029">
        <v>6</v>
      </c>
      <c r="D6029">
        <v>6</v>
      </c>
      <c r="E6029">
        <v>1</v>
      </c>
      <c r="F6029">
        <v>3</v>
      </c>
      <c r="G6029">
        <f t="shared" si="2100"/>
        <v>20</v>
      </c>
    </row>
    <row r="6030" spans="1:7" x14ac:dyDescent="0.35">
      <c r="A6030">
        <v>5</v>
      </c>
      <c r="B6030">
        <v>3</v>
      </c>
      <c r="C6030">
        <v>6</v>
      </c>
      <c r="D6030">
        <v>2</v>
      </c>
      <c r="E6030">
        <v>1</v>
      </c>
      <c r="F6030">
        <v>6</v>
      </c>
      <c r="G6030">
        <f t="shared" si="2100"/>
        <v>23</v>
      </c>
    </row>
    <row r="6031" spans="1:7" x14ac:dyDescent="0.35">
      <c r="A6031">
        <v>6</v>
      </c>
      <c r="B6031">
        <v>4</v>
      </c>
      <c r="C6031">
        <v>4</v>
      </c>
      <c r="D6031">
        <v>4</v>
      </c>
      <c r="E6031">
        <v>1</v>
      </c>
      <c r="F6031">
        <v>5</v>
      </c>
      <c r="G6031">
        <f t="shared" si="2100"/>
        <v>24</v>
      </c>
    </row>
    <row r="6032" spans="1:7" x14ac:dyDescent="0.35">
      <c r="A6032">
        <v>5</v>
      </c>
      <c r="B6032">
        <v>3</v>
      </c>
      <c r="C6032">
        <v>1</v>
      </c>
      <c r="D6032">
        <v>1</v>
      </c>
      <c r="E6032">
        <v>5</v>
      </c>
      <c r="F6032">
        <v>3</v>
      </c>
      <c r="G6032">
        <f t="shared" si="2100"/>
        <v>18</v>
      </c>
    </row>
    <row r="6033" spans="1:7" x14ac:dyDescent="0.35">
      <c r="A6033">
        <v>1</v>
      </c>
      <c r="B6033">
        <v>1</v>
      </c>
      <c r="C6033">
        <v>1</v>
      </c>
      <c r="D6033">
        <v>5</v>
      </c>
      <c r="E6033">
        <v>5</v>
      </c>
      <c r="F6033">
        <v>3</v>
      </c>
      <c r="G6033">
        <f t="shared" si="2100"/>
        <v>16</v>
      </c>
    </row>
    <row r="6034" spans="1:7" x14ac:dyDescent="0.35">
      <c r="A6034">
        <v>5</v>
      </c>
      <c r="B6034">
        <v>1</v>
      </c>
      <c r="C6034">
        <v>3</v>
      </c>
      <c r="D6034">
        <v>2</v>
      </c>
      <c r="E6034">
        <v>2</v>
      </c>
      <c r="F6034">
        <v>3</v>
      </c>
      <c r="G6034">
        <f t="shared" si="2100"/>
        <v>16</v>
      </c>
    </row>
    <row r="6035" spans="1:7" x14ac:dyDescent="0.35">
      <c r="A6035">
        <v>4</v>
      </c>
      <c r="B6035">
        <v>6</v>
      </c>
      <c r="C6035">
        <v>2</v>
      </c>
      <c r="D6035">
        <v>5</v>
      </c>
      <c r="E6035">
        <v>6</v>
      </c>
      <c r="F6035">
        <v>4</v>
      </c>
      <c r="G6035">
        <f t="shared" si="2100"/>
        <v>27</v>
      </c>
    </row>
    <row r="6036" spans="1:7" x14ac:dyDescent="0.35">
      <c r="A6036">
        <v>1</v>
      </c>
      <c r="B6036">
        <v>6</v>
      </c>
      <c r="C6036">
        <v>2</v>
      </c>
      <c r="D6036">
        <v>6</v>
      </c>
      <c r="E6036">
        <v>5</v>
      </c>
      <c r="F6036">
        <v>6</v>
      </c>
      <c r="G6036">
        <f t="shared" si="2100"/>
        <v>26</v>
      </c>
    </row>
    <row r="6037" spans="1:7" x14ac:dyDescent="0.35">
      <c r="A6037">
        <v>5</v>
      </c>
      <c r="B6037">
        <v>3</v>
      </c>
      <c r="C6037">
        <v>2</v>
      </c>
      <c r="D6037">
        <v>4</v>
      </c>
      <c r="E6037">
        <v>3</v>
      </c>
      <c r="F6037">
        <v>5</v>
      </c>
      <c r="G6037">
        <f t="shared" si="2100"/>
        <v>22</v>
      </c>
    </row>
    <row r="6038" spans="1:7" x14ac:dyDescent="0.35">
      <c r="A6038">
        <v>5</v>
      </c>
      <c r="B6038">
        <v>1</v>
      </c>
      <c r="C6038">
        <v>1</v>
      </c>
      <c r="D6038">
        <v>5</v>
      </c>
      <c r="E6038">
        <v>3</v>
      </c>
      <c r="F6038">
        <v>4</v>
      </c>
      <c r="G6038">
        <f t="shared" si="2100"/>
        <v>19</v>
      </c>
    </row>
    <row r="6039" spans="1:7" x14ac:dyDescent="0.35">
      <c r="A6039">
        <v>1</v>
      </c>
      <c r="B6039">
        <v>1</v>
      </c>
      <c r="C6039">
        <v>6</v>
      </c>
      <c r="D6039">
        <v>2</v>
      </c>
      <c r="E6039">
        <v>2</v>
      </c>
      <c r="F6039">
        <v>5</v>
      </c>
      <c r="G6039">
        <f t="shared" si="2100"/>
        <v>17</v>
      </c>
    </row>
    <row r="6040" spans="1:7" x14ac:dyDescent="0.35">
      <c r="A6040">
        <v>6</v>
      </c>
      <c r="B6040">
        <v>4</v>
      </c>
      <c r="C6040">
        <v>5</v>
      </c>
      <c r="D6040">
        <v>6</v>
      </c>
      <c r="E6040">
        <v>2</v>
      </c>
      <c r="F6040">
        <v>6</v>
      </c>
      <c r="G6040">
        <f t="shared" ref="G6040:G6103" si="2101">SUM(A6040:F6040)</f>
        <v>29</v>
      </c>
    </row>
    <row r="6041" spans="1:7" x14ac:dyDescent="0.35">
      <c r="A6041">
        <v>5</v>
      </c>
      <c r="B6041">
        <v>5</v>
      </c>
      <c r="C6041">
        <v>5</v>
      </c>
      <c r="D6041">
        <v>2</v>
      </c>
      <c r="E6041">
        <v>5</v>
      </c>
      <c r="F6041">
        <v>2</v>
      </c>
      <c r="G6041">
        <f t="shared" si="2101"/>
        <v>24</v>
      </c>
    </row>
    <row r="6042" spans="1:7" x14ac:dyDescent="0.35">
      <c r="A6042">
        <v>1</v>
      </c>
      <c r="B6042">
        <v>3</v>
      </c>
      <c r="C6042">
        <v>6</v>
      </c>
      <c r="D6042">
        <v>6</v>
      </c>
      <c r="E6042">
        <v>6</v>
      </c>
      <c r="F6042">
        <v>1</v>
      </c>
      <c r="G6042">
        <f t="shared" si="2101"/>
        <v>23</v>
      </c>
    </row>
    <row r="6043" spans="1:7" x14ac:dyDescent="0.35">
      <c r="A6043">
        <v>4</v>
      </c>
      <c r="B6043">
        <v>4</v>
      </c>
      <c r="C6043">
        <v>4</v>
      </c>
      <c r="D6043">
        <v>4</v>
      </c>
      <c r="E6043">
        <v>3</v>
      </c>
      <c r="F6043">
        <v>3</v>
      </c>
      <c r="G6043">
        <f t="shared" si="2101"/>
        <v>22</v>
      </c>
    </row>
    <row r="6044" spans="1:7" x14ac:dyDescent="0.35">
      <c r="A6044">
        <v>4</v>
      </c>
      <c r="B6044">
        <v>1</v>
      </c>
      <c r="C6044">
        <v>6</v>
      </c>
      <c r="D6044">
        <v>1</v>
      </c>
      <c r="E6044">
        <v>3</v>
      </c>
      <c r="F6044">
        <v>1</v>
      </c>
      <c r="G6044">
        <f t="shared" si="2101"/>
        <v>16</v>
      </c>
    </row>
    <row r="6045" spans="1:7" x14ac:dyDescent="0.35">
      <c r="A6045">
        <v>1</v>
      </c>
      <c r="B6045">
        <v>5</v>
      </c>
      <c r="C6045">
        <v>6</v>
      </c>
      <c r="D6045">
        <v>4</v>
      </c>
      <c r="E6045">
        <v>1</v>
      </c>
      <c r="F6045">
        <v>4</v>
      </c>
      <c r="G6045">
        <f t="shared" si="2101"/>
        <v>21</v>
      </c>
    </row>
    <row r="6046" spans="1:7" x14ac:dyDescent="0.35">
      <c r="A6046">
        <v>1</v>
      </c>
      <c r="B6046">
        <v>5</v>
      </c>
      <c r="C6046">
        <v>2</v>
      </c>
      <c r="D6046">
        <v>2</v>
      </c>
      <c r="E6046">
        <v>5</v>
      </c>
      <c r="F6046">
        <v>6</v>
      </c>
      <c r="G6046">
        <f t="shared" si="2101"/>
        <v>21</v>
      </c>
    </row>
    <row r="6047" spans="1:7" x14ac:dyDescent="0.35">
      <c r="A6047">
        <v>4</v>
      </c>
      <c r="B6047">
        <v>1</v>
      </c>
      <c r="C6047">
        <v>6</v>
      </c>
      <c r="D6047">
        <v>2</v>
      </c>
      <c r="E6047">
        <v>3</v>
      </c>
      <c r="F6047">
        <v>6</v>
      </c>
      <c r="G6047">
        <f t="shared" si="2101"/>
        <v>22</v>
      </c>
    </row>
    <row r="6048" spans="1:7" x14ac:dyDescent="0.35">
      <c r="A6048">
        <v>2</v>
      </c>
      <c r="B6048">
        <v>4</v>
      </c>
      <c r="C6048">
        <v>1</v>
      </c>
      <c r="D6048">
        <v>4</v>
      </c>
      <c r="E6048">
        <v>3</v>
      </c>
      <c r="F6048">
        <v>1</v>
      </c>
      <c r="G6048">
        <f t="shared" si="2101"/>
        <v>15</v>
      </c>
    </row>
    <row r="6049" spans="1:7" x14ac:dyDescent="0.35">
      <c r="A6049">
        <v>6</v>
      </c>
      <c r="B6049">
        <v>6</v>
      </c>
      <c r="C6049">
        <v>3</v>
      </c>
      <c r="D6049">
        <v>5</v>
      </c>
      <c r="E6049">
        <v>4</v>
      </c>
      <c r="F6049">
        <v>5</v>
      </c>
      <c r="G6049">
        <f t="shared" si="2101"/>
        <v>29</v>
      </c>
    </row>
    <row r="6050" spans="1:7" x14ac:dyDescent="0.35">
      <c r="A6050">
        <v>4</v>
      </c>
      <c r="B6050">
        <v>2</v>
      </c>
      <c r="C6050">
        <v>5</v>
      </c>
      <c r="D6050">
        <v>1</v>
      </c>
      <c r="E6050">
        <v>6</v>
      </c>
      <c r="F6050">
        <v>4</v>
      </c>
      <c r="G6050">
        <f t="shared" si="2101"/>
        <v>22</v>
      </c>
    </row>
    <row r="6051" spans="1:7" x14ac:dyDescent="0.35">
      <c r="A6051">
        <v>5</v>
      </c>
      <c r="B6051">
        <v>2</v>
      </c>
      <c r="C6051">
        <v>1</v>
      </c>
      <c r="D6051">
        <v>5</v>
      </c>
      <c r="E6051">
        <v>5</v>
      </c>
      <c r="F6051">
        <v>1</v>
      </c>
      <c r="G6051">
        <f t="shared" si="2101"/>
        <v>19</v>
      </c>
    </row>
    <row r="6052" spans="1:7" x14ac:dyDescent="0.35">
      <c r="A6052">
        <v>6</v>
      </c>
      <c r="B6052">
        <v>5</v>
      </c>
      <c r="C6052">
        <v>1</v>
      </c>
      <c r="D6052">
        <v>2</v>
      </c>
      <c r="E6052">
        <v>4</v>
      </c>
      <c r="F6052">
        <v>1</v>
      </c>
      <c r="G6052">
        <f t="shared" si="2101"/>
        <v>19</v>
      </c>
    </row>
    <row r="6053" spans="1:7" x14ac:dyDescent="0.35">
      <c r="A6053">
        <v>1</v>
      </c>
      <c r="B6053">
        <v>6</v>
      </c>
      <c r="C6053">
        <v>4</v>
      </c>
      <c r="D6053">
        <v>1</v>
      </c>
      <c r="E6053">
        <v>1</v>
      </c>
      <c r="F6053">
        <v>5</v>
      </c>
      <c r="G6053">
        <f t="shared" si="2101"/>
        <v>18</v>
      </c>
    </row>
    <row r="6054" spans="1:7" x14ac:dyDescent="0.35">
      <c r="A6054">
        <v>5</v>
      </c>
      <c r="B6054">
        <v>3</v>
      </c>
      <c r="C6054">
        <v>2</v>
      </c>
      <c r="D6054">
        <v>4</v>
      </c>
      <c r="E6054">
        <v>4</v>
      </c>
      <c r="F6054">
        <v>6</v>
      </c>
      <c r="G6054">
        <f t="shared" si="2101"/>
        <v>24</v>
      </c>
    </row>
    <row r="6055" spans="1:7" x14ac:dyDescent="0.35">
      <c r="A6055">
        <v>6</v>
      </c>
      <c r="B6055">
        <v>2</v>
      </c>
      <c r="C6055">
        <v>2</v>
      </c>
      <c r="D6055">
        <v>5</v>
      </c>
      <c r="E6055">
        <v>6</v>
      </c>
      <c r="F6055">
        <v>3</v>
      </c>
      <c r="G6055">
        <f t="shared" si="2101"/>
        <v>24</v>
      </c>
    </row>
    <row r="6056" spans="1:7" x14ac:dyDescent="0.35">
      <c r="A6056">
        <v>4</v>
      </c>
      <c r="B6056">
        <v>3</v>
      </c>
      <c r="C6056">
        <v>1</v>
      </c>
      <c r="D6056">
        <v>3</v>
      </c>
      <c r="E6056">
        <v>4</v>
      </c>
      <c r="F6056">
        <v>3</v>
      </c>
      <c r="G6056">
        <f t="shared" si="2101"/>
        <v>18</v>
      </c>
    </row>
    <row r="6057" spans="1:7" x14ac:dyDescent="0.35">
      <c r="A6057">
        <v>5</v>
      </c>
      <c r="B6057">
        <v>4</v>
      </c>
      <c r="C6057">
        <v>5</v>
      </c>
      <c r="D6057">
        <v>1</v>
      </c>
      <c r="E6057">
        <v>1</v>
      </c>
      <c r="F6057">
        <v>4</v>
      </c>
      <c r="G6057">
        <f t="shared" si="2101"/>
        <v>20</v>
      </c>
    </row>
    <row r="6058" spans="1:7" x14ac:dyDescent="0.35">
      <c r="A6058">
        <v>5</v>
      </c>
      <c r="B6058">
        <v>3</v>
      </c>
      <c r="C6058">
        <v>4</v>
      </c>
      <c r="D6058">
        <v>5</v>
      </c>
      <c r="E6058">
        <v>2</v>
      </c>
      <c r="F6058">
        <v>6</v>
      </c>
      <c r="G6058">
        <f t="shared" si="2101"/>
        <v>25</v>
      </c>
    </row>
    <row r="6059" spans="1:7" x14ac:dyDescent="0.35">
      <c r="A6059">
        <v>3</v>
      </c>
      <c r="B6059">
        <v>4</v>
      </c>
      <c r="C6059">
        <v>5</v>
      </c>
      <c r="D6059">
        <v>6</v>
      </c>
      <c r="E6059">
        <v>3</v>
      </c>
      <c r="F6059">
        <v>4</v>
      </c>
      <c r="G6059">
        <f t="shared" si="2101"/>
        <v>25</v>
      </c>
    </row>
    <row r="6060" spans="1:7" x14ac:dyDescent="0.35">
      <c r="A6060">
        <v>3</v>
      </c>
      <c r="B6060">
        <v>6</v>
      </c>
      <c r="C6060">
        <v>6</v>
      </c>
      <c r="D6060">
        <v>6</v>
      </c>
      <c r="E6060">
        <v>2</v>
      </c>
      <c r="F6060">
        <v>3</v>
      </c>
      <c r="G6060">
        <f t="shared" si="2101"/>
        <v>26</v>
      </c>
    </row>
    <row r="6061" spans="1:7" x14ac:dyDescent="0.35">
      <c r="A6061">
        <v>3</v>
      </c>
      <c r="B6061">
        <v>4</v>
      </c>
      <c r="C6061">
        <v>6</v>
      </c>
      <c r="D6061">
        <v>4</v>
      </c>
      <c r="E6061">
        <v>2</v>
      </c>
      <c r="F6061">
        <v>4</v>
      </c>
      <c r="G6061">
        <f t="shared" si="2101"/>
        <v>23</v>
      </c>
    </row>
    <row r="6062" spans="1:7" x14ac:dyDescent="0.35">
      <c r="A6062">
        <v>1</v>
      </c>
      <c r="B6062">
        <v>4</v>
      </c>
      <c r="C6062">
        <v>1</v>
      </c>
      <c r="D6062">
        <v>6</v>
      </c>
      <c r="E6062">
        <v>4</v>
      </c>
      <c r="F6062">
        <v>2</v>
      </c>
      <c r="G6062">
        <f t="shared" si="2101"/>
        <v>18</v>
      </c>
    </row>
    <row r="6063" spans="1:7" x14ac:dyDescent="0.35">
      <c r="A6063">
        <v>6</v>
      </c>
      <c r="B6063">
        <v>4</v>
      </c>
      <c r="C6063">
        <v>6</v>
      </c>
      <c r="D6063">
        <v>3</v>
      </c>
      <c r="E6063">
        <v>2</v>
      </c>
      <c r="F6063">
        <v>3</v>
      </c>
      <c r="G6063">
        <f t="shared" si="2101"/>
        <v>24</v>
      </c>
    </row>
    <row r="6064" spans="1:7" x14ac:dyDescent="0.35">
      <c r="A6064">
        <v>6</v>
      </c>
      <c r="B6064">
        <v>4</v>
      </c>
      <c r="C6064">
        <v>4</v>
      </c>
      <c r="D6064">
        <v>3</v>
      </c>
      <c r="E6064">
        <v>1</v>
      </c>
      <c r="F6064">
        <v>3</v>
      </c>
      <c r="G6064">
        <f t="shared" si="2101"/>
        <v>21</v>
      </c>
    </row>
    <row r="6065" spans="1:7" x14ac:dyDescent="0.35">
      <c r="A6065">
        <v>2</v>
      </c>
      <c r="B6065">
        <v>4</v>
      </c>
      <c r="C6065">
        <v>6</v>
      </c>
      <c r="D6065">
        <v>5</v>
      </c>
      <c r="E6065">
        <v>6</v>
      </c>
      <c r="F6065">
        <v>4</v>
      </c>
      <c r="G6065">
        <f t="shared" si="2101"/>
        <v>27</v>
      </c>
    </row>
    <row r="6066" spans="1:7" x14ac:dyDescent="0.35">
      <c r="A6066">
        <v>3</v>
      </c>
      <c r="B6066">
        <v>5</v>
      </c>
      <c r="C6066">
        <v>1</v>
      </c>
      <c r="D6066">
        <v>6</v>
      </c>
      <c r="E6066">
        <v>1</v>
      </c>
      <c r="F6066">
        <v>4</v>
      </c>
      <c r="G6066">
        <f t="shared" si="2101"/>
        <v>20</v>
      </c>
    </row>
    <row r="6067" spans="1:7" x14ac:dyDescent="0.35">
      <c r="A6067">
        <v>4</v>
      </c>
      <c r="B6067">
        <v>4</v>
      </c>
      <c r="C6067">
        <v>4</v>
      </c>
      <c r="D6067">
        <v>5</v>
      </c>
      <c r="E6067">
        <v>1</v>
      </c>
      <c r="F6067">
        <v>2</v>
      </c>
      <c r="G6067">
        <f t="shared" si="2101"/>
        <v>20</v>
      </c>
    </row>
    <row r="6068" spans="1:7" x14ac:dyDescent="0.35">
      <c r="A6068">
        <v>1</v>
      </c>
      <c r="B6068">
        <v>6</v>
      </c>
      <c r="C6068">
        <v>1</v>
      </c>
      <c r="D6068">
        <v>4</v>
      </c>
      <c r="E6068">
        <v>1</v>
      </c>
      <c r="F6068">
        <v>4</v>
      </c>
      <c r="G6068">
        <f t="shared" si="2101"/>
        <v>17</v>
      </c>
    </row>
    <row r="6069" spans="1:7" x14ac:dyDescent="0.35">
      <c r="A6069">
        <v>6</v>
      </c>
      <c r="B6069">
        <v>2</v>
      </c>
      <c r="C6069">
        <v>5</v>
      </c>
      <c r="D6069">
        <v>6</v>
      </c>
      <c r="E6069">
        <v>3</v>
      </c>
      <c r="F6069">
        <v>1</v>
      </c>
      <c r="G6069">
        <f t="shared" si="2101"/>
        <v>23</v>
      </c>
    </row>
    <row r="6070" spans="1:7" x14ac:dyDescent="0.35">
      <c r="A6070">
        <v>6</v>
      </c>
      <c r="B6070">
        <v>1</v>
      </c>
      <c r="C6070">
        <v>3</v>
      </c>
      <c r="D6070">
        <v>1</v>
      </c>
      <c r="E6070">
        <v>5</v>
      </c>
      <c r="F6070">
        <v>4</v>
      </c>
      <c r="G6070">
        <f t="shared" si="2101"/>
        <v>20</v>
      </c>
    </row>
    <row r="6071" spans="1:7" x14ac:dyDescent="0.35">
      <c r="A6071">
        <v>2</v>
      </c>
      <c r="B6071">
        <v>1</v>
      </c>
      <c r="C6071">
        <v>4</v>
      </c>
      <c r="D6071">
        <v>3</v>
      </c>
      <c r="E6071">
        <v>5</v>
      </c>
      <c r="F6071">
        <v>6</v>
      </c>
      <c r="G6071">
        <f t="shared" si="2101"/>
        <v>21</v>
      </c>
    </row>
    <row r="6072" spans="1:7" x14ac:dyDescent="0.35">
      <c r="A6072">
        <v>3</v>
      </c>
      <c r="B6072">
        <v>5</v>
      </c>
      <c r="C6072">
        <v>3</v>
      </c>
      <c r="D6072">
        <v>6</v>
      </c>
      <c r="E6072">
        <v>2</v>
      </c>
      <c r="F6072">
        <v>1</v>
      </c>
      <c r="G6072">
        <f t="shared" si="2101"/>
        <v>20</v>
      </c>
    </row>
    <row r="6073" spans="1:7" x14ac:dyDescent="0.35">
      <c r="A6073">
        <v>5</v>
      </c>
      <c r="B6073">
        <v>3</v>
      </c>
      <c r="C6073">
        <v>3</v>
      </c>
      <c r="D6073">
        <v>2</v>
      </c>
      <c r="E6073">
        <v>3</v>
      </c>
      <c r="F6073">
        <v>1</v>
      </c>
      <c r="G6073">
        <f t="shared" si="2101"/>
        <v>17</v>
      </c>
    </row>
    <row r="6074" spans="1:7" x14ac:dyDescent="0.35">
      <c r="A6074">
        <v>4</v>
      </c>
      <c r="B6074">
        <v>1</v>
      </c>
      <c r="C6074">
        <v>1</v>
      </c>
      <c r="D6074">
        <v>1</v>
      </c>
      <c r="E6074">
        <v>4</v>
      </c>
      <c r="F6074">
        <v>4</v>
      </c>
      <c r="G6074">
        <f t="shared" si="2101"/>
        <v>15</v>
      </c>
    </row>
    <row r="6075" spans="1:7" x14ac:dyDescent="0.35">
      <c r="A6075">
        <v>6</v>
      </c>
      <c r="B6075">
        <v>6</v>
      </c>
      <c r="C6075">
        <v>3</v>
      </c>
      <c r="D6075">
        <v>2</v>
      </c>
      <c r="E6075">
        <v>5</v>
      </c>
      <c r="F6075">
        <v>5</v>
      </c>
      <c r="G6075">
        <f t="shared" si="2101"/>
        <v>27</v>
      </c>
    </row>
    <row r="6076" spans="1:7" x14ac:dyDescent="0.35">
      <c r="A6076">
        <v>6</v>
      </c>
      <c r="B6076">
        <v>4</v>
      </c>
      <c r="C6076">
        <v>2</v>
      </c>
      <c r="D6076">
        <v>1</v>
      </c>
      <c r="E6076">
        <v>4</v>
      </c>
      <c r="F6076">
        <v>4</v>
      </c>
      <c r="G6076">
        <f t="shared" si="2101"/>
        <v>21</v>
      </c>
    </row>
    <row r="6077" spans="1:7" x14ac:dyDescent="0.35">
      <c r="A6077">
        <v>5</v>
      </c>
      <c r="B6077">
        <v>6</v>
      </c>
      <c r="C6077">
        <v>1</v>
      </c>
      <c r="D6077">
        <v>6</v>
      </c>
      <c r="E6077">
        <v>1</v>
      </c>
      <c r="F6077">
        <v>4</v>
      </c>
      <c r="G6077">
        <f t="shared" si="2101"/>
        <v>23</v>
      </c>
    </row>
    <row r="6078" spans="1:7" x14ac:dyDescent="0.35">
      <c r="A6078">
        <v>1</v>
      </c>
      <c r="B6078">
        <v>4</v>
      </c>
      <c r="C6078">
        <v>6</v>
      </c>
      <c r="D6078">
        <v>3</v>
      </c>
      <c r="E6078">
        <v>4</v>
      </c>
      <c r="F6078">
        <v>2</v>
      </c>
      <c r="G6078">
        <f t="shared" si="2101"/>
        <v>20</v>
      </c>
    </row>
    <row r="6079" spans="1:7" x14ac:dyDescent="0.35">
      <c r="A6079">
        <v>2</v>
      </c>
      <c r="B6079">
        <v>4</v>
      </c>
      <c r="C6079">
        <v>6</v>
      </c>
      <c r="D6079">
        <v>2</v>
      </c>
      <c r="E6079">
        <v>4</v>
      </c>
      <c r="F6079">
        <v>6</v>
      </c>
      <c r="G6079">
        <f t="shared" si="2101"/>
        <v>24</v>
      </c>
    </row>
    <row r="6080" spans="1:7" x14ac:dyDescent="0.35">
      <c r="A6080">
        <v>3</v>
      </c>
      <c r="B6080">
        <v>3</v>
      </c>
      <c r="C6080">
        <v>6</v>
      </c>
      <c r="D6080">
        <v>1</v>
      </c>
      <c r="E6080">
        <v>2</v>
      </c>
      <c r="F6080">
        <v>4</v>
      </c>
      <c r="G6080">
        <f t="shared" si="2101"/>
        <v>19</v>
      </c>
    </row>
    <row r="6081" spans="1:7" x14ac:dyDescent="0.35">
      <c r="A6081">
        <v>5</v>
      </c>
      <c r="B6081">
        <v>6</v>
      </c>
      <c r="C6081">
        <v>4</v>
      </c>
      <c r="D6081">
        <v>6</v>
      </c>
      <c r="E6081">
        <v>6</v>
      </c>
      <c r="F6081">
        <v>6</v>
      </c>
      <c r="G6081">
        <f t="shared" si="2101"/>
        <v>33</v>
      </c>
    </row>
    <row r="6082" spans="1:7" x14ac:dyDescent="0.35">
      <c r="A6082">
        <v>6</v>
      </c>
      <c r="B6082">
        <v>5</v>
      </c>
      <c r="C6082">
        <v>1</v>
      </c>
      <c r="D6082">
        <v>3</v>
      </c>
      <c r="E6082">
        <v>3</v>
      </c>
      <c r="F6082">
        <v>2</v>
      </c>
      <c r="G6082">
        <f t="shared" si="2101"/>
        <v>20</v>
      </c>
    </row>
    <row r="6083" spans="1:7" x14ac:dyDescent="0.35">
      <c r="A6083">
        <v>6</v>
      </c>
      <c r="B6083">
        <v>6</v>
      </c>
      <c r="C6083">
        <v>1</v>
      </c>
      <c r="D6083">
        <v>2</v>
      </c>
      <c r="E6083">
        <v>6</v>
      </c>
      <c r="F6083">
        <v>2</v>
      </c>
      <c r="G6083">
        <f t="shared" si="2101"/>
        <v>23</v>
      </c>
    </row>
    <row r="6084" spans="1:7" x14ac:dyDescent="0.35">
      <c r="A6084">
        <v>1</v>
      </c>
      <c r="B6084">
        <v>6</v>
      </c>
      <c r="C6084">
        <v>3</v>
      </c>
      <c r="D6084">
        <v>1</v>
      </c>
      <c r="E6084">
        <v>3</v>
      </c>
      <c r="F6084">
        <v>3</v>
      </c>
      <c r="G6084">
        <f t="shared" si="2101"/>
        <v>17</v>
      </c>
    </row>
    <row r="6085" spans="1:7" x14ac:dyDescent="0.35">
      <c r="A6085">
        <v>6</v>
      </c>
      <c r="B6085">
        <v>1</v>
      </c>
      <c r="C6085">
        <v>3</v>
      </c>
      <c r="D6085">
        <v>5</v>
      </c>
      <c r="E6085">
        <v>1</v>
      </c>
      <c r="F6085">
        <v>3</v>
      </c>
      <c r="G6085">
        <f t="shared" si="2101"/>
        <v>19</v>
      </c>
    </row>
    <row r="6086" spans="1:7" x14ac:dyDescent="0.35">
      <c r="A6086">
        <v>4</v>
      </c>
      <c r="B6086">
        <v>1</v>
      </c>
      <c r="C6086">
        <v>6</v>
      </c>
      <c r="D6086">
        <v>5</v>
      </c>
      <c r="E6086">
        <v>5</v>
      </c>
      <c r="F6086">
        <v>5</v>
      </c>
      <c r="G6086">
        <f t="shared" si="2101"/>
        <v>26</v>
      </c>
    </row>
    <row r="6087" spans="1:7" x14ac:dyDescent="0.35">
      <c r="A6087">
        <v>6</v>
      </c>
      <c r="B6087">
        <v>5</v>
      </c>
      <c r="C6087">
        <v>3</v>
      </c>
      <c r="D6087">
        <v>4</v>
      </c>
      <c r="E6087">
        <v>6</v>
      </c>
      <c r="F6087">
        <v>3</v>
      </c>
      <c r="G6087">
        <f t="shared" si="2101"/>
        <v>27</v>
      </c>
    </row>
    <row r="6088" spans="1:7" x14ac:dyDescent="0.35">
      <c r="A6088">
        <v>4</v>
      </c>
      <c r="B6088">
        <v>2</v>
      </c>
      <c r="C6088">
        <v>1</v>
      </c>
      <c r="D6088">
        <v>4</v>
      </c>
      <c r="E6088">
        <v>3</v>
      </c>
      <c r="F6088">
        <v>2</v>
      </c>
      <c r="G6088">
        <f t="shared" si="2101"/>
        <v>16</v>
      </c>
    </row>
    <row r="6089" spans="1:7" x14ac:dyDescent="0.35">
      <c r="A6089">
        <v>5</v>
      </c>
      <c r="B6089">
        <v>6</v>
      </c>
      <c r="C6089">
        <v>5</v>
      </c>
      <c r="D6089">
        <v>2</v>
      </c>
      <c r="E6089">
        <v>4</v>
      </c>
      <c r="F6089">
        <v>6</v>
      </c>
      <c r="G6089">
        <f t="shared" si="2101"/>
        <v>28</v>
      </c>
    </row>
    <row r="6090" spans="1:7" x14ac:dyDescent="0.35">
      <c r="A6090">
        <v>1</v>
      </c>
      <c r="B6090">
        <v>5</v>
      </c>
      <c r="C6090">
        <v>4</v>
      </c>
      <c r="D6090">
        <v>1</v>
      </c>
      <c r="E6090">
        <v>1</v>
      </c>
      <c r="F6090">
        <v>3</v>
      </c>
      <c r="G6090">
        <f t="shared" si="2101"/>
        <v>15</v>
      </c>
    </row>
    <row r="6091" spans="1:7" x14ac:dyDescent="0.35">
      <c r="A6091">
        <v>3</v>
      </c>
      <c r="B6091">
        <v>4</v>
      </c>
      <c r="C6091">
        <v>6</v>
      </c>
      <c r="D6091">
        <v>1</v>
      </c>
      <c r="E6091">
        <v>1</v>
      </c>
      <c r="F6091">
        <v>5</v>
      </c>
      <c r="G6091">
        <f t="shared" si="2101"/>
        <v>20</v>
      </c>
    </row>
    <row r="6092" spans="1:7" x14ac:dyDescent="0.35">
      <c r="A6092">
        <v>3</v>
      </c>
      <c r="B6092">
        <v>3</v>
      </c>
      <c r="C6092">
        <v>2</v>
      </c>
      <c r="D6092">
        <v>1</v>
      </c>
      <c r="E6092">
        <v>6</v>
      </c>
      <c r="F6092">
        <v>2</v>
      </c>
      <c r="G6092">
        <f t="shared" si="2101"/>
        <v>17</v>
      </c>
    </row>
    <row r="6093" spans="1:7" x14ac:dyDescent="0.35">
      <c r="A6093">
        <v>6</v>
      </c>
      <c r="B6093">
        <v>2</v>
      </c>
      <c r="C6093">
        <v>1</v>
      </c>
      <c r="D6093">
        <v>3</v>
      </c>
      <c r="E6093">
        <v>5</v>
      </c>
      <c r="F6093">
        <v>2</v>
      </c>
      <c r="G6093">
        <f t="shared" si="2101"/>
        <v>19</v>
      </c>
    </row>
    <row r="6094" spans="1:7" x14ac:dyDescent="0.35">
      <c r="A6094">
        <v>6</v>
      </c>
      <c r="B6094">
        <v>5</v>
      </c>
      <c r="C6094">
        <v>4</v>
      </c>
      <c r="D6094">
        <v>2</v>
      </c>
      <c r="E6094">
        <v>2</v>
      </c>
      <c r="F6094">
        <v>6</v>
      </c>
      <c r="G6094">
        <f t="shared" si="2101"/>
        <v>25</v>
      </c>
    </row>
    <row r="6095" spans="1:7" x14ac:dyDescent="0.35">
      <c r="A6095">
        <v>6</v>
      </c>
      <c r="B6095">
        <v>2</v>
      </c>
      <c r="C6095">
        <v>6</v>
      </c>
      <c r="D6095">
        <v>1</v>
      </c>
      <c r="E6095">
        <v>4</v>
      </c>
      <c r="F6095">
        <v>2</v>
      </c>
      <c r="G6095">
        <f t="shared" si="2101"/>
        <v>21</v>
      </c>
    </row>
    <row r="6096" spans="1:7" x14ac:dyDescent="0.35">
      <c r="A6096">
        <v>1</v>
      </c>
      <c r="B6096">
        <v>4</v>
      </c>
      <c r="C6096">
        <v>6</v>
      </c>
      <c r="D6096">
        <v>2</v>
      </c>
      <c r="E6096">
        <v>4</v>
      </c>
      <c r="F6096">
        <v>5</v>
      </c>
      <c r="G6096">
        <f t="shared" si="2101"/>
        <v>22</v>
      </c>
    </row>
    <row r="6097" spans="1:7" x14ac:dyDescent="0.35">
      <c r="A6097">
        <v>1</v>
      </c>
      <c r="B6097">
        <v>4</v>
      </c>
      <c r="C6097">
        <v>2</v>
      </c>
      <c r="D6097">
        <v>4</v>
      </c>
      <c r="E6097">
        <v>1</v>
      </c>
      <c r="F6097">
        <v>4</v>
      </c>
      <c r="G6097">
        <f t="shared" si="2101"/>
        <v>16</v>
      </c>
    </row>
    <row r="6098" spans="1:7" x14ac:dyDescent="0.35">
      <c r="A6098">
        <v>3</v>
      </c>
      <c r="B6098">
        <v>5</v>
      </c>
      <c r="C6098">
        <v>6</v>
      </c>
      <c r="D6098">
        <v>4</v>
      </c>
      <c r="E6098">
        <v>6</v>
      </c>
      <c r="F6098">
        <v>4</v>
      </c>
      <c r="G6098">
        <f t="shared" si="2101"/>
        <v>28</v>
      </c>
    </row>
    <row r="6099" spans="1:7" x14ac:dyDescent="0.35">
      <c r="A6099">
        <v>1</v>
      </c>
      <c r="B6099">
        <v>6</v>
      </c>
      <c r="C6099">
        <v>6</v>
      </c>
      <c r="D6099">
        <v>3</v>
      </c>
      <c r="E6099">
        <v>4</v>
      </c>
      <c r="F6099">
        <v>2</v>
      </c>
      <c r="G6099">
        <f t="shared" si="2101"/>
        <v>22</v>
      </c>
    </row>
    <row r="6100" spans="1:7" x14ac:dyDescent="0.35">
      <c r="A6100">
        <v>3</v>
      </c>
      <c r="B6100">
        <v>2</v>
      </c>
      <c r="C6100">
        <v>2</v>
      </c>
      <c r="D6100">
        <v>6</v>
      </c>
      <c r="E6100">
        <v>5</v>
      </c>
      <c r="F6100">
        <v>1</v>
      </c>
      <c r="G6100">
        <f t="shared" si="2101"/>
        <v>19</v>
      </c>
    </row>
    <row r="6101" spans="1:7" x14ac:dyDescent="0.35">
      <c r="A6101">
        <v>6</v>
      </c>
      <c r="B6101">
        <v>3</v>
      </c>
      <c r="C6101">
        <v>6</v>
      </c>
      <c r="D6101">
        <v>2</v>
      </c>
      <c r="E6101">
        <v>3</v>
      </c>
      <c r="F6101">
        <v>6</v>
      </c>
      <c r="G6101">
        <f t="shared" si="2101"/>
        <v>26</v>
      </c>
    </row>
    <row r="6102" spans="1:7" x14ac:dyDescent="0.35">
      <c r="A6102">
        <v>4</v>
      </c>
      <c r="B6102">
        <v>3</v>
      </c>
      <c r="C6102">
        <v>4</v>
      </c>
      <c r="D6102">
        <v>6</v>
      </c>
      <c r="E6102">
        <v>1</v>
      </c>
      <c r="F6102">
        <v>5</v>
      </c>
      <c r="G6102">
        <f t="shared" si="2101"/>
        <v>23</v>
      </c>
    </row>
    <row r="6103" spans="1:7" x14ac:dyDescent="0.35">
      <c r="A6103">
        <v>5</v>
      </c>
      <c r="B6103">
        <v>4</v>
      </c>
      <c r="C6103">
        <v>2</v>
      </c>
      <c r="D6103">
        <v>2</v>
      </c>
      <c r="E6103">
        <v>5</v>
      </c>
      <c r="F6103">
        <v>5</v>
      </c>
      <c r="G6103">
        <f t="shared" si="2101"/>
        <v>23</v>
      </c>
    </row>
    <row r="6104" spans="1:7" x14ac:dyDescent="0.35">
      <c r="A6104">
        <v>3</v>
      </c>
      <c r="B6104">
        <v>4</v>
      </c>
      <c r="C6104">
        <v>4</v>
      </c>
      <c r="D6104">
        <v>2</v>
      </c>
      <c r="E6104">
        <v>3</v>
      </c>
      <c r="F6104">
        <v>5</v>
      </c>
      <c r="G6104">
        <f t="shared" ref="G6104:G6167" si="2102">SUM(A6104:F6104)</f>
        <v>21</v>
      </c>
    </row>
    <row r="6105" spans="1:7" x14ac:dyDescent="0.35">
      <c r="A6105">
        <v>5</v>
      </c>
      <c r="B6105">
        <v>6</v>
      </c>
      <c r="C6105">
        <v>5</v>
      </c>
      <c r="D6105">
        <v>1</v>
      </c>
      <c r="E6105">
        <v>5</v>
      </c>
      <c r="F6105">
        <v>5</v>
      </c>
      <c r="G6105">
        <f t="shared" si="2102"/>
        <v>27</v>
      </c>
    </row>
    <row r="6106" spans="1:7" x14ac:dyDescent="0.35">
      <c r="A6106">
        <v>6</v>
      </c>
      <c r="B6106">
        <v>6</v>
      </c>
      <c r="C6106">
        <v>4</v>
      </c>
      <c r="D6106">
        <v>3</v>
      </c>
      <c r="E6106">
        <v>4</v>
      </c>
      <c r="F6106">
        <v>5</v>
      </c>
      <c r="G6106">
        <f t="shared" si="2102"/>
        <v>28</v>
      </c>
    </row>
    <row r="6107" spans="1:7" x14ac:dyDescent="0.35">
      <c r="A6107">
        <v>5</v>
      </c>
      <c r="B6107">
        <v>5</v>
      </c>
      <c r="C6107">
        <v>6</v>
      </c>
      <c r="D6107">
        <v>2</v>
      </c>
      <c r="E6107">
        <v>5</v>
      </c>
      <c r="F6107">
        <v>4</v>
      </c>
      <c r="G6107">
        <f t="shared" si="2102"/>
        <v>27</v>
      </c>
    </row>
    <row r="6108" spans="1:7" x14ac:dyDescent="0.35">
      <c r="A6108">
        <v>5</v>
      </c>
      <c r="B6108">
        <v>4</v>
      </c>
      <c r="C6108">
        <v>5</v>
      </c>
      <c r="D6108">
        <v>2</v>
      </c>
      <c r="E6108">
        <v>2</v>
      </c>
      <c r="F6108">
        <v>1</v>
      </c>
      <c r="G6108">
        <f t="shared" si="2102"/>
        <v>19</v>
      </c>
    </row>
    <row r="6109" spans="1:7" x14ac:dyDescent="0.35">
      <c r="A6109">
        <v>1</v>
      </c>
      <c r="B6109">
        <v>5</v>
      </c>
      <c r="C6109">
        <v>1</v>
      </c>
      <c r="D6109">
        <v>4</v>
      </c>
      <c r="E6109">
        <v>4</v>
      </c>
      <c r="F6109">
        <v>4</v>
      </c>
      <c r="G6109">
        <f t="shared" si="2102"/>
        <v>19</v>
      </c>
    </row>
    <row r="6110" spans="1:7" x14ac:dyDescent="0.35">
      <c r="A6110">
        <v>4</v>
      </c>
      <c r="B6110">
        <v>5</v>
      </c>
      <c r="C6110">
        <v>3</v>
      </c>
      <c r="D6110">
        <v>6</v>
      </c>
      <c r="E6110">
        <v>2</v>
      </c>
      <c r="F6110">
        <v>2</v>
      </c>
      <c r="G6110">
        <f t="shared" si="2102"/>
        <v>22</v>
      </c>
    </row>
    <row r="6111" spans="1:7" x14ac:dyDescent="0.35">
      <c r="A6111">
        <v>3</v>
      </c>
      <c r="B6111">
        <v>5</v>
      </c>
      <c r="C6111">
        <v>4</v>
      </c>
      <c r="D6111">
        <v>4</v>
      </c>
      <c r="E6111">
        <v>4</v>
      </c>
      <c r="F6111">
        <v>4</v>
      </c>
      <c r="G6111">
        <f t="shared" si="2102"/>
        <v>24</v>
      </c>
    </row>
    <row r="6112" spans="1:7" x14ac:dyDescent="0.35">
      <c r="A6112">
        <v>1</v>
      </c>
      <c r="B6112">
        <v>4</v>
      </c>
      <c r="C6112">
        <v>3</v>
      </c>
      <c r="D6112">
        <v>2</v>
      </c>
      <c r="E6112">
        <v>5</v>
      </c>
      <c r="F6112">
        <v>5</v>
      </c>
      <c r="G6112">
        <f t="shared" si="2102"/>
        <v>20</v>
      </c>
    </row>
    <row r="6113" spans="1:7" x14ac:dyDescent="0.35">
      <c r="A6113">
        <v>6</v>
      </c>
      <c r="B6113">
        <v>6</v>
      </c>
      <c r="C6113">
        <v>1</v>
      </c>
      <c r="D6113">
        <v>3</v>
      </c>
      <c r="E6113">
        <v>3</v>
      </c>
      <c r="F6113">
        <v>5</v>
      </c>
      <c r="G6113">
        <f t="shared" si="2102"/>
        <v>24</v>
      </c>
    </row>
    <row r="6114" spans="1:7" x14ac:dyDescent="0.35">
      <c r="A6114">
        <v>4</v>
      </c>
      <c r="B6114">
        <v>2</v>
      </c>
      <c r="C6114">
        <v>5</v>
      </c>
      <c r="D6114">
        <v>3</v>
      </c>
      <c r="E6114">
        <v>4</v>
      </c>
      <c r="F6114">
        <v>5</v>
      </c>
      <c r="G6114">
        <f t="shared" si="2102"/>
        <v>23</v>
      </c>
    </row>
    <row r="6115" spans="1:7" x14ac:dyDescent="0.35">
      <c r="A6115">
        <v>6</v>
      </c>
      <c r="B6115">
        <v>3</v>
      </c>
      <c r="C6115">
        <v>1</v>
      </c>
      <c r="D6115">
        <v>3</v>
      </c>
      <c r="E6115">
        <v>1</v>
      </c>
      <c r="F6115">
        <v>6</v>
      </c>
      <c r="G6115">
        <f t="shared" si="2102"/>
        <v>20</v>
      </c>
    </row>
    <row r="6116" spans="1:7" x14ac:dyDescent="0.35">
      <c r="A6116">
        <v>2</v>
      </c>
      <c r="B6116">
        <v>2</v>
      </c>
      <c r="C6116">
        <v>2</v>
      </c>
      <c r="D6116">
        <v>3</v>
      </c>
      <c r="E6116">
        <v>5</v>
      </c>
      <c r="F6116">
        <v>4</v>
      </c>
      <c r="G6116">
        <f t="shared" si="2102"/>
        <v>18</v>
      </c>
    </row>
    <row r="6117" spans="1:7" x14ac:dyDescent="0.35">
      <c r="A6117">
        <v>3</v>
      </c>
      <c r="B6117">
        <v>6</v>
      </c>
      <c r="C6117">
        <v>6</v>
      </c>
      <c r="D6117">
        <v>1</v>
      </c>
      <c r="E6117">
        <v>6</v>
      </c>
      <c r="F6117">
        <v>1</v>
      </c>
      <c r="G6117">
        <f t="shared" si="2102"/>
        <v>23</v>
      </c>
    </row>
    <row r="6118" spans="1:7" x14ac:dyDescent="0.35">
      <c r="A6118">
        <v>2</v>
      </c>
      <c r="B6118">
        <v>1</v>
      </c>
      <c r="C6118">
        <v>1</v>
      </c>
      <c r="D6118">
        <v>2</v>
      </c>
      <c r="E6118">
        <v>2</v>
      </c>
      <c r="F6118">
        <v>2</v>
      </c>
      <c r="G6118">
        <f t="shared" si="2102"/>
        <v>10</v>
      </c>
    </row>
    <row r="6119" spans="1:7" x14ac:dyDescent="0.35">
      <c r="A6119">
        <v>3</v>
      </c>
      <c r="B6119">
        <v>5</v>
      </c>
      <c r="C6119">
        <v>1</v>
      </c>
      <c r="D6119">
        <v>3</v>
      </c>
      <c r="E6119">
        <v>4</v>
      </c>
      <c r="F6119">
        <v>1</v>
      </c>
      <c r="G6119">
        <f t="shared" si="2102"/>
        <v>17</v>
      </c>
    </row>
    <row r="6120" spans="1:7" x14ac:dyDescent="0.35">
      <c r="A6120">
        <v>6</v>
      </c>
      <c r="B6120">
        <v>4</v>
      </c>
      <c r="C6120">
        <v>1</v>
      </c>
      <c r="D6120">
        <v>5</v>
      </c>
      <c r="E6120">
        <v>5</v>
      </c>
      <c r="F6120">
        <v>2</v>
      </c>
      <c r="G6120">
        <f t="shared" si="2102"/>
        <v>23</v>
      </c>
    </row>
    <row r="6121" spans="1:7" x14ac:dyDescent="0.35">
      <c r="A6121">
        <v>4</v>
      </c>
      <c r="B6121">
        <v>2</v>
      </c>
      <c r="C6121">
        <v>1</v>
      </c>
      <c r="D6121">
        <v>5</v>
      </c>
      <c r="E6121">
        <v>4</v>
      </c>
      <c r="F6121">
        <v>6</v>
      </c>
      <c r="G6121">
        <f t="shared" si="2102"/>
        <v>22</v>
      </c>
    </row>
    <row r="6122" spans="1:7" x14ac:dyDescent="0.35">
      <c r="A6122">
        <v>2</v>
      </c>
      <c r="B6122">
        <v>6</v>
      </c>
      <c r="C6122">
        <v>2</v>
      </c>
      <c r="D6122">
        <v>6</v>
      </c>
      <c r="E6122">
        <v>6</v>
      </c>
      <c r="F6122">
        <v>4</v>
      </c>
      <c r="G6122">
        <f t="shared" si="2102"/>
        <v>26</v>
      </c>
    </row>
    <row r="6123" spans="1:7" x14ac:dyDescent="0.35">
      <c r="A6123">
        <v>3</v>
      </c>
      <c r="B6123">
        <v>3</v>
      </c>
      <c r="C6123">
        <v>1</v>
      </c>
      <c r="D6123">
        <v>6</v>
      </c>
      <c r="E6123">
        <v>5</v>
      </c>
      <c r="F6123">
        <v>2</v>
      </c>
      <c r="G6123">
        <f t="shared" si="2102"/>
        <v>20</v>
      </c>
    </row>
    <row r="6124" spans="1:7" x14ac:dyDescent="0.35">
      <c r="A6124">
        <v>2</v>
      </c>
      <c r="B6124">
        <v>4</v>
      </c>
      <c r="C6124">
        <v>2</v>
      </c>
      <c r="D6124">
        <v>1</v>
      </c>
      <c r="E6124">
        <v>5</v>
      </c>
      <c r="F6124">
        <v>6</v>
      </c>
      <c r="G6124">
        <f t="shared" si="2102"/>
        <v>20</v>
      </c>
    </row>
    <row r="6125" spans="1:7" x14ac:dyDescent="0.35">
      <c r="A6125">
        <v>5</v>
      </c>
      <c r="B6125">
        <v>2</v>
      </c>
      <c r="C6125">
        <v>4</v>
      </c>
      <c r="D6125">
        <v>6</v>
      </c>
      <c r="E6125">
        <v>6</v>
      </c>
      <c r="F6125">
        <v>4</v>
      </c>
      <c r="G6125">
        <f t="shared" si="2102"/>
        <v>27</v>
      </c>
    </row>
    <row r="6126" spans="1:7" x14ac:dyDescent="0.35">
      <c r="A6126">
        <v>5</v>
      </c>
      <c r="B6126">
        <v>5</v>
      </c>
      <c r="C6126">
        <v>5</v>
      </c>
      <c r="D6126">
        <v>3</v>
      </c>
      <c r="E6126">
        <v>4</v>
      </c>
      <c r="F6126">
        <v>1</v>
      </c>
      <c r="G6126">
        <f t="shared" si="2102"/>
        <v>23</v>
      </c>
    </row>
    <row r="6127" spans="1:7" x14ac:dyDescent="0.35">
      <c r="A6127">
        <v>6</v>
      </c>
      <c r="B6127">
        <v>4</v>
      </c>
      <c r="C6127">
        <v>6</v>
      </c>
      <c r="D6127">
        <v>4</v>
      </c>
      <c r="E6127">
        <v>2</v>
      </c>
      <c r="F6127">
        <v>4</v>
      </c>
      <c r="G6127">
        <f t="shared" si="2102"/>
        <v>26</v>
      </c>
    </row>
    <row r="6128" spans="1:7" x14ac:dyDescent="0.35">
      <c r="A6128">
        <v>2</v>
      </c>
      <c r="B6128">
        <v>5</v>
      </c>
      <c r="C6128">
        <v>6</v>
      </c>
      <c r="D6128">
        <v>3</v>
      </c>
      <c r="E6128">
        <v>2</v>
      </c>
      <c r="F6128">
        <v>3</v>
      </c>
      <c r="G6128">
        <f t="shared" si="2102"/>
        <v>21</v>
      </c>
    </row>
    <row r="6129" spans="1:7" x14ac:dyDescent="0.35">
      <c r="A6129">
        <v>3</v>
      </c>
      <c r="B6129">
        <v>1</v>
      </c>
      <c r="C6129">
        <v>2</v>
      </c>
      <c r="D6129">
        <v>2</v>
      </c>
      <c r="E6129">
        <v>2</v>
      </c>
      <c r="F6129">
        <v>6</v>
      </c>
      <c r="G6129">
        <f t="shared" si="2102"/>
        <v>16</v>
      </c>
    </row>
    <row r="6130" spans="1:7" x14ac:dyDescent="0.35">
      <c r="A6130">
        <v>1</v>
      </c>
      <c r="B6130">
        <v>6</v>
      </c>
      <c r="C6130">
        <v>3</v>
      </c>
      <c r="D6130">
        <v>5</v>
      </c>
      <c r="E6130">
        <v>2</v>
      </c>
      <c r="F6130">
        <v>4</v>
      </c>
      <c r="G6130">
        <f t="shared" si="2102"/>
        <v>21</v>
      </c>
    </row>
    <row r="6131" spans="1:7" x14ac:dyDescent="0.35">
      <c r="A6131">
        <v>3</v>
      </c>
      <c r="B6131">
        <v>3</v>
      </c>
      <c r="C6131">
        <v>3</v>
      </c>
      <c r="D6131">
        <v>2</v>
      </c>
      <c r="E6131">
        <v>6</v>
      </c>
      <c r="F6131">
        <v>3</v>
      </c>
      <c r="G6131">
        <f t="shared" si="2102"/>
        <v>20</v>
      </c>
    </row>
    <row r="6132" spans="1:7" x14ac:dyDescent="0.35">
      <c r="A6132">
        <v>5</v>
      </c>
      <c r="B6132">
        <v>2</v>
      </c>
      <c r="C6132">
        <v>2</v>
      </c>
      <c r="D6132">
        <v>2</v>
      </c>
      <c r="E6132">
        <v>4</v>
      </c>
      <c r="F6132">
        <v>6</v>
      </c>
      <c r="G6132">
        <f t="shared" si="2102"/>
        <v>21</v>
      </c>
    </row>
    <row r="6133" spans="1:7" x14ac:dyDescent="0.35">
      <c r="A6133">
        <v>4</v>
      </c>
      <c r="B6133">
        <v>2</v>
      </c>
      <c r="C6133">
        <v>3</v>
      </c>
      <c r="D6133">
        <v>6</v>
      </c>
      <c r="E6133">
        <v>5</v>
      </c>
      <c r="F6133">
        <v>2</v>
      </c>
      <c r="G6133">
        <f t="shared" si="2102"/>
        <v>22</v>
      </c>
    </row>
    <row r="6134" spans="1:7" x14ac:dyDescent="0.35">
      <c r="A6134">
        <v>3</v>
      </c>
      <c r="B6134">
        <v>1</v>
      </c>
      <c r="C6134">
        <v>4</v>
      </c>
      <c r="D6134">
        <v>1</v>
      </c>
      <c r="E6134">
        <v>6</v>
      </c>
      <c r="F6134">
        <v>1</v>
      </c>
      <c r="G6134">
        <f t="shared" si="2102"/>
        <v>16</v>
      </c>
    </row>
    <row r="6135" spans="1:7" x14ac:dyDescent="0.35">
      <c r="A6135">
        <v>5</v>
      </c>
      <c r="B6135">
        <v>1</v>
      </c>
      <c r="C6135">
        <v>3</v>
      </c>
      <c r="D6135">
        <v>5</v>
      </c>
      <c r="E6135">
        <v>6</v>
      </c>
      <c r="F6135">
        <v>3</v>
      </c>
      <c r="G6135">
        <f t="shared" si="2102"/>
        <v>23</v>
      </c>
    </row>
    <row r="6136" spans="1:7" x14ac:dyDescent="0.35">
      <c r="A6136">
        <v>6</v>
      </c>
      <c r="B6136">
        <v>2</v>
      </c>
      <c r="C6136">
        <v>2</v>
      </c>
      <c r="D6136">
        <v>4</v>
      </c>
      <c r="E6136">
        <v>3</v>
      </c>
      <c r="F6136">
        <v>3</v>
      </c>
      <c r="G6136">
        <f t="shared" si="2102"/>
        <v>20</v>
      </c>
    </row>
    <row r="6137" spans="1:7" x14ac:dyDescent="0.35">
      <c r="A6137">
        <v>3</v>
      </c>
      <c r="B6137">
        <v>1</v>
      </c>
      <c r="C6137">
        <v>6</v>
      </c>
      <c r="D6137">
        <v>5</v>
      </c>
      <c r="E6137">
        <v>1</v>
      </c>
      <c r="F6137">
        <v>2</v>
      </c>
      <c r="G6137">
        <f t="shared" si="2102"/>
        <v>18</v>
      </c>
    </row>
    <row r="6138" spans="1:7" x14ac:dyDescent="0.35">
      <c r="A6138">
        <v>2</v>
      </c>
      <c r="B6138">
        <v>1</v>
      </c>
      <c r="C6138">
        <v>5</v>
      </c>
      <c r="D6138">
        <v>6</v>
      </c>
      <c r="E6138">
        <v>1</v>
      </c>
      <c r="F6138">
        <v>4</v>
      </c>
      <c r="G6138">
        <f t="shared" si="2102"/>
        <v>19</v>
      </c>
    </row>
    <row r="6139" spans="1:7" x14ac:dyDescent="0.35">
      <c r="A6139">
        <v>6</v>
      </c>
      <c r="B6139">
        <v>4</v>
      </c>
      <c r="C6139">
        <v>1</v>
      </c>
      <c r="D6139">
        <v>3</v>
      </c>
      <c r="E6139">
        <v>4</v>
      </c>
      <c r="F6139">
        <v>2</v>
      </c>
      <c r="G6139">
        <f t="shared" si="2102"/>
        <v>20</v>
      </c>
    </row>
    <row r="6140" spans="1:7" x14ac:dyDescent="0.35">
      <c r="A6140">
        <v>6</v>
      </c>
      <c r="B6140">
        <v>6</v>
      </c>
      <c r="C6140">
        <v>1</v>
      </c>
      <c r="D6140">
        <v>3</v>
      </c>
      <c r="E6140">
        <v>5</v>
      </c>
      <c r="F6140">
        <v>6</v>
      </c>
      <c r="G6140">
        <f t="shared" si="2102"/>
        <v>27</v>
      </c>
    </row>
    <row r="6141" spans="1:7" x14ac:dyDescent="0.35">
      <c r="A6141">
        <v>3</v>
      </c>
      <c r="B6141">
        <v>5</v>
      </c>
      <c r="C6141">
        <v>4</v>
      </c>
      <c r="D6141">
        <v>4</v>
      </c>
      <c r="E6141">
        <v>5</v>
      </c>
      <c r="F6141">
        <v>1</v>
      </c>
      <c r="G6141">
        <f t="shared" si="2102"/>
        <v>22</v>
      </c>
    </row>
    <row r="6142" spans="1:7" x14ac:dyDescent="0.35">
      <c r="A6142">
        <v>6</v>
      </c>
      <c r="B6142">
        <v>3</v>
      </c>
      <c r="C6142">
        <v>3</v>
      </c>
      <c r="D6142">
        <v>5</v>
      </c>
      <c r="E6142">
        <v>2</v>
      </c>
      <c r="F6142">
        <v>4</v>
      </c>
      <c r="G6142">
        <f t="shared" si="2102"/>
        <v>23</v>
      </c>
    </row>
    <row r="6143" spans="1:7" x14ac:dyDescent="0.35">
      <c r="A6143">
        <v>3</v>
      </c>
      <c r="B6143">
        <v>5</v>
      </c>
      <c r="C6143">
        <v>4</v>
      </c>
      <c r="D6143">
        <v>1</v>
      </c>
      <c r="E6143">
        <v>3</v>
      </c>
      <c r="F6143">
        <v>5</v>
      </c>
      <c r="G6143">
        <f t="shared" si="2102"/>
        <v>21</v>
      </c>
    </row>
    <row r="6144" spans="1:7" x14ac:dyDescent="0.35">
      <c r="A6144">
        <v>6</v>
      </c>
      <c r="B6144">
        <v>4</v>
      </c>
      <c r="C6144">
        <v>2</v>
      </c>
      <c r="D6144">
        <v>4</v>
      </c>
      <c r="E6144">
        <v>1</v>
      </c>
      <c r="F6144">
        <v>2</v>
      </c>
      <c r="G6144">
        <f t="shared" si="2102"/>
        <v>19</v>
      </c>
    </row>
    <row r="6145" spans="1:7" x14ac:dyDescent="0.35">
      <c r="A6145">
        <v>6</v>
      </c>
      <c r="B6145">
        <v>4</v>
      </c>
      <c r="C6145">
        <v>5</v>
      </c>
      <c r="D6145">
        <v>4</v>
      </c>
      <c r="E6145">
        <v>1</v>
      </c>
      <c r="F6145">
        <v>2</v>
      </c>
      <c r="G6145">
        <f t="shared" si="2102"/>
        <v>22</v>
      </c>
    </row>
    <row r="6146" spans="1:7" x14ac:dyDescent="0.35">
      <c r="A6146">
        <v>5</v>
      </c>
      <c r="B6146">
        <v>4</v>
      </c>
      <c r="C6146">
        <v>2</v>
      </c>
      <c r="D6146">
        <v>4</v>
      </c>
      <c r="E6146">
        <v>1</v>
      </c>
      <c r="F6146">
        <v>1</v>
      </c>
      <c r="G6146">
        <f t="shared" si="2102"/>
        <v>17</v>
      </c>
    </row>
    <row r="6147" spans="1:7" x14ac:dyDescent="0.35">
      <c r="A6147">
        <v>1</v>
      </c>
      <c r="B6147">
        <v>6</v>
      </c>
      <c r="C6147">
        <v>2</v>
      </c>
      <c r="D6147">
        <v>2</v>
      </c>
      <c r="E6147">
        <v>4</v>
      </c>
      <c r="F6147">
        <v>3</v>
      </c>
      <c r="G6147">
        <f t="shared" si="2102"/>
        <v>18</v>
      </c>
    </row>
    <row r="6148" spans="1:7" x14ac:dyDescent="0.35">
      <c r="A6148">
        <v>2</v>
      </c>
      <c r="B6148">
        <v>6</v>
      </c>
      <c r="C6148">
        <v>4</v>
      </c>
      <c r="D6148">
        <v>2</v>
      </c>
      <c r="E6148">
        <v>2</v>
      </c>
      <c r="F6148">
        <v>2</v>
      </c>
      <c r="G6148">
        <f t="shared" si="2102"/>
        <v>18</v>
      </c>
    </row>
    <row r="6149" spans="1:7" x14ac:dyDescent="0.35">
      <c r="A6149">
        <v>1</v>
      </c>
      <c r="B6149">
        <v>2</v>
      </c>
      <c r="C6149">
        <v>4</v>
      </c>
      <c r="D6149">
        <v>4</v>
      </c>
      <c r="E6149">
        <v>6</v>
      </c>
      <c r="F6149">
        <v>5</v>
      </c>
      <c r="G6149">
        <f t="shared" si="2102"/>
        <v>22</v>
      </c>
    </row>
    <row r="6150" spans="1:7" x14ac:dyDescent="0.35">
      <c r="A6150">
        <v>4</v>
      </c>
      <c r="B6150">
        <v>1</v>
      </c>
      <c r="C6150">
        <v>2</v>
      </c>
      <c r="D6150">
        <v>1</v>
      </c>
      <c r="E6150">
        <v>3</v>
      </c>
      <c r="F6150">
        <v>2</v>
      </c>
      <c r="G6150">
        <f t="shared" si="2102"/>
        <v>13</v>
      </c>
    </row>
    <row r="6151" spans="1:7" x14ac:dyDescent="0.35">
      <c r="A6151">
        <v>1</v>
      </c>
      <c r="B6151">
        <v>4</v>
      </c>
      <c r="C6151">
        <v>5</v>
      </c>
      <c r="D6151">
        <v>5</v>
      </c>
      <c r="E6151">
        <v>2</v>
      </c>
      <c r="F6151">
        <v>4</v>
      </c>
      <c r="G6151">
        <f t="shared" si="2102"/>
        <v>21</v>
      </c>
    </row>
    <row r="6152" spans="1:7" x14ac:dyDescent="0.35">
      <c r="A6152">
        <v>5</v>
      </c>
      <c r="B6152">
        <v>2</v>
      </c>
      <c r="C6152">
        <v>4</v>
      </c>
      <c r="D6152">
        <v>4</v>
      </c>
      <c r="E6152">
        <v>3</v>
      </c>
      <c r="F6152">
        <v>2</v>
      </c>
      <c r="G6152">
        <f t="shared" si="2102"/>
        <v>20</v>
      </c>
    </row>
    <row r="6153" spans="1:7" x14ac:dyDescent="0.35">
      <c r="A6153">
        <v>2</v>
      </c>
      <c r="B6153">
        <v>6</v>
      </c>
      <c r="C6153">
        <v>1</v>
      </c>
      <c r="D6153">
        <v>2</v>
      </c>
      <c r="E6153">
        <v>3</v>
      </c>
      <c r="F6153">
        <v>3</v>
      </c>
      <c r="G6153">
        <f t="shared" si="2102"/>
        <v>17</v>
      </c>
    </row>
    <row r="6154" spans="1:7" x14ac:dyDescent="0.35">
      <c r="A6154">
        <v>1</v>
      </c>
      <c r="B6154">
        <v>3</v>
      </c>
      <c r="C6154">
        <v>2</v>
      </c>
      <c r="D6154">
        <v>2</v>
      </c>
      <c r="E6154">
        <v>6</v>
      </c>
      <c r="F6154">
        <v>5</v>
      </c>
      <c r="G6154">
        <f t="shared" si="2102"/>
        <v>19</v>
      </c>
    </row>
    <row r="6155" spans="1:7" x14ac:dyDescent="0.35">
      <c r="A6155">
        <v>4</v>
      </c>
      <c r="B6155">
        <v>1</v>
      </c>
      <c r="C6155">
        <v>5</v>
      </c>
      <c r="D6155">
        <v>4</v>
      </c>
      <c r="E6155">
        <v>4</v>
      </c>
      <c r="F6155">
        <v>2</v>
      </c>
      <c r="G6155">
        <f t="shared" si="2102"/>
        <v>20</v>
      </c>
    </row>
    <row r="6156" spans="1:7" x14ac:dyDescent="0.35">
      <c r="A6156">
        <v>3</v>
      </c>
      <c r="B6156">
        <v>5</v>
      </c>
      <c r="C6156">
        <v>1</v>
      </c>
      <c r="D6156">
        <v>3</v>
      </c>
      <c r="E6156">
        <v>4</v>
      </c>
      <c r="F6156">
        <v>1</v>
      </c>
      <c r="G6156">
        <f t="shared" si="2102"/>
        <v>17</v>
      </c>
    </row>
    <row r="6157" spans="1:7" x14ac:dyDescent="0.35">
      <c r="A6157">
        <v>4</v>
      </c>
      <c r="B6157">
        <v>2</v>
      </c>
      <c r="C6157">
        <v>3</v>
      </c>
      <c r="D6157">
        <v>6</v>
      </c>
      <c r="E6157">
        <v>2</v>
      </c>
      <c r="F6157">
        <v>6</v>
      </c>
      <c r="G6157">
        <f t="shared" si="2102"/>
        <v>23</v>
      </c>
    </row>
    <row r="6158" spans="1:7" x14ac:dyDescent="0.35">
      <c r="A6158">
        <v>6</v>
      </c>
      <c r="B6158">
        <v>3</v>
      </c>
      <c r="C6158">
        <v>4</v>
      </c>
      <c r="D6158">
        <v>6</v>
      </c>
      <c r="E6158">
        <v>5</v>
      </c>
      <c r="F6158">
        <v>6</v>
      </c>
      <c r="G6158">
        <f t="shared" si="2102"/>
        <v>30</v>
      </c>
    </row>
    <row r="6159" spans="1:7" x14ac:dyDescent="0.35">
      <c r="A6159">
        <v>5</v>
      </c>
      <c r="B6159">
        <v>6</v>
      </c>
      <c r="C6159">
        <v>5</v>
      </c>
      <c r="D6159">
        <v>2</v>
      </c>
      <c r="E6159">
        <v>6</v>
      </c>
      <c r="F6159">
        <v>3</v>
      </c>
      <c r="G6159">
        <f t="shared" si="2102"/>
        <v>27</v>
      </c>
    </row>
    <row r="6160" spans="1:7" x14ac:dyDescent="0.35">
      <c r="A6160">
        <v>4</v>
      </c>
      <c r="B6160">
        <v>3</v>
      </c>
      <c r="C6160">
        <v>3</v>
      </c>
      <c r="D6160">
        <v>6</v>
      </c>
      <c r="E6160">
        <v>3</v>
      </c>
      <c r="F6160">
        <v>3</v>
      </c>
      <c r="G6160">
        <f t="shared" si="2102"/>
        <v>22</v>
      </c>
    </row>
    <row r="6161" spans="1:7" x14ac:dyDescent="0.35">
      <c r="A6161">
        <v>3</v>
      </c>
      <c r="B6161">
        <v>3</v>
      </c>
      <c r="C6161">
        <v>5</v>
      </c>
      <c r="D6161">
        <v>6</v>
      </c>
      <c r="E6161">
        <v>4</v>
      </c>
      <c r="F6161">
        <v>2</v>
      </c>
      <c r="G6161">
        <f t="shared" si="2102"/>
        <v>23</v>
      </c>
    </row>
    <row r="6162" spans="1:7" x14ac:dyDescent="0.35">
      <c r="A6162">
        <v>6</v>
      </c>
      <c r="B6162">
        <v>1</v>
      </c>
      <c r="C6162">
        <v>4</v>
      </c>
      <c r="D6162">
        <v>1</v>
      </c>
      <c r="E6162">
        <v>6</v>
      </c>
      <c r="F6162">
        <v>1</v>
      </c>
      <c r="G6162">
        <f t="shared" si="2102"/>
        <v>19</v>
      </c>
    </row>
    <row r="6163" spans="1:7" x14ac:dyDescent="0.35">
      <c r="A6163">
        <v>3</v>
      </c>
      <c r="B6163">
        <v>2</v>
      </c>
      <c r="C6163">
        <v>2</v>
      </c>
      <c r="D6163">
        <v>4</v>
      </c>
      <c r="E6163">
        <v>1</v>
      </c>
      <c r="F6163">
        <v>2</v>
      </c>
      <c r="G6163">
        <f t="shared" si="2102"/>
        <v>14</v>
      </c>
    </row>
    <row r="6164" spans="1:7" x14ac:dyDescent="0.35">
      <c r="A6164">
        <v>2</v>
      </c>
      <c r="B6164">
        <v>2</v>
      </c>
      <c r="C6164">
        <v>4</v>
      </c>
      <c r="D6164">
        <v>4</v>
      </c>
      <c r="E6164">
        <v>1</v>
      </c>
      <c r="F6164">
        <v>6</v>
      </c>
      <c r="G6164">
        <f t="shared" si="2102"/>
        <v>19</v>
      </c>
    </row>
    <row r="6165" spans="1:7" x14ac:dyDescent="0.35">
      <c r="A6165">
        <v>1</v>
      </c>
      <c r="B6165">
        <v>3</v>
      </c>
      <c r="C6165">
        <v>3</v>
      </c>
      <c r="D6165">
        <v>6</v>
      </c>
      <c r="E6165">
        <v>2</v>
      </c>
      <c r="F6165">
        <v>5</v>
      </c>
      <c r="G6165">
        <f t="shared" si="2102"/>
        <v>20</v>
      </c>
    </row>
    <row r="6166" spans="1:7" x14ac:dyDescent="0.35">
      <c r="A6166">
        <v>5</v>
      </c>
      <c r="B6166">
        <v>1</v>
      </c>
      <c r="C6166">
        <v>6</v>
      </c>
      <c r="D6166">
        <v>2</v>
      </c>
      <c r="E6166">
        <v>6</v>
      </c>
      <c r="F6166">
        <v>1</v>
      </c>
      <c r="G6166">
        <f t="shared" si="2102"/>
        <v>21</v>
      </c>
    </row>
    <row r="6167" spans="1:7" x14ac:dyDescent="0.35">
      <c r="A6167">
        <v>4</v>
      </c>
      <c r="B6167">
        <v>3</v>
      </c>
      <c r="C6167">
        <v>5</v>
      </c>
      <c r="D6167">
        <v>5</v>
      </c>
      <c r="E6167">
        <v>5</v>
      </c>
      <c r="F6167">
        <v>5</v>
      </c>
      <c r="G6167">
        <f t="shared" si="2102"/>
        <v>27</v>
      </c>
    </row>
    <row r="6168" spans="1:7" x14ac:dyDescent="0.35">
      <c r="A6168">
        <v>4</v>
      </c>
      <c r="B6168">
        <v>6</v>
      </c>
      <c r="C6168">
        <v>3</v>
      </c>
      <c r="D6168">
        <v>5</v>
      </c>
      <c r="E6168">
        <v>3</v>
      </c>
      <c r="F6168">
        <v>4</v>
      </c>
      <c r="G6168">
        <f t="shared" ref="G6168:G6231" si="2103">SUM(A6168:F6168)</f>
        <v>25</v>
      </c>
    </row>
    <row r="6169" spans="1:7" x14ac:dyDescent="0.35">
      <c r="A6169">
        <v>4</v>
      </c>
      <c r="B6169">
        <v>1</v>
      </c>
      <c r="C6169">
        <v>6</v>
      </c>
      <c r="D6169">
        <v>4</v>
      </c>
      <c r="E6169">
        <v>2</v>
      </c>
      <c r="F6169">
        <v>3</v>
      </c>
      <c r="G6169">
        <f t="shared" si="2103"/>
        <v>20</v>
      </c>
    </row>
    <row r="6170" spans="1:7" x14ac:dyDescent="0.35">
      <c r="A6170">
        <v>3</v>
      </c>
      <c r="B6170">
        <v>3</v>
      </c>
      <c r="C6170">
        <v>6</v>
      </c>
      <c r="D6170">
        <v>1</v>
      </c>
      <c r="E6170">
        <v>6</v>
      </c>
      <c r="F6170">
        <v>3</v>
      </c>
      <c r="G6170">
        <f t="shared" si="2103"/>
        <v>22</v>
      </c>
    </row>
    <row r="6171" spans="1:7" x14ac:dyDescent="0.35">
      <c r="A6171">
        <v>2</v>
      </c>
      <c r="B6171">
        <v>5</v>
      </c>
      <c r="C6171">
        <v>6</v>
      </c>
      <c r="D6171">
        <v>4</v>
      </c>
      <c r="E6171">
        <v>2</v>
      </c>
      <c r="F6171">
        <v>5</v>
      </c>
      <c r="G6171">
        <f t="shared" si="2103"/>
        <v>24</v>
      </c>
    </row>
    <row r="6172" spans="1:7" x14ac:dyDescent="0.35">
      <c r="A6172">
        <v>1</v>
      </c>
      <c r="B6172">
        <v>5</v>
      </c>
      <c r="C6172">
        <v>4</v>
      </c>
      <c r="D6172">
        <v>1</v>
      </c>
      <c r="E6172">
        <v>1</v>
      </c>
      <c r="F6172">
        <v>6</v>
      </c>
      <c r="G6172">
        <f t="shared" si="2103"/>
        <v>18</v>
      </c>
    </row>
    <row r="6173" spans="1:7" x14ac:dyDescent="0.35">
      <c r="A6173">
        <v>4</v>
      </c>
      <c r="B6173">
        <v>6</v>
      </c>
      <c r="C6173">
        <v>3</v>
      </c>
      <c r="D6173">
        <v>4</v>
      </c>
      <c r="E6173">
        <v>3</v>
      </c>
      <c r="F6173">
        <v>4</v>
      </c>
      <c r="G6173">
        <f t="shared" si="2103"/>
        <v>24</v>
      </c>
    </row>
    <row r="6174" spans="1:7" x14ac:dyDescent="0.35">
      <c r="A6174">
        <v>2</v>
      </c>
      <c r="B6174">
        <v>1</v>
      </c>
      <c r="C6174">
        <v>5</v>
      </c>
      <c r="D6174">
        <v>4</v>
      </c>
      <c r="E6174">
        <v>6</v>
      </c>
      <c r="F6174">
        <v>2</v>
      </c>
      <c r="G6174">
        <f t="shared" si="2103"/>
        <v>20</v>
      </c>
    </row>
    <row r="6175" spans="1:7" x14ac:dyDescent="0.35">
      <c r="A6175">
        <v>2</v>
      </c>
      <c r="B6175">
        <v>6</v>
      </c>
      <c r="C6175">
        <v>6</v>
      </c>
      <c r="D6175">
        <v>4</v>
      </c>
      <c r="E6175">
        <v>3</v>
      </c>
      <c r="F6175">
        <v>1</v>
      </c>
      <c r="G6175">
        <f t="shared" si="2103"/>
        <v>22</v>
      </c>
    </row>
    <row r="6176" spans="1:7" x14ac:dyDescent="0.35">
      <c r="A6176">
        <v>3</v>
      </c>
      <c r="B6176">
        <v>4</v>
      </c>
      <c r="C6176">
        <v>1</v>
      </c>
      <c r="D6176">
        <v>3</v>
      </c>
      <c r="E6176">
        <v>1</v>
      </c>
      <c r="F6176">
        <v>6</v>
      </c>
      <c r="G6176">
        <f t="shared" si="2103"/>
        <v>18</v>
      </c>
    </row>
    <row r="6177" spans="1:7" x14ac:dyDescent="0.35">
      <c r="A6177">
        <v>1</v>
      </c>
      <c r="B6177">
        <v>4</v>
      </c>
      <c r="C6177">
        <v>3</v>
      </c>
      <c r="D6177">
        <v>5</v>
      </c>
      <c r="E6177">
        <v>6</v>
      </c>
      <c r="F6177">
        <v>2</v>
      </c>
      <c r="G6177">
        <f t="shared" si="2103"/>
        <v>21</v>
      </c>
    </row>
    <row r="6178" spans="1:7" x14ac:dyDescent="0.35">
      <c r="A6178">
        <v>3</v>
      </c>
      <c r="B6178">
        <v>4</v>
      </c>
      <c r="C6178">
        <v>5</v>
      </c>
      <c r="D6178">
        <v>6</v>
      </c>
      <c r="E6178">
        <v>2</v>
      </c>
      <c r="F6178">
        <v>6</v>
      </c>
      <c r="G6178">
        <f t="shared" si="2103"/>
        <v>26</v>
      </c>
    </row>
    <row r="6179" spans="1:7" x14ac:dyDescent="0.35">
      <c r="A6179">
        <v>3</v>
      </c>
      <c r="B6179">
        <v>2</v>
      </c>
      <c r="C6179">
        <v>3</v>
      </c>
      <c r="D6179">
        <v>4</v>
      </c>
      <c r="E6179">
        <v>4</v>
      </c>
      <c r="F6179">
        <v>3</v>
      </c>
      <c r="G6179">
        <f t="shared" si="2103"/>
        <v>19</v>
      </c>
    </row>
    <row r="6180" spans="1:7" x14ac:dyDescent="0.35">
      <c r="A6180">
        <v>5</v>
      </c>
      <c r="B6180">
        <v>4</v>
      </c>
      <c r="C6180">
        <v>4</v>
      </c>
      <c r="D6180">
        <v>3</v>
      </c>
      <c r="E6180">
        <v>6</v>
      </c>
      <c r="F6180">
        <v>4</v>
      </c>
      <c r="G6180">
        <f t="shared" si="2103"/>
        <v>26</v>
      </c>
    </row>
    <row r="6181" spans="1:7" x14ac:dyDescent="0.35">
      <c r="A6181">
        <v>5</v>
      </c>
      <c r="B6181">
        <v>3</v>
      </c>
      <c r="C6181">
        <v>4</v>
      </c>
      <c r="D6181">
        <v>3</v>
      </c>
      <c r="E6181">
        <v>1</v>
      </c>
      <c r="F6181">
        <v>1</v>
      </c>
      <c r="G6181">
        <f t="shared" si="2103"/>
        <v>17</v>
      </c>
    </row>
    <row r="6182" spans="1:7" x14ac:dyDescent="0.35">
      <c r="A6182">
        <v>6</v>
      </c>
      <c r="B6182">
        <v>5</v>
      </c>
      <c r="C6182">
        <v>1</v>
      </c>
      <c r="D6182">
        <v>6</v>
      </c>
      <c r="E6182">
        <v>2</v>
      </c>
      <c r="F6182">
        <v>2</v>
      </c>
      <c r="G6182">
        <f t="shared" si="2103"/>
        <v>22</v>
      </c>
    </row>
    <row r="6183" spans="1:7" x14ac:dyDescent="0.35">
      <c r="A6183">
        <v>5</v>
      </c>
      <c r="B6183">
        <v>3</v>
      </c>
      <c r="C6183">
        <v>4</v>
      </c>
      <c r="D6183">
        <v>4</v>
      </c>
      <c r="E6183">
        <v>1</v>
      </c>
      <c r="F6183">
        <v>3</v>
      </c>
      <c r="G6183">
        <f t="shared" si="2103"/>
        <v>20</v>
      </c>
    </row>
    <row r="6184" spans="1:7" x14ac:dyDescent="0.35">
      <c r="A6184">
        <v>4</v>
      </c>
      <c r="B6184">
        <v>1</v>
      </c>
      <c r="C6184">
        <v>5</v>
      </c>
      <c r="D6184">
        <v>1</v>
      </c>
      <c r="E6184">
        <v>4</v>
      </c>
      <c r="F6184">
        <v>4</v>
      </c>
      <c r="G6184">
        <f t="shared" si="2103"/>
        <v>19</v>
      </c>
    </row>
    <row r="6185" spans="1:7" x14ac:dyDescent="0.35">
      <c r="A6185">
        <v>2</v>
      </c>
      <c r="B6185">
        <v>3</v>
      </c>
      <c r="C6185">
        <v>3</v>
      </c>
      <c r="D6185">
        <v>2</v>
      </c>
      <c r="E6185">
        <v>5</v>
      </c>
      <c r="F6185">
        <v>4</v>
      </c>
      <c r="G6185">
        <f t="shared" si="2103"/>
        <v>19</v>
      </c>
    </row>
    <row r="6186" spans="1:7" x14ac:dyDescent="0.35">
      <c r="A6186">
        <v>3</v>
      </c>
      <c r="B6186">
        <v>4</v>
      </c>
      <c r="C6186">
        <v>4</v>
      </c>
      <c r="D6186">
        <v>5</v>
      </c>
      <c r="E6186">
        <v>2</v>
      </c>
      <c r="F6186">
        <v>3</v>
      </c>
      <c r="G6186">
        <f t="shared" si="2103"/>
        <v>21</v>
      </c>
    </row>
    <row r="6187" spans="1:7" x14ac:dyDescent="0.35">
      <c r="A6187">
        <v>6</v>
      </c>
      <c r="B6187">
        <v>3</v>
      </c>
      <c r="C6187">
        <v>5</v>
      </c>
      <c r="D6187">
        <v>3</v>
      </c>
      <c r="E6187">
        <v>1</v>
      </c>
      <c r="F6187">
        <v>2</v>
      </c>
      <c r="G6187">
        <f t="shared" si="2103"/>
        <v>20</v>
      </c>
    </row>
    <row r="6188" spans="1:7" x14ac:dyDescent="0.35">
      <c r="A6188">
        <v>1</v>
      </c>
      <c r="B6188">
        <v>6</v>
      </c>
      <c r="C6188">
        <v>6</v>
      </c>
      <c r="D6188">
        <v>6</v>
      </c>
      <c r="E6188">
        <v>3</v>
      </c>
      <c r="F6188">
        <v>2</v>
      </c>
      <c r="G6188">
        <f t="shared" si="2103"/>
        <v>24</v>
      </c>
    </row>
    <row r="6189" spans="1:7" x14ac:dyDescent="0.35">
      <c r="A6189">
        <v>2</v>
      </c>
      <c r="B6189">
        <v>2</v>
      </c>
      <c r="C6189">
        <v>6</v>
      </c>
      <c r="D6189">
        <v>5</v>
      </c>
      <c r="E6189">
        <v>5</v>
      </c>
      <c r="F6189">
        <v>4</v>
      </c>
      <c r="G6189">
        <f t="shared" si="2103"/>
        <v>24</v>
      </c>
    </row>
    <row r="6190" spans="1:7" x14ac:dyDescent="0.35">
      <c r="A6190">
        <v>4</v>
      </c>
      <c r="B6190">
        <v>2</v>
      </c>
      <c r="C6190">
        <v>4</v>
      </c>
      <c r="D6190">
        <v>3</v>
      </c>
      <c r="E6190">
        <v>6</v>
      </c>
      <c r="F6190">
        <v>2</v>
      </c>
      <c r="G6190">
        <f t="shared" si="2103"/>
        <v>21</v>
      </c>
    </row>
    <row r="6191" spans="1:7" x14ac:dyDescent="0.35">
      <c r="A6191">
        <v>5</v>
      </c>
      <c r="B6191">
        <v>6</v>
      </c>
      <c r="C6191">
        <v>5</v>
      </c>
      <c r="D6191">
        <v>5</v>
      </c>
      <c r="E6191">
        <v>6</v>
      </c>
      <c r="F6191">
        <v>4</v>
      </c>
      <c r="G6191">
        <f t="shared" si="2103"/>
        <v>31</v>
      </c>
    </row>
    <row r="6192" spans="1:7" x14ac:dyDescent="0.35">
      <c r="A6192">
        <v>2</v>
      </c>
      <c r="B6192">
        <v>4</v>
      </c>
      <c r="C6192">
        <v>5</v>
      </c>
      <c r="D6192">
        <v>2</v>
      </c>
      <c r="E6192">
        <v>5</v>
      </c>
      <c r="F6192">
        <v>3</v>
      </c>
      <c r="G6192">
        <f t="shared" si="2103"/>
        <v>21</v>
      </c>
    </row>
    <row r="6193" spans="1:7" x14ac:dyDescent="0.35">
      <c r="A6193">
        <v>6</v>
      </c>
      <c r="B6193">
        <v>3</v>
      </c>
      <c r="C6193">
        <v>4</v>
      </c>
      <c r="D6193">
        <v>4</v>
      </c>
      <c r="E6193">
        <v>6</v>
      </c>
      <c r="F6193">
        <v>3</v>
      </c>
      <c r="G6193">
        <f t="shared" si="2103"/>
        <v>26</v>
      </c>
    </row>
    <row r="6194" spans="1:7" x14ac:dyDescent="0.35">
      <c r="A6194">
        <v>2</v>
      </c>
      <c r="B6194">
        <v>2</v>
      </c>
      <c r="C6194">
        <v>4</v>
      </c>
      <c r="D6194">
        <v>1</v>
      </c>
      <c r="E6194">
        <v>6</v>
      </c>
      <c r="F6194">
        <v>4</v>
      </c>
      <c r="G6194">
        <f t="shared" si="2103"/>
        <v>19</v>
      </c>
    </row>
    <row r="6195" spans="1:7" x14ac:dyDescent="0.35">
      <c r="A6195">
        <v>1</v>
      </c>
      <c r="B6195">
        <v>6</v>
      </c>
      <c r="C6195">
        <v>3</v>
      </c>
      <c r="D6195">
        <v>3</v>
      </c>
      <c r="E6195">
        <v>4</v>
      </c>
      <c r="F6195">
        <v>3</v>
      </c>
      <c r="G6195">
        <f t="shared" si="2103"/>
        <v>20</v>
      </c>
    </row>
    <row r="6196" spans="1:7" x14ac:dyDescent="0.35">
      <c r="A6196">
        <v>4</v>
      </c>
      <c r="B6196">
        <v>3</v>
      </c>
      <c r="C6196">
        <v>2</v>
      </c>
      <c r="D6196">
        <v>1</v>
      </c>
      <c r="E6196">
        <v>1</v>
      </c>
      <c r="F6196">
        <v>4</v>
      </c>
      <c r="G6196">
        <f t="shared" si="2103"/>
        <v>15</v>
      </c>
    </row>
    <row r="6197" spans="1:7" x14ac:dyDescent="0.35">
      <c r="A6197">
        <v>6</v>
      </c>
      <c r="B6197">
        <v>6</v>
      </c>
      <c r="C6197">
        <v>5</v>
      </c>
      <c r="D6197">
        <v>6</v>
      </c>
      <c r="E6197">
        <v>5</v>
      </c>
      <c r="F6197">
        <v>6</v>
      </c>
      <c r="G6197">
        <f t="shared" si="2103"/>
        <v>34</v>
      </c>
    </row>
    <row r="6198" spans="1:7" x14ac:dyDescent="0.35">
      <c r="A6198">
        <v>2</v>
      </c>
      <c r="B6198">
        <v>3</v>
      </c>
      <c r="C6198">
        <v>3</v>
      </c>
      <c r="D6198">
        <v>2</v>
      </c>
      <c r="E6198">
        <v>1</v>
      </c>
      <c r="F6198">
        <v>5</v>
      </c>
      <c r="G6198">
        <f t="shared" si="2103"/>
        <v>16</v>
      </c>
    </row>
    <row r="6199" spans="1:7" x14ac:dyDescent="0.35">
      <c r="A6199">
        <v>1</v>
      </c>
      <c r="B6199">
        <v>4</v>
      </c>
      <c r="C6199">
        <v>5</v>
      </c>
      <c r="D6199">
        <v>1</v>
      </c>
      <c r="E6199">
        <v>2</v>
      </c>
      <c r="F6199">
        <v>4</v>
      </c>
      <c r="G6199">
        <f t="shared" si="2103"/>
        <v>17</v>
      </c>
    </row>
    <row r="6200" spans="1:7" x14ac:dyDescent="0.35">
      <c r="A6200">
        <v>1</v>
      </c>
      <c r="B6200">
        <v>5</v>
      </c>
      <c r="C6200">
        <v>1</v>
      </c>
      <c r="D6200">
        <v>5</v>
      </c>
      <c r="E6200">
        <v>2</v>
      </c>
      <c r="F6200">
        <v>4</v>
      </c>
      <c r="G6200">
        <f t="shared" si="2103"/>
        <v>18</v>
      </c>
    </row>
    <row r="6201" spans="1:7" x14ac:dyDescent="0.35">
      <c r="A6201">
        <v>1</v>
      </c>
      <c r="B6201">
        <v>5</v>
      </c>
      <c r="C6201">
        <v>4</v>
      </c>
      <c r="D6201">
        <v>3</v>
      </c>
      <c r="E6201">
        <v>4</v>
      </c>
      <c r="F6201">
        <v>4</v>
      </c>
      <c r="G6201">
        <f t="shared" si="2103"/>
        <v>21</v>
      </c>
    </row>
    <row r="6202" spans="1:7" x14ac:dyDescent="0.35">
      <c r="A6202">
        <v>3</v>
      </c>
      <c r="B6202">
        <v>1</v>
      </c>
      <c r="C6202">
        <v>1</v>
      </c>
      <c r="D6202">
        <v>1</v>
      </c>
      <c r="E6202">
        <v>3</v>
      </c>
      <c r="F6202">
        <v>4</v>
      </c>
      <c r="G6202">
        <f t="shared" si="2103"/>
        <v>13</v>
      </c>
    </row>
    <row r="6203" spans="1:7" x14ac:dyDescent="0.35">
      <c r="A6203">
        <v>6</v>
      </c>
      <c r="B6203">
        <v>6</v>
      </c>
      <c r="C6203">
        <v>3</v>
      </c>
      <c r="D6203">
        <v>1</v>
      </c>
      <c r="E6203">
        <v>6</v>
      </c>
      <c r="F6203">
        <v>5</v>
      </c>
      <c r="G6203">
        <f t="shared" si="2103"/>
        <v>27</v>
      </c>
    </row>
    <row r="6204" spans="1:7" x14ac:dyDescent="0.35">
      <c r="A6204">
        <v>1</v>
      </c>
      <c r="B6204">
        <v>4</v>
      </c>
      <c r="C6204">
        <v>5</v>
      </c>
      <c r="D6204">
        <v>2</v>
      </c>
      <c r="E6204">
        <v>4</v>
      </c>
      <c r="F6204">
        <v>2</v>
      </c>
      <c r="G6204">
        <f t="shared" si="2103"/>
        <v>18</v>
      </c>
    </row>
    <row r="6205" spans="1:7" x14ac:dyDescent="0.35">
      <c r="A6205">
        <v>4</v>
      </c>
      <c r="B6205">
        <v>5</v>
      </c>
      <c r="C6205">
        <v>2</v>
      </c>
      <c r="D6205">
        <v>5</v>
      </c>
      <c r="E6205">
        <v>1</v>
      </c>
      <c r="F6205">
        <v>3</v>
      </c>
      <c r="G6205">
        <f t="shared" si="2103"/>
        <v>20</v>
      </c>
    </row>
    <row r="6206" spans="1:7" x14ac:dyDescent="0.35">
      <c r="A6206">
        <v>6</v>
      </c>
      <c r="B6206">
        <v>4</v>
      </c>
      <c r="C6206">
        <v>2</v>
      </c>
      <c r="D6206">
        <v>4</v>
      </c>
      <c r="E6206">
        <v>1</v>
      </c>
      <c r="F6206">
        <v>3</v>
      </c>
      <c r="G6206">
        <f t="shared" si="2103"/>
        <v>20</v>
      </c>
    </row>
    <row r="6207" spans="1:7" x14ac:dyDescent="0.35">
      <c r="A6207">
        <v>6</v>
      </c>
      <c r="B6207">
        <v>5</v>
      </c>
      <c r="C6207">
        <v>6</v>
      </c>
      <c r="D6207">
        <v>5</v>
      </c>
      <c r="E6207">
        <v>3</v>
      </c>
      <c r="F6207">
        <v>1</v>
      </c>
      <c r="G6207">
        <f t="shared" si="2103"/>
        <v>26</v>
      </c>
    </row>
    <row r="6208" spans="1:7" x14ac:dyDescent="0.35">
      <c r="A6208">
        <v>6</v>
      </c>
      <c r="B6208">
        <v>4</v>
      </c>
      <c r="C6208">
        <v>6</v>
      </c>
      <c r="D6208">
        <v>4</v>
      </c>
      <c r="E6208">
        <v>6</v>
      </c>
      <c r="F6208">
        <v>4</v>
      </c>
      <c r="G6208">
        <f t="shared" si="2103"/>
        <v>30</v>
      </c>
    </row>
    <row r="6209" spans="1:7" x14ac:dyDescent="0.35">
      <c r="A6209">
        <v>3</v>
      </c>
      <c r="B6209">
        <v>6</v>
      </c>
      <c r="C6209">
        <v>3</v>
      </c>
      <c r="D6209">
        <v>1</v>
      </c>
      <c r="E6209">
        <v>3</v>
      </c>
      <c r="F6209">
        <v>6</v>
      </c>
      <c r="G6209">
        <f t="shared" si="2103"/>
        <v>22</v>
      </c>
    </row>
    <row r="6210" spans="1:7" x14ac:dyDescent="0.35">
      <c r="A6210">
        <v>3</v>
      </c>
      <c r="B6210">
        <v>3</v>
      </c>
      <c r="C6210">
        <v>5</v>
      </c>
      <c r="D6210">
        <v>3</v>
      </c>
      <c r="E6210">
        <v>3</v>
      </c>
      <c r="F6210">
        <v>1</v>
      </c>
      <c r="G6210">
        <f t="shared" si="2103"/>
        <v>18</v>
      </c>
    </row>
    <row r="6211" spans="1:7" x14ac:dyDescent="0.35">
      <c r="A6211">
        <v>5</v>
      </c>
      <c r="B6211">
        <v>1</v>
      </c>
      <c r="C6211">
        <v>2</v>
      </c>
      <c r="D6211">
        <v>6</v>
      </c>
      <c r="E6211">
        <v>5</v>
      </c>
      <c r="F6211">
        <v>5</v>
      </c>
      <c r="G6211">
        <f t="shared" si="2103"/>
        <v>24</v>
      </c>
    </row>
    <row r="6212" spans="1:7" x14ac:dyDescent="0.35">
      <c r="A6212">
        <v>3</v>
      </c>
      <c r="B6212">
        <v>3</v>
      </c>
      <c r="C6212">
        <v>3</v>
      </c>
      <c r="D6212">
        <v>3</v>
      </c>
      <c r="E6212">
        <v>2</v>
      </c>
      <c r="F6212">
        <v>1</v>
      </c>
      <c r="G6212">
        <f t="shared" si="2103"/>
        <v>15</v>
      </c>
    </row>
    <row r="6213" spans="1:7" x14ac:dyDescent="0.35">
      <c r="A6213">
        <v>1</v>
      </c>
      <c r="B6213">
        <v>4</v>
      </c>
      <c r="C6213">
        <v>3</v>
      </c>
      <c r="D6213">
        <v>3</v>
      </c>
      <c r="E6213">
        <v>3</v>
      </c>
      <c r="F6213">
        <v>2</v>
      </c>
      <c r="G6213">
        <f t="shared" si="2103"/>
        <v>16</v>
      </c>
    </row>
    <row r="6214" spans="1:7" x14ac:dyDescent="0.35">
      <c r="A6214">
        <v>4</v>
      </c>
      <c r="B6214">
        <v>5</v>
      </c>
      <c r="C6214">
        <v>1</v>
      </c>
      <c r="D6214">
        <v>3</v>
      </c>
      <c r="E6214">
        <v>6</v>
      </c>
      <c r="F6214">
        <v>1</v>
      </c>
      <c r="G6214">
        <f t="shared" si="2103"/>
        <v>20</v>
      </c>
    </row>
    <row r="6215" spans="1:7" x14ac:dyDescent="0.35">
      <c r="A6215">
        <v>5</v>
      </c>
      <c r="B6215">
        <v>5</v>
      </c>
      <c r="C6215">
        <v>6</v>
      </c>
      <c r="D6215">
        <v>5</v>
      </c>
      <c r="E6215">
        <v>1</v>
      </c>
      <c r="F6215">
        <v>6</v>
      </c>
      <c r="G6215">
        <f t="shared" si="2103"/>
        <v>28</v>
      </c>
    </row>
    <row r="6216" spans="1:7" x14ac:dyDescent="0.35">
      <c r="A6216">
        <v>4</v>
      </c>
      <c r="B6216">
        <v>1</v>
      </c>
      <c r="C6216">
        <v>3</v>
      </c>
      <c r="D6216">
        <v>6</v>
      </c>
      <c r="E6216">
        <v>5</v>
      </c>
      <c r="F6216">
        <v>4</v>
      </c>
      <c r="G6216">
        <f t="shared" si="2103"/>
        <v>23</v>
      </c>
    </row>
    <row r="6217" spans="1:7" x14ac:dyDescent="0.35">
      <c r="A6217">
        <v>3</v>
      </c>
      <c r="B6217">
        <v>6</v>
      </c>
      <c r="C6217">
        <v>3</v>
      </c>
      <c r="D6217">
        <v>5</v>
      </c>
      <c r="E6217">
        <v>4</v>
      </c>
      <c r="F6217">
        <v>3</v>
      </c>
      <c r="G6217">
        <f t="shared" si="2103"/>
        <v>24</v>
      </c>
    </row>
    <row r="6218" spans="1:7" x14ac:dyDescent="0.35">
      <c r="A6218">
        <v>2</v>
      </c>
      <c r="B6218">
        <v>5</v>
      </c>
      <c r="C6218">
        <v>2</v>
      </c>
      <c r="D6218">
        <v>4</v>
      </c>
      <c r="E6218">
        <v>2</v>
      </c>
      <c r="F6218">
        <v>5</v>
      </c>
      <c r="G6218">
        <f t="shared" si="2103"/>
        <v>20</v>
      </c>
    </row>
    <row r="6219" spans="1:7" x14ac:dyDescent="0.35">
      <c r="A6219">
        <v>2</v>
      </c>
      <c r="B6219">
        <v>5</v>
      </c>
      <c r="C6219">
        <v>4</v>
      </c>
      <c r="D6219">
        <v>4</v>
      </c>
      <c r="E6219">
        <v>3</v>
      </c>
      <c r="F6219">
        <v>3</v>
      </c>
      <c r="G6219">
        <f t="shared" si="2103"/>
        <v>21</v>
      </c>
    </row>
    <row r="6220" spans="1:7" x14ac:dyDescent="0.35">
      <c r="A6220">
        <v>1</v>
      </c>
      <c r="B6220">
        <v>1</v>
      </c>
      <c r="C6220">
        <v>1</v>
      </c>
      <c r="D6220">
        <v>4</v>
      </c>
      <c r="E6220">
        <v>1</v>
      </c>
      <c r="F6220">
        <v>3</v>
      </c>
      <c r="G6220">
        <f t="shared" si="2103"/>
        <v>11</v>
      </c>
    </row>
    <row r="6221" spans="1:7" x14ac:dyDescent="0.35">
      <c r="A6221">
        <v>2</v>
      </c>
      <c r="B6221">
        <v>5</v>
      </c>
      <c r="C6221">
        <v>5</v>
      </c>
      <c r="D6221">
        <v>5</v>
      </c>
      <c r="E6221">
        <v>2</v>
      </c>
      <c r="F6221">
        <v>1</v>
      </c>
      <c r="G6221">
        <f t="shared" si="2103"/>
        <v>20</v>
      </c>
    </row>
    <row r="6222" spans="1:7" x14ac:dyDescent="0.35">
      <c r="A6222">
        <v>2</v>
      </c>
      <c r="B6222">
        <v>5</v>
      </c>
      <c r="C6222">
        <v>6</v>
      </c>
      <c r="D6222">
        <v>5</v>
      </c>
      <c r="E6222">
        <v>6</v>
      </c>
      <c r="F6222">
        <v>4</v>
      </c>
      <c r="G6222">
        <f t="shared" si="2103"/>
        <v>28</v>
      </c>
    </row>
    <row r="6223" spans="1:7" x14ac:dyDescent="0.35">
      <c r="A6223">
        <v>1</v>
      </c>
      <c r="B6223">
        <v>6</v>
      </c>
      <c r="C6223">
        <v>6</v>
      </c>
      <c r="D6223">
        <v>2</v>
      </c>
      <c r="E6223">
        <v>6</v>
      </c>
      <c r="F6223">
        <v>2</v>
      </c>
      <c r="G6223">
        <f t="shared" si="2103"/>
        <v>23</v>
      </c>
    </row>
    <row r="6224" spans="1:7" x14ac:dyDescent="0.35">
      <c r="A6224">
        <v>6</v>
      </c>
      <c r="B6224">
        <v>3</v>
      </c>
      <c r="C6224">
        <v>1</v>
      </c>
      <c r="D6224">
        <v>3</v>
      </c>
      <c r="E6224">
        <v>3</v>
      </c>
      <c r="F6224">
        <v>1</v>
      </c>
      <c r="G6224">
        <f t="shared" si="2103"/>
        <v>17</v>
      </c>
    </row>
    <row r="6225" spans="1:7" x14ac:dyDescent="0.35">
      <c r="A6225">
        <v>3</v>
      </c>
      <c r="B6225">
        <v>1</v>
      </c>
      <c r="C6225">
        <v>6</v>
      </c>
      <c r="D6225">
        <v>1</v>
      </c>
      <c r="E6225">
        <v>1</v>
      </c>
      <c r="F6225">
        <v>3</v>
      </c>
      <c r="G6225">
        <f t="shared" si="2103"/>
        <v>15</v>
      </c>
    </row>
    <row r="6226" spans="1:7" x14ac:dyDescent="0.35">
      <c r="A6226">
        <v>4</v>
      </c>
      <c r="B6226">
        <v>2</v>
      </c>
      <c r="C6226">
        <v>2</v>
      </c>
      <c r="D6226">
        <v>2</v>
      </c>
      <c r="E6226">
        <v>6</v>
      </c>
      <c r="F6226">
        <v>1</v>
      </c>
      <c r="G6226">
        <f t="shared" si="2103"/>
        <v>17</v>
      </c>
    </row>
    <row r="6227" spans="1:7" x14ac:dyDescent="0.35">
      <c r="A6227">
        <v>4</v>
      </c>
      <c r="B6227">
        <v>2</v>
      </c>
      <c r="C6227">
        <v>2</v>
      </c>
      <c r="D6227">
        <v>2</v>
      </c>
      <c r="E6227">
        <v>3</v>
      </c>
      <c r="F6227">
        <v>5</v>
      </c>
      <c r="G6227">
        <f t="shared" si="2103"/>
        <v>18</v>
      </c>
    </row>
    <row r="6228" spans="1:7" x14ac:dyDescent="0.35">
      <c r="A6228">
        <v>1</v>
      </c>
      <c r="B6228">
        <v>6</v>
      </c>
      <c r="C6228">
        <v>4</v>
      </c>
      <c r="D6228">
        <v>6</v>
      </c>
      <c r="E6228">
        <v>6</v>
      </c>
      <c r="F6228">
        <v>2</v>
      </c>
      <c r="G6228">
        <f t="shared" si="2103"/>
        <v>25</v>
      </c>
    </row>
    <row r="6229" spans="1:7" x14ac:dyDescent="0.35">
      <c r="A6229">
        <v>3</v>
      </c>
      <c r="B6229">
        <v>5</v>
      </c>
      <c r="C6229">
        <v>4</v>
      </c>
      <c r="D6229">
        <v>4</v>
      </c>
      <c r="E6229">
        <v>3</v>
      </c>
      <c r="F6229">
        <v>4</v>
      </c>
      <c r="G6229">
        <f t="shared" si="2103"/>
        <v>23</v>
      </c>
    </row>
    <row r="6230" spans="1:7" x14ac:dyDescent="0.35">
      <c r="A6230">
        <v>5</v>
      </c>
      <c r="B6230">
        <v>4</v>
      </c>
      <c r="C6230">
        <v>6</v>
      </c>
      <c r="D6230">
        <v>1</v>
      </c>
      <c r="E6230">
        <v>2</v>
      </c>
      <c r="F6230">
        <v>2</v>
      </c>
      <c r="G6230">
        <f t="shared" si="2103"/>
        <v>20</v>
      </c>
    </row>
    <row r="6231" spans="1:7" x14ac:dyDescent="0.35">
      <c r="A6231">
        <v>5</v>
      </c>
      <c r="B6231">
        <v>6</v>
      </c>
      <c r="C6231">
        <v>2</v>
      </c>
      <c r="D6231">
        <v>2</v>
      </c>
      <c r="E6231">
        <v>4</v>
      </c>
      <c r="F6231">
        <v>4</v>
      </c>
      <c r="G6231">
        <f t="shared" si="2103"/>
        <v>23</v>
      </c>
    </row>
    <row r="6232" spans="1:7" x14ac:dyDescent="0.35">
      <c r="A6232">
        <v>1</v>
      </c>
      <c r="B6232">
        <v>6</v>
      </c>
      <c r="C6232">
        <v>5</v>
      </c>
      <c r="D6232">
        <v>1</v>
      </c>
      <c r="E6232">
        <v>1</v>
      </c>
      <c r="F6232">
        <v>1</v>
      </c>
      <c r="G6232">
        <f t="shared" ref="G6232:G6295" si="2104">SUM(A6232:F6232)</f>
        <v>15</v>
      </c>
    </row>
    <row r="6233" spans="1:7" x14ac:dyDescent="0.35">
      <c r="A6233">
        <v>3</v>
      </c>
      <c r="B6233">
        <v>5</v>
      </c>
      <c r="C6233">
        <v>3</v>
      </c>
      <c r="D6233">
        <v>4</v>
      </c>
      <c r="E6233">
        <v>4</v>
      </c>
      <c r="F6233">
        <v>2</v>
      </c>
      <c r="G6233">
        <f t="shared" si="2104"/>
        <v>21</v>
      </c>
    </row>
    <row r="6234" spans="1:7" x14ac:dyDescent="0.35">
      <c r="A6234">
        <v>1</v>
      </c>
      <c r="B6234">
        <v>6</v>
      </c>
      <c r="C6234">
        <v>5</v>
      </c>
      <c r="D6234">
        <v>2</v>
      </c>
      <c r="E6234">
        <v>3</v>
      </c>
      <c r="F6234">
        <v>2</v>
      </c>
      <c r="G6234">
        <f t="shared" si="2104"/>
        <v>19</v>
      </c>
    </row>
    <row r="6235" spans="1:7" x14ac:dyDescent="0.35">
      <c r="A6235">
        <v>4</v>
      </c>
      <c r="B6235">
        <v>2</v>
      </c>
      <c r="C6235">
        <v>3</v>
      </c>
      <c r="D6235">
        <v>6</v>
      </c>
      <c r="E6235">
        <v>6</v>
      </c>
      <c r="F6235">
        <v>2</v>
      </c>
      <c r="G6235">
        <f t="shared" si="2104"/>
        <v>23</v>
      </c>
    </row>
    <row r="6236" spans="1:7" x14ac:dyDescent="0.35">
      <c r="A6236">
        <v>2</v>
      </c>
      <c r="B6236">
        <v>2</v>
      </c>
      <c r="C6236">
        <v>1</v>
      </c>
      <c r="D6236">
        <v>1</v>
      </c>
      <c r="E6236">
        <v>6</v>
      </c>
      <c r="F6236">
        <v>2</v>
      </c>
      <c r="G6236">
        <f t="shared" si="2104"/>
        <v>14</v>
      </c>
    </row>
    <row r="6237" spans="1:7" x14ac:dyDescent="0.35">
      <c r="A6237">
        <v>6</v>
      </c>
      <c r="B6237">
        <v>5</v>
      </c>
      <c r="C6237">
        <v>3</v>
      </c>
      <c r="D6237">
        <v>4</v>
      </c>
      <c r="E6237">
        <v>6</v>
      </c>
      <c r="F6237">
        <v>2</v>
      </c>
      <c r="G6237">
        <f t="shared" si="2104"/>
        <v>26</v>
      </c>
    </row>
    <row r="6238" spans="1:7" x14ac:dyDescent="0.35">
      <c r="A6238">
        <v>6</v>
      </c>
      <c r="B6238">
        <v>2</v>
      </c>
      <c r="C6238">
        <v>4</v>
      </c>
      <c r="D6238">
        <v>6</v>
      </c>
      <c r="E6238">
        <v>3</v>
      </c>
      <c r="F6238">
        <v>6</v>
      </c>
      <c r="G6238">
        <f t="shared" si="2104"/>
        <v>27</v>
      </c>
    </row>
    <row r="6239" spans="1:7" x14ac:dyDescent="0.35">
      <c r="A6239">
        <v>1</v>
      </c>
      <c r="B6239">
        <v>1</v>
      </c>
      <c r="C6239">
        <v>4</v>
      </c>
      <c r="D6239">
        <v>6</v>
      </c>
      <c r="E6239">
        <v>1</v>
      </c>
      <c r="F6239">
        <v>5</v>
      </c>
      <c r="G6239">
        <f t="shared" si="2104"/>
        <v>18</v>
      </c>
    </row>
    <row r="6240" spans="1:7" x14ac:dyDescent="0.35">
      <c r="A6240">
        <v>1</v>
      </c>
      <c r="B6240">
        <v>2</v>
      </c>
      <c r="C6240">
        <v>3</v>
      </c>
      <c r="D6240">
        <v>2</v>
      </c>
      <c r="E6240">
        <v>3</v>
      </c>
      <c r="F6240">
        <v>3</v>
      </c>
      <c r="G6240">
        <f t="shared" si="2104"/>
        <v>14</v>
      </c>
    </row>
    <row r="6241" spans="1:7" x14ac:dyDescent="0.35">
      <c r="A6241">
        <v>1</v>
      </c>
      <c r="B6241">
        <v>2</v>
      </c>
      <c r="C6241">
        <v>2</v>
      </c>
      <c r="D6241">
        <v>1</v>
      </c>
      <c r="E6241">
        <v>6</v>
      </c>
      <c r="F6241">
        <v>6</v>
      </c>
      <c r="G6241">
        <f t="shared" si="2104"/>
        <v>18</v>
      </c>
    </row>
    <row r="6242" spans="1:7" x14ac:dyDescent="0.35">
      <c r="A6242">
        <v>3</v>
      </c>
      <c r="B6242">
        <v>6</v>
      </c>
      <c r="C6242">
        <v>4</v>
      </c>
      <c r="D6242">
        <v>4</v>
      </c>
      <c r="E6242">
        <v>6</v>
      </c>
      <c r="F6242">
        <v>6</v>
      </c>
      <c r="G6242">
        <f t="shared" si="2104"/>
        <v>29</v>
      </c>
    </row>
    <row r="6243" spans="1:7" x14ac:dyDescent="0.35">
      <c r="A6243">
        <v>6</v>
      </c>
      <c r="B6243">
        <v>2</v>
      </c>
      <c r="C6243">
        <v>6</v>
      </c>
      <c r="D6243">
        <v>4</v>
      </c>
      <c r="E6243">
        <v>2</v>
      </c>
      <c r="F6243">
        <v>3</v>
      </c>
      <c r="G6243">
        <f t="shared" si="2104"/>
        <v>23</v>
      </c>
    </row>
    <row r="6244" spans="1:7" x14ac:dyDescent="0.35">
      <c r="A6244">
        <v>3</v>
      </c>
      <c r="B6244">
        <v>1</v>
      </c>
      <c r="C6244">
        <v>4</v>
      </c>
      <c r="D6244">
        <v>1</v>
      </c>
      <c r="E6244">
        <v>3</v>
      </c>
      <c r="F6244">
        <v>2</v>
      </c>
      <c r="G6244">
        <f t="shared" si="2104"/>
        <v>14</v>
      </c>
    </row>
    <row r="6245" spans="1:7" x14ac:dyDescent="0.35">
      <c r="A6245">
        <v>3</v>
      </c>
      <c r="B6245">
        <v>2</v>
      </c>
      <c r="C6245">
        <v>1</v>
      </c>
      <c r="D6245">
        <v>1</v>
      </c>
      <c r="E6245">
        <v>3</v>
      </c>
      <c r="F6245">
        <v>4</v>
      </c>
      <c r="G6245">
        <f t="shared" si="2104"/>
        <v>14</v>
      </c>
    </row>
    <row r="6246" spans="1:7" x14ac:dyDescent="0.35">
      <c r="A6246">
        <v>5</v>
      </c>
      <c r="B6246">
        <v>6</v>
      </c>
      <c r="C6246">
        <v>2</v>
      </c>
      <c r="D6246">
        <v>1</v>
      </c>
      <c r="E6246">
        <v>6</v>
      </c>
      <c r="F6246">
        <v>6</v>
      </c>
      <c r="G6246">
        <f t="shared" si="2104"/>
        <v>26</v>
      </c>
    </row>
    <row r="6247" spans="1:7" x14ac:dyDescent="0.35">
      <c r="A6247">
        <v>5</v>
      </c>
      <c r="B6247">
        <v>4</v>
      </c>
      <c r="C6247">
        <v>6</v>
      </c>
      <c r="D6247">
        <v>6</v>
      </c>
      <c r="E6247">
        <v>5</v>
      </c>
      <c r="F6247">
        <v>6</v>
      </c>
      <c r="G6247">
        <f t="shared" si="2104"/>
        <v>32</v>
      </c>
    </row>
    <row r="6248" spans="1:7" x14ac:dyDescent="0.35">
      <c r="A6248">
        <v>2</v>
      </c>
      <c r="B6248">
        <v>2</v>
      </c>
      <c r="C6248">
        <v>4</v>
      </c>
      <c r="D6248">
        <v>6</v>
      </c>
      <c r="E6248">
        <v>3</v>
      </c>
      <c r="F6248">
        <v>6</v>
      </c>
      <c r="G6248">
        <f t="shared" si="2104"/>
        <v>23</v>
      </c>
    </row>
    <row r="6249" spans="1:7" x14ac:dyDescent="0.35">
      <c r="A6249">
        <v>3</v>
      </c>
      <c r="B6249">
        <v>4</v>
      </c>
      <c r="C6249">
        <v>2</v>
      </c>
      <c r="D6249">
        <v>5</v>
      </c>
      <c r="E6249">
        <v>6</v>
      </c>
      <c r="F6249">
        <v>2</v>
      </c>
      <c r="G6249">
        <f t="shared" si="2104"/>
        <v>22</v>
      </c>
    </row>
    <row r="6250" spans="1:7" x14ac:dyDescent="0.35">
      <c r="A6250">
        <v>5</v>
      </c>
      <c r="B6250">
        <v>1</v>
      </c>
      <c r="C6250">
        <v>2</v>
      </c>
      <c r="D6250">
        <v>1</v>
      </c>
      <c r="E6250">
        <v>2</v>
      </c>
      <c r="F6250">
        <v>4</v>
      </c>
      <c r="G6250">
        <f t="shared" si="2104"/>
        <v>15</v>
      </c>
    </row>
    <row r="6251" spans="1:7" x14ac:dyDescent="0.35">
      <c r="A6251">
        <v>6</v>
      </c>
      <c r="B6251">
        <v>3</v>
      </c>
      <c r="C6251">
        <v>5</v>
      </c>
      <c r="D6251">
        <v>5</v>
      </c>
      <c r="E6251">
        <v>2</v>
      </c>
      <c r="F6251">
        <v>5</v>
      </c>
      <c r="G6251">
        <f t="shared" si="2104"/>
        <v>26</v>
      </c>
    </row>
    <row r="6252" spans="1:7" x14ac:dyDescent="0.35">
      <c r="A6252">
        <v>2</v>
      </c>
      <c r="B6252">
        <v>4</v>
      </c>
      <c r="C6252">
        <v>5</v>
      </c>
      <c r="D6252">
        <v>4</v>
      </c>
      <c r="E6252">
        <v>2</v>
      </c>
      <c r="F6252">
        <v>5</v>
      </c>
      <c r="G6252">
        <f t="shared" si="2104"/>
        <v>22</v>
      </c>
    </row>
    <row r="6253" spans="1:7" x14ac:dyDescent="0.35">
      <c r="A6253">
        <v>1</v>
      </c>
      <c r="B6253">
        <v>1</v>
      </c>
      <c r="C6253">
        <v>2</v>
      </c>
      <c r="D6253">
        <v>6</v>
      </c>
      <c r="E6253">
        <v>5</v>
      </c>
      <c r="F6253">
        <v>5</v>
      </c>
      <c r="G6253">
        <f t="shared" si="2104"/>
        <v>20</v>
      </c>
    </row>
    <row r="6254" spans="1:7" x14ac:dyDescent="0.35">
      <c r="A6254">
        <v>3</v>
      </c>
      <c r="B6254">
        <v>5</v>
      </c>
      <c r="C6254">
        <v>1</v>
      </c>
      <c r="D6254">
        <v>6</v>
      </c>
      <c r="E6254">
        <v>5</v>
      </c>
      <c r="F6254">
        <v>4</v>
      </c>
      <c r="G6254">
        <f t="shared" si="2104"/>
        <v>24</v>
      </c>
    </row>
    <row r="6255" spans="1:7" x14ac:dyDescent="0.35">
      <c r="A6255">
        <v>6</v>
      </c>
      <c r="B6255">
        <v>5</v>
      </c>
      <c r="C6255">
        <v>1</v>
      </c>
      <c r="D6255">
        <v>4</v>
      </c>
      <c r="E6255">
        <v>5</v>
      </c>
      <c r="F6255">
        <v>2</v>
      </c>
      <c r="G6255">
        <f t="shared" si="2104"/>
        <v>23</v>
      </c>
    </row>
    <row r="6256" spans="1:7" x14ac:dyDescent="0.35">
      <c r="A6256">
        <v>3</v>
      </c>
      <c r="B6256">
        <v>3</v>
      </c>
      <c r="C6256">
        <v>4</v>
      </c>
      <c r="D6256">
        <v>6</v>
      </c>
      <c r="E6256">
        <v>2</v>
      </c>
      <c r="F6256">
        <v>5</v>
      </c>
      <c r="G6256">
        <f t="shared" si="2104"/>
        <v>23</v>
      </c>
    </row>
    <row r="6257" spans="1:7" x14ac:dyDescent="0.35">
      <c r="A6257">
        <v>1</v>
      </c>
      <c r="B6257">
        <v>3</v>
      </c>
      <c r="C6257">
        <v>5</v>
      </c>
      <c r="D6257">
        <v>6</v>
      </c>
      <c r="E6257">
        <v>2</v>
      </c>
      <c r="F6257">
        <v>4</v>
      </c>
      <c r="G6257">
        <f t="shared" si="2104"/>
        <v>21</v>
      </c>
    </row>
    <row r="6258" spans="1:7" x14ac:dyDescent="0.35">
      <c r="A6258">
        <v>4</v>
      </c>
      <c r="B6258">
        <v>2</v>
      </c>
      <c r="C6258">
        <v>2</v>
      </c>
      <c r="D6258">
        <v>1</v>
      </c>
      <c r="E6258">
        <v>1</v>
      </c>
      <c r="F6258">
        <v>1</v>
      </c>
      <c r="G6258">
        <f t="shared" si="2104"/>
        <v>11</v>
      </c>
    </row>
    <row r="6259" spans="1:7" x14ac:dyDescent="0.35">
      <c r="A6259">
        <v>6</v>
      </c>
      <c r="B6259">
        <v>2</v>
      </c>
      <c r="C6259">
        <v>3</v>
      </c>
      <c r="D6259">
        <v>5</v>
      </c>
      <c r="E6259">
        <v>4</v>
      </c>
      <c r="F6259">
        <v>2</v>
      </c>
      <c r="G6259">
        <f t="shared" si="2104"/>
        <v>22</v>
      </c>
    </row>
    <row r="6260" spans="1:7" x14ac:dyDescent="0.35">
      <c r="A6260">
        <v>2</v>
      </c>
      <c r="B6260">
        <v>5</v>
      </c>
      <c r="C6260">
        <v>4</v>
      </c>
      <c r="D6260">
        <v>6</v>
      </c>
      <c r="E6260">
        <v>4</v>
      </c>
      <c r="F6260">
        <v>1</v>
      </c>
      <c r="G6260">
        <f t="shared" si="2104"/>
        <v>22</v>
      </c>
    </row>
    <row r="6261" spans="1:7" x14ac:dyDescent="0.35">
      <c r="A6261">
        <v>3</v>
      </c>
      <c r="B6261">
        <v>6</v>
      </c>
      <c r="C6261">
        <v>4</v>
      </c>
      <c r="D6261">
        <v>1</v>
      </c>
      <c r="E6261">
        <v>2</v>
      </c>
      <c r="F6261">
        <v>2</v>
      </c>
      <c r="G6261">
        <f t="shared" si="2104"/>
        <v>18</v>
      </c>
    </row>
    <row r="6262" spans="1:7" x14ac:dyDescent="0.35">
      <c r="A6262">
        <v>5</v>
      </c>
      <c r="B6262">
        <v>2</v>
      </c>
      <c r="C6262">
        <v>6</v>
      </c>
      <c r="D6262">
        <v>6</v>
      </c>
      <c r="E6262">
        <v>2</v>
      </c>
      <c r="F6262">
        <v>2</v>
      </c>
      <c r="G6262">
        <f t="shared" si="2104"/>
        <v>23</v>
      </c>
    </row>
    <row r="6263" spans="1:7" x14ac:dyDescent="0.35">
      <c r="A6263">
        <v>4</v>
      </c>
      <c r="B6263">
        <v>3</v>
      </c>
      <c r="C6263">
        <v>5</v>
      </c>
      <c r="D6263">
        <v>1</v>
      </c>
      <c r="E6263">
        <v>3</v>
      </c>
      <c r="F6263">
        <v>2</v>
      </c>
      <c r="G6263">
        <f t="shared" si="2104"/>
        <v>18</v>
      </c>
    </row>
    <row r="6264" spans="1:7" x14ac:dyDescent="0.35">
      <c r="A6264">
        <v>4</v>
      </c>
      <c r="B6264">
        <v>3</v>
      </c>
      <c r="C6264">
        <v>1</v>
      </c>
      <c r="D6264">
        <v>5</v>
      </c>
      <c r="E6264">
        <v>5</v>
      </c>
      <c r="F6264">
        <v>1</v>
      </c>
      <c r="G6264">
        <f t="shared" si="2104"/>
        <v>19</v>
      </c>
    </row>
    <row r="6265" spans="1:7" x14ac:dyDescent="0.35">
      <c r="A6265">
        <v>6</v>
      </c>
      <c r="B6265">
        <v>1</v>
      </c>
      <c r="C6265">
        <v>4</v>
      </c>
      <c r="D6265">
        <v>3</v>
      </c>
      <c r="E6265">
        <v>3</v>
      </c>
      <c r="F6265">
        <v>1</v>
      </c>
      <c r="G6265">
        <f t="shared" si="2104"/>
        <v>18</v>
      </c>
    </row>
    <row r="6266" spans="1:7" x14ac:dyDescent="0.35">
      <c r="A6266">
        <v>1</v>
      </c>
      <c r="B6266">
        <v>1</v>
      </c>
      <c r="C6266">
        <v>2</v>
      </c>
      <c r="D6266">
        <v>4</v>
      </c>
      <c r="E6266">
        <v>6</v>
      </c>
      <c r="F6266">
        <v>4</v>
      </c>
      <c r="G6266">
        <f t="shared" si="2104"/>
        <v>18</v>
      </c>
    </row>
    <row r="6267" spans="1:7" x14ac:dyDescent="0.35">
      <c r="A6267">
        <v>4</v>
      </c>
      <c r="B6267">
        <v>4</v>
      </c>
      <c r="C6267">
        <v>4</v>
      </c>
      <c r="D6267">
        <v>3</v>
      </c>
      <c r="E6267">
        <v>1</v>
      </c>
      <c r="F6267">
        <v>2</v>
      </c>
      <c r="G6267">
        <f t="shared" si="2104"/>
        <v>18</v>
      </c>
    </row>
    <row r="6268" spans="1:7" x14ac:dyDescent="0.35">
      <c r="A6268">
        <v>3</v>
      </c>
      <c r="B6268">
        <v>6</v>
      </c>
      <c r="C6268">
        <v>4</v>
      </c>
      <c r="D6268">
        <v>6</v>
      </c>
      <c r="E6268">
        <v>1</v>
      </c>
      <c r="F6268">
        <v>5</v>
      </c>
      <c r="G6268">
        <f t="shared" si="2104"/>
        <v>25</v>
      </c>
    </row>
    <row r="6269" spans="1:7" x14ac:dyDescent="0.35">
      <c r="A6269">
        <v>4</v>
      </c>
      <c r="B6269">
        <v>3</v>
      </c>
      <c r="C6269">
        <v>4</v>
      </c>
      <c r="D6269">
        <v>4</v>
      </c>
      <c r="E6269">
        <v>2</v>
      </c>
      <c r="F6269">
        <v>5</v>
      </c>
      <c r="G6269">
        <f t="shared" si="2104"/>
        <v>22</v>
      </c>
    </row>
    <row r="6270" spans="1:7" x14ac:dyDescent="0.35">
      <c r="A6270">
        <v>6</v>
      </c>
      <c r="B6270">
        <v>4</v>
      </c>
      <c r="C6270">
        <v>6</v>
      </c>
      <c r="D6270">
        <v>4</v>
      </c>
      <c r="E6270">
        <v>1</v>
      </c>
      <c r="F6270">
        <v>1</v>
      </c>
      <c r="G6270">
        <f t="shared" si="2104"/>
        <v>22</v>
      </c>
    </row>
    <row r="6271" spans="1:7" x14ac:dyDescent="0.35">
      <c r="A6271">
        <v>5</v>
      </c>
      <c r="B6271">
        <v>4</v>
      </c>
      <c r="C6271">
        <v>5</v>
      </c>
      <c r="D6271">
        <v>6</v>
      </c>
      <c r="E6271">
        <v>2</v>
      </c>
      <c r="F6271">
        <v>1</v>
      </c>
      <c r="G6271">
        <f t="shared" si="2104"/>
        <v>23</v>
      </c>
    </row>
    <row r="6272" spans="1:7" x14ac:dyDescent="0.35">
      <c r="A6272">
        <v>2</v>
      </c>
      <c r="B6272">
        <v>1</v>
      </c>
      <c r="C6272">
        <v>5</v>
      </c>
      <c r="D6272">
        <v>4</v>
      </c>
      <c r="E6272">
        <v>6</v>
      </c>
      <c r="F6272">
        <v>3</v>
      </c>
      <c r="G6272">
        <f t="shared" si="2104"/>
        <v>21</v>
      </c>
    </row>
    <row r="6273" spans="1:7" x14ac:dyDescent="0.35">
      <c r="A6273">
        <v>4</v>
      </c>
      <c r="B6273">
        <v>2</v>
      </c>
      <c r="C6273">
        <v>5</v>
      </c>
      <c r="D6273">
        <v>6</v>
      </c>
      <c r="E6273">
        <v>1</v>
      </c>
      <c r="F6273">
        <v>2</v>
      </c>
      <c r="G6273">
        <f t="shared" si="2104"/>
        <v>20</v>
      </c>
    </row>
    <row r="6274" spans="1:7" x14ac:dyDescent="0.35">
      <c r="A6274">
        <v>6</v>
      </c>
      <c r="B6274">
        <v>1</v>
      </c>
      <c r="C6274">
        <v>2</v>
      </c>
      <c r="D6274">
        <v>2</v>
      </c>
      <c r="E6274">
        <v>4</v>
      </c>
      <c r="F6274">
        <v>4</v>
      </c>
      <c r="G6274">
        <f t="shared" si="2104"/>
        <v>19</v>
      </c>
    </row>
    <row r="6275" spans="1:7" x14ac:dyDescent="0.35">
      <c r="A6275">
        <v>6</v>
      </c>
      <c r="B6275">
        <v>1</v>
      </c>
      <c r="C6275">
        <v>3</v>
      </c>
      <c r="D6275">
        <v>4</v>
      </c>
      <c r="E6275">
        <v>3</v>
      </c>
      <c r="F6275">
        <v>5</v>
      </c>
      <c r="G6275">
        <f t="shared" si="2104"/>
        <v>22</v>
      </c>
    </row>
    <row r="6276" spans="1:7" x14ac:dyDescent="0.35">
      <c r="A6276">
        <v>2</v>
      </c>
      <c r="B6276">
        <v>3</v>
      </c>
      <c r="C6276">
        <v>4</v>
      </c>
      <c r="D6276">
        <v>1</v>
      </c>
      <c r="E6276">
        <v>6</v>
      </c>
      <c r="F6276">
        <v>5</v>
      </c>
      <c r="G6276">
        <f t="shared" si="2104"/>
        <v>21</v>
      </c>
    </row>
    <row r="6277" spans="1:7" x14ac:dyDescent="0.35">
      <c r="A6277">
        <v>4</v>
      </c>
      <c r="B6277">
        <v>3</v>
      </c>
      <c r="C6277">
        <v>2</v>
      </c>
      <c r="D6277">
        <v>2</v>
      </c>
      <c r="E6277">
        <v>4</v>
      </c>
      <c r="F6277">
        <v>6</v>
      </c>
      <c r="G6277">
        <f t="shared" si="2104"/>
        <v>21</v>
      </c>
    </row>
    <row r="6278" spans="1:7" x14ac:dyDescent="0.35">
      <c r="A6278">
        <v>6</v>
      </c>
      <c r="B6278">
        <v>2</v>
      </c>
      <c r="C6278">
        <v>6</v>
      </c>
      <c r="D6278">
        <v>3</v>
      </c>
      <c r="E6278">
        <v>2</v>
      </c>
      <c r="F6278">
        <v>3</v>
      </c>
      <c r="G6278">
        <f t="shared" si="2104"/>
        <v>22</v>
      </c>
    </row>
    <row r="6279" spans="1:7" x14ac:dyDescent="0.35">
      <c r="A6279">
        <v>1</v>
      </c>
      <c r="B6279">
        <v>2</v>
      </c>
      <c r="C6279">
        <v>4</v>
      </c>
      <c r="D6279">
        <v>5</v>
      </c>
      <c r="E6279">
        <v>4</v>
      </c>
      <c r="F6279">
        <v>6</v>
      </c>
      <c r="G6279">
        <f t="shared" si="2104"/>
        <v>22</v>
      </c>
    </row>
    <row r="6280" spans="1:7" x14ac:dyDescent="0.35">
      <c r="A6280">
        <v>6</v>
      </c>
      <c r="B6280">
        <v>6</v>
      </c>
      <c r="C6280">
        <v>5</v>
      </c>
      <c r="D6280">
        <v>2</v>
      </c>
      <c r="E6280">
        <v>4</v>
      </c>
      <c r="F6280">
        <v>5</v>
      </c>
      <c r="G6280">
        <f t="shared" si="2104"/>
        <v>28</v>
      </c>
    </row>
    <row r="6281" spans="1:7" x14ac:dyDescent="0.35">
      <c r="A6281">
        <v>4</v>
      </c>
      <c r="B6281">
        <v>3</v>
      </c>
      <c r="C6281">
        <v>5</v>
      </c>
      <c r="D6281">
        <v>2</v>
      </c>
      <c r="E6281">
        <v>3</v>
      </c>
      <c r="F6281">
        <v>5</v>
      </c>
      <c r="G6281">
        <f t="shared" si="2104"/>
        <v>22</v>
      </c>
    </row>
    <row r="6282" spans="1:7" x14ac:dyDescent="0.35">
      <c r="A6282">
        <v>4</v>
      </c>
      <c r="B6282">
        <v>4</v>
      </c>
      <c r="C6282">
        <v>6</v>
      </c>
      <c r="D6282">
        <v>1</v>
      </c>
      <c r="E6282">
        <v>4</v>
      </c>
      <c r="F6282">
        <v>2</v>
      </c>
      <c r="G6282">
        <f t="shared" si="2104"/>
        <v>21</v>
      </c>
    </row>
    <row r="6283" spans="1:7" x14ac:dyDescent="0.35">
      <c r="A6283">
        <v>2</v>
      </c>
      <c r="B6283">
        <v>4</v>
      </c>
      <c r="C6283">
        <v>6</v>
      </c>
      <c r="D6283">
        <v>2</v>
      </c>
      <c r="E6283">
        <v>4</v>
      </c>
      <c r="F6283">
        <v>2</v>
      </c>
      <c r="G6283">
        <f t="shared" si="2104"/>
        <v>20</v>
      </c>
    </row>
    <row r="6284" spans="1:7" x14ac:dyDescent="0.35">
      <c r="A6284">
        <v>1</v>
      </c>
      <c r="B6284">
        <v>1</v>
      </c>
      <c r="C6284">
        <v>6</v>
      </c>
      <c r="D6284">
        <v>1</v>
      </c>
      <c r="E6284">
        <v>6</v>
      </c>
      <c r="F6284">
        <v>2</v>
      </c>
      <c r="G6284">
        <f t="shared" si="2104"/>
        <v>17</v>
      </c>
    </row>
    <row r="6285" spans="1:7" x14ac:dyDescent="0.35">
      <c r="A6285">
        <v>2</v>
      </c>
      <c r="B6285">
        <v>6</v>
      </c>
      <c r="C6285">
        <v>4</v>
      </c>
      <c r="D6285">
        <v>4</v>
      </c>
      <c r="E6285">
        <v>3</v>
      </c>
      <c r="F6285">
        <v>6</v>
      </c>
      <c r="G6285">
        <f t="shared" si="2104"/>
        <v>25</v>
      </c>
    </row>
    <row r="6286" spans="1:7" x14ac:dyDescent="0.35">
      <c r="A6286">
        <v>2</v>
      </c>
      <c r="B6286">
        <v>6</v>
      </c>
      <c r="C6286">
        <v>5</v>
      </c>
      <c r="D6286">
        <v>4</v>
      </c>
      <c r="E6286">
        <v>5</v>
      </c>
      <c r="F6286">
        <v>4</v>
      </c>
      <c r="G6286">
        <f t="shared" si="2104"/>
        <v>26</v>
      </c>
    </row>
    <row r="6287" spans="1:7" x14ac:dyDescent="0.35">
      <c r="A6287">
        <v>6</v>
      </c>
      <c r="B6287">
        <v>3</v>
      </c>
      <c r="C6287">
        <v>2</v>
      </c>
      <c r="D6287">
        <v>1</v>
      </c>
      <c r="E6287">
        <v>5</v>
      </c>
      <c r="F6287">
        <v>2</v>
      </c>
      <c r="G6287">
        <f t="shared" si="2104"/>
        <v>19</v>
      </c>
    </row>
    <row r="6288" spans="1:7" x14ac:dyDescent="0.35">
      <c r="A6288">
        <v>4</v>
      </c>
      <c r="B6288">
        <v>4</v>
      </c>
      <c r="C6288">
        <v>1</v>
      </c>
      <c r="D6288">
        <v>2</v>
      </c>
      <c r="E6288">
        <v>4</v>
      </c>
      <c r="F6288">
        <v>3</v>
      </c>
      <c r="G6288">
        <f t="shared" si="2104"/>
        <v>18</v>
      </c>
    </row>
    <row r="6289" spans="1:7" x14ac:dyDescent="0.35">
      <c r="A6289">
        <v>5</v>
      </c>
      <c r="B6289">
        <v>5</v>
      </c>
      <c r="C6289">
        <v>4</v>
      </c>
      <c r="D6289">
        <v>6</v>
      </c>
      <c r="E6289">
        <v>4</v>
      </c>
      <c r="F6289">
        <v>4</v>
      </c>
      <c r="G6289">
        <f t="shared" si="2104"/>
        <v>28</v>
      </c>
    </row>
    <row r="6290" spans="1:7" x14ac:dyDescent="0.35">
      <c r="A6290">
        <v>4</v>
      </c>
      <c r="B6290">
        <v>4</v>
      </c>
      <c r="C6290">
        <v>3</v>
      </c>
      <c r="D6290">
        <v>3</v>
      </c>
      <c r="E6290">
        <v>1</v>
      </c>
      <c r="F6290">
        <v>1</v>
      </c>
      <c r="G6290">
        <f t="shared" si="2104"/>
        <v>16</v>
      </c>
    </row>
    <row r="6291" spans="1:7" x14ac:dyDescent="0.35">
      <c r="A6291">
        <v>3</v>
      </c>
      <c r="B6291">
        <v>3</v>
      </c>
      <c r="C6291">
        <v>1</v>
      </c>
      <c r="D6291">
        <v>2</v>
      </c>
      <c r="E6291">
        <v>6</v>
      </c>
      <c r="F6291">
        <v>6</v>
      </c>
      <c r="G6291">
        <f t="shared" si="2104"/>
        <v>21</v>
      </c>
    </row>
    <row r="6292" spans="1:7" x14ac:dyDescent="0.35">
      <c r="A6292">
        <v>1</v>
      </c>
      <c r="B6292">
        <v>5</v>
      </c>
      <c r="C6292">
        <v>4</v>
      </c>
      <c r="D6292">
        <v>2</v>
      </c>
      <c r="E6292">
        <v>3</v>
      </c>
      <c r="F6292">
        <v>1</v>
      </c>
      <c r="G6292">
        <f t="shared" si="2104"/>
        <v>16</v>
      </c>
    </row>
    <row r="6293" spans="1:7" x14ac:dyDescent="0.35">
      <c r="A6293">
        <v>2</v>
      </c>
      <c r="B6293">
        <v>5</v>
      </c>
      <c r="C6293">
        <v>5</v>
      </c>
      <c r="D6293">
        <v>5</v>
      </c>
      <c r="E6293">
        <v>1</v>
      </c>
      <c r="F6293">
        <v>6</v>
      </c>
      <c r="G6293">
        <f t="shared" si="2104"/>
        <v>24</v>
      </c>
    </row>
    <row r="6294" spans="1:7" x14ac:dyDescent="0.35">
      <c r="A6294">
        <v>2</v>
      </c>
      <c r="B6294">
        <v>4</v>
      </c>
      <c r="C6294">
        <v>2</v>
      </c>
      <c r="D6294">
        <v>2</v>
      </c>
      <c r="E6294">
        <v>3</v>
      </c>
      <c r="F6294">
        <v>5</v>
      </c>
      <c r="G6294">
        <f t="shared" si="2104"/>
        <v>18</v>
      </c>
    </row>
    <row r="6295" spans="1:7" x14ac:dyDescent="0.35">
      <c r="A6295">
        <v>1</v>
      </c>
      <c r="B6295">
        <v>4</v>
      </c>
      <c r="C6295">
        <v>4</v>
      </c>
      <c r="D6295">
        <v>1</v>
      </c>
      <c r="E6295">
        <v>3</v>
      </c>
      <c r="F6295">
        <v>5</v>
      </c>
      <c r="G6295">
        <f t="shared" si="2104"/>
        <v>18</v>
      </c>
    </row>
    <row r="6296" spans="1:7" x14ac:dyDescent="0.35">
      <c r="A6296">
        <v>2</v>
      </c>
      <c r="B6296">
        <v>4</v>
      </c>
      <c r="C6296">
        <v>3</v>
      </c>
      <c r="D6296">
        <v>2</v>
      </c>
      <c r="E6296">
        <v>3</v>
      </c>
      <c r="F6296">
        <v>2</v>
      </c>
      <c r="G6296">
        <f t="shared" ref="G6296:G6359" si="2105">SUM(A6296:F6296)</f>
        <v>16</v>
      </c>
    </row>
    <row r="6297" spans="1:7" x14ac:dyDescent="0.35">
      <c r="A6297">
        <v>2</v>
      </c>
      <c r="B6297">
        <v>6</v>
      </c>
      <c r="C6297">
        <v>3</v>
      </c>
      <c r="D6297">
        <v>5</v>
      </c>
      <c r="E6297">
        <v>5</v>
      </c>
      <c r="F6297">
        <v>3</v>
      </c>
      <c r="G6297">
        <f t="shared" si="2105"/>
        <v>24</v>
      </c>
    </row>
    <row r="6298" spans="1:7" x14ac:dyDescent="0.35">
      <c r="A6298">
        <v>3</v>
      </c>
      <c r="B6298">
        <v>6</v>
      </c>
      <c r="C6298">
        <v>3</v>
      </c>
      <c r="D6298">
        <v>3</v>
      </c>
      <c r="E6298">
        <v>1</v>
      </c>
      <c r="F6298">
        <v>6</v>
      </c>
      <c r="G6298">
        <f t="shared" si="2105"/>
        <v>22</v>
      </c>
    </row>
    <row r="6299" spans="1:7" x14ac:dyDescent="0.35">
      <c r="A6299">
        <v>2</v>
      </c>
      <c r="B6299">
        <v>6</v>
      </c>
      <c r="C6299">
        <v>6</v>
      </c>
      <c r="D6299">
        <v>6</v>
      </c>
      <c r="E6299">
        <v>6</v>
      </c>
      <c r="F6299">
        <v>1</v>
      </c>
      <c r="G6299">
        <f t="shared" si="2105"/>
        <v>27</v>
      </c>
    </row>
    <row r="6300" spans="1:7" x14ac:dyDescent="0.35">
      <c r="A6300">
        <v>4</v>
      </c>
      <c r="B6300">
        <v>1</v>
      </c>
      <c r="C6300">
        <v>4</v>
      </c>
      <c r="D6300">
        <v>2</v>
      </c>
      <c r="E6300">
        <v>3</v>
      </c>
      <c r="F6300">
        <v>6</v>
      </c>
      <c r="G6300">
        <f t="shared" si="2105"/>
        <v>20</v>
      </c>
    </row>
    <row r="6301" spans="1:7" x14ac:dyDescent="0.35">
      <c r="A6301">
        <v>1</v>
      </c>
      <c r="B6301">
        <v>4</v>
      </c>
      <c r="C6301">
        <v>2</v>
      </c>
      <c r="D6301">
        <v>4</v>
      </c>
      <c r="E6301">
        <v>1</v>
      </c>
      <c r="F6301">
        <v>5</v>
      </c>
      <c r="G6301">
        <f t="shared" si="2105"/>
        <v>17</v>
      </c>
    </row>
    <row r="6302" spans="1:7" x14ac:dyDescent="0.35">
      <c r="A6302">
        <v>4</v>
      </c>
      <c r="B6302">
        <v>1</v>
      </c>
      <c r="C6302">
        <v>1</v>
      </c>
      <c r="D6302">
        <v>5</v>
      </c>
      <c r="E6302">
        <v>2</v>
      </c>
      <c r="F6302">
        <v>3</v>
      </c>
      <c r="G6302">
        <f t="shared" si="2105"/>
        <v>16</v>
      </c>
    </row>
    <row r="6303" spans="1:7" x14ac:dyDescent="0.35">
      <c r="A6303">
        <v>4</v>
      </c>
      <c r="B6303">
        <v>5</v>
      </c>
      <c r="C6303">
        <v>1</v>
      </c>
      <c r="D6303">
        <v>6</v>
      </c>
      <c r="E6303">
        <v>1</v>
      </c>
      <c r="F6303">
        <v>4</v>
      </c>
      <c r="G6303">
        <f t="shared" si="2105"/>
        <v>21</v>
      </c>
    </row>
    <row r="6304" spans="1:7" x14ac:dyDescent="0.35">
      <c r="A6304">
        <v>5</v>
      </c>
      <c r="B6304">
        <v>2</v>
      </c>
      <c r="C6304">
        <v>3</v>
      </c>
      <c r="D6304">
        <v>3</v>
      </c>
      <c r="E6304">
        <v>3</v>
      </c>
      <c r="F6304">
        <v>2</v>
      </c>
      <c r="G6304">
        <f t="shared" si="2105"/>
        <v>18</v>
      </c>
    </row>
    <row r="6305" spans="1:7" x14ac:dyDescent="0.35">
      <c r="A6305">
        <v>3</v>
      </c>
      <c r="B6305">
        <v>6</v>
      </c>
      <c r="C6305">
        <v>2</v>
      </c>
      <c r="D6305">
        <v>6</v>
      </c>
      <c r="E6305">
        <v>5</v>
      </c>
      <c r="F6305">
        <v>5</v>
      </c>
      <c r="G6305">
        <f t="shared" si="2105"/>
        <v>27</v>
      </c>
    </row>
    <row r="6306" spans="1:7" x14ac:dyDescent="0.35">
      <c r="A6306">
        <v>3</v>
      </c>
      <c r="B6306">
        <v>1</v>
      </c>
      <c r="C6306">
        <v>4</v>
      </c>
      <c r="D6306">
        <v>5</v>
      </c>
      <c r="E6306">
        <v>2</v>
      </c>
      <c r="F6306">
        <v>4</v>
      </c>
      <c r="G6306">
        <f t="shared" si="2105"/>
        <v>19</v>
      </c>
    </row>
    <row r="6307" spans="1:7" x14ac:dyDescent="0.35">
      <c r="A6307">
        <v>6</v>
      </c>
      <c r="B6307">
        <v>6</v>
      </c>
      <c r="C6307">
        <v>2</v>
      </c>
      <c r="D6307">
        <v>4</v>
      </c>
      <c r="E6307">
        <v>6</v>
      </c>
      <c r="F6307">
        <v>3</v>
      </c>
      <c r="G6307">
        <f t="shared" si="2105"/>
        <v>27</v>
      </c>
    </row>
    <row r="6308" spans="1:7" x14ac:dyDescent="0.35">
      <c r="A6308">
        <v>3</v>
      </c>
      <c r="B6308">
        <v>5</v>
      </c>
      <c r="C6308">
        <v>2</v>
      </c>
      <c r="D6308">
        <v>6</v>
      </c>
      <c r="E6308">
        <v>5</v>
      </c>
      <c r="F6308">
        <v>4</v>
      </c>
      <c r="G6308">
        <f t="shared" si="2105"/>
        <v>25</v>
      </c>
    </row>
    <row r="6309" spans="1:7" x14ac:dyDescent="0.35">
      <c r="A6309">
        <v>1</v>
      </c>
      <c r="B6309">
        <v>3</v>
      </c>
      <c r="C6309">
        <v>3</v>
      </c>
      <c r="D6309">
        <v>5</v>
      </c>
      <c r="E6309">
        <v>2</v>
      </c>
      <c r="F6309">
        <v>2</v>
      </c>
      <c r="G6309">
        <f t="shared" si="2105"/>
        <v>16</v>
      </c>
    </row>
    <row r="6310" spans="1:7" x14ac:dyDescent="0.35">
      <c r="A6310">
        <v>2</v>
      </c>
      <c r="B6310">
        <v>6</v>
      </c>
      <c r="C6310">
        <v>1</v>
      </c>
      <c r="D6310">
        <v>1</v>
      </c>
      <c r="E6310">
        <v>1</v>
      </c>
      <c r="F6310">
        <v>3</v>
      </c>
      <c r="G6310">
        <f t="shared" si="2105"/>
        <v>14</v>
      </c>
    </row>
    <row r="6311" spans="1:7" x14ac:dyDescent="0.35">
      <c r="A6311">
        <v>1</v>
      </c>
      <c r="B6311">
        <v>1</v>
      </c>
      <c r="C6311">
        <v>2</v>
      </c>
      <c r="D6311">
        <v>6</v>
      </c>
      <c r="E6311">
        <v>6</v>
      </c>
      <c r="F6311">
        <v>5</v>
      </c>
      <c r="G6311">
        <f t="shared" si="2105"/>
        <v>21</v>
      </c>
    </row>
    <row r="6312" spans="1:7" x14ac:dyDescent="0.35">
      <c r="A6312">
        <v>6</v>
      </c>
      <c r="B6312">
        <v>5</v>
      </c>
      <c r="C6312">
        <v>3</v>
      </c>
      <c r="D6312">
        <v>5</v>
      </c>
      <c r="E6312">
        <v>3</v>
      </c>
      <c r="F6312">
        <v>3</v>
      </c>
      <c r="G6312">
        <f t="shared" si="2105"/>
        <v>25</v>
      </c>
    </row>
    <row r="6313" spans="1:7" x14ac:dyDescent="0.35">
      <c r="A6313">
        <v>5</v>
      </c>
      <c r="B6313">
        <v>6</v>
      </c>
      <c r="C6313">
        <v>3</v>
      </c>
      <c r="D6313">
        <v>3</v>
      </c>
      <c r="E6313">
        <v>2</v>
      </c>
      <c r="F6313">
        <v>6</v>
      </c>
      <c r="G6313">
        <f t="shared" si="2105"/>
        <v>25</v>
      </c>
    </row>
    <row r="6314" spans="1:7" x14ac:dyDescent="0.35">
      <c r="A6314">
        <v>5</v>
      </c>
      <c r="B6314">
        <v>5</v>
      </c>
      <c r="C6314">
        <v>1</v>
      </c>
      <c r="D6314">
        <v>4</v>
      </c>
      <c r="E6314">
        <v>2</v>
      </c>
      <c r="F6314">
        <v>1</v>
      </c>
      <c r="G6314">
        <f t="shared" si="2105"/>
        <v>18</v>
      </c>
    </row>
    <row r="6315" spans="1:7" x14ac:dyDescent="0.35">
      <c r="A6315">
        <v>4</v>
      </c>
      <c r="B6315">
        <v>3</v>
      </c>
      <c r="C6315">
        <v>5</v>
      </c>
      <c r="D6315">
        <v>5</v>
      </c>
      <c r="E6315">
        <v>1</v>
      </c>
      <c r="F6315">
        <v>6</v>
      </c>
      <c r="G6315">
        <f t="shared" si="2105"/>
        <v>24</v>
      </c>
    </row>
    <row r="6316" spans="1:7" x14ac:dyDescent="0.35">
      <c r="A6316">
        <v>3</v>
      </c>
      <c r="B6316">
        <v>1</v>
      </c>
      <c r="C6316">
        <v>1</v>
      </c>
      <c r="D6316">
        <v>6</v>
      </c>
      <c r="E6316">
        <v>6</v>
      </c>
      <c r="F6316">
        <v>2</v>
      </c>
      <c r="G6316">
        <f t="shared" si="2105"/>
        <v>19</v>
      </c>
    </row>
    <row r="6317" spans="1:7" x14ac:dyDescent="0.35">
      <c r="A6317">
        <v>2</v>
      </c>
      <c r="B6317">
        <v>3</v>
      </c>
      <c r="C6317">
        <v>2</v>
      </c>
      <c r="D6317">
        <v>4</v>
      </c>
      <c r="E6317">
        <v>6</v>
      </c>
      <c r="F6317">
        <v>5</v>
      </c>
      <c r="G6317">
        <f t="shared" si="2105"/>
        <v>22</v>
      </c>
    </row>
    <row r="6318" spans="1:7" x14ac:dyDescent="0.35">
      <c r="A6318">
        <v>5</v>
      </c>
      <c r="B6318">
        <v>1</v>
      </c>
      <c r="C6318">
        <v>5</v>
      </c>
      <c r="D6318">
        <v>6</v>
      </c>
      <c r="E6318">
        <v>6</v>
      </c>
      <c r="F6318">
        <v>5</v>
      </c>
      <c r="G6318">
        <f t="shared" si="2105"/>
        <v>28</v>
      </c>
    </row>
    <row r="6319" spans="1:7" x14ac:dyDescent="0.35">
      <c r="A6319">
        <v>1</v>
      </c>
      <c r="B6319">
        <v>4</v>
      </c>
      <c r="C6319">
        <v>6</v>
      </c>
      <c r="D6319">
        <v>5</v>
      </c>
      <c r="E6319">
        <v>2</v>
      </c>
      <c r="F6319">
        <v>5</v>
      </c>
      <c r="G6319">
        <f t="shared" si="2105"/>
        <v>23</v>
      </c>
    </row>
    <row r="6320" spans="1:7" x14ac:dyDescent="0.35">
      <c r="A6320">
        <v>3</v>
      </c>
      <c r="B6320">
        <v>6</v>
      </c>
      <c r="C6320">
        <v>4</v>
      </c>
      <c r="D6320">
        <v>3</v>
      </c>
      <c r="E6320">
        <v>2</v>
      </c>
      <c r="F6320">
        <v>5</v>
      </c>
      <c r="G6320">
        <f t="shared" si="2105"/>
        <v>23</v>
      </c>
    </row>
    <row r="6321" spans="1:7" x14ac:dyDescent="0.35">
      <c r="A6321">
        <v>1</v>
      </c>
      <c r="B6321">
        <v>2</v>
      </c>
      <c r="C6321">
        <v>4</v>
      </c>
      <c r="D6321">
        <v>5</v>
      </c>
      <c r="E6321">
        <v>2</v>
      </c>
      <c r="F6321">
        <v>2</v>
      </c>
      <c r="G6321">
        <f t="shared" si="2105"/>
        <v>16</v>
      </c>
    </row>
    <row r="6322" spans="1:7" x14ac:dyDescent="0.35">
      <c r="A6322">
        <v>3</v>
      </c>
      <c r="B6322">
        <v>5</v>
      </c>
      <c r="C6322">
        <v>2</v>
      </c>
      <c r="D6322">
        <v>2</v>
      </c>
      <c r="E6322">
        <v>3</v>
      </c>
      <c r="F6322">
        <v>3</v>
      </c>
      <c r="G6322">
        <f t="shared" si="2105"/>
        <v>18</v>
      </c>
    </row>
    <row r="6323" spans="1:7" x14ac:dyDescent="0.35">
      <c r="A6323">
        <v>2</v>
      </c>
      <c r="B6323">
        <v>2</v>
      </c>
      <c r="C6323">
        <v>6</v>
      </c>
      <c r="D6323">
        <v>6</v>
      </c>
      <c r="E6323">
        <v>4</v>
      </c>
      <c r="F6323">
        <v>4</v>
      </c>
      <c r="G6323">
        <f t="shared" si="2105"/>
        <v>24</v>
      </c>
    </row>
    <row r="6324" spans="1:7" x14ac:dyDescent="0.35">
      <c r="A6324">
        <v>6</v>
      </c>
      <c r="B6324">
        <v>5</v>
      </c>
      <c r="C6324">
        <v>6</v>
      </c>
      <c r="D6324">
        <v>3</v>
      </c>
      <c r="E6324">
        <v>5</v>
      </c>
      <c r="F6324">
        <v>4</v>
      </c>
      <c r="G6324">
        <f t="shared" si="2105"/>
        <v>29</v>
      </c>
    </row>
    <row r="6325" spans="1:7" x14ac:dyDescent="0.35">
      <c r="A6325">
        <v>1</v>
      </c>
      <c r="B6325">
        <v>1</v>
      </c>
      <c r="C6325">
        <v>3</v>
      </c>
      <c r="D6325">
        <v>5</v>
      </c>
      <c r="E6325">
        <v>4</v>
      </c>
      <c r="F6325">
        <v>1</v>
      </c>
      <c r="G6325">
        <f t="shared" si="2105"/>
        <v>15</v>
      </c>
    </row>
    <row r="6326" spans="1:7" x14ac:dyDescent="0.35">
      <c r="A6326">
        <v>1</v>
      </c>
      <c r="B6326">
        <v>5</v>
      </c>
      <c r="C6326">
        <v>3</v>
      </c>
      <c r="D6326">
        <v>4</v>
      </c>
      <c r="E6326">
        <v>2</v>
      </c>
      <c r="F6326">
        <v>4</v>
      </c>
      <c r="G6326">
        <f t="shared" si="2105"/>
        <v>19</v>
      </c>
    </row>
    <row r="6327" spans="1:7" x14ac:dyDescent="0.35">
      <c r="A6327">
        <v>5</v>
      </c>
      <c r="B6327">
        <v>2</v>
      </c>
      <c r="C6327">
        <v>1</v>
      </c>
      <c r="D6327">
        <v>2</v>
      </c>
      <c r="E6327">
        <v>4</v>
      </c>
      <c r="F6327">
        <v>1</v>
      </c>
      <c r="G6327">
        <f t="shared" si="2105"/>
        <v>15</v>
      </c>
    </row>
    <row r="6328" spans="1:7" x14ac:dyDescent="0.35">
      <c r="A6328">
        <v>1</v>
      </c>
      <c r="B6328">
        <v>3</v>
      </c>
      <c r="C6328">
        <v>6</v>
      </c>
      <c r="D6328">
        <v>3</v>
      </c>
      <c r="E6328">
        <v>4</v>
      </c>
      <c r="F6328">
        <v>2</v>
      </c>
      <c r="G6328">
        <f t="shared" si="2105"/>
        <v>19</v>
      </c>
    </row>
    <row r="6329" spans="1:7" x14ac:dyDescent="0.35">
      <c r="A6329">
        <v>6</v>
      </c>
      <c r="B6329">
        <v>4</v>
      </c>
      <c r="C6329">
        <v>6</v>
      </c>
      <c r="D6329">
        <v>5</v>
      </c>
      <c r="E6329">
        <v>1</v>
      </c>
      <c r="F6329">
        <v>6</v>
      </c>
      <c r="G6329">
        <f t="shared" si="2105"/>
        <v>28</v>
      </c>
    </row>
    <row r="6330" spans="1:7" x14ac:dyDescent="0.35">
      <c r="A6330">
        <v>2</v>
      </c>
      <c r="B6330">
        <v>1</v>
      </c>
      <c r="C6330">
        <v>1</v>
      </c>
      <c r="D6330">
        <v>1</v>
      </c>
      <c r="E6330">
        <v>1</v>
      </c>
      <c r="F6330">
        <v>4</v>
      </c>
      <c r="G6330">
        <f t="shared" si="2105"/>
        <v>10</v>
      </c>
    </row>
    <row r="6331" spans="1:7" x14ac:dyDescent="0.35">
      <c r="A6331">
        <v>2</v>
      </c>
      <c r="B6331">
        <v>2</v>
      </c>
      <c r="C6331">
        <v>1</v>
      </c>
      <c r="D6331">
        <v>1</v>
      </c>
      <c r="E6331">
        <v>6</v>
      </c>
      <c r="F6331">
        <v>4</v>
      </c>
      <c r="G6331">
        <f t="shared" si="2105"/>
        <v>16</v>
      </c>
    </row>
    <row r="6332" spans="1:7" x14ac:dyDescent="0.35">
      <c r="A6332">
        <v>5</v>
      </c>
      <c r="B6332">
        <v>5</v>
      </c>
      <c r="C6332">
        <v>5</v>
      </c>
      <c r="D6332">
        <v>4</v>
      </c>
      <c r="E6332">
        <v>2</v>
      </c>
      <c r="F6332">
        <v>2</v>
      </c>
      <c r="G6332">
        <f t="shared" si="2105"/>
        <v>23</v>
      </c>
    </row>
    <row r="6333" spans="1:7" x14ac:dyDescent="0.35">
      <c r="A6333">
        <v>5</v>
      </c>
      <c r="B6333">
        <v>1</v>
      </c>
      <c r="C6333">
        <v>3</v>
      </c>
      <c r="D6333">
        <v>4</v>
      </c>
      <c r="E6333">
        <v>4</v>
      </c>
      <c r="F6333">
        <v>3</v>
      </c>
      <c r="G6333">
        <f t="shared" si="2105"/>
        <v>20</v>
      </c>
    </row>
    <row r="6334" spans="1:7" x14ac:dyDescent="0.35">
      <c r="A6334">
        <v>4</v>
      </c>
      <c r="B6334">
        <v>5</v>
      </c>
      <c r="C6334">
        <v>2</v>
      </c>
      <c r="D6334">
        <v>1</v>
      </c>
      <c r="E6334">
        <v>4</v>
      </c>
      <c r="F6334">
        <v>5</v>
      </c>
      <c r="G6334">
        <f t="shared" si="2105"/>
        <v>21</v>
      </c>
    </row>
    <row r="6335" spans="1:7" x14ac:dyDescent="0.35">
      <c r="A6335">
        <v>5</v>
      </c>
      <c r="B6335">
        <v>6</v>
      </c>
      <c r="C6335">
        <v>4</v>
      </c>
      <c r="D6335">
        <v>5</v>
      </c>
      <c r="E6335">
        <v>3</v>
      </c>
      <c r="F6335">
        <v>5</v>
      </c>
      <c r="G6335">
        <f t="shared" si="2105"/>
        <v>28</v>
      </c>
    </row>
    <row r="6336" spans="1:7" x14ac:dyDescent="0.35">
      <c r="A6336">
        <v>5</v>
      </c>
      <c r="B6336">
        <v>5</v>
      </c>
      <c r="C6336">
        <v>6</v>
      </c>
      <c r="D6336">
        <v>5</v>
      </c>
      <c r="E6336">
        <v>5</v>
      </c>
      <c r="F6336">
        <v>4</v>
      </c>
      <c r="G6336">
        <f t="shared" si="2105"/>
        <v>30</v>
      </c>
    </row>
    <row r="6337" spans="1:7" x14ac:dyDescent="0.35">
      <c r="A6337">
        <v>1</v>
      </c>
      <c r="B6337">
        <v>5</v>
      </c>
      <c r="C6337">
        <v>1</v>
      </c>
      <c r="D6337">
        <v>3</v>
      </c>
      <c r="E6337">
        <v>1</v>
      </c>
      <c r="F6337">
        <v>1</v>
      </c>
      <c r="G6337">
        <f t="shared" si="2105"/>
        <v>12</v>
      </c>
    </row>
    <row r="6338" spans="1:7" x14ac:dyDescent="0.35">
      <c r="A6338">
        <v>6</v>
      </c>
      <c r="B6338">
        <v>3</v>
      </c>
      <c r="C6338">
        <v>5</v>
      </c>
      <c r="D6338">
        <v>6</v>
      </c>
      <c r="E6338">
        <v>4</v>
      </c>
      <c r="F6338">
        <v>3</v>
      </c>
      <c r="G6338">
        <f t="shared" si="2105"/>
        <v>27</v>
      </c>
    </row>
    <row r="6339" spans="1:7" x14ac:dyDescent="0.35">
      <c r="A6339">
        <v>2</v>
      </c>
      <c r="B6339">
        <v>4</v>
      </c>
      <c r="C6339">
        <v>3</v>
      </c>
      <c r="D6339">
        <v>6</v>
      </c>
      <c r="E6339">
        <v>4</v>
      </c>
      <c r="F6339">
        <v>5</v>
      </c>
      <c r="G6339">
        <f t="shared" si="2105"/>
        <v>24</v>
      </c>
    </row>
    <row r="6340" spans="1:7" x14ac:dyDescent="0.35">
      <c r="A6340">
        <v>5</v>
      </c>
      <c r="B6340">
        <v>4</v>
      </c>
      <c r="C6340">
        <v>6</v>
      </c>
      <c r="D6340">
        <v>2</v>
      </c>
      <c r="E6340">
        <v>2</v>
      </c>
      <c r="F6340">
        <v>1</v>
      </c>
      <c r="G6340">
        <f t="shared" si="2105"/>
        <v>20</v>
      </c>
    </row>
    <row r="6341" spans="1:7" x14ac:dyDescent="0.35">
      <c r="A6341">
        <v>5</v>
      </c>
      <c r="B6341">
        <v>1</v>
      </c>
      <c r="C6341">
        <v>3</v>
      </c>
      <c r="D6341">
        <v>3</v>
      </c>
      <c r="E6341">
        <v>1</v>
      </c>
      <c r="F6341">
        <v>4</v>
      </c>
      <c r="G6341">
        <f t="shared" si="2105"/>
        <v>17</v>
      </c>
    </row>
    <row r="6342" spans="1:7" x14ac:dyDescent="0.35">
      <c r="A6342">
        <v>2</v>
      </c>
      <c r="B6342">
        <v>1</v>
      </c>
      <c r="C6342">
        <v>2</v>
      </c>
      <c r="D6342">
        <v>1</v>
      </c>
      <c r="E6342">
        <v>1</v>
      </c>
      <c r="F6342">
        <v>4</v>
      </c>
      <c r="G6342">
        <f t="shared" si="2105"/>
        <v>11</v>
      </c>
    </row>
    <row r="6343" spans="1:7" x14ac:dyDescent="0.35">
      <c r="A6343">
        <v>3</v>
      </c>
      <c r="B6343">
        <v>4</v>
      </c>
      <c r="C6343">
        <v>5</v>
      </c>
      <c r="D6343">
        <v>5</v>
      </c>
      <c r="E6343">
        <v>1</v>
      </c>
      <c r="F6343">
        <v>2</v>
      </c>
      <c r="G6343">
        <f t="shared" si="2105"/>
        <v>20</v>
      </c>
    </row>
    <row r="6344" spans="1:7" x14ac:dyDescent="0.35">
      <c r="A6344">
        <v>6</v>
      </c>
      <c r="B6344">
        <v>6</v>
      </c>
      <c r="C6344">
        <v>1</v>
      </c>
      <c r="D6344">
        <v>4</v>
      </c>
      <c r="E6344">
        <v>2</v>
      </c>
      <c r="F6344">
        <v>2</v>
      </c>
      <c r="G6344">
        <f t="shared" si="2105"/>
        <v>21</v>
      </c>
    </row>
    <row r="6345" spans="1:7" x14ac:dyDescent="0.35">
      <c r="A6345">
        <v>1</v>
      </c>
      <c r="B6345">
        <v>2</v>
      </c>
      <c r="C6345">
        <v>4</v>
      </c>
      <c r="D6345">
        <v>3</v>
      </c>
      <c r="E6345">
        <v>4</v>
      </c>
      <c r="F6345">
        <v>1</v>
      </c>
      <c r="G6345">
        <f t="shared" si="2105"/>
        <v>15</v>
      </c>
    </row>
    <row r="6346" spans="1:7" x14ac:dyDescent="0.35">
      <c r="A6346">
        <v>1</v>
      </c>
      <c r="B6346">
        <v>6</v>
      </c>
      <c r="C6346">
        <v>1</v>
      </c>
      <c r="D6346">
        <v>6</v>
      </c>
      <c r="E6346">
        <v>5</v>
      </c>
      <c r="F6346">
        <v>6</v>
      </c>
      <c r="G6346">
        <f t="shared" si="2105"/>
        <v>25</v>
      </c>
    </row>
    <row r="6347" spans="1:7" x14ac:dyDescent="0.35">
      <c r="A6347">
        <v>6</v>
      </c>
      <c r="B6347">
        <v>1</v>
      </c>
      <c r="C6347">
        <v>5</v>
      </c>
      <c r="D6347">
        <v>6</v>
      </c>
      <c r="E6347">
        <v>1</v>
      </c>
      <c r="F6347">
        <v>2</v>
      </c>
      <c r="G6347">
        <f t="shared" si="2105"/>
        <v>21</v>
      </c>
    </row>
    <row r="6348" spans="1:7" x14ac:dyDescent="0.35">
      <c r="A6348">
        <v>6</v>
      </c>
      <c r="B6348">
        <v>2</v>
      </c>
      <c r="C6348">
        <v>2</v>
      </c>
      <c r="D6348">
        <v>5</v>
      </c>
      <c r="E6348">
        <v>5</v>
      </c>
      <c r="F6348">
        <v>3</v>
      </c>
      <c r="G6348">
        <f t="shared" si="2105"/>
        <v>23</v>
      </c>
    </row>
    <row r="6349" spans="1:7" x14ac:dyDescent="0.35">
      <c r="A6349">
        <v>5</v>
      </c>
      <c r="B6349">
        <v>6</v>
      </c>
      <c r="C6349">
        <v>1</v>
      </c>
      <c r="D6349">
        <v>3</v>
      </c>
      <c r="E6349">
        <v>2</v>
      </c>
      <c r="F6349">
        <v>4</v>
      </c>
      <c r="G6349">
        <f t="shared" si="2105"/>
        <v>21</v>
      </c>
    </row>
    <row r="6350" spans="1:7" x14ac:dyDescent="0.35">
      <c r="A6350">
        <v>3</v>
      </c>
      <c r="B6350">
        <v>4</v>
      </c>
      <c r="C6350">
        <v>1</v>
      </c>
      <c r="D6350">
        <v>3</v>
      </c>
      <c r="E6350">
        <v>6</v>
      </c>
      <c r="F6350">
        <v>5</v>
      </c>
      <c r="G6350">
        <f t="shared" si="2105"/>
        <v>22</v>
      </c>
    </row>
    <row r="6351" spans="1:7" x14ac:dyDescent="0.35">
      <c r="A6351">
        <v>6</v>
      </c>
      <c r="B6351">
        <v>6</v>
      </c>
      <c r="C6351">
        <v>3</v>
      </c>
      <c r="D6351">
        <v>2</v>
      </c>
      <c r="E6351">
        <v>3</v>
      </c>
      <c r="F6351">
        <v>3</v>
      </c>
      <c r="G6351">
        <f t="shared" si="2105"/>
        <v>23</v>
      </c>
    </row>
    <row r="6352" spans="1:7" x14ac:dyDescent="0.35">
      <c r="A6352">
        <v>6</v>
      </c>
      <c r="B6352">
        <v>6</v>
      </c>
      <c r="C6352">
        <v>5</v>
      </c>
      <c r="D6352">
        <v>3</v>
      </c>
      <c r="E6352">
        <v>6</v>
      </c>
      <c r="F6352">
        <v>4</v>
      </c>
      <c r="G6352">
        <f t="shared" si="2105"/>
        <v>30</v>
      </c>
    </row>
    <row r="6353" spans="1:7" x14ac:dyDescent="0.35">
      <c r="A6353">
        <v>5</v>
      </c>
      <c r="B6353">
        <v>1</v>
      </c>
      <c r="C6353">
        <v>6</v>
      </c>
      <c r="D6353">
        <v>4</v>
      </c>
      <c r="E6353">
        <v>2</v>
      </c>
      <c r="F6353">
        <v>6</v>
      </c>
      <c r="G6353">
        <f t="shared" si="2105"/>
        <v>24</v>
      </c>
    </row>
    <row r="6354" spans="1:7" x14ac:dyDescent="0.35">
      <c r="A6354">
        <v>2</v>
      </c>
      <c r="B6354">
        <v>5</v>
      </c>
      <c r="C6354">
        <v>3</v>
      </c>
      <c r="D6354">
        <v>2</v>
      </c>
      <c r="E6354">
        <v>5</v>
      </c>
      <c r="F6354">
        <v>4</v>
      </c>
      <c r="G6354">
        <f t="shared" si="2105"/>
        <v>21</v>
      </c>
    </row>
    <row r="6355" spans="1:7" x14ac:dyDescent="0.35">
      <c r="A6355">
        <v>6</v>
      </c>
      <c r="B6355">
        <v>3</v>
      </c>
      <c r="C6355">
        <v>3</v>
      </c>
      <c r="D6355">
        <v>3</v>
      </c>
      <c r="E6355">
        <v>4</v>
      </c>
      <c r="F6355">
        <v>5</v>
      </c>
      <c r="G6355">
        <f t="shared" si="2105"/>
        <v>24</v>
      </c>
    </row>
    <row r="6356" spans="1:7" x14ac:dyDescent="0.35">
      <c r="A6356">
        <v>3</v>
      </c>
      <c r="B6356">
        <v>5</v>
      </c>
      <c r="C6356">
        <v>1</v>
      </c>
      <c r="D6356">
        <v>2</v>
      </c>
      <c r="E6356">
        <v>6</v>
      </c>
      <c r="F6356">
        <v>1</v>
      </c>
      <c r="G6356">
        <f t="shared" si="2105"/>
        <v>18</v>
      </c>
    </row>
    <row r="6357" spans="1:7" x14ac:dyDescent="0.35">
      <c r="A6357">
        <v>6</v>
      </c>
      <c r="B6357">
        <v>3</v>
      </c>
      <c r="C6357">
        <v>1</v>
      </c>
      <c r="D6357">
        <v>1</v>
      </c>
      <c r="E6357">
        <v>3</v>
      </c>
      <c r="F6357">
        <v>6</v>
      </c>
      <c r="G6357">
        <f t="shared" si="2105"/>
        <v>20</v>
      </c>
    </row>
    <row r="6358" spans="1:7" x14ac:dyDescent="0.35">
      <c r="A6358">
        <v>3</v>
      </c>
      <c r="B6358">
        <v>2</v>
      </c>
      <c r="C6358">
        <v>2</v>
      </c>
      <c r="D6358">
        <v>4</v>
      </c>
      <c r="E6358">
        <v>6</v>
      </c>
      <c r="F6358">
        <v>5</v>
      </c>
      <c r="G6358">
        <f t="shared" si="2105"/>
        <v>22</v>
      </c>
    </row>
    <row r="6359" spans="1:7" x14ac:dyDescent="0.35">
      <c r="A6359">
        <v>1</v>
      </c>
      <c r="B6359">
        <v>1</v>
      </c>
      <c r="C6359">
        <v>4</v>
      </c>
      <c r="D6359">
        <v>2</v>
      </c>
      <c r="E6359">
        <v>1</v>
      </c>
      <c r="F6359">
        <v>1</v>
      </c>
      <c r="G6359">
        <f t="shared" si="2105"/>
        <v>10</v>
      </c>
    </row>
    <row r="6360" spans="1:7" x14ac:dyDescent="0.35">
      <c r="A6360">
        <v>2</v>
      </c>
      <c r="B6360">
        <v>1</v>
      </c>
      <c r="C6360">
        <v>1</v>
      </c>
      <c r="D6360">
        <v>4</v>
      </c>
      <c r="E6360">
        <v>6</v>
      </c>
      <c r="F6360">
        <v>4</v>
      </c>
      <c r="G6360">
        <f t="shared" ref="G6360:G6423" si="2106">SUM(A6360:F6360)</f>
        <v>18</v>
      </c>
    </row>
    <row r="6361" spans="1:7" x14ac:dyDescent="0.35">
      <c r="A6361">
        <v>4</v>
      </c>
      <c r="B6361">
        <v>4</v>
      </c>
      <c r="C6361">
        <v>5</v>
      </c>
      <c r="D6361">
        <v>4</v>
      </c>
      <c r="E6361">
        <v>4</v>
      </c>
      <c r="F6361">
        <v>2</v>
      </c>
      <c r="G6361">
        <f t="shared" si="2106"/>
        <v>23</v>
      </c>
    </row>
    <row r="6362" spans="1:7" x14ac:dyDescent="0.35">
      <c r="A6362">
        <v>6</v>
      </c>
      <c r="B6362">
        <v>4</v>
      </c>
      <c r="C6362">
        <v>2</v>
      </c>
      <c r="D6362">
        <v>2</v>
      </c>
      <c r="E6362">
        <v>3</v>
      </c>
      <c r="F6362">
        <v>4</v>
      </c>
      <c r="G6362">
        <f t="shared" si="2106"/>
        <v>21</v>
      </c>
    </row>
    <row r="6363" spans="1:7" x14ac:dyDescent="0.35">
      <c r="A6363">
        <v>4</v>
      </c>
      <c r="B6363">
        <v>2</v>
      </c>
      <c r="C6363">
        <v>6</v>
      </c>
      <c r="D6363">
        <v>1</v>
      </c>
      <c r="E6363">
        <v>1</v>
      </c>
      <c r="F6363">
        <v>2</v>
      </c>
      <c r="G6363">
        <f t="shared" si="2106"/>
        <v>16</v>
      </c>
    </row>
    <row r="6364" spans="1:7" x14ac:dyDescent="0.35">
      <c r="A6364">
        <v>5</v>
      </c>
      <c r="B6364">
        <v>4</v>
      </c>
      <c r="C6364">
        <v>6</v>
      </c>
      <c r="D6364">
        <v>6</v>
      </c>
      <c r="E6364">
        <v>1</v>
      </c>
      <c r="F6364">
        <v>4</v>
      </c>
      <c r="G6364">
        <f t="shared" si="2106"/>
        <v>26</v>
      </c>
    </row>
    <row r="6365" spans="1:7" x14ac:dyDescent="0.35">
      <c r="A6365">
        <v>6</v>
      </c>
      <c r="B6365">
        <v>3</v>
      </c>
      <c r="C6365">
        <v>6</v>
      </c>
      <c r="D6365">
        <v>4</v>
      </c>
      <c r="E6365">
        <v>5</v>
      </c>
      <c r="F6365">
        <v>3</v>
      </c>
      <c r="G6365">
        <f t="shared" si="2106"/>
        <v>27</v>
      </c>
    </row>
    <row r="6366" spans="1:7" x14ac:dyDescent="0.35">
      <c r="A6366">
        <v>6</v>
      </c>
      <c r="B6366">
        <v>5</v>
      </c>
      <c r="C6366">
        <v>4</v>
      </c>
      <c r="D6366">
        <v>4</v>
      </c>
      <c r="E6366">
        <v>4</v>
      </c>
      <c r="F6366">
        <v>2</v>
      </c>
      <c r="G6366">
        <f t="shared" si="2106"/>
        <v>25</v>
      </c>
    </row>
    <row r="6367" spans="1:7" x14ac:dyDescent="0.35">
      <c r="A6367">
        <v>6</v>
      </c>
      <c r="B6367">
        <v>1</v>
      </c>
      <c r="C6367">
        <v>2</v>
      </c>
      <c r="D6367">
        <v>6</v>
      </c>
      <c r="E6367">
        <v>6</v>
      </c>
      <c r="F6367">
        <v>2</v>
      </c>
      <c r="G6367">
        <f t="shared" si="2106"/>
        <v>23</v>
      </c>
    </row>
    <row r="6368" spans="1:7" x14ac:dyDescent="0.35">
      <c r="A6368">
        <v>3</v>
      </c>
      <c r="B6368">
        <v>4</v>
      </c>
      <c r="C6368">
        <v>2</v>
      </c>
      <c r="D6368">
        <v>1</v>
      </c>
      <c r="E6368">
        <v>5</v>
      </c>
      <c r="F6368">
        <v>4</v>
      </c>
      <c r="G6368">
        <f t="shared" si="2106"/>
        <v>19</v>
      </c>
    </row>
    <row r="6369" spans="1:7" x14ac:dyDescent="0.35">
      <c r="A6369">
        <v>4</v>
      </c>
      <c r="B6369">
        <v>3</v>
      </c>
      <c r="C6369">
        <v>2</v>
      </c>
      <c r="D6369">
        <v>2</v>
      </c>
      <c r="E6369">
        <v>6</v>
      </c>
      <c r="F6369">
        <v>3</v>
      </c>
      <c r="G6369">
        <f t="shared" si="2106"/>
        <v>20</v>
      </c>
    </row>
    <row r="6370" spans="1:7" x14ac:dyDescent="0.35">
      <c r="A6370">
        <v>1</v>
      </c>
      <c r="B6370">
        <v>3</v>
      </c>
      <c r="C6370">
        <v>6</v>
      </c>
      <c r="D6370">
        <v>6</v>
      </c>
      <c r="E6370">
        <v>1</v>
      </c>
      <c r="F6370">
        <v>3</v>
      </c>
      <c r="G6370">
        <f t="shared" si="2106"/>
        <v>20</v>
      </c>
    </row>
    <row r="6371" spans="1:7" x14ac:dyDescent="0.35">
      <c r="A6371">
        <v>2</v>
      </c>
      <c r="B6371">
        <v>6</v>
      </c>
      <c r="C6371">
        <v>2</v>
      </c>
      <c r="D6371">
        <v>6</v>
      </c>
      <c r="E6371">
        <v>2</v>
      </c>
      <c r="F6371">
        <v>2</v>
      </c>
      <c r="G6371">
        <f t="shared" si="2106"/>
        <v>20</v>
      </c>
    </row>
    <row r="6372" spans="1:7" x14ac:dyDescent="0.35">
      <c r="A6372">
        <v>6</v>
      </c>
      <c r="B6372">
        <v>6</v>
      </c>
      <c r="C6372">
        <v>2</v>
      </c>
      <c r="D6372">
        <v>1</v>
      </c>
      <c r="E6372">
        <v>1</v>
      </c>
      <c r="F6372">
        <v>4</v>
      </c>
      <c r="G6372">
        <f t="shared" si="2106"/>
        <v>20</v>
      </c>
    </row>
    <row r="6373" spans="1:7" x14ac:dyDescent="0.35">
      <c r="A6373">
        <v>5</v>
      </c>
      <c r="B6373">
        <v>2</v>
      </c>
      <c r="C6373">
        <v>4</v>
      </c>
      <c r="D6373">
        <v>2</v>
      </c>
      <c r="E6373">
        <v>1</v>
      </c>
      <c r="F6373">
        <v>2</v>
      </c>
      <c r="G6373">
        <f t="shared" si="2106"/>
        <v>16</v>
      </c>
    </row>
    <row r="6374" spans="1:7" x14ac:dyDescent="0.35">
      <c r="A6374">
        <v>6</v>
      </c>
      <c r="B6374">
        <v>1</v>
      </c>
      <c r="C6374">
        <v>4</v>
      </c>
      <c r="D6374">
        <v>5</v>
      </c>
      <c r="E6374">
        <v>2</v>
      </c>
      <c r="F6374">
        <v>1</v>
      </c>
      <c r="G6374">
        <f t="shared" si="2106"/>
        <v>19</v>
      </c>
    </row>
    <row r="6375" spans="1:7" x14ac:dyDescent="0.35">
      <c r="A6375">
        <v>1</v>
      </c>
      <c r="B6375">
        <v>4</v>
      </c>
      <c r="C6375">
        <v>1</v>
      </c>
      <c r="D6375">
        <v>4</v>
      </c>
      <c r="E6375">
        <v>3</v>
      </c>
      <c r="F6375">
        <v>2</v>
      </c>
      <c r="G6375">
        <f t="shared" si="2106"/>
        <v>15</v>
      </c>
    </row>
    <row r="6376" spans="1:7" x14ac:dyDescent="0.35">
      <c r="A6376">
        <v>5</v>
      </c>
      <c r="B6376">
        <v>1</v>
      </c>
      <c r="C6376">
        <v>4</v>
      </c>
      <c r="D6376">
        <v>3</v>
      </c>
      <c r="E6376">
        <v>2</v>
      </c>
      <c r="F6376">
        <v>4</v>
      </c>
      <c r="G6376">
        <f t="shared" si="2106"/>
        <v>19</v>
      </c>
    </row>
    <row r="6377" spans="1:7" x14ac:dyDescent="0.35">
      <c r="A6377">
        <v>2</v>
      </c>
      <c r="B6377">
        <v>3</v>
      </c>
      <c r="C6377">
        <v>3</v>
      </c>
      <c r="D6377">
        <v>1</v>
      </c>
      <c r="E6377">
        <v>6</v>
      </c>
      <c r="F6377">
        <v>6</v>
      </c>
      <c r="G6377">
        <f t="shared" si="2106"/>
        <v>21</v>
      </c>
    </row>
    <row r="6378" spans="1:7" x14ac:dyDescent="0.35">
      <c r="A6378">
        <v>1</v>
      </c>
      <c r="B6378">
        <v>5</v>
      </c>
      <c r="C6378">
        <v>5</v>
      </c>
      <c r="D6378">
        <v>5</v>
      </c>
      <c r="E6378">
        <v>1</v>
      </c>
      <c r="F6378">
        <v>6</v>
      </c>
      <c r="G6378">
        <f t="shared" si="2106"/>
        <v>23</v>
      </c>
    </row>
    <row r="6379" spans="1:7" x14ac:dyDescent="0.35">
      <c r="A6379">
        <v>1</v>
      </c>
      <c r="B6379">
        <v>3</v>
      </c>
      <c r="C6379">
        <v>1</v>
      </c>
      <c r="D6379">
        <v>6</v>
      </c>
      <c r="E6379">
        <v>6</v>
      </c>
      <c r="F6379">
        <v>4</v>
      </c>
      <c r="G6379">
        <f t="shared" si="2106"/>
        <v>21</v>
      </c>
    </row>
    <row r="6380" spans="1:7" x14ac:dyDescent="0.35">
      <c r="A6380">
        <v>3</v>
      </c>
      <c r="B6380">
        <v>3</v>
      </c>
      <c r="C6380">
        <v>1</v>
      </c>
      <c r="D6380">
        <v>4</v>
      </c>
      <c r="E6380">
        <v>1</v>
      </c>
      <c r="F6380">
        <v>5</v>
      </c>
      <c r="G6380">
        <f t="shared" si="2106"/>
        <v>17</v>
      </c>
    </row>
    <row r="6381" spans="1:7" x14ac:dyDescent="0.35">
      <c r="A6381">
        <v>2</v>
      </c>
      <c r="B6381">
        <v>4</v>
      </c>
      <c r="C6381">
        <v>3</v>
      </c>
      <c r="D6381">
        <v>4</v>
      </c>
      <c r="E6381">
        <v>6</v>
      </c>
      <c r="F6381">
        <v>4</v>
      </c>
      <c r="G6381">
        <f t="shared" si="2106"/>
        <v>23</v>
      </c>
    </row>
    <row r="6382" spans="1:7" x14ac:dyDescent="0.35">
      <c r="A6382">
        <v>5</v>
      </c>
      <c r="B6382">
        <v>3</v>
      </c>
      <c r="C6382">
        <v>4</v>
      </c>
      <c r="D6382">
        <v>1</v>
      </c>
      <c r="E6382">
        <v>3</v>
      </c>
      <c r="F6382">
        <v>3</v>
      </c>
      <c r="G6382">
        <f t="shared" si="2106"/>
        <v>19</v>
      </c>
    </row>
    <row r="6383" spans="1:7" x14ac:dyDescent="0.35">
      <c r="A6383">
        <v>4</v>
      </c>
      <c r="B6383">
        <v>4</v>
      </c>
      <c r="C6383">
        <v>1</v>
      </c>
      <c r="D6383">
        <v>1</v>
      </c>
      <c r="E6383">
        <v>5</v>
      </c>
      <c r="F6383">
        <v>2</v>
      </c>
      <c r="G6383">
        <f t="shared" si="2106"/>
        <v>17</v>
      </c>
    </row>
    <row r="6384" spans="1:7" x14ac:dyDescent="0.35">
      <c r="A6384">
        <v>2</v>
      </c>
      <c r="B6384">
        <v>2</v>
      </c>
      <c r="C6384">
        <v>3</v>
      </c>
      <c r="D6384">
        <v>5</v>
      </c>
      <c r="E6384">
        <v>3</v>
      </c>
      <c r="F6384">
        <v>2</v>
      </c>
      <c r="G6384">
        <f t="shared" si="2106"/>
        <v>17</v>
      </c>
    </row>
    <row r="6385" spans="1:7" x14ac:dyDescent="0.35">
      <c r="A6385">
        <v>6</v>
      </c>
      <c r="B6385">
        <v>1</v>
      </c>
      <c r="C6385">
        <v>1</v>
      </c>
      <c r="D6385">
        <v>5</v>
      </c>
      <c r="E6385">
        <v>1</v>
      </c>
      <c r="F6385">
        <v>3</v>
      </c>
      <c r="G6385">
        <f t="shared" si="2106"/>
        <v>17</v>
      </c>
    </row>
    <row r="6386" spans="1:7" x14ac:dyDescent="0.35">
      <c r="A6386">
        <v>1</v>
      </c>
      <c r="B6386">
        <v>3</v>
      </c>
      <c r="C6386">
        <v>2</v>
      </c>
      <c r="D6386">
        <v>1</v>
      </c>
      <c r="E6386">
        <v>6</v>
      </c>
      <c r="F6386">
        <v>5</v>
      </c>
      <c r="G6386">
        <f t="shared" si="2106"/>
        <v>18</v>
      </c>
    </row>
    <row r="6387" spans="1:7" x14ac:dyDescent="0.35">
      <c r="A6387">
        <v>3</v>
      </c>
      <c r="B6387">
        <v>3</v>
      </c>
      <c r="C6387">
        <v>2</v>
      </c>
      <c r="D6387">
        <v>4</v>
      </c>
      <c r="E6387">
        <v>6</v>
      </c>
      <c r="F6387">
        <v>6</v>
      </c>
      <c r="G6387">
        <f t="shared" si="2106"/>
        <v>24</v>
      </c>
    </row>
    <row r="6388" spans="1:7" x14ac:dyDescent="0.35">
      <c r="A6388">
        <v>1</v>
      </c>
      <c r="B6388">
        <v>6</v>
      </c>
      <c r="C6388">
        <v>4</v>
      </c>
      <c r="D6388">
        <v>5</v>
      </c>
      <c r="E6388">
        <v>5</v>
      </c>
      <c r="F6388">
        <v>6</v>
      </c>
      <c r="G6388">
        <f t="shared" si="2106"/>
        <v>27</v>
      </c>
    </row>
    <row r="6389" spans="1:7" x14ac:dyDescent="0.35">
      <c r="A6389">
        <v>3</v>
      </c>
      <c r="B6389">
        <v>1</v>
      </c>
      <c r="C6389">
        <v>4</v>
      </c>
      <c r="D6389">
        <v>6</v>
      </c>
      <c r="E6389">
        <v>5</v>
      </c>
      <c r="F6389">
        <v>3</v>
      </c>
      <c r="G6389">
        <f t="shared" si="2106"/>
        <v>22</v>
      </c>
    </row>
    <row r="6390" spans="1:7" x14ac:dyDescent="0.35">
      <c r="A6390">
        <v>3</v>
      </c>
      <c r="B6390">
        <v>4</v>
      </c>
      <c r="C6390">
        <v>4</v>
      </c>
      <c r="D6390">
        <v>2</v>
      </c>
      <c r="E6390">
        <v>3</v>
      </c>
      <c r="F6390">
        <v>5</v>
      </c>
      <c r="G6390">
        <f t="shared" si="2106"/>
        <v>21</v>
      </c>
    </row>
    <row r="6391" spans="1:7" x14ac:dyDescent="0.35">
      <c r="A6391">
        <v>2</v>
      </c>
      <c r="B6391">
        <v>6</v>
      </c>
      <c r="C6391">
        <v>4</v>
      </c>
      <c r="D6391">
        <v>4</v>
      </c>
      <c r="E6391">
        <v>2</v>
      </c>
      <c r="F6391">
        <v>3</v>
      </c>
      <c r="G6391">
        <f t="shared" si="2106"/>
        <v>21</v>
      </c>
    </row>
    <row r="6392" spans="1:7" x14ac:dyDescent="0.35">
      <c r="A6392">
        <v>2</v>
      </c>
      <c r="B6392">
        <v>5</v>
      </c>
      <c r="C6392">
        <v>6</v>
      </c>
      <c r="D6392">
        <v>3</v>
      </c>
      <c r="E6392">
        <v>3</v>
      </c>
      <c r="F6392">
        <v>5</v>
      </c>
      <c r="G6392">
        <f t="shared" si="2106"/>
        <v>24</v>
      </c>
    </row>
    <row r="6393" spans="1:7" x14ac:dyDescent="0.35">
      <c r="A6393">
        <v>6</v>
      </c>
      <c r="B6393">
        <v>5</v>
      </c>
      <c r="C6393">
        <v>5</v>
      </c>
      <c r="D6393">
        <v>6</v>
      </c>
      <c r="E6393">
        <v>3</v>
      </c>
      <c r="F6393">
        <v>5</v>
      </c>
      <c r="G6393">
        <f t="shared" si="2106"/>
        <v>30</v>
      </c>
    </row>
    <row r="6394" spans="1:7" x14ac:dyDescent="0.35">
      <c r="A6394">
        <v>4</v>
      </c>
      <c r="B6394">
        <v>2</v>
      </c>
      <c r="C6394">
        <v>3</v>
      </c>
      <c r="D6394">
        <v>3</v>
      </c>
      <c r="E6394">
        <v>6</v>
      </c>
      <c r="F6394">
        <v>6</v>
      </c>
      <c r="G6394">
        <f t="shared" si="2106"/>
        <v>24</v>
      </c>
    </row>
    <row r="6395" spans="1:7" x14ac:dyDescent="0.35">
      <c r="A6395">
        <v>5</v>
      </c>
      <c r="B6395">
        <v>6</v>
      </c>
      <c r="C6395">
        <v>5</v>
      </c>
      <c r="D6395">
        <v>4</v>
      </c>
      <c r="E6395">
        <v>5</v>
      </c>
      <c r="F6395">
        <v>1</v>
      </c>
      <c r="G6395">
        <f t="shared" si="2106"/>
        <v>26</v>
      </c>
    </row>
    <row r="6396" spans="1:7" x14ac:dyDescent="0.35">
      <c r="A6396">
        <v>4</v>
      </c>
      <c r="B6396">
        <v>4</v>
      </c>
      <c r="C6396">
        <v>5</v>
      </c>
      <c r="D6396">
        <v>5</v>
      </c>
      <c r="E6396">
        <v>5</v>
      </c>
      <c r="F6396">
        <v>5</v>
      </c>
      <c r="G6396">
        <f t="shared" si="2106"/>
        <v>28</v>
      </c>
    </row>
    <row r="6397" spans="1:7" x14ac:dyDescent="0.35">
      <c r="A6397">
        <v>1</v>
      </c>
      <c r="B6397">
        <v>1</v>
      </c>
      <c r="C6397">
        <v>2</v>
      </c>
      <c r="D6397">
        <v>6</v>
      </c>
      <c r="E6397">
        <v>2</v>
      </c>
      <c r="F6397">
        <v>3</v>
      </c>
      <c r="G6397">
        <f t="shared" si="2106"/>
        <v>15</v>
      </c>
    </row>
    <row r="6398" spans="1:7" x14ac:dyDescent="0.35">
      <c r="A6398">
        <v>3</v>
      </c>
      <c r="B6398">
        <v>6</v>
      </c>
      <c r="C6398">
        <v>6</v>
      </c>
      <c r="D6398">
        <v>4</v>
      </c>
      <c r="E6398">
        <v>5</v>
      </c>
      <c r="F6398">
        <v>1</v>
      </c>
      <c r="G6398">
        <f t="shared" si="2106"/>
        <v>25</v>
      </c>
    </row>
    <row r="6399" spans="1:7" x14ac:dyDescent="0.35">
      <c r="A6399">
        <v>4</v>
      </c>
      <c r="B6399">
        <v>1</v>
      </c>
      <c r="C6399">
        <v>3</v>
      </c>
      <c r="D6399">
        <v>3</v>
      </c>
      <c r="E6399">
        <v>4</v>
      </c>
      <c r="F6399">
        <v>3</v>
      </c>
      <c r="G6399">
        <f t="shared" si="2106"/>
        <v>18</v>
      </c>
    </row>
    <row r="6400" spans="1:7" x14ac:dyDescent="0.35">
      <c r="A6400">
        <v>5</v>
      </c>
      <c r="B6400">
        <v>5</v>
      </c>
      <c r="C6400">
        <v>3</v>
      </c>
      <c r="D6400">
        <v>6</v>
      </c>
      <c r="E6400">
        <v>4</v>
      </c>
      <c r="F6400">
        <v>4</v>
      </c>
      <c r="G6400">
        <f t="shared" si="2106"/>
        <v>27</v>
      </c>
    </row>
    <row r="6401" spans="1:7" x14ac:dyDescent="0.35">
      <c r="A6401">
        <v>4</v>
      </c>
      <c r="B6401">
        <v>1</v>
      </c>
      <c r="C6401">
        <v>1</v>
      </c>
      <c r="D6401">
        <v>4</v>
      </c>
      <c r="E6401">
        <v>3</v>
      </c>
      <c r="F6401">
        <v>5</v>
      </c>
      <c r="G6401">
        <f t="shared" si="2106"/>
        <v>18</v>
      </c>
    </row>
    <row r="6402" spans="1:7" x14ac:dyDescent="0.35">
      <c r="A6402">
        <v>5</v>
      </c>
      <c r="B6402">
        <v>3</v>
      </c>
      <c r="C6402">
        <v>6</v>
      </c>
      <c r="D6402">
        <v>6</v>
      </c>
      <c r="E6402">
        <v>4</v>
      </c>
      <c r="F6402">
        <v>6</v>
      </c>
      <c r="G6402">
        <f t="shared" si="2106"/>
        <v>30</v>
      </c>
    </row>
    <row r="6403" spans="1:7" x14ac:dyDescent="0.35">
      <c r="A6403">
        <v>5</v>
      </c>
      <c r="B6403">
        <v>6</v>
      </c>
      <c r="C6403">
        <v>1</v>
      </c>
      <c r="D6403">
        <v>1</v>
      </c>
      <c r="E6403">
        <v>3</v>
      </c>
      <c r="F6403">
        <v>4</v>
      </c>
      <c r="G6403">
        <f t="shared" si="2106"/>
        <v>20</v>
      </c>
    </row>
    <row r="6404" spans="1:7" x14ac:dyDescent="0.35">
      <c r="A6404">
        <v>2</v>
      </c>
      <c r="B6404">
        <v>6</v>
      </c>
      <c r="C6404">
        <v>4</v>
      </c>
      <c r="D6404">
        <v>4</v>
      </c>
      <c r="E6404">
        <v>6</v>
      </c>
      <c r="F6404">
        <v>2</v>
      </c>
      <c r="G6404">
        <f t="shared" si="2106"/>
        <v>24</v>
      </c>
    </row>
    <row r="6405" spans="1:7" x14ac:dyDescent="0.35">
      <c r="A6405">
        <v>1</v>
      </c>
      <c r="B6405">
        <v>1</v>
      </c>
      <c r="C6405">
        <v>5</v>
      </c>
      <c r="D6405">
        <v>6</v>
      </c>
      <c r="E6405">
        <v>1</v>
      </c>
      <c r="F6405">
        <v>2</v>
      </c>
      <c r="G6405">
        <f t="shared" si="2106"/>
        <v>16</v>
      </c>
    </row>
    <row r="6406" spans="1:7" x14ac:dyDescent="0.35">
      <c r="A6406">
        <v>5</v>
      </c>
      <c r="B6406">
        <v>5</v>
      </c>
      <c r="C6406">
        <v>3</v>
      </c>
      <c r="D6406">
        <v>1</v>
      </c>
      <c r="E6406">
        <v>3</v>
      </c>
      <c r="F6406">
        <v>6</v>
      </c>
      <c r="G6406">
        <f t="shared" si="2106"/>
        <v>23</v>
      </c>
    </row>
    <row r="6407" spans="1:7" x14ac:dyDescent="0.35">
      <c r="A6407">
        <v>6</v>
      </c>
      <c r="B6407">
        <v>4</v>
      </c>
      <c r="C6407">
        <v>5</v>
      </c>
      <c r="D6407">
        <v>6</v>
      </c>
      <c r="E6407">
        <v>5</v>
      </c>
      <c r="F6407">
        <v>5</v>
      </c>
      <c r="G6407">
        <f t="shared" si="2106"/>
        <v>31</v>
      </c>
    </row>
    <row r="6408" spans="1:7" x14ac:dyDescent="0.35">
      <c r="A6408">
        <v>3</v>
      </c>
      <c r="B6408">
        <v>4</v>
      </c>
      <c r="C6408">
        <v>6</v>
      </c>
      <c r="D6408">
        <v>1</v>
      </c>
      <c r="E6408">
        <v>3</v>
      </c>
      <c r="F6408">
        <v>5</v>
      </c>
      <c r="G6408">
        <f t="shared" si="2106"/>
        <v>22</v>
      </c>
    </row>
    <row r="6409" spans="1:7" x14ac:dyDescent="0.35">
      <c r="A6409">
        <v>1</v>
      </c>
      <c r="B6409">
        <v>3</v>
      </c>
      <c r="C6409">
        <v>3</v>
      </c>
      <c r="D6409">
        <v>3</v>
      </c>
      <c r="E6409">
        <v>1</v>
      </c>
      <c r="F6409">
        <v>5</v>
      </c>
      <c r="G6409">
        <f t="shared" si="2106"/>
        <v>16</v>
      </c>
    </row>
    <row r="6410" spans="1:7" x14ac:dyDescent="0.35">
      <c r="A6410">
        <v>4</v>
      </c>
      <c r="B6410">
        <v>1</v>
      </c>
      <c r="C6410">
        <v>5</v>
      </c>
      <c r="D6410">
        <v>4</v>
      </c>
      <c r="E6410">
        <v>5</v>
      </c>
      <c r="F6410">
        <v>3</v>
      </c>
      <c r="G6410">
        <f t="shared" si="2106"/>
        <v>22</v>
      </c>
    </row>
    <row r="6411" spans="1:7" x14ac:dyDescent="0.35">
      <c r="A6411">
        <v>3</v>
      </c>
      <c r="B6411">
        <v>3</v>
      </c>
      <c r="C6411">
        <v>1</v>
      </c>
      <c r="D6411">
        <v>4</v>
      </c>
      <c r="E6411">
        <v>1</v>
      </c>
      <c r="F6411">
        <v>6</v>
      </c>
      <c r="G6411">
        <f t="shared" si="2106"/>
        <v>18</v>
      </c>
    </row>
    <row r="6412" spans="1:7" x14ac:dyDescent="0.35">
      <c r="A6412">
        <v>3</v>
      </c>
      <c r="B6412">
        <v>2</v>
      </c>
      <c r="C6412">
        <v>5</v>
      </c>
      <c r="D6412">
        <v>1</v>
      </c>
      <c r="E6412">
        <v>1</v>
      </c>
      <c r="F6412">
        <v>4</v>
      </c>
      <c r="G6412">
        <f t="shared" si="2106"/>
        <v>16</v>
      </c>
    </row>
    <row r="6413" spans="1:7" x14ac:dyDescent="0.35">
      <c r="A6413">
        <v>4</v>
      </c>
      <c r="B6413">
        <v>2</v>
      </c>
      <c r="C6413">
        <v>3</v>
      </c>
      <c r="D6413">
        <v>3</v>
      </c>
      <c r="E6413">
        <v>6</v>
      </c>
      <c r="F6413">
        <v>4</v>
      </c>
      <c r="G6413">
        <f t="shared" si="2106"/>
        <v>22</v>
      </c>
    </row>
    <row r="6414" spans="1:7" x14ac:dyDescent="0.35">
      <c r="A6414">
        <v>4</v>
      </c>
      <c r="B6414">
        <v>5</v>
      </c>
      <c r="C6414">
        <v>3</v>
      </c>
      <c r="D6414">
        <v>6</v>
      </c>
      <c r="E6414">
        <v>6</v>
      </c>
      <c r="F6414">
        <v>4</v>
      </c>
      <c r="G6414">
        <f t="shared" si="2106"/>
        <v>28</v>
      </c>
    </row>
    <row r="6415" spans="1:7" x14ac:dyDescent="0.35">
      <c r="A6415">
        <v>5</v>
      </c>
      <c r="B6415">
        <v>6</v>
      </c>
      <c r="C6415">
        <v>3</v>
      </c>
      <c r="D6415">
        <v>6</v>
      </c>
      <c r="E6415">
        <v>6</v>
      </c>
      <c r="F6415">
        <v>1</v>
      </c>
      <c r="G6415">
        <f t="shared" si="2106"/>
        <v>27</v>
      </c>
    </row>
    <row r="6416" spans="1:7" x14ac:dyDescent="0.35">
      <c r="A6416">
        <v>5</v>
      </c>
      <c r="B6416">
        <v>3</v>
      </c>
      <c r="C6416">
        <v>2</v>
      </c>
      <c r="D6416">
        <v>2</v>
      </c>
      <c r="E6416">
        <v>4</v>
      </c>
      <c r="F6416">
        <v>2</v>
      </c>
      <c r="G6416">
        <f t="shared" si="2106"/>
        <v>18</v>
      </c>
    </row>
    <row r="6417" spans="1:7" x14ac:dyDescent="0.35">
      <c r="A6417">
        <v>1</v>
      </c>
      <c r="B6417">
        <v>1</v>
      </c>
      <c r="C6417">
        <v>4</v>
      </c>
      <c r="D6417">
        <v>5</v>
      </c>
      <c r="E6417">
        <v>5</v>
      </c>
      <c r="F6417">
        <v>5</v>
      </c>
      <c r="G6417">
        <f t="shared" si="2106"/>
        <v>21</v>
      </c>
    </row>
    <row r="6418" spans="1:7" x14ac:dyDescent="0.35">
      <c r="A6418">
        <v>2</v>
      </c>
      <c r="B6418">
        <v>2</v>
      </c>
      <c r="C6418">
        <v>1</v>
      </c>
      <c r="D6418">
        <v>2</v>
      </c>
      <c r="E6418">
        <v>2</v>
      </c>
      <c r="F6418">
        <v>2</v>
      </c>
      <c r="G6418">
        <f t="shared" si="2106"/>
        <v>11</v>
      </c>
    </row>
    <row r="6419" spans="1:7" x14ac:dyDescent="0.35">
      <c r="A6419">
        <v>1</v>
      </c>
      <c r="B6419">
        <v>2</v>
      </c>
      <c r="C6419">
        <v>3</v>
      </c>
      <c r="D6419">
        <v>6</v>
      </c>
      <c r="E6419">
        <v>1</v>
      </c>
      <c r="F6419">
        <v>4</v>
      </c>
      <c r="G6419">
        <f t="shared" si="2106"/>
        <v>17</v>
      </c>
    </row>
    <row r="6420" spans="1:7" x14ac:dyDescent="0.35">
      <c r="A6420">
        <v>2</v>
      </c>
      <c r="B6420">
        <v>1</v>
      </c>
      <c r="C6420">
        <v>4</v>
      </c>
      <c r="D6420">
        <v>1</v>
      </c>
      <c r="E6420">
        <v>1</v>
      </c>
      <c r="F6420">
        <v>5</v>
      </c>
      <c r="G6420">
        <f t="shared" si="2106"/>
        <v>14</v>
      </c>
    </row>
    <row r="6421" spans="1:7" x14ac:dyDescent="0.35">
      <c r="A6421">
        <v>3</v>
      </c>
      <c r="B6421">
        <v>6</v>
      </c>
      <c r="C6421">
        <v>4</v>
      </c>
      <c r="D6421">
        <v>3</v>
      </c>
      <c r="E6421">
        <v>2</v>
      </c>
      <c r="F6421">
        <v>4</v>
      </c>
      <c r="G6421">
        <f t="shared" si="2106"/>
        <v>22</v>
      </c>
    </row>
    <row r="6422" spans="1:7" x14ac:dyDescent="0.35">
      <c r="A6422">
        <v>1</v>
      </c>
      <c r="B6422">
        <v>6</v>
      </c>
      <c r="C6422">
        <v>5</v>
      </c>
      <c r="D6422">
        <v>3</v>
      </c>
      <c r="E6422">
        <v>4</v>
      </c>
      <c r="F6422">
        <v>6</v>
      </c>
      <c r="G6422">
        <f t="shared" si="2106"/>
        <v>25</v>
      </c>
    </row>
    <row r="6423" spans="1:7" x14ac:dyDescent="0.35">
      <c r="A6423">
        <v>3</v>
      </c>
      <c r="B6423">
        <v>2</v>
      </c>
      <c r="C6423">
        <v>2</v>
      </c>
      <c r="D6423">
        <v>5</v>
      </c>
      <c r="E6423">
        <v>3</v>
      </c>
      <c r="F6423">
        <v>6</v>
      </c>
      <c r="G6423">
        <f t="shared" si="2106"/>
        <v>21</v>
      </c>
    </row>
    <row r="6424" spans="1:7" x14ac:dyDescent="0.35">
      <c r="A6424">
        <v>4</v>
      </c>
      <c r="B6424">
        <v>1</v>
      </c>
      <c r="C6424">
        <v>4</v>
      </c>
      <c r="D6424">
        <v>5</v>
      </c>
      <c r="E6424">
        <v>5</v>
      </c>
      <c r="F6424">
        <v>6</v>
      </c>
      <c r="G6424">
        <f t="shared" ref="G6424:G6487" si="2107">SUM(A6424:F6424)</f>
        <v>25</v>
      </c>
    </row>
    <row r="6425" spans="1:7" x14ac:dyDescent="0.35">
      <c r="A6425">
        <v>1</v>
      </c>
      <c r="B6425">
        <v>5</v>
      </c>
      <c r="C6425">
        <v>6</v>
      </c>
      <c r="D6425">
        <v>2</v>
      </c>
      <c r="E6425">
        <v>4</v>
      </c>
      <c r="F6425">
        <v>1</v>
      </c>
      <c r="G6425">
        <f t="shared" si="2107"/>
        <v>19</v>
      </c>
    </row>
    <row r="6426" spans="1:7" x14ac:dyDescent="0.35">
      <c r="A6426">
        <v>6</v>
      </c>
      <c r="B6426">
        <v>4</v>
      </c>
      <c r="C6426">
        <v>6</v>
      </c>
      <c r="D6426">
        <v>4</v>
      </c>
      <c r="E6426">
        <v>2</v>
      </c>
      <c r="F6426">
        <v>5</v>
      </c>
      <c r="G6426">
        <f t="shared" si="2107"/>
        <v>27</v>
      </c>
    </row>
    <row r="6427" spans="1:7" x14ac:dyDescent="0.35">
      <c r="A6427">
        <v>5</v>
      </c>
      <c r="B6427">
        <v>5</v>
      </c>
      <c r="C6427">
        <v>2</v>
      </c>
      <c r="D6427">
        <v>2</v>
      </c>
      <c r="E6427">
        <v>5</v>
      </c>
      <c r="F6427">
        <v>1</v>
      </c>
      <c r="G6427">
        <f t="shared" si="2107"/>
        <v>20</v>
      </c>
    </row>
    <row r="6428" spans="1:7" x14ac:dyDescent="0.35">
      <c r="A6428">
        <v>5</v>
      </c>
      <c r="B6428">
        <v>2</v>
      </c>
      <c r="C6428">
        <v>4</v>
      </c>
      <c r="D6428">
        <v>6</v>
      </c>
      <c r="E6428">
        <v>4</v>
      </c>
      <c r="F6428">
        <v>2</v>
      </c>
      <c r="G6428">
        <f t="shared" si="2107"/>
        <v>23</v>
      </c>
    </row>
    <row r="6429" spans="1:7" x14ac:dyDescent="0.35">
      <c r="A6429">
        <v>5</v>
      </c>
      <c r="B6429">
        <v>4</v>
      </c>
      <c r="C6429">
        <v>6</v>
      </c>
      <c r="D6429">
        <v>1</v>
      </c>
      <c r="E6429">
        <v>6</v>
      </c>
      <c r="F6429">
        <v>4</v>
      </c>
      <c r="G6429">
        <f t="shared" si="2107"/>
        <v>26</v>
      </c>
    </row>
    <row r="6430" spans="1:7" x14ac:dyDescent="0.35">
      <c r="A6430">
        <v>3</v>
      </c>
      <c r="B6430">
        <v>6</v>
      </c>
      <c r="C6430">
        <v>3</v>
      </c>
      <c r="D6430">
        <v>6</v>
      </c>
      <c r="E6430">
        <v>3</v>
      </c>
      <c r="F6430">
        <v>4</v>
      </c>
      <c r="G6430">
        <f t="shared" si="2107"/>
        <v>25</v>
      </c>
    </row>
    <row r="6431" spans="1:7" x14ac:dyDescent="0.35">
      <c r="A6431">
        <v>1</v>
      </c>
      <c r="B6431">
        <v>6</v>
      </c>
      <c r="C6431">
        <v>2</v>
      </c>
      <c r="D6431">
        <v>3</v>
      </c>
      <c r="E6431">
        <v>2</v>
      </c>
      <c r="F6431">
        <v>1</v>
      </c>
      <c r="G6431">
        <f t="shared" si="2107"/>
        <v>15</v>
      </c>
    </row>
    <row r="6432" spans="1:7" x14ac:dyDescent="0.35">
      <c r="A6432">
        <v>6</v>
      </c>
      <c r="B6432">
        <v>6</v>
      </c>
      <c r="C6432">
        <v>1</v>
      </c>
      <c r="D6432">
        <v>3</v>
      </c>
      <c r="E6432">
        <v>3</v>
      </c>
      <c r="F6432">
        <v>6</v>
      </c>
      <c r="G6432">
        <f t="shared" si="2107"/>
        <v>25</v>
      </c>
    </row>
    <row r="6433" spans="1:7" x14ac:dyDescent="0.35">
      <c r="A6433">
        <v>5</v>
      </c>
      <c r="B6433">
        <v>1</v>
      </c>
      <c r="C6433">
        <v>5</v>
      </c>
      <c r="D6433">
        <v>3</v>
      </c>
      <c r="E6433">
        <v>5</v>
      </c>
      <c r="F6433">
        <v>6</v>
      </c>
      <c r="G6433">
        <f t="shared" si="2107"/>
        <v>25</v>
      </c>
    </row>
    <row r="6434" spans="1:7" x14ac:dyDescent="0.35">
      <c r="A6434">
        <v>2</v>
      </c>
      <c r="B6434">
        <v>6</v>
      </c>
      <c r="C6434">
        <v>6</v>
      </c>
      <c r="D6434">
        <v>5</v>
      </c>
      <c r="E6434">
        <v>2</v>
      </c>
      <c r="F6434">
        <v>5</v>
      </c>
      <c r="G6434">
        <f t="shared" si="2107"/>
        <v>26</v>
      </c>
    </row>
    <row r="6435" spans="1:7" x14ac:dyDescent="0.35">
      <c r="A6435">
        <v>6</v>
      </c>
      <c r="B6435">
        <v>6</v>
      </c>
      <c r="C6435">
        <v>5</v>
      </c>
      <c r="D6435">
        <v>5</v>
      </c>
      <c r="E6435">
        <v>2</v>
      </c>
      <c r="F6435">
        <v>3</v>
      </c>
      <c r="G6435">
        <f t="shared" si="2107"/>
        <v>27</v>
      </c>
    </row>
    <row r="6436" spans="1:7" x14ac:dyDescent="0.35">
      <c r="A6436">
        <v>5</v>
      </c>
      <c r="B6436">
        <v>3</v>
      </c>
      <c r="C6436">
        <v>2</v>
      </c>
      <c r="D6436">
        <v>4</v>
      </c>
      <c r="E6436">
        <v>3</v>
      </c>
      <c r="F6436">
        <v>4</v>
      </c>
      <c r="G6436">
        <f t="shared" si="2107"/>
        <v>21</v>
      </c>
    </row>
    <row r="6437" spans="1:7" x14ac:dyDescent="0.35">
      <c r="A6437">
        <v>5</v>
      </c>
      <c r="B6437">
        <v>3</v>
      </c>
      <c r="C6437">
        <v>1</v>
      </c>
      <c r="D6437">
        <v>5</v>
      </c>
      <c r="E6437">
        <v>1</v>
      </c>
      <c r="F6437">
        <v>3</v>
      </c>
      <c r="G6437">
        <f t="shared" si="2107"/>
        <v>18</v>
      </c>
    </row>
    <row r="6438" spans="1:7" x14ac:dyDescent="0.35">
      <c r="A6438">
        <v>4</v>
      </c>
      <c r="B6438">
        <v>5</v>
      </c>
      <c r="C6438">
        <v>3</v>
      </c>
      <c r="D6438">
        <v>3</v>
      </c>
      <c r="E6438">
        <v>2</v>
      </c>
      <c r="F6438">
        <v>2</v>
      </c>
      <c r="G6438">
        <f t="shared" si="2107"/>
        <v>19</v>
      </c>
    </row>
    <row r="6439" spans="1:7" x14ac:dyDescent="0.35">
      <c r="A6439">
        <v>1</v>
      </c>
      <c r="B6439">
        <v>1</v>
      </c>
      <c r="C6439">
        <v>3</v>
      </c>
      <c r="D6439">
        <v>1</v>
      </c>
      <c r="E6439">
        <v>5</v>
      </c>
      <c r="F6439">
        <v>3</v>
      </c>
      <c r="G6439">
        <f t="shared" si="2107"/>
        <v>14</v>
      </c>
    </row>
    <row r="6440" spans="1:7" x14ac:dyDescent="0.35">
      <c r="A6440">
        <v>2</v>
      </c>
      <c r="B6440">
        <v>6</v>
      </c>
      <c r="C6440">
        <v>6</v>
      </c>
      <c r="D6440">
        <v>5</v>
      </c>
      <c r="E6440">
        <v>1</v>
      </c>
      <c r="F6440">
        <v>1</v>
      </c>
      <c r="G6440">
        <f t="shared" si="2107"/>
        <v>21</v>
      </c>
    </row>
    <row r="6441" spans="1:7" x14ac:dyDescent="0.35">
      <c r="A6441">
        <v>3</v>
      </c>
      <c r="B6441">
        <v>5</v>
      </c>
      <c r="C6441">
        <v>5</v>
      </c>
      <c r="D6441">
        <v>6</v>
      </c>
      <c r="E6441">
        <v>1</v>
      </c>
      <c r="F6441">
        <v>3</v>
      </c>
      <c r="G6441">
        <f t="shared" si="2107"/>
        <v>23</v>
      </c>
    </row>
    <row r="6442" spans="1:7" x14ac:dyDescent="0.35">
      <c r="A6442">
        <v>5</v>
      </c>
      <c r="B6442">
        <v>2</v>
      </c>
      <c r="C6442">
        <v>2</v>
      </c>
      <c r="D6442">
        <v>1</v>
      </c>
      <c r="E6442">
        <v>6</v>
      </c>
      <c r="F6442">
        <v>2</v>
      </c>
      <c r="G6442">
        <f t="shared" si="2107"/>
        <v>18</v>
      </c>
    </row>
    <row r="6443" spans="1:7" x14ac:dyDescent="0.35">
      <c r="A6443">
        <v>5</v>
      </c>
      <c r="B6443">
        <v>2</v>
      </c>
      <c r="C6443">
        <v>3</v>
      </c>
      <c r="D6443">
        <v>2</v>
      </c>
      <c r="E6443">
        <v>1</v>
      </c>
      <c r="F6443">
        <v>4</v>
      </c>
      <c r="G6443">
        <f t="shared" si="2107"/>
        <v>17</v>
      </c>
    </row>
    <row r="6444" spans="1:7" x14ac:dyDescent="0.35">
      <c r="A6444">
        <v>5</v>
      </c>
      <c r="B6444">
        <v>2</v>
      </c>
      <c r="C6444">
        <v>4</v>
      </c>
      <c r="D6444">
        <v>4</v>
      </c>
      <c r="E6444">
        <v>6</v>
      </c>
      <c r="F6444">
        <v>5</v>
      </c>
      <c r="G6444">
        <f t="shared" si="2107"/>
        <v>26</v>
      </c>
    </row>
    <row r="6445" spans="1:7" x14ac:dyDescent="0.35">
      <c r="A6445">
        <v>5</v>
      </c>
      <c r="B6445">
        <v>2</v>
      </c>
      <c r="C6445">
        <v>4</v>
      </c>
      <c r="D6445">
        <v>5</v>
      </c>
      <c r="E6445">
        <v>5</v>
      </c>
      <c r="F6445">
        <v>2</v>
      </c>
      <c r="G6445">
        <f t="shared" si="2107"/>
        <v>23</v>
      </c>
    </row>
    <row r="6446" spans="1:7" x14ac:dyDescent="0.35">
      <c r="A6446">
        <v>3</v>
      </c>
      <c r="B6446">
        <v>3</v>
      </c>
      <c r="C6446">
        <v>4</v>
      </c>
      <c r="D6446">
        <v>1</v>
      </c>
      <c r="E6446">
        <v>3</v>
      </c>
      <c r="F6446">
        <v>6</v>
      </c>
      <c r="G6446">
        <f t="shared" si="2107"/>
        <v>20</v>
      </c>
    </row>
    <row r="6447" spans="1:7" x14ac:dyDescent="0.35">
      <c r="A6447">
        <v>4</v>
      </c>
      <c r="B6447">
        <v>5</v>
      </c>
      <c r="C6447">
        <v>3</v>
      </c>
      <c r="D6447">
        <v>1</v>
      </c>
      <c r="E6447">
        <v>1</v>
      </c>
      <c r="F6447">
        <v>3</v>
      </c>
      <c r="G6447">
        <f t="shared" si="2107"/>
        <v>17</v>
      </c>
    </row>
    <row r="6448" spans="1:7" x14ac:dyDescent="0.35">
      <c r="A6448">
        <v>2</v>
      </c>
      <c r="B6448">
        <v>1</v>
      </c>
      <c r="C6448">
        <v>3</v>
      </c>
      <c r="D6448">
        <v>1</v>
      </c>
      <c r="E6448">
        <v>1</v>
      </c>
      <c r="F6448">
        <v>6</v>
      </c>
      <c r="G6448">
        <f t="shared" si="2107"/>
        <v>14</v>
      </c>
    </row>
    <row r="6449" spans="1:7" x14ac:dyDescent="0.35">
      <c r="A6449">
        <v>1</v>
      </c>
      <c r="B6449">
        <v>3</v>
      </c>
      <c r="C6449">
        <v>5</v>
      </c>
      <c r="D6449">
        <v>1</v>
      </c>
      <c r="E6449">
        <v>5</v>
      </c>
      <c r="F6449">
        <v>6</v>
      </c>
      <c r="G6449">
        <f t="shared" si="2107"/>
        <v>21</v>
      </c>
    </row>
    <row r="6450" spans="1:7" x14ac:dyDescent="0.35">
      <c r="A6450">
        <v>1</v>
      </c>
      <c r="B6450">
        <v>4</v>
      </c>
      <c r="C6450">
        <v>1</v>
      </c>
      <c r="D6450">
        <v>2</v>
      </c>
      <c r="E6450">
        <v>2</v>
      </c>
      <c r="F6450">
        <v>6</v>
      </c>
      <c r="G6450">
        <f t="shared" si="2107"/>
        <v>16</v>
      </c>
    </row>
    <row r="6451" spans="1:7" x14ac:dyDescent="0.35">
      <c r="A6451">
        <v>5</v>
      </c>
      <c r="B6451">
        <v>5</v>
      </c>
      <c r="C6451">
        <v>2</v>
      </c>
      <c r="D6451">
        <v>5</v>
      </c>
      <c r="E6451">
        <v>5</v>
      </c>
      <c r="F6451">
        <v>5</v>
      </c>
      <c r="G6451">
        <f t="shared" si="2107"/>
        <v>27</v>
      </c>
    </row>
    <row r="6452" spans="1:7" x14ac:dyDescent="0.35">
      <c r="A6452">
        <v>5</v>
      </c>
      <c r="B6452">
        <v>2</v>
      </c>
      <c r="C6452">
        <v>3</v>
      </c>
      <c r="D6452">
        <v>2</v>
      </c>
      <c r="E6452">
        <v>6</v>
      </c>
      <c r="F6452">
        <v>6</v>
      </c>
      <c r="G6452">
        <f t="shared" si="2107"/>
        <v>24</v>
      </c>
    </row>
    <row r="6453" spans="1:7" x14ac:dyDescent="0.35">
      <c r="A6453">
        <v>5</v>
      </c>
      <c r="B6453">
        <v>2</v>
      </c>
      <c r="C6453">
        <v>2</v>
      </c>
      <c r="D6453">
        <v>2</v>
      </c>
      <c r="E6453">
        <v>4</v>
      </c>
      <c r="F6453">
        <v>4</v>
      </c>
      <c r="G6453">
        <f t="shared" si="2107"/>
        <v>19</v>
      </c>
    </row>
    <row r="6454" spans="1:7" x14ac:dyDescent="0.35">
      <c r="A6454">
        <v>3</v>
      </c>
      <c r="B6454">
        <v>5</v>
      </c>
      <c r="C6454">
        <v>1</v>
      </c>
      <c r="D6454">
        <v>1</v>
      </c>
      <c r="E6454">
        <v>6</v>
      </c>
      <c r="F6454">
        <v>6</v>
      </c>
      <c r="G6454">
        <f t="shared" si="2107"/>
        <v>22</v>
      </c>
    </row>
    <row r="6455" spans="1:7" x14ac:dyDescent="0.35">
      <c r="A6455">
        <v>4</v>
      </c>
      <c r="B6455">
        <v>6</v>
      </c>
      <c r="C6455">
        <v>4</v>
      </c>
      <c r="D6455">
        <v>1</v>
      </c>
      <c r="E6455">
        <v>6</v>
      </c>
      <c r="F6455">
        <v>5</v>
      </c>
      <c r="G6455">
        <f t="shared" si="2107"/>
        <v>26</v>
      </c>
    </row>
    <row r="6456" spans="1:7" x14ac:dyDescent="0.35">
      <c r="A6456">
        <v>3</v>
      </c>
      <c r="B6456">
        <v>3</v>
      </c>
      <c r="C6456">
        <v>5</v>
      </c>
      <c r="D6456">
        <v>1</v>
      </c>
      <c r="E6456">
        <v>5</v>
      </c>
      <c r="F6456">
        <v>2</v>
      </c>
      <c r="G6456">
        <f t="shared" si="2107"/>
        <v>19</v>
      </c>
    </row>
    <row r="6457" spans="1:7" x14ac:dyDescent="0.35">
      <c r="A6457">
        <v>2</v>
      </c>
      <c r="B6457">
        <v>4</v>
      </c>
      <c r="C6457">
        <v>4</v>
      </c>
      <c r="D6457">
        <v>2</v>
      </c>
      <c r="E6457">
        <v>6</v>
      </c>
      <c r="F6457">
        <v>6</v>
      </c>
      <c r="G6457">
        <f t="shared" si="2107"/>
        <v>24</v>
      </c>
    </row>
    <row r="6458" spans="1:7" x14ac:dyDescent="0.35">
      <c r="A6458">
        <v>4</v>
      </c>
      <c r="B6458">
        <v>5</v>
      </c>
      <c r="C6458">
        <v>5</v>
      </c>
      <c r="D6458">
        <v>5</v>
      </c>
      <c r="E6458">
        <v>4</v>
      </c>
      <c r="F6458">
        <v>6</v>
      </c>
      <c r="G6458">
        <f t="shared" si="2107"/>
        <v>29</v>
      </c>
    </row>
    <row r="6459" spans="1:7" x14ac:dyDescent="0.35">
      <c r="A6459">
        <v>3</v>
      </c>
      <c r="B6459">
        <v>2</v>
      </c>
      <c r="C6459">
        <v>1</v>
      </c>
      <c r="D6459">
        <v>1</v>
      </c>
      <c r="E6459">
        <v>5</v>
      </c>
      <c r="F6459">
        <v>2</v>
      </c>
      <c r="G6459">
        <f t="shared" si="2107"/>
        <v>14</v>
      </c>
    </row>
    <row r="6460" spans="1:7" x14ac:dyDescent="0.35">
      <c r="A6460">
        <v>2</v>
      </c>
      <c r="B6460">
        <v>5</v>
      </c>
      <c r="C6460">
        <v>5</v>
      </c>
      <c r="D6460">
        <v>4</v>
      </c>
      <c r="E6460">
        <v>5</v>
      </c>
      <c r="F6460">
        <v>2</v>
      </c>
      <c r="G6460">
        <f t="shared" si="2107"/>
        <v>23</v>
      </c>
    </row>
    <row r="6461" spans="1:7" x14ac:dyDescent="0.35">
      <c r="A6461">
        <v>4</v>
      </c>
      <c r="B6461">
        <v>2</v>
      </c>
      <c r="C6461">
        <v>2</v>
      </c>
      <c r="D6461">
        <v>1</v>
      </c>
      <c r="E6461">
        <v>4</v>
      </c>
      <c r="F6461">
        <v>1</v>
      </c>
      <c r="G6461">
        <f t="shared" si="2107"/>
        <v>14</v>
      </c>
    </row>
    <row r="6462" spans="1:7" x14ac:dyDescent="0.35">
      <c r="A6462">
        <v>2</v>
      </c>
      <c r="B6462">
        <v>1</v>
      </c>
      <c r="C6462">
        <v>4</v>
      </c>
      <c r="D6462">
        <v>3</v>
      </c>
      <c r="E6462">
        <v>5</v>
      </c>
      <c r="F6462">
        <v>6</v>
      </c>
      <c r="G6462">
        <f t="shared" si="2107"/>
        <v>21</v>
      </c>
    </row>
    <row r="6463" spans="1:7" x14ac:dyDescent="0.35">
      <c r="A6463">
        <v>1</v>
      </c>
      <c r="B6463">
        <v>2</v>
      </c>
      <c r="C6463">
        <v>1</v>
      </c>
      <c r="D6463">
        <v>1</v>
      </c>
      <c r="E6463">
        <v>2</v>
      </c>
      <c r="F6463">
        <v>4</v>
      </c>
      <c r="G6463">
        <f t="shared" si="2107"/>
        <v>11</v>
      </c>
    </row>
    <row r="6464" spans="1:7" x14ac:dyDescent="0.35">
      <c r="A6464">
        <v>5</v>
      </c>
      <c r="B6464">
        <v>4</v>
      </c>
      <c r="C6464">
        <v>4</v>
      </c>
      <c r="D6464">
        <v>5</v>
      </c>
      <c r="E6464">
        <v>2</v>
      </c>
      <c r="F6464">
        <v>5</v>
      </c>
      <c r="G6464">
        <f t="shared" si="2107"/>
        <v>25</v>
      </c>
    </row>
    <row r="6465" spans="1:7" x14ac:dyDescent="0.35">
      <c r="A6465">
        <v>4</v>
      </c>
      <c r="B6465">
        <v>1</v>
      </c>
      <c r="C6465">
        <v>3</v>
      </c>
      <c r="D6465">
        <v>4</v>
      </c>
      <c r="E6465">
        <v>1</v>
      </c>
      <c r="F6465">
        <v>3</v>
      </c>
      <c r="G6465">
        <f t="shared" si="2107"/>
        <v>16</v>
      </c>
    </row>
    <row r="6466" spans="1:7" x14ac:dyDescent="0.35">
      <c r="A6466">
        <v>3</v>
      </c>
      <c r="B6466">
        <v>4</v>
      </c>
      <c r="C6466">
        <v>5</v>
      </c>
      <c r="D6466">
        <v>6</v>
      </c>
      <c r="E6466">
        <v>1</v>
      </c>
      <c r="F6466">
        <v>2</v>
      </c>
      <c r="G6466">
        <f t="shared" si="2107"/>
        <v>21</v>
      </c>
    </row>
    <row r="6467" spans="1:7" x14ac:dyDescent="0.35">
      <c r="A6467">
        <v>2</v>
      </c>
      <c r="B6467">
        <v>6</v>
      </c>
      <c r="C6467">
        <v>3</v>
      </c>
      <c r="D6467">
        <v>6</v>
      </c>
      <c r="E6467">
        <v>3</v>
      </c>
      <c r="F6467">
        <v>3</v>
      </c>
      <c r="G6467">
        <f t="shared" si="2107"/>
        <v>23</v>
      </c>
    </row>
    <row r="6468" spans="1:7" x14ac:dyDescent="0.35">
      <c r="A6468">
        <v>2</v>
      </c>
      <c r="B6468">
        <v>4</v>
      </c>
      <c r="C6468">
        <v>5</v>
      </c>
      <c r="D6468">
        <v>6</v>
      </c>
      <c r="E6468">
        <v>3</v>
      </c>
      <c r="F6468">
        <v>3</v>
      </c>
      <c r="G6468">
        <f t="shared" si="2107"/>
        <v>23</v>
      </c>
    </row>
    <row r="6469" spans="1:7" x14ac:dyDescent="0.35">
      <c r="A6469">
        <v>3</v>
      </c>
      <c r="B6469">
        <v>1</v>
      </c>
      <c r="C6469">
        <v>5</v>
      </c>
      <c r="D6469">
        <v>2</v>
      </c>
      <c r="E6469">
        <v>5</v>
      </c>
      <c r="F6469">
        <v>4</v>
      </c>
      <c r="G6469">
        <f t="shared" si="2107"/>
        <v>20</v>
      </c>
    </row>
    <row r="6470" spans="1:7" x14ac:dyDescent="0.35">
      <c r="A6470">
        <v>4</v>
      </c>
      <c r="B6470">
        <v>1</v>
      </c>
      <c r="C6470">
        <v>2</v>
      </c>
      <c r="D6470">
        <v>5</v>
      </c>
      <c r="E6470">
        <v>5</v>
      </c>
      <c r="F6470">
        <v>6</v>
      </c>
      <c r="G6470">
        <f t="shared" si="2107"/>
        <v>23</v>
      </c>
    </row>
    <row r="6471" spans="1:7" x14ac:dyDescent="0.35">
      <c r="A6471">
        <v>4</v>
      </c>
      <c r="B6471">
        <v>6</v>
      </c>
      <c r="C6471">
        <v>6</v>
      </c>
      <c r="D6471">
        <v>4</v>
      </c>
      <c r="E6471">
        <v>6</v>
      </c>
      <c r="F6471">
        <v>5</v>
      </c>
      <c r="G6471">
        <f t="shared" si="2107"/>
        <v>31</v>
      </c>
    </row>
    <row r="6472" spans="1:7" x14ac:dyDescent="0.35">
      <c r="A6472">
        <v>5</v>
      </c>
      <c r="B6472">
        <v>6</v>
      </c>
      <c r="C6472">
        <v>2</v>
      </c>
      <c r="D6472">
        <v>3</v>
      </c>
      <c r="E6472">
        <v>3</v>
      </c>
      <c r="F6472">
        <v>4</v>
      </c>
      <c r="G6472">
        <f t="shared" si="2107"/>
        <v>23</v>
      </c>
    </row>
    <row r="6473" spans="1:7" x14ac:dyDescent="0.35">
      <c r="A6473">
        <v>3</v>
      </c>
      <c r="B6473">
        <v>4</v>
      </c>
      <c r="C6473">
        <v>3</v>
      </c>
      <c r="D6473">
        <v>3</v>
      </c>
      <c r="E6473">
        <v>6</v>
      </c>
      <c r="F6473">
        <v>3</v>
      </c>
      <c r="G6473">
        <f t="shared" si="2107"/>
        <v>22</v>
      </c>
    </row>
    <row r="6474" spans="1:7" x14ac:dyDescent="0.35">
      <c r="A6474">
        <v>5</v>
      </c>
      <c r="B6474">
        <v>5</v>
      </c>
      <c r="C6474">
        <v>2</v>
      </c>
      <c r="D6474">
        <v>4</v>
      </c>
      <c r="E6474">
        <v>3</v>
      </c>
      <c r="F6474">
        <v>4</v>
      </c>
      <c r="G6474">
        <f t="shared" si="2107"/>
        <v>23</v>
      </c>
    </row>
    <row r="6475" spans="1:7" x14ac:dyDescent="0.35">
      <c r="A6475">
        <v>6</v>
      </c>
      <c r="B6475">
        <v>4</v>
      </c>
      <c r="C6475">
        <v>1</v>
      </c>
      <c r="D6475">
        <v>2</v>
      </c>
      <c r="E6475">
        <v>6</v>
      </c>
      <c r="F6475">
        <v>6</v>
      </c>
      <c r="G6475">
        <f t="shared" si="2107"/>
        <v>25</v>
      </c>
    </row>
    <row r="6476" spans="1:7" x14ac:dyDescent="0.35">
      <c r="A6476">
        <v>2</v>
      </c>
      <c r="B6476">
        <v>1</v>
      </c>
      <c r="C6476">
        <v>6</v>
      </c>
      <c r="D6476">
        <v>4</v>
      </c>
      <c r="E6476">
        <v>6</v>
      </c>
      <c r="F6476">
        <v>1</v>
      </c>
      <c r="G6476">
        <f t="shared" si="2107"/>
        <v>20</v>
      </c>
    </row>
    <row r="6477" spans="1:7" x14ac:dyDescent="0.35">
      <c r="A6477">
        <v>1</v>
      </c>
      <c r="B6477">
        <v>2</v>
      </c>
      <c r="C6477">
        <v>1</v>
      </c>
      <c r="D6477">
        <v>2</v>
      </c>
      <c r="E6477">
        <v>6</v>
      </c>
      <c r="F6477">
        <v>4</v>
      </c>
      <c r="G6477">
        <f t="shared" si="2107"/>
        <v>16</v>
      </c>
    </row>
    <row r="6478" spans="1:7" x14ac:dyDescent="0.35">
      <c r="A6478">
        <v>1</v>
      </c>
      <c r="B6478">
        <v>1</v>
      </c>
      <c r="C6478">
        <v>3</v>
      </c>
      <c r="D6478">
        <v>1</v>
      </c>
      <c r="E6478">
        <v>5</v>
      </c>
      <c r="F6478">
        <v>1</v>
      </c>
      <c r="G6478">
        <f t="shared" si="2107"/>
        <v>12</v>
      </c>
    </row>
    <row r="6479" spans="1:7" x14ac:dyDescent="0.35">
      <c r="A6479">
        <v>3</v>
      </c>
      <c r="B6479">
        <v>3</v>
      </c>
      <c r="C6479">
        <v>1</v>
      </c>
      <c r="D6479">
        <v>1</v>
      </c>
      <c r="E6479">
        <v>6</v>
      </c>
      <c r="F6479">
        <v>4</v>
      </c>
      <c r="G6479">
        <f t="shared" si="2107"/>
        <v>18</v>
      </c>
    </row>
    <row r="6480" spans="1:7" x14ac:dyDescent="0.35">
      <c r="A6480">
        <v>4</v>
      </c>
      <c r="B6480">
        <v>6</v>
      </c>
      <c r="C6480">
        <v>5</v>
      </c>
      <c r="D6480">
        <v>2</v>
      </c>
      <c r="E6480">
        <v>5</v>
      </c>
      <c r="F6480">
        <v>4</v>
      </c>
      <c r="G6480">
        <f t="shared" si="2107"/>
        <v>26</v>
      </c>
    </row>
    <row r="6481" spans="1:7" x14ac:dyDescent="0.35">
      <c r="A6481">
        <v>6</v>
      </c>
      <c r="B6481">
        <v>3</v>
      </c>
      <c r="C6481">
        <v>2</v>
      </c>
      <c r="D6481">
        <v>3</v>
      </c>
      <c r="E6481">
        <v>5</v>
      </c>
      <c r="F6481">
        <v>6</v>
      </c>
      <c r="G6481">
        <f t="shared" si="2107"/>
        <v>25</v>
      </c>
    </row>
    <row r="6482" spans="1:7" x14ac:dyDescent="0.35">
      <c r="A6482">
        <v>4</v>
      </c>
      <c r="B6482">
        <v>1</v>
      </c>
      <c r="C6482">
        <v>6</v>
      </c>
      <c r="D6482">
        <v>1</v>
      </c>
      <c r="E6482">
        <v>6</v>
      </c>
      <c r="F6482">
        <v>6</v>
      </c>
      <c r="G6482">
        <f t="shared" si="2107"/>
        <v>24</v>
      </c>
    </row>
    <row r="6483" spans="1:7" x14ac:dyDescent="0.35">
      <c r="A6483">
        <v>3</v>
      </c>
      <c r="B6483">
        <v>5</v>
      </c>
      <c r="C6483">
        <v>2</v>
      </c>
      <c r="D6483">
        <v>5</v>
      </c>
      <c r="E6483">
        <v>2</v>
      </c>
      <c r="F6483">
        <v>5</v>
      </c>
      <c r="G6483">
        <f t="shared" si="2107"/>
        <v>22</v>
      </c>
    </row>
    <row r="6484" spans="1:7" x14ac:dyDescent="0.35">
      <c r="A6484">
        <v>6</v>
      </c>
      <c r="B6484">
        <v>1</v>
      </c>
      <c r="C6484">
        <v>3</v>
      </c>
      <c r="D6484">
        <v>2</v>
      </c>
      <c r="E6484">
        <v>5</v>
      </c>
      <c r="F6484">
        <v>1</v>
      </c>
      <c r="G6484">
        <f t="shared" si="2107"/>
        <v>18</v>
      </c>
    </row>
    <row r="6485" spans="1:7" x14ac:dyDescent="0.35">
      <c r="A6485">
        <v>4</v>
      </c>
      <c r="B6485">
        <v>6</v>
      </c>
      <c r="C6485">
        <v>2</v>
      </c>
      <c r="D6485">
        <v>5</v>
      </c>
      <c r="E6485">
        <v>3</v>
      </c>
      <c r="F6485">
        <v>2</v>
      </c>
      <c r="G6485">
        <f t="shared" si="2107"/>
        <v>22</v>
      </c>
    </row>
    <row r="6486" spans="1:7" x14ac:dyDescent="0.35">
      <c r="A6486">
        <v>2</v>
      </c>
      <c r="B6486">
        <v>2</v>
      </c>
      <c r="C6486">
        <v>3</v>
      </c>
      <c r="D6486">
        <v>6</v>
      </c>
      <c r="E6486">
        <v>3</v>
      </c>
      <c r="F6486">
        <v>3</v>
      </c>
      <c r="G6486">
        <f t="shared" si="2107"/>
        <v>19</v>
      </c>
    </row>
    <row r="6487" spans="1:7" x14ac:dyDescent="0.35">
      <c r="A6487">
        <v>6</v>
      </c>
      <c r="B6487">
        <v>6</v>
      </c>
      <c r="C6487">
        <v>5</v>
      </c>
      <c r="D6487">
        <v>1</v>
      </c>
      <c r="E6487">
        <v>2</v>
      </c>
      <c r="F6487">
        <v>6</v>
      </c>
      <c r="G6487">
        <f t="shared" si="2107"/>
        <v>26</v>
      </c>
    </row>
    <row r="6488" spans="1:7" x14ac:dyDescent="0.35">
      <c r="A6488">
        <v>6</v>
      </c>
      <c r="B6488">
        <v>1</v>
      </c>
      <c r="C6488">
        <v>2</v>
      </c>
      <c r="D6488">
        <v>6</v>
      </c>
      <c r="E6488">
        <v>6</v>
      </c>
      <c r="F6488">
        <v>6</v>
      </c>
      <c r="G6488">
        <f t="shared" ref="G6488:G6551" si="2108">SUM(A6488:F6488)</f>
        <v>27</v>
      </c>
    </row>
    <row r="6489" spans="1:7" x14ac:dyDescent="0.35">
      <c r="A6489">
        <v>4</v>
      </c>
      <c r="B6489">
        <v>4</v>
      </c>
      <c r="C6489">
        <v>5</v>
      </c>
      <c r="D6489">
        <v>1</v>
      </c>
      <c r="E6489">
        <v>2</v>
      </c>
      <c r="F6489">
        <v>3</v>
      </c>
      <c r="G6489">
        <f t="shared" si="2108"/>
        <v>19</v>
      </c>
    </row>
    <row r="6490" spans="1:7" x14ac:dyDescent="0.35">
      <c r="A6490">
        <v>4</v>
      </c>
      <c r="B6490">
        <v>3</v>
      </c>
      <c r="C6490">
        <v>5</v>
      </c>
      <c r="D6490">
        <v>1</v>
      </c>
      <c r="E6490">
        <v>1</v>
      </c>
      <c r="F6490">
        <v>3</v>
      </c>
      <c r="G6490">
        <f t="shared" si="2108"/>
        <v>17</v>
      </c>
    </row>
    <row r="6491" spans="1:7" x14ac:dyDescent="0.35">
      <c r="A6491">
        <v>3</v>
      </c>
      <c r="B6491">
        <v>2</v>
      </c>
      <c r="C6491">
        <v>3</v>
      </c>
      <c r="D6491">
        <v>6</v>
      </c>
      <c r="E6491">
        <v>3</v>
      </c>
      <c r="F6491">
        <v>5</v>
      </c>
      <c r="G6491">
        <f t="shared" si="2108"/>
        <v>22</v>
      </c>
    </row>
    <row r="6492" spans="1:7" x14ac:dyDescent="0.35">
      <c r="A6492">
        <v>6</v>
      </c>
      <c r="B6492">
        <v>1</v>
      </c>
      <c r="C6492">
        <v>4</v>
      </c>
      <c r="D6492">
        <v>4</v>
      </c>
      <c r="E6492">
        <v>1</v>
      </c>
      <c r="F6492">
        <v>6</v>
      </c>
      <c r="G6492">
        <f t="shared" si="2108"/>
        <v>22</v>
      </c>
    </row>
    <row r="6493" spans="1:7" x14ac:dyDescent="0.35">
      <c r="A6493">
        <v>5</v>
      </c>
      <c r="B6493">
        <v>1</v>
      </c>
      <c r="C6493">
        <v>6</v>
      </c>
      <c r="D6493">
        <v>4</v>
      </c>
      <c r="E6493">
        <v>6</v>
      </c>
      <c r="F6493">
        <v>4</v>
      </c>
      <c r="G6493">
        <f t="shared" si="2108"/>
        <v>26</v>
      </c>
    </row>
    <row r="6494" spans="1:7" x14ac:dyDescent="0.35">
      <c r="A6494">
        <v>3</v>
      </c>
      <c r="B6494">
        <v>6</v>
      </c>
      <c r="C6494">
        <v>3</v>
      </c>
      <c r="D6494">
        <v>3</v>
      </c>
      <c r="E6494">
        <v>6</v>
      </c>
      <c r="F6494">
        <v>2</v>
      </c>
      <c r="G6494">
        <f t="shared" si="2108"/>
        <v>23</v>
      </c>
    </row>
    <row r="6495" spans="1:7" x14ac:dyDescent="0.35">
      <c r="A6495">
        <v>4</v>
      </c>
      <c r="B6495">
        <v>1</v>
      </c>
      <c r="C6495">
        <v>3</v>
      </c>
      <c r="D6495">
        <v>2</v>
      </c>
      <c r="E6495">
        <v>2</v>
      </c>
      <c r="F6495">
        <v>4</v>
      </c>
      <c r="G6495">
        <f t="shared" si="2108"/>
        <v>16</v>
      </c>
    </row>
    <row r="6496" spans="1:7" x14ac:dyDescent="0.35">
      <c r="A6496">
        <v>1</v>
      </c>
      <c r="B6496">
        <v>2</v>
      </c>
      <c r="C6496">
        <v>4</v>
      </c>
      <c r="D6496">
        <v>4</v>
      </c>
      <c r="E6496">
        <v>4</v>
      </c>
      <c r="F6496">
        <v>1</v>
      </c>
      <c r="G6496">
        <f t="shared" si="2108"/>
        <v>16</v>
      </c>
    </row>
    <row r="6497" spans="1:7" x14ac:dyDescent="0.35">
      <c r="A6497">
        <v>5</v>
      </c>
      <c r="B6497">
        <v>6</v>
      </c>
      <c r="C6497">
        <v>5</v>
      </c>
      <c r="D6497">
        <v>6</v>
      </c>
      <c r="E6497">
        <v>2</v>
      </c>
      <c r="F6497">
        <v>4</v>
      </c>
      <c r="G6497">
        <f t="shared" si="2108"/>
        <v>28</v>
      </c>
    </row>
    <row r="6498" spans="1:7" x14ac:dyDescent="0.35">
      <c r="A6498">
        <v>6</v>
      </c>
      <c r="B6498">
        <v>3</v>
      </c>
      <c r="C6498">
        <v>2</v>
      </c>
      <c r="D6498">
        <v>4</v>
      </c>
      <c r="E6498">
        <v>1</v>
      </c>
      <c r="F6498">
        <v>3</v>
      </c>
      <c r="G6498">
        <f t="shared" si="2108"/>
        <v>19</v>
      </c>
    </row>
    <row r="6499" spans="1:7" x14ac:dyDescent="0.35">
      <c r="A6499">
        <v>3</v>
      </c>
      <c r="B6499">
        <v>3</v>
      </c>
      <c r="C6499">
        <v>1</v>
      </c>
      <c r="D6499">
        <v>2</v>
      </c>
      <c r="E6499">
        <v>4</v>
      </c>
      <c r="F6499">
        <v>6</v>
      </c>
      <c r="G6499">
        <f t="shared" si="2108"/>
        <v>19</v>
      </c>
    </row>
    <row r="6500" spans="1:7" x14ac:dyDescent="0.35">
      <c r="A6500">
        <v>1</v>
      </c>
      <c r="B6500">
        <v>6</v>
      </c>
      <c r="C6500">
        <v>5</v>
      </c>
      <c r="D6500">
        <v>3</v>
      </c>
      <c r="E6500">
        <v>1</v>
      </c>
      <c r="F6500">
        <v>2</v>
      </c>
      <c r="G6500">
        <f t="shared" si="2108"/>
        <v>18</v>
      </c>
    </row>
    <row r="6501" spans="1:7" x14ac:dyDescent="0.35">
      <c r="A6501">
        <v>6</v>
      </c>
      <c r="B6501">
        <v>5</v>
      </c>
      <c r="C6501">
        <v>5</v>
      </c>
      <c r="D6501">
        <v>2</v>
      </c>
      <c r="E6501">
        <v>4</v>
      </c>
      <c r="F6501">
        <v>5</v>
      </c>
      <c r="G6501">
        <f t="shared" si="2108"/>
        <v>27</v>
      </c>
    </row>
    <row r="6502" spans="1:7" x14ac:dyDescent="0.35">
      <c r="A6502">
        <v>2</v>
      </c>
      <c r="B6502">
        <v>4</v>
      </c>
      <c r="C6502">
        <v>1</v>
      </c>
      <c r="D6502">
        <v>5</v>
      </c>
      <c r="E6502">
        <v>1</v>
      </c>
      <c r="F6502">
        <v>1</v>
      </c>
      <c r="G6502">
        <f t="shared" si="2108"/>
        <v>14</v>
      </c>
    </row>
    <row r="6503" spans="1:7" x14ac:dyDescent="0.35">
      <c r="A6503">
        <v>5</v>
      </c>
      <c r="B6503">
        <v>2</v>
      </c>
      <c r="C6503">
        <v>6</v>
      </c>
      <c r="D6503">
        <v>1</v>
      </c>
      <c r="E6503">
        <v>2</v>
      </c>
      <c r="F6503">
        <v>6</v>
      </c>
      <c r="G6503">
        <f t="shared" si="2108"/>
        <v>22</v>
      </c>
    </row>
    <row r="6504" spans="1:7" x14ac:dyDescent="0.35">
      <c r="A6504">
        <v>6</v>
      </c>
      <c r="B6504">
        <v>4</v>
      </c>
      <c r="C6504">
        <v>1</v>
      </c>
      <c r="D6504">
        <v>4</v>
      </c>
      <c r="E6504">
        <v>4</v>
      </c>
      <c r="F6504">
        <v>6</v>
      </c>
      <c r="G6504">
        <f t="shared" si="2108"/>
        <v>25</v>
      </c>
    </row>
    <row r="6505" spans="1:7" x14ac:dyDescent="0.35">
      <c r="A6505">
        <v>4</v>
      </c>
      <c r="B6505">
        <v>2</v>
      </c>
      <c r="C6505">
        <v>3</v>
      </c>
      <c r="D6505">
        <v>6</v>
      </c>
      <c r="E6505">
        <v>1</v>
      </c>
      <c r="F6505">
        <v>2</v>
      </c>
      <c r="G6505">
        <f t="shared" si="2108"/>
        <v>18</v>
      </c>
    </row>
    <row r="6506" spans="1:7" x14ac:dyDescent="0.35">
      <c r="A6506">
        <v>1</v>
      </c>
      <c r="B6506">
        <v>1</v>
      </c>
      <c r="C6506">
        <v>3</v>
      </c>
      <c r="D6506">
        <v>5</v>
      </c>
      <c r="E6506">
        <v>2</v>
      </c>
      <c r="F6506">
        <v>3</v>
      </c>
      <c r="G6506">
        <f t="shared" si="2108"/>
        <v>15</v>
      </c>
    </row>
    <row r="6507" spans="1:7" x14ac:dyDescent="0.35">
      <c r="A6507">
        <v>6</v>
      </c>
      <c r="B6507">
        <v>2</v>
      </c>
      <c r="C6507">
        <v>2</v>
      </c>
      <c r="D6507">
        <v>4</v>
      </c>
      <c r="E6507">
        <v>6</v>
      </c>
      <c r="F6507">
        <v>3</v>
      </c>
      <c r="G6507">
        <f t="shared" si="2108"/>
        <v>23</v>
      </c>
    </row>
    <row r="6508" spans="1:7" x14ac:dyDescent="0.35">
      <c r="A6508">
        <v>2</v>
      </c>
      <c r="B6508">
        <v>6</v>
      </c>
      <c r="C6508">
        <v>1</v>
      </c>
      <c r="D6508">
        <v>2</v>
      </c>
      <c r="E6508">
        <v>2</v>
      </c>
      <c r="F6508">
        <v>4</v>
      </c>
      <c r="G6508">
        <f t="shared" si="2108"/>
        <v>17</v>
      </c>
    </row>
    <row r="6509" spans="1:7" x14ac:dyDescent="0.35">
      <c r="A6509">
        <v>2</v>
      </c>
      <c r="B6509">
        <v>5</v>
      </c>
      <c r="C6509">
        <v>5</v>
      </c>
      <c r="D6509">
        <v>5</v>
      </c>
      <c r="E6509">
        <v>4</v>
      </c>
      <c r="F6509">
        <v>5</v>
      </c>
      <c r="G6509">
        <f t="shared" si="2108"/>
        <v>26</v>
      </c>
    </row>
    <row r="6510" spans="1:7" x14ac:dyDescent="0.35">
      <c r="A6510">
        <v>1</v>
      </c>
      <c r="B6510">
        <v>5</v>
      </c>
      <c r="C6510">
        <v>5</v>
      </c>
      <c r="D6510">
        <v>1</v>
      </c>
      <c r="E6510">
        <v>5</v>
      </c>
      <c r="F6510">
        <v>3</v>
      </c>
      <c r="G6510">
        <f t="shared" si="2108"/>
        <v>20</v>
      </c>
    </row>
    <row r="6511" spans="1:7" x14ac:dyDescent="0.35">
      <c r="A6511">
        <v>2</v>
      </c>
      <c r="B6511">
        <v>2</v>
      </c>
      <c r="C6511">
        <v>4</v>
      </c>
      <c r="D6511">
        <v>4</v>
      </c>
      <c r="E6511">
        <v>1</v>
      </c>
      <c r="F6511">
        <v>2</v>
      </c>
      <c r="G6511">
        <f t="shared" si="2108"/>
        <v>15</v>
      </c>
    </row>
    <row r="6512" spans="1:7" x14ac:dyDescent="0.35">
      <c r="A6512">
        <v>1</v>
      </c>
      <c r="B6512">
        <v>4</v>
      </c>
      <c r="C6512">
        <v>3</v>
      </c>
      <c r="D6512">
        <v>1</v>
      </c>
      <c r="E6512">
        <v>1</v>
      </c>
      <c r="F6512">
        <v>4</v>
      </c>
      <c r="G6512">
        <f t="shared" si="2108"/>
        <v>14</v>
      </c>
    </row>
    <row r="6513" spans="1:7" x14ac:dyDescent="0.35">
      <c r="A6513">
        <v>1</v>
      </c>
      <c r="B6513">
        <v>3</v>
      </c>
      <c r="C6513">
        <v>5</v>
      </c>
      <c r="D6513">
        <v>4</v>
      </c>
      <c r="E6513">
        <v>3</v>
      </c>
      <c r="F6513">
        <v>4</v>
      </c>
      <c r="G6513">
        <f t="shared" si="2108"/>
        <v>20</v>
      </c>
    </row>
    <row r="6514" spans="1:7" x14ac:dyDescent="0.35">
      <c r="A6514">
        <v>5</v>
      </c>
      <c r="B6514">
        <v>4</v>
      </c>
      <c r="C6514">
        <v>5</v>
      </c>
      <c r="D6514">
        <v>6</v>
      </c>
      <c r="E6514">
        <v>5</v>
      </c>
      <c r="F6514">
        <v>2</v>
      </c>
      <c r="G6514">
        <f t="shared" si="2108"/>
        <v>27</v>
      </c>
    </row>
    <row r="6515" spans="1:7" x14ac:dyDescent="0.35">
      <c r="A6515">
        <v>4</v>
      </c>
      <c r="B6515">
        <v>2</v>
      </c>
      <c r="C6515">
        <v>6</v>
      </c>
      <c r="D6515">
        <v>6</v>
      </c>
      <c r="E6515">
        <v>5</v>
      </c>
      <c r="F6515">
        <v>5</v>
      </c>
      <c r="G6515">
        <f t="shared" si="2108"/>
        <v>28</v>
      </c>
    </row>
    <row r="6516" spans="1:7" x14ac:dyDescent="0.35">
      <c r="A6516">
        <v>6</v>
      </c>
      <c r="B6516">
        <v>1</v>
      </c>
      <c r="C6516">
        <v>3</v>
      </c>
      <c r="D6516">
        <v>1</v>
      </c>
      <c r="E6516">
        <v>6</v>
      </c>
      <c r="F6516">
        <v>5</v>
      </c>
      <c r="G6516">
        <f t="shared" si="2108"/>
        <v>22</v>
      </c>
    </row>
    <row r="6517" spans="1:7" x14ac:dyDescent="0.35">
      <c r="A6517">
        <v>4</v>
      </c>
      <c r="B6517">
        <v>3</v>
      </c>
      <c r="C6517">
        <v>5</v>
      </c>
      <c r="D6517">
        <v>2</v>
      </c>
      <c r="E6517">
        <v>6</v>
      </c>
      <c r="F6517">
        <v>3</v>
      </c>
      <c r="G6517">
        <f t="shared" si="2108"/>
        <v>23</v>
      </c>
    </row>
    <row r="6518" spans="1:7" x14ac:dyDescent="0.35">
      <c r="A6518">
        <v>4</v>
      </c>
      <c r="B6518">
        <v>6</v>
      </c>
      <c r="C6518">
        <v>6</v>
      </c>
      <c r="D6518">
        <v>4</v>
      </c>
      <c r="E6518">
        <v>1</v>
      </c>
      <c r="F6518">
        <v>6</v>
      </c>
      <c r="G6518">
        <f t="shared" si="2108"/>
        <v>27</v>
      </c>
    </row>
    <row r="6519" spans="1:7" x14ac:dyDescent="0.35">
      <c r="A6519">
        <v>5</v>
      </c>
      <c r="B6519">
        <v>3</v>
      </c>
      <c r="C6519">
        <v>1</v>
      </c>
      <c r="D6519">
        <v>5</v>
      </c>
      <c r="E6519">
        <v>3</v>
      </c>
      <c r="F6519">
        <v>4</v>
      </c>
      <c r="G6519">
        <f t="shared" si="2108"/>
        <v>21</v>
      </c>
    </row>
    <row r="6520" spans="1:7" x14ac:dyDescent="0.35">
      <c r="A6520">
        <v>3</v>
      </c>
      <c r="B6520">
        <v>1</v>
      </c>
      <c r="C6520">
        <v>1</v>
      </c>
      <c r="D6520">
        <v>4</v>
      </c>
      <c r="E6520">
        <v>3</v>
      </c>
      <c r="F6520">
        <v>3</v>
      </c>
      <c r="G6520">
        <f t="shared" si="2108"/>
        <v>15</v>
      </c>
    </row>
    <row r="6521" spans="1:7" x14ac:dyDescent="0.35">
      <c r="A6521">
        <v>2</v>
      </c>
      <c r="B6521">
        <v>2</v>
      </c>
      <c r="C6521">
        <v>5</v>
      </c>
      <c r="D6521">
        <v>3</v>
      </c>
      <c r="E6521">
        <v>1</v>
      </c>
      <c r="F6521">
        <v>3</v>
      </c>
      <c r="G6521">
        <f t="shared" si="2108"/>
        <v>16</v>
      </c>
    </row>
    <row r="6522" spans="1:7" x14ac:dyDescent="0.35">
      <c r="A6522">
        <v>3</v>
      </c>
      <c r="B6522">
        <v>1</v>
      </c>
      <c r="C6522">
        <v>3</v>
      </c>
      <c r="D6522">
        <v>6</v>
      </c>
      <c r="E6522">
        <v>5</v>
      </c>
      <c r="F6522">
        <v>5</v>
      </c>
      <c r="G6522">
        <f t="shared" si="2108"/>
        <v>23</v>
      </c>
    </row>
    <row r="6523" spans="1:7" x14ac:dyDescent="0.35">
      <c r="A6523">
        <v>4</v>
      </c>
      <c r="B6523">
        <v>2</v>
      </c>
      <c r="C6523">
        <v>4</v>
      </c>
      <c r="D6523">
        <v>4</v>
      </c>
      <c r="E6523">
        <v>3</v>
      </c>
      <c r="F6523">
        <v>1</v>
      </c>
      <c r="G6523">
        <f t="shared" si="2108"/>
        <v>18</v>
      </c>
    </row>
    <row r="6524" spans="1:7" x14ac:dyDescent="0.35">
      <c r="A6524">
        <v>6</v>
      </c>
      <c r="B6524">
        <v>5</v>
      </c>
      <c r="C6524">
        <v>5</v>
      </c>
      <c r="D6524">
        <v>1</v>
      </c>
      <c r="E6524">
        <v>2</v>
      </c>
      <c r="F6524">
        <v>1</v>
      </c>
      <c r="G6524">
        <f t="shared" si="2108"/>
        <v>20</v>
      </c>
    </row>
    <row r="6525" spans="1:7" x14ac:dyDescent="0.35">
      <c r="A6525">
        <v>3</v>
      </c>
      <c r="B6525">
        <v>2</v>
      </c>
      <c r="C6525">
        <v>2</v>
      </c>
      <c r="D6525">
        <v>6</v>
      </c>
      <c r="E6525">
        <v>5</v>
      </c>
      <c r="F6525">
        <v>6</v>
      </c>
      <c r="G6525">
        <f t="shared" si="2108"/>
        <v>24</v>
      </c>
    </row>
    <row r="6526" spans="1:7" x14ac:dyDescent="0.35">
      <c r="A6526">
        <v>5</v>
      </c>
      <c r="B6526">
        <v>2</v>
      </c>
      <c r="C6526">
        <v>3</v>
      </c>
      <c r="D6526">
        <v>2</v>
      </c>
      <c r="E6526">
        <v>1</v>
      </c>
      <c r="F6526">
        <v>3</v>
      </c>
      <c r="G6526">
        <f t="shared" si="2108"/>
        <v>16</v>
      </c>
    </row>
    <row r="6527" spans="1:7" x14ac:dyDescent="0.35">
      <c r="A6527">
        <v>4</v>
      </c>
      <c r="B6527">
        <v>2</v>
      </c>
      <c r="C6527">
        <v>1</v>
      </c>
      <c r="D6527">
        <v>5</v>
      </c>
      <c r="E6527">
        <v>6</v>
      </c>
      <c r="F6527">
        <v>3</v>
      </c>
      <c r="G6527">
        <f t="shared" si="2108"/>
        <v>21</v>
      </c>
    </row>
    <row r="6528" spans="1:7" x14ac:dyDescent="0.35">
      <c r="A6528">
        <v>1</v>
      </c>
      <c r="B6528">
        <v>4</v>
      </c>
      <c r="C6528">
        <v>4</v>
      </c>
      <c r="D6528">
        <v>2</v>
      </c>
      <c r="E6528">
        <v>5</v>
      </c>
      <c r="F6528">
        <v>6</v>
      </c>
      <c r="G6528">
        <f t="shared" si="2108"/>
        <v>22</v>
      </c>
    </row>
    <row r="6529" spans="1:7" x14ac:dyDescent="0.35">
      <c r="A6529">
        <v>4</v>
      </c>
      <c r="B6529">
        <v>2</v>
      </c>
      <c r="C6529">
        <v>1</v>
      </c>
      <c r="D6529">
        <v>3</v>
      </c>
      <c r="E6529">
        <v>6</v>
      </c>
      <c r="F6529">
        <v>3</v>
      </c>
      <c r="G6529">
        <f t="shared" si="2108"/>
        <v>19</v>
      </c>
    </row>
    <row r="6530" spans="1:7" x14ac:dyDescent="0.35">
      <c r="A6530">
        <v>4</v>
      </c>
      <c r="B6530">
        <v>3</v>
      </c>
      <c r="C6530">
        <v>5</v>
      </c>
      <c r="D6530">
        <v>5</v>
      </c>
      <c r="E6530">
        <v>1</v>
      </c>
      <c r="F6530">
        <v>4</v>
      </c>
      <c r="G6530">
        <f t="shared" si="2108"/>
        <v>22</v>
      </c>
    </row>
    <row r="6531" spans="1:7" x14ac:dyDescent="0.35">
      <c r="A6531">
        <v>3</v>
      </c>
      <c r="B6531">
        <v>3</v>
      </c>
      <c r="C6531">
        <v>6</v>
      </c>
      <c r="D6531">
        <v>2</v>
      </c>
      <c r="E6531">
        <v>4</v>
      </c>
      <c r="F6531">
        <v>6</v>
      </c>
      <c r="G6531">
        <f t="shared" si="2108"/>
        <v>24</v>
      </c>
    </row>
    <row r="6532" spans="1:7" x14ac:dyDescent="0.35">
      <c r="A6532">
        <v>3</v>
      </c>
      <c r="B6532">
        <v>2</v>
      </c>
      <c r="C6532">
        <v>6</v>
      </c>
      <c r="D6532">
        <v>6</v>
      </c>
      <c r="E6532">
        <v>5</v>
      </c>
      <c r="F6532">
        <v>2</v>
      </c>
      <c r="G6532">
        <f t="shared" si="2108"/>
        <v>24</v>
      </c>
    </row>
    <row r="6533" spans="1:7" x14ac:dyDescent="0.35">
      <c r="A6533">
        <v>3</v>
      </c>
      <c r="B6533">
        <v>3</v>
      </c>
      <c r="C6533">
        <v>4</v>
      </c>
      <c r="D6533">
        <v>1</v>
      </c>
      <c r="E6533">
        <v>1</v>
      </c>
      <c r="F6533">
        <v>1</v>
      </c>
      <c r="G6533">
        <f t="shared" si="2108"/>
        <v>13</v>
      </c>
    </row>
    <row r="6534" spans="1:7" x14ac:dyDescent="0.35">
      <c r="A6534">
        <v>5</v>
      </c>
      <c r="B6534">
        <v>4</v>
      </c>
      <c r="C6534">
        <v>6</v>
      </c>
      <c r="D6534">
        <v>6</v>
      </c>
      <c r="E6534">
        <v>4</v>
      </c>
      <c r="F6534">
        <v>2</v>
      </c>
      <c r="G6534">
        <f t="shared" si="2108"/>
        <v>27</v>
      </c>
    </row>
    <row r="6535" spans="1:7" x14ac:dyDescent="0.35">
      <c r="A6535">
        <v>1</v>
      </c>
      <c r="B6535">
        <v>3</v>
      </c>
      <c r="C6535">
        <v>3</v>
      </c>
      <c r="D6535">
        <v>4</v>
      </c>
      <c r="E6535">
        <v>5</v>
      </c>
      <c r="F6535">
        <v>5</v>
      </c>
      <c r="G6535">
        <f t="shared" si="2108"/>
        <v>21</v>
      </c>
    </row>
    <row r="6536" spans="1:7" x14ac:dyDescent="0.35">
      <c r="A6536">
        <v>1</v>
      </c>
      <c r="B6536">
        <v>4</v>
      </c>
      <c r="C6536">
        <v>2</v>
      </c>
      <c r="D6536">
        <v>3</v>
      </c>
      <c r="E6536">
        <v>6</v>
      </c>
      <c r="F6536">
        <v>2</v>
      </c>
      <c r="G6536">
        <f t="shared" si="2108"/>
        <v>18</v>
      </c>
    </row>
    <row r="6537" spans="1:7" x14ac:dyDescent="0.35">
      <c r="A6537">
        <v>3</v>
      </c>
      <c r="B6537">
        <v>6</v>
      </c>
      <c r="C6537">
        <v>2</v>
      </c>
      <c r="D6537">
        <v>2</v>
      </c>
      <c r="E6537">
        <v>5</v>
      </c>
      <c r="F6537">
        <v>3</v>
      </c>
      <c r="G6537">
        <f t="shared" si="2108"/>
        <v>21</v>
      </c>
    </row>
    <row r="6538" spans="1:7" x14ac:dyDescent="0.35">
      <c r="A6538">
        <v>4</v>
      </c>
      <c r="B6538">
        <v>2</v>
      </c>
      <c r="C6538">
        <v>1</v>
      </c>
      <c r="D6538">
        <v>3</v>
      </c>
      <c r="E6538">
        <v>6</v>
      </c>
      <c r="F6538">
        <v>4</v>
      </c>
      <c r="G6538">
        <f t="shared" si="2108"/>
        <v>20</v>
      </c>
    </row>
    <row r="6539" spans="1:7" x14ac:dyDescent="0.35">
      <c r="A6539">
        <v>5</v>
      </c>
      <c r="B6539">
        <v>4</v>
      </c>
      <c r="C6539">
        <v>5</v>
      </c>
      <c r="D6539">
        <v>2</v>
      </c>
      <c r="E6539">
        <v>5</v>
      </c>
      <c r="F6539">
        <v>6</v>
      </c>
      <c r="G6539">
        <f t="shared" si="2108"/>
        <v>27</v>
      </c>
    </row>
    <row r="6540" spans="1:7" x14ac:dyDescent="0.35">
      <c r="A6540">
        <v>1</v>
      </c>
      <c r="B6540">
        <v>4</v>
      </c>
      <c r="C6540">
        <v>1</v>
      </c>
      <c r="D6540">
        <v>1</v>
      </c>
      <c r="E6540">
        <v>1</v>
      </c>
      <c r="F6540">
        <v>2</v>
      </c>
      <c r="G6540">
        <f t="shared" si="2108"/>
        <v>10</v>
      </c>
    </row>
    <row r="6541" spans="1:7" x14ac:dyDescent="0.35">
      <c r="A6541">
        <v>1</v>
      </c>
      <c r="B6541">
        <v>6</v>
      </c>
      <c r="C6541">
        <v>5</v>
      </c>
      <c r="D6541">
        <v>3</v>
      </c>
      <c r="E6541">
        <v>5</v>
      </c>
      <c r="F6541">
        <v>5</v>
      </c>
      <c r="G6541">
        <f t="shared" si="2108"/>
        <v>25</v>
      </c>
    </row>
    <row r="6542" spans="1:7" x14ac:dyDescent="0.35">
      <c r="A6542">
        <v>3</v>
      </c>
      <c r="B6542">
        <v>2</v>
      </c>
      <c r="C6542">
        <v>3</v>
      </c>
      <c r="D6542">
        <v>3</v>
      </c>
      <c r="E6542">
        <v>3</v>
      </c>
      <c r="F6542">
        <v>1</v>
      </c>
      <c r="G6542">
        <f t="shared" si="2108"/>
        <v>15</v>
      </c>
    </row>
    <row r="6543" spans="1:7" x14ac:dyDescent="0.35">
      <c r="A6543">
        <v>5</v>
      </c>
      <c r="B6543">
        <v>5</v>
      </c>
      <c r="C6543">
        <v>6</v>
      </c>
      <c r="D6543">
        <v>6</v>
      </c>
      <c r="E6543">
        <v>1</v>
      </c>
      <c r="F6543">
        <v>6</v>
      </c>
      <c r="G6543">
        <f t="shared" si="2108"/>
        <v>29</v>
      </c>
    </row>
    <row r="6544" spans="1:7" x14ac:dyDescent="0.35">
      <c r="A6544">
        <v>4</v>
      </c>
      <c r="B6544">
        <v>3</v>
      </c>
      <c r="C6544">
        <v>4</v>
      </c>
      <c r="D6544">
        <v>2</v>
      </c>
      <c r="E6544">
        <v>4</v>
      </c>
      <c r="F6544">
        <v>6</v>
      </c>
      <c r="G6544">
        <f t="shared" si="2108"/>
        <v>23</v>
      </c>
    </row>
    <row r="6545" spans="1:7" x14ac:dyDescent="0.35">
      <c r="A6545">
        <v>5</v>
      </c>
      <c r="B6545">
        <v>5</v>
      </c>
      <c r="C6545">
        <v>4</v>
      </c>
      <c r="D6545">
        <v>1</v>
      </c>
      <c r="E6545">
        <v>6</v>
      </c>
      <c r="F6545">
        <v>4</v>
      </c>
      <c r="G6545">
        <f t="shared" si="2108"/>
        <v>25</v>
      </c>
    </row>
    <row r="6546" spans="1:7" x14ac:dyDescent="0.35">
      <c r="A6546">
        <v>1</v>
      </c>
      <c r="B6546">
        <v>2</v>
      </c>
      <c r="C6546">
        <v>3</v>
      </c>
      <c r="D6546">
        <v>3</v>
      </c>
      <c r="E6546">
        <v>6</v>
      </c>
      <c r="F6546">
        <v>1</v>
      </c>
      <c r="G6546">
        <f t="shared" si="2108"/>
        <v>16</v>
      </c>
    </row>
    <row r="6547" spans="1:7" x14ac:dyDescent="0.35">
      <c r="A6547">
        <v>2</v>
      </c>
      <c r="B6547">
        <v>5</v>
      </c>
      <c r="C6547">
        <v>4</v>
      </c>
      <c r="D6547">
        <v>1</v>
      </c>
      <c r="E6547">
        <v>2</v>
      </c>
      <c r="F6547">
        <v>5</v>
      </c>
      <c r="G6547">
        <f t="shared" si="2108"/>
        <v>19</v>
      </c>
    </row>
    <row r="6548" spans="1:7" x14ac:dyDescent="0.35">
      <c r="A6548">
        <v>3</v>
      </c>
      <c r="B6548">
        <v>6</v>
      </c>
      <c r="C6548">
        <v>4</v>
      </c>
      <c r="D6548">
        <v>4</v>
      </c>
      <c r="E6548">
        <v>5</v>
      </c>
      <c r="F6548">
        <v>6</v>
      </c>
      <c r="G6548">
        <f t="shared" si="2108"/>
        <v>28</v>
      </c>
    </row>
    <row r="6549" spans="1:7" x14ac:dyDescent="0.35">
      <c r="A6549">
        <v>3</v>
      </c>
      <c r="B6549">
        <v>4</v>
      </c>
      <c r="C6549">
        <v>6</v>
      </c>
      <c r="D6549">
        <v>1</v>
      </c>
      <c r="E6549">
        <v>6</v>
      </c>
      <c r="F6549">
        <v>2</v>
      </c>
      <c r="G6549">
        <f t="shared" si="2108"/>
        <v>22</v>
      </c>
    </row>
    <row r="6550" spans="1:7" x14ac:dyDescent="0.35">
      <c r="A6550">
        <v>6</v>
      </c>
      <c r="B6550">
        <v>2</v>
      </c>
      <c r="C6550">
        <v>4</v>
      </c>
      <c r="D6550">
        <v>2</v>
      </c>
      <c r="E6550">
        <v>3</v>
      </c>
      <c r="F6550">
        <v>2</v>
      </c>
      <c r="G6550">
        <f t="shared" si="2108"/>
        <v>19</v>
      </c>
    </row>
    <row r="6551" spans="1:7" x14ac:dyDescent="0.35">
      <c r="A6551">
        <v>6</v>
      </c>
      <c r="B6551">
        <v>3</v>
      </c>
      <c r="C6551">
        <v>3</v>
      </c>
      <c r="D6551">
        <v>1</v>
      </c>
      <c r="E6551">
        <v>1</v>
      </c>
      <c r="F6551">
        <v>4</v>
      </c>
      <c r="G6551">
        <f t="shared" si="2108"/>
        <v>18</v>
      </c>
    </row>
    <row r="6552" spans="1:7" x14ac:dyDescent="0.35">
      <c r="A6552">
        <v>1</v>
      </c>
      <c r="B6552">
        <v>1</v>
      </c>
      <c r="C6552">
        <v>1</v>
      </c>
      <c r="D6552">
        <v>1</v>
      </c>
      <c r="E6552">
        <v>1</v>
      </c>
      <c r="F6552">
        <v>3</v>
      </c>
      <c r="G6552">
        <f t="shared" ref="G6552:G6615" si="2109">SUM(A6552:F6552)</f>
        <v>8</v>
      </c>
    </row>
    <row r="6553" spans="1:7" x14ac:dyDescent="0.35">
      <c r="A6553">
        <v>2</v>
      </c>
      <c r="B6553">
        <v>4</v>
      </c>
      <c r="C6553">
        <v>6</v>
      </c>
      <c r="D6553">
        <v>2</v>
      </c>
      <c r="E6553">
        <v>2</v>
      </c>
      <c r="F6553">
        <v>2</v>
      </c>
      <c r="G6553">
        <f t="shared" si="2109"/>
        <v>18</v>
      </c>
    </row>
    <row r="6554" spans="1:7" x14ac:dyDescent="0.35">
      <c r="A6554">
        <v>2</v>
      </c>
      <c r="B6554">
        <v>3</v>
      </c>
      <c r="C6554">
        <v>2</v>
      </c>
      <c r="D6554">
        <v>3</v>
      </c>
      <c r="E6554">
        <v>6</v>
      </c>
      <c r="F6554">
        <v>2</v>
      </c>
      <c r="G6554">
        <f t="shared" si="2109"/>
        <v>18</v>
      </c>
    </row>
    <row r="6555" spans="1:7" x14ac:dyDescent="0.35">
      <c r="A6555">
        <v>1</v>
      </c>
      <c r="B6555">
        <v>3</v>
      </c>
      <c r="C6555">
        <v>2</v>
      </c>
      <c r="D6555">
        <v>4</v>
      </c>
      <c r="E6555">
        <v>2</v>
      </c>
      <c r="F6555">
        <v>1</v>
      </c>
      <c r="G6555">
        <f t="shared" si="2109"/>
        <v>13</v>
      </c>
    </row>
    <row r="6556" spans="1:7" x14ac:dyDescent="0.35">
      <c r="A6556">
        <v>6</v>
      </c>
      <c r="B6556">
        <v>4</v>
      </c>
      <c r="C6556">
        <v>2</v>
      </c>
      <c r="D6556">
        <v>3</v>
      </c>
      <c r="E6556">
        <v>5</v>
      </c>
      <c r="F6556">
        <v>3</v>
      </c>
      <c r="G6556">
        <f t="shared" si="2109"/>
        <v>23</v>
      </c>
    </row>
    <row r="6557" spans="1:7" x14ac:dyDescent="0.35">
      <c r="A6557">
        <v>5</v>
      </c>
      <c r="B6557">
        <v>4</v>
      </c>
      <c r="C6557">
        <v>4</v>
      </c>
      <c r="D6557">
        <v>5</v>
      </c>
      <c r="E6557">
        <v>1</v>
      </c>
      <c r="F6557">
        <v>3</v>
      </c>
      <c r="G6557">
        <f t="shared" si="2109"/>
        <v>22</v>
      </c>
    </row>
    <row r="6558" spans="1:7" x14ac:dyDescent="0.35">
      <c r="A6558">
        <v>4</v>
      </c>
      <c r="B6558">
        <v>1</v>
      </c>
      <c r="C6558">
        <v>6</v>
      </c>
      <c r="D6558">
        <v>4</v>
      </c>
      <c r="E6558">
        <v>6</v>
      </c>
      <c r="F6558">
        <v>2</v>
      </c>
      <c r="G6558">
        <f t="shared" si="2109"/>
        <v>23</v>
      </c>
    </row>
    <row r="6559" spans="1:7" x14ac:dyDescent="0.35">
      <c r="A6559">
        <v>1</v>
      </c>
      <c r="B6559">
        <v>1</v>
      </c>
      <c r="C6559">
        <v>5</v>
      </c>
      <c r="D6559">
        <v>4</v>
      </c>
      <c r="E6559">
        <v>3</v>
      </c>
      <c r="F6559">
        <v>6</v>
      </c>
      <c r="G6559">
        <f t="shared" si="2109"/>
        <v>20</v>
      </c>
    </row>
    <row r="6560" spans="1:7" x14ac:dyDescent="0.35">
      <c r="A6560">
        <v>6</v>
      </c>
      <c r="B6560">
        <v>6</v>
      </c>
      <c r="C6560">
        <v>1</v>
      </c>
      <c r="D6560">
        <v>3</v>
      </c>
      <c r="E6560">
        <v>5</v>
      </c>
      <c r="F6560">
        <v>2</v>
      </c>
      <c r="G6560">
        <f t="shared" si="2109"/>
        <v>23</v>
      </c>
    </row>
    <row r="6561" spans="1:7" x14ac:dyDescent="0.35">
      <c r="A6561">
        <v>3</v>
      </c>
      <c r="B6561">
        <v>3</v>
      </c>
      <c r="C6561">
        <v>2</v>
      </c>
      <c r="D6561">
        <v>4</v>
      </c>
      <c r="E6561">
        <v>3</v>
      </c>
      <c r="F6561">
        <v>4</v>
      </c>
      <c r="G6561">
        <f t="shared" si="2109"/>
        <v>19</v>
      </c>
    </row>
    <row r="6562" spans="1:7" x14ac:dyDescent="0.35">
      <c r="A6562">
        <v>1</v>
      </c>
      <c r="B6562">
        <v>1</v>
      </c>
      <c r="C6562">
        <v>2</v>
      </c>
      <c r="D6562">
        <v>1</v>
      </c>
      <c r="E6562">
        <v>2</v>
      </c>
      <c r="F6562">
        <v>2</v>
      </c>
      <c r="G6562">
        <f t="shared" si="2109"/>
        <v>9</v>
      </c>
    </row>
    <row r="6563" spans="1:7" x14ac:dyDescent="0.35">
      <c r="A6563">
        <v>1</v>
      </c>
      <c r="B6563">
        <v>3</v>
      </c>
      <c r="C6563">
        <v>6</v>
      </c>
      <c r="D6563">
        <v>2</v>
      </c>
      <c r="E6563">
        <v>3</v>
      </c>
      <c r="F6563">
        <v>6</v>
      </c>
      <c r="G6563">
        <f t="shared" si="2109"/>
        <v>21</v>
      </c>
    </row>
    <row r="6564" spans="1:7" x14ac:dyDescent="0.35">
      <c r="A6564">
        <v>1</v>
      </c>
      <c r="B6564">
        <v>4</v>
      </c>
      <c r="C6564">
        <v>5</v>
      </c>
      <c r="D6564">
        <v>5</v>
      </c>
      <c r="E6564">
        <v>1</v>
      </c>
      <c r="F6564">
        <v>2</v>
      </c>
      <c r="G6564">
        <f t="shared" si="2109"/>
        <v>18</v>
      </c>
    </row>
    <row r="6565" spans="1:7" x14ac:dyDescent="0.35">
      <c r="A6565">
        <v>6</v>
      </c>
      <c r="B6565">
        <v>2</v>
      </c>
      <c r="C6565">
        <v>2</v>
      </c>
      <c r="D6565">
        <v>4</v>
      </c>
      <c r="E6565">
        <v>5</v>
      </c>
      <c r="F6565">
        <v>6</v>
      </c>
      <c r="G6565">
        <f t="shared" si="2109"/>
        <v>25</v>
      </c>
    </row>
    <row r="6566" spans="1:7" x14ac:dyDescent="0.35">
      <c r="A6566">
        <v>4</v>
      </c>
      <c r="B6566">
        <v>3</v>
      </c>
      <c r="C6566">
        <v>3</v>
      </c>
      <c r="D6566">
        <v>5</v>
      </c>
      <c r="E6566">
        <v>6</v>
      </c>
      <c r="F6566">
        <v>6</v>
      </c>
      <c r="G6566">
        <f t="shared" si="2109"/>
        <v>27</v>
      </c>
    </row>
    <row r="6567" spans="1:7" x14ac:dyDescent="0.35">
      <c r="A6567">
        <v>4</v>
      </c>
      <c r="B6567">
        <v>1</v>
      </c>
      <c r="C6567">
        <v>1</v>
      </c>
      <c r="D6567">
        <v>2</v>
      </c>
      <c r="E6567">
        <v>5</v>
      </c>
      <c r="F6567">
        <v>6</v>
      </c>
      <c r="G6567">
        <f t="shared" si="2109"/>
        <v>19</v>
      </c>
    </row>
    <row r="6568" spans="1:7" x14ac:dyDescent="0.35">
      <c r="A6568">
        <v>2</v>
      </c>
      <c r="B6568">
        <v>4</v>
      </c>
      <c r="C6568">
        <v>6</v>
      </c>
      <c r="D6568">
        <v>1</v>
      </c>
      <c r="E6568">
        <v>5</v>
      </c>
      <c r="F6568">
        <v>2</v>
      </c>
      <c r="G6568">
        <f t="shared" si="2109"/>
        <v>20</v>
      </c>
    </row>
    <row r="6569" spans="1:7" x14ac:dyDescent="0.35">
      <c r="A6569">
        <v>6</v>
      </c>
      <c r="B6569">
        <v>3</v>
      </c>
      <c r="C6569">
        <v>2</v>
      </c>
      <c r="D6569">
        <v>1</v>
      </c>
      <c r="E6569">
        <v>6</v>
      </c>
      <c r="F6569">
        <v>6</v>
      </c>
      <c r="G6569">
        <f t="shared" si="2109"/>
        <v>24</v>
      </c>
    </row>
    <row r="6570" spans="1:7" x14ac:dyDescent="0.35">
      <c r="A6570">
        <v>1</v>
      </c>
      <c r="B6570">
        <v>3</v>
      </c>
      <c r="C6570">
        <v>2</v>
      </c>
      <c r="D6570">
        <v>2</v>
      </c>
      <c r="E6570">
        <v>2</v>
      </c>
      <c r="F6570">
        <v>5</v>
      </c>
      <c r="G6570">
        <f t="shared" si="2109"/>
        <v>15</v>
      </c>
    </row>
    <row r="6571" spans="1:7" x14ac:dyDescent="0.35">
      <c r="A6571">
        <v>6</v>
      </c>
      <c r="B6571">
        <v>2</v>
      </c>
      <c r="C6571">
        <v>5</v>
      </c>
      <c r="D6571">
        <v>1</v>
      </c>
      <c r="E6571">
        <v>5</v>
      </c>
      <c r="F6571">
        <v>4</v>
      </c>
      <c r="G6571">
        <f t="shared" si="2109"/>
        <v>23</v>
      </c>
    </row>
    <row r="6572" spans="1:7" x14ac:dyDescent="0.35">
      <c r="A6572">
        <v>3</v>
      </c>
      <c r="B6572">
        <v>6</v>
      </c>
      <c r="C6572">
        <v>4</v>
      </c>
      <c r="D6572">
        <v>3</v>
      </c>
      <c r="E6572">
        <v>4</v>
      </c>
      <c r="F6572">
        <v>5</v>
      </c>
      <c r="G6572">
        <f t="shared" si="2109"/>
        <v>25</v>
      </c>
    </row>
    <row r="6573" spans="1:7" x14ac:dyDescent="0.35">
      <c r="A6573">
        <v>4</v>
      </c>
      <c r="B6573">
        <v>5</v>
      </c>
      <c r="C6573">
        <v>5</v>
      </c>
      <c r="D6573">
        <v>3</v>
      </c>
      <c r="E6573">
        <v>2</v>
      </c>
      <c r="F6573">
        <v>1</v>
      </c>
      <c r="G6573">
        <f t="shared" si="2109"/>
        <v>20</v>
      </c>
    </row>
    <row r="6574" spans="1:7" x14ac:dyDescent="0.35">
      <c r="A6574">
        <v>5</v>
      </c>
      <c r="B6574">
        <v>1</v>
      </c>
      <c r="C6574">
        <v>6</v>
      </c>
      <c r="D6574">
        <v>6</v>
      </c>
      <c r="E6574">
        <v>1</v>
      </c>
      <c r="F6574">
        <v>1</v>
      </c>
      <c r="G6574">
        <f t="shared" si="2109"/>
        <v>20</v>
      </c>
    </row>
    <row r="6575" spans="1:7" x14ac:dyDescent="0.35">
      <c r="A6575">
        <v>1</v>
      </c>
      <c r="B6575">
        <v>6</v>
      </c>
      <c r="C6575">
        <v>5</v>
      </c>
      <c r="D6575">
        <v>4</v>
      </c>
      <c r="E6575">
        <v>2</v>
      </c>
      <c r="F6575">
        <v>5</v>
      </c>
      <c r="G6575">
        <f t="shared" si="2109"/>
        <v>23</v>
      </c>
    </row>
    <row r="6576" spans="1:7" x14ac:dyDescent="0.35">
      <c r="A6576">
        <v>4</v>
      </c>
      <c r="B6576">
        <v>2</v>
      </c>
      <c r="C6576">
        <v>1</v>
      </c>
      <c r="D6576">
        <v>5</v>
      </c>
      <c r="E6576">
        <v>5</v>
      </c>
      <c r="F6576">
        <v>3</v>
      </c>
      <c r="G6576">
        <f t="shared" si="2109"/>
        <v>20</v>
      </c>
    </row>
    <row r="6577" spans="1:7" x14ac:dyDescent="0.35">
      <c r="A6577">
        <v>1</v>
      </c>
      <c r="B6577">
        <v>3</v>
      </c>
      <c r="C6577">
        <v>3</v>
      </c>
      <c r="D6577">
        <v>1</v>
      </c>
      <c r="E6577">
        <v>4</v>
      </c>
      <c r="F6577">
        <v>6</v>
      </c>
      <c r="G6577">
        <f t="shared" si="2109"/>
        <v>18</v>
      </c>
    </row>
    <row r="6578" spans="1:7" x14ac:dyDescent="0.35">
      <c r="A6578">
        <v>3</v>
      </c>
      <c r="B6578">
        <v>3</v>
      </c>
      <c r="C6578">
        <v>6</v>
      </c>
      <c r="D6578">
        <v>6</v>
      </c>
      <c r="E6578">
        <v>4</v>
      </c>
      <c r="F6578">
        <v>5</v>
      </c>
      <c r="G6578">
        <f t="shared" si="2109"/>
        <v>27</v>
      </c>
    </row>
    <row r="6579" spans="1:7" x14ac:dyDescent="0.35">
      <c r="A6579">
        <v>1</v>
      </c>
      <c r="B6579">
        <v>1</v>
      </c>
      <c r="C6579">
        <v>4</v>
      </c>
      <c r="D6579">
        <v>1</v>
      </c>
      <c r="E6579">
        <v>2</v>
      </c>
      <c r="F6579">
        <v>4</v>
      </c>
      <c r="G6579">
        <f t="shared" si="2109"/>
        <v>13</v>
      </c>
    </row>
    <row r="6580" spans="1:7" x14ac:dyDescent="0.35">
      <c r="A6580">
        <v>2</v>
      </c>
      <c r="B6580">
        <v>2</v>
      </c>
      <c r="C6580">
        <v>4</v>
      </c>
      <c r="D6580">
        <v>1</v>
      </c>
      <c r="E6580">
        <v>3</v>
      </c>
      <c r="F6580">
        <v>2</v>
      </c>
      <c r="G6580">
        <f t="shared" si="2109"/>
        <v>14</v>
      </c>
    </row>
    <row r="6581" spans="1:7" x14ac:dyDescent="0.35">
      <c r="A6581">
        <v>6</v>
      </c>
      <c r="B6581">
        <v>2</v>
      </c>
      <c r="C6581">
        <v>4</v>
      </c>
      <c r="D6581">
        <v>6</v>
      </c>
      <c r="E6581">
        <v>6</v>
      </c>
      <c r="F6581">
        <v>4</v>
      </c>
      <c r="G6581">
        <f t="shared" si="2109"/>
        <v>28</v>
      </c>
    </row>
    <row r="6582" spans="1:7" x14ac:dyDescent="0.35">
      <c r="A6582">
        <v>3</v>
      </c>
      <c r="B6582">
        <v>4</v>
      </c>
      <c r="C6582">
        <v>1</v>
      </c>
      <c r="D6582">
        <v>5</v>
      </c>
      <c r="E6582">
        <v>3</v>
      </c>
      <c r="F6582">
        <v>5</v>
      </c>
      <c r="G6582">
        <f t="shared" si="2109"/>
        <v>21</v>
      </c>
    </row>
    <row r="6583" spans="1:7" x14ac:dyDescent="0.35">
      <c r="A6583">
        <v>4</v>
      </c>
      <c r="B6583">
        <v>3</v>
      </c>
      <c r="C6583">
        <v>3</v>
      </c>
      <c r="D6583">
        <v>4</v>
      </c>
      <c r="E6583">
        <v>1</v>
      </c>
      <c r="F6583">
        <v>1</v>
      </c>
      <c r="G6583">
        <f t="shared" si="2109"/>
        <v>16</v>
      </c>
    </row>
    <row r="6584" spans="1:7" x14ac:dyDescent="0.35">
      <c r="A6584">
        <v>2</v>
      </c>
      <c r="B6584">
        <v>2</v>
      </c>
      <c r="C6584">
        <v>2</v>
      </c>
      <c r="D6584">
        <v>1</v>
      </c>
      <c r="E6584">
        <v>6</v>
      </c>
      <c r="F6584">
        <v>6</v>
      </c>
      <c r="G6584">
        <f t="shared" si="2109"/>
        <v>19</v>
      </c>
    </row>
    <row r="6585" spans="1:7" x14ac:dyDescent="0.35">
      <c r="A6585">
        <v>3</v>
      </c>
      <c r="B6585">
        <v>5</v>
      </c>
      <c r="C6585">
        <v>6</v>
      </c>
      <c r="D6585">
        <v>3</v>
      </c>
      <c r="E6585">
        <v>4</v>
      </c>
      <c r="F6585">
        <v>2</v>
      </c>
      <c r="G6585">
        <f t="shared" si="2109"/>
        <v>23</v>
      </c>
    </row>
    <row r="6586" spans="1:7" x14ac:dyDescent="0.35">
      <c r="A6586">
        <v>2</v>
      </c>
      <c r="B6586">
        <v>4</v>
      </c>
      <c r="C6586">
        <v>6</v>
      </c>
      <c r="D6586">
        <v>3</v>
      </c>
      <c r="E6586">
        <v>3</v>
      </c>
      <c r="F6586">
        <v>1</v>
      </c>
      <c r="G6586">
        <f t="shared" si="2109"/>
        <v>19</v>
      </c>
    </row>
    <row r="6587" spans="1:7" x14ac:dyDescent="0.35">
      <c r="A6587">
        <v>3</v>
      </c>
      <c r="B6587">
        <v>3</v>
      </c>
      <c r="C6587">
        <v>1</v>
      </c>
      <c r="D6587">
        <v>4</v>
      </c>
      <c r="E6587">
        <v>6</v>
      </c>
      <c r="F6587">
        <v>6</v>
      </c>
      <c r="G6587">
        <f t="shared" si="2109"/>
        <v>23</v>
      </c>
    </row>
    <row r="6588" spans="1:7" x14ac:dyDescent="0.35">
      <c r="A6588">
        <v>4</v>
      </c>
      <c r="B6588">
        <v>4</v>
      </c>
      <c r="C6588">
        <v>2</v>
      </c>
      <c r="D6588">
        <v>5</v>
      </c>
      <c r="E6588">
        <v>5</v>
      </c>
      <c r="F6588">
        <v>3</v>
      </c>
      <c r="G6588">
        <f t="shared" si="2109"/>
        <v>23</v>
      </c>
    </row>
    <row r="6589" spans="1:7" x14ac:dyDescent="0.35">
      <c r="A6589">
        <v>6</v>
      </c>
      <c r="B6589">
        <v>2</v>
      </c>
      <c r="C6589">
        <v>3</v>
      </c>
      <c r="D6589">
        <v>6</v>
      </c>
      <c r="E6589">
        <v>1</v>
      </c>
      <c r="F6589">
        <v>3</v>
      </c>
      <c r="G6589">
        <f t="shared" si="2109"/>
        <v>21</v>
      </c>
    </row>
    <row r="6590" spans="1:7" x14ac:dyDescent="0.35">
      <c r="A6590">
        <v>3</v>
      </c>
      <c r="B6590">
        <v>1</v>
      </c>
      <c r="C6590">
        <v>6</v>
      </c>
      <c r="D6590">
        <v>5</v>
      </c>
      <c r="E6590">
        <v>5</v>
      </c>
      <c r="F6590">
        <v>6</v>
      </c>
      <c r="G6590">
        <f t="shared" si="2109"/>
        <v>26</v>
      </c>
    </row>
    <row r="6591" spans="1:7" x14ac:dyDescent="0.35">
      <c r="A6591">
        <v>1</v>
      </c>
      <c r="B6591">
        <v>5</v>
      </c>
      <c r="C6591">
        <v>1</v>
      </c>
      <c r="D6591">
        <v>3</v>
      </c>
      <c r="E6591">
        <v>4</v>
      </c>
      <c r="F6591">
        <v>4</v>
      </c>
      <c r="G6591">
        <f t="shared" si="2109"/>
        <v>18</v>
      </c>
    </row>
    <row r="6592" spans="1:7" x14ac:dyDescent="0.35">
      <c r="A6592">
        <v>3</v>
      </c>
      <c r="B6592">
        <v>1</v>
      </c>
      <c r="C6592">
        <v>1</v>
      </c>
      <c r="D6592">
        <v>1</v>
      </c>
      <c r="E6592">
        <v>5</v>
      </c>
      <c r="F6592">
        <v>2</v>
      </c>
      <c r="G6592">
        <f t="shared" si="2109"/>
        <v>13</v>
      </c>
    </row>
    <row r="6593" spans="1:7" x14ac:dyDescent="0.35">
      <c r="A6593">
        <v>5</v>
      </c>
      <c r="B6593">
        <v>3</v>
      </c>
      <c r="C6593">
        <v>1</v>
      </c>
      <c r="D6593">
        <v>6</v>
      </c>
      <c r="E6593">
        <v>6</v>
      </c>
      <c r="F6593">
        <v>2</v>
      </c>
      <c r="G6593">
        <f t="shared" si="2109"/>
        <v>23</v>
      </c>
    </row>
    <row r="6594" spans="1:7" x14ac:dyDescent="0.35">
      <c r="A6594">
        <v>1</v>
      </c>
      <c r="B6594">
        <v>1</v>
      </c>
      <c r="C6594">
        <v>3</v>
      </c>
      <c r="D6594">
        <v>4</v>
      </c>
      <c r="E6594">
        <v>1</v>
      </c>
      <c r="F6594">
        <v>1</v>
      </c>
      <c r="G6594">
        <f t="shared" si="2109"/>
        <v>11</v>
      </c>
    </row>
    <row r="6595" spans="1:7" x14ac:dyDescent="0.35">
      <c r="A6595">
        <v>5</v>
      </c>
      <c r="B6595">
        <v>5</v>
      </c>
      <c r="C6595">
        <v>1</v>
      </c>
      <c r="D6595">
        <v>4</v>
      </c>
      <c r="E6595">
        <v>3</v>
      </c>
      <c r="F6595">
        <v>6</v>
      </c>
      <c r="G6595">
        <f t="shared" si="2109"/>
        <v>24</v>
      </c>
    </row>
    <row r="6596" spans="1:7" x14ac:dyDescent="0.35">
      <c r="A6596">
        <v>1</v>
      </c>
      <c r="B6596">
        <v>4</v>
      </c>
      <c r="C6596">
        <v>5</v>
      </c>
      <c r="D6596">
        <v>3</v>
      </c>
      <c r="E6596">
        <v>2</v>
      </c>
      <c r="F6596">
        <v>4</v>
      </c>
      <c r="G6596">
        <f t="shared" si="2109"/>
        <v>19</v>
      </c>
    </row>
    <row r="6597" spans="1:7" x14ac:dyDescent="0.35">
      <c r="A6597">
        <v>5</v>
      </c>
      <c r="B6597">
        <v>6</v>
      </c>
      <c r="C6597">
        <v>1</v>
      </c>
      <c r="D6597">
        <v>3</v>
      </c>
      <c r="E6597">
        <v>5</v>
      </c>
      <c r="F6597">
        <v>6</v>
      </c>
      <c r="G6597">
        <f t="shared" si="2109"/>
        <v>26</v>
      </c>
    </row>
    <row r="6598" spans="1:7" x14ac:dyDescent="0.35">
      <c r="A6598">
        <v>3</v>
      </c>
      <c r="B6598">
        <v>2</v>
      </c>
      <c r="C6598">
        <v>2</v>
      </c>
      <c r="D6598">
        <v>4</v>
      </c>
      <c r="E6598">
        <v>6</v>
      </c>
      <c r="F6598">
        <v>1</v>
      </c>
      <c r="G6598">
        <f t="shared" si="2109"/>
        <v>18</v>
      </c>
    </row>
    <row r="6599" spans="1:7" x14ac:dyDescent="0.35">
      <c r="A6599">
        <v>1</v>
      </c>
      <c r="B6599">
        <v>6</v>
      </c>
      <c r="C6599">
        <v>4</v>
      </c>
      <c r="D6599">
        <v>6</v>
      </c>
      <c r="E6599">
        <v>6</v>
      </c>
      <c r="F6599">
        <v>5</v>
      </c>
      <c r="G6599">
        <f t="shared" si="2109"/>
        <v>28</v>
      </c>
    </row>
    <row r="6600" spans="1:7" x14ac:dyDescent="0.35">
      <c r="A6600">
        <v>5</v>
      </c>
      <c r="B6600">
        <v>5</v>
      </c>
      <c r="C6600">
        <v>4</v>
      </c>
      <c r="D6600">
        <v>2</v>
      </c>
      <c r="E6600">
        <v>5</v>
      </c>
      <c r="F6600">
        <v>6</v>
      </c>
      <c r="G6600">
        <f t="shared" si="2109"/>
        <v>27</v>
      </c>
    </row>
    <row r="6601" spans="1:7" x14ac:dyDescent="0.35">
      <c r="A6601">
        <v>2</v>
      </c>
      <c r="B6601">
        <v>5</v>
      </c>
      <c r="C6601">
        <v>1</v>
      </c>
      <c r="D6601">
        <v>3</v>
      </c>
      <c r="E6601">
        <v>3</v>
      </c>
      <c r="F6601">
        <v>1</v>
      </c>
      <c r="G6601">
        <f t="shared" si="2109"/>
        <v>15</v>
      </c>
    </row>
    <row r="6602" spans="1:7" x14ac:dyDescent="0.35">
      <c r="A6602">
        <v>6</v>
      </c>
      <c r="B6602">
        <v>2</v>
      </c>
      <c r="C6602">
        <v>4</v>
      </c>
      <c r="D6602">
        <v>6</v>
      </c>
      <c r="E6602">
        <v>3</v>
      </c>
      <c r="F6602">
        <v>2</v>
      </c>
      <c r="G6602">
        <f t="shared" si="2109"/>
        <v>23</v>
      </c>
    </row>
    <row r="6603" spans="1:7" x14ac:dyDescent="0.35">
      <c r="A6603">
        <v>5</v>
      </c>
      <c r="B6603">
        <v>6</v>
      </c>
      <c r="C6603">
        <v>5</v>
      </c>
      <c r="D6603">
        <v>1</v>
      </c>
      <c r="E6603">
        <v>2</v>
      </c>
      <c r="F6603">
        <v>5</v>
      </c>
      <c r="G6603">
        <f t="shared" si="2109"/>
        <v>24</v>
      </c>
    </row>
    <row r="6604" spans="1:7" x14ac:dyDescent="0.35">
      <c r="A6604">
        <v>2</v>
      </c>
      <c r="B6604">
        <v>3</v>
      </c>
      <c r="C6604">
        <v>6</v>
      </c>
      <c r="D6604">
        <v>1</v>
      </c>
      <c r="E6604">
        <v>5</v>
      </c>
      <c r="F6604">
        <v>4</v>
      </c>
      <c r="G6604">
        <f t="shared" si="2109"/>
        <v>21</v>
      </c>
    </row>
    <row r="6605" spans="1:7" x14ac:dyDescent="0.35">
      <c r="A6605">
        <v>2</v>
      </c>
      <c r="B6605">
        <v>6</v>
      </c>
      <c r="C6605">
        <v>6</v>
      </c>
      <c r="D6605">
        <v>5</v>
      </c>
      <c r="E6605">
        <v>3</v>
      </c>
      <c r="F6605">
        <v>3</v>
      </c>
      <c r="G6605">
        <f t="shared" si="2109"/>
        <v>25</v>
      </c>
    </row>
    <row r="6606" spans="1:7" x14ac:dyDescent="0.35">
      <c r="A6606">
        <v>1</v>
      </c>
      <c r="B6606">
        <v>4</v>
      </c>
      <c r="C6606">
        <v>5</v>
      </c>
      <c r="D6606">
        <v>4</v>
      </c>
      <c r="E6606">
        <v>2</v>
      </c>
      <c r="F6606">
        <v>4</v>
      </c>
      <c r="G6606">
        <f t="shared" si="2109"/>
        <v>20</v>
      </c>
    </row>
    <row r="6607" spans="1:7" x14ac:dyDescent="0.35">
      <c r="A6607">
        <v>2</v>
      </c>
      <c r="B6607">
        <v>4</v>
      </c>
      <c r="C6607">
        <v>2</v>
      </c>
      <c r="D6607">
        <v>4</v>
      </c>
      <c r="E6607">
        <v>1</v>
      </c>
      <c r="F6607">
        <v>1</v>
      </c>
      <c r="G6607">
        <f t="shared" si="2109"/>
        <v>14</v>
      </c>
    </row>
    <row r="6608" spans="1:7" x14ac:dyDescent="0.35">
      <c r="A6608">
        <v>2</v>
      </c>
      <c r="B6608">
        <v>3</v>
      </c>
      <c r="C6608">
        <v>3</v>
      </c>
      <c r="D6608">
        <v>3</v>
      </c>
      <c r="E6608">
        <v>5</v>
      </c>
      <c r="F6608">
        <v>6</v>
      </c>
      <c r="G6608">
        <f t="shared" si="2109"/>
        <v>22</v>
      </c>
    </row>
    <row r="6609" spans="1:7" x14ac:dyDescent="0.35">
      <c r="A6609">
        <v>1</v>
      </c>
      <c r="B6609">
        <v>6</v>
      </c>
      <c r="C6609">
        <v>6</v>
      </c>
      <c r="D6609">
        <v>4</v>
      </c>
      <c r="E6609">
        <v>3</v>
      </c>
      <c r="F6609">
        <v>6</v>
      </c>
      <c r="G6609">
        <f t="shared" si="2109"/>
        <v>26</v>
      </c>
    </row>
    <row r="6610" spans="1:7" x14ac:dyDescent="0.35">
      <c r="A6610">
        <v>6</v>
      </c>
      <c r="B6610">
        <v>1</v>
      </c>
      <c r="C6610">
        <v>4</v>
      </c>
      <c r="D6610">
        <v>4</v>
      </c>
      <c r="E6610">
        <v>6</v>
      </c>
      <c r="F6610">
        <v>2</v>
      </c>
      <c r="G6610">
        <f t="shared" si="2109"/>
        <v>23</v>
      </c>
    </row>
    <row r="6611" spans="1:7" x14ac:dyDescent="0.35">
      <c r="A6611">
        <v>4</v>
      </c>
      <c r="B6611">
        <v>3</v>
      </c>
      <c r="C6611">
        <v>2</v>
      </c>
      <c r="D6611">
        <v>4</v>
      </c>
      <c r="E6611">
        <v>5</v>
      </c>
      <c r="F6611">
        <v>6</v>
      </c>
      <c r="G6611">
        <f t="shared" si="2109"/>
        <v>24</v>
      </c>
    </row>
    <row r="6612" spans="1:7" x14ac:dyDescent="0.35">
      <c r="A6612">
        <v>3</v>
      </c>
      <c r="B6612">
        <v>4</v>
      </c>
      <c r="C6612">
        <v>6</v>
      </c>
      <c r="D6612">
        <v>1</v>
      </c>
      <c r="E6612">
        <v>6</v>
      </c>
      <c r="F6612">
        <v>1</v>
      </c>
      <c r="G6612">
        <f t="shared" si="2109"/>
        <v>21</v>
      </c>
    </row>
    <row r="6613" spans="1:7" x14ac:dyDescent="0.35">
      <c r="A6613">
        <v>6</v>
      </c>
      <c r="B6613">
        <v>4</v>
      </c>
      <c r="C6613">
        <v>5</v>
      </c>
      <c r="D6613">
        <v>5</v>
      </c>
      <c r="E6613">
        <v>6</v>
      </c>
      <c r="F6613">
        <v>3</v>
      </c>
      <c r="G6613">
        <f t="shared" si="2109"/>
        <v>29</v>
      </c>
    </row>
    <row r="6614" spans="1:7" x14ac:dyDescent="0.35">
      <c r="A6614">
        <v>1</v>
      </c>
      <c r="B6614">
        <v>1</v>
      </c>
      <c r="C6614">
        <v>5</v>
      </c>
      <c r="D6614">
        <v>4</v>
      </c>
      <c r="E6614">
        <v>5</v>
      </c>
      <c r="F6614">
        <v>5</v>
      </c>
      <c r="G6614">
        <f t="shared" si="2109"/>
        <v>21</v>
      </c>
    </row>
    <row r="6615" spans="1:7" x14ac:dyDescent="0.35">
      <c r="A6615">
        <v>1</v>
      </c>
      <c r="B6615">
        <v>3</v>
      </c>
      <c r="C6615">
        <v>6</v>
      </c>
      <c r="D6615">
        <v>5</v>
      </c>
      <c r="E6615">
        <v>1</v>
      </c>
      <c r="F6615">
        <v>2</v>
      </c>
      <c r="G6615">
        <f t="shared" si="2109"/>
        <v>18</v>
      </c>
    </row>
    <row r="6616" spans="1:7" x14ac:dyDescent="0.35">
      <c r="A6616">
        <v>3</v>
      </c>
      <c r="B6616">
        <v>4</v>
      </c>
      <c r="C6616">
        <v>4</v>
      </c>
      <c r="D6616">
        <v>4</v>
      </c>
      <c r="E6616">
        <v>4</v>
      </c>
      <c r="F6616">
        <v>6</v>
      </c>
      <c r="G6616">
        <f t="shared" ref="G6616:G6679" si="2110">SUM(A6616:F6616)</f>
        <v>25</v>
      </c>
    </row>
    <row r="6617" spans="1:7" x14ac:dyDescent="0.35">
      <c r="A6617">
        <v>1</v>
      </c>
      <c r="B6617">
        <v>4</v>
      </c>
      <c r="C6617">
        <v>6</v>
      </c>
      <c r="D6617">
        <v>2</v>
      </c>
      <c r="E6617">
        <v>1</v>
      </c>
      <c r="F6617">
        <v>6</v>
      </c>
      <c r="G6617">
        <f t="shared" si="2110"/>
        <v>20</v>
      </c>
    </row>
    <row r="6618" spans="1:7" x14ac:dyDescent="0.35">
      <c r="A6618">
        <v>2</v>
      </c>
      <c r="B6618">
        <v>3</v>
      </c>
      <c r="C6618">
        <v>4</v>
      </c>
      <c r="D6618">
        <v>6</v>
      </c>
      <c r="E6618">
        <v>6</v>
      </c>
      <c r="F6618">
        <v>6</v>
      </c>
      <c r="G6618">
        <f t="shared" si="2110"/>
        <v>27</v>
      </c>
    </row>
    <row r="6619" spans="1:7" x14ac:dyDescent="0.35">
      <c r="A6619">
        <v>3</v>
      </c>
      <c r="B6619">
        <v>6</v>
      </c>
      <c r="C6619">
        <v>3</v>
      </c>
      <c r="D6619">
        <v>4</v>
      </c>
      <c r="E6619">
        <v>6</v>
      </c>
      <c r="F6619">
        <v>2</v>
      </c>
      <c r="G6619">
        <f t="shared" si="2110"/>
        <v>24</v>
      </c>
    </row>
    <row r="6620" spans="1:7" x14ac:dyDescent="0.35">
      <c r="A6620">
        <v>4</v>
      </c>
      <c r="B6620">
        <v>1</v>
      </c>
      <c r="C6620">
        <v>3</v>
      </c>
      <c r="D6620">
        <v>3</v>
      </c>
      <c r="E6620">
        <v>2</v>
      </c>
      <c r="F6620">
        <v>5</v>
      </c>
      <c r="G6620">
        <f t="shared" si="2110"/>
        <v>18</v>
      </c>
    </row>
    <row r="6621" spans="1:7" x14ac:dyDescent="0.35">
      <c r="A6621">
        <v>1</v>
      </c>
      <c r="B6621">
        <v>4</v>
      </c>
      <c r="C6621">
        <v>5</v>
      </c>
      <c r="D6621">
        <v>4</v>
      </c>
      <c r="E6621">
        <v>2</v>
      </c>
      <c r="F6621">
        <v>5</v>
      </c>
      <c r="G6621">
        <f t="shared" si="2110"/>
        <v>21</v>
      </c>
    </row>
    <row r="6622" spans="1:7" x14ac:dyDescent="0.35">
      <c r="A6622">
        <v>6</v>
      </c>
      <c r="B6622">
        <v>2</v>
      </c>
      <c r="C6622">
        <v>2</v>
      </c>
      <c r="D6622">
        <v>1</v>
      </c>
      <c r="E6622">
        <v>3</v>
      </c>
      <c r="F6622">
        <v>6</v>
      </c>
      <c r="G6622">
        <f t="shared" si="2110"/>
        <v>20</v>
      </c>
    </row>
    <row r="6623" spans="1:7" x14ac:dyDescent="0.35">
      <c r="A6623">
        <v>6</v>
      </c>
      <c r="B6623">
        <v>5</v>
      </c>
      <c r="C6623">
        <v>2</v>
      </c>
      <c r="D6623">
        <v>4</v>
      </c>
      <c r="E6623">
        <v>2</v>
      </c>
      <c r="F6623">
        <v>1</v>
      </c>
      <c r="G6623">
        <f t="shared" si="2110"/>
        <v>20</v>
      </c>
    </row>
    <row r="6624" spans="1:7" x14ac:dyDescent="0.35">
      <c r="A6624">
        <v>4</v>
      </c>
      <c r="B6624">
        <v>1</v>
      </c>
      <c r="C6624">
        <v>1</v>
      </c>
      <c r="D6624">
        <v>4</v>
      </c>
      <c r="E6624">
        <v>2</v>
      </c>
      <c r="F6624">
        <v>3</v>
      </c>
      <c r="G6624">
        <f t="shared" si="2110"/>
        <v>15</v>
      </c>
    </row>
    <row r="6625" spans="1:7" x14ac:dyDescent="0.35">
      <c r="A6625">
        <v>3</v>
      </c>
      <c r="B6625">
        <v>2</v>
      </c>
      <c r="C6625">
        <v>4</v>
      </c>
      <c r="D6625">
        <v>3</v>
      </c>
      <c r="E6625">
        <v>3</v>
      </c>
      <c r="F6625">
        <v>1</v>
      </c>
      <c r="G6625">
        <f t="shared" si="2110"/>
        <v>16</v>
      </c>
    </row>
    <row r="6626" spans="1:7" x14ac:dyDescent="0.35">
      <c r="A6626">
        <v>3</v>
      </c>
      <c r="B6626">
        <v>3</v>
      </c>
      <c r="C6626">
        <v>5</v>
      </c>
      <c r="D6626">
        <v>5</v>
      </c>
      <c r="E6626">
        <v>2</v>
      </c>
      <c r="F6626">
        <v>2</v>
      </c>
      <c r="G6626">
        <f t="shared" si="2110"/>
        <v>20</v>
      </c>
    </row>
    <row r="6627" spans="1:7" x14ac:dyDescent="0.35">
      <c r="A6627">
        <v>6</v>
      </c>
      <c r="B6627">
        <v>1</v>
      </c>
      <c r="C6627">
        <v>3</v>
      </c>
      <c r="D6627">
        <v>1</v>
      </c>
      <c r="E6627">
        <v>5</v>
      </c>
      <c r="F6627">
        <v>6</v>
      </c>
      <c r="G6627">
        <f t="shared" si="2110"/>
        <v>22</v>
      </c>
    </row>
    <row r="6628" spans="1:7" x14ac:dyDescent="0.35">
      <c r="A6628">
        <v>6</v>
      </c>
      <c r="B6628">
        <v>2</v>
      </c>
      <c r="C6628">
        <v>5</v>
      </c>
      <c r="D6628">
        <v>4</v>
      </c>
      <c r="E6628">
        <v>5</v>
      </c>
      <c r="F6628">
        <v>5</v>
      </c>
      <c r="G6628">
        <f t="shared" si="2110"/>
        <v>27</v>
      </c>
    </row>
    <row r="6629" spans="1:7" x14ac:dyDescent="0.35">
      <c r="A6629">
        <v>4</v>
      </c>
      <c r="B6629">
        <v>1</v>
      </c>
      <c r="C6629">
        <v>3</v>
      </c>
      <c r="D6629">
        <v>2</v>
      </c>
      <c r="E6629">
        <v>6</v>
      </c>
      <c r="F6629">
        <v>1</v>
      </c>
      <c r="G6629">
        <f t="shared" si="2110"/>
        <v>17</v>
      </c>
    </row>
    <row r="6630" spans="1:7" x14ac:dyDescent="0.35">
      <c r="A6630">
        <v>6</v>
      </c>
      <c r="B6630">
        <v>6</v>
      </c>
      <c r="C6630">
        <v>3</v>
      </c>
      <c r="D6630">
        <v>2</v>
      </c>
      <c r="E6630">
        <v>2</v>
      </c>
      <c r="F6630">
        <v>5</v>
      </c>
      <c r="G6630">
        <f t="shared" si="2110"/>
        <v>24</v>
      </c>
    </row>
    <row r="6631" spans="1:7" x14ac:dyDescent="0.35">
      <c r="A6631">
        <v>5</v>
      </c>
      <c r="B6631">
        <v>2</v>
      </c>
      <c r="C6631">
        <v>1</v>
      </c>
      <c r="D6631">
        <v>2</v>
      </c>
      <c r="E6631">
        <v>2</v>
      </c>
      <c r="F6631">
        <v>2</v>
      </c>
      <c r="G6631">
        <f t="shared" si="2110"/>
        <v>14</v>
      </c>
    </row>
    <row r="6632" spans="1:7" x14ac:dyDescent="0.35">
      <c r="A6632">
        <v>5</v>
      </c>
      <c r="B6632">
        <v>5</v>
      </c>
      <c r="C6632">
        <v>5</v>
      </c>
      <c r="D6632">
        <v>1</v>
      </c>
      <c r="E6632">
        <v>4</v>
      </c>
      <c r="F6632">
        <v>4</v>
      </c>
      <c r="G6632">
        <f t="shared" si="2110"/>
        <v>24</v>
      </c>
    </row>
    <row r="6633" spans="1:7" x14ac:dyDescent="0.35">
      <c r="A6633">
        <v>3</v>
      </c>
      <c r="B6633">
        <v>3</v>
      </c>
      <c r="C6633">
        <v>2</v>
      </c>
      <c r="D6633">
        <v>5</v>
      </c>
      <c r="E6633">
        <v>6</v>
      </c>
      <c r="F6633">
        <v>1</v>
      </c>
      <c r="G6633">
        <f t="shared" si="2110"/>
        <v>20</v>
      </c>
    </row>
    <row r="6634" spans="1:7" x14ac:dyDescent="0.35">
      <c r="A6634">
        <v>6</v>
      </c>
      <c r="B6634">
        <v>4</v>
      </c>
      <c r="C6634">
        <v>5</v>
      </c>
      <c r="D6634">
        <v>1</v>
      </c>
      <c r="E6634">
        <v>2</v>
      </c>
      <c r="F6634">
        <v>5</v>
      </c>
      <c r="G6634">
        <f t="shared" si="2110"/>
        <v>23</v>
      </c>
    </row>
    <row r="6635" spans="1:7" x14ac:dyDescent="0.35">
      <c r="A6635">
        <v>6</v>
      </c>
      <c r="B6635">
        <v>6</v>
      </c>
      <c r="C6635">
        <v>1</v>
      </c>
      <c r="D6635">
        <v>2</v>
      </c>
      <c r="E6635">
        <v>3</v>
      </c>
      <c r="F6635">
        <v>4</v>
      </c>
      <c r="G6635">
        <f t="shared" si="2110"/>
        <v>22</v>
      </c>
    </row>
    <row r="6636" spans="1:7" x14ac:dyDescent="0.35">
      <c r="A6636">
        <v>4</v>
      </c>
      <c r="B6636">
        <v>1</v>
      </c>
      <c r="C6636">
        <v>2</v>
      </c>
      <c r="D6636">
        <v>1</v>
      </c>
      <c r="E6636">
        <v>5</v>
      </c>
      <c r="F6636">
        <v>2</v>
      </c>
      <c r="G6636">
        <f t="shared" si="2110"/>
        <v>15</v>
      </c>
    </row>
    <row r="6637" spans="1:7" x14ac:dyDescent="0.35">
      <c r="A6637">
        <v>5</v>
      </c>
      <c r="B6637">
        <v>2</v>
      </c>
      <c r="C6637">
        <v>5</v>
      </c>
      <c r="D6637">
        <v>6</v>
      </c>
      <c r="E6637">
        <v>2</v>
      </c>
      <c r="F6637">
        <v>4</v>
      </c>
      <c r="G6637">
        <f t="shared" si="2110"/>
        <v>24</v>
      </c>
    </row>
    <row r="6638" spans="1:7" x14ac:dyDescent="0.35">
      <c r="A6638">
        <v>5</v>
      </c>
      <c r="B6638">
        <v>4</v>
      </c>
      <c r="C6638">
        <v>4</v>
      </c>
      <c r="D6638">
        <v>5</v>
      </c>
      <c r="E6638">
        <v>4</v>
      </c>
      <c r="F6638">
        <v>1</v>
      </c>
      <c r="G6638">
        <f t="shared" si="2110"/>
        <v>23</v>
      </c>
    </row>
    <row r="6639" spans="1:7" x14ac:dyDescent="0.35">
      <c r="A6639">
        <v>1</v>
      </c>
      <c r="B6639">
        <v>4</v>
      </c>
      <c r="C6639">
        <v>3</v>
      </c>
      <c r="D6639">
        <v>5</v>
      </c>
      <c r="E6639">
        <v>6</v>
      </c>
      <c r="F6639">
        <v>5</v>
      </c>
      <c r="G6639">
        <f t="shared" si="2110"/>
        <v>24</v>
      </c>
    </row>
    <row r="6640" spans="1:7" x14ac:dyDescent="0.35">
      <c r="A6640">
        <v>6</v>
      </c>
      <c r="B6640">
        <v>4</v>
      </c>
      <c r="C6640">
        <v>1</v>
      </c>
      <c r="D6640">
        <v>6</v>
      </c>
      <c r="E6640">
        <v>5</v>
      </c>
      <c r="F6640">
        <v>6</v>
      </c>
      <c r="G6640">
        <f t="shared" si="2110"/>
        <v>28</v>
      </c>
    </row>
    <row r="6641" spans="1:7" x14ac:dyDescent="0.35">
      <c r="A6641">
        <v>5</v>
      </c>
      <c r="B6641">
        <v>1</v>
      </c>
      <c r="C6641">
        <v>3</v>
      </c>
      <c r="D6641">
        <v>1</v>
      </c>
      <c r="E6641">
        <v>4</v>
      </c>
      <c r="F6641">
        <v>5</v>
      </c>
      <c r="G6641">
        <f t="shared" si="2110"/>
        <v>19</v>
      </c>
    </row>
    <row r="6642" spans="1:7" x14ac:dyDescent="0.35">
      <c r="A6642">
        <v>4</v>
      </c>
      <c r="B6642">
        <v>1</v>
      </c>
      <c r="C6642">
        <v>1</v>
      </c>
      <c r="D6642">
        <v>4</v>
      </c>
      <c r="E6642">
        <v>6</v>
      </c>
      <c r="F6642">
        <v>5</v>
      </c>
      <c r="G6642">
        <f t="shared" si="2110"/>
        <v>21</v>
      </c>
    </row>
    <row r="6643" spans="1:7" x14ac:dyDescent="0.35">
      <c r="A6643">
        <v>2</v>
      </c>
      <c r="B6643">
        <v>3</v>
      </c>
      <c r="C6643">
        <v>5</v>
      </c>
      <c r="D6643">
        <v>1</v>
      </c>
      <c r="E6643">
        <v>6</v>
      </c>
      <c r="F6643">
        <v>5</v>
      </c>
      <c r="G6643">
        <f t="shared" si="2110"/>
        <v>22</v>
      </c>
    </row>
    <row r="6644" spans="1:7" x14ac:dyDescent="0.35">
      <c r="A6644">
        <v>4</v>
      </c>
      <c r="B6644">
        <v>3</v>
      </c>
      <c r="C6644">
        <v>3</v>
      </c>
      <c r="D6644">
        <v>3</v>
      </c>
      <c r="E6644">
        <v>5</v>
      </c>
      <c r="F6644">
        <v>2</v>
      </c>
      <c r="G6644">
        <f t="shared" si="2110"/>
        <v>20</v>
      </c>
    </row>
    <row r="6645" spans="1:7" x14ac:dyDescent="0.35">
      <c r="A6645">
        <v>6</v>
      </c>
      <c r="B6645">
        <v>4</v>
      </c>
      <c r="C6645">
        <v>1</v>
      </c>
      <c r="D6645">
        <v>2</v>
      </c>
      <c r="E6645">
        <v>6</v>
      </c>
      <c r="F6645">
        <v>2</v>
      </c>
      <c r="G6645">
        <f t="shared" si="2110"/>
        <v>21</v>
      </c>
    </row>
    <row r="6646" spans="1:7" x14ac:dyDescent="0.35">
      <c r="A6646">
        <v>4</v>
      </c>
      <c r="B6646">
        <v>3</v>
      </c>
      <c r="C6646">
        <v>1</v>
      </c>
      <c r="D6646">
        <v>2</v>
      </c>
      <c r="E6646">
        <v>4</v>
      </c>
      <c r="F6646">
        <v>6</v>
      </c>
      <c r="G6646">
        <f t="shared" si="2110"/>
        <v>20</v>
      </c>
    </row>
    <row r="6647" spans="1:7" x14ac:dyDescent="0.35">
      <c r="A6647">
        <v>3</v>
      </c>
      <c r="B6647">
        <v>3</v>
      </c>
      <c r="C6647">
        <v>3</v>
      </c>
      <c r="D6647">
        <v>6</v>
      </c>
      <c r="E6647">
        <v>6</v>
      </c>
      <c r="F6647">
        <v>4</v>
      </c>
      <c r="G6647">
        <f t="shared" si="2110"/>
        <v>25</v>
      </c>
    </row>
    <row r="6648" spans="1:7" x14ac:dyDescent="0.35">
      <c r="A6648">
        <v>3</v>
      </c>
      <c r="B6648">
        <v>5</v>
      </c>
      <c r="C6648">
        <v>5</v>
      </c>
      <c r="D6648">
        <v>6</v>
      </c>
      <c r="E6648">
        <v>4</v>
      </c>
      <c r="F6648">
        <v>2</v>
      </c>
      <c r="G6648">
        <f t="shared" si="2110"/>
        <v>25</v>
      </c>
    </row>
    <row r="6649" spans="1:7" x14ac:dyDescent="0.35">
      <c r="A6649">
        <v>4</v>
      </c>
      <c r="B6649">
        <v>5</v>
      </c>
      <c r="C6649">
        <v>1</v>
      </c>
      <c r="D6649">
        <v>5</v>
      </c>
      <c r="E6649">
        <v>2</v>
      </c>
      <c r="F6649">
        <v>1</v>
      </c>
      <c r="G6649">
        <f t="shared" si="2110"/>
        <v>18</v>
      </c>
    </row>
    <row r="6650" spans="1:7" x14ac:dyDescent="0.35">
      <c r="A6650">
        <v>2</v>
      </c>
      <c r="B6650">
        <v>5</v>
      </c>
      <c r="C6650">
        <v>1</v>
      </c>
      <c r="D6650">
        <v>3</v>
      </c>
      <c r="E6650">
        <v>5</v>
      </c>
      <c r="F6650">
        <v>6</v>
      </c>
      <c r="G6650">
        <f t="shared" si="2110"/>
        <v>22</v>
      </c>
    </row>
    <row r="6651" spans="1:7" x14ac:dyDescent="0.35">
      <c r="A6651">
        <v>2</v>
      </c>
      <c r="B6651">
        <v>4</v>
      </c>
      <c r="C6651">
        <v>1</v>
      </c>
      <c r="D6651">
        <v>4</v>
      </c>
      <c r="E6651">
        <v>4</v>
      </c>
      <c r="F6651">
        <v>1</v>
      </c>
      <c r="G6651">
        <f t="shared" si="2110"/>
        <v>16</v>
      </c>
    </row>
    <row r="6652" spans="1:7" x14ac:dyDescent="0.35">
      <c r="A6652">
        <v>2</v>
      </c>
      <c r="B6652">
        <v>2</v>
      </c>
      <c r="C6652">
        <v>4</v>
      </c>
      <c r="D6652">
        <v>2</v>
      </c>
      <c r="E6652">
        <v>1</v>
      </c>
      <c r="F6652">
        <v>1</v>
      </c>
      <c r="G6652">
        <f t="shared" si="2110"/>
        <v>12</v>
      </c>
    </row>
    <row r="6653" spans="1:7" x14ac:dyDescent="0.35">
      <c r="A6653">
        <v>6</v>
      </c>
      <c r="B6653">
        <v>3</v>
      </c>
      <c r="C6653">
        <v>2</v>
      </c>
      <c r="D6653">
        <v>3</v>
      </c>
      <c r="E6653">
        <v>6</v>
      </c>
      <c r="F6653">
        <v>6</v>
      </c>
      <c r="G6653">
        <f t="shared" si="2110"/>
        <v>26</v>
      </c>
    </row>
    <row r="6654" spans="1:7" x14ac:dyDescent="0.35">
      <c r="A6654">
        <v>6</v>
      </c>
      <c r="B6654">
        <v>5</v>
      </c>
      <c r="C6654">
        <v>1</v>
      </c>
      <c r="D6654">
        <v>3</v>
      </c>
      <c r="E6654">
        <v>4</v>
      </c>
      <c r="F6654">
        <v>1</v>
      </c>
      <c r="G6654">
        <f t="shared" si="2110"/>
        <v>20</v>
      </c>
    </row>
    <row r="6655" spans="1:7" x14ac:dyDescent="0.35">
      <c r="A6655">
        <v>1</v>
      </c>
      <c r="B6655">
        <v>3</v>
      </c>
      <c r="C6655">
        <v>4</v>
      </c>
      <c r="D6655">
        <v>2</v>
      </c>
      <c r="E6655">
        <v>3</v>
      </c>
      <c r="F6655">
        <v>6</v>
      </c>
      <c r="G6655">
        <f t="shared" si="2110"/>
        <v>19</v>
      </c>
    </row>
    <row r="6656" spans="1:7" x14ac:dyDescent="0.35">
      <c r="A6656">
        <v>2</v>
      </c>
      <c r="B6656">
        <v>5</v>
      </c>
      <c r="C6656">
        <v>6</v>
      </c>
      <c r="D6656">
        <v>1</v>
      </c>
      <c r="E6656">
        <v>4</v>
      </c>
      <c r="F6656">
        <v>5</v>
      </c>
      <c r="G6656">
        <f t="shared" si="2110"/>
        <v>23</v>
      </c>
    </row>
    <row r="6657" spans="1:7" x14ac:dyDescent="0.35">
      <c r="A6657">
        <v>2</v>
      </c>
      <c r="B6657">
        <v>1</v>
      </c>
      <c r="C6657">
        <v>3</v>
      </c>
      <c r="D6657">
        <v>2</v>
      </c>
      <c r="E6657">
        <v>6</v>
      </c>
      <c r="F6657">
        <v>1</v>
      </c>
      <c r="G6657">
        <f t="shared" si="2110"/>
        <v>15</v>
      </c>
    </row>
    <row r="6658" spans="1:7" x14ac:dyDescent="0.35">
      <c r="A6658">
        <v>1</v>
      </c>
      <c r="B6658">
        <v>2</v>
      </c>
      <c r="C6658">
        <v>3</v>
      </c>
      <c r="D6658">
        <v>2</v>
      </c>
      <c r="E6658">
        <v>2</v>
      </c>
      <c r="F6658">
        <v>2</v>
      </c>
      <c r="G6658">
        <f t="shared" si="2110"/>
        <v>12</v>
      </c>
    </row>
    <row r="6659" spans="1:7" x14ac:dyDescent="0.35">
      <c r="A6659">
        <v>3</v>
      </c>
      <c r="B6659">
        <v>3</v>
      </c>
      <c r="C6659">
        <v>1</v>
      </c>
      <c r="D6659">
        <v>1</v>
      </c>
      <c r="E6659">
        <v>6</v>
      </c>
      <c r="F6659">
        <v>6</v>
      </c>
      <c r="G6659">
        <f t="shared" si="2110"/>
        <v>20</v>
      </c>
    </row>
    <row r="6660" spans="1:7" x14ac:dyDescent="0.35">
      <c r="A6660">
        <v>2</v>
      </c>
      <c r="B6660">
        <v>5</v>
      </c>
      <c r="C6660">
        <v>2</v>
      </c>
      <c r="D6660">
        <v>1</v>
      </c>
      <c r="E6660">
        <v>5</v>
      </c>
      <c r="F6660">
        <v>5</v>
      </c>
      <c r="G6660">
        <f t="shared" si="2110"/>
        <v>20</v>
      </c>
    </row>
    <row r="6661" spans="1:7" x14ac:dyDescent="0.35">
      <c r="A6661">
        <v>5</v>
      </c>
      <c r="B6661">
        <v>3</v>
      </c>
      <c r="C6661">
        <v>1</v>
      </c>
      <c r="D6661">
        <v>6</v>
      </c>
      <c r="E6661">
        <v>3</v>
      </c>
      <c r="F6661">
        <v>4</v>
      </c>
      <c r="G6661">
        <f t="shared" si="2110"/>
        <v>22</v>
      </c>
    </row>
    <row r="6662" spans="1:7" x14ac:dyDescent="0.35">
      <c r="A6662">
        <v>2</v>
      </c>
      <c r="B6662">
        <v>2</v>
      </c>
      <c r="C6662">
        <v>4</v>
      </c>
      <c r="D6662">
        <v>2</v>
      </c>
      <c r="E6662">
        <v>3</v>
      </c>
      <c r="F6662">
        <v>3</v>
      </c>
      <c r="G6662">
        <f t="shared" si="2110"/>
        <v>16</v>
      </c>
    </row>
    <row r="6663" spans="1:7" x14ac:dyDescent="0.35">
      <c r="A6663">
        <v>2</v>
      </c>
      <c r="B6663">
        <v>3</v>
      </c>
      <c r="C6663">
        <v>6</v>
      </c>
      <c r="D6663">
        <v>1</v>
      </c>
      <c r="E6663">
        <v>4</v>
      </c>
      <c r="F6663">
        <v>1</v>
      </c>
      <c r="G6663">
        <f t="shared" si="2110"/>
        <v>17</v>
      </c>
    </row>
    <row r="6664" spans="1:7" x14ac:dyDescent="0.35">
      <c r="A6664">
        <v>2</v>
      </c>
      <c r="B6664">
        <v>2</v>
      </c>
      <c r="C6664">
        <v>6</v>
      </c>
      <c r="D6664">
        <v>1</v>
      </c>
      <c r="E6664">
        <v>6</v>
      </c>
      <c r="F6664">
        <v>3</v>
      </c>
      <c r="G6664">
        <f t="shared" si="2110"/>
        <v>20</v>
      </c>
    </row>
    <row r="6665" spans="1:7" x14ac:dyDescent="0.35">
      <c r="A6665">
        <v>3</v>
      </c>
      <c r="B6665">
        <v>3</v>
      </c>
      <c r="C6665">
        <v>6</v>
      </c>
      <c r="D6665">
        <v>2</v>
      </c>
      <c r="E6665">
        <v>6</v>
      </c>
      <c r="F6665">
        <v>1</v>
      </c>
      <c r="G6665">
        <f t="shared" si="2110"/>
        <v>21</v>
      </c>
    </row>
    <row r="6666" spans="1:7" x14ac:dyDescent="0.35">
      <c r="A6666">
        <v>2</v>
      </c>
      <c r="B6666">
        <v>6</v>
      </c>
      <c r="C6666">
        <v>4</v>
      </c>
      <c r="D6666">
        <v>5</v>
      </c>
      <c r="E6666">
        <v>4</v>
      </c>
      <c r="F6666">
        <v>2</v>
      </c>
      <c r="G6666">
        <f t="shared" si="2110"/>
        <v>23</v>
      </c>
    </row>
    <row r="6667" spans="1:7" x14ac:dyDescent="0.35">
      <c r="A6667">
        <v>1</v>
      </c>
      <c r="B6667">
        <v>5</v>
      </c>
      <c r="C6667">
        <v>3</v>
      </c>
      <c r="D6667">
        <v>3</v>
      </c>
      <c r="E6667">
        <v>1</v>
      </c>
      <c r="F6667">
        <v>2</v>
      </c>
      <c r="G6667">
        <f t="shared" si="2110"/>
        <v>15</v>
      </c>
    </row>
    <row r="6668" spans="1:7" x14ac:dyDescent="0.35">
      <c r="A6668">
        <v>6</v>
      </c>
      <c r="B6668">
        <v>5</v>
      </c>
      <c r="C6668">
        <v>6</v>
      </c>
      <c r="D6668">
        <v>6</v>
      </c>
      <c r="E6668">
        <v>4</v>
      </c>
      <c r="F6668">
        <v>3</v>
      </c>
      <c r="G6668">
        <f t="shared" si="2110"/>
        <v>30</v>
      </c>
    </row>
    <row r="6669" spans="1:7" x14ac:dyDescent="0.35">
      <c r="A6669">
        <v>4</v>
      </c>
      <c r="B6669">
        <v>1</v>
      </c>
      <c r="C6669">
        <v>3</v>
      </c>
      <c r="D6669">
        <v>5</v>
      </c>
      <c r="E6669">
        <v>2</v>
      </c>
      <c r="F6669">
        <v>6</v>
      </c>
      <c r="G6669">
        <f t="shared" si="2110"/>
        <v>21</v>
      </c>
    </row>
    <row r="6670" spans="1:7" x14ac:dyDescent="0.35">
      <c r="A6670">
        <v>1</v>
      </c>
      <c r="B6670">
        <v>2</v>
      </c>
      <c r="C6670">
        <v>6</v>
      </c>
      <c r="D6670">
        <v>3</v>
      </c>
      <c r="E6670">
        <v>2</v>
      </c>
      <c r="F6670">
        <v>3</v>
      </c>
      <c r="G6670">
        <f t="shared" si="2110"/>
        <v>17</v>
      </c>
    </row>
    <row r="6671" spans="1:7" x14ac:dyDescent="0.35">
      <c r="A6671">
        <v>2</v>
      </c>
      <c r="B6671">
        <v>2</v>
      </c>
      <c r="C6671">
        <v>4</v>
      </c>
      <c r="D6671">
        <v>1</v>
      </c>
      <c r="E6671">
        <v>3</v>
      </c>
      <c r="F6671">
        <v>2</v>
      </c>
      <c r="G6671">
        <f t="shared" si="2110"/>
        <v>14</v>
      </c>
    </row>
    <row r="6672" spans="1:7" x14ac:dyDescent="0.35">
      <c r="A6672">
        <v>3</v>
      </c>
      <c r="B6672">
        <v>6</v>
      </c>
      <c r="C6672">
        <v>4</v>
      </c>
      <c r="D6672">
        <v>3</v>
      </c>
      <c r="E6672">
        <v>2</v>
      </c>
      <c r="F6672">
        <v>6</v>
      </c>
      <c r="G6672">
        <f t="shared" si="2110"/>
        <v>24</v>
      </c>
    </row>
    <row r="6673" spans="1:7" x14ac:dyDescent="0.35">
      <c r="A6673">
        <v>2</v>
      </c>
      <c r="B6673">
        <v>5</v>
      </c>
      <c r="C6673">
        <v>3</v>
      </c>
      <c r="D6673">
        <v>2</v>
      </c>
      <c r="E6673">
        <v>5</v>
      </c>
      <c r="F6673">
        <v>3</v>
      </c>
      <c r="G6673">
        <f t="shared" si="2110"/>
        <v>20</v>
      </c>
    </row>
    <row r="6674" spans="1:7" x14ac:dyDescent="0.35">
      <c r="A6674">
        <v>5</v>
      </c>
      <c r="B6674">
        <v>4</v>
      </c>
      <c r="C6674">
        <v>6</v>
      </c>
      <c r="D6674">
        <v>6</v>
      </c>
      <c r="E6674">
        <v>2</v>
      </c>
      <c r="F6674">
        <v>4</v>
      </c>
      <c r="G6674">
        <f t="shared" si="2110"/>
        <v>27</v>
      </c>
    </row>
    <row r="6675" spans="1:7" x14ac:dyDescent="0.35">
      <c r="A6675">
        <v>6</v>
      </c>
      <c r="B6675">
        <v>6</v>
      </c>
      <c r="C6675">
        <v>4</v>
      </c>
      <c r="D6675">
        <v>1</v>
      </c>
      <c r="E6675">
        <v>5</v>
      </c>
      <c r="F6675">
        <v>5</v>
      </c>
      <c r="G6675">
        <f t="shared" si="2110"/>
        <v>27</v>
      </c>
    </row>
    <row r="6676" spans="1:7" x14ac:dyDescent="0.35">
      <c r="A6676">
        <v>5</v>
      </c>
      <c r="B6676">
        <v>1</v>
      </c>
      <c r="C6676">
        <v>5</v>
      </c>
      <c r="D6676">
        <v>1</v>
      </c>
      <c r="E6676">
        <v>1</v>
      </c>
      <c r="F6676">
        <v>3</v>
      </c>
      <c r="G6676">
        <f t="shared" si="2110"/>
        <v>16</v>
      </c>
    </row>
    <row r="6677" spans="1:7" x14ac:dyDescent="0.35">
      <c r="A6677">
        <v>4</v>
      </c>
      <c r="B6677">
        <v>3</v>
      </c>
      <c r="C6677">
        <v>2</v>
      </c>
      <c r="D6677">
        <v>6</v>
      </c>
      <c r="E6677">
        <v>3</v>
      </c>
      <c r="F6677">
        <v>2</v>
      </c>
      <c r="G6677">
        <f t="shared" si="2110"/>
        <v>20</v>
      </c>
    </row>
    <row r="6678" spans="1:7" x14ac:dyDescent="0.35">
      <c r="A6678">
        <v>6</v>
      </c>
      <c r="B6678">
        <v>6</v>
      </c>
      <c r="C6678">
        <v>4</v>
      </c>
      <c r="D6678">
        <v>1</v>
      </c>
      <c r="E6678">
        <v>4</v>
      </c>
      <c r="F6678">
        <v>2</v>
      </c>
      <c r="G6678">
        <f t="shared" si="2110"/>
        <v>23</v>
      </c>
    </row>
    <row r="6679" spans="1:7" x14ac:dyDescent="0.35">
      <c r="A6679">
        <v>2</v>
      </c>
      <c r="B6679">
        <v>2</v>
      </c>
      <c r="C6679">
        <v>6</v>
      </c>
      <c r="D6679">
        <v>6</v>
      </c>
      <c r="E6679">
        <v>4</v>
      </c>
      <c r="F6679">
        <v>6</v>
      </c>
      <c r="G6679">
        <f t="shared" si="2110"/>
        <v>26</v>
      </c>
    </row>
    <row r="6680" spans="1:7" x14ac:dyDescent="0.35">
      <c r="A6680">
        <v>1</v>
      </c>
      <c r="B6680">
        <v>1</v>
      </c>
      <c r="C6680">
        <v>1</v>
      </c>
      <c r="D6680">
        <v>6</v>
      </c>
      <c r="E6680">
        <v>3</v>
      </c>
      <c r="F6680">
        <v>4</v>
      </c>
      <c r="G6680">
        <f t="shared" ref="G6680:G6743" si="2111">SUM(A6680:F6680)</f>
        <v>16</v>
      </c>
    </row>
    <row r="6681" spans="1:7" x14ac:dyDescent="0.35">
      <c r="A6681">
        <v>4</v>
      </c>
      <c r="B6681">
        <v>3</v>
      </c>
      <c r="C6681">
        <v>5</v>
      </c>
      <c r="D6681">
        <v>3</v>
      </c>
      <c r="E6681">
        <v>6</v>
      </c>
      <c r="F6681">
        <v>6</v>
      </c>
      <c r="G6681">
        <f t="shared" si="2111"/>
        <v>27</v>
      </c>
    </row>
    <row r="6682" spans="1:7" x14ac:dyDescent="0.35">
      <c r="A6682">
        <v>5</v>
      </c>
      <c r="B6682">
        <v>4</v>
      </c>
      <c r="C6682">
        <v>5</v>
      </c>
      <c r="D6682">
        <v>4</v>
      </c>
      <c r="E6682">
        <v>4</v>
      </c>
      <c r="F6682">
        <v>5</v>
      </c>
      <c r="G6682">
        <f t="shared" si="2111"/>
        <v>27</v>
      </c>
    </row>
    <row r="6683" spans="1:7" x14ac:dyDescent="0.35">
      <c r="A6683">
        <v>1</v>
      </c>
      <c r="B6683">
        <v>4</v>
      </c>
      <c r="C6683">
        <v>1</v>
      </c>
      <c r="D6683">
        <v>4</v>
      </c>
      <c r="E6683">
        <v>4</v>
      </c>
      <c r="F6683">
        <v>3</v>
      </c>
      <c r="G6683">
        <f t="shared" si="2111"/>
        <v>17</v>
      </c>
    </row>
    <row r="6684" spans="1:7" x14ac:dyDescent="0.35">
      <c r="A6684">
        <v>6</v>
      </c>
      <c r="B6684">
        <v>1</v>
      </c>
      <c r="C6684">
        <v>4</v>
      </c>
      <c r="D6684">
        <v>1</v>
      </c>
      <c r="E6684">
        <v>5</v>
      </c>
      <c r="F6684">
        <v>2</v>
      </c>
      <c r="G6684">
        <f t="shared" si="2111"/>
        <v>19</v>
      </c>
    </row>
    <row r="6685" spans="1:7" x14ac:dyDescent="0.35">
      <c r="A6685">
        <v>3</v>
      </c>
      <c r="B6685">
        <v>4</v>
      </c>
      <c r="C6685">
        <v>2</v>
      </c>
      <c r="D6685">
        <v>6</v>
      </c>
      <c r="E6685">
        <v>3</v>
      </c>
      <c r="F6685">
        <v>4</v>
      </c>
      <c r="G6685">
        <f t="shared" si="2111"/>
        <v>22</v>
      </c>
    </row>
    <row r="6686" spans="1:7" x14ac:dyDescent="0.35">
      <c r="A6686">
        <v>2</v>
      </c>
      <c r="B6686">
        <v>5</v>
      </c>
      <c r="C6686">
        <v>5</v>
      </c>
      <c r="D6686">
        <v>4</v>
      </c>
      <c r="E6686">
        <v>2</v>
      </c>
      <c r="F6686">
        <v>2</v>
      </c>
      <c r="G6686">
        <f t="shared" si="2111"/>
        <v>20</v>
      </c>
    </row>
    <row r="6687" spans="1:7" x14ac:dyDescent="0.35">
      <c r="A6687">
        <v>1</v>
      </c>
      <c r="B6687">
        <v>3</v>
      </c>
      <c r="C6687">
        <v>5</v>
      </c>
      <c r="D6687">
        <v>5</v>
      </c>
      <c r="E6687">
        <v>1</v>
      </c>
      <c r="F6687">
        <v>5</v>
      </c>
      <c r="G6687">
        <f t="shared" si="2111"/>
        <v>20</v>
      </c>
    </row>
    <row r="6688" spans="1:7" x14ac:dyDescent="0.35">
      <c r="A6688">
        <v>1</v>
      </c>
      <c r="B6688">
        <v>4</v>
      </c>
      <c r="C6688">
        <v>4</v>
      </c>
      <c r="D6688">
        <v>4</v>
      </c>
      <c r="E6688">
        <v>6</v>
      </c>
      <c r="F6688">
        <v>3</v>
      </c>
      <c r="G6688">
        <f t="shared" si="2111"/>
        <v>22</v>
      </c>
    </row>
    <row r="6689" spans="1:7" x14ac:dyDescent="0.35">
      <c r="A6689">
        <v>3</v>
      </c>
      <c r="B6689">
        <v>1</v>
      </c>
      <c r="C6689">
        <v>1</v>
      </c>
      <c r="D6689">
        <v>6</v>
      </c>
      <c r="E6689">
        <v>2</v>
      </c>
      <c r="F6689">
        <v>5</v>
      </c>
      <c r="G6689">
        <f t="shared" si="2111"/>
        <v>18</v>
      </c>
    </row>
    <row r="6690" spans="1:7" x14ac:dyDescent="0.35">
      <c r="A6690">
        <v>1</v>
      </c>
      <c r="B6690">
        <v>1</v>
      </c>
      <c r="C6690">
        <v>5</v>
      </c>
      <c r="D6690">
        <v>6</v>
      </c>
      <c r="E6690">
        <v>3</v>
      </c>
      <c r="F6690">
        <v>3</v>
      </c>
      <c r="G6690">
        <f t="shared" si="2111"/>
        <v>19</v>
      </c>
    </row>
    <row r="6691" spans="1:7" x14ac:dyDescent="0.35">
      <c r="A6691">
        <v>4</v>
      </c>
      <c r="B6691">
        <v>4</v>
      </c>
      <c r="C6691">
        <v>2</v>
      </c>
      <c r="D6691">
        <v>1</v>
      </c>
      <c r="E6691">
        <v>3</v>
      </c>
      <c r="F6691">
        <v>5</v>
      </c>
      <c r="G6691">
        <f t="shared" si="2111"/>
        <v>19</v>
      </c>
    </row>
    <row r="6692" spans="1:7" x14ac:dyDescent="0.35">
      <c r="A6692">
        <v>2</v>
      </c>
      <c r="B6692">
        <v>3</v>
      </c>
      <c r="C6692">
        <v>2</v>
      </c>
      <c r="D6692">
        <v>2</v>
      </c>
      <c r="E6692">
        <v>3</v>
      </c>
      <c r="F6692">
        <v>5</v>
      </c>
      <c r="G6692">
        <f t="shared" si="2111"/>
        <v>17</v>
      </c>
    </row>
    <row r="6693" spans="1:7" x14ac:dyDescent="0.35">
      <c r="A6693">
        <v>4</v>
      </c>
      <c r="B6693">
        <v>5</v>
      </c>
      <c r="C6693">
        <v>2</v>
      </c>
      <c r="D6693">
        <v>1</v>
      </c>
      <c r="E6693">
        <v>3</v>
      </c>
      <c r="F6693">
        <v>3</v>
      </c>
      <c r="G6693">
        <f t="shared" si="2111"/>
        <v>18</v>
      </c>
    </row>
    <row r="6694" spans="1:7" x14ac:dyDescent="0.35">
      <c r="A6694">
        <v>3</v>
      </c>
      <c r="B6694">
        <v>4</v>
      </c>
      <c r="C6694">
        <v>1</v>
      </c>
      <c r="D6694">
        <v>5</v>
      </c>
      <c r="E6694">
        <v>4</v>
      </c>
      <c r="F6694">
        <v>1</v>
      </c>
      <c r="G6694">
        <f t="shared" si="2111"/>
        <v>18</v>
      </c>
    </row>
    <row r="6695" spans="1:7" x14ac:dyDescent="0.35">
      <c r="A6695">
        <v>1</v>
      </c>
      <c r="B6695">
        <v>1</v>
      </c>
      <c r="C6695">
        <v>2</v>
      </c>
      <c r="D6695">
        <v>1</v>
      </c>
      <c r="E6695">
        <v>4</v>
      </c>
      <c r="F6695">
        <v>1</v>
      </c>
      <c r="G6695">
        <f t="shared" si="2111"/>
        <v>10</v>
      </c>
    </row>
    <row r="6696" spans="1:7" x14ac:dyDescent="0.35">
      <c r="A6696">
        <v>6</v>
      </c>
      <c r="B6696">
        <v>3</v>
      </c>
      <c r="C6696">
        <v>2</v>
      </c>
      <c r="D6696">
        <v>4</v>
      </c>
      <c r="E6696">
        <v>4</v>
      </c>
      <c r="F6696">
        <v>3</v>
      </c>
      <c r="G6696">
        <f t="shared" si="2111"/>
        <v>22</v>
      </c>
    </row>
    <row r="6697" spans="1:7" x14ac:dyDescent="0.35">
      <c r="A6697">
        <v>6</v>
      </c>
      <c r="B6697">
        <v>1</v>
      </c>
      <c r="C6697">
        <v>6</v>
      </c>
      <c r="D6697">
        <v>4</v>
      </c>
      <c r="E6697">
        <v>3</v>
      </c>
      <c r="F6697">
        <v>2</v>
      </c>
      <c r="G6697">
        <f t="shared" si="2111"/>
        <v>22</v>
      </c>
    </row>
    <row r="6698" spans="1:7" x14ac:dyDescent="0.35">
      <c r="A6698">
        <v>4</v>
      </c>
      <c r="B6698">
        <v>2</v>
      </c>
      <c r="C6698">
        <v>1</v>
      </c>
      <c r="D6698">
        <v>4</v>
      </c>
      <c r="E6698">
        <v>3</v>
      </c>
      <c r="F6698">
        <v>2</v>
      </c>
      <c r="G6698">
        <f t="shared" si="2111"/>
        <v>16</v>
      </c>
    </row>
    <row r="6699" spans="1:7" x14ac:dyDescent="0.35">
      <c r="A6699">
        <v>2</v>
      </c>
      <c r="B6699">
        <v>5</v>
      </c>
      <c r="C6699">
        <v>4</v>
      </c>
      <c r="D6699">
        <v>3</v>
      </c>
      <c r="E6699">
        <v>6</v>
      </c>
      <c r="F6699">
        <v>4</v>
      </c>
      <c r="G6699">
        <f t="shared" si="2111"/>
        <v>24</v>
      </c>
    </row>
    <row r="6700" spans="1:7" x14ac:dyDescent="0.35">
      <c r="A6700">
        <v>5</v>
      </c>
      <c r="B6700">
        <v>5</v>
      </c>
      <c r="C6700">
        <v>3</v>
      </c>
      <c r="D6700">
        <v>4</v>
      </c>
      <c r="E6700">
        <v>2</v>
      </c>
      <c r="F6700">
        <v>2</v>
      </c>
      <c r="G6700">
        <f t="shared" si="2111"/>
        <v>21</v>
      </c>
    </row>
    <row r="6701" spans="1:7" x14ac:dyDescent="0.35">
      <c r="A6701">
        <v>2</v>
      </c>
      <c r="B6701">
        <v>1</v>
      </c>
      <c r="C6701">
        <v>1</v>
      </c>
      <c r="D6701">
        <v>6</v>
      </c>
      <c r="E6701">
        <v>3</v>
      </c>
      <c r="F6701">
        <v>6</v>
      </c>
      <c r="G6701">
        <f t="shared" si="2111"/>
        <v>19</v>
      </c>
    </row>
    <row r="6702" spans="1:7" x14ac:dyDescent="0.35">
      <c r="A6702">
        <v>3</v>
      </c>
      <c r="B6702">
        <v>3</v>
      </c>
      <c r="C6702">
        <v>3</v>
      </c>
      <c r="D6702">
        <v>2</v>
      </c>
      <c r="E6702">
        <v>4</v>
      </c>
      <c r="F6702">
        <v>4</v>
      </c>
      <c r="G6702">
        <f t="shared" si="2111"/>
        <v>19</v>
      </c>
    </row>
    <row r="6703" spans="1:7" x14ac:dyDescent="0.35">
      <c r="A6703">
        <v>3</v>
      </c>
      <c r="B6703">
        <v>2</v>
      </c>
      <c r="C6703">
        <v>5</v>
      </c>
      <c r="D6703">
        <v>1</v>
      </c>
      <c r="E6703">
        <v>6</v>
      </c>
      <c r="F6703">
        <v>3</v>
      </c>
      <c r="G6703">
        <f t="shared" si="2111"/>
        <v>20</v>
      </c>
    </row>
    <row r="6704" spans="1:7" x14ac:dyDescent="0.35">
      <c r="A6704">
        <v>2</v>
      </c>
      <c r="B6704">
        <v>6</v>
      </c>
      <c r="C6704">
        <v>4</v>
      </c>
      <c r="D6704">
        <v>6</v>
      </c>
      <c r="E6704">
        <v>6</v>
      </c>
      <c r="F6704">
        <v>5</v>
      </c>
      <c r="G6704">
        <f t="shared" si="2111"/>
        <v>29</v>
      </c>
    </row>
    <row r="6705" spans="1:7" x14ac:dyDescent="0.35">
      <c r="A6705">
        <v>3</v>
      </c>
      <c r="B6705">
        <v>1</v>
      </c>
      <c r="C6705">
        <v>1</v>
      </c>
      <c r="D6705">
        <v>6</v>
      </c>
      <c r="E6705">
        <v>1</v>
      </c>
      <c r="F6705">
        <v>1</v>
      </c>
      <c r="G6705">
        <f t="shared" si="2111"/>
        <v>13</v>
      </c>
    </row>
    <row r="6706" spans="1:7" x14ac:dyDescent="0.35">
      <c r="A6706">
        <v>1</v>
      </c>
      <c r="B6706">
        <v>5</v>
      </c>
      <c r="C6706">
        <v>5</v>
      </c>
      <c r="D6706">
        <v>4</v>
      </c>
      <c r="E6706">
        <v>6</v>
      </c>
      <c r="F6706">
        <v>2</v>
      </c>
      <c r="G6706">
        <f t="shared" si="2111"/>
        <v>23</v>
      </c>
    </row>
    <row r="6707" spans="1:7" x14ac:dyDescent="0.35">
      <c r="A6707">
        <v>5</v>
      </c>
      <c r="B6707">
        <v>3</v>
      </c>
      <c r="C6707">
        <v>2</v>
      </c>
      <c r="D6707">
        <v>5</v>
      </c>
      <c r="E6707">
        <v>2</v>
      </c>
      <c r="F6707">
        <v>2</v>
      </c>
      <c r="G6707">
        <f t="shared" si="2111"/>
        <v>19</v>
      </c>
    </row>
    <row r="6708" spans="1:7" x14ac:dyDescent="0.35">
      <c r="A6708">
        <v>5</v>
      </c>
      <c r="B6708">
        <v>2</v>
      </c>
      <c r="C6708">
        <v>6</v>
      </c>
      <c r="D6708">
        <v>4</v>
      </c>
      <c r="E6708">
        <v>2</v>
      </c>
      <c r="F6708">
        <v>5</v>
      </c>
      <c r="G6708">
        <f t="shared" si="2111"/>
        <v>24</v>
      </c>
    </row>
    <row r="6709" spans="1:7" x14ac:dyDescent="0.35">
      <c r="A6709">
        <v>3</v>
      </c>
      <c r="B6709">
        <v>6</v>
      </c>
      <c r="C6709">
        <v>3</v>
      </c>
      <c r="D6709">
        <v>6</v>
      </c>
      <c r="E6709">
        <v>3</v>
      </c>
      <c r="F6709">
        <v>2</v>
      </c>
      <c r="G6709">
        <f t="shared" si="2111"/>
        <v>23</v>
      </c>
    </row>
    <row r="6710" spans="1:7" x14ac:dyDescent="0.35">
      <c r="A6710">
        <v>4</v>
      </c>
      <c r="B6710">
        <v>6</v>
      </c>
      <c r="C6710">
        <v>1</v>
      </c>
      <c r="D6710">
        <v>6</v>
      </c>
      <c r="E6710">
        <v>5</v>
      </c>
      <c r="F6710">
        <v>6</v>
      </c>
      <c r="G6710">
        <f t="shared" si="2111"/>
        <v>28</v>
      </c>
    </row>
    <row r="6711" spans="1:7" x14ac:dyDescent="0.35">
      <c r="A6711">
        <v>5</v>
      </c>
      <c r="B6711">
        <v>2</v>
      </c>
      <c r="C6711">
        <v>4</v>
      </c>
      <c r="D6711">
        <v>6</v>
      </c>
      <c r="E6711">
        <v>4</v>
      </c>
      <c r="F6711">
        <v>3</v>
      </c>
      <c r="G6711">
        <f t="shared" si="2111"/>
        <v>24</v>
      </c>
    </row>
    <row r="6712" spans="1:7" x14ac:dyDescent="0.35">
      <c r="A6712">
        <v>3</v>
      </c>
      <c r="B6712">
        <v>4</v>
      </c>
      <c r="C6712">
        <v>2</v>
      </c>
      <c r="D6712">
        <v>3</v>
      </c>
      <c r="E6712">
        <v>3</v>
      </c>
      <c r="F6712">
        <v>5</v>
      </c>
      <c r="G6712">
        <f t="shared" si="2111"/>
        <v>20</v>
      </c>
    </row>
    <row r="6713" spans="1:7" x14ac:dyDescent="0.35">
      <c r="A6713">
        <v>2</v>
      </c>
      <c r="B6713">
        <v>4</v>
      </c>
      <c r="C6713">
        <v>5</v>
      </c>
      <c r="D6713">
        <v>1</v>
      </c>
      <c r="E6713">
        <v>3</v>
      </c>
      <c r="F6713">
        <v>4</v>
      </c>
      <c r="G6713">
        <f t="shared" si="2111"/>
        <v>19</v>
      </c>
    </row>
    <row r="6714" spans="1:7" x14ac:dyDescent="0.35">
      <c r="A6714">
        <v>1</v>
      </c>
      <c r="B6714">
        <v>3</v>
      </c>
      <c r="C6714">
        <v>6</v>
      </c>
      <c r="D6714">
        <v>3</v>
      </c>
      <c r="E6714">
        <v>3</v>
      </c>
      <c r="F6714">
        <v>2</v>
      </c>
      <c r="G6714">
        <f t="shared" si="2111"/>
        <v>18</v>
      </c>
    </row>
    <row r="6715" spans="1:7" x14ac:dyDescent="0.35">
      <c r="A6715">
        <v>6</v>
      </c>
      <c r="B6715">
        <v>2</v>
      </c>
      <c r="C6715">
        <v>2</v>
      </c>
      <c r="D6715">
        <v>6</v>
      </c>
      <c r="E6715">
        <v>3</v>
      </c>
      <c r="F6715">
        <v>5</v>
      </c>
      <c r="G6715">
        <f t="shared" si="2111"/>
        <v>24</v>
      </c>
    </row>
    <row r="6716" spans="1:7" x14ac:dyDescent="0.35">
      <c r="A6716">
        <v>1</v>
      </c>
      <c r="B6716">
        <v>5</v>
      </c>
      <c r="C6716">
        <v>2</v>
      </c>
      <c r="D6716">
        <v>2</v>
      </c>
      <c r="E6716">
        <v>3</v>
      </c>
      <c r="F6716">
        <v>2</v>
      </c>
      <c r="G6716">
        <f t="shared" si="2111"/>
        <v>15</v>
      </c>
    </row>
    <row r="6717" spans="1:7" x14ac:dyDescent="0.35">
      <c r="A6717">
        <v>4</v>
      </c>
      <c r="B6717">
        <v>5</v>
      </c>
      <c r="C6717">
        <v>5</v>
      </c>
      <c r="D6717">
        <v>1</v>
      </c>
      <c r="E6717">
        <v>3</v>
      </c>
      <c r="F6717">
        <v>4</v>
      </c>
      <c r="G6717">
        <f t="shared" si="2111"/>
        <v>22</v>
      </c>
    </row>
    <row r="6718" spans="1:7" x14ac:dyDescent="0.35">
      <c r="A6718">
        <v>5</v>
      </c>
      <c r="B6718">
        <v>4</v>
      </c>
      <c r="C6718">
        <v>2</v>
      </c>
      <c r="D6718">
        <v>3</v>
      </c>
      <c r="E6718">
        <v>1</v>
      </c>
      <c r="F6718">
        <v>2</v>
      </c>
      <c r="G6718">
        <f t="shared" si="2111"/>
        <v>17</v>
      </c>
    </row>
    <row r="6719" spans="1:7" x14ac:dyDescent="0.35">
      <c r="A6719">
        <v>1</v>
      </c>
      <c r="B6719">
        <v>3</v>
      </c>
      <c r="C6719">
        <v>4</v>
      </c>
      <c r="D6719">
        <v>2</v>
      </c>
      <c r="E6719">
        <v>1</v>
      </c>
      <c r="F6719">
        <v>2</v>
      </c>
      <c r="G6719">
        <f t="shared" si="2111"/>
        <v>13</v>
      </c>
    </row>
    <row r="6720" spans="1:7" x14ac:dyDescent="0.35">
      <c r="A6720">
        <v>6</v>
      </c>
      <c r="B6720">
        <v>2</v>
      </c>
      <c r="C6720">
        <v>1</v>
      </c>
      <c r="D6720">
        <v>2</v>
      </c>
      <c r="E6720">
        <v>3</v>
      </c>
      <c r="F6720">
        <v>4</v>
      </c>
      <c r="G6720">
        <f t="shared" si="2111"/>
        <v>18</v>
      </c>
    </row>
    <row r="6721" spans="1:7" x14ac:dyDescent="0.35">
      <c r="A6721">
        <v>2</v>
      </c>
      <c r="B6721">
        <v>5</v>
      </c>
      <c r="C6721">
        <v>6</v>
      </c>
      <c r="D6721">
        <v>1</v>
      </c>
      <c r="E6721">
        <v>4</v>
      </c>
      <c r="F6721">
        <v>5</v>
      </c>
      <c r="G6721">
        <f t="shared" si="2111"/>
        <v>23</v>
      </c>
    </row>
    <row r="6722" spans="1:7" x14ac:dyDescent="0.35">
      <c r="A6722">
        <v>5</v>
      </c>
      <c r="B6722">
        <v>4</v>
      </c>
      <c r="C6722">
        <v>4</v>
      </c>
      <c r="D6722">
        <v>5</v>
      </c>
      <c r="E6722">
        <v>3</v>
      </c>
      <c r="F6722">
        <v>3</v>
      </c>
      <c r="G6722">
        <f t="shared" si="2111"/>
        <v>24</v>
      </c>
    </row>
    <row r="6723" spans="1:7" x14ac:dyDescent="0.35">
      <c r="A6723">
        <v>1</v>
      </c>
      <c r="B6723">
        <v>4</v>
      </c>
      <c r="C6723">
        <v>1</v>
      </c>
      <c r="D6723">
        <v>1</v>
      </c>
      <c r="E6723">
        <v>3</v>
      </c>
      <c r="F6723">
        <v>6</v>
      </c>
      <c r="G6723">
        <f t="shared" si="2111"/>
        <v>16</v>
      </c>
    </row>
    <row r="6724" spans="1:7" x14ac:dyDescent="0.35">
      <c r="A6724">
        <v>3</v>
      </c>
      <c r="B6724">
        <v>3</v>
      </c>
      <c r="C6724">
        <v>5</v>
      </c>
      <c r="D6724">
        <v>6</v>
      </c>
      <c r="E6724">
        <v>3</v>
      </c>
      <c r="F6724">
        <v>2</v>
      </c>
      <c r="G6724">
        <f t="shared" si="2111"/>
        <v>22</v>
      </c>
    </row>
    <row r="6725" spans="1:7" x14ac:dyDescent="0.35">
      <c r="A6725">
        <v>5</v>
      </c>
      <c r="B6725">
        <v>6</v>
      </c>
      <c r="C6725">
        <v>2</v>
      </c>
      <c r="D6725">
        <v>4</v>
      </c>
      <c r="E6725">
        <v>2</v>
      </c>
      <c r="F6725">
        <v>3</v>
      </c>
      <c r="G6725">
        <f t="shared" si="2111"/>
        <v>22</v>
      </c>
    </row>
    <row r="6726" spans="1:7" x14ac:dyDescent="0.35">
      <c r="A6726">
        <v>2</v>
      </c>
      <c r="B6726">
        <v>5</v>
      </c>
      <c r="C6726">
        <v>4</v>
      </c>
      <c r="D6726">
        <v>5</v>
      </c>
      <c r="E6726">
        <v>4</v>
      </c>
      <c r="F6726">
        <v>5</v>
      </c>
      <c r="G6726">
        <f t="shared" si="2111"/>
        <v>25</v>
      </c>
    </row>
    <row r="6727" spans="1:7" x14ac:dyDescent="0.35">
      <c r="A6727">
        <v>1</v>
      </c>
      <c r="B6727">
        <v>2</v>
      </c>
      <c r="C6727">
        <v>6</v>
      </c>
      <c r="D6727">
        <v>3</v>
      </c>
      <c r="E6727">
        <v>5</v>
      </c>
      <c r="F6727">
        <v>5</v>
      </c>
      <c r="G6727">
        <f t="shared" si="2111"/>
        <v>22</v>
      </c>
    </row>
    <row r="6728" spans="1:7" x14ac:dyDescent="0.35">
      <c r="A6728">
        <v>1</v>
      </c>
      <c r="B6728">
        <v>5</v>
      </c>
      <c r="C6728">
        <v>6</v>
      </c>
      <c r="D6728">
        <v>4</v>
      </c>
      <c r="E6728">
        <v>1</v>
      </c>
      <c r="F6728">
        <v>6</v>
      </c>
      <c r="G6728">
        <f t="shared" si="2111"/>
        <v>23</v>
      </c>
    </row>
    <row r="6729" spans="1:7" x14ac:dyDescent="0.35">
      <c r="A6729">
        <v>2</v>
      </c>
      <c r="B6729">
        <v>5</v>
      </c>
      <c r="C6729">
        <v>6</v>
      </c>
      <c r="D6729">
        <v>4</v>
      </c>
      <c r="E6729">
        <v>3</v>
      </c>
      <c r="F6729">
        <v>4</v>
      </c>
      <c r="G6729">
        <f t="shared" si="2111"/>
        <v>24</v>
      </c>
    </row>
    <row r="6730" spans="1:7" x14ac:dyDescent="0.35">
      <c r="A6730">
        <v>1</v>
      </c>
      <c r="B6730">
        <v>6</v>
      </c>
      <c r="C6730">
        <v>1</v>
      </c>
      <c r="D6730">
        <v>1</v>
      </c>
      <c r="E6730">
        <v>2</v>
      </c>
      <c r="F6730">
        <v>3</v>
      </c>
      <c r="G6730">
        <f t="shared" si="2111"/>
        <v>14</v>
      </c>
    </row>
    <row r="6731" spans="1:7" x14ac:dyDescent="0.35">
      <c r="A6731">
        <v>5</v>
      </c>
      <c r="B6731">
        <v>6</v>
      </c>
      <c r="C6731">
        <v>2</v>
      </c>
      <c r="D6731">
        <v>2</v>
      </c>
      <c r="E6731">
        <v>1</v>
      </c>
      <c r="F6731">
        <v>2</v>
      </c>
      <c r="G6731">
        <f t="shared" si="2111"/>
        <v>18</v>
      </c>
    </row>
    <row r="6732" spans="1:7" x14ac:dyDescent="0.35">
      <c r="A6732">
        <v>5</v>
      </c>
      <c r="B6732">
        <v>6</v>
      </c>
      <c r="C6732">
        <v>6</v>
      </c>
      <c r="D6732">
        <v>4</v>
      </c>
      <c r="E6732">
        <v>3</v>
      </c>
      <c r="F6732">
        <v>2</v>
      </c>
      <c r="G6732">
        <f t="shared" si="2111"/>
        <v>26</v>
      </c>
    </row>
    <row r="6733" spans="1:7" x14ac:dyDescent="0.35">
      <c r="A6733">
        <v>1</v>
      </c>
      <c r="B6733">
        <v>3</v>
      </c>
      <c r="C6733">
        <v>1</v>
      </c>
      <c r="D6733">
        <v>3</v>
      </c>
      <c r="E6733">
        <v>2</v>
      </c>
      <c r="F6733">
        <v>6</v>
      </c>
      <c r="G6733">
        <f t="shared" si="2111"/>
        <v>16</v>
      </c>
    </row>
    <row r="6734" spans="1:7" x14ac:dyDescent="0.35">
      <c r="A6734">
        <v>5</v>
      </c>
      <c r="B6734">
        <v>2</v>
      </c>
      <c r="C6734">
        <v>4</v>
      </c>
      <c r="D6734">
        <v>5</v>
      </c>
      <c r="E6734">
        <v>4</v>
      </c>
      <c r="F6734">
        <v>6</v>
      </c>
      <c r="G6734">
        <f t="shared" si="2111"/>
        <v>26</v>
      </c>
    </row>
    <row r="6735" spans="1:7" x14ac:dyDescent="0.35">
      <c r="A6735">
        <v>1</v>
      </c>
      <c r="B6735">
        <v>3</v>
      </c>
      <c r="C6735">
        <v>6</v>
      </c>
      <c r="D6735">
        <v>6</v>
      </c>
      <c r="E6735">
        <v>4</v>
      </c>
      <c r="F6735">
        <v>4</v>
      </c>
      <c r="G6735">
        <f t="shared" si="2111"/>
        <v>24</v>
      </c>
    </row>
    <row r="6736" spans="1:7" x14ac:dyDescent="0.35">
      <c r="A6736">
        <v>3</v>
      </c>
      <c r="B6736">
        <v>1</v>
      </c>
      <c r="C6736">
        <v>6</v>
      </c>
      <c r="D6736">
        <v>6</v>
      </c>
      <c r="E6736">
        <v>2</v>
      </c>
      <c r="F6736">
        <v>2</v>
      </c>
      <c r="G6736">
        <f t="shared" si="2111"/>
        <v>20</v>
      </c>
    </row>
    <row r="6737" spans="1:7" x14ac:dyDescent="0.35">
      <c r="A6737">
        <v>5</v>
      </c>
      <c r="B6737">
        <v>5</v>
      </c>
      <c r="C6737">
        <v>4</v>
      </c>
      <c r="D6737">
        <v>3</v>
      </c>
      <c r="E6737">
        <v>4</v>
      </c>
      <c r="F6737">
        <v>1</v>
      </c>
      <c r="G6737">
        <f t="shared" si="2111"/>
        <v>22</v>
      </c>
    </row>
    <row r="6738" spans="1:7" x14ac:dyDescent="0.35">
      <c r="A6738">
        <v>6</v>
      </c>
      <c r="B6738">
        <v>5</v>
      </c>
      <c r="C6738">
        <v>5</v>
      </c>
      <c r="D6738">
        <v>2</v>
      </c>
      <c r="E6738">
        <v>5</v>
      </c>
      <c r="F6738">
        <v>6</v>
      </c>
      <c r="G6738">
        <f t="shared" si="2111"/>
        <v>29</v>
      </c>
    </row>
    <row r="6739" spans="1:7" x14ac:dyDescent="0.35">
      <c r="A6739">
        <v>5</v>
      </c>
      <c r="B6739">
        <v>3</v>
      </c>
      <c r="C6739">
        <v>6</v>
      </c>
      <c r="D6739">
        <v>2</v>
      </c>
      <c r="E6739">
        <v>3</v>
      </c>
      <c r="F6739">
        <v>3</v>
      </c>
      <c r="G6739">
        <f t="shared" si="2111"/>
        <v>22</v>
      </c>
    </row>
    <row r="6740" spans="1:7" x14ac:dyDescent="0.35">
      <c r="A6740">
        <v>5</v>
      </c>
      <c r="B6740">
        <v>2</v>
      </c>
      <c r="C6740">
        <v>6</v>
      </c>
      <c r="D6740">
        <v>4</v>
      </c>
      <c r="E6740">
        <v>4</v>
      </c>
      <c r="F6740">
        <v>3</v>
      </c>
      <c r="G6740">
        <f t="shared" si="2111"/>
        <v>24</v>
      </c>
    </row>
    <row r="6741" spans="1:7" x14ac:dyDescent="0.35">
      <c r="A6741">
        <v>1</v>
      </c>
      <c r="B6741">
        <v>3</v>
      </c>
      <c r="C6741">
        <v>5</v>
      </c>
      <c r="D6741">
        <v>2</v>
      </c>
      <c r="E6741">
        <v>5</v>
      </c>
      <c r="F6741">
        <v>3</v>
      </c>
      <c r="G6741">
        <f t="shared" si="2111"/>
        <v>19</v>
      </c>
    </row>
    <row r="6742" spans="1:7" x14ac:dyDescent="0.35">
      <c r="A6742">
        <v>5</v>
      </c>
      <c r="B6742">
        <v>3</v>
      </c>
      <c r="C6742">
        <v>6</v>
      </c>
      <c r="D6742">
        <v>1</v>
      </c>
      <c r="E6742">
        <v>1</v>
      </c>
      <c r="F6742">
        <v>6</v>
      </c>
      <c r="G6742">
        <f t="shared" si="2111"/>
        <v>22</v>
      </c>
    </row>
    <row r="6743" spans="1:7" x14ac:dyDescent="0.35">
      <c r="A6743">
        <v>4</v>
      </c>
      <c r="B6743">
        <v>1</v>
      </c>
      <c r="C6743">
        <v>6</v>
      </c>
      <c r="D6743">
        <v>2</v>
      </c>
      <c r="E6743">
        <v>3</v>
      </c>
      <c r="F6743">
        <v>2</v>
      </c>
      <c r="G6743">
        <f t="shared" si="2111"/>
        <v>18</v>
      </c>
    </row>
    <row r="6744" spans="1:7" x14ac:dyDescent="0.35">
      <c r="A6744">
        <v>2</v>
      </c>
      <c r="B6744">
        <v>2</v>
      </c>
      <c r="C6744">
        <v>2</v>
      </c>
      <c r="D6744">
        <v>3</v>
      </c>
      <c r="E6744">
        <v>4</v>
      </c>
      <c r="F6744">
        <v>4</v>
      </c>
      <c r="G6744">
        <f t="shared" ref="G6744:G6807" si="2112">SUM(A6744:F6744)</f>
        <v>17</v>
      </c>
    </row>
    <row r="6745" spans="1:7" x14ac:dyDescent="0.35">
      <c r="A6745">
        <v>4</v>
      </c>
      <c r="B6745">
        <v>2</v>
      </c>
      <c r="C6745">
        <v>3</v>
      </c>
      <c r="D6745">
        <v>2</v>
      </c>
      <c r="E6745">
        <v>1</v>
      </c>
      <c r="F6745">
        <v>4</v>
      </c>
      <c r="G6745">
        <f t="shared" si="2112"/>
        <v>16</v>
      </c>
    </row>
    <row r="6746" spans="1:7" x14ac:dyDescent="0.35">
      <c r="A6746">
        <v>5</v>
      </c>
      <c r="B6746">
        <v>6</v>
      </c>
      <c r="C6746">
        <v>2</v>
      </c>
      <c r="D6746">
        <v>6</v>
      </c>
      <c r="E6746">
        <v>6</v>
      </c>
      <c r="F6746">
        <v>1</v>
      </c>
      <c r="G6746">
        <f t="shared" si="2112"/>
        <v>26</v>
      </c>
    </row>
    <row r="6747" spans="1:7" x14ac:dyDescent="0.35">
      <c r="A6747">
        <v>5</v>
      </c>
      <c r="B6747">
        <v>4</v>
      </c>
      <c r="C6747">
        <v>5</v>
      </c>
      <c r="D6747">
        <v>5</v>
      </c>
      <c r="E6747">
        <v>5</v>
      </c>
      <c r="F6747">
        <v>3</v>
      </c>
      <c r="G6747">
        <f t="shared" si="2112"/>
        <v>27</v>
      </c>
    </row>
    <row r="6748" spans="1:7" x14ac:dyDescent="0.35">
      <c r="A6748">
        <v>3</v>
      </c>
      <c r="B6748">
        <v>5</v>
      </c>
      <c r="C6748">
        <v>4</v>
      </c>
      <c r="D6748">
        <v>4</v>
      </c>
      <c r="E6748">
        <v>6</v>
      </c>
      <c r="F6748">
        <v>4</v>
      </c>
      <c r="G6748">
        <f t="shared" si="2112"/>
        <v>26</v>
      </c>
    </row>
    <row r="6749" spans="1:7" x14ac:dyDescent="0.35">
      <c r="A6749">
        <v>4</v>
      </c>
      <c r="B6749">
        <v>2</v>
      </c>
      <c r="C6749">
        <v>4</v>
      </c>
      <c r="D6749">
        <v>4</v>
      </c>
      <c r="E6749">
        <v>5</v>
      </c>
      <c r="F6749">
        <v>4</v>
      </c>
      <c r="G6749">
        <f t="shared" si="2112"/>
        <v>23</v>
      </c>
    </row>
    <row r="6750" spans="1:7" x14ac:dyDescent="0.35">
      <c r="A6750">
        <v>3</v>
      </c>
      <c r="B6750">
        <v>1</v>
      </c>
      <c r="C6750">
        <v>4</v>
      </c>
      <c r="D6750">
        <v>1</v>
      </c>
      <c r="E6750">
        <v>2</v>
      </c>
      <c r="F6750">
        <v>4</v>
      </c>
      <c r="G6750">
        <f t="shared" si="2112"/>
        <v>15</v>
      </c>
    </row>
    <row r="6751" spans="1:7" x14ac:dyDescent="0.35">
      <c r="A6751">
        <v>1</v>
      </c>
      <c r="B6751">
        <v>5</v>
      </c>
      <c r="C6751">
        <v>2</v>
      </c>
      <c r="D6751">
        <v>4</v>
      </c>
      <c r="E6751">
        <v>5</v>
      </c>
      <c r="F6751">
        <v>1</v>
      </c>
      <c r="G6751">
        <f t="shared" si="2112"/>
        <v>18</v>
      </c>
    </row>
    <row r="6752" spans="1:7" x14ac:dyDescent="0.35">
      <c r="A6752">
        <v>5</v>
      </c>
      <c r="B6752">
        <v>1</v>
      </c>
      <c r="C6752">
        <v>1</v>
      </c>
      <c r="D6752">
        <v>6</v>
      </c>
      <c r="E6752">
        <v>1</v>
      </c>
      <c r="F6752">
        <v>4</v>
      </c>
      <c r="G6752">
        <f t="shared" si="2112"/>
        <v>18</v>
      </c>
    </row>
    <row r="6753" spans="1:7" x14ac:dyDescent="0.35">
      <c r="A6753">
        <v>5</v>
      </c>
      <c r="B6753">
        <v>2</v>
      </c>
      <c r="C6753">
        <v>3</v>
      </c>
      <c r="D6753">
        <v>2</v>
      </c>
      <c r="E6753">
        <v>1</v>
      </c>
      <c r="F6753">
        <v>5</v>
      </c>
      <c r="G6753">
        <f t="shared" si="2112"/>
        <v>18</v>
      </c>
    </row>
    <row r="6754" spans="1:7" x14ac:dyDescent="0.35">
      <c r="A6754">
        <v>4</v>
      </c>
      <c r="B6754">
        <v>3</v>
      </c>
      <c r="C6754">
        <v>4</v>
      </c>
      <c r="D6754">
        <v>6</v>
      </c>
      <c r="E6754">
        <v>2</v>
      </c>
      <c r="F6754">
        <v>6</v>
      </c>
      <c r="G6754">
        <f t="shared" si="2112"/>
        <v>25</v>
      </c>
    </row>
    <row r="6755" spans="1:7" x14ac:dyDescent="0.35">
      <c r="A6755">
        <v>1</v>
      </c>
      <c r="B6755">
        <v>3</v>
      </c>
      <c r="C6755">
        <v>5</v>
      </c>
      <c r="D6755">
        <v>2</v>
      </c>
      <c r="E6755">
        <v>5</v>
      </c>
      <c r="F6755">
        <v>5</v>
      </c>
      <c r="G6755">
        <f t="shared" si="2112"/>
        <v>21</v>
      </c>
    </row>
    <row r="6756" spans="1:7" x14ac:dyDescent="0.35">
      <c r="A6756">
        <v>3</v>
      </c>
      <c r="B6756">
        <v>6</v>
      </c>
      <c r="C6756">
        <v>6</v>
      </c>
      <c r="D6756">
        <v>2</v>
      </c>
      <c r="E6756">
        <v>5</v>
      </c>
      <c r="F6756">
        <v>3</v>
      </c>
      <c r="G6756">
        <f t="shared" si="2112"/>
        <v>25</v>
      </c>
    </row>
    <row r="6757" spans="1:7" x14ac:dyDescent="0.35">
      <c r="A6757">
        <v>5</v>
      </c>
      <c r="B6757">
        <v>3</v>
      </c>
      <c r="C6757">
        <v>5</v>
      </c>
      <c r="D6757">
        <v>2</v>
      </c>
      <c r="E6757">
        <v>2</v>
      </c>
      <c r="F6757">
        <v>3</v>
      </c>
      <c r="G6757">
        <f t="shared" si="2112"/>
        <v>20</v>
      </c>
    </row>
    <row r="6758" spans="1:7" x14ac:dyDescent="0.35">
      <c r="A6758">
        <v>3</v>
      </c>
      <c r="B6758">
        <v>5</v>
      </c>
      <c r="C6758">
        <v>1</v>
      </c>
      <c r="D6758">
        <v>4</v>
      </c>
      <c r="E6758">
        <v>4</v>
      </c>
      <c r="F6758">
        <v>2</v>
      </c>
      <c r="G6758">
        <f t="shared" si="2112"/>
        <v>19</v>
      </c>
    </row>
    <row r="6759" spans="1:7" x14ac:dyDescent="0.35">
      <c r="A6759">
        <v>6</v>
      </c>
      <c r="B6759">
        <v>4</v>
      </c>
      <c r="C6759">
        <v>4</v>
      </c>
      <c r="D6759">
        <v>2</v>
      </c>
      <c r="E6759">
        <v>1</v>
      </c>
      <c r="F6759">
        <v>6</v>
      </c>
      <c r="G6759">
        <f t="shared" si="2112"/>
        <v>23</v>
      </c>
    </row>
    <row r="6760" spans="1:7" x14ac:dyDescent="0.35">
      <c r="A6760">
        <v>5</v>
      </c>
      <c r="B6760">
        <v>1</v>
      </c>
      <c r="C6760">
        <v>5</v>
      </c>
      <c r="D6760">
        <v>6</v>
      </c>
      <c r="E6760">
        <v>2</v>
      </c>
      <c r="F6760">
        <v>6</v>
      </c>
      <c r="G6760">
        <f t="shared" si="2112"/>
        <v>25</v>
      </c>
    </row>
    <row r="6761" spans="1:7" x14ac:dyDescent="0.35">
      <c r="A6761">
        <v>6</v>
      </c>
      <c r="B6761">
        <v>1</v>
      </c>
      <c r="C6761">
        <v>1</v>
      </c>
      <c r="D6761">
        <v>4</v>
      </c>
      <c r="E6761">
        <v>2</v>
      </c>
      <c r="F6761">
        <v>1</v>
      </c>
      <c r="G6761">
        <f t="shared" si="2112"/>
        <v>15</v>
      </c>
    </row>
    <row r="6762" spans="1:7" x14ac:dyDescent="0.35">
      <c r="A6762">
        <v>4</v>
      </c>
      <c r="B6762">
        <v>4</v>
      </c>
      <c r="C6762">
        <v>1</v>
      </c>
      <c r="D6762">
        <v>5</v>
      </c>
      <c r="E6762">
        <v>5</v>
      </c>
      <c r="F6762">
        <v>5</v>
      </c>
      <c r="G6762">
        <f t="shared" si="2112"/>
        <v>24</v>
      </c>
    </row>
    <row r="6763" spans="1:7" x14ac:dyDescent="0.35">
      <c r="A6763">
        <v>4</v>
      </c>
      <c r="B6763">
        <v>2</v>
      </c>
      <c r="C6763">
        <v>6</v>
      </c>
      <c r="D6763">
        <v>5</v>
      </c>
      <c r="E6763">
        <v>3</v>
      </c>
      <c r="F6763">
        <v>1</v>
      </c>
      <c r="G6763">
        <f t="shared" si="2112"/>
        <v>21</v>
      </c>
    </row>
    <row r="6764" spans="1:7" x14ac:dyDescent="0.35">
      <c r="A6764">
        <v>3</v>
      </c>
      <c r="B6764">
        <v>6</v>
      </c>
      <c r="C6764">
        <v>6</v>
      </c>
      <c r="D6764">
        <v>3</v>
      </c>
      <c r="E6764">
        <v>3</v>
      </c>
      <c r="F6764">
        <v>1</v>
      </c>
      <c r="G6764">
        <f t="shared" si="2112"/>
        <v>22</v>
      </c>
    </row>
    <row r="6765" spans="1:7" x14ac:dyDescent="0.35">
      <c r="A6765">
        <v>1</v>
      </c>
      <c r="B6765">
        <v>4</v>
      </c>
      <c r="C6765">
        <v>3</v>
      </c>
      <c r="D6765">
        <v>5</v>
      </c>
      <c r="E6765">
        <v>1</v>
      </c>
      <c r="F6765">
        <v>1</v>
      </c>
      <c r="G6765">
        <f t="shared" si="2112"/>
        <v>15</v>
      </c>
    </row>
    <row r="6766" spans="1:7" x14ac:dyDescent="0.35">
      <c r="A6766">
        <v>5</v>
      </c>
      <c r="B6766">
        <v>6</v>
      </c>
      <c r="C6766">
        <v>1</v>
      </c>
      <c r="D6766">
        <v>3</v>
      </c>
      <c r="E6766">
        <v>3</v>
      </c>
      <c r="F6766">
        <v>3</v>
      </c>
      <c r="G6766">
        <f t="shared" si="2112"/>
        <v>21</v>
      </c>
    </row>
    <row r="6767" spans="1:7" x14ac:dyDescent="0.35">
      <c r="A6767">
        <v>2</v>
      </c>
      <c r="B6767">
        <v>5</v>
      </c>
      <c r="C6767">
        <v>6</v>
      </c>
      <c r="D6767">
        <v>6</v>
      </c>
      <c r="E6767">
        <v>5</v>
      </c>
      <c r="F6767">
        <v>3</v>
      </c>
      <c r="G6767">
        <f t="shared" si="2112"/>
        <v>27</v>
      </c>
    </row>
    <row r="6768" spans="1:7" x14ac:dyDescent="0.35">
      <c r="A6768">
        <v>4</v>
      </c>
      <c r="B6768">
        <v>6</v>
      </c>
      <c r="C6768">
        <v>2</v>
      </c>
      <c r="D6768">
        <v>3</v>
      </c>
      <c r="E6768">
        <v>4</v>
      </c>
      <c r="F6768">
        <v>1</v>
      </c>
      <c r="G6768">
        <f t="shared" si="2112"/>
        <v>20</v>
      </c>
    </row>
    <row r="6769" spans="1:7" x14ac:dyDescent="0.35">
      <c r="A6769">
        <v>1</v>
      </c>
      <c r="B6769">
        <v>5</v>
      </c>
      <c r="C6769">
        <v>6</v>
      </c>
      <c r="D6769">
        <v>2</v>
      </c>
      <c r="E6769">
        <v>6</v>
      </c>
      <c r="F6769">
        <v>6</v>
      </c>
      <c r="G6769">
        <f t="shared" si="2112"/>
        <v>26</v>
      </c>
    </row>
    <row r="6770" spans="1:7" x14ac:dyDescent="0.35">
      <c r="A6770">
        <v>6</v>
      </c>
      <c r="B6770">
        <v>6</v>
      </c>
      <c r="C6770">
        <v>2</v>
      </c>
      <c r="D6770">
        <v>5</v>
      </c>
      <c r="E6770">
        <v>6</v>
      </c>
      <c r="F6770">
        <v>1</v>
      </c>
      <c r="G6770">
        <f t="shared" si="2112"/>
        <v>26</v>
      </c>
    </row>
    <row r="6771" spans="1:7" x14ac:dyDescent="0.35">
      <c r="A6771">
        <v>2</v>
      </c>
      <c r="B6771">
        <v>2</v>
      </c>
      <c r="C6771">
        <v>4</v>
      </c>
      <c r="D6771">
        <v>6</v>
      </c>
      <c r="E6771">
        <v>5</v>
      </c>
      <c r="F6771">
        <v>5</v>
      </c>
      <c r="G6771">
        <f t="shared" si="2112"/>
        <v>24</v>
      </c>
    </row>
    <row r="6772" spans="1:7" x14ac:dyDescent="0.35">
      <c r="A6772">
        <v>2</v>
      </c>
      <c r="B6772">
        <v>6</v>
      </c>
      <c r="C6772">
        <v>2</v>
      </c>
      <c r="D6772">
        <v>5</v>
      </c>
      <c r="E6772">
        <v>1</v>
      </c>
      <c r="F6772">
        <v>4</v>
      </c>
      <c r="G6772">
        <f t="shared" si="2112"/>
        <v>20</v>
      </c>
    </row>
    <row r="6773" spans="1:7" x14ac:dyDescent="0.35">
      <c r="A6773">
        <v>2</v>
      </c>
      <c r="B6773">
        <v>4</v>
      </c>
      <c r="C6773">
        <v>3</v>
      </c>
      <c r="D6773">
        <v>6</v>
      </c>
      <c r="E6773">
        <v>3</v>
      </c>
      <c r="F6773">
        <v>6</v>
      </c>
      <c r="G6773">
        <f t="shared" si="2112"/>
        <v>24</v>
      </c>
    </row>
    <row r="6774" spans="1:7" x14ac:dyDescent="0.35">
      <c r="A6774">
        <v>5</v>
      </c>
      <c r="B6774">
        <v>5</v>
      </c>
      <c r="C6774">
        <v>4</v>
      </c>
      <c r="D6774">
        <v>6</v>
      </c>
      <c r="E6774">
        <v>4</v>
      </c>
      <c r="F6774">
        <v>6</v>
      </c>
      <c r="G6774">
        <f t="shared" si="2112"/>
        <v>30</v>
      </c>
    </row>
    <row r="6775" spans="1:7" x14ac:dyDescent="0.35">
      <c r="A6775">
        <v>1</v>
      </c>
      <c r="B6775">
        <v>1</v>
      </c>
      <c r="C6775">
        <v>1</v>
      </c>
      <c r="D6775">
        <v>4</v>
      </c>
      <c r="E6775">
        <v>6</v>
      </c>
      <c r="F6775">
        <v>4</v>
      </c>
      <c r="G6775">
        <f t="shared" si="2112"/>
        <v>17</v>
      </c>
    </row>
    <row r="6776" spans="1:7" x14ac:dyDescent="0.35">
      <c r="A6776">
        <v>1</v>
      </c>
      <c r="B6776">
        <v>6</v>
      </c>
      <c r="C6776">
        <v>1</v>
      </c>
      <c r="D6776">
        <v>5</v>
      </c>
      <c r="E6776">
        <v>5</v>
      </c>
      <c r="F6776">
        <v>3</v>
      </c>
      <c r="G6776">
        <f t="shared" si="2112"/>
        <v>21</v>
      </c>
    </row>
    <row r="6777" spans="1:7" x14ac:dyDescent="0.35">
      <c r="A6777">
        <v>2</v>
      </c>
      <c r="B6777">
        <v>3</v>
      </c>
      <c r="C6777">
        <v>3</v>
      </c>
      <c r="D6777">
        <v>4</v>
      </c>
      <c r="E6777">
        <v>5</v>
      </c>
      <c r="F6777">
        <v>2</v>
      </c>
      <c r="G6777">
        <f t="shared" si="2112"/>
        <v>19</v>
      </c>
    </row>
    <row r="6778" spans="1:7" x14ac:dyDescent="0.35">
      <c r="A6778">
        <v>4</v>
      </c>
      <c r="B6778">
        <v>6</v>
      </c>
      <c r="C6778">
        <v>6</v>
      </c>
      <c r="D6778">
        <v>5</v>
      </c>
      <c r="E6778">
        <v>5</v>
      </c>
      <c r="F6778">
        <v>4</v>
      </c>
      <c r="G6778">
        <f t="shared" si="2112"/>
        <v>30</v>
      </c>
    </row>
    <row r="6779" spans="1:7" x14ac:dyDescent="0.35">
      <c r="A6779">
        <v>2</v>
      </c>
      <c r="B6779">
        <v>3</v>
      </c>
      <c r="C6779">
        <v>4</v>
      </c>
      <c r="D6779">
        <v>2</v>
      </c>
      <c r="E6779">
        <v>6</v>
      </c>
      <c r="F6779">
        <v>2</v>
      </c>
      <c r="G6779">
        <f t="shared" si="2112"/>
        <v>19</v>
      </c>
    </row>
    <row r="6780" spans="1:7" x14ac:dyDescent="0.35">
      <c r="A6780">
        <v>5</v>
      </c>
      <c r="B6780">
        <v>6</v>
      </c>
      <c r="C6780">
        <v>4</v>
      </c>
      <c r="D6780">
        <v>4</v>
      </c>
      <c r="E6780">
        <v>5</v>
      </c>
      <c r="F6780">
        <v>1</v>
      </c>
      <c r="G6780">
        <f t="shared" si="2112"/>
        <v>25</v>
      </c>
    </row>
    <row r="6781" spans="1:7" x14ac:dyDescent="0.35">
      <c r="A6781">
        <v>3</v>
      </c>
      <c r="B6781">
        <v>3</v>
      </c>
      <c r="C6781">
        <v>2</v>
      </c>
      <c r="D6781">
        <v>2</v>
      </c>
      <c r="E6781">
        <v>2</v>
      </c>
      <c r="F6781">
        <v>2</v>
      </c>
      <c r="G6781">
        <f t="shared" si="2112"/>
        <v>14</v>
      </c>
    </row>
    <row r="6782" spans="1:7" x14ac:dyDescent="0.35">
      <c r="A6782">
        <v>1</v>
      </c>
      <c r="B6782">
        <v>4</v>
      </c>
      <c r="C6782">
        <v>4</v>
      </c>
      <c r="D6782">
        <v>6</v>
      </c>
      <c r="E6782">
        <v>3</v>
      </c>
      <c r="F6782">
        <v>5</v>
      </c>
      <c r="G6782">
        <f t="shared" si="2112"/>
        <v>23</v>
      </c>
    </row>
    <row r="6783" spans="1:7" x14ac:dyDescent="0.35">
      <c r="A6783">
        <v>3</v>
      </c>
      <c r="B6783">
        <v>2</v>
      </c>
      <c r="C6783">
        <v>2</v>
      </c>
      <c r="D6783">
        <v>3</v>
      </c>
      <c r="E6783">
        <v>1</v>
      </c>
      <c r="F6783">
        <v>6</v>
      </c>
      <c r="G6783">
        <f t="shared" si="2112"/>
        <v>17</v>
      </c>
    </row>
    <row r="6784" spans="1:7" x14ac:dyDescent="0.35">
      <c r="A6784">
        <v>5</v>
      </c>
      <c r="B6784">
        <v>4</v>
      </c>
      <c r="C6784">
        <v>4</v>
      </c>
      <c r="D6784">
        <v>1</v>
      </c>
      <c r="E6784">
        <v>1</v>
      </c>
      <c r="F6784">
        <v>3</v>
      </c>
      <c r="G6784">
        <f t="shared" si="2112"/>
        <v>18</v>
      </c>
    </row>
    <row r="6785" spans="1:7" x14ac:dyDescent="0.35">
      <c r="A6785">
        <v>4</v>
      </c>
      <c r="B6785">
        <v>5</v>
      </c>
      <c r="C6785">
        <v>1</v>
      </c>
      <c r="D6785">
        <v>1</v>
      </c>
      <c r="E6785">
        <v>6</v>
      </c>
      <c r="F6785">
        <v>5</v>
      </c>
      <c r="G6785">
        <f t="shared" si="2112"/>
        <v>22</v>
      </c>
    </row>
    <row r="6786" spans="1:7" x14ac:dyDescent="0.35">
      <c r="A6786">
        <v>1</v>
      </c>
      <c r="B6786">
        <v>4</v>
      </c>
      <c r="C6786">
        <v>2</v>
      </c>
      <c r="D6786">
        <v>2</v>
      </c>
      <c r="E6786">
        <v>3</v>
      </c>
      <c r="F6786">
        <v>1</v>
      </c>
      <c r="G6786">
        <f t="shared" si="2112"/>
        <v>13</v>
      </c>
    </row>
    <row r="6787" spans="1:7" x14ac:dyDescent="0.35">
      <c r="A6787">
        <v>1</v>
      </c>
      <c r="B6787">
        <v>6</v>
      </c>
      <c r="C6787">
        <v>2</v>
      </c>
      <c r="D6787">
        <v>1</v>
      </c>
      <c r="E6787">
        <v>5</v>
      </c>
      <c r="F6787">
        <v>4</v>
      </c>
      <c r="G6787">
        <f t="shared" si="2112"/>
        <v>19</v>
      </c>
    </row>
    <row r="6788" spans="1:7" x14ac:dyDescent="0.35">
      <c r="A6788">
        <v>3</v>
      </c>
      <c r="B6788">
        <v>1</v>
      </c>
      <c r="C6788">
        <v>2</v>
      </c>
      <c r="D6788">
        <v>3</v>
      </c>
      <c r="E6788">
        <v>6</v>
      </c>
      <c r="F6788">
        <v>3</v>
      </c>
      <c r="G6788">
        <f t="shared" si="2112"/>
        <v>18</v>
      </c>
    </row>
    <row r="6789" spans="1:7" x14ac:dyDescent="0.35">
      <c r="A6789">
        <v>6</v>
      </c>
      <c r="B6789">
        <v>2</v>
      </c>
      <c r="C6789">
        <v>6</v>
      </c>
      <c r="D6789">
        <v>4</v>
      </c>
      <c r="E6789">
        <v>5</v>
      </c>
      <c r="F6789">
        <v>5</v>
      </c>
      <c r="G6789">
        <f t="shared" si="2112"/>
        <v>28</v>
      </c>
    </row>
    <row r="6790" spans="1:7" x14ac:dyDescent="0.35">
      <c r="A6790">
        <v>4</v>
      </c>
      <c r="B6790">
        <v>4</v>
      </c>
      <c r="C6790">
        <v>6</v>
      </c>
      <c r="D6790">
        <v>4</v>
      </c>
      <c r="E6790">
        <v>5</v>
      </c>
      <c r="F6790">
        <v>3</v>
      </c>
      <c r="G6790">
        <f t="shared" si="2112"/>
        <v>26</v>
      </c>
    </row>
    <row r="6791" spans="1:7" x14ac:dyDescent="0.35">
      <c r="A6791">
        <v>2</v>
      </c>
      <c r="B6791">
        <v>5</v>
      </c>
      <c r="C6791">
        <v>6</v>
      </c>
      <c r="D6791">
        <v>5</v>
      </c>
      <c r="E6791">
        <v>2</v>
      </c>
      <c r="F6791">
        <v>1</v>
      </c>
      <c r="G6791">
        <f t="shared" si="2112"/>
        <v>21</v>
      </c>
    </row>
    <row r="6792" spans="1:7" x14ac:dyDescent="0.35">
      <c r="A6792">
        <v>2</v>
      </c>
      <c r="B6792">
        <v>1</v>
      </c>
      <c r="C6792">
        <v>5</v>
      </c>
      <c r="D6792">
        <v>1</v>
      </c>
      <c r="E6792">
        <v>5</v>
      </c>
      <c r="F6792">
        <v>5</v>
      </c>
      <c r="G6792">
        <f t="shared" si="2112"/>
        <v>19</v>
      </c>
    </row>
    <row r="6793" spans="1:7" x14ac:dyDescent="0.35">
      <c r="A6793">
        <v>4</v>
      </c>
      <c r="B6793">
        <v>3</v>
      </c>
      <c r="C6793">
        <v>2</v>
      </c>
      <c r="D6793">
        <v>1</v>
      </c>
      <c r="E6793">
        <v>6</v>
      </c>
      <c r="F6793">
        <v>4</v>
      </c>
      <c r="G6793">
        <f t="shared" si="2112"/>
        <v>20</v>
      </c>
    </row>
    <row r="6794" spans="1:7" x14ac:dyDescent="0.35">
      <c r="A6794">
        <v>6</v>
      </c>
      <c r="B6794">
        <v>2</v>
      </c>
      <c r="C6794">
        <v>4</v>
      </c>
      <c r="D6794">
        <v>6</v>
      </c>
      <c r="E6794">
        <v>2</v>
      </c>
      <c r="F6794">
        <v>2</v>
      </c>
      <c r="G6794">
        <f t="shared" si="2112"/>
        <v>22</v>
      </c>
    </row>
    <row r="6795" spans="1:7" x14ac:dyDescent="0.35">
      <c r="A6795">
        <v>3</v>
      </c>
      <c r="B6795">
        <v>3</v>
      </c>
      <c r="C6795">
        <v>1</v>
      </c>
      <c r="D6795">
        <v>1</v>
      </c>
      <c r="E6795">
        <v>4</v>
      </c>
      <c r="F6795">
        <v>6</v>
      </c>
      <c r="G6795">
        <f t="shared" si="2112"/>
        <v>18</v>
      </c>
    </row>
    <row r="6796" spans="1:7" x14ac:dyDescent="0.35">
      <c r="A6796">
        <v>5</v>
      </c>
      <c r="B6796">
        <v>3</v>
      </c>
      <c r="C6796">
        <v>3</v>
      </c>
      <c r="D6796">
        <v>4</v>
      </c>
      <c r="E6796">
        <v>1</v>
      </c>
      <c r="F6796">
        <v>6</v>
      </c>
      <c r="G6796">
        <f t="shared" si="2112"/>
        <v>22</v>
      </c>
    </row>
    <row r="6797" spans="1:7" x14ac:dyDescent="0.35">
      <c r="A6797">
        <v>2</v>
      </c>
      <c r="B6797">
        <v>1</v>
      </c>
      <c r="C6797">
        <v>4</v>
      </c>
      <c r="D6797">
        <v>4</v>
      </c>
      <c r="E6797">
        <v>4</v>
      </c>
      <c r="F6797">
        <v>2</v>
      </c>
      <c r="G6797">
        <f t="shared" si="2112"/>
        <v>17</v>
      </c>
    </row>
    <row r="6798" spans="1:7" x14ac:dyDescent="0.35">
      <c r="A6798">
        <v>6</v>
      </c>
      <c r="B6798">
        <v>6</v>
      </c>
      <c r="C6798">
        <v>3</v>
      </c>
      <c r="D6798">
        <v>4</v>
      </c>
      <c r="E6798">
        <v>1</v>
      </c>
      <c r="F6798">
        <v>3</v>
      </c>
      <c r="G6798">
        <f t="shared" si="2112"/>
        <v>23</v>
      </c>
    </row>
    <row r="6799" spans="1:7" x14ac:dyDescent="0.35">
      <c r="A6799">
        <v>6</v>
      </c>
      <c r="B6799">
        <v>6</v>
      </c>
      <c r="C6799">
        <v>5</v>
      </c>
      <c r="D6799">
        <v>1</v>
      </c>
      <c r="E6799">
        <v>2</v>
      </c>
      <c r="F6799">
        <v>1</v>
      </c>
      <c r="G6799">
        <f t="shared" si="2112"/>
        <v>21</v>
      </c>
    </row>
    <row r="6800" spans="1:7" x14ac:dyDescent="0.35">
      <c r="A6800">
        <v>5</v>
      </c>
      <c r="B6800">
        <v>2</v>
      </c>
      <c r="C6800">
        <v>5</v>
      </c>
      <c r="D6800">
        <v>4</v>
      </c>
      <c r="E6800">
        <v>3</v>
      </c>
      <c r="F6800">
        <v>6</v>
      </c>
      <c r="G6800">
        <f t="shared" si="2112"/>
        <v>25</v>
      </c>
    </row>
    <row r="6801" spans="1:7" x14ac:dyDescent="0.35">
      <c r="A6801">
        <v>5</v>
      </c>
      <c r="B6801">
        <v>2</v>
      </c>
      <c r="C6801">
        <v>2</v>
      </c>
      <c r="D6801">
        <v>1</v>
      </c>
      <c r="E6801">
        <v>3</v>
      </c>
      <c r="F6801">
        <v>3</v>
      </c>
      <c r="G6801">
        <f t="shared" si="2112"/>
        <v>16</v>
      </c>
    </row>
    <row r="6802" spans="1:7" x14ac:dyDescent="0.35">
      <c r="A6802">
        <v>3</v>
      </c>
      <c r="B6802">
        <v>6</v>
      </c>
      <c r="C6802">
        <v>3</v>
      </c>
      <c r="D6802">
        <v>4</v>
      </c>
      <c r="E6802">
        <v>2</v>
      </c>
      <c r="F6802">
        <v>1</v>
      </c>
      <c r="G6802">
        <f t="shared" si="2112"/>
        <v>19</v>
      </c>
    </row>
    <row r="6803" spans="1:7" x14ac:dyDescent="0.35">
      <c r="A6803">
        <v>2</v>
      </c>
      <c r="B6803">
        <v>3</v>
      </c>
      <c r="C6803">
        <v>3</v>
      </c>
      <c r="D6803">
        <v>1</v>
      </c>
      <c r="E6803">
        <v>3</v>
      </c>
      <c r="F6803">
        <v>6</v>
      </c>
      <c r="G6803">
        <f t="shared" si="2112"/>
        <v>18</v>
      </c>
    </row>
    <row r="6804" spans="1:7" x14ac:dyDescent="0.35">
      <c r="A6804">
        <v>3</v>
      </c>
      <c r="B6804">
        <v>3</v>
      </c>
      <c r="C6804">
        <v>5</v>
      </c>
      <c r="D6804">
        <v>3</v>
      </c>
      <c r="E6804">
        <v>1</v>
      </c>
      <c r="F6804">
        <v>2</v>
      </c>
      <c r="G6804">
        <f t="shared" si="2112"/>
        <v>17</v>
      </c>
    </row>
    <row r="6805" spans="1:7" x14ac:dyDescent="0.35">
      <c r="A6805">
        <v>1</v>
      </c>
      <c r="B6805">
        <v>4</v>
      </c>
      <c r="C6805">
        <v>5</v>
      </c>
      <c r="D6805">
        <v>1</v>
      </c>
      <c r="E6805">
        <v>4</v>
      </c>
      <c r="F6805">
        <v>5</v>
      </c>
      <c r="G6805">
        <f t="shared" si="2112"/>
        <v>20</v>
      </c>
    </row>
    <row r="6806" spans="1:7" x14ac:dyDescent="0.35">
      <c r="A6806">
        <v>3</v>
      </c>
      <c r="B6806">
        <v>6</v>
      </c>
      <c r="C6806">
        <v>6</v>
      </c>
      <c r="D6806">
        <v>3</v>
      </c>
      <c r="E6806">
        <v>5</v>
      </c>
      <c r="F6806">
        <v>6</v>
      </c>
      <c r="G6806">
        <f t="shared" si="2112"/>
        <v>29</v>
      </c>
    </row>
    <row r="6807" spans="1:7" x14ac:dyDescent="0.35">
      <c r="A6807">
        <v>2</v>
      </c>
      <c r="B6807">
        <v>1</v>
      </c>
      <c r="C6807">
        <v>6</v>
      </c>
      <c r="D6807">
        <v>4</v>
      </c>
      <c r="E6807">
        <v>5</v>
      </c>
      <c r="F6807">
        <v>1</v>
      </c>
      <c r="G6807">
        <f t="shared" si="2112"/>
        <v>19</v>
      </c>
    </row>
    <row r="6808" spans="1:7" x14ac:dyDescent="0.35">
      <c r="A6808">
        <v>2</v>
      </c>
      <c r="B6808">
        <v>5</v>
      </c>
      <c r="C6808">
        <v>4</v>
      </c>
      <c r="D6808">
        <v>6</v>
      </c>
      <c r="E6808">
        <v>6</v>
      </c>
      <c r="F6808">
        <v>5</v>
      </c>
      <c r="G6808">
        <f t="shared" ref="G6808:G6871" si="2113">SUM(A6808:F6808)</f>
        <v>28</v>
      </c>
    </row>
    <row r="6809" spans="1:7" x14ac:dyDescent="0.35">
      <c r="A6809">
        <v>4</v>
      </c>
      <c r="B6809">
        <v>4</v>
      </c>
      <c r="C6809">
        <v>5</v>
      </c>
      <c r="D6809">
        <v>4</v>
      </c>
      <c r="E6809">
        <v>4</v>
      </c>
      <c r="F6809">
        <v>2</v>
      </c>
      <c r="G6809">
        <f t="shared" si="2113"/>
        <v>23</v>
      </c>
    </row>
    <row r="6810" spans="1:7" x14ac:dyDescent="0.35">
      <c r="A6810">
        <v>4</v>
      </c>
      <c r="B6810">
        <v>5</v>
      </c>
      <c r="C6810">
        <v>5</v>
      </c>
      <c r="D6810">
        <v>2</v>
      </c>
      <c r="E6810">
        <v>2</v>
      </c>
      <c r="F6810">
        <v>2</v>
      </c>
      <c r="G6810">
        <f t="shared" si="2113"/>
        <v>20</v>
      </c>
    </row>
    <row r="6811" spans="1:7" x14ac:dyDescent="0.35">
      <c r="A6811">
        <v>1</v>
      </c>
      <c r="B6811">
        <v>5</v>
      </c>
      <c r="C6811">
        <v>1</v>
      </c>
      <c r="D6811">
        <v>1</v>
      </c>
      <c r="E6811">
        <v>4</v>
      </c>
      <c r="F6811">
        <v>5</v>
      </c>
      <c r="G6811">
        <f t="shared" si="2113"/>
        <v>17</v>
      </c>
    </row>
    <row r="6812" spans="1:7" x14ac:dyDescent="0.35">
      <c r="A6812">
        <v>5</v>
      </c>
      <c r="B6812">
        <v>1</v>
      </c>
      <c r="C6812">
        <v>4</v>
      </c>
      <c r="D6812">
        <v>2</v>
      </c>
      <c r="E6812">
        <v>5</v>
      </c>
      <c r="F6812">
        <v>5</v>
      </c>
      <c r="G6812">
        <f t="shared" si="2113"/>
        <v>22</v>
      </c>
    </row>
    <row r="6813" spans="1:7" x14ac:dyDescent="0.35">
      <c r="A6813">
        <v>2</v>
      </c>
      <c r="B6813">
        <v>2</v>
      </c>
      <c r="C6813">
        <v>3</v>
      </c>
      <c r="D6813">
        <v>5</v>
      </c>
      <c r="E6813">
        <v>4</v>
      </c>
      <c r="F6813">
        <v>5</v>
      </c>
      <c r="G6813">
        <f t="shared" si="2113"/>
        <v>21</v>
      </c>
    </row>
    <row r="6814" spans="1:7" x14ac:dyDescent="0.35">
      <c r="A6814">
        <v>1</v>
      </c>
      <c r="B6814">
        <v>5</v>
      </c>
      <c r="C6814">
        <v>5</v>
      </c>
      <c r="D6814">
        <v>4</v>
      </c>
      <c r="E6814">
        <v>6</v>
      </c>
      <c r="F6814">
        <v>3</v>
      </c>
      <c r="G6814">
        <f t="shared" si="2113"/>
        <v>24</v>
      </c>
    </row>
    <row r="6815" spans="1:7" x14ac:dyDescent="0.35">
      <c r="A6815">
        <v>3</v>
      </c>
      <c r="B6815">
        <v>6</v>
      </c>
      <c r="C6815">
        <v>6</v>
      </c>
      <c r="D6815">
        <v>2</v>
      </c>
      <c r="E6815">
        <v>2</v>
      </c>
      <c r="F6815">
        <v>5</v>
      </c>
      <c r="G6815">
        <f t="shared" si="2113"/>
        <v>24</v>
      </c>
    </row>
    <row r="6816" spans="1:7" x14ac:dyDescent="0.35">
      <c r="A6816">
        <v>3</v>
      </c>
      <c r="B6816">
        <v>2</v>
      </c>
      <c r="C6816">
        <v>4</v>
      </c>
      <c r="D6816">
        <v>1</v>
      </c>
      <c r="E6816">
        <v>5</v>
      </c>
      <c r="F6816">
        <v>6</v>
      </c>
      <c r="G6816">
        <f t="shared" si="2113"/>
        <v>21</v>
      </c>
    </row>
    <row r="6817" spans="1:7" x14ac:dyDescent="0.35">
      <c r="A6817">
        <v>4</v>
      </c>
      <c r="B6817">
        <v>5</v>
      </c>
      <c r="C6817">
        <v>5</v>
      </c>
      <c r="D6817">
        <v>3</v>
      </c>
      <c r="E6817">
        <v>6</v>
      </c>
      <c r="F6817">
        <v>3</v>
      </c>
      <c r="G6817">
        <f t="shared" si="2113"/>
        <v>26</v>
      </c>
    </row>
    <row r="6818" spans="1:7" x14ac:dyDescent="0.35">
      <c r="A6818">
        <v>3</v>
      </c>
      <c r="B6818">
        <v>6</v>
      </c>
      <c r="C6818">
        <v>5</v>
      </c>
      <c r="D6818">
        <v>1</v>
      </c>
      <c r="E6818">
        <v>1</v>
      </c>
      <c r="F6818">
        <v>3</v>
      </c>
      <c r="G6818">
        <f t="shared" si="2113"/>
        <v>19</v>
      </c>
    </row>
    <row r="6819" spans="1:7" x14ac:dyDescent="0.35">
      <c r="A6819">
        <v>3</v>
      </c>
      <c r="B6819">
        <v>4</v>
      </c>
      <c r="C6819">
        <v>1</v>
      </c>
      <c r="D6819">
        <v>2</v>
      </c>
      <c r="E6819">
        <v>5</v>
      </c>
      <c r="F6819">
        <v>2</v>
      </c>
      <c r="G6819">
        <f t="shared" si="2113"/>
        <v>17</v>
      </c>
    </row>
    <row r="6820" spans="1:7" x14ac:dyDescent="0.35">
      <c r="A6820">
        <v>6</v>
      </c>
      <c r="B6820">
        <v>4</v>
      </c>
      <c r="C6820">
        <v>6</v>
      </c>
      <c r="D6820">
        <v>2</v>
      </c>
      <c r="E6820">
        <v>2</v>
      </c>
      <c r="F6820">
        <v>5</v>
      </c>
      <c r="G6820">
        <f t="shared" si="2113"/>
        <v>25</v>
      </c>
    </row>
    <row r="6821" spans="1:7" x14ac:dyDescent="0.35">
      <c r="A6821">
        <v>3</v>
      </c>
      <c r="B6821">
        <v>4</v>
      </c>
      <c r="C6821">
        <v>5</v>
      </c>
      <c r="D6821">
        <v>6</v>
      </c>
      <c r="E6821">
        <v>3</v>
      </c>
      <c r="F6821">
        <v>5</v>
      </c>
      <c r="G6821">
        <f t="shared" si="2113"/>
        <v>26</v>
      </c>
    </row>
    <row r="6822" spans="1:7" x14ac:dyDescent="0.35">
      <c r="A6822">
        <v>3</v>
      </c>
      <c r="B6822">
        <v>3</v>
      </c>
      <c r="C6822">
        <v>4</v>
      </c>
      <c r="D6822">
        <v>1</v>
      </c>
      <c r="E6822">
        <v>4</v>
      </c>
      <c r="F6822">
        <v>1</v>
      </c>
      <c r="G6822">
        <f t="shared" si="2113"/>
        <v>16</v>
      </c>
    </row>
    <row r="6823" spans="1:7" x14ac:dyDescent="0.35">
      <c r="A6823">
        <v>3</v>
      </c>
      <c r="B6823">
        <v>2</v>
      </c>
      <c r="C6823">
        <v>1</v>
      </c>
      <c r="D6823">
        <v>3</v>
      </c>
      <c r="E6823">
        <v>2</v>
      </c>
      <c r="F6823">
        <v>1</v>
      </c>
      <c r="G6823">
        <f t="shared" si="2113"/>
        <v>12</v>
      </c>
    </row>
    <row r="6824" spans="1:7" x14ac:dyDescent="0.35">
      <c r="A6824">
        <v>6</v>
      </c>
      <c r="B6824">
        <v>6</v>
      </c>
      <c r="C6824">
        <v>3</v>
      </c>
      <c r="D6824">
        <v>5</v>
      </c>
      <c r="E6824">
        <v>6</v>
      </c>
      <c r="F6824">
        <v>1</v>
      </c>
      <c r="G6824">
        <f t="shared" si="2113"/>
        <v>27</v>
      </c>
    </row>
    <row r="6825" spans="1:7" x14ac:dyDescent="0.35">
      <c r="A6825">
        <v>2</v>
      </c>
      <c r="B6825">
        <v>3</v>
      </c>
      <c r="C6825">
        <v>6</v>
      </c>
      <c r="D6825">
        <v>1</v>
      </c>
      <c r="E6825">
        <v>1</v>
      </c>
      <c r="F6825">
        <v>4</v>
      </c>
      <c r="G6825">
        <f t="shared" si="2113"/>
        <v>17</v>
      </c>
    </row>
    <row r="6826" spans="1:7" x14ac:dyDescent="0.35">
      <c r="A6826">
        <v>2</v>
      </c>
      <c r="B6826">
        <v>5</v>
      </c>
      <c r="C6826">
        <v>6</v>
      </c>
      <c r="D6826">
        <v>6</v>
      </c>
      <c r="E6826">
        <v>4</v>
      </c>
      <c r="F6826">
        <v>2</v>
      </c>
      <c r="G6826">
        <f t="shared" si="2113"/>
        <v>25</v>
      </c>
    </row>
    <row r="6827" spans="1:7" x14ac:dyDescent="0.35">
      <c r="A6827">
        <v>3</v>
      </c>
      <c r="B6827">
        <v>3</v>
      </c>
      <c r="C6827">
        <v>1</v>
      </c>
      <c r="D6827">
        <v>6</v>
      </c>
      <c r="E6827">
        <v>5</v>
      </c>
      <c r="F6827">
        <v>5</v>
      </c>
      <c r="G6827">
        <f t="shared" si="2113"/>
        <v>23</v>
      </c>
    </row>
    <row r="6828" spans="1:7" x14ac:dyDescent="0.35">
      <c r="A6828">
        <v>5</v>
      </c>
      <c r="B6828">
        <v>4</v>
      </c>
      <c r="C6828">
        <v>5</v>
      </c>
      <c r="D6828">
        <v>1</v>
      </c>
      <c r="E6828">
        <v>1</v>
      </c>
      <c r="F6828">
        <v>6</v>
      </c>
      <c r="G6828">
        <f t="shared" si="2113"/>
        <v>22</v>
      </c>
    </row>
    <row r="6829" spans="1:7" x14ac:dyDescent="0.35">
      <c r="A6829">
        <v>4</v>
      </c>
      <c r="B6829">
        <v>3</v>
      </c>
      <c r="C6829">
        <v>1</v>
      </c>
      <c r="D6829">
        <v>1</v>
      </c>
      <c r="E6829">
        <v>4</v>
      </c>
      <c r="F6829">
        <v>5</v>
      </c>
      <c r="G6829">
        <f t="shared" si="2113"/>
        <v>18</v>
      </c>
    </row>
    <row r="6830" spans="1:7" x14ac:dyDescent="0.35">
      <c r="A6830">
        <v>3</v>
      </c>
      <c r="B6830">
        <v>3</v>
      </c>
      <c r="C6830">
        <v>6</v>
      </c>
      <c r="D6830">
        <v>6</v>
      </c>
      <c r="E6830">
        <v>4</v>
      </c>
      <c r="F6830">
        <v>6</v>
      </c>
      <c r="G6830">
        <f t="shared" si="2113"/>
        <v>28</v>
      </c>
    </row>
    <row r="6831" spans="1:7" x14ac:dyDescent="0.35">
      <c r="A6831">
        <v>1</v>
      </c>
      <c r="B6831">
        <v>5</v>
      </c>
      <c r="C6831">
        <v>2</v>
      </c>
      <c r="D6831">
        <v>5</v>
      </c>
      <c r="E6831">
        <v>1</v>
      </c>
      <c r="F6831">
        <v>3</v>
      </c>
      <c r="G6831">
        <f t="shared" si="2113"/>
        <v>17</v>
      </c>
    </row>
    <row r="6832" spans="1:7" x14ac:dyDescent="0.35">
      <c r="A6832">
        <v>6</v>
      </c>
      <c r="B6832">
        <v>6</v>
      </c>
      <c r="C6832">
        <v>4</v>
      </c>
      <c r="D6832">
        <v>6</v>
      </c>
      <c r="E6832">
        <v>4</v>
      </c>
      <c r="F6832">
        <v>1</v>
      </c>
      <c r="G6832">
        <f t="shared" si="2113"/>
        <v>27</v>
      </c>
    </row>
    <row r="6833" spans="1:7" x14ac:dyDescent="0.35">
      <c r="A6833">
        <v>3</v>
      </c>
      <c r="B6833">
        <v>6</v>
      </c>
      <c r="C6833">
        <v>2</v>
      </c>
      <c r="D6833">
        <v>1</v>
      </c>
      <c r="E6833">
        <v>6</v>
      </c>
      <c r="F6833">
        <v>2</v>
      </c>
      <c r="G6833">
        <f t="shared" si="2113"/>
        <v>20</v>
      </c>
    </row>
    <row r="6834" spans="1:7" x14ac:dyDescent="0.35">
      <c r="A6834">
        <v>1</v>
      </c>
      <c r="B6834">
        <v>5</v>
      </c>
      <c r="C6834">
        <v>2</v>
      </c>
      <c r="D6834">
        <v>6</v>
      </c>
      <c r="E6834">
        <v>4</v>
      </c>
      <c r="F6834">
        <v>1</v>
      </c>
      <c r="G6834">
        <f t="shared" si="2113"/>
        <v>19</v>
      </c>
    </row>
    <row r="6835" spans="1:7" x14ac:dyDescent="0.35">
      <c r="A6835">
        <v>6</v>
      </c>
      <c r="B6835">
        <v>4</v>
      </c>
      <c r="C6835">
        <v>5</v>
      </c>
      <c r="D6835">
        <v>6</v>
      </c>
      <c r="E6835">
        <v>2</v>
      </c>
      <c r="F6835">
        <v>4</v>
      </c>
      <c r="G6835">
        <f t="shared" si="2113"/>
        <v>27</v>
      </c>
    </row>
    <row r="6836" spans="1:7" x14ac:dyDescent="0.35">
      <c r="A6836">
        <v>1</v>
      </c>
      <c r="B6836">
        <v>3</v>
      </c>
      <c r="C6836">
        <v>2</v>
      </c>
      <c r="D6836">
        <v>4</v>
      </c>
      <c r="E6836">
        <v>3</v>
      </c>
      <c r="F6836">
        <v>6</v>
      </c>
      <c r="G6836">
        <f t="shared" si="2113"/>
        <v>19</v>
      </c>
    </row>
    <row r="6837" spans="1:7" x14ac:dyDescent="0.35">
      <c r="A6837">
        <v>3</v>
      </c>
      <c r="B6837">
        <v>3</v>
      </c>
      <c r="C6837">
        <v>6</v>
      </c>
      <c r="D6837">
        <v>2</v>
      </c>
      <c r="E6837">
        <v>3</v>
      </c>
      <c r="F6837">
        <v>4</v>
      </c>
      <c r="G6837">
        <f t="shared" si="2113"/>
        <v>21</v>
      </c>
    </row>
    <row r="6838" spans="1:7" x14ac:dyDescent="0.35">
      <c r="A6838">
        <v>1</v>
      </c>
      <c r="B6838">
        <v>4</v>
      </c>
      <c r="C6838">
        <v>4</v>
      </c>
      <c r="D6838">
        <v>5</v>
      </c>
      <c r="E6838">
        <v>2</v>
      </c>
      <c r="F6838">
        <v>1</v>
      </c>
      <c r="G6838">
        <f t="shared" si="2113"/>
        <v>17</v>
      </c>
    </row>
    <row r="6839" spans="1:7" x14ac:dyDescent="0.35">
      <c r="A6839">
        <v>3</v>
      </c>
      <c r="B6839">
        <v>5</v>
      </c>
      <c r="C6839">
        <v>6</v>
      </c>
      <c r="D6839">
        <v>3</v>
      </c>
      <c r="E6839">
        <v>2</v>
      </c>
      <c r="F6839">
        <v>4</v>
      </c>
      <c r="G6839">
        <f t="shared" si="2113"/>
        <v>23</v>
      </c>
    </row>
    <row r="6840" spans="1:7" x14ac:dyDescent="0.35">
      <c r="A6840">
        <v>3</v>
      </c>
      <c r="B6840">
        <v>2</v>
      </c>
      <c r="C6840">
        <v>6</v>
      </c>
      <c r="D6840">
        <v>4</v>
      </c>
      <c r="E6840">
        <v>3</v>
      </c>
      <c r="F6840">
        <v>1</v>
      </c>
      <c r="G6840">
        <f t="shared" si="2113"/>
        <v>19</v>
      </c>
    </row>
    <row r="6841" spans="1:7" x14ac:dyDescent="0.35">
      <c r="A6841">
        <v>6</v>
      </c>
      <c r="B6841">
        <v>6</v>
      </c>
      <c r="C6841">
        <v>1</v>
      </c>
      <c r="D6841">
        <v>3</v>
      </c>
      <c r="E6841">
        <v>1</v>
      </c>
      <c r="F6841">
        <v>1</v>
      </c>
      <c r="G6841">
        <f t="shared" si="2113"/>
        <v>18</v>
      </c>
    </row>
    <row r="6842" spans="1:7" x14ac:dyDescent="0.35">
      <c r="A6842">
        <v>3</v>
      </c>
      <c r="B6842">
        <v>2</v>
      </c>
      <c r="C6842">
        <v>2</v>
      </c>
      <c r="D6842">
        <v>6</v>
      </c>
      <c r="E6842">
        <v>6</v>
      </c>
      <c r="F6842">
        <v>2</v>
      </c>
      <c r="G6842">
        <f t="shared" si="2113"/>
        <v>21</v>
      </c>
    </row>
    <row r="6843" spans="1:7" x14ac:dyDescent="0.35">
      <c r="A6843">
        <v>6</v>
      </c>
      <c r="B6843">
        <v>6</v>
      </c>
      <c r="C6843">
        <v>3</v>
      </c>
      <c r="D6843">
        <v>1</v>
      </c>
      <c r="E6843">
        <v>1</v>
      </c>
      <c r="F6843">
        <v>4</v>
      </c>
      <c r="G6843">
        <f t="shared" si="2113"/>
        <v>21</v>
      </c>
    </row>
    <row r="6844" spans="1:7" x14ac:dyDescent="0.35">
      <c r="A6844">
        <v>3</v>
      </c>
      <c r="B6844">
        <v>3</v>
      </c>
      <c r="C6844">
        <v>1</v>
      </c>
      <c r="D6844">
        <v>4</v>
      </c>
      <c r="E6844">
        <v>5</v>
      </c>
      <c r="F6844">
        <v>2</v>
      </c>
      <c r="G6844">
        <f t="shared" si="2113"/>
        <v>18</v>
      </c>
    </row>
    <row r="6845" spans="1:7" x14ac:dyDescent="0.35">
      <c r="A6845">
        <v>2</v>
      </c>
      <c r="B6845">
        <v>2</v>
      </c>
      <c r="C6845">
        <v>1</v>
      </c>
      <c r="D6845">
        <v>1</v>
      </c>
      <c r="E6845">
        <v>4</v>
      </c>
      <c r="F6845">
        <v>1</v>
      </c>
      <c r="G6845">
        <f t="shared" si="2113"/>
        <v>11</v>
      </c>
    </row>
    <row r="6846" spans="1:7" x14ac:dyDescent="0.35">
      <c r="A6846">
        <v>4</v>
      </c>
      <c r="B6846">
        <v>1</v>
      </c>
      <c r="C6846">
        <v>3</v>
      </c>
      <c r="D6846">
        <v>5</v>
      </c>
      <c r="E6846">
        <v>1</v>
      </c>
      <c r="F6846">
        <v>3</v>
      </c>
      <c r="G6846">
        <f t="shared" si="2113"/>
        <v>17</v>
      </c>
    </row>
    <row r="6847" spans="1:7" x14ac:dyDescent="0.35">
      <c r="A6847">
        <v>1</v>
      </c>
      <c r="B6847">
        <v>4</v>
      </c>
      <c r="C6847">
        <v>1</v>
      </c>
      <c r="D6847">
        <v>2</v>
      </c>
      <c r="E6847">
        <v>5</v>
      </c>
      <c r="F6847">
        <v>3</v>
      </c>
      <c r="G6847">
        <f t="shared" si="2113"/>
        <v>16</v>
      </c>
    </row>
    <row r="6848" spans="1:7" x14ac:dyDescent="0.35">
      <c r="A6848">
        <v>3</v>
      </c>
      <c r="B6848">
        <v>1</v>
      </c>
      <c r="C6848">
        <v>1</v>
      </c>
      <c r="D6848">
        <v>4</v>
      </c>
      <c r="E6848">
        <v>4</v>
      </c>
      <c r="F6848">
        <v>3</v>
      </c>
      <c r="G6848">
        <f t="shared" si="2113"/>
        <v>16</v>
      </c>
    </row>
    <row r="6849" spans="1:7" x14ac:dyDescent="0.35">
      <c r="A6849">
        <v>3</v>
      </c>
      <c r="B6849">
        <v>4</v>
      </c>
      <c r="C6849">
        <v>1</v>
      </c>
      <c r="D6849">
        <v>3</v>
      </c>
      <c r="E6849">
        <v>3</v>
      </c>
      <c r="F6849">
        <v>3</v>
      </c>
      <c r="G6849">
        <f t="shared" si="2113"/>
        <v>17</v>
      </c>
    </row>
    <row r="6850" spans="1:7" x14ac:dyDescent="0.35">
      <c r="A6850">
        <v>5</v>
      </c>
      <c r="B6850">
        <v>2</v>
      </c>
      <c r="C6850">
        <v>6</v>
      </c>
      <c r="D6850">
        <v>4</v>
      </c>
      <c r="E6850">
        <v>2</v>
      </c>
      <c r="F6850">
        <v>6</v>
      </c>
      <c r="G6850">
        <f t="shared" si="2113"/>
        <v>25</v>
      </c>
    </row>
    <row r="6851" spans="1:7" x14ac:dyDescent="0.35">
      <c r="A6851">
        <v>6</v>
      </c>
      <c r="B6851">
        <v>3</v>
      </c>
      <c r="C6851">
        <v>6</v>
      </c>
      <c r="D6851">
        <v>4</v>
      </c>
      <c r="E6851">
        <v>4</v>
      </c>
      <c r="F6851">
        <v>2</v>
      </c>
      <c r="G6851">
        <f t="shared" si="2113"/>
        <v>25</v>
      </c>
    </row>
    <row r="6852" spans="1:7" x14ac:dyDescent="0.35">
      <c r="A6852">
        <v>6</v>
      </c>
      <c r="B6852">
        <v>6</v>
      </c>
      <c r="C6852">
        <v>2</v>
      </c>
      <c r="D6852">
        <v>1</v>
      </c>
      <c r="E6852">
        <v>1</v>
      </c>
      <c r="F6852">
        <v>3</v>
      </c>
      <c r="G6852">
        <f t="shared" si="2113"/>
        <v>19</v>
      </c>
    </row>
    <row r="6853" spans="1:7" x14ac:dyDescent="0.35">
      <c r="A6853">
        <v>1</v>
      </c>
      <c r="B6853">
        <v>1</v>
      </c>
      <c r="C6853">
        <v>3</v>
      </c>
      <c r="D6853">
        <v>2</v>
      </c>
      <c r="E6853">
        <v>1</v>
      </c>
      <c r="F6853">
        <v>5</v>
      </c>
      <c r="G6853">
        <f t="shared" si="2113"/>
        <v>13</v>
      </c>
    </row>
    <row r="6854" spans="1:7" x14ac:dyDescent="0.35">
      <c r="A6854">
        <v>5</v>
      </c>
      <c r="B6854">
        <v>5</v>
      </c>
      <c r="C6854">
        <v>6</v>
      </c>
      <c r="D6854">
        <v>5</v>
      </c>
      <c r="E6854">
        <v>4</v>
      </c>
      <c r="F6854">
        <v>5</v>
      </c>
      <c r="G6854">
        <f t="shared" si="2113"/>
        <v>30</v>
      </c>
    </row>
    <row r="6855" spans="1:7" x14ac:dyDescent="0.35">
      <c r="A6855">
        <v>5</v>
      </c>
      <c r="B6855">
        <v>1</v>
      </c>
      <c r="C6855">
        <v>5</v>
      </c>
      <c r="D6855">
        <v>1</v>
      </c>
      <c r="E6855">
        <v>5</v>
      </c>
      <c r="F6855">
        <v>2</v>
      </c>
      <c r="G6855">
        <f t="shared" si="2113"/>
        <v>19</v>
      </c>
    </row>
    <row r="6856" spans="1:7" x14ac:dyDescent="0.35">
      <c r="A6856">
        <v>4</v>
      </c>
      <c r="B6856">
        <v>1</v>
      </c>
      <c r="C6856">
        <v>1</v>
      </c>
      <c r="D6856">
        <v>4</v>
      </c>
      <c r="E6856">
        <v>3</v>
      </c>
      <c r="F6856">
        <v>3</v>
      </c>
      <c r="G6856">
        <f t="shared" si="2113"/>
        <v>16</v>
      </c>
    </row>
    <row r="6857" spans="1:7" x14ac:dyDescent="0.35">
      <c r="A6857">
        <v>2</v>
      </c>
      <c r="B6857">
        <v>1</v>
      </c>
      <c r="C6857">
        <v>1</v>
      </c>
      <c r="D6857">
        <v>3</v>
      </c>
      <c r="E6857">
        <v>4</v>
      </c>
      <c r="F6857">
        <v>1</v>
      </c>
      <c r="G6857">
        <f t="shared" si="2113"/>
        <v>12</v>
      </c>
    </row>
    <row r="6858" spans="1:7" x14ac:dyDescent="0.35">
      <c r="A6858">
        <v>6</v>
      </c>
      <c r="B6858">
        <v>4</v>
      </c>
      <c r="C6858">
        <v>4</v>
      </c>
      <c r="D6858">
        <v>6</v>
      </c>
      <c r="E6858">
        <v>3</v>
      </c>
      <c r="F6858">
        <v>6</v>
      </c>
      <c r="G6858">
        <f t="shared" si="2113"/>
        <v>29</v>
      </c>
    </row>
    <row r="6859" spans="1:7" x14ac:dyDescent="0.35">
      <c r="A6859">
        <v>6</v>
      </c>
      <c r="B6859">
        <v>1</v>
      </c>
      <c r="C6859">
        <v>1</v>
      </c>
      <c r="D6859">
        <v>5</v>
      </c>
      <c r="E6859">
        <v>1</v>
      </c>
      <c r="F6859">
        <v>1</v>
      </c>
      <c r="G6859">
        <f t="shared" si="2113"/>
        <v>15</v>
      </c>
    </row>
    <row r="6860" spans="1:7" x14ac:dyDescent="0.35">
      <c r="A6860">
        <v>5</v>
      </c>
      <c r="B6860">
        <v>1</v>
      </c>
      <c r="C6860">
        <v>3</v>
      </c>
      <c r="D6860">
        <v>3</v>
      </c>
      <c r="E6860">
        <v>6</v>
      </c>
      <c r="F6860">
        <v>1</v>
      </c>
      <c r="G6860">
        <f t="shared" si="2113"/>
        <v>19</v>
      </c>
    </row>
    <row r="6861" spans="1:7" x14ac:dyDescent="0.35">
      <c r="A6861">
        <v>6</v>
      </c>
      <c r="B6861">
        <v>6</v>
      </c>
      <c r="C6861">
        <v>3</v>
      </c>
      <c r="D6861">
        <v>2</v>
      </c>
      <c r="E6861">
        <v>5</v>
      </c>
      <c r="F6861">
        <v>2</v>
      </c>
      <c r="G6861">
        <f t="shared" si="2113"/>
        <v>24</v>
      </c>
    </row>
    <row r="6862" spans="1:7" x14ac:dyDescent="0.35">
      <c r="A6862">
        <v>5</v>
      </c>
      <c r="B6862">
        <v>5</v>
      </c>
      <c r="C6862">
        <v>3</v>
      </c>
      <c r="D6862">
        <v>6</v>
      </c>
      <c r="E6862">
        <v>4</v>
      </c>
      <c r="F6862">
        <v>6</v>
      </c>
      <c r="G6862">
        <f t="shared" si="2113"/>
        <v>29</v>
      </c>
    </row>
    <row r="6863" spans="1:7" x14ac:dyDescent="0.35">
      <c r="A6863">
        <v>2</v>
      </c>
      <c r="B6863">
        <v>4</v>
      </c>
      <c r="C6863">
        <v>4</v>
      </c>
      <c r="D6863">
        <v>5</v>
      </c>
      <c r="E6863">
        <v>1</v>
      </c>
      <c r="F6863">
        <v>3</v>
      </c>
      <c r="G6863">
        <f t="shared" si="2113"/>
        <v>19</v>
      </c>
    </row>
    <row r="6864" spans="1:7" x14ac:dyDescent="0.35">
      <c r="A6864">
        <v>3</v>
      </c>
      <c r="B6864">
        <v>1</v>
      </c>
      <c r="C6864">
        <v>3</v>
      </c>
      <c r="D6864">
        <v>6</v>
      </c>
      <c r="E6864">
        <v>1</v>
      </c>
      <c r="F6864">
        <v>2</v>
      </c>
      <c r="G6864">
        <f t="shared" si="2113"/>
        <v>16</v>
      </c>
    </row>
    <row r="6865" spans="1:7" x14ac:dyDescent="0.35">
      <c r="A6865">
        <v>4</v>
      </c>
      <c r="B6865">
        <v>1</v>
      </c>
      <c r="C6865">
        <v>2</v>
      </c>
      <c r="D6865">
        <v>3</v>
      </c>
      <c r="E6865">
        <v>2</v>
      </c>
      <c r="F6865">
        <v>1</v>
      </c>
      <c r="G6865">
        <f t="shared" si="2113"/>
        <v>13</v>
      </c>
    </row>
    <row r="6866" spans="1:7" x14ac:dyDescent="0.35">
      <c r="A6866">
        <v>5</v>
      </c>
      <c r="B6866">
        <v>4</v>
      </c>
      <c r="C6866">
        <v>5</v>
      </c>
      <c r="D6866">
        <v>2</v>
      </c>
      <c r="E6866">
        <v>2</v>
      </c>
      <c r="F6866">
        <v>6</v>
      </c>
      <c r="G6866">
        <f t="shared" si="2113"/>
        <v>24</v>
      </c>
    </row>
    <row r="6867" spans="1:7" x14ac:dyDescent="0.35">
      <c r="A6867">
        <v>5</v>
      </c>
      <c r="B6867">
        <v>2</v>
      </c>
      <c r="C6867">
        <v>3</v>
      </c>
      <c r="D6867">
        <v>1</v>
      </c>
      <c r="E6867">
        <v>2</v>
      </c>
      <c r="F6867">
        <v>6</v>
      </c>
      <c r="G6867">
        <f t="shared" si="2113"/>
        <v>19</v>
      </c>
    </row>
    <row r="6868" spans="1:7" x14ac:dyDescent="0.35">
      <c r="A6868">
        <v>2</v>
      </c>
      <c r="B6868">
        <v>1</v>
      </c>
      <c r="C6868">
        <v>6</v>
      </c>
      <c r="D6868">
        <v>5</v>
      </c>
      <c r="E6868">
        <v>1</v>
      </c>
      <c r="F6868">
        <v>3</v>
      </c>
      <c r="G6868">
        <f t="shared" si="2113"/>
        <v>18</v>
      </c>
    </row>
    <row r="6869" spans="1:7" x14ac:dyDescent="0.35">
      <c r="A6869">
        <v>3</v>
      </c>
      <c r="B6869">
        <v>2</v>
      </c>
      <c r="C6869">
        <v>4</v>
      </c>
      <c r="D6869">
        <v>1</v>
      </c>
      <c r="E6869">
        <v>3</v>
      </c>
      <c r="F6869">
        <v>1</v>
      </c>
      <c r="G6869">
        <f t="shared" si="2113"/>
        <v>14</v>
      </c>
    </row>
    <row r="6870" spans="1:7" x14ac:dyDescent="0.35">
      <c r="A6870">
        <v>1</v>
      </c>
      <c r="B6870">
        <v>6</v>
      </c>
      <c r="C6870">
        <v>2</v>
      </c>
      <c r="D6870">
        <v>6</v>
      </c>
      <c r="E6870">
        <v>2</v>
      </c>
      <c r="F6870">
        <v>6</v>
      </c>
      <c r="G6870">
        <f t="shared" si="2113"/>
        <v>23</v>
      </c>
    </row>
    <row r="6871" spans="1:7" x14ac:dyDescent="0.35">
      <c r="A6871">
        <v>5</v>
      </c>
      <c r="B6871">
        <v>4</v>
      </c>
      <c r="C6871">
        <v>3</v>
      </c>
      <c r="D6871">
        <v>6</v>
      </c>
      <c r="E6871">
        <v>5</v>
      </c>
      <c r="F6871">
        <v>5</v>
      </c>
      <c r="G6871">
        <f t="shared" si="2113"/>
        <v>28</v>
      </c>
    </row>
    <row r="6872" spans="1:7" x14ac:dyDescent="0.35">
      <c r="A6872">
        <v>5</v>
      </c>
      <c r="B6872">
        <v>3</v>
      </c>
      <c r="C6872">
        <v>6</v>
      </c>
      <c r="D6872">
        <v>3</v>
      </c>
      <c r="E6872">
        <v>6</v>
      </c>
      <c r="F6872">
        <v>2</v>
      </c>
      <c r="G6872">
        <f t="shared" ref="G6872:G6935" si="2114">SUM(A6872:F6872)</f>
        <v>25</v>
      </c>
    </row>
    <row r="6873" spans="1:7" x14ac:dyDescent="0.35">
      <c r="A6873">
        <v>2</v>
      </c>
      <c r="B6873">
        <v>3</v>
      </c>
      <c r="C6873">
        <v>3</v>
      </c>
      <c r="D6873">
        <v>1</v>
      </c>
      <c r="E6873">
        <v>5</v>
      </c>
      <c r="F6873">
        <v>3</v>
      </c>
      <c r="G6873">
        <f t="shared" si="2114"/>
        <v>17</v>
      </c>
    </row>
    <row r="6874" spans="1:7" x14ac:dyDescent="0.35">
      <c r="A6874">
        <v>3</v>
      </c>
      <c r="B6874">
        <v>3</v>
      </c>
      <c r="C6874">
        <v>6</v>
      </c>
      <c r="D6874">
        <v>6</v>
      </c>
      <c r="E6874">
        <v>6</v>
      </c>
      <c r="F6874">
        <v>4</v>
      </c>
      <c r="G6874">
        <f t="shared" si="2114"/>
        <v>28</v>
      </c>
    </row>
    <row r="6875" spans="1:7" x14ac:dyDescent="0.35">
      <c r="A6875">
        <v>6</v>
      </c>
      <c r="B6875">
        <v>3</v>
      </c>
      <c r="C6875">
        <v>3</v>
      </c>
      <c r="D6875">
        <v>6</v>
      </c>
      <c r="E6875">
        <v>1</v>
      </c>
      <c r="F6875">
        <v>1</v>
      </c>
      <c r="G6875">
        <f t="shared" si="2114"/>
        <v>20</v>
      </c>
    </row>
    <row r="6876" spans="1:7" x14ac:dyDescent="0.35">
      <c r="A6876">
        <v>4</v>
      </c>
      <c r="B6876">
        <v>2</v>
      </c>
      <c r="C6876">
        <v>2</v>
      </c>
      <c r="D6876">
        <v>2</v>
      </c>
      <c r="E6876">
        <v>5</v>
      </c>
      <c r="F6876">
        <v>1</v>
      </c>
      <c r="G6876">
        <f t="shared" si="2114"/>
        <v>16</v>
      </c>
    </row>
    <row r="6877" spans="1:7" x14ac:dyDescent="0.35">
      <c r="A6877">
        <v>3</v>
      </c>
      <c r="B6877">
        <v>3</v>
      </c>
      <c r="C6877">
        <v>6</v>
      </c>
      <c r="D6877">
        <v>5</v>
      </c>
      <c r="E6877">
        <v>1</v>
      </c>
      <c r="F6877">
        <v>5</v>
      </c>
      <c r="G6877">
        <f t="shared" si="2114"/>
        <v>23</v>
      </c>
    </row>
    <row r="6878" spans="1:7" x14ac:dyDescent="0.35">
      <c r="A6878">
        <v>1</v>
      </c>
      <c r="B6878">
        <v>5</v>
      </c>
      <c r="C6878">
        <v>3</v>
      </c>
      <c r="D6878">
        <v>5</v>
      </c>
      <c r="E6878">
        <v>4</v>
      </c>
      <c r="F6878">
        <v>3</v>
      </c>
      <c r="G6878">
        <f t="shared" si="2114"/>
        <v>21</v>
      </c>
    </row>
    <row r="6879" spans="1:7" x14ac:dyDescent="0.35">
      <c r="A6879">
        <v>4</v>
      </c>
      <c r="B6879">
        <v>6</v>
      </c>
      <c r="C6879">
        <v>6</v>
      </c>
      <c r="D6879">
        <v>2</v>
      </c>
      <c r="E6879">
        <v>6</v>
      </c>
      <c r="F6879">
        <v>1</v>
      </c>
      <c r="G6879">
        <f t="shared" si="2114"/>
        <v>25</v>
      </c>
    </row>
    <row r="6880" spans="1:7" x14ac:dyDescent="0.35">
      <c r="A6880">
        <v>5</v>
      </c>
      <c r="B6880">
        <v>4</v>
      </c>
      <c r="C6880">
        <v>5</v>
      </c>
      <c r="D6880">
        <v>1</v>
      </c>
      <c r="E6880">
        <v>2</v>
      </c>
      <c r="F6880">
        <v>2</v>
      </c>
      <c r="G6880">
        <f t="shared" si="2114"/>
        <v>19</v>
      </c>
    </row>
    <row r="6881" spans="1:7" x14ac:dyDescent="0.35">
      <c r="A6881">
        <v>1</v>
      </c>
      <c r="B6881">
        <v>6</v>
      </c>
      <c r="C6881">
        <v>6</v>
      </c>
      <c r="D6881">
        <v>4</v>
      </c>
      <c r="E6881">
        <v>2</v>
      </c>
      <c r="F6881">
        <v>6</v>
      </c>
      <c r="G6881">
        <f t="shared" si="2114"/>
        <v>25</v>
      </c>
    </row>
    <row r="6882" spans="1:7" x14ac:dyDescent="0.35">
      <c r="A6882">
        <v>2</v>
      </c>
      <c r="B6882">
        <v>5</v>
      </c>
      <c r="C6882">
        <v>1</v>
      </c>
      <c r="D6882">
        <v>3</v>
      </c>
      <c r="E6882">
        <v>4</v>
      </c>
      <c r="F6882">
        <v>4</v>
      </c>
      <c r="G6882">
        <f t="shared" si="2114"/>
        <v>19</v>
      </c>
    </row>
    <row r="6883" spans="1:7" x14ac:dyDescent="0.35">
      <c r="A6883">
        <v>3</v>
      </c>
      <c r="B6883">
        <v>3</v>
      </c>
      <c r="C6883">
        <v>1</v>
      </c>
      <c r="D6883">
        <v>5</v>
      </c>
      <c r="E6883">
        <v>5</v>
      </c>
      <c r="F6883">
        <v>6</v>
      </c>
      <c r="G6883">
        <f t="shared" si="2114"/>
        <v>23</v>
      </c>
    </row>
    <row r="6884" spans="1:7" x14ac:dyDescent="0.35">
      <c r="A6884">
        <v>1</v>
      </c>
      <c r="B6884">
        <v>4</v>
      </c>
      <c r="C6884">
        <v>3</v>
      </c>
      <c r="D6884">
        <v>2</v>
      </c>
      <c r="E6884">
        <v>6</v>
      </c>
      <c r="F6884">
        <v>4</v>
      </c>
      <c r="G6884">
        <f t="shared" si="2114"/>
        <v>20</v>
      </c>
    </row>
    <row r="6885" spans="1:7" x14ac:dyDescent="0.35">
      <c r="A6885">
        <v>5</v>
      </c>
      <c r="B6885">
        <v>6</v>
      </c>
      <c r="C6885">
        <v>4</v>
      </c>
      <c r="D6885">
        <v>1</v>
      </c>
      <c r="E6885">
        <v>1</v>
      </c>
      <c r="F6885">
        <v>1</v>
      </c>
      <c r="G6885">
        <f t="shared" si="2114"/>
        <v>18</v>
      </c>
    </row>
    <row r="6886" spans="1:7" x14ac:dyDescent="0.35">
      <c r="A6886">
        <v>3</v>
      </c>
      <c r="B6886">
        <v>3</v>
      </c>
      <c r="C6886">
        <v>4</v>
      </c>
      <c r="D6886">
        <v>5</v>
      </c>
      <c r="E6886">
        <v>5</v>
      </c>
      <c r="F6886">
        <v>2</v>
      </c>
      <c r="G6886">
        <f t="shared" si="2114"/>
        <v>22</v>
      </c>
    </row>
    <row r="6887" spans="1:7" x14ac:dyDescent="0.35">
      <c r="A6887">
        <v>4</v>
      </c>
      <c r="B6887">
        <v>5</v>
      </c>
      <c r="C6887">
        <v>5</v>
      </c>
      <c r="D6887">
        <v>4</v>
      </c>
      <c r="E6887">
        <v>4</v>
      </c>
      <c r="F6887">
        <v>2</v>
      </c>
      <c r="G6887">
        <f t="shared" si="2114"/>
        <v>24</v>
      </c>
    </row>
    <row r="6888" spans="1:7" x14ac:dyDescent="0.35">
      <c r="A6888">
        <v>2</v>
      </c>
      <c r="B6888">
        <v>4</v>
      </c>
      <c r="C6888">
        <v>4</v>
      </c>
      <c r="D6888">
        <v>5</v>
      </c>
      <c r="E6888">
        <v>4</v>
      </c>
      <c r="F6888">
        <v>6</v>
      </c>
      <c r="G6888">
        <f t="shared" si="2114"/>
        <v>25</v>
      </c>
    </row>
    <row r="6889" spans="1:7" x14ac:dyDescent="0.35">
      <c r="A6889">
        <v>2</v>
      </c>
      <c r="B6889">
        <v>5</v>
      </c>
      <c r="C6889">
        <v>3</v>
      </c>
      <c r="D6889">
        <v>5</v>
      </c>
      <c r="E6889">
        <v>3</v>
      </c>
      <c r="F6889">
        <v>3</v>
      </c>
      <c r="G6889">
        <f t="shared" si="2114"/>
        <v>21</v>
      </c>
    </row>
    <row r="6890" spans="1:7" x14ac:dyDescent="0.35">
      <c r="A6890">
        <v>6</v>
      </c>
      <c r="B6890">
        <v>6</v>
      </c>
      <c r="C6890">
        <v>4</v>
      </c>
      <c r="D6890">
        <v>4</v>
      </c>
      <c r="E6890">
        <v>1</v>
      </c>
      <c r="F6890">
        <v>2</v>
      </c>
      <c r="G6890">
        <f t="shared" si="2114"/>
        <v>23</v>
      </c>
    </row>
    <row r="6891" spans="1:7" x14ac:dyDescent="0.35">
      <c r="A6891">
        <v>4</v>
      </c>
      <c r="B6891">
        <v>1</v>
      </c>
      <c r="C6891">
        <v>1</v>
      </c>
      <c r="D6891">
        <v>2</v>
      </c>
      <c r="E6891">
        <v>5</v>
      </c>
      <c r="F6891">
        <v>6</v>
      </c>
      <c r="G6891">
        <f t="shared" si="2114"/>
        <v>19</v>
      </c>
    </row>
    <row r="6892" spans="1:7" x14ac:dyDescent="0.35">
      <c r="A6892">
        <v>5</v>
      </c>
      <c r="B6892">
        <v>6</v>
      </c>
      <c r="C6892">
        <v>2</v>
      </c>
      <c r="D6892">
        <v>6</v>
      </c>
      <c r="E6892">
        <v>6</v>
      </c>
      <c r="F6892">
        <v>3</v>
      </c>
      <c r="G6892">
        <f t="shared" si="2114"/>
        <v>28</v>
      </c>
    </row>
    <row r="6893" spans="1:7" x14ac:dyDescent="0.35">
      <c r="A6893">
        <v>2</v>
      </c>
      <c r="B6893">
        <v>5</v>
      </c>
      <c r="C6893">
        <v>2</v>
      </c>
      <c r="D6893">
        <v>1</v>
      </c>
      <c r="E6893">
        <v>3</v>
      </c>
      <c r="F6893">
        <v>5</v>
      </c>
      <c r="G6893">
        <f t="shared" si="2114"/>
        <v>18</v>
      </c>
    </row>
    <row r="6894" spans="1:7" x14ac:dyDescent="0.35">
      <c r="A6894">
        <v>4</v>
      </c>
      <c r="B6894">
        <v>6</v>
      </c>
      <c r="C6894">
        <v>6</v>
      </c>
      <c r="D6894">
        <v>5</v>
      </c>
      <c r="E6894">
        <v>2</v>
      </c>
      <c r="F6894">
        <v>1</v>
      </c>
      <c r="G6894">
        <f t="shared" si="2114"/>
        <v>24</v>
      </c>
    </row>
    <row r="6895" spans="1:7" x14ac:dyDescent="0.35">
      <c r="A6895">
        <v>5</v>
      </c>
      <c r="B6895">
        <v>3</v>
      </c>
      <c r="C6895">
        <v>6</v>
      </c>
      <c r="D6895">
        <v>2</v>
      </c>
      <c r="E6895">
        <v>2</v>
      </c>
      <c r="F6895">
        <v>2</v>
      </c>
      <c r="G6895">
        <f t="shared" si="2114"/>
        <v>20</v>
      </c>
    </row>
    <row r="6896" spans="1:7" x14ac:dyDescent="0.35">
      <c r="A6896">
        <v>2</v>
      </c>
      <c r="B6896">
        <v>5</v>
      </c>
      <c r="C6896">
        <v>1</v>
      </c>
      <c r="D6896">
        <v>4</v>
      </c>
      <c r="E6896">
        <v>5</v>
      </c>
      <c r="F6896">
        <v>5</v>
      </c>
      <c r="G6896">
        <f t="shared" si="2114"/>
        <v>22</v>
      </c>
    </row>
    <row r="6897" spans="1:7" x14ac:dyDescent="0.35">
      <c r="A6897">
        <v>2</v>
      </c>
      <c r="B6897">
        <v>3</v>
      </c>
      <c r="C6897">
        <v>5</v>
      </c>
      <c r="D6897">
        <v>1</v>
      </c>
      <c r="E6897">
        <v>3</v>
      </c>
      <c r="F6897">
        <v>3</v>
      </c>
      <c r="G6897">
        <f t="shared" si="2114"/>
        <v>17</v>
      </c>
    </row>
    <row r="6898" spans="1:7" x14ac:dyDescent="0.35">
      <c r="A6898">
        <v>5</v>
      </c>
      <c r="B6898">
        <v>3</v>
      </c>
      <c r="C6898">
        <v>1</v>
      </c>
      <c r="D6898">
        <v>2</v>
      </c>
      <c r="E6898">
        <v>1</v>
      </c>
      <c r="F6898">
        <v>3</v>
      </c>
      <c r="G6898">
        <f t="shared" si="2114"/>
        <v>15</v>
      </c>
    </row>
    <row r="6899" spans="1:7" x14ac:dyDescent="0.35">
      <c r="A6899">
        <v>3</v>
      </c>
      <c r="B6899">
        <v>1</v>
      </c>
      <c r="C6899">
        <v>1</v>
      </c>
      <c r="D6899">
        <v>1</v>
      </c>
      <c r="E6899">
        <v>3</v>
      </c>
      <c r="F6899">
        <v>3</v>
      </c>
      <c r="G6899">
        <f t="shared" si="2114"/>
        <v>12</v>
      </c>
    </row>
    <row r="6900" spans="1:7" x14ac:dyDescent="0.35">
      <c r="A6900">
        <v>3</v>
      </c>
      <c r="B6900">
        <v>2</v>
      </c>
      <c r="C6900">
        <v>4</v>
      </c>
      <c r="D6900">
        <v>2</v>
      </c>
      <c r="E6900">
        <v>6</v>
      </c>
      <c r="F6900">
        <v>3</v>
      </c>
      <c r="G6900">
        <f t="shared" si="2114"/>
        <v>20</v>
      </c>
    </row>
    <row r="6901" spans="1:7" x14ac:dyDescent="0.35">
      <c r="A6901">
        <v>1</v>
      </c>
      <c r="B6901">
        <v>1</v>
      </c>
      <c r="C6901">
        <v>2</v>
      </c>
      <c r="D6901">
        <v>6</v>
      </c>
      <c r="E6901">
        <v>4</v>
      </c>
      <c r="F6901">
        <v>1</v>
      </c>
      <c r="G6901">
        <f t="shared" si="2114"/>
        <v>15</v>
      </c>
    </row>
    <row r="6902" spans="1:7" x14ac:dyDescent="0.35">
      <c r="A6902">
        <v>4</v>
      </c>
      <c r="B6902">
        <v>1</v>
      </c>
      <c r="C6902">
        <v>2</v>
      </c>
      <c r="D6902">
        <v>6</v>
      </c>
      <c r="E6902">
        <v>6</v>
      </c>
      <c r="F6902">
        <v>1</v>
      </c>
      <c r="G6902">
        <f t="shared" si="2114"/>
        <v>20</v>
      </c>
    </row>
    <row r="6903" spans="1:7" x14ac:dyDescent="0.35">
      <c r="A6903">
        <v>6</v>
      </c>
      <c r="B6903">
        <v>5</v>
      </c>
      <c r="C6903">
        <v>6</v>
      </c>
      <c r="D6903">
        <v>5</v>
      </c>
      <c r="E6903">
        <v>3</v>
      </c>
      <c r="F6903">
        <v>3</v>
      </c>
      <c r="G6903">
        <f t="shared" si="2114"/>
        <v>28</v>
      </c>
    </row>
    <row r="6904" spans="1:7" x14ac:dyDescent="0.35">
      <c r="A6904">
        <v>6</v>
      </c>
      <c r="B6904">
        <v>3</v>
      </c>
      <c r="C6904">
        <v>4</v>
      </c>
      <c r="D6904">
        <v>5</v>
      </c>
      <c r="E6904">
        <v>5</v>
      </c>
      <c r="F6904">
        <v>4</v>
      </c>
      <c r="G6904">
        <f t="shared" si="2114"/>
        <v>27</v>
      </c>
    </row>
    <row r="6905" spans="1:7" x14ac:dyDescent="0.35">
      <c r="A6905">
        <v>5</v>
      </c>
      <c r="B6905">
        <v>5</v>
      </c>
      <c r="C6905">
        <v>4</v>
      </c>
      <c r="D6905">
        <v>2</v>
      </c>
      <c r="E6905">
        <v>4</v>
      </c>
      <c r="F6905">
        <v>5</v>
      </c>
      <c r="G6905">
        <f t="shared" si="2114"/>
        <v>25</v>
      </c>
    </row>
    <row r="6906" spans="1:7" x14ac:dyDescent="0.35">
      <c r="A6906">
        <v>4</v>
      </c>
      <c r="B6906">
        <v>6</v>
      </c>
      <c r="C6906">
        <v>4</v>
      </c>
      <c r="D6906">
        <v>4</v>
      </c>
      <c r="E6906">
        <v>5</v>
      </c>
      <c r="F6906">
        <v>4</v>
      </c>
      <c r="G6906">
        <f t="shared" si="2114"/>
        <v>27</v>
      </c>
    </row>
    <row r="6907" spans="1:7" x14ac:dyDescent="0.35">
      <c r="A6907">
        <v>2</v>
      </c>
      <c r="B6907">
        <v>2</v>
      </c>
      <c r="C6907">
        <v>6</v>
      </c>
      <c r="D6907">
        <v>5</v>
      </c>
      <c r="E6907">
        <v>4</v>
      </c>
      <c r="F6907">
        <v>6</v>
      </c>
      <c r="G6907">
        <f t="shared" si="2114"/>
        <v>25</v>
      </c>
    </row>
    <row r="6908" spans="1:7" x14ac:dyDescent="0.35">
      <c r="A6908">
        <v>4</v>
      </c>
      <c r="B6908">
        <v>1</v>
      </c>
      <c r="C6908">
        <v>2</v>
      </c>
      <c r="D6908">
        <v>6</v>
      </c>
      <c r="E6908">
        <v>4</v>
      </c>
      <c r="F6908">
        <v>6</v>
      </c>
      <c r="G6908">
        <f t="shared" si="2114"/>
        <v>23</v>
      </c>
    </row>
    <row r="6909" spans="1:7" x14ac:dyDescent="0.35">
      <c r="A6909">
        <v>4</v>
      </c>
      <c r="B6909">
        <v>3</v>
      </c>
      <c r="C6909">
        <v>3</v>
      </c>
      <c r="D6909">
        <v>5</v>
      </c>
      <c r="E6909">
        <v>4</v>
      </c>
      <c r="F6909">
        <v>6</v>
      </c>
      <c r="G6909">
        <f t="shared" si="2114"/>
        <v>25</v>
      </c>
    </row>
    <row r="6910" spans="1:7" x14ac:dyDescent="0.35">
      <c r="A6910">
        <v>3</v>
      </c>
      <c r="B6910">
        <v>6</v>
      </c>
      <c r="C6910">
        <v>3</v>
      </c>
      <c r="D6910">
        <v>1</v>
      </c>
      <c r="E6910">
        <v>2</v>
      </c>
      <c r="F6910">
        <v>3</v>
      </c>
      <c r="G6910">
        <f t="shared" si="2114"/>
        <v>18</v>
      </c>
    </row>
    <row r="6911" spans="1:7" x14ac:dyDescent="0.35">
      <c r="A6911">
        <v>6</v>
      </c>
      <c r="B6911">
        <v>4</v>
      </c>
      <c r="C6911">
        <v>3</v>
      </c>
      <c r="D6911">
        <v>2</v>
      </c>
      <c r="E6911">
        <v>5</v>
      </c>
      <c r="F6911">
        <v>3</v>
      </c>
      <c r="G6911">
        <f t="shared" si="2114"/>
        <v>23</v>
      </c>
    </row>
    <row r="6912" spans="1:7" x14ac:dyDescent="0.35">
      <c r="A6912">
        <v>6</v>
      </c>
      <c r="B6912">
        <v>3</v>
      </c>
      <c r="C6912">
        <v>4</v>
      </c>
      <c r="D6912">
        <v>2</v>
      </c>
      <c r="E6912">
        <v>6</v>
      </c>
      <c r="F6912">
        <v>4</v>
      </c>
      <c r="G6912">
        <f t="shared" si="2114"/>
        <v>25</v>
      </c>
    </row>
    <row r="6913" spans="1:7" x14ac:dyDescent="0.35">
      <c r="A6913">
        <v>2</v>
      </c>
      <c r="B6913">
        <v>3</v>
      </c>
      <c r="C6913">
        <v>4</v>
      </c>
      <c r="D6913">
        <v>4</v>
      </c>
      <c r="E6913">
        <v>5</v>
      </c>
      <c r="F6913">
        <v>2</v>
      </c>
      <c r="G6913">
        <f t="shared" si="2114"/>
        <v>20</v>
      </c>
    </row>
    <row r="6914" spans="1:7" x14ac:dyDescent="0.35">
      <c r="A6914">
        <v>2</v>
      </c>
      <c r="B6914">
        <v>1</v>
      </c>
      <c r="C6914">
        <v>1</v>
      </c>
      <c r="D6914">
        <v>5</v>
      </c>
      <c r="E6914">
        <v>4</v>
      </c>
      <c r="F6914">
        <v>2</v>
      </c>
      <c r="G6914">
        <f t="shared" si="2114"/>
        <v>15</v>
      </c>
    </row>
    <row r="6915" spans="1:7" x14ac:dyDescent="0.35">
      <c r="A6915">
        <v>3</v>
      </c>
      <c r="B6915">
        <v>2</v>
      </c>
      <c r="C6915">
        <v>5</v>
      </c>
      <c r="D6915">
        <v>6</v>
      </c>
      <c r="E6915">
        <v>3</v>
      </c>
      <c r="F6915">
        <v>5</v>
      </c>
      <c r="G6915">
        <f t="shared" si="2114"/>
        <v>24</v>
      </c>
    </row>
    <row r="6916" spans="1:7" x14ac:dyDescent="0.35">
      <c r="A6916">
        <v>5</v>
      </c>
      <c r="B6916">
        <v>5</v>
      </c>
      <c r="C6916">
        <v>4</v>
      </c>
      <c r="D6916">
        <v>4</v>
      </c>
      <c r="E6916">
        <v>4</v>
      </c>
      <c r="F6916">
        <v>1</v>
      </c>
      <c r="G6916">
        <f t="shared" si="2114"/>
        <v>23</v>
      </c>
    </row>
    <row r="6917" spans="1:7" x14ac:dyDescent="0.35">
      <c r="A6917">
        <v>4</v>
      </c>
      <c r="B6917">
        <v>1</v>
      </c>
      <c r="C6917">
        <v>2</v>
      </c>
      <c r="D6917">
        <v>5</v>
      </c>
      <c r="E6917">
        <v>5</v>
      </c>
      <c r="F6917">
        <v>3</v>
      </c>
      <c r="G6917">
        <f t="shared" si="2114"/>
        <v>20</v>
      </c>
    </row>
    <row r="6918" spans="1:7" x14ac:dyDescent="0.35">
      <c r="A6918">
        <v>2</v>
      </c>
      <c r="B6918">
        <v>1</v>
      </c>
      <c r="C6918">
        <v>2</v>
      </c>
      <c r="D6918">
        <v>3</v>
      </c>
      <c r="E6918">
        <v>3</v>
      </c>
      <c r="F6918">
        <v>2</v>
      </c>
      <c r="G6918">
        <f t="shared" si="2114"/>
        <v>13</v>
      </c>
    </row>
    <row r="6919" spans="1:7" x14ac:dyDescent="0.35">
      <c r="A6919">
        <v>1</v>
      </c>
      <c r="B6919">
        <v>2</v>
      </c>
      <c r="C6919">
        <v>5</v>
      </c>
      <c r="D6919">
        <v>4</v>
      </c>
      <c r="E6919">
        <v>5</v>
      </c>
      <c r="F6919">
        <v>5</v>
      </c>
      <c r="G6919">
        <f t="shared" si="2114"/>
        <v>22</v>
      </c>
    </row>
    <row r="6920" spans="1:7" x14ac:dyDescent="0.35">
      <c r="A6920">
        <v>1</v>
      </c>
      <c r="B6920">
        <v>6</v>
      </c>
      <c r="C6920">
        <v>2</v>
      </c>
      <c r="D6920">
        <v>5</v>
      </c>
      <c r="E6920">
        <v>4</v>
      </c>
      <c r="F6920">
        <v>5</v>
      </c>
      <c r="G6920">
        <f t="shared" si="2114"/>
        <v>23</v>
      </c>
    </row>
    <row r="6921" spans="1:7" x14ac:dyDescent="0.35">
      <c r="A6921">
        <v>2</v>
      </c>
      <c r="B6921">
        <v>6</v>
      </c>
      <c r="C6921">
        <v>5</v>
      </c>
      <c r="D6921">
        <v>2</v>
      </c>
      <c r="E6921">
        <v>5</v>
      </c>
      <c r="F6921">
        <v>4</v>
      </c>
      <c r="G6921">
        <f t="shared" si="2114"/>
        <v>24</v>
      </c>
    </row>
    <row r="6922" spans="1:7" x14ac:dyDescent="0.35">
      <c r="A6922">
        <v>1</v>
      </c>
      <c r="B6922">
        <v>5</v>
      </c>
      <c r="C6922">
        <v>4</v>
      </c>
      <c r="D6922">
        <v>6</v>
      </c>
      <c r="E6922">
        <v>5</v>
      </c>
      <c r="F6922">
        <v>1</v>
      </c>
      <c r="G6922">
        <f t="shared" si="2114"/>
        <v>22</v>
      </c>
    </row>
    <row r="6923" spans="1:7" x14ac:dyDescent="0.35">
      <c r="A6923">
        <v>5</v>
      </c>
      <c r="B6923">
        <v>6</v>
      </c>
      <c r="C6923">
        <v>3</v>
      </c>
      <c r="D6923">
        <v>3</v>
      </c>
      <c r="E6923">
        <v>3</v>
      </c>
      <c r="F6923">
        <v>6</v>
      </c>
      <c r="G6923">
        <f t="shared" si="2114"/>
        <v>26</v>
      </c>
    </row>
    <row r="6924" spans="1:7" x14ac:dyDescent="0.35">
      <c r="A6924">
        <v>2</v>
      </c>
      <c r="B6924">
        <v>6</v>
      </c>
      <c r="C6924">
        <v>1</v>
      </c>
      <c r="D6924">
        <v>4</v>
      </c>
      <c r="E6924">
        <v>2</v>
      </c>
      <c r="F6924">
        <v>4</v>
      </c>
      <c r="G6924">
        <f t="shared" si="2114"/>
        <v>19</v>
      </c>
    </row>
    <row r="6925" spans="1:7" x14ac:dyDescent="0.35">
      <c r="A6925">
        <v>3</v>
      </c>
      <c r="B6925">
        <v>4</v>
      </c>
      <c r="C6925">
        <v>4</v>
      </c>
      <c r="D6925">
        <v>2</v>
      </c>
      <c r="E6925">
        <v>1</v>
      </c>
      <c r="F6925">
        <v>5</v>
      </c>
      <c r="G6925">
        <f t="shared" si="2114"/>
        <v>19</v>
      </c>
    </row>
    <row r="6926" spans="1:7" x14ac:dyDescent="0.35">
      <c r="A6926">
        <v>2</v>
      </c>
      <c r="B6926">
        <v>6</v>
      </c>
      <c r="C6926">
        <v>6</v>
      </c>
      <c r="D6926">
        <v>1</v>
      </c>
      <c r="E6926">
        <v>6</v>
      </c>
      <c r="F6926">
        <v>3</v>
      </c>
      <c r="G6926">
        <f t="shared" si="2114"/>
        <v>24</v>
      </c>
    </row>
    <row r="6927" spans="1:7" x14ac:dyDescent="0.35">
      <c r="A6927">
        <v>3</v>
      </c>
      <c r="B6927">
        <v>5</v>
      </c>
      <c r="C6927">
        <v>3</v>
      </c>
      <c r="D6927">
        <v>1</v>
      </c>
      <c r="E6927">
        <v>6</v>
      </c>
      <c r="F6927">
        <v>2</v>
      </c>
      <c r="G6927">
        <f t="shared" si="2114"/>
        <v>20</v>
      </c>
    </row>
    <row r="6928" spans="1:7" x14ac:dyDescent="0.35">
      <c r="A6928">
        <v>1</v>
      </c>
      <c r="B6928">
        <v>1</v>
      </c>
      <c r="C6928">
        <v>4</v>
      </c>
      <c r="D6928">
        <v>5</v>
      </c>
      <c r="E6928">
        <v>1</v>
      </c>
      <c r="F6928">
        <v>5</v>
      </c>
      <c r="G6928">
        <f t="shared" si="2114"/>
        <v>17</v>
      </c>
    </row>
    <row r="6929" spans="1:7" x14ac:dyDescent="0.35">
      <c r="A6929">
        <v>6</v>
      </c>
      <c r="B6929">
        <v>1</v>
      </c>
      <c r="C6929">
        <v>3</v>
      </c>
      <c r="D6929">
        <v>6</v>
      </c>
      <c r="E6929">
        <v>6</v>
      </c>
      <c r="F6929">
        <v>1</v>
      </c>
      <c r="G6929">
        <f t="shared" si="2114"/>
        <v>23</v>
      </c>
    </row>
    <row r="6930" spans="1:7" x14ac:dyDescent="0.35">
      <c r="A6930">
        <v>5</v>
      </c>
      <c r="B6930">
        <v>2</v>
      </c>
      <c r="C6930">
        <v>6</v>
      </c>
      <c r="D6930">
        <v>2</v>
      </c>
      <c r="E6930">
        <v>6</v>
      </c>
      <c r="F6930">
        <v>2</v>
      </c>
      <c r="G6930">
        <f t="shared" si="2114"/>
        <v>23</v>
      </c>
    </row>
    <row r="6931" spans="1:7" x14ac:dyDescent="0.35">
      <c r="A6931">
        <v>3</v>
      </c>
      <c r="B6931">
        <v>4</v>
      </c>
      <c r="C6931">
        <v>1</v>
      </c>
      <c r="D6931">
        <v>1</v>
      </c>
      <c r="E6931">
        <v>6</v>
      </c>
      <c r="F6931">
        <v>3</v>
      </c>
      <c r="G6931">
        <f t="shared" si="2114"/>
        <v>18</v>
      </c>
    </row>
    <row r="6932" spans="1:7" x14ac:dyDescent="0.35">
      <c r="A6932">
        <v>4</v>
      </c>
      <c r="B6932">
        <v>2</v>
      </c>
      <c r="C6932">
        <v>2</v>
      </c>
      <c r="D6932">
        <v>4</v>
      </c>
      <c r="E6932">
        <v>1</v>
      </c>
      <c r="F6932">
        <v>2</v>
      </c>
      <c r="G6932">
        <f t="shared" si="2114"/>
        <v>15</v>
      </c>
    </row>
    <row r="6933" spans="1:7" x14ac:dyDescent="0.35">
      <c r="A6933">
        <v>3</v>
      </c>
      <c r="B6933">
        <v>2</v>
      </c>
      <c r="C6933">
        <v>6</v>
      </c>
      <c r="D6933">
        <v>1</v>
      </c>
      <c r="E6933">
        <v>4</v>
      </c>
      <c r="F6933">
        <v>3</v>
      </c>
      <c r="G6933">
        <f t="shared" si="2114"/>
        <v>19</v>
      </c>
    </row>
    <row r="6934" spans="1:7" x14ac:dyDescent="0.35">
      <c r="A6934">
        <v>5</v>
      </c>
      <c r="B6934">
        <v>2</v>
      </c>
      <c r="C6934">
        <v>5</v>
      </c>
      <c r="D6934">
        <v>1</v>
      </c>
      <c r="E6934">
        <v>4</v>
      </c>
      <c r="F6934">
        <v>4</v>
      </c>
      <c r="G6934">
        <f t="shared" si="2114"/>
        <v>21</v>
      </c>
    </row>
    <row r="6935" spans="1:7" x14ac:dyDescent="0.35">
      <c r="A6935">
        <v>5</v>
      </c>
      <c r="B6935">
        <v>6</v>
      </c>
      <c r="C6935">
        <v>5</v>
      </c>
      <c r="D6935">
        <v>1</v>
      </c>
      <c r="E6935">
        <v>4</v>
      </c>
      <c r="F6935">
        <v>4</v>
      </c>
      <c r="G6935">
        <f t="shared" si="2114"/>
        <v>25</v>
      </c>
    </row>
    <row r="6936" spans="1:7" x14ac:dyDescent="0.35">
      <c r="A6936">
        <v>6</v>
      </c>
      <c r="B6936">
        <v>2</v>
      </c>
      <c r="C6936">
        <v>4</v>
      </c>
      <c r="D6936">
        <v>2</v>
      </c>
      <c r="E6936">
        <v>5</v>
      </c>
      <c r="F6936">
        <v>2</v>
      </c>
      <c r="G6936">
        <f t="shared" ref="G6936:G6999" si="2115">SUM(A6936:F6936)</f>
        <v>21</v>
      </c>
    </row>
    <row r="6937" spans="1:7" x14ac:dyDescent="0.35">
      <c r="A6937">
        <v>3</v>
      </c>
      <c r="B6937">
        <v>4</v>
      </c>
      <c r="C6937">
        <v>2</v>
      </c>
      <c r="D6937">
        <v>3</v>
      </c>
      <c r="E6937">
        <v>4</v>
      </c>
      <c r="F6937">
        <v>3</v>
      </c>
      <c r="G6937">
        <f t="shared" si="2115"/>
        <v>19</v>
      </c>
    </row>
    <row r="6938" spans="1:7" x14ac:dyDescent="0.35">
      <c r="A6938">
        <v>4</v>
      </c>
      <c r="B6938">
        <v>2</v>
      </c>
      <c r="C6938">
        <v>4</v>
      </c>
      <c r="D6938">
        <v>2</v>
      </c>
      <c r="E6938">
        <v>1</v>
      </c>
      <c r="F6938">
        <v>3</v>
      </c>
      <c r="G6938">
        <f t="shared" si="2115"/>
        <v>16</v>
      </c>
    </row>
    <row r="6939" spans="1:7" x14ac:dyDescent="0.35">
      <c r="A6939">
        <v>4</v>
      </c>
      <c r="B6939">
        <v>3</v>
      </c>
      <c r="C6939">
        <v>5</v>
      </c>
      <c r="D6939">
        <v>2</v>
      </c>
      <c r="E6939">
        <v>4</v>
      </c>
      <c r="F6939">
        <v>1</v>
      </c>
      <c r="G6939">
        <f t="shared" si="2115"/>
        <v>19</v>
      </c>
    </row>
    <row r="6940" spans="1:7" x14ac:dyDescent="0.35">
      <c r="A6940">
        <v>3</v>
      </c>
      <c r="B6940">
        <v>5</v>
      </c>
      <c r="C6940">
        <v>6</v>
      </c>
      <c r="D6940">
        <v>6</v>
      </c>
      <c r="E6940">
        <v>5</v>
      </c>
      <c r="F6940">
        <v>6</v>
      </c>
      <c r="G6940">
        <f t="shared" si="2115"/>
        <v>31</v>
      </c>
    </row>
    <row r="6941" spans="1:7" x14ac:dyDescent="0.35">
      <c r="A6941">
        <v>3</v>
      </c>
      <c r="B6941">
        <v>3</v>
      </c>
      <c r="C6941">
        <v>3</v>
      </c>
      <c r="D6941">
        <v>2</v>
      </c>
      <c r="E6941">
        <v>2</v>
      </c>
      <c r="F6941">
        <v>5</v>
      </c>
      <c r="G6941">
        <f t="shared" si="2115"/>
        <v>18</v>
      </c>
    </row>
    <row r="6942" spans="1:7" x14ac:dyDescent="0.35">
      <c r="A6942">
        <v>3</v>
      </c>
      <c r="B6942">
        <v>5</v>
      </c>
      <c r="C6942">
        <v>1</v>
      </c>
      <c r="D6942">
        <v>4</v>
      </c>
      <c r="E6942">
        <v>4</v>
      </c>
      <c r="F6942">
        <v>3</v>
      </c>
      <c r="G6942">
        <f t="shared" si="2115"/>
        <v>20</v>
      </c>
    </row>
    <row r="6943" spans="1:7" x14ac:dyDescent="0.35">
      <c r="A6943">
        <v>1</v>
      </c>
      <c r="B6943">
        <v>5</v>
      </c>
      <c r="C6943">
        <v>1</v>
      </c>
      <c r="D6943">
        <v>3</v>
      </c>
      <c r="E6943">
        <v>2</v>
      </c>
      <c r="F6943">
        <v>5</v>
      </c>
      <c r="G6943">
        <f t="shared" si="2115"/>
        <v>17</v>
      </c>
    </row>
    <row r="6944" spans="1:7" x14ac:dyDescent="0.35">
      <c r="A6944">
        <v>1</v>
      </c>
      <c r="B6944">
        <v>3</v>
      </c>
      <c r="C6944">
        <v>3</v>
      </c>
      <c r="D6944">
        <v>6</v>
      </c>
      <c r="E6944">
        <v>2</v>
      </c>
      <c r="F6944">
        <v>4</v>
      </c>
      <c r="G6944">
        <f t="shared" si="2115"/>
        <v>19</v>
      </c>
    </row>
    <row r="6945" spans="1:7" x14ac:dyDescent="0.35">
      <c r="A6945">
        <v>4</v>
      </c>
      <c r="B6945">
        <v>6</v>
      </c>
      <c r="C6945">
        <v>1</v>
      </c>
      <c r="D6945">
        <v>6</v>
      </c>
      <c r="E6945">
        <v>2</v>
      </c>
      <c r="F6945">
        <v>3</v>
      </c>
      <c r="G6945">
        <f t="shared" si="2115"/>
        <v>22</v>
      </c>
    </row>
    <row r="6946" spans="1:7" x14ac:dyDescent="0.35">
      <c r="A6946">
        <v>1</v>
      </c>
      <c r="B6946">
        <v>2</v>
      </c>
      <c r="C6946">
        <v>3</v>
      </c>
      <c r="D6946">
        <v>2</v>
      </c>
      <c r="E6946">
        <v>2</v>
      </c>
      <c r="F6946">
        <v>6</v>
      </c>
      <c r="G6946">
        <f t="shared" si="2115"/>
        <v>16</v>
      </c>
    </row>
    <row r="6947" spans="1:7" x14ac:dyDescent="0.35">
      <c r="A6947">
        <v>2</v>
      </c>
      <c r="B6947">
        <v>4</v>
      </c>
      <c r="C6947">
        <v>6</v>
      </c>
      <c r="D6947">
        <v>6</v>
      </c>
      <c r="E6947">
        <v>1</v>
      </c>
      <c r="F6947">
        <v>2</v>
      </c>
      <c r="G6947">
        <f t="shared" si="2115"/>
        <v>21</v>
      </c>
    </row>
    <row r="6948" spans="1:7" x14ac:dyDescent="0.35">
      <c r="A6948">
        <v>5</v>
      </c>
      <c r="B6948">
        <v>6</v>
      </c>
      <c r="C6948">
        <v>3</v>
      </c>
      <c r="D6948">
        <v>6</v>
      </c>
      <c r="E6948">
        <v>5</v>
      </c>
      <c r="F6948">
        <v>6</v>
      </c>
      <c r="G6948">
        <f t="shared" si="2115"/>
        <v>31</v>
      </c>
    </row>
    <row r="6949" spans="1:7" x14ac:dyDescent="0.35">
      <c r="A6949">
        <v>5</v>
      </c>
      <c r="B6949">
        <v>5</v>
      </c>
      <c r="C6949">
        <v>3</v>
      </c>
      <c r="D6949">
        <v>2</v>
      </c>
      <c r="E6949">
        <v>2</v>
      </c>
      <c r="F6949">
        <v>2</v>
      </c>
      <c r="G6949">
        <f t="shared" si="2115"/>
        <v>19</v>
      </c>
    </row>
    <row r="6950" spans="1:7" x14ac:dyDescent="0.35">
      <c r="A6950">
        <v>1</v>
      </c>
      <c r="B6950">
        <v>1</v>
      </c>
      <c r="C6950">
        <v>4</v>
      </c>
      <c r="D6950">
        <v>6</v>
      </c>
      <c r="E6950">
        <v>6</v>
      </c>
      <c r="F6950">
        <v>2</v>
      </c>
      <c r="G6950">
        <f t="shared" si="2115"/>
        <v>20</v>
      </c>
    </row>
    <row r="6951" spans="1:7" x14ac:dyDescent="0.35">
      <c r="A6951">
        <v>6</v>
      </c>
      <c r="B6951">
        <v>4</v>
      </c>
      <c r="C6951">
        <v>3</v>
      </c>
      <c r="D6951">
        <v>3</v>
      </c>
      <c r="E6951">
        <v>2</v>
      </c>
      <c r="F6951">
        <v>5</v>
      </c>
      <c r="G6951">
        <f t="shared" si="2115"/>
        <v>23</v>
      </c>
    </row>
    <row r="6952" spans="1:7" x14ac:dyDescent="0.35">
      <c r="A6952">
        <v>1</v>
      </c>
      <c r="B6952">
        <v>3</v>
      </c>
      <c r="C6952">
        <v>4</v>
      </c>
      <c r="D6952">
        <v>4</v>
      </c>
      <c r="E6952">
        <v>2</v>
      </c>
      <c r="F6952">
        <v>3</v>
      </c>
      <c r="G6952">
        <f t="shared" si="2115"/>
        <v>17</v>
      </c>
    </row>
    <row r="6953" spans="1:7" x14ac:dyDescent="0.35">
      <c r="A6953">
        <v>6</v>
      </c>
      <c r="B6953">
        <v>4</v>
      </c>
      <c r="C6953">
        <v>1</v>
      </c>
      <c r="D6953">
        <v>4</v>
      </c>
      <c r="E6953">
        <v>3</v>
      </c>
      <c r="F6953">
        <v>4</v>
      </c>
      <c r="G6953">
        <f t="shared" si="2115"/>
        <v>22</v>
      </c>
    </row>
    <row r="6954" spans="1:7" x14ac:dyDescent="0.35">
      <c r="A6954">
        <v>3</v>
      </c>
      <c r="B6954">
        <v>6</v>
      </c>
      <c r="C6954">
        <v>4</v>
      </c>
      <c r="D6954">
        <v>6</v>
      </c>
      <c r="E6954">
        <v>6</v>
      </c>
      <c r="F6954">
        <v>5</v>
      </c>
      <c r="G6954">
        <f t="shared" si="2115"/>
        <v>30</v>
      </c>
    </row>
    <row r="6955" spans="1:7" x14ac:dyDescent="0.35">
      <c r="A6955">
        <v>4</v>
      </c>
      <c r="B6955">
        <v>1</v>
      </c>
      <c r="C6955">
        <v>3</v>
      </c>
      <c r="D6955">
        <v>6</v>
      </c>
      <c r="E6955">
        <v>6</v>
      </c>
      <c r="F6955">
        <v>2</v>
      </c>
      <c r="G6955">
        <f t="shared" si="2115"/>
        <v>22</v>
      </c>
    </row>
    <row r="6956" spans="1:7" x14ac:dyDescent="0.35">
      <c r="A6956">
        <v>6</v>
      </c>
      <c r="B6956">
        <v>2</v>
      </c>
      <c r="C6956">
        <v>1</v>
      </c>
      <c r="D6956">
        <v>1</v>
      </c>
      <c r="E6956">
        <v>3</v>
      </c>
      <c r="F6956">
        <v>5</v>
      </c>
      <c r="G6956">
        <f t="shared" si="2115"/>
        <v>18</v>
      </c>
    </row>
    <row r="6957" spans="1:7" x14ac:dyDescent="0.35">
      <c r="A6957">
        <v>1</v>
      </c>
      <c r="B6957">
        <v>1</v>
      </c>
      <c r="C6957">
        <v>6</v>
      </c>
      <c r="D6957">
        <v>3</v>
      </c>
      <c r="E6957">
        <v>2</v>
      </c>
      <c r="F6957">
        <v>5</v>
      </c>
      <c r="G6957">
        <f t="shared" si="2115"/>
        <v>18</v>
      </c>
    </row>
    <row r="6958" spans="1:7" x14ac:dyDescent="0.35">
      <c r="A6958">
        <v>6</v>
      </c>
      <c r="B6958">
        <v>6</v>
      </c>
      <c r="C6958">
        <v>6</v>
      </c>
      <c r="D6958">
        <v>4</v>
      </c>
      <c r="E6958">
        <v>2</v>
      </c>
      <c r="F6958">
        <v>6</v>
      </c>
      <c r="G6958">
        <f t="shared" si="2115"/>
        <v>30</v>
      </c>
    </row>
    <row r="6959" spans="1:7" x14ac:dyDescent="0.35">
      <c r="A6959">
        <v>4</v>
      </c>
      <c r="B6959">
        <v>4</v>
      </c>
      <c r="C6959">
        <v>3</v>
      </c>
      <c r="D6959">
        <v>4</v>
      </c>
      <c r="E6959">
        <v>2</v>
      </c>
      <c r="F6959">
        <v>3</v>
      </c>
      <c r="G6959">
        <f t="shared" si="2115"/>
        <v>20</v>
      </c>
    </row>
    <row r="6960" spans="1:7" x14ac:dyDescent="0.35">
      <c r="A6960">
        <v>3</v>
      </c>
      <c r="B6960">
        <v>1</v>
      </c>
      <c r="C6960">
        <v>3</v>
      </c>
      <c r="D6960">
        <v>1</v>
      </c>
      <c r="E6960">
        <v>2</v>
      </c>
      <c r="F6960">
        <v>6</v>
      </c>
      <c r="G6960">
        <f t="shared" si="2115"/>
        <v>16</v>
      </c>
    </row>
    <row r="6961" spans="1:7" x14ac:dyDescent="0.35">
      <c r="A6961">
        <v>5</v>
      </c>
      <c r="B6961">
        <v>3</v>
      </c>
      <c r="C6961">
        <v>3</v>
      </c>
      <c r="D6961">
        <v>3</v>
      </c>
      <c r="E6961">
        <v>6</v>
      </c>
      <c r="F6961">
        <v>6</v>
      </c>
      <c r="G6961">
        <f t="shared" si="2115"/>
        <v>26</v>
      </c>
    </row>
    <row r="6962" spans="1:7" x14ac:dyDescent="0.35">
      <c r="A6962">
        <v>6</v>
      </c>
      <c r="B6962">
        <v>2</v>
      </c>
      <c r="C6962">
        <v>5</v>
      </c>
      <c r="D6962">
        <v>1</v>
      </c>
      <c r="E6962">
        <v>3</v>
      </c>
      <c r="F6962">
        <v>3</v>
      </c>
      <c r="G6962">
        <f t="shared" si="2115"/>
        <v>20</v>
      </c>
    </row>
    <row r="6963" spans="1:7" x14ac:dyDescent="0.35">
      <c r="A6963">
        <v>4</v>
      </c>
      <c r="B6963">
        <v>2</v>
      </c>
      <c r="C6963">
        <v>5</v>
      </c>
      <c r="D6963">
        <v>1</v>
      </c>
      <c r="E6963">
        <v>5</v>
      </c>
      <c r="F6963">
        <v>4</v>
      </c>
      <c r="G6963">
        <f t="shared" si="2115"/>
        <v>21</v>
      </c>
    </row>
    <row r="6964" spans="1:7" x14ac:dyDescent="0.35">
      <c r="A6964">
        <v>1</v>
      </c>
      <c r="B6964">
        <v>2</v>
      </c>
      <c r="C6964">
        <v>4</v>
      </c>
      <c r="D6964">
        <v>5</v>
      </c>
      <c r="E6964">
        <v>2</v>
      </c>
      <c r="F6964">
        <v>6</v>
      </c>
      <c r="G6964">
        <f t="shared" si="2115"/>
        <v>20</v>
      </c>
    </row>
    <row r="6965" spans="1:7" x14ac:dyDescent="0.35">
      <c r="A6965">
        <v>5</v>
      </c>
      <c r="B6965">
        <v>5</v>
      </c>
      <c r="C6965">
        <v>6</v>
      </c>
      <c r="D6965">
        <v>6</v>
      </c>
      <c r="E6965">
        <v>4</v>
      </c>
      <c r="F6965">
        <v>1</v>
      </c>
      <c r="G6965">
        <f t="shared" si="2115"/>
        <v>27</v>
      </c>
    </row>
    <row r="6966" spans="1:7" x14ac:dyDescent="0.35">
      <c r="A6966">
        <v>1</v>
      </c>
      <c r="B6966">
        <v>2</v>
      </c>
      <c r="C6966">
        <v>1</v>
      </c>
      <c r="D6966">
        <v>3</v>
      </c>
      <c r="E6966">
        <v>6</v>
      </c>
      <c r="F6966">
        <v>1</v>
      </c>
      <c r="G6966">
        <f t="shared" si="2115"/>
        <v>14</v>
      </c>
    </row>
    <row r="6967" spans="1:7" x14ac:dyDescent="0.35">
      <c r="A6967">
        <v>6</v>
      </c>
      <c r="B6967">
        <v>5</v>
      </c>
      <c r="C6967">
        <v>2</v>
      </c>
      <c r="D6967">
        <v>5</v>
      </c>
      <c r="E6967">
        <v>2</v>
      </c>
      <c r="F6967">
        <v>6</v>
      </c>
      <c r="G6967">
        <f t="shared" si="2115"/>
        <v>26</v>
      </c>
    </row>
    <row r="6968" spans="1:7" x14ac:dyDescent="0.35">
      <c r="A6968">
        <v>6</v>
      </c>
      <c r="B6968">
        <v>4</v>
      </c>
      <c r="C6968">
        <v>3</v>
      </c>
      <c r="D6968">
        <v>3</v>
      </c>
      <c r="E6968">
        <v>1</v>
      </c>
      <c r="F6968">
        <v>3</v>
      </c>
      <c r="G6968">
        <f t="shared" si="2115"/>
        <v>20</v>
      </c>
    </row>
    <row r="6969" spans="1:7" x14ac:dyDescent="0.35">
      <c r="A6969">
        <v>6</v>
      </c>
      <c r="B6969">
        <v>1</v>
      </c>
      <c r="C6969">
        <v>3</v>
      </c>
      <c r="D6969">
        <v>2</v>
      </c>
      <c r="E6969">
        <v>1</v>
      </c>
      <c r="F6969">
        <v>4</v>
      </c>
      <c r="G6969">
        <f t="shared" si="2115"/>
        <v>17</v>
      </c>
    </row>
    <row r="6970" spans="1:7" x14ac:dyDescent="0.35">
      <c r="A6970">
        <v>1</v>
      </c>
      <c r="B6970">
        <v>3</v>
      </c>
      <c r="C6970">
        <v>3</v>
      </c>
      <c r="D6970">
        <v>5</v>
      </c>
      <c r="E6970">
        <v>4</v>
      </c>
      <c r="F6970">
        <v>5</v>
      </c>
      <c r="G6970">
        <f t="shared" si="2115"/>
        <v>21</v>
      </c>
    </row>
    <row r="6971" spans="1:7" x14ac:dyDescent="0.35">
      <c r="A6971">
        <v>1</v>
      </c>
      <c r="B6971">
        <v>3</v>
      </c>
      <c r="C6971">
        <v>4</v>
      </c>
      <c r="D6971">
        <v>6</v>
      </c>
      <c r="E6971">
        <v>5</v>
      </c>
      <c r="F6971">
        <v>1</v>
      </c>
      <c r="G6971">
        <f t="shared" si="2115"/>
        <v>20</v>
      </c>
    </row>
    <row r="6972" spans="1:7" x14ac:dyDescent="0.35">
      <c r="A6972">
        <v>5</v>
      </c>
      <c r="B6972">
        <v>5</v>
      </c>
      <c r="C6972">
        <v>3</v>
      </c>
      <c r="D6972">
        <v>4</v>
      </c>
      <c r="E6972">
        <v>2</v>
      </c>
      <c r="F6972">
        <v>5</v>
      </c>
      <c r="G6972">
        <f t="shared" si="2115"/>
        <v>24</v>
      </c>
    </row>
    <row r="6973" spans="1:7" x14ac:dyDescent="0.35">
      <c r="A6973">
        <v>3</v>
      </c>
      <c r="B6973">
        <v>3</v>
      </c>
      <c r="C6973">
        <v>4</v>
      </c>
      <c r="D6973">
        <v>5</v>
      </c>
      <c r="E6973">
        <v>4</v>
      </c>
      <c r="F6973">
        <v>6</v>
      </c>
      <c r="G6973">
        <f t="shared" si="2115"/>
        <v>25</v>
      </c>
    </row>
    <row r="6974" spans="1:7" x14ac:dyDescent="0.35">
      <c r="A6974">
        <v>5</v>
      </c>
      <c r="B6974">
        <v>3</v>
      </c>
      <c r="C6974">
        <v>2</v>
      </c>
      <c r="D6974">
        <v>5</v>
      </c>
      <c r="E6974">
        <v>3</v>
      </c>
      <c r="F6974">
        <v>5</v>
      </c>
      <c r="G6974">
        <f t="shared" si="2115"/>
        <v>23</v>
      </c>
    </row>
    <row r="6975" spans="1:7" x14ac:dyDescent="0.35">
      <c r="A6975">
        <v>2</v>
      </c>
      <c r="B6975">
        <v>6</v>
      </c>
      <c r="C6975">
        <v>5</v>
      </c>
      <c r="D6975">
        <v>4</v>
      </c>
      <c r="E6975">
        <v>4</v>
      </c>
      <c r="F6975">
        <v>2</v>
      </c>
      <c r="G6975">
        <f t="shared" si="2115"/>
        <v>23</v>
      </c>
    </row>
    <row r="6976" spans="1:7" x14ac:dyDescent="0.35">
      <c r="A6976">
        <v>2</v>
      </c>
      <c r="B6976">
        <v>1</v>
      </c>
      <c r="C6976">
        <v>6</v>
      </c>
      <c r="D6976">
        <v>5</v>
      </c>
      <c r="E6976">
        <v>5</v>
      </c>
      <c r="F6976">
        <v>4</v>
      </c>
      <c r="G6976">
        <f t="shared" si="2115"/>
        <v>23</v>
      </c>
    </row>
    <row r="6977" spans="1:7" x14ac:dyDescent="0.35">
      <c r="A6977">
        <v>2</v>
      </c>
      <c r="B6977">
        <v>6</v>
      </c>
      <c r="C6977">
        <v>4</v>
      </c>
      <c r="D6977">
        <v>2</v>
      </c>
      <c r="E6977">
        <v>2</v>
      </c>
      <c r="F6977">
        <v>2</v>
      </c>
      <c r="G6977">
        <f t="shared" si="2115"/>
        <v>18</v>
      </c>
    </row>
    <row r="6978" spans="1:7" x14ac:dyDescent="0.35">
      <c r="A6978">
        <v>4</v>
      </c>
      <c r="B6978">
        <v>6</v>
      </c>
      <c r="C6978">
        <v>6</v>
      </c>
      <c r="D6978">
        <v>1</v>
      </c>
      <c r="E6978">
        <v>6</v>
      </c>
      <c r="F6978">
        <v>3</v>
      </c>
      <c r="G6978">
        <f t="shared" si="2115"/>
        <v>26</v>
      </c>
    </row>
    <row r="6979" spans="1:7" x14ac:dyDescent="0.35">
      <c r="A6979">
        <v>6</v>
      </c>
      <c r="B6979">
        <v>4</v>
      </c>
      <c r="C6979">
        <v>2</v>
      </c>
      <c r="D6979">
        <v>1</v>
      </c>
      <c r="E6979">
        <v>5</v>
      </c>
      <c r="F6979">
        <v>6</v>
      </c>
      <c r="G6979">
        <f t="shared" si="2115"/>
        <v>24</v>
      </c>
    </row>
    <row r="6980" spans="1:7" x14ac:dyDescent="0.35">
      <c r="A6980">
        <v>5</v>
      </c>
      <c r="B6980">
        <v>1</v>
      </c>
      <c r="C6980">
        <v>1</v>
      </c>
      <c r="D6980">
        <v>2</v>
      </c>
      <c r="E6980">
        <v>3</v>
      </c>
      <c r="F6980">
        <v>3</v>
      </c>
      <c r="G6980">
        <f t="shared" si="2115"/>
        <v>15</v>
      </c>
    </row>
    <row r="6981" spans="1:7" x14ac:dyDescent="0.35">
      <c r="A6981">
        <v>4</v>
      </c>
      <c r="B6981">
        <v>4</v>
      </c>
      <c r="C6981">
        <v>4</v>
      </c>
      <c r="D6981">
        <v>2</v>
      </c>
      <c r="E6981">
        <v>5</v>
      </c>
      <c r="F6981">
        <v>6</v>
      </c>
      <c r="G6981">
        <f t="shared" si="2115"/>
        <v>25</v>
      </c>
    </row>
    <row r="6982" spans="1:7" x14ac:dyDescent="0.35">
      <c r="A6982">
        <v>5</v>
      </c>
      <c r="B6982">
        <v>3</v>
      </c>
      <c r="C6982">
        <v>2</v>
      </c>
      <c r="D6982">
        <v>1</v>
      </c>
      <c r="E6982">
        <v>2</v>
      </c>
      <c r="F6982">
        <v>4</v>
      </c>
      <c r="G6982">
        <f t="shared" si="2115"/>
        <v>17</v>
      </c>
    </row>
    <row r="6983" spans="1:7" x14ac:dyDescent="0.35">
      <c r="A6983">
        <v>1</v>
      </c>
      <c r="B6983">
        <v>2</v>
      </c>
      <c r="C6983">
        <v>2</v>
      </c>
      <c r="D6983">
        <v>3</v>
      </c>
      <c r="E6983">
        <v>3</v>
      </c>
      <c r="F6983">
        <v>4</v>
      </c>
      <c r="G6983">
        <f t="shared" si="2115"/>
        <v>15</v>
      </c>
    </row>
    <row r="6984" spans="1:7" x14ac:dyDescent="0.35">
      <c r="A6984">
        <v>1</v>
      </c>
      <c r="B6984">
        <v>2</v>
      </c>
      <c r="C6984">
        <v>5</v>
      </c>
      <c r="D6984">
        <v>6</v>
      </c>
      <c r="E6984">
        <v>5</v>
      </c>
      <c r="F6984">
        <v>3</v>
      </c>
      <c r="G6984">
        <f t="shared" si="2115"/>
        <v>22</v>
      </c>
    </row>
    <row r="6985" spans="1:7" x14ac:dyDescent="0.35">
      <c r="A6985">
        <v>1</v>
      </c>
      <c r="B6985">
        <v>1</v>
      </c>
      <c r="C6985">
        <v>1</v>
      </c>
      <c r="D6985">
        <v>2</v>
      </c>
      <c r="E6985">
        <v>3</v>
      </c>
      <c r="F6985">
        <v>3</v>
      </c>
      <c r="G6985">
        <f t="shared" si="2115"/>
        <v>11</v>
      </c>
    </row>
    <row r="6986" spans="1:7" x14ac:dyDescent="0.35">
      <c r="A6986">
        <v>3</v>
      </c>
      <c r="B6986">
        <v>4</v>
      </c>
      <c r="C6986">
        <v>5</v>
      </c>
      <c r="D6986">
        <v>3</v>
      </c>
      <c r="E6986">
        <v>4</v>
      </c>
      <c r="F6986">
        <v>3</v>
      </c>
      <c r="G6986">
        <f t="shared" si="2115"/>
        <v>22</v>
      </c>
    </row>
    <row r="6987" spans="1:7" x14ac:dyDescent="0.35">
      <c r="A6987">
        <v>5</v>
      </c>
      <c r="B6987">
        <v>1</v>
      </c>
      <c r="C6987">
        <v>4</v>
      </c>
      <c r="D6987">
        <v>4</v>
      </c>
      <c r="E6987">
        <v>1</v>
      </c>
      <c r="F6987">
        <v>4</v>
      </c>
      <c r="G6987">
        <f t="shared" si="2115"/>
        <v>19</v>
      </c>
    </row>
    <row r="6988" spans="1:7" x14ac:dyDescent="0.35">
      <c r="A6988">
        <v>3</v>
      </c>
      <c r="B6988">
        <v>2</v>
      </c>
      <c r="C6988">
        <v>1</v>
      </c>
      <c r="D6988">
        <v>5</v>
      </c>
      <c r="E6988">
        <v>5</v>
      </c>
      <c r="F6988">
        <v>5</v>
      </c>
      <c r="G6988">
        <f t="shared" si="2115"/>
        <v>21</v>
      </c>
    </row>
    <row r="6989" spans="1:7" x14ac:dyDescent="0.35">
      <c r="A6989">
        <v>1</v>
      </c>
      <c r="B6989">
        <v>1</v>
      </c>
      <c r="C6989">
        <v>3</v>
      </c>
      <c r="D6989">
        <v>1</v>
      </c>
      <c r="E6989">
        <v>3</v>
      </c>
      <c r="F6989">
        <v>5</v>
      </c>
      <c r="G6989">
        <f t="shared" si="2115"/>
        <v>14</v>
      </c>
    </row>
    <row r="6990" spans="1:7" x14ac:dyDescent="0.35">
      <c r="A6990">
        <v>1</v>
      </c>
      <c r="B6990">
        <v>6</v>
      </c>
      <c r="C6990">
        <v>3</v>
      </c>
      <c r="D6990">
        <v>4</v>
      </c>
      <c r="E6990">
        <v>4</v>
      </c>
      <c r="F6990">
        <v>6</v>
      </c>
      <c r="G6990">
        <f t="shared" si="2115"/>
        <v>24</v>
      </c>
    </row>
    <row r="6991" spans="1:7" x14ac:dyDescent="0.35">
      <c r="A6991">
        <v>6</v>
      </c>
      <c r="B6991">
        <v>4</v>
      </c>
      <c r="C6991">
        <v>6</v>
      </c>
      <c r="D6991">
        <v>2</v>
      </c>
      <c r="E6991">
        <v>6</v>
      </c>
      <c r="F6991">
        <v>4</v>
      </c>
      <c r="G6991">
        <f t="shared" si="2115"/>
        <v>28</v>
      </c>
    </row>
    <row r="6992" spans="1:7" x14ac:dyDescent="0.35">
      <c r="A6992">
        <v>4</v>
      </c>
      <c r="B6992">
        <v>6</v>
      </c>
      <c r="C6992">
        <v>1</v>
      </c>
      <c r="D6992">
        <v>5</v>
      </c>
      <c r="E6992">
        <v>5</v>
      </c>
      <c r="F6992">
        <v>3</v>
      </c>
      <c r="G6992">
        <f t="shared" si="2115"/>
        <v>24</v>
      </c>
    </row>
    <row r="6993" spans="1:7" x14ac:dyDescent="0.35">
      <c r="A6993">
        <v>4</v>
      </c>
      <c r="B6993">
        <v>6</v>
      </c>
      <c r="C6993">
        <v>2</v>
      </c>
      <c r="D6993">
        <v>3</v>
      </c>
      <c r="E6993">
        <v>3</v>
      </c>
      <c r="F6993">
        <v>4</v>
      </c>
      <c r="G6993">
        <f t="shared" si="2115"/>
        <v>22</v>
      </c>
    </row>
    <row r="6994" spans="1:7" x14ac:dyDescent="0.35">
      <c r="A6994">
        <v>4</v>
      </c>
      <c r="B6994">
        <v>5</v>
      </c>
      <c r="C6994">
        <v>5</v>
      </c>
      <c r="D6994">
        <v>1</v>
      </c>
      <c r="E6994">
        <v>3</v>
      </c>
      <c r="F6994">
        <v>2</v>
      </c>
      <c r="G6994">
        <f t="shared" si="2115"/>
        <v>20</v>
      </c>
    </row>
    <row r="6995" spans="1:7" x14ac:dyDescent="0.35">
      <c r="A6995">
        <v>2</v>
      </c>
      <c r="B6995">
        <v>4</v>
      </c>
      <c r="C6995">
        <v>3</v>
      </c>
      <c r="D6995">
        <v>3</v>
      </c>
      <c r="E6995">
        <v>3</v>
      </c>
      <c r="F6995">
        <v>6</v>
      </c>
      <c r="G6995">
        <f t="shared" si="2115"/>
        <v>21</v>
      </c>
    </row>
    <row r="6996" spans="1:7" x14ac:dyDescent="0.35">
      <c r="A6996">
        <v>1</v>
      </c>
      <c r="B6996">
        <v>5</v>
      </c>
      <c r="C6996">
        <v>3</v>
      </c>
      <c r="D6996">
        <v>5</v>
      </c>
      <c r="E6996">
        <v>3</v>
      </c>
      <c r="F6996">
        <v>2</v>
      </c>
      <c r="G6996">
        <f t="shared" si="2115"/>
        <v>19</v>
      </c>
    </row>
    <row r="6997" spans="1:7" x14ac:dyDescent="0.35">
      <c r="A6997">
        <v>2</v>
      </c>
      <c r="B6997">
        <v>2</v>
      </c>
      <c r="C6997">
        <v>3</v>
      </c>
      <c r="D6997">
        <v>3</v>
      </c>
      <c r="E6997">
        <v>3</v>
      </c>
      <c r="F6997">
        <v>4</v>
      </c>
      <c r="G6997">
        <f t="shared" si="2115"/>
        <v>17</v>
      </c>
    </row>
    <row r="6998" spans="1:7" x14ac:dyDescent="0.35">
      <c r="A6998">
        <v>1</v>
      </c>
      <c r="B6998">
        <v>1</v>
      </c>
      <c r="C6998">
        <v>6</v>
      </c>
      <c r="D6998">
        <v>6</v>
      </c>
      <c r="E6998">
        <v>1</v>
      </c>
      <c r="F6998">
        <v>4</v>
      </c>
      <c r="G6998">
        <f t="shared" si="2115"/>
        <v>19</v>
      </c>
    </row>
    <row r="6999" spans="1:7" x14ac:dyDescent="0.35">
      <c r="A6999">
        <v>6</v>
      </c>
      <c r="B6999">
        <v>4</v>
      </c>
      <c r="C6999">
        <v>4</v>
      </c>
      <c r="D6999">
        <v>3</v>
      </c>
      <c r="E6999">
        <v>3</v>
      </c>
      <c r="F6999">
        <v>4</v>
      </c>
      <c r="G6999">
        <f t="shared" si="2115"/>
        <v>24</v>
      </c>
    </row>
    <row r="7000" spans="1:7" x14ac:dyDescent="0.35">
      <c r="A7000">
        <v>2</v>
      </c>
      <c r="B7000">
        <v>2</v>
      </c>
      <c r="C7000">
        <v>5</v>
      </c>
      <c r="D7000">
        <v>5</v>
      </c>
      <c r="E7000">
        <v>1</v>
      </c>
      <c r="F7000">
        <v>6</v>
      </c>
      <c r="G7000">
        <f t="shared" ref="G7000:G7063" si="2116">SUM(A7000:F7000)</f>
        <v>21</v>
      </c>
    </row>
    <row r="7001" spans="1:7" x14ac:dyDescent="0.35">
      <c r="A7001">
        <v>5</v>
      </c>
      <c r="B7001">
        <v>2</v>
      </c>
      <c r="C7001">
        <v>4</v>
      </c>
      <c r="D7001">
        <v>3</v>
      </c>
      <c r="E7001">
        <v>3</v>
      </c>
      <c r="F7001">
        <v>3</v>
      </c>
      <c r="G7001">
        <f t="shared" si="2116"/>
        <v>20</v>
      </c>
    </row>
    <row r="7002" spans="1:7" x14ac:dyDescent="0.35">
      <c r="A7002">
        <v>1</v>
      </c>
      <c r="B7002">
        <v>5</v>
      </c>
      <c r="C7002">
        <v>2</v>
      </c>
      <c r="D7002">
        <v>3</v>
      </c>
      <c r="E7002">
        <v>3</v>
      </c>
      <c r="F7002">
        <v>2</v>
      </c>
      <c r="G7002">
        <f t="shared" si="2116"/>
        <v>16</v>
      </c>
    </row>
    <row r="7003" spans="1:7" x14ac:dyDescent="0.35">
      <c r="A7003">
        <v>4</v>
      </c>
      <c r="B7003">
        <v>4</v>
      </c>
      <c r="C7003">
        <v>3</v>
      </c>
      <c r="D7003">
        <v>5</v>
      </c>
      <c r="E7003">
        <v>2</v>
      </c>
      <c r="F7003">
        <v>1</v>
      </c>
      <c r="G7003">
        <f t="shared" si="2116"/>
        <v>19</v>
      </c>
    </row>
    <row r="7004" spans="1:7" x14ac:dyDescent="0.35">
      <c r="A7004">
        <v>4</v>
      </c>
      <c r="B7004">
        <v>3</v>
      </c>
      <c r="C7004">
        <v>5</v>
      </c>
      <c r="D7004">
        <v>2</v>
      </c>
      <c r="E7004">
        <v>6</v>
      </c>
      <c r="F7004">
        <v>6</v>
      </c>
      <c r="G7004">
        <f t="shared" si="2116"/>
        <v>26</v>
      </c>
    </row>
    <row r="7005" spans="1:7" x14ac:dyDescent="0.35">
      <c r="A7005">
        <v>4</v>
      </c>
      <c r="B7005">
        <v>3</v>
      </c>
      <c r="C7005">
        <v>6</v>
      </c>
      <c r="D7005">
        <v>5</v>
      </c>
      <c r="E7005">
        <v>4</v>
      </c>
      <c r="F7005">
        <v>3</v>
      </c>
      <c r="G7005">
        <f t="shared" si="2116"/>
        <v>25</v>
      </c>
    </row>
    <row r="7006" spans="1:7" x14ac:dyDescent="0.35">
      <c r="A7006">
        <v>1</v>
      </c>
      <c r="B7006">
        <v>6</v>
      </c>
      <c r="C7006">
        <v>3</v>
      </c>
      <c r="D7006">
        <v>5</v>
      </c>
      <c r="E7006">
        <v>5</v>
      </c>
      <c r="F7006">
        <v>4</v>
      </c>
      <c r="G7006">
        <f t="shared" si="2116"/>
        <v>24</v>
      </c>
    </row>
    <row r="7007" spans="1:7" x14ac:dyDescent="0.35">
      <c r="A7007">
        <v>4</v>
      </c>
      <c r="B7007">
        <v>5</v>
      </c>
      <c r="C7007">
        <v>3</v>
      </c>
      <c r="D7007">
        <v>1</v>
      </c>
      <c r="E7007">
        <v>3</v>
      </c>
      <c r="F7007">
        <v>1</v>
      </c>
      <c r="G7007">
        <f t="shared" si="2116"/>
        <v>17</v>
      </c>
    </row>
    <row r="7008" spans="1:7" x14ac:dyDescent="0.35">
      <c r="A7008">
        <v>2</v>
      </c>
      <c r="B7008">
        <v>4</v>
      </c>
      <c r="C7008">
        <v>1</v>
      </c>
      <c r="D7008">
        <v>1</v>
      </c>
      <c r="E7008">
        <v>5</v>
      </c>
      <c r="F7008">
        <v>5</v>
      </c>
      <c r="G7008">
        <f t="shared" si="2116"/>
        <v>18</v>
      </c>
    </row>
    <row r="7009" spans="1:7" x14ac:dyDescent="0.35">
      <c r="A7009">
        <v>6</v>
      </c>
      <c r="B7009">
        <v>5</v>
      </c>
      <c r="C7009">
        <v>6</v>
      </c>
      <c r="D7009">
        <v>3</v>
      </c>
      <c r="E7009">
        <v>1</v>
      </c>
      <c r="F7009">
        <v>3</v>
      </c>
      <c r="G7009">
        <f t="shared" si="2116"/>
        <v>24</v>
      </c>
    </row>
    <row r="7010" spans="1:7" x14ac:dyDescent="0.35">
      <c r="A7010">
        <v>3</v>
      </c>
      <c r="B7010">
        <v>1</v>
      </c>
      <c r="C7010">
        <v>2</v>
      </c>
      <c r="D7010">
        <v>3</v>
      </c>
      <c r="E7010">
        <v>1</v>
      </c>
      <c r="F7010">
        <v>4</v>
      </c>
      <c r="G7010">
        <f t="shared" si="2116"/>
        <v>14</v>
      </c>
    </row>
    <row r="7011" spans="1:7" x14ac:dyDescent="0.35">
      <c r="A7011">
        <v>3</v>
      </c>
      <c r="B7011">
        <v>6</v>
      </c>
      <c r="C7011">
        <v>5</v>
      </c>
      <c r="D7011">
        <v>4</v>
      </c>
      <c r="E7011">
        <v>3</v>
      </c>
      <c r="F7011">
        <v>1</v>
      </c>
      <c r="G7011">
        <f t="shared" si="2116"/>
        <v>22</v>
      </c>
    </row>
    <row r="7012" spans="1:7" x14ac:dyDescent="0.35">
      <c r="A7012">
        <v>4</v>
      </c>
      <c r="B7012">
        <v>3</v>
      </c>
      <c r="C7012">
        <v>6</v>
      </c>
      <c r="D7012">
        <v>5</v>
      </c>
      <c r="E7012">
        <v>2</v>
      </c>
      <c r="F7012">
        <v>1</v>
      </c>
      <c r="G7012">
        <f t="shared" si="2116"/>
        <v>21</v>
      </c>
    </row>
    <row r="7013" spans="1:7" x14ac:dyDescent="0.35">
      <c r="A7013">
        <v>5</v>
      </c>
      <c r="B7013">
        <v>1</v>
      </c>
      <c r="C7013">
        <v>4</v>
      </c>
      <c r="D7013">
        <v>1</v>
      </c>
      <c r="E7013">
        <v>6</v>
      </c>
      <c r="F7013">
        <v>1</v>
      </c>
      <c r="G7013">
        <f t="shared" si="2116"/>
        <v>18</v>
      </c>
    </row>
    <row r="7014" spans="1:7" x14ac:dyDescent="0.35">
      <c r="A7014">
        <v>6</v>
      </c>
      <c r="B7014">
        <v>5</v>
      </c>
      <c r="C7014">
        <v>5</v>
      </c>
      <c r="D7014">
        <v>5</v>
      </c>
      <c r="E7014">
        <v>5</v>
      </c>
      <c r="F7014">
        <v>2</v>
      </c>
      <c r="G7014">
        <f t="shared" si="2116"/>
        <v>28</v>
      </c>
    </row>
    <row r="7015" spans="1:7" x14ac:dyDescent="0.35">
      <c r="A7015">
        <v>3</v>
      </c>
      <c r="B7015">
        <v>6</v>
      </c>
      <c r="C7015">
        <v>1</v>
      </c>
      <c r="D7015">
        <v>3</v>
      </c>
      <c r="E7015">
        <v>6</v>
      </c>
      <c r="F7015">
        <v>3</v>
      </c>
      <c r="G7015">
        <f t="shared" si="2116"/>
        <v>22</v>
      </c>
    </row>
    <row r="7016" spans="1:7" x14ac:dyDescent="0.35">
      <c r="A7016">
        <v>6</v>
      </c>
      <c r="B7016">
        <v>5</v>
      </c>
      <c r="C7016">
        <v>2</v>
      </c>
      <c r="D7016">
        <v>2</v>
      </c>
      <c r="E7016">
        <v>4</v>
      </c>
      <c r="F7016">
        <v>5</v>
      </c>
      <c r="G7016">
        <f t="shared" si="2116"/>
        <v>24</v>
      </c>
    </row>
    <row r="7017" spans="1:7" x14ac:dyDescent="0.35">
      <c r="A7017">
        <v>1</v>
      </c>
      <c r="B7017">
        <v>4</v>
      </c>
      <c r="C7017">
        <v>1</v>
      </c>
      <c r="D7017">
        <v>4</v>
      </c>
      <c r="E7017">
        <v>3</v>
      </c>
      <c r="F7017">
        <v>5</v>
      </c>
      <c r="G7017">
        <f t="shared" si="2116"/>
        <v>18</v>
      </c>
    </row>
    <row r="7018" spans="1:7" x14ac:dyDescent="0.35">
      <c r="A7018">
        <v>2</v>
      </c>
      <c r="B7018">
        <v>4</v>
      </c>
      <c r="C7018">
        <v>6</v>
      </c>
      <c r="D7018">
        <v>5</v>
      </c>
      <c r="E7018">
        <v>1</v>
      </c>
      <c r="F7018">
        <v>4</v>
      </c>
      <c r="G7018">
        <f t="shared" si="2116"/>
        <v>22</v>
      </c>
    </row>
    <row r="7019" spans="1:7" x14ac:dyDescent="0.35">
      <c r="A7019">
        <v>3</v>
      </c>
      <c r="B7019">
        <v>2</v>
      </c>
      <c r="C7019">
        <v>5</v>
      </c>
      <c r="D7019">
        <v>2</v>
      </c>
      <c r="E7019">
        <v>2</v>
      </c>
      <c r="F7019">
        <v>6</v>
      </c>
      <c r="G7019">
        <f t="shared" si="2116"/>
        <v>20</v>
      </c>
    </row>
    <row r="7020" spans="1:7" x14ac:dyDescent="0.35">
      <c r="A7020">
        <v>6</v>
      </c>
      <c r="B7020">
        <v>2</v>
      </c>
      <c r="C7020">
        <v>2</v>
      </c>
      <c r="D7020">
        <v>6</v>
      </c>
      <c r="E7020">
        <v>1</v>
      </c>
      <c r="F7020">
        <v>5</v>
      </c>
      <c r="G7020">
        <f t="shared" si="2116"/>
        <v>22</v>
      </c>
    </row>
    <row r="7021" spans="1:7" x14ac:dyDescent="0.35">
      <c r="A7021">
        <v>1</v>
      </c>
      <c r="B7021">
        <v>2</v>
      </c>
      <c r="C7021">
        <v>1</v>
      </c>
      <c r="D7021">
        <v>5</v>
      </c>
      <c r="E7021">
        <v>4</v>
      </c>
      <c r="F7021">
        <v>3</v>
      </c>
      <c r="G7021">
        <f t="shared" si="2116"/>
        <v>16</v>
      </c>
    </row>
    <row r="7022" spans="1:7" x14ac:dyDescent="0.35">
      <c r="A7022">
        <v>5</v>
      </c>
      <c r="B7022">
        <v>2</v>
      </c>
      <c r="C7022">
        <v>2</v>
      </c>
      <c r="D7022">
        <v>3</v>
      </c>
      <c r="E7022">
        <v>1</v>
      </c>
      <c r="F7022">
        <v>1</v>
      </c>
      <c r="G7022">
        <f t="shared" si="2116"/>
        <v>14</v>
      </c>
    </row>
    <row r="7023" spans="1:7" x14ac:dyDescent="0.35">
      <c r="A7023">
        <v>5</v>
      </c>
      <c r="B7023">
        <v>1</v>
      </c>
      <c r="C7023">
        <v>2</v>
      </c>
      <c r="D7023">
        <v>3</v>
      </c>
      <c r="E7023">
        <v>2</v>
      </c>
      <c r="F7023">
        <v>6</v>
      </c>
      <c r="G7023">
        <f t="shared" si="2116"/>
        <v>19</v>
      </c>
    </row>
    <row r="7024" spans="1:7" x14ac:dyDescent="0.35">
      <c r="A7024">
        <v>3</v>
      </c>
      <c r="B7024">
        <v>1</v>
      </c>
      <c r="C7024">
        <v>4</v>
      </c>
      <c r="D7024">
        <v>4</v>
      </c>
      <c r="E7024">
        <v>1</v>
      </c>
      <c r="F7024">
        <v>5</v>
      </c>
      <c r="G7024">
        <f t="shared" si="2116"/>
        <v>18</v>
      </c>
    </row>
    <row r="7025" spans="1:7" x14ac:dyDescent="0.35">
      <c r="A7025">
        <v>4</v>
      </c>
      <c r="B7025">
        <v>4</v>
      </c>
      <c r="C7025">
        <v>5</v>
      </c>
      <c r="D7025">
        <v>4</v>
      </c>
      <c r="E7025">
        <v>6</v>
      </c>
      <c r="F7025">
        <v>6</v>
      </c>
      <c r="G7025">
        <f t="shared" si="2116"/>
        <v>29</v>
      </c>
    </row>
    <row r="7026" spans="1:7" x14ac:dyDescent="0.35">
      <c r="A7026">
        <v>3</v>
      </c>
      <c r="B7026">
        <v>3</v>
      </c>
      <c r="C7026">
        <v>5</v>
      </c>
      <c r="D7026">
        <v>6</v>
      </c>
      <c r="E7026">
        <v>3</v>
      </c>
      <c r="F7026">
        <v>4</v>
      </c>
      <c r="G7026">
        <f t="shared" si="2116"/>
        <v>24</v>
      </c>
    </row>
    <row r="7027" spans="1:7" x14ac:dyDescent="0.35">
      <c r="A7027">
        <v>6</v>
      </c>
      <c r="B7027">
        <v>2</v>
      </c>
      <c r="C7027">
        <v>4</v>
      </c>
      <c r="D7027">
        <v>1</v>
      </c>
      <c r="E7027">
        <v>2</v>
      </c>
      <c r="F7027">
        <v>1</v>
      </c>
      <c r="G7027">
        <f t="shared" si="2116"/>
        <v>16</v>
      </c>
    </row>
    <row r="7028" spans="1:7" x14ac:dyDescent="0.35">
      <c r="A7028">
        <v>5</v>
      </c>
      <c r="B7028">
        <v>2</v>
      </c>
      <c r="C7028">
        <v>6</v>
      </c>
      <c r="D7028">
        <v>4</v>
      </c>
      <c r="E7028">
        <v>3</v>
      </c>
      <c r="F7028">
        <v>6</v>
      </c>
      <c r="G7028">
        <f t="shared" si="2116"/>
        <v>26</v>
      </c>
    </row>
    <row r="7029" spans="1:7" x14ac:dyDescent="0.35">
      <c r="A7029">
        <v>2</v>
      </c>
      <c r="B7029">
        <v>3</v>
      </c>
      <c r="C7029">
        <v>5</v>
      </c>
      <c r="D7029">
        <v>2</v>
      </c>
      <c r="E7029">
        <v>5</v>
      </c>
      <c r="F7029">
        <v>2</v>
      </c>
      <c r="G7029">
        <f t="shared" si="2116"/>
        <v>19</v>
      </c>
    </row>
    <row r="7030" spans="1:7" x14ac:dyDescent="0.35">
      <c r="A7030">
        <v>4</v>
      </c>
      <c r="B7030">
        <v>2</v>
      </c>
      <c r="C7030">
        <v>4</v>
      </c>
      <c r="D7030">
        <v>4</v>
      </c>
      <c r="E7030">
        <v>2</v>
      </c>
      <c r="F7030">
        <v>3</v>
      </c>
      <c r="G7030">
        <f t="shared" si="2116"/>
        <v>19</v>
      </c>
    </row>
    <row r="7031" spans="1:7" x14ac:dyDescent="0.35">
      <c r="A7031">
        <v>2</v>
      </c>
      <c r="B7031">
        <v>2</v>
      </c>
      <c r="C7031">
        <v>2</v>
      </c>
      <c r="D7031">
        <v>2</v>
      </c>
      <c r="E7031">
        <v>1</v>
      </c>
      <c r="F7031">
        <v>2</v>
      </c>
      <c r="G7031">
        <f t="shared" si="2116"/>
        <v>11</v>
      </c>
    </row>
    <row r="7032" spans="1:7" x14ac:dyDescent="0.35">
      <c r="A7032">
        <v>2</v>
      </c>
      <c r="B7032">
        <v>3</v>
      </c>
      <c r="C7032">
        <v>4</v>
      </c>
      <c r="D7032">
        <v>5</v>
      </c>
      <c r="E7032">
        <v>6</v>
      </c>
      <c r="F7032">
        <v>5</v>
      </c>
      <c r="G7032">
        <f t="shared" si="2116"/>
        <v>25</v>
      </c>
    </row>
    <row r="7033" spans="1:7" x14ac:dyDescent="0.35">
      <c r="A7033">
        <v>4</v>
      </c>
      <c r="B7033">
        <v>4</v>
      </c>
      <c r="C7033">
        <v>1</v>
      </c>
      <c r="D7033">
        <v>1</v>
      </c>
      <c r="E7033">
        <v>2</v>
      </c>
      <c r="F7033">
        <v>5</v>
      </c>
      <c r="G7033">
        <f t="shared" si="2116"/>
        <v>17</v>
      </c>
    </row>
    <row r="7034" spans="1:7" x14ac:dyDescent="0.35">
      <c r="A7034">
        <v>4</v>
      </c>
      <c r="B7034">
        <v>4</v>
      </c>
      <c r="C7034">
        <v>5</v>
      </c>
      <c r="D7034">
        <v>2</v>
      </c>
      <c r="E7034">
        <v>2</v>
      </c>
      <c r="F7034">
        <v>6</v>
      </c>
      <c r="G7034">
        <f t="shared" si="2116"/>
        <v>23</v>
      </c>
    </row>
    <row r="7035" spans="1:7" x14ac:dyDescent="0.35">
      <c r="A7035">
        <v>6</v>
      </c>
      <c r="B7035">
        <v>1</v>
      </c>
      <c r="C7035">
        <v>1</v>
      </c>
      <c r="D7035">
        <v>3</v>
      </c>
      <c r="E7035">
        <v>3</v>
      </c>
      <c r="F7035">
        <v>5</v>
      </c>
      <c r="G7035">
        <f t="shared" si="2116"/>
        <v>19</v>
      </c>
    </row>
    <row r="7036" spans="1:7" x14ac:dyDescent="0.35">
      <c r="A7036">
        <v>1</v>
      </c>
      <c r="B7036">
        <v>1</v>
      </c>
      <c r="C7036">
        <v>6</v>
      </c>
      <c r="D7036">
        <v>1</v>
      </c>
      <c r="E7036">
        <v>4</v>
      </c>
      <c r="F7036">
        <v>1</v>
      </c>
      <c r="G7036">
        <f t="shared" si="2116"/>
        <v>14</v>
      </c>
    </row>
    <row r="7037" spans="1:7" x14ac:dyDescent="0.35">
      <c r="A7037">
        <v>1</v>
      </c>
      <c r="B7037">
        <v>5</v>
      </c>
      <c r="C7037">
        <v>3</v>
      </c>
      <c r="D7037">
        <v>4</v>
      </c>
      <c r="E7037">
        <v>1</v>
      </c>
      <c r="F7037">
        <v>3</v>
      </c>
      <c r="G7037">
        <f t="shared" si="2116"/>
        <v>17</v>
      </c>
    </row>
    <row r="7038" spans="1:7" x14ac:dyDescent="0.35">
      <c r="A7038">
        <v>2</v>
      </c>
      <c r="B7038">
        <v>3</v>
      </c>
      <c r="C7038">
        <v>6</v>
      </c>
      <c r="D7038">
        <v>2</v>
      </c>
      <c r="E7038">
        <v>6</v>
      </c>
      <c r="F7038">
        <v>3</v>
      </c>
      <c r="G7038">
        <f t="shared" si="2116"/>
        <v>22</v>
      </c>
    </row>
    <row r="7039" spans="1:7" x14ac:dyDescent="0.35">
      <c r="A7039">
        <v>3</v>
      </c>
      <c r="B7039">
        <v>2</v>
      </c>
      <c r="C7039">
        <v>4</v>
      </c>
      <c r="D7039">
        <v>5</v>
      </c>
      <c r="E7039">
        <v>1</v>
      </c>
      <c r="F7039">
        <v>2</v>
      </c>
      <c r="G7039">
        <f t="shared" si="2116"/>
        <v>17</v>
      </c>
    </row>
    <row r="7040" spans="1:7" x14ac:dyDescent="0.35">
      <c r="A7040">
        <v>2</v>
      </c>
      <c r="B7040">
        <v>2</v>
      </c>
      <c r="C7040">
        <v>1</v>
      </c>
      <c r="D7040">
        <v>4</v>
      </c>
      <c r="E7040">
        <v>1</v>
      </c>
      <c r="F7040">
        <v>6</v>
      </c>
      <c r="G7040">
        <f t="shared" si="2116"/>
        <v>16</v>
      </c>
    </row>
    <row r="7041" spans="1:7" x14ac:dyDescent="0.35">
      <c r="A7041">
        <v>4</v>
      </c>
      <c r="B7041">
        <v>5</v>
      </c>
      <c r="C7041">
        <v>6</v>
      </c>
      <c r="D7041">
        <v>3</v>
      </c>
      <c r="E7041">
        <v>5</v>
      </c>
      <c r="F7041">
        <v>4</v>
      </c>
      <c r="G7041">
        <f t="shared" si="2116"/>
        <v>27</v>
      </c>
    </row>
    <row r="7042" spans="1:7" x14ac:dyDescent="0.35">
      <c r="A7042">
        <v>1</v>
      </c>
      <c r="B7042">
        <v>2</v>
      </c>
      <c r="C7042">
        <v>5</v>
      </c>
      <c r="D7042">
        <v>3</v>
      </c>
      <c r="E7042">
        <v>6</v>
      </c>
      <c r="F7042">
        <v>3</v>
      </c>
      <c r="G7042">
        <f t="shared" si="2116"/>
        <v>20</v>
      </c>
    </row>
    <row r="7043" spans="1:7" x14ac:dyDescent="0.35">
      <c r="A7043">
        <v>2</v>
      </c>
      <c r="B7043">
        <v>2</v>
      </c>
      <c r="C7043">
        <v>6</v>
      </c>
      <c r="D7043">
        <v>1</v>
      </c>
      <c r="E7043">
        <v>4</v>
      </c>
      <c r="F7043">
        <v>1</v>
      </c>
      <c r="G7043">
        <f t="shared" si="2116"/>
        <v>16</v>
      </c>
    </row>
    <row r="7044" spans="1:7" x14ac:dyDescent="0.35">
      <c r="A7044">
        <v>2</v>
      </c>
      <c r="B7044">
        <v>3</v>
      </c>
      <c r="C7044">
        <v>3</v>
      </c>
      <c r="D7044">
        <v>2</v>
      </c>
      <c r="E7044">
        <v>2</v>
      </c>
      <c r="F7044">
        <v>6</v>
      </c>
      <c r="G7044">
        <f t="shared" si="2116"/>
        <v>18</v>
      </c>
    </row>
    <row r="7045" spans="1:7" x14ac:dyDescent="0.35">
      <c r="A7045">
        <v>6</v>
      </c>
      <c r="B7045">
        <v>6</v>
      </c>
      <c r="C7045">
        <v>1</v>
      </c>
      <c r="D7045">
        <v>3</v>
      </c>
      <c r="E7045">
        <v>2</v>
      </c>
      <c r="F7045">
        <v>5</v>
      </c>
      <c r="G7045">
        <f t="shared" si="2116"/>
        <v>23</v>
      </c>
    </row>
    <row r="7046" spans="1:7" x14ac:dyDescent="0.35">
      <c r="A7046">
        <v>6</v>
      </c>
      <c r="B7046">
        <v>5</v>
      </c>
      <c r="C7046">
        <v>5</v>
      </c>
      <c r="D7046">
        <v>1</v>
      </c>
      <c r="E7046">
        <v>1</v>
      </c>
      <c r="F7046">
        <v>6</v>
      </c>
      <c r="G7046">
        <f t="shared" si="2116"/>
        <v>24</v>
      </c>
    </row>
    <row r="7047" spans="1:7" x14ac:dyDescent="0.35">
      <c r="A7047">
        <v>2</v>
      </c>
      <c r="B7047">
        <v>1</v>
      </c>
      <c r="C7047">
        <v>2</v>
      </c>
      <c r="D7047">
        <v>6</v>
      </c>
      <c r="E7047">
        <v>5</v>
      </c>
      <c r="F7047">
        <v>3</v>
      </c>
      <c r="G7047">
        <f t="shared" si="2116"/>
        <v>19</v>
      </c>
    </row>
    <row r="7048" spans="1:7" x14ac:dyDescent="0.35">
      <c r="A7048">
        <v>6</v>
      </c>
      <c r="B7048">
        <v>2</v>
      </c>
      <c r="C7048">
        <v>1</v>
      </c>
      <c r="D7048">
        <v>5</v>
      </c>
      <c r="E7048">
        <v>3</v>
      </c>
      <c r="F7048">
        <v>4</v>
      </c>
      <c r="G7048">
        <f t="shared" si="2116"/>
        <v>21</v>
      </c>
    </row>
    <row r="7049" spans="1:7" x14ac:dyDescent="0.35">
      <c r="A7049">
        <v>6</v>
      </c>
      <c r="B7049">
        <v>2</v>
      </c>
      <c r="C7049">
        <v>1</v>
      </c>
      <c r="D7049">
        <v>3</v>
      </c>
      <c r="E7049">
        <v>3</v>
      </c>
      <c r="F7049">
        <v>4</v>
      </c>
      <c r="G7049">
        <f t="shared" si="2116"/>
        <v>19</v>
      </c>
    </row>
    <row r="7050" spans="1:7" x14ac:dyDescent="0.35">
      <c r="A7050">
        <v>2</v>
      </c>
      <c r="B7050">
        <v>5</v>
      </c>
      <c r="C7050">
        <v>4</v>
      </c>
      <c r="D7050">
        <v>2</v>
      </c>
      <c r="E7050">
        <v>5</v>
      </c>
      <c r="F7050">
        <v>4</v>
      </c>
      <c r="G7050">
        <f t="shared" si="2116"/>
        <v>22</v>
      </c>
    </row>
    <row r="7051" spans="1:7" x14ac:dyDescent="0.35">
      <c r="A7051">
        <v>1</v>
      </c>
      <c r="B7051">
        <v>4</v>
      </c>
      <c r="C7051">
        <v>5</v>
      </c>
      <c r="D7051">
        <v>1</v>
      </c>
      <c r="E7051">
        <v>4</v>
      </c>
      <c r="F7051">
        <v>3</v>
      </c>
      <c r="G7051">
        <f t="shared" si="2116"/>
        <v>18</v>
      </c>
    </row>
    <row r="7052" spans="1:7" x14ac:dyDescent="0.35">
      <c r="A7052">
        <v>6</v>
      </c>
      <c r="B7052">
        <v>6</v>
      </c>
      <c r="C7052">
        <v>3</v>
      </c>
      <c r="D7052">
        <v>1</v>
      </c>
      <c r="E7052">
        <v>4</v>
      </c>
      <c r="F7052">
        <v>4</v>
      </c>
      <c r="G7052">
        <f t="shared" si="2116"/>
        <v>24</v>
      </c>
    </row>
    <row r="7053" spans="1:7" x14ac:dyDescent="0.35">
      <c r="A7053">
        <v>2</v>
      </c>
      <c r="B7053">
        <v>5</v>
      </c>
      <c r="C7053">
        <v>6</v>
      </c>
      <c r="D7053">
        <v>6</v>
      </c>
      <c r="E7053">
        <v>5</v>
      </c>
      <c r="F7053">
        <v>3</v>
      </c>
      <c r="G7053">
        <f t="shared" si="2116"/>
        <v>27</v>
      </c>
    </row>
    <row r="7054" spans="1:7" x14ac:dyDescent="0.35">
      <c r="A7054">
        <v>2</v>
      </c>
      <c r="B7054">
        <v>1</v>
      </c>
      <c r="C7054">
        <v>2</v>
      </c>
      <c r="D7054">
        <v>2</v>
      </c>
      <c r="E7054">
        <v>2</v>
      </c>
      <c r="F7054">
        <v>2</v>
      </c>
      <c r="G7054">
        <f t="shared" si="2116"/>
        <v>11</v>
      </c>
    </row>
    <row r="7055" spans="1:7" x14ac:dyDescent="0.35">
      <c r="A7055">
        <v>6</v>
      </c>
      <c r="B7055">
        <v>6</v>
      </c>
      <c r="C7055">
        <v>2</v>
      </c>
      <c r="D7055">
        <v>3</v>
      </c>
      <c r="E7055">
        <v>2</v>
      </c>
      <c r="F7055">
        <v>3</v>
      </c>
      <c r="G7055">
        <f t="shared" si="2116"/>
        <v>22</v>
      </c>
    </row>
    <row r="7056" spans="1:7" x14ac:dyDescent="0.35">
      <c r="A7056">
        <v>4</v>
      </c>
      <c r="B7056">
        <v>6</v>
      </c>
      <c r="C7056">
        <v>5</v>
      </c>
      <c r="D7056">
        <v>3</v>
      </c>
      <c r="E7056">
        <v>6</v>
      </c>
      <c r="F7056">
        <v>4</v>
      </c>
      <c r="G7056">
        <f t="shared" si="2116"/>
        <v>28</v>
      </c>
    </row>
    <row r="7057" spans="1:7" x14ac:dyDescent="0.35">
      <c r="A7057">
        <v>3</v>
      </c>
      <c r="B7057">
        <v>1</v>
      </c>
      <c r="C7057">
        <v>1</v>
      </c>
      <c r="D7057">
        <v>1</v>
      </c>
      <c r="E7057">
        <v>2</v>
      </c>
      <c r="F7057">
        <v>2</v>
      </c>
      <c r="G7057">
        <f t="shared" si="2116"/>
        <v>10</v>
      </c>
    </row>
    <row r="7058" spans="1:7" x14ac:dyDescent="0.35">
      <c r="A7058">
        <v>4</v>
      </c>
      <c r="B7058">
        <v>2</v>
      </c>
      <c r="C7058">
        <v>6</v>
      </c>
      <c r="D7058">
        <v>1</v>
      </c>
      <c r="E7058">
        <v>3</v>
      </c>
      <c r="F7058">
        <v>4</v>
      </c>
      <c r="G7058">
        <f t="shared" si="2116"/>
        <v>20</v>
      </c>
    </row>
    <row r="7059" spans="1:7" x14ac:dyDescent="0.35">
      <c r="A7059">
        <v>5</v>
      </c>
      <c r="B7059">
        <v>6</v>
      </c>
      <c r="C7059">
        <v>4</v>
      </c>
      <c r="D7059">
        <v>6</v>
      </c>
      <c r="E7059">
        <v>5</v>
      </c>
      <c r="F7059">
        <v>2</v>
      </c>
      <c r="G7059">
        <f t="shared" si="2116"/>
        <v>28</v>
      </c>
    </row>
    <row r="7060" spans="1:7" x14ac:dyDescent="0.35">
      <c r="A7060">
        <v>5</v>
      </c>
      <c r="B7060">
        <v>3</v>
      </c>
      <c r="C7060">
        <v>2</v>
      </c>
      <c r="D7060">
        <v>1</v>
      </c>
      <c r="E7060">
        <v>4</v>
      </c>
      <c r="F7060">
        <v>4</v>
      </c>
      <c r="G7060">
        <f t="shared" si="2116"/>
        <v>19</v>
      </c>
    </row>
    <row r="7061" spans="1:7" x14ac:dyDescent="0.35">
      <c r="A7061">
        <v>3</v>
      </c>
      <c r="B7061">
        <v>4</v>
      </c>
      <c r="C7061">
        <v>6</v>
      </c>
      <c r="D7061">
        <v>5</v>
      </c>
      <c r="E7061">
        <v>3</v>
      </c>
      <c r="F7061">
        <v>4</v>
      </c>
      <c r="G7061">
        <f t="shared" si="2116"/>
        <v>25</v>
      </c>
    </row>
    <row r="7062" spans="1:7" x14ac:dyDescent="0.35">
      <c r="A7062">
        <v>4</v>
      </c>
      <c r="B7062">
        <v>4</v>
      </c>
      <c r="C7062">
        <v>1</v>
      </c>
      <c r="D7062">
        <v>6</v>
      </c>
      <c r="E7062">
        <v>5</v>
      </c>
      <c r="F7062">
        <v>6</v>
      </c>
      <c r="G7062">
        <f t="shared" si="2116"/>
        <v>26</v>
      </c>
    </row>
    <row r="7063" spans="1:7" x14ac:dyDescent="0.35">
      <c r="A7063">
        <v>6</v>
      </c>
      <c r="B7063">
        <v>3</v>
      </c>
      <c r="C7063">
        <v>4</v>
      </c>
      <c r="D7063">
        <v>2</v>
      </c>
      <c r="E7063">
        <v>3</v>
      </c>
      <c r="F7063">
        <v>4</v>
      </c>
      <c r="G7063">
        <f t="shared" si="2116"/>
        <v>22</v>
      </c>
    </row>
    <row r="7064" spans="1:7" x14ac:dyDescent="0.35">
      <c r="A7064">
        <v>5</v>
      </c>
      <c r="B7064">
        <v>6</v>
      </c>
      <c r="C7064">
        <v>5</v>
      </c>
      <c r="D7064">
        <v>1</v>
      </c>
      <c r="E7064">
        <v>6</v>
      </c>
      <c r="F7064">
        <v>3</v>
      </c>
      <c r="G7064">
        <f t="shared" ref="G7064:G7127" si="2117">SUM(A7064:F7064)</f>
        <v>26</v>
      </c>
    </row>
    <row r="7065" spans="1:7" x14ac:dyDescent="0.35">
      <c r="A7065">
        <v>2</v>
      </c>
      <c r="B7065">
        <v>2</v>
      </c>
      <c r="C7065">
        <v>1</v>
      </c>
      <c r="D7065">
        <v>4</v>
      </c>
      <c r="E7065">
        <v>4</v>
      </c>
      <c r="F7065">
        <v>4</v>
      </c>
      <c r="G7065">
        <f t="shared" si="2117"/>
        <v>17</v>
      </c>
    </row>
    <row r="7066" spans="1:7" x14ac:dyDescent="0.35">
      <c r="A7066">
        <v>4</v>
      </c>
      <c r="B7066">
        <v>6</v>
      </c>
      <c r="C7066">
        <v>5</v>
      </c>
      <c r="D7066">
        <v>5</v>
      </c>
      <c r="E7066">
        <v>3</v>
      </c>
      <c r="F7066">
        <v>3</v>
      </c>
      <c r="G7066">
        <f t="shared" si="2117"/>
        <v>26</v>
      </c>
    </row>
    <row r="7067" spans="1:7" x14ac:dyDescent="0.35">
      <c r="A7067">
        <v>6</v>
      </c>
      <c r="B7067">
        <v>4</v>
      </c>
      <c r="C7067">
        <v>5</v>
      </c>
      <c r="D7067">
        <v>6</v>
      </c>
      <c r="E7067">
        <v>3</v>
      </c>
      <c r="F7067">
        <v>4</v>
      </c>
      <c r="G7067">
        <f t="shared" si="2117"/>
        <v>28</v>
      </c>
    </row>
    <row r="7068" spans="1:7" x14ac:dyDescent="0.35">
      <c r="A7068">
        <v>4</v>
      </c>
      <c r="B7068">
        <v>2</v>
      </c>
      <c r="C7068">
        <v>6</v>
      </c>
      <c r="D7068">
        <v>2</v>
      </c>
      <c r="E7068">
        <v>4</v>
      </c>
      <c r="F7068">
        <v>3</v>
      </c>
      <c r="G7068">
        <f t="shared" si="2117"/>
        <v>21</v>
      </c>
    </row>
    <row r="7069" spans="1:7" x14ac:dyDescent="0.35">
      <c r="A7069">
        <v>4</v>
      </c>
      <c r="B7069">
        <v>1</v>
      </c>
      <c r="C7069">
        <v>1</v>
      </c>
      <c r="D7069">
        <v>4</v>
      </c>
      <c r="E7069">
        <v>1</v>
      </c>
      <c r="F7069">
        <v>2</v>
      </c>
      <c r="G7069">
        <f t="shared" si="2117"/>
        <v>13</v>
      </c>
    </row>
    <row r="7070" spans="1:7" x14ac:dyDescent="0.35">
      <c r="A7070">
        <v>2</v>
      </c>
      <c r="B7070">
        <v>2</v>
      </c>
      <c r="C7070">
        <v>1</v>
      </c>
      <c r="D7070">
        <v>1</v>
      </c>
      <c r="E7070">
        <v>3</v>
      </c>
      <c r="F7070">
        <v>1</v>
      </c>
      <c r="G7070">
        <f t="shared" si="2117"/>
        <v>10</v>
      </c>
    </row>
    <row r="7071" spans="1:7" x14ac:dyDescent="0.35">
      <c r="A7071">
        <v>3</v>
      </c>
      <c r="B7071">
        <v>5</v>
      </c>
      <c r="C7071">
        <v>4</v>
      </c>
      <c r="D7071">
        <v>4</v>
      </c>
      <c r="E7071">
        <v>4</v>
      </c>
      <c r="F7071">
        <v>2</v>
      </c>
      <c r="G7071">
        <f t="shared" si="2117"/>
        <v>22</v>
      </c>
    </row>
    <row r="7072" spans="1:7" x14ac:dyDescent="0.35">
      <c r="A7072">
        <v>5</v>
      </c>
      <c r="B7072">
        <v>1</v>
      </c>
      <c r="C7072">
        <v>1</v>
      </c>
      <c r="D7072">
        <v>6</v>
      </c>
      <c r="E7072">
        <v>5</v>
      </c>
      <c r="F7072">
        <v>5</v>
      </c>
      <c r="G7072">
        <f t="shared" si="2117"/>
        <v>23</v>
      </c>
    </row>
    <row r="7073" spans="1:7" x14ac:dyDescent="0.35">
      <c r="A7073">
        <v>4</v>
      </c>
      <c r="B7073">
        <v>2</v>
      </c>
      <c r="C7073">
        <v>5</v>
      </c>
      <c r="D7073">
        <v>3</v>
      </c>
      <c r="E7073">
        <v>2</v>
      </c>
      <c r="F7073">
        <v>6</v>
      </c>
      <c r="G7073">
        <f t="shared" si="2117"/>
        <v>22</v>
      </c>
    </row>
    <row r="7074" spans="1:7" x14ac:dyDescent="0.35">
      <c r="A7074">
        <v>5</v>
      </c>
      <c r="B7074">
        <v>1</v>
      </c>
      <c r="C7074">
        <v>1</v>
      </c>
      <c r="D7074">
        <v>6</v>
      </c>
      <c r="E7074">
        <v>6</v>
      </c>
      <c r="F7074">
        <v>6</v>
      </c>
      <c r="G7074">
        <f t="shared" si="2117"/>
        <v>25</v>
      </c>
    </row>
    <row r="7075" spans="1:7" x14ac:dyDescent="0.35">
      <c r="A7075">
        <v>6</v>
      </c>
      <c r="B7075">
        <v>5</v>
      </c>
      <c r="C7075">
        <v>4</v>
      </c>
      <c r="D7075">
        <v>1</v>
      </c>
      <c r="E7075">
        <v>4</v>
      </c>
      <c r="F7075">
        <v>5</v>
      </c>
      <c r="G7075">
        <f t="shared" si="2117"/>
        <v>25</v>
      </c>
    </row>
    <row r="7076" spans="1:7" x14ac:dyDescent="0.35">
      <c r="A7076">
        <v>3</v>
      </c>
      <c r="B7076">
        <v>4</v>
      </c>
      <c r="C7076">
        <v>4</v>
      </c>
      <c r="D7076">
        <v>1</v>
      </c>
      <c r="E7076">
        <v>6</v>
      </c>
      <c r="F7076">
        <v>4</v>
      </c>
      <c r="G7076">
        <f t="shared" si="2117"/>
        <v>22</v>
      </c>
    </row>
    <row r="7077" spans="1:7" x14ac:dyDescent="0.35">
      <c r="A7077">
        <v>6</v>
      </c>
      <c r="B7077">
        <v>5</v>
      </c>
      <c r="C7077">
        <v>6</v>
      </c>
      <c r="D7077">
        <v>3</v>
      </c>
      <c r="E7077">
        <v>5</v>
      </c>
      <c r="F7077">
        <v>5</v>
      </c>
      <c r="G7077">
        <f t="shared" si="2117"/>
        <v>30</v>
      </c>
    </row>
    <row r="7078" spans="1:7" x14ac:dyDescent="0.35">
      <c r="A7078">
        <v>5</v>
      </c>
      <c r="B7078">
        <v>6</v>
      </c>
      <c r="C7078">
        <v>2</v>
      </c>
      <c r="D7078">
        <v>5</v>
      </c>
      <c r="E7078">
        <v>3</v>
      </c>
      <c r="F7078">
        <v>6</v>
      </c>
      <c r="G7078">
        <f t="shared" si="2117"/>
        <v>27</v>
      </c>
    </row>
    <row r="7079" spans="1:7" x14ac:dyDescent="0.35">
      <c r="A7079">
        <v>2</v>
      </c>
      <c r="B7079">
        <v>4</v>
      </c>
      <c r="C7079">
        <v>2</v>
      </c>
      <c r="D7079">
        <v>6</v>
      </c>
      <c r="E7079">
        <v>6</v>
      </c>
      <c r="F7079">
        <v>6</v>
      </c>
      <c r="G7079">
        <f t="shared" si="2117"/>
        <v>26</v>
      </c>
    </row>
    <row r="7080" spans="1:7" x14ac:dyDescent="0.35">
      <c r="A7080">
        <v>2</v>
      </c>
      <c r="B7080">
        <v>1</v>
      </c>
      <c r="C7080">
        <v>4</v>
      </c>
      <c r="D7080">
        <v>4</v>
      </c>
      <c r="E7080">
        <v>3</v>
      </c>
      <c r="F7080">
        <v>3</v>
      </c>
      <c r="G7080">
        <f t="shared" si="2117"/>
        <v>17</v>
      </c>
    </row>
    <row r="7081" spans="1:7" x14ac:dyDescent="0.35">
      <c r="A7081">
        <v>1</v>
      </c>
      <c r="B7081">
        <v>3</v>
      </c>
      <c r="C7081">
        <v>1</v>
      </c>
      <c r="D7081">
        <v>2</v>
      </c>
      <c r="E7081">
        <v>5</v>
      </c>
      <c r="F7081">
        <v>3</v>
      </c>
      <c r="G7081">
        <f t="shared" si="2117"/>
        <v>15</v>
      </c>
    </row>
    <row r="7082" spans="1:7" x14ac:dyDescent="0.35">
      <c r="A7082">
        <v>2</v>
      </c>
      <c r="B7082">
        <v>2</v>
      </c>
      <c r="C7082">
        <v>4</v>
      </c>
      <c r="D7082">
        <v>3</v>
      </c>
      <c r="E7082">
        <v>2</v>
      </c>
      <c r="F7082">
        <v>2</v>
      </c>
      <c r="G7082">
        <f t="shared" si="2117"/>
        <v>15</v>
      </c>
    </row>
    <row r="7083" spans="1:7" x14ac:dyDescent="0.35">
      <c r="A7083">
        <v>5</v>
      </c>
      <c r="B7083">
        <v>2</v>
      </c>
      <c r="C7083">
        <v>3</v>
      </c>
      <c r="D7083">
        <v>5</v>
      </c>
      <c r="E7083">
        <v>1</v>
      </c>
      <c r="F7083">
        <v>5</v>
      </c>
      <c r="G7083">
        <f t="shared" si="2117"/>
        <v>21</v>
      </c>
    </row>
    <row r="7084" spans="1:7" x14ac:dyDescent="0.35">
      <c r="A7084">
        <v>6</v>
      </c>
      <c r="B7084">
        <v>2</v>
      </c>
      <c r="C7084">
        <v>4</v>
      </c>
      <c r="D7084">
        <v>6</v>
      </c>
      <c r="E7084">
        <v>1</v>
      </c>
      <c r="F7084">
        <v>5</v>
      </c>
      <c r="G7084">
        <f t="shared" si="2117"/>
        <v>24</v>
      </c>
    </row>
    <row r="7085" spans="1:7" x14ac:dyDescent="0.35">
      <c r="A7085">
        <v>2</v>
      </c>
      <c r="B7085">
        <v>6</v>
      </c>
      <c r="C7085">
        <v>1</v>
      </c>
      <c r="D7085">
        <v>4</v>
      </c>
      <c r="E7085">
        <v>3</v>
      </c>
      <c r="F7085">
        <v>5</v>
      </c>
      <c r="G7085">
        <f t="shared" si="2117"/>
        <v>21</v>
      </c>
    </row>
    <row r="7086" spans="1:7" x14ac:dyDescent="0.35">
      <c r="A7086">
        <v>1</v>
      </c>
      <c r="B7086">
        <v>5</v>
      </c>
      <c r="C7086">
        <v>5</v>
      </c>
      <c r="D7086">
        <v>3</v>
      </c>
      <c r="E7086">
        <v>2</v>
      </c>
      <c r="F7086">
        <v>6</v>
      </c>
      <c r="G7086">
        <f t="shared" si="2117"/>
        <v>22</v>
      </c>
    </row>
    <row r="7087" spans="1:7" x14ac:dyDescent="0.35">
      <c r="A7087">
        <v>3</v>
      </c>
      <c r="B7087">
        <v>6</v>
      </c>
      <c r="C7087">
        <v>6</v>
      </c>
      <c r="D7087">
        <v>6</v>
      </c>
      <c r="E7087">
        <v>5</v>
      </c>
      <c r="F7087">
        <v>2</v>
      </c>
      <c r="G7087">
        <f t="shared" si="2117"/>
        <v>28</v>
      </c>
    </row>
    <row r="7088" spans="1:7" x14ac:dyDescent="0.35">
      <c r="A7088">
        <v>1</v>
      </c>
      <c r="B7088">
        <v>3</v>
      </c>
      <c r="C7088">
        <v>5</v>
      </c>
      <c r="D7088">
        <v>5</v>
      </c>
      <c r="E7088">
        <v>5</v>
      </c>
      <c r="F7088">
        <v>6</v>
      </c>
      <c r="G7088">
        <f t="shared" si="2117"/>
        <v>25</v>
      </c>
    </row>
    <row r="7089" spans="1:7" x14ac:dyDescent="0.35">
      <c r="A7089">
        <v>6</v>
      </c>
      <c r="B7089">
        <v>5</v>
      </c>
      <c r="C7089">
        <v>6</v>
      </c>
      <c r="D7089">
        <v>4</v>
      </c>
      <c r="E7089">
        <v>5</v>
      </c>
      <c r="F7089">
        <v>3</v>
      </c>
      <c r="G7089">
        <f t="shared" si="2117"/>
        <v>29</v>
      </c>
    </row>
    <row r="7090" spans="1:7" x14ac:dyDescent="0.35">
      <c r="A7090">
        <v>6</v>
      </c>
      <c r="B7090">
        <v>3</v>
      </c>
      <c r="C7090">
        <v>1</v>
      </c>
      <c r="D7090">
        <v>5</v>
      </c>
      <c r="E7090">
        <v>1</v>
      </c>
      <c r="F7090">
        <v>1</v>
      </c>
      <c r="G7090">
        <f t="shared" si="2117"/>
        <v>17</v>
      </c>
    </row>
    <row r="7091" spans="1:7" x14ac:dyDescent="0.35">
      <c r="A7091">
        <v>3</v>
      </c>
      <c r="B7091">
        <v>3</v>
      </c>
      <c r="C7091">
        <v>1</v>
      </c>
      <c r="D7091">
        <v>4</v>
      </c>
      <c r="E7091">
        <v>2</v>
      </c>
      <c r="F7091">
        <v>2</v>
      </c>
      <c r="G7091">
        <f t="shared" si="2117"/>
        <v>15</v>
      </c>
    </row>
    <row r="7092" spans="1:7" x14ac:dyDescent="0.35">
      <c r="A7092">
        <v>5</v>
      </c>
      <c r="B7092">
        <v>1</v>
      </c>
      <c r="C7092">
        <v>5</v>
      </c>
      <c r="D7092">
        <v>5</v>
      </c>
      <c r="E7092">
        <v>1</v>
      </c>
      <c r="F7092">
        <v>6</v>
      </c>
      <c r="G7092">
        <f t="shared" si="2117"/>
        <v>23</v>
      </c>
    </row>
    <row r="7093" spans="1:7" x14ac:dyDescent="0.35">
      <c r="A7093">
        <v>5</v>
      </c>
      <c r="B7093">
        <v>4</v>
      </c>
      <c r="C7093">
        <v>5</v>
      </c>
      <c r="D7093">
        <v>5</v>
      </c>
      <c r="E7093">
        <v>4</v>
      </c>
      <c r="F7093">
        <v>3</v>
      </c>
      <c r="G7093">
        <f t="shared" si="2117"/>
        <v>26</v>
      </c>
    </row>
    <row r="7094" spans="1:7" x14ac:dyDescent="0.35">
      <c r="A7094">
        <v>2</v>
      </c>
      <c r="B7094">
        <v>3</v>
      </c>
      <c r="C7094">
        <v>5</v>
      </c>
      <c r="D7094">
        <v>1</v>
      </c>
      <c r="E7094">
        <v>3</v>
      </c>
      <c r="F7094">
        <v>5</v>
      </c>
      <c r="G7094">
        <f t="shared" si="2117"/>
        <v>19</v>
      </c>
    </row>
    <row r="7095" spans="1:7" x14ac:dyDescent="0.35">
      <c r="A7095">
        <v>1</v>
      </c>
      <c r="B7095">
        <v>5</v>
      </c>
      <c r="C7095">
        <v>3</v>
      </c>
      <c r="D7095">
        <v>5</v>
      </c>
      <c r="E7095">
        <v>2</v>
      </c>
      <c r="F7095">
        <v>5</v>
      </c>
      <c r="G7095">
        <f t="shared" si="2117"/>
        <v>21</v>
      </c>
    </row>
    <row r="7096" spans="1:7" x14ac:dyDescent="0.35">
      <c r="A7096">
        <v>1</v>
      </c>
      <c r="B7096">
        <v>5</v>
      </c>
      <c r="C7096">
        <v>6</v>
      </c>
      <c r="D7096">
        <v>1</v>
      </c>
      <c r="E7096">
        <v>6</v>
      </c>
      <c r="F7096">
        <v>1</v>
      </c>
      <c r="G7096">
        <f t="shared" si="2117"/>
        <v>20</v>
      </c>
    </row>
    <row r="7097" spans="1:7" x14ac:dyDescent="0.35">
      <c r="A7097">
        <v>1</v>
      </c>
      <c r="B7097">
        <v>5</v>
      </c>
      <c r="C7097">
        <v>2</v>
      </c>
      <c r="D7097">
        <v>2</v>
      </c>
      <c r="E7097">
        <v>2</v>
      </c>
      <c r="F7097">
        <v>4</v>
      </c>
      <c r="G7097">
        <f t="shared" si="2117"/>
        <v>16</v>
      </c>
    </row>
    <row r="7098" spans="1:7" x14ac:dyDescent="0.35">
      <c r="A7098">
        <v>1</v>
      </c>
      <c r="B7098">
        <v>4</v>
      </c>
      <c r="C7098">
        <v>3</v>
      </c>
      <c r="D7098">
        <v>6</v>
      </c>
      <c r="E7098">
        <v>2</v>
      </c>
      <c r="F7098">
        <v>3</v>
      </c>
      <c r="G7098">
        <f t="shared" si="2117"/>
        <v>19</v>
      </c>
    </row>
    <row r="7099" spans="1:7" x14ac:dyDescent="0.35">
      <c r="A7099">
        <v>3</v>
      </c>
      <c r="B7099">
        <v>5</v>
      </c>
      <c r="C7099">
        <v>3</v>
      </c>
      <c r="D7099">
        <v>1</v>
      </c>
      <c r="E7099">
        <v>3</v>
      </c>
      <c r="F7099">
        <v>6</v>
      </c>
      <c r="G7099">
        <f t="shared" si="2117"/>
        <v>21</v>
      </c>
    </row>
    <row r="7100" spans="1:7" x14ac:dyDescent="0.35">
      <c r="A7100">
        <v>6</v>
      </c>
      <c r="B7100">
        <v>3</v>
      </c>
      <c r="C7100">
        <v>2</v>
      </c>
      <c r="D7100">
        <v>5</v>
      </c>
      <c r="E7100">
        <v>5</v>
      </c>
      <c r="F7100">
        <v>1</v>
      </c>
      <c r="G7100">
        <f t="shared" si="2117"/>
        <v>22</v>
      </c>
    </row>
    <row r="7101" spans="1:7" x14ac:dyDescent="0.35">
      <c r="A7101">
        <v>2</v>
      </c>
      <c r="B7101">
        <v>4</v>
      </c>
      <c r="C7101">
        <v>2</v>
      </c>
      <c r="D7101">
        <v>5</v>
      </c>
      <c r="E7101">
        <v>1</v>
      </c>
      <c r="F7101">
        <v>6</v>
      </c>
      <c r="G7101">
        <f t="shared" si="2117"/>
        <v>20</v>
      </c>
    </row>
    <row r="7102" spans="1:7" x14ac:dyDescent="0.35">
      <c r="A7102">
        <v>2</v>
      </c>
      <c r="B7102">
        <v>3</v>
      </c>
      <c r="C7102">
        <v>6</v>
      </c>
      <c r="D7102">
        <v>3</v>
      </c>
      <c r="E7102">
        <v>6</v>
      </c>
      <c r="F7102">
        <v>4</v>
      </c>
      <c r="G7102">
        <f t="shared" si="2117"/>
        <v>24</v>
      </c>
    </row>
    <row r="7103" spans="1:7" x14ac:dyDescent="0.35">
      <c r="A7103">
        <v>2</v>
      </c>
      <c r="B7103">
        <v>6</v>
      </c>
      <c r="C7103">
        <v>2</v>
      </c>
      <c r="D7103">
        <v>1</v>
      </c>
      <c r="E7103">
        <v>6</v>
      </c>
      <c r="F7103">
        <v>3</v>
      </c>
      <c r="G7103">
        <f t="shared" si="2117"/>
        <v>20</v>
      </c>
    </row>
    <row r="7104" spans="1:7" x14ac:dyDescent="0.35">
      <c r="A7104">
        <v>5</v>
      </c>
      <c r="B7104">
        <v>1</v>
      </c>
      <c r="C7104">
        <v>5</v>
      </c>
      <c r="D7104">
        <v>1</v>
      </c>
      <c r="E7104">
        <v>3</v>
      </c>
      <c r="F7104">
        <v>3</v>
      </c>
      <c r="G7104">
        <f t="shared" si="2117"/>
        <v>18</v>
      </c>
    </row>
    <row r="7105" spans="1:7" x14ac:dyDescent="0.35">
      <c r="A7105">
        <v>6</v>
      </c>
      <c r="B7105">
        <v>5</v>
      </c>
      <c r="C7105">
        <v>6</v>
      </c>
      <c r="D7105">
        <v>5</v>
      </c>
      <c r="E7105">
        <v>4</v>
      </c>
      <c r="F7105">
        <v>3</v>
      </c>
      <c r="G7105">
        <f t="shared" si="2117"/>
        <v>29</v>
      </c>
    </row>
    <row r="7106" spans="1:7" x14ac:dyDescent="0.35">
      <c r="A7106">
        <v>6</v>
      </c>
      <c r="B7106">
        <v>1</v>
      </c>
      <c r="C7106">
        <v>2</v>
      </c>
      <c r="D7106">
        <v>6</v>
      </c>
      <c r="E7106">
        <v>2</v>
      </c>
      <c r="F7106">
        <v>3</v>
      </c>
      <c r="G7106">
        <f t="shared" si="2117"/>
        <v>20</v>
      </c>
    </row>
    <row r="7107" spans="1:7" x14ac:dyDescent="0.35">
      <c r="A7107">
        <v>6</v>
      </c>
      <c r="B7107">
        <v>5</v>
      </c>
      <c r="C7107">
        <v>4</v>
      </c>
      <c r="D7107">
        <v>6</v>
      </c>
      <c r="E7107">
        <v>6</v>
      </c>
      <c r="F7107">
        <v>3</v>
      </c>
      <c r="G7107">
        <f t="shared" si="2117"/>
        <v>30</v>
      </c>
    </row>
    <row r="7108" spans="1:7" x14ac:dyDescent="0.35">
      <c r="A7108">
        <v>6</v>
      </c>
      <c r="B7108">
        <v>4</v>
      </c>
      <c r="C7108">
        <v>2</v>
      </c>
      <c r="D7108">
        <v>5</v>
      </c>
      <c r="E7108">
        <v>3</v>
      </c>
      <c r="F7108">
        <v>5</v>
      </c>
      <c r="G7108">
        <f t="shared" si="2117"/>
        <v>25</v>
      </c>
    </row>
    <row r="7109" spans="1:7" x14ac:dyDescent="0.35">
      <c r="A7109">
        <v>1</v>
      </c>
      <c r="B7109">
        <v>5</v>
      </c>
      <c r="C7109">
        <v>4</v>
      </c>
      <c r="D7109">
        <v>3</v>
      </c>
      <c r="E7109">
        <v>2</v>
      </c>
      <c r="F7109">
        <v>3</v>
      </c>
      <c r="G7109">
        <f t="shared" si="2117"/>
        <v>18</v>
      </c>
    </row>
    <row r="7110" spans="1:7" x14ac:dyDescent="0.35">
      <c r="A7110">
        <v>3</v>
      </c>
      <c r="B7110">
        <v>2</v>
      </c>
      <c r="C7110">
        <v>3</v>
      </c>
      <c r="D7110">
        <v>3</v>
      </c>
      <c r="E7110">
        <v>4</v>
      </c>
      <c r="F7110">
        <v>4</v>
      </c>
      <c r="G7110">
        <f t="shared" si="2117"/>
        <v>19</v>
      </c>
    </row>
    <row r="7111" spans="1:7" x14ac:dyDescent="0.35">
      <c r="A7111">
        <v>1</v>
      </c>
      <c r="B7111">
        <v>6</v>
      </c>
      <c r="C7111">
        <v>3</v>
      </c>
      <c r="D7111">
        <v>1</v>
      </c>
      <c r="E7111">
        <v>4</v>
      </c>
      <c r="F7111">
        <v>6</v>
      </c>
      <c r="G7111">
        <f t="shared" si="2117"/>
        <v>21</v>
      </c>
    </row>
    <row r="7112" spans="1:7" x14ac:dyDescent="0.35">
      <c r="A7112">
        <v>5</v>
      </c>
      <c r="B7112">
        <v>2</v>
      </c>
      <c r="C7112">
        <v>1</v>
      </c>
      <c r="D7112">
        <v>6</v>
      </c>
      <c r="E7112">
        <v>3</v>
      </c>
      <c r="F7112">
        <v>2</v>
      </c>
      <c r="G7112">
        <f t="shared" si="2117"/>
        <v>19</v>
      </c>
    </row>
    <row r="7113" spans="1:7" x14ac:dyDescent="0.35">
      <c r="A7113">
        <v>2</v>
      </c>
      <c r="B7113">
        <v>2</v>
      </c>
      <c r="C7113">
        <v>1</v>
      </c>
      <c r="D7113">
        <v>2</v>
      </c>
      <c r="E7113">
        <v>2</v>
      </c>
      <c r="F7113">
        <v>3</v>
      </c>
      <c r="G7113">
        <f t="shared" si="2117"/>
        <v>12</v>
      </c>
    </row>
    <row r="7114" spans="1:7" x14ac:dyDescent="0.35">
      <c r="A7114">
        <v>4</v>
      </c>
      <c r="B7114">
        <v>2</v>
      </c>
      <c r="C7114">
        <v>4</v>
      </c>
      <c r="D7114">
        <v>3</v>
      </c>
      <c r="E7114">
        <v>6</v>
      </c>
      <c r="F7114">
        <v>2</v>
      </c>
      <c r="G7114">
        <f t="shared" si="2117"/>
        <v>21</v>
      </c>
    </row>
    <row r="7115" spans="1:7" x14ac:dyDescent="0.35">
      <c r="A7115">
        <v>5</v>
      </c>
      <c r="B7115">
        <v>5</v>
      </c>
      <c r="C7115">
        <v>6</v>
      </c>
      <c r="D7115">
        <v>5</v>
      </c>
      <c r="E7115">
        <v>2</v>
      </c>
      <c r="F7115">
        <v>2</v>
      </c>
      <c r="G7115">
        <f t="shared" si="2117"/>
        <v>25</v>
      </c>
    </row>
    <row r="7116" spans="1:7" x14ac:dyDescent="0.35">
      <c r="A7116">
        <v>6</v>
      </c>
      <c r="B7116">
        <v>3</v>
      </c>
      <c r="C7116">
        <v>3</v>
      </c>
      <c r="D7116">
        <v>4</v>
      </c>
      <c r="E7116">
        <v>2</v>
      </c>
      <c r="F7116">
        <v>3</v>
      </c>
      <c r="G7116">
        <f t="shared" si="2117"/>
        <v>21</v>
      </c>
    </row>
    <row r="7117" spans="1:7" x14ac:dyDescent="0.35">
      <c r="A7117">
        <v>3</v>
      </c>
      <c r="B7117">
        <v>1</v>
      </c>
      <c r="C7117">
        <v>4</v>
      </c>
      <c r="D7117">
        <v>3</v>
      </c>
      <c r="E7117">
        <v>4</v>
      </c>
      <c r="F7117">
        <v>2</v>
      </c>
      <c r="G7117">
        <f t="shared" si="2117"/>
        <v>17</v>
      </c>
    </row>
    <row r="7118" spans="1:7" x14ac:dyDescent="0.35">
      <c r="A7118">
        <v>6</v>
      </c>
      <c r="B7118">
        <v>5</v>
      </c>
      <c r="C7118">
        <v>6</v>
      </c>
      <c r="D7118">
        <v>5</v>
      </c>
      <c r="E7118">
        <v>6</v>
      </c>
      <c r="F7118">
        <v>2</v>
      </c>
      <c r="G7118">
        <f t="shared" si="2117"/>
        <v>30</v>
      </c>
    </row>
    <row r="7119" spans="1:7" x14ac:dyDescent="0.35">
      <c r="A7119">
        <v>4</v>
      </c>
      <c r="B7119">
        <v>3</v>
      </c>
      <c r="C7119">
        <v>5</v>
      </c>
      <c r="D7119">
        <v>5</v>
      </c>
      <c r="E7119">
        <v>6</v>
      </c>
      <c r="F7119">
        <v>6</v>
      </c>
      <c r="G7119">
        <f t="shared" si="2117"/>
        <v>29</v>
      </c>
    </row>
    <row r="7120" spans="1:7" x14ac:dyDescent="0.35">
      <c r="A7120">
        <v>5</v>
      </c>
      <c r="B7120">
        <v>2</v>
      </c>
      <c r="C7120">
        <v>6</v>
      </c>
      <c r="D7120">
        <v>5</v>
      </c>
      <c r="E7120">
        <v>6</v>
      </c>
      <c r="F7120">
        <v>3</v>
      </c>
      <c r="G7120">
        <f t="shared" si="2117"/>
        <v>27</v>
      </c>
    </row>
    <row r="7121" spans="1:7" x14ac:dyDescent="0.35">
      <c r="A7121">
        <v>1</v>
      </c>
      <c r="B7121">
        <v>6</v>
      </c>
      <c r="C7121">
        <v>4</v>
      </c>
      <c r="D7121">
        <v>4</v>
      </c>
      <c r="E7121">
        <v>4</v>
      </c>
      <c r="F7121">
        <v>6</v>
      </c>
      <c r="G7121">
        <f t="shared" si="2117"/>
        <v>25</v>
      </c>
    </row>
    <row r="7122" spans="1:7" x14ac:dyDescent="0.35">
      <c r="A7122">
        <v>2</v>
      </c>
      <c r="B7122">
        <v>1</v>
      </c>
      <c r="C7122">
        <v>4</v>
      </c>
      <c r="D7122">
        <v>5</v>
      </c>
      <c r="E7122">
        <v>3</v>
      </c>
      <c r="F7122">
        <v>2</v>
      </c>
      <c r="G7122">
        <f t="shared" si="2117"/>
        <v>17</v>
      </c>
    </row>
    <row r="7123" spans="1:7" x14ac:dyDescent="0.35">
      <c r="A7123">
        <v>2</v>
      </c>
      <c r="B7123">
        <v>6</v>
      </c>
      <c r="C7123">
        <v>4</v>
      </c>
      <c r="D7123">
        <v>4</v>
      </c>
      <c r="E7123">
        <v>3</v>
      </c>
      <c r="F7123">
        <v>3</v>
      </c>
      <c r="G7123">
        <f t="shared" si="2117"/>
        <v>22</v>
      </c>
    </row>
    <row r="7124" spans="1:7" x14ac:dyDescent="0.35">
      <c r="A7124">
        <v>2</v>
      </c>
      <c r="B7124">
        <v>1</v>
      </c>
      <c r="C7124">
        <v>5</v>
      </c>
      <c r="D7124">
        <v>5</v>
      </c>
      <c r="E7124">
        <v>1</v>
      </c>
      <c r="F7124">
        <v>5</v>
      </c>
      <c r="G7124">
        <f t="shared" si="2117"/>
        <v>19</v>
      </c>
    </row>
    <row r="7125" spans="1:7" x14ac:dyDescent="0.35">
      <c r="A7125">
        <v>3</v>
      </c>
      <c r="B7125">
        <v>3</v>
      </c>
      <c r="C7125">
        <v>6</v>
      </c>
      <c r="D7125">
        <v>5</v>
      </c>
      <c r="E7125">
        <v>1</v>
      </c>
      <c r="F7125">
        <v>1</v>
      </c>
      <c r="G7125">
        <f t="shared" si="2117"/>
        <v>19</v>
      </c>
    </row>
    <row r="7126" spans="1:7" x14ac:dyDescent="0.35">
      <c r="A7126">
        <v>5</v>
      </c>
      <c r="B7126">
        <v>3</v>
      </c>
      <c r="C7126">
        <v>1</v>
      </c>
      <c r="D7126">
        <v>6</v>
      </c>
      <c r="E7126">
        <v>6</v>
      </c>
      <c r="F7126">
        <v>3</v>
      </c>
      <c r="G7126">
        <f t="shared" si="2117"/>
        <v>24</v>
      </c>
    </row>
    <row r="7127" spans="1:7" x14ac:dyDescent="0.35">
      <c r="A7127">
        <v>3</v>
      </c>
      <c r="B7127">
        <v>6</v>
      </c>
      <c r="C7127">
        <v>6</v>
      </c>
      <c r="D7127">
        <v>3</v>
      </c>
      <c r="E7127">
        <v>1</v>
      </c>
      <c r="F7127">
        <v>1</v>
      </c>
      <c r="G7127">
        <f t="shared" si="2117"/>
        <v>20</v>
      </c>
    </row>
    <row r="7128" spans="1:7" x14ac:dyDescent="0.35">
      <c r="A7128">
        <v>4</v>
      </c>
      <c r="B7128">
        <v>5</v>
      </c>
      <c r="C7128">
        <v>5</v>
      </c>
      <c r="D7128">
        <v>3</v>
      </c>
      <c r="E7128">
        <v>2</v>
      </c>
      <c r="F7128">
        <v>1</v>
      </c>
      <c r="G7128">
        <f t="shared" ref="G7128:G7191" si="2118">SUM(A7128:F7128)</f>
        <v>20</v>
      </c>
    </row>
    <row r="7129" spans="1:7" x14ac:dyDescent="0.35">
      <c r="A7129">
        <v>3</v>
      </c>
      <c r="B7129">
        <v>1</v>
      </c>
      <c r="C7129">
        <v>4</v>
      </c>
      <c r="D7129">
        <v>2</v>
      </c>
      <c r="E7129">
        <v>5</v>
      </c>
      <c r="F7129">
        <v>3</v>
      </c>
      <c r="G7129">
        <f t="shared" si="2118"/>
        <v>18</v>
      </c>
    </row>
    <row r="7130" spans="1:7" x14ac:dyDescent="0.35">
      <c r="A7130">
        <v>6</v>
      </c>
      <c r="B7130">
        <v>2</v>
      </c>
      <c r="C7130">
        <v>3</v>
      </c>
      <c r="D7130">
        <v>5</v>
      </c>
      <c r="E7130">
        <v>4</v>
      </c>
      <c r="F7130">
        <v>5</v>
      </c>
      <c r="G7130">
        <f t="shared" si="2118"/>
        <v>25</v>
      </c>
    </row>
    <row r="7131" spans="1:7" x14ac:dyDescent="0.35">
      <c r="A7131">
        <v>1</v>
      </c>
      <c r="B7131">
        <v>4</v>
      </c>
      <c r="C7131">
        <v>3</v>
      </c>
      <c r="D7131">
        <v>5</v>
      </c>
      <c r="E7131">
        <v>4</v>
      </c>
      <c r="F7131">
        <v>4</v>
      </c>
      <c r="G7131">
        <f t="shared" si="2118"/>
        <v>21</v>
      </c>
    </row>
    <row r="7132" spans="1:7" x14ac:dyDescent="0.35">
      <c r="A7132">
        <v>6</v>
      </c>
      <c r="B7132">
        <v>6</v>
      </c>
      <c r="C7132">
        <v>6</v>
      </c>
      <c r="D7132">
        <v>3</v>
      </c>
      <c r="E7132">
        <v>3</v>
      </c>
      <c r="F7132">
        <v>6</v>
      </c>
      <c r="G7132">
        <f t="shared" si="2118"/>
        <v>30</v>
      </c>
    </row>
    <row r="7133" spans="1:7" x14ac:dyDescent="0.35">
      <c r="A7133">
        <v>2</v>
      </c>
      <c r="B7133">
        <v>1</v>
      </c>
      <c r="C7133">
        <v>3</v>
      </c>
      <c r="D7133">
        <v>6</v>
      </c>
      <c r="E7133">
        <v>3</v>
      </c>
      <c r="F7133">
        <v>6</v>
      </c>
      <c r="G7133">
        <f t="shared" si="2118"/>
        <v>21</v>
      </c>
    </row>
    <row r="7134" spans="1:7" x14ac:dyDescent="0.35">
      <c r="A7134">
        <v>3</v>
      </c>
      <c r="B7134">
        <v>4</v>
      </c>
      <c r="C7134">
        <v>4</v>
      </c>
      <c r="D7134">
        <v>1</v>
      </c>
      <c r="E7134">
        <v>5</v>
      </c>
      <c r="F7134">
        <v>5</v>
      </c>
      <c r="G7134">
        <f t="shared" si="2118"/>
        <v>22</v>
      </c>
    </row>
    <row r="7135" spans="1:7" x14ac:dyDescent="0.35">
      <c r="A7135">
        <v>2</v>
      </c>
      <c r="B7135">
        <v>5</v>
      </c>
      <c r="C7135">
        <v>6</v>
      </c>
      <c r="D7135">
        <v>4</v>
      </c>
      <c r="E7135">
        <v>6</v>
      </c>
      <c r="F7135">
        <v>2</v>
      </c>
      <c r="G7135">
        <f t="shared" si="2118"/>
        <v>25</v>
      </c>
    </row>
    <row r="7136" spans="1:7" x14ac:dyDescent="0.35">
      <c r="A7136">
        <v>2</v>
      </c>
      <c r="B7136">
        <v>6</v>
      </c>
      <c r="C7136">
        <v>4</v>
      </c>
      <c r="D7136">
        <v>5</v>
      </c>
      <c r="E7136">
        <v>2</v>
      </c>
      <c r="F7136">
        <v>2</v>
      </c>
      <c r="G7136">
        <f t="shared" si="2118"/>
        <v>21</v>
      </c>
    </row>
    <row r="7137" spans="1:7" x14ac:dyDescent="0.35">
      <c r="A7137">
        <v>1</v>
      </c>
      <c r="B7137">
        <v>4</v>
      </c>
      <c r="C7137">
        <v>2</v>
      </c>
      <c r="D7137">
        <v>5</v>
      </c>
      <c r="E7137">
        <v>5</v>
      </c>
      <c r="F7137">
        <v>6</v>
      </c>
      <c r="G7137">
        <f t="shared" si="2118"/>
        <v>23</v>
      </c>
    </row>
    <row r="7138" spans="1:7" x14ac:dyDescent="0.35">
      <c r="A7138">
        <v>3</v>
      </c>
      <c r="B7138">
        <v>3</v>
      </c>
      <c r="C7138">
        <v>6</v>
      </c>
      <c r="D7138">
        <v>2</v>
      </c>
      <c r="E7138">
        <v>5</v>
      </c>
      <c r="F7138">
        <v>6</v>
      </c>
      <c r="G7138">
        <f t="shared" si="2118"/>
        <v>25</v>
      </c>
    </row>
    <row r="7139" spans="1:7" x14ac:dyDescent="0.35">
      <c r="A7139">
        <v>4</v>
      </c>
      <c r="B7139">
        <v>4</v>
      </c>
      <c r="C7139">
        <v>1</v>
      </c>
      <c r="D7139">
        <v>6</v>
      </c>
      <c r="E7139">
        <v>1</v>
      </c>
      <c r="F7139">
        <v>5</v>
      </c>
      <c r="G7139">
        <f t="shared" si="2118"/>
        <v>21</v>
      </c>
    </row>
    <row r="7140" spans="1:7" x14ac:dyDescent="0.35">
      <c r="A7140">
        <v>3</v>
      </c>
      <c r="B7140">
        <v>2</v>
      </c>
      <c r="C7140">
        <v>1</v>
      </c>
      <c r="D7140">
        <v>4</v>
      </c>
      <c r="E7140">
        <v>4</v>
      </c>
      <c r="F7140">
        <v>1</v>
      </c>
      <c r="G7140">
        <f t="shared" si="2118"/>
        <v>15</v>
      </c>
    </row>
    <row r="7141" spans="1:7" x14ac:dyDescent="0.35">
      <c r="A7141">
        <v>4</v>
      </c>
      <c r="B7141">
        <v>6</v>
      </c>
      <c r="C7141">
        <v>4</v>
      </c>
      <c r="D7141">
        <v>5</v>
      </c>
      <c r="E7141">
        <v>6</v>
      </c>
      <c r="F7141">
        <v>5</v>
      </c>
      <c r="G7141">
        <f t="shared" si="2118"/>
        <v>30</v>
      </c>
    </row>
    <row r="7142" spans="1:7" x14ac:dyDescent="0.35">
      <c r="A7142">
        <v>5</v>
      </c>
      <c r="B7142">
        <v>3</v>
      </c>
      <c r="C7142">
        <v>5</v>
      </c>
      <c r="D7142">
        <v>4</v>
      </c>
      <c r="E7142">
        <v>6</v>
      </c>
      <c r="F7142">
        <v>5</v>
      </c>
      <c r="G7142">
        <f t="shared" si="2118"/>
        <v>28</v>
      </c>
    </row>
    <row r="7143" spans="1:7" x14ac:dyDescent="0.35">
      <c r="A7143">
        <v>2</v>
      </c>
      <c r="B7143">
        <v>5</v>
      </c>
      <c r="C7143">
        <v>4</v>
      </c>
      <c r="D7143">
        <v>3</v>
      </c>
      <c r="E7143">
        <v>1</v>
      </c>
      <c r="F7143">
        <v>5</v>
      </c>
      <c r="G7143">
        <f t="shared" si="2118"/>
        <v>20</v>
      </c>
    </row>
    <row r="7144" spans="1:7" x14ac:dyDescent="0.35">
      <c r="A7144">
        <v>1</v>
      </c>
      <c r="B7144">
        <v>1</v>
      </c>
      <c r="C7144">
        <v>1</v>
      </c>
      <c r="D7144">
        <v>3</v>
      </c>
      <c r="E7144">
        <v>6</v>
      </c>
      <c r="F7144">
        <v>6</v>
      </c>
      <c r="G7144">
        <f t="shared" si="2118"/>
        <v>18</v>
      </c>
    </row>
    <row r="7145" spans="1:7" x14ac:dyDescent="0.35">
      <c r="A7145">
        <v>3</v>
      </c>
      <c r="B7145">
        <v>4</v>
      </c>
      <c r="C7145">
        <v>4</v>
      </c>
      <c r="D7145">
        <v>1</v>
      </c>
      <c r="E7145">
        <v>4</v>
      </c>
      <c r="F7145">
        <v>5</v>
      </c>
      <c r="G7145">
        <f t="shared" si="2118"/>
        <v>21</v>
      </c>
    </row>
    <row r="7146" spans="1:7" x14ac:dyDescent="0.35">
      <c r="A7146">
        <v>5</v>
      </c>
      <c r="B7146">
        <v>2</v>
      </c>
      <c r="C7146">
        <v>6</v>
      </c>
      <c r="D7146">
        <v>4</v>
      </c>
      <c r="E7146">
        <v>5</v>
      </c>
      <c r="F7146">
        <v>6</v>
      </c>
      <c r="G7146">
        <f t="shared" si="2118"/>
        <v>28</v>
      </c>
    </row>
    <row r="7147" spans="1:7" x14ac:dyDescent="0.35">
      <c r="A7147">
        <v>6</v>
      </c>
      <c r="B7147">
        <v>2</v>
      </c>
      <c r="C7147">
        <v>6</v>
      </c>
      <c r="D7147">
        <v>2</v>
      </c>
      <c r="E7147">
        <v>5</v>
      </c>
      <c r="F7147">
        <v>1</v>
      </c>
      <c r="G7147">
        <f t="shared" si="2118"/>
        <v>22</v>
      </c>
    </row>
    <row r="7148" spans="1:7" x14ac:dyDescent="0.35">
      <c r="A7148">
        <v>3</v>
      </c>
      <c r="B7148">
        <v>6</v>
      </c>
      <c r="C7148">
        <v>5</v>
      </c>
      <c r="D7148">
        <v>4</v>
      </c>
      <c r="E7148">
        <v>6</v>
      </c>
      <c r="F7148">
        <v>2</v>
      </c>
      <c r="G7148">
        <f t="shared" si="2118"/>
        <v>26</v>
      </c>
    </row>
    <row r="7149" spans="1:7" x14ac:dyDescent="0.35">
      <c r="A7149">
        <v>6</v>
      </c>
      <c r="B7149">
        <v>4</v>
      </c>
      <c r="C7149">
        <v>4</v>
      </c>
      <c r="D7149">
        <v>3</v>
      </c>
      <c r="E7149">
        <v>4</v>
      </c>
      <c r="F7149">
        <v>6</v>
      </c>
      <c r="G7149">
        <f t="shared" si="2118"/>
        <v>27</v>
      </c>
    </row>
    <row r="7150" spans="1:7" x14ac:dyDescent="0.35">
      <c r="A7150">
        <v>5</v>
      </c>
      <c r="B7150">
        <v>4</v>
      </c>
      <c r="C7150">
        <v>3</v>
      </c>
      <c r="D7150">
        <v>5</v>
      </c>
      <c r="E7150">
        <v>6</v>
      </c>
      <c r="F7150">
        <v>5</v>
      </c>
      <c r="G7150">
        <f t="shared" si="2118"/>
        <v>28</v>
      </c>
    </row>
    <row r="7151" spans="1:7" x14ac:dyDescent="0.35">
      <c r="A7151">
        <v>1</v>
      </c>
      <c r="B7151">
        <v>4</v>
      </c>
      <c r="C7151">
        <v>6</v>
      </c>
      <c r="D7151">
        <v>3</v>
      </c>
      <c r="E7151">
        <v>6</v>
      </c>
      <c r="F7151">
        <v>2</v>
      </c>
      <c r="G7151">
        <f t="shared" si="2118"/>
        <v>22</v>
      </c>
    </row>
    <row r="7152" spans="1:7" x14ac:dyDescent="0.35">
      <c r="A7152">
        <v>1</v>
      </c>
      <c r="B7152">
        <v>4</v>
      </c>
      <c r="C7152">
        <v>5</v>
      </c>
      <c r="D7152">
        <v>4</v>
      </c>
      <c r="E7152">
        <v>5</v>
      </c>
      <c r="F7152">
        <v>5</v>
      </c>
      <c r="G7152">
        <f t="shared" si="2118"/>
        <v>24</v>
      </c>
    </row>
    <row r="7153" spans="1:7" x14ac:dyDescent="0.35">
      <c r="A7153">
        <v>3</v>
      </c>
      <c r="B7153">
        <v>1</v>
      </c>
      <c r="C7153">
        <v>3</v>
      </c>
      <c r="D7153">
        <v>2</v>
      </c>
      <c r="E7153">
        <v>6</v>
      </c>
      <c r="F7153">
        <v>4</v>
      </c>
      <c r="G7153">
        <f t="shared" si="2118"/>
        <v>19</v>
      </c>
    </row>
    <row r="7154" spans="1:7" x14ac:dyDescent="0.35">
      <c r="A7154">
        <v>2</v>
      </c>
      <c r="B7154">
        <v>6</v>
      </c>
      <c r="C7154">
        <v>2</v>
      </c>
      <c r="D7154">
        <v>2</v>
      </c>
      <c r="E7154">
        <v>3</v>
      </c>
      <c r="F7154">
        <v>1</v>
      </c>
      <c r="G7154">
        <f t="shared" si="2118"/>
        <v>16</v>
      </c>
    </row>
    <row r="7155" spans="1:7" x14ac:dyDescent="0.35">
      <c r="A7155">
        <v>4</v>
      </c>
      <c r="B7155">
        <v>5</v>
      </c>
      <c r="C7155">
        <v>3</v>
      </c>
      <c r="D7155">
        <v>1</v>
      </c>
      <c r="E7155">
        <v>4</v>
      </c>
      <c r="F7155">
        <v>6</v>
      </c>
      <c r="G7155">
        <f t="shared" si="2118"/>
        <v>23</v>
      </c>
    </row>
    <row r="7156" spans="1:7" x14ac:dyDescent="0.35">
      <c r="A7156">
        <v>2</v>
      </c>
      <c r="B7156">
        <v>4</v>
      </c>
      <c r="C7156">
        <v>3</v>
      </c>
      <c r="D7156">
        <v>2</v>
      </c>
      <c r="E7156">
        <v>4</v>
      </c>
      <c r="F7156">
        <v>5</v>
      </c>
      <c r="G7156">
        <f t="shared" si="2118"/>
        <v>20</v>
      </c>
    </row>
    <row r="7157" spans="1:7" x14ac:dyDescent="0.35">
      <c r="A7157">
        <v>5</v>
      </c>
      <c r="B7157">
        <v>1</v>
      </c>
      <c r="C7157">
        <v>3</v>
      </c>
      <c r="D7157">
        <v>1</v>
      </c>
      <c r="E7157">
        <v>3</v>
      </c>
      <c r="F7157">
        <v>3</v>
      </c>
      <c r="G7157">
        <f t="shared" si="2118"/>
        <v>16</v>
      </c>
    </row>
    <row r="7158" spans="1:7" x14ac:dyDescent="0.35">
      <c r="A7158">
        <v>5</v>
      </c>
      <c r="B7158">
        <v>2</v>
      </c>
      <c r="C7158">
        <v>2</v>
      </c>
      <c r="D7158">
        <v>1</v>
      </c>
      <c r="E7158">
        <v>3</v>
      </c>
      <c r="F7158">
        <v>6</v>
      </c>
      <c r="G7158">
        <f t="shared" si="2118"/>
        <v>19</v>
      </c>
    </row>
    <row r="7159" spans="1:7" x14ac:dyDescent="0.35">
      <c r="A7159">
        <v>6</v>
      </c>
      <c r="B7159">
        <v>3</v>
      </c>
      <c r="C7159">
        <v>2</v>
      </c>
      <c r="D7159">
        <v>5</v>
      </c>
      <c r="E7159">
        <v>6</v>
      </c>
      <c r="F7159">
        <v>1</v>
      </c>
      <c r="G7159">
        <f t="shared" si="2118"/>
        <v>23</v>
      </c>
    </row>
    <row r="7160" spans="1:7" x14ac:dyDescent="0.35">
      <c r="A7160">
        <v>3</v>
      </c>
      <c r="B7160">
        <v>5</v>
      </c>
      <c r="C7160">
        <v>1</v>
      </c>
      <c r="D7160">
        <v>1</v>
      </c>
      <c r="E7160">
        <v>3</v>
      </c>
      <c r="F7160">
        <v>5</v>
      </c>
      <c r="G7160">
        <f t="shared" si="2118"/>
        <v>18</v>
      </c>
    </row>
    <row r="7161" spans="1:7" x14ac:dyDescent="0.35">
      <c r="A7161">
        <v>2</v>
      </c>
      <c r="B7161">
        <v>3</v>
      </c>
      <c r="C7161">
        <v>3</v>
      </c>
      <c r="D7161">
        <v>1</v>
      </c>
      <c r="E7161">
        <v>3</v>
      </c>
      <c r="F7161">
        <v>6</v>
      </c>
      <c r="G7161">
        <f t="shared" si="2118"/>
        <v>18</v>
      </c>
    </row>
    <row r="7162" spans="1:7" x14ac:dyDescent="0.35">
      <c r="A7162">
        <v>3</v>
      </c>
      <c r="B7162">
        <v>4</v>
      </c>
      <c r="C7162">
        <v>2</v>
      </c>
      <c r="D7162">
        <v>1</v>
      </c>
      <c r="E7162">
        <v>6</v>
      </c>
      <c r="F7162">
        <v>6</v>
      </c>
      <c r="G7162">
        <f t="shared" si="2118"/>
        <v>22</v>
      </c>
    </row>
    <row r="7163" spans="1:7" x14ac:dyDescent="0.35">
      <c r="A7163">
        <v>6</v>
      </c>
      <c r="B7163">
        <v>5</v>
      </c>
      <c r="C7163">
        <v>4</v>
      </c>
      <c r="D7163">
        <v>3</v>
      </c>
      <c r="E7163">
        <v>3</v>
      </c>
      <c r="F7163">
        <v>6</v>
      </c>
      <c r="G7163">
        <f t="shared" si="2118"/>
        <v>27</v>
      </c>
    </row>
    <row r="7164" spans="1:7" x14ac:dyDescent="0.35">
      <c r="A7164">
        <v>4</v>
      </c>
      <c r="B7164">
        <v>1</v>
      </c>
      <c r="C7164">
        <v>5</v>
      </c>
      <c r="D7164">
        <v>2</v>
      </c>
      <c r="E7164">
        <v>4</v>
      </c>
      <c r="F7164">
        <v>3</v>
      </c>
      <c r="G7164">
        <f t="shared" si="2118"/>
        <v>19</v>
      </c>
    </row>
    <row r="7165" spans="1:7" x14ac:dyDescent="0.35">
      <c r="A7165">
        <v>2</v>
      </c>
      <c r="B7165">
        <v>3</v>
      </c>
      <c r="C7165">
        <v>2</v>
      </c>
      <c r="D7165">
        <v>5</v>
      </c>
      <c r="E7165">
        <v>2</v>
      </c>
      <c r="F7165">
        <v>4</v>
      </c>
      <c r="G7165">
        <f t="shared" si="2118"/>
        <v>18</v>
      </c>
    </row>
    <row r="7166" spans="1:7" x14ac:dyDescent="0.35">
      <c r="A7166">
        <v>3</v>
      </c>
      <c r="B7166">
        <v>5</v>
      </c>
      <c r="C7166">
        <v>5</v>
      </c>
      <c r="D7166">
        <v>3</v>
      </c>
      <c r="E7166">
        <v>2</v>
      </c>
      <c r="F7166">
        <v>6</v>
      </c>
      <c r="G7166">
        <f t="shared" si="2118"/>
        <v>24</v>
      </c>
    </row>
    <row r="7167" spans="1:7" x14ac:dyDescent="0.35">
      <c r="A7167">
        <v>6</v>
      </c>
      <c r="B7167">
        <v>5</v>
      </c>
      <c r="C7167">
        <v>6</v>
      </c>
      <c r="D7167">
        <v>2</v>
      </c>
      <c r="E7167">
        <v>4</v>
      </c>
      <c r="F7167">
        <v>5</v>
      </c>
      <c r="G7167">
        <f t="shared" si="2118"/>
        <v>28</v>
      </c>
    </row>
    <row r="7168" spans="1:7" x14ac:dyDescent="0.35">
      <c r="A7168">
        <v>3</v>
      </c>
      <c r="B7168">
        <v>4</v>
      </c>
      <c r="C7168">
        <v>2</v>
      </c>
      <c r="D7168">
        <v>3</v>
      </c>
      <c r="E7168">
        <v>5</v>
      </c>
      <c r="F7168">
        <v>2</v>
      </c>
      <c r="G7168">
        <f t="shared" si="2118"/>
        <v>19</v>
      </c>
    </row>
    <row r="7169" spans="1:7" x14ac:dyDescent="0.35">
      <c r="A7169">
        <v>6</v>
      </c>
      <c r="B7169">
        <v>6</v>
      </c>
      <c r="C7169">
        <v>2</v>
      </c>
      <c r="D7169">
        <v>1</v>
      </c>
      <c r="E7169">
        <v>3</v>
      </c>
      <c r="F7169">
        <v>5</v>
      </c>
      <c r="G7169">
        <f t="shared" si="2118"/>
        <v>23</v>
      </c>
    </row>
    <row r="7170" spans="1:7" x14ac:dyDescent="0.35">
      <c r="A7170">
        <v>2</v>
      </c>
      <c r="B7170">
        <v>3</v>
      </c>
      <c r="C7170">
        <v>1</v>
      </c>
      <c r="D7170">
        <v>6</v>
      </c>
      <c r="E7170">
        <v>6</v>
      </c>
      <c r="F7170">
        <v>1</v>
      </c>
      <c r="G7170">
        <f t="shared" si="2118"/>
        <v>19</v>
      </c>
    </row>
    <row r="7171" spans="1:7" x14ac:dyDescent="0.35">
      <c r="A7171">
        <v>3</v>
      </c>
      <c r="B7171">
        <v>4</v>
      </c>
      <c r="C7171">
        <v>4</v>
      </c>
      <c r="D7171">
        <v>3</v>
      </c>
      <c r="E7171">
        <v>6</v>
      </c>
      <c r="F7171">
        <v>3</v>
      </c>
      <c r="G7171">
        <f t="shared" si="2118"/>
        <v>23</v>
      </c>
    </row>
    <row r="7172" spans="1:7" x14ac:dyDescent="0.35">
      <c r="A7172">
        <v>4</v>
      </c>
      <c r="B7172">
        <v>5</v>
      </c>
      <c r="C7172">
        <v>4</v>
      </c>
      <c r="D7172">
        <v>3</v>
      </c>
      <c r="E7172">
        <v>3</v>
      </c>
      <c r="F7172">
        <v>3</v>
      </c>
      <c r="G7172">
        <f t="shared" si="2118"/>
        <v>22</v>
      </c>
    </row>
    <row r="7173" spans="1:7" x14ac:dyDescent="0.35">
      <c r="A7173">
        <v>4</v>
      </c>
      <c r="B7173">
        <v>5</v>
      </c>
      <c r="C7173">
        <v>2</v>
      </c>
      <c r="D7173">
        <v>4</v>
      </c>
      <c r="E7173">
        <v>6</v>
      </c>
      <c r="F7173">
        <v>2</v>
      </c>
      <c r="G7173">
        <f t="shared" si="2118"/>
        <v>23</v>
      </c>
    </row>
    <row r="7174" spans="1:7" x14ac:dyDescent="0.35">
      <c r="A7174">
        <v>5</v>
      </c>
      <c r="B7174">
        <v>6</v>
      </c>
      <c r="C7174">
        <v>6</v>
      </c>
      <c r="D7174">
        <v>4</v>
      </c>
      <c r="E7174">
        <v>4</v>
      </c>
      <c r="F7174">
        <v>3</v>
      </c>
      <c r="G7174">
        <f t="shared" si="2118"/>
        <v>28</v>
      </c>
    </row>
    <row r="7175" spans="1:7" x14ac:dyDescent="0.35">
      <c r="A7175">
        <v>5</v>
      </c>
      <c r="B7175">
        <v>1</v>
      </c>
      <c r="C7175">
        <v>4</v>
      </c>
      <c r="D7175">
        <v>3</v>
      </c>
      <c r="E7175">
        <v>1</v>
      </c>
      <c r="F7175">
        <v>3</v>
      </c>
      <c r="G7175">
        <f t="shared" si="2118"/>
        <v>17</v>
      </c>
    </row>
    <row r="7176" spans="1:7" x14ac:dyDescent="0.35">
      <c r="A7176">
        <v>6</v>
      </c>
      <c r="B7176">
        <v>5</v>
      </c>
      <c r="C7176">
        <v>3</v>
      </c>
      <c r="D7176">
        <v>6</v>
      </c>
      <c r="E7176">
        <v>3</v>
      </c>
      <c r="F7176">
        <v>6</v>
      </c>
      <c r="G7176">
        <f t="shared" si="2118"/>
        <v>29</v>
      </c>
    </row>
    <row r="7177" spans="1:7" x14ac:dyDescent="0.35">
      <c r="A7177">
        <v>4</v>
      </c>
      <c r="B7177">
        <v>6</v>
      </c>
      <c r="C7177">
        <v>3</v>
      </c>
      <c r="D7177">
        <v>2</v>
      </c>
      <c r="E7177">
        <v>3</v>
      </c>
      <c r="F7177">
        <v>5</v>
      </c>
      <c r="G7177">
        <f t="shared" si="2118"/>
        <v>23</v>
      </c>
    </row>
    <row r="7178" spans="1:7" x14ac:dyDescent="0.35">
      <c r="A7178">
        <v>4</v>
      </c>
      <c r="B7178">
        <v>2</v>
      </c>
      <c r="C7178">
        <v>2</v>
      </c>
      <c r="D7178">
        <v>2</v>
      </c>
      <c r="E7178">
        <v>3</v>
      </c>
      <c r="F7178">
        <v>2</v>
      </c>
      <c r="G7178">
        <f t="shared" si="2118"/>
        <v>15</v>
      </c>
    </row>
    <row r="7179" spans="1:7" x14ac:dyDescent="0.35">
      <c r="A7179">
        <v>3</v>
      </c>
      <c r="B7179">
        <v>2</v>
      </c>
      <c r="C7179">
        <v>1</v>
      </c>
      <c r="D7179">
        <v>4</v>
      </c>
      <c r="E7179">
        <v>3</v>
      </c>
      <c r="F7179">
        <v>1</v>
      </c>
      <c r="G7179">
        <f t="shared" si="2118"/>
        <v>14</v>
      </c>
    </row>
    <row r="7180" spans="1:7" x14ac:dyDescent="0.35">
      <c r="A7180">
        <v>1</v>
      </c>
      <c r="B7180">
        <v>1</v>
      </c>
      <c r="C7180">
        <v>5</v>
      </c>
      <c r="D7180">
        <v>6</v>
      </c>
      <c r="E7180">
        <v>2</v>
      </c>
      <c r="F7180">
        <v>3</v>
      </c>
      <c r="G7180">
        <f t="shared" si="2118"/>
        <v>18</v>
      </c>
    </row>
    <row r="7181" spans="1:7" x14ac:dyDescent="0.35">
      <c r="A7181">
        <v>1</v>
      </c>
      <c r="B7181">
        <v>3</v>
      </c>
      <c r="C7181">
        <v>2</v>
      </c>
      <c r="D7181">
        <v>3</v>
      </c>
      <c r="E7181">
        <v>4</v>
      </c>
      <c r="F7181">
        <v>6</v>
      </c>
      <c r="G7181">
        <f t="shared" si="2118"/>
        <v>19</v>
      </c>
    </row>
    <row r="7182" spans="1:7" x14ac:dyDescent="0.35">
      <c r="A7182">
        <v>5</v>
      </c>
      <c r="B7182">
        <v>4</v>
      </c>
      <c r="C7182">
        <v>6</v>
      </c>
      <c r="D7182">
        <v>5</v>
      </c>
      <c r="E7182">
        <v>2</v>
      </c>
      <c r="F7182">
        <v>3</v>
      </c>
      <c r="G7182">
        <f t="shared" si="2118"/>
        <v>25</v>
      </c>
    </row>
    <row r="7183" spans="1:7" x14ac:dyDescent="0.35">
      <c r="A7183">
        <v>1</v>
      </c>
      <c r="B7183">
        <v>4</v>
      </c>
      <c r="C7183">
        <v>5</v>
      </c>
      <c r="D7183">
        <v>5</v>
      </c>
      <c r="E7183">
        <v>3</v>
      </c>
      <c r="F7183">
        <v>6</v>
      </c>
      <c r="G7183">
        <f t="shared" si="2118"/>
        <v>24</v>
      </c>
    </row>
    <row r="7184" spans="1:7" x14ac:dyDescent="0.35">
      <c r="A7184">
        <v>1</v>
      </c>
      <c r="B7184">
        <v>3</v>
      </c>
      <c r="C7184">
        <v>4</v>
      </c>
      <c r="D7184">
        <v>2</v>
      </c>
      <c r="E7184">
        <v>2</v>
      </c>
      <c r="F7184">
        <v>4</v>
      </c>
      <c r="G7184">
        <f t="shared" si="2118"/>
        <v>16</v>
      </c>
    </row>
    <row r="7185" spans="1:7" x14ac:dyDescent="0.35">
      <c r="A7185">
        <v>3</v>
      </c>
      <c r="B7185">
        <v>5</v>
      </c>
      <c r="C7185">
        <v>4</v>
      </c>
      <c r="D7185">
        <v>3</v>
      </c>
      <c r="E7185">
        <v>5</v>
      </c>
      <c r="F7185">
        <v>6</v>
      </c>
      <c r="G7185">
        <f t="shared" si="2118"/>
        <v>26</v>
      </c>
    </row>
    <row r="7186" spans="1:7" x14ac:dyDescent="0.35">
      <c r="A7186">
        <v>1</v>
      </c>
      <c r="B7186">
        <v>2</v>
      </c>
      <c r="C7186">
        <v>2</v>
      </c>
      <c r="D7186">
        <v>6</v>
      </c>
      <c r="E7186">
        <v>3</v>
      </c>
      <c r="F7186">
        <v>4</v>
      </c>
      <c r="G7186">
        <f t="shared" si="2118"/>
        <v>18</v>
      </c>
    </row>
    <row r="7187" spans="1:7" x14ac:dyDescent="0.35">
      <c r="A7187">
        <v>5</v>
      </c>
      <c r="B7187">
        <v>4</v>
      </c>
      <c r="C7187">
        <v>3</v>
      </c>
      <c r="D7187">
        <v>2</v>
      </c>
      <c r="E7187">
        <v>2</v>
      </c>
      <c r="F7187">
        <v>3</v>
      </c>
      <c r="G7187">
        <f t="shared" si="2118"/>
        <v>19</v>
      </c>
    </row>
    <row r="7188" spans="1:7" x14ac:dyDescent="0.35">
      <c r="A7188">
        <v>4</v>
      </c>
      <c r="B7188">
        <v>6</v>
      </c>
      <c r="C7188">
        <v>3</v>
      </c>
      <c r="D7188">
        <v>1</v>
      </c>
      <c r="E7188">
        <v>6</v>
      </c>
      <c r="F7188">
        <v>6</v>
      </c>
      <c r="G7188">
        <f t="shared" si="2118"/>
        <v>26</v>
      </c>
    </row>
    <row r="7189" spans="1:7" x14ac:dyDescent="0.35">
      <c r="A7189">
        <v>1</v>
      </c>
      <c r="B7189">
        <v>2</v>
      </c>
      <c r="C7189">
        <v>3</v>
      </c>
      <c r="D7189">
        <v>6</v>
      </c>
      <c r="E7189">
        <v>2</v>
      </c>
      <c r="F7189">
        <v>1</v>
      </c>
      <c r="G7189">
        <f t="shared" si="2118"/>
        <v>15</v>
      </c>
    </row>
    <row r="7190" spans="1:7" x14ac:dyDescent="0.35">
      <c r="A7190">
        <v>5</v>
      </c>
      <c r="B7190">
        <v>1</v>
      </c>
      <c r="C7190">
        <v>1</v>
      </c>
      <c r="D7190">
        <v>1</v>
      </c>
      <c r="E7190">
        <v>5</v>
      </c>
      <c r="F7190">
        <v>1</v>
      </c>
      <c r="G7190">
        <f t="shared" si="2118"/>
        <v>14</v>
      </c>
    </row>
    <row r="7191" spans="1:7" x14ac:dyDescent="0.35">
      <c r="A7191">
        <v>2</v>
      </c>
      <c r="B7191">
        <v>3</v>
      </c>
      <c r="C7191">
        <v>2</v>
      </c>
      <c r="D7191">
        <v>6</v>
      </c>
      <c r="E7191">
        <v>6</v>
      </c>
      <c r="F7191">
        <v>6</v>
      </c>
      <c r="G7191">
        <f t="shared" si="2118"/>
        <v>25</v>
      </c>
    </row>
    <row r="7192" spans="1:7" x14ac:dyDescent="0.35">
      <c r="A7192">
        <v>3</v>
      </c>
      <c r="B7192">
        <v>5</v>
      </c>
      <c r="C7192">
        <v>5</v>
      </c>
      <c r="D7192">
        <v>5</v>
      </c>
      <c r="E7192">
        <v>1</v>
      </c>
      <c r="F7192">
        <v>3</v>
      </c>
      <c r="G7192">
        <f t="shared" ref="G7192:G7255" si="2119">SUM(A7192:F7192)</f>
        <v>22</v>
      </c>
    </row>
    <row r="7193" spans="1:7" x14ac:dyDescent="0.35">
      <c r="A7193">
        <v>4</v>
      </c>
      <c r="B7193">
        <v>1</v>
      </c>
      <c r="C7193">
        <v>4</v>
      </c>
      <c r="D7193">
        <v>3</v>
      </c>
      <c r="E7193">
        <v>2</v>
      </c>
      <c r="F7193">
        <v>4</v>
      </c>
      <c r="G7193">
        <f t="shared" si="2119"/>
        <v>18</v>
      </c>
    </row>
    <row r="7194" spans="1:7" x14ac:dyDescent="0.35">
      <c r="A7194">
        <v>5</v>
      </c>
      <c r="B7194">
        <v>5</v>
      </c>
      <c r="C7194">
        <v>3</v>
      </c>
      <c r="D7194">
        <v>1</v>
      </c>
      <c r="E7194">
        <v>1</v>
      </c>
      <c r="F7194">
        <v>3</v>
      </c>
      <c r="G7194">
        <f t="shared" si="2119"/>
        <v>18</v>
      </c>
    </row>
    <row r="7195" spans="1:7" x14ac:dyDescent="0.35">
      <c r="A7195">
        <v>5</v>
      </c>
      <c r="B7195">
        <v>4</v>
      </c>
      <c r="C7195">
        <v>4</v>
      </c>
      <c r="D7195">
        <v>2</v>
      </c>
      <c r="E7195">
        <v>2</v>
      </c>
      <c r="F7195">
        <v>5</v>
      </c>
      <c r="G7195">
        <f t="shared" si="2119"/>
        <v>22</v>
      </c>
    </row>
    <row r="7196" spans="1:7" x14ac:dyDescent="0.35">
      <c r="A7196">
        <v>6</v>
      </c>
      <c r="B7196">
        <v>3</v>
      </c>
      <c r="C7196">
        <v>2</v>
      </c>
      <c r="D7196">
        <v>1</v>
      </c>
      <c r="E7196">
        <v>3</v>
      </c>
      <c r="F7196">
        <v>6</v>
      </c>
      <c r="G7196">
        <f t="shared" si="2119"/>
        <v>21</v>
      </c>
    </row>
    <row r="7197" spans="1:7" x14ac:dyDescent="0.35">
      <c r="A7197">
        <v>5</v>
      </c>
      <c r="B7197">
        <v>1</v>
      </c>
      <c r="C7197">
        <v>3</v>
      </c>
      <c r="D7197">
        <v>6</v>
      </c>
      <c r="E7197">
        <v>5</v>
      </c>
      <c r="F7197">
        <v>3</v>
      </c>
      <c r="G7197">
        <f t="shared" si="2119"/>
        <v>23</v>
      </c>
    </row>
    <row r="7198" spans="1:7" x14ac:dyDescent="0.35">
      <c r="A7198">
        <v>3</v>
      </c>
      <c r="B7198">
        <v>4</v>
      </c>
      <c r="C7198">
        <v>5</v>
      </c>
      <c r="D7198">
        <v>4</v>
      </c>
      <c r="E7198">
        <v>2</v>
      </c>
      <c r="F7198">
        <v>1</v>
      </c>
      <c r="G7198">
        <f t="shared" si="2119"/>
        <v>19</v>
      </c>
    </row>
    <row r="7199" spans="1:7" x14ac:dyDescent="0.35">
      <c r="A7199">
        <v>4</v>
      </c>
      <c r="B7199">
        <v>6</v>
      </c>
      <c r="C7199">
        <v>3</v>
      </c>
      <c r="D7199">
        <v>2</v>
      </c>
      <c r="E7199">
        <v>2</v>
      </c>
      <c r="F7199">
        <v>5</v>
      </c>
      <c r="G7199">
        <f t="shared" si="2119"/>
        <v>22</v>
      </c>
    </row>
    <row r="7200" spans="1:7" x14ac:dyDescent="0.35">
      <c r="A7200">
        <v>3</v>
      </c>
      <c r="B7200">
        <v>6</v>
      </c>
      <c r="C7200">
        <v>5</v>
      </c>
      <c r="D7200">
        <v>5</v>
      </c>
      <c r="E7200">
        <v>6</v>
      </c>
      <c r="F7200">
        <v>3</v>
      </c>
      <c r="G7200">
        <f t="shared" si="2119"/>
        <v>28</v>
      </c>
    </row>
    <row r="7201" spans="1:7" x14ac:dyDescent="0.35">
      <c r="A7201">
        <v>3</v>
      </c>
      <c r="B7201">
        <v>6</v>
      </c>
      <c r="C7201">
        <v>3</v>
      </c>
      <c r="D7201">
        <v>5</v>
      </c>
      <c r="E7201">
        <v>1</v>
      </c>
      <c r="F7201">
        <v>5</v>
      </c>
      <c r="G7201">
        <f t="shared" si="2119"/>
        <v>23</v>
      </c>
    </row>
    <row r="7202" spans="1:7" x14ac:dyDescent="0.35">
      <c r="A7202">
        <v>1</v>
      </c>
      <c r="B7202">
        <v>5</v>
      </c>
      <c r="C7202">
        <v>3</v>
      </c>
      <c r="D7202">
        <v>5</v>
      </c>
      <c r="E7202">
        <v>6</v>
      </c>
      <c r="F7202">
        <v>6</v>
      </c>
      <c r="G7202">
        <f t="shared" si="2119"/>
        <v>26</v>
      </c>
    </row>
    <row r="7203" spans="1:7" x14ac:dyDescent="0.35">
      <c r="A7203">
        <v>5</v>
      </c>
      <c r="B7203">
        <v>6</v>
      </c>
      <c r="C7203">
        <v>5</v>
      </c>
      <c r="D7203">
        <v>4</v>
      </c>
      <c r="E7203">
        <v>3</v>
      </c>
      <c r="F7203">
        <v>4</v>
      </c>
      <c r="G7203">
        <f t="shared" si="2119"/>
        <v>27</v>
      </c>
    </row>
    <row r="7204" spans="1:7" x14ac:dyDescent="0.35">
      <c r="A7204">
        <v>3</v>
      </c>
      <c r="B7204">
        <v>2</v>
      </c>
      <c r="C7204">
        <v>1</v>
      </c>
      <c r="D7204">
        <v>3</v>
      </c>
      <c r="E7204">
        <v>6</v>
      </c>
      <c r="F7204">
        <v>1</v>
      </c>
      <c r="G7204">
        <f t="shared" si="2119"/>
        <v>16</v>
      </c>
    </row>
    <row r="7205" spans="1:7" x14ac:dyDescent="0.35">
      <c r="A7205">
        <v>3</v>
      </c>
      <c r="B7205">
        <v>6</v>
      </c>
      <c r="C7205">
        <v>4</v>
      </c>
      <c r="D7205">
        <v>1</v>
      </c>
      <c r="E7205">
        <v>2</v>
      </c>
      <c r="F7205">
        <v>5</v>
      </c>
      <c r="G7205">
        <f t="shared" si="2119"/>
        <v>21</v>
      </c>
    </row>
    <row r="7206" spans="1:7" x14ac:dyDescent="0.35">
      <c r="A7206">
        <v>4</v>
      </c>
      <c r="B7206">
        <v>6</v>
      </c>
      <c r="C7206">
        <v>3</v>
      </c>
      <c r="D7206">
        <v>2</v>
      </c>
      <c r="E7206">
        <v>1</v>
      </c>
      <c r="F7206">
        <v>1</v>
      </c>
      <c r="G7206">
        <f t="shared" si="2119"/>
        <v>17</v>
      </c>
    </row>
    <row r="7207" spans="1:7" x14ac:dyDescent="0.35">
      <c r="A7207">
        <v>3</v>
      </c>
      <c r="B7207">
        <v>1</v>
      </c>
      <c r="C7207">
        <v>5</v>
      </c>
      <c r="D7207">
        <v>5</v>
      </c>
      <c r="E7207">
        <v>5</v>
      </c>
      <c r="F7207">
        <v>2</v>
      </c>
      <c r="G7207">
        <f t="shared" si="2119"/>
        <v>21</v>
      </c>
    </row>
    <row r="7208" spans="1:7" x14ac:dyDescent="0.35">
      <c r="A7208">
        <v>4</v>
      </c>
      <c r="B7208">
        <v>2</v>
      </c>
      <c r="C7208">
        <v>4</v>
      </c>
      <c r="D7208">
        <v>2</v>
      </c>
      <c r="E7208">
        <v>3</v>
      </c>
      <c r="F7208">
        <v>1</v>
      </c>
      <c r="G7208">
        <f t="shared" si="2119"/>
        <v>16</v>
      </c>
    </row>
    <row r="7209" spans="1:7" x14ac:dyDescent="0.35">
      <c r="A7209">
        <v>1</v>
      </c>
      <c r="B7209">
        <v>3</v>
      </c>
      <c r="C7209">
        <v>6</v>
      </c>
      <c r="D7209">
        <v>4</v>
      </c>
      <c r="E7209">
        <v>4</v>
      </c>
      <c r="F7209">
        <v>5</v>
      </c>
      <c r="G7209">
        <f t="shared" si="2119"/>
        <v>23</v>
      </c>
    </row>
    <row r="7210" spans="1:7" x14ac:dyDescent="0.35">
      <c r="A7210">
        <v>2</v>
      </c>
      <c r="B7210">
        <v>2</v>
      </c>
      <c r="C7210">
        <v>4</v>
      </c>
      <c r="D7210">
        <v>5</v>
      </c>
      <c r="E7210">
        <v>4</v>
      </c>
      <c r="F7210">
        <v>5</v>
      </c>
      <c r="G7210">
        <f t="shared" si="2119"/>
        <v>22</v>
      </c>
    </row>
    <row r="7211" spans="1:7" x14ac:dyDescent="0.35">
      <c r="A7211">
        <v>4</v>
      </c>
      <c r="B7211">
        <v>5</v>
      </c>
      <c r="C7211">
        <v>4</v>
      </c>
      <c r="D7211">
        <v>4</v>
      </c>
      <c r="E7211">
        <v>5</v>
      </c>
      <c r="F7211">
        <v>6</v>
      </c>
      <c r="G7211">
        <f t="shared" si="2119"/>
        <v>28</v>
      </c>
    </row>
    <row r="7212" spans="1:7" x14ac:dyDescent="0.35">
      <c r="A7212">
        <v>4</v>
      </c>
      <c r="B7212">
        <v>3</v>
      </c>
      <c r="C7212">
        <v>4</v>
      </c>
      <c r="D7212">
        <v>4</v>
      </c>
      <c r="E7212">
        <v>1</v>
      </c>
      <c r="F7212">
        <v>4</v>
      </c>
      <c r="G7212">
        <f t="shared" si="2119"/>
        <v>20</v>
      </c>
    </row>
    <row r="7213" spans="1:7" x14ac:dyDescent="0.35">
      <c r="A7213">
        <v>1</v>
      </c>
      <c r="B7213">
        <v>4</v>
      </c>
      <c r="C7213">
        <v>6</v>
      </c>
      <c r="D7213">
        <v>2</v>
      </c>
      <c r="E7213">
        <v>6</v>
      </c>
      <c r="F7213">
        <v>5</v>
      </c>
      <c r="G7213">
        <f t="shared" si="2119"/>
        <v>24</v>
      </c>
    </row>
    <row r="7214" spans="1:7" x14ac:dyDescent="0.35">
      <c r="A7214">
        <v>2</v>
      </c>
      <c r="B7214">
        <v>4</v>
      </c>
      <c r="C7214">
        <v>2</v>
      </c>
      <c r="D7214">
        <v>4</v>
      </c>
      <c r="E7214">
        <v>6</v>
      </c>
      <c r="F7214">
        <v>3</v>
      </c>
      <c r="G7214">
        <f t="shared" si="2119"/>
        <v>21</v>
      </c>
    </row>
    <row r="7215" spans="1:7" x14ac:dyDescent="0.35">
      <c r="A7215">
        <v>1</v>
      </c>
      <c r="B7215">
        <v>6</v>
      </c>
      <c r="C7215">
        <v>1</v>
      </c>
      <c r="D7215">
        <v>3</v>
      </c>
      <c r="E7215">
        <v>1</v>
      </c>
      <c r="F7215">
        <v>3</v>
      </c>
      <c r="G7215">
        <f t="shared" si="2119"/>
        <v>15</v>
      </c>
    </row>
    <row r="7216" spans="1:7" x14ac:dyDescent="0.35">
      <c r="A7216">
        <v>3</v>
      </c>
      <c r="B7216">
        <v>5</v>
      </c>
      <c r="C7216">
        <v>3</v>
      </c>
      <c r="D7216">
        <v>5</v>
      </c>
      <c r="E7216">
        <v>1</v>
      </c>
      <c r="F7216">
        <v>1</v>
      </c>
      <c r="G7216">
        <f t="shared" si="2119"/>
        <v>18</v>
      </c>
    </row>
    <row r="7217" spans="1:7" x14ac:dyDescent="0.35">
      <c r="A7217">
        <v>6</v>
      </c>
      <c r="B7217">
        <v>2</v>
      </c>
      <c r="C7217">
        <v>6</v>
      </c>
      <c r="D7217">
        <v>3</v>
      </c>
      <c r="E7217">
        <v>4</v>
      </c>
      <c r="F7217">
        <v>2</v>
      </c>
      <c r="G7217">
        <f t="shared" si="2119"/>
        <v>23</v>
      </c>
    </row>
    <row r="7218" spans="1:7" x14ac:dyDescent="0.35">
      <c r="A7218">
        <v>3</v>
      </c>
      <c r="B7218">
        <v>3</v>
      </c>
      <c r="C7218">
        <v>2</v>
      </c>
      <c r="D7218">
        <v>1</v>
      </c>
      <c r="E7218">
        <v>4</v>
      </c>
      <c r="F7218">
        <v>6</v>
      </c>
      <c r="G7218">
        <f t="shared" si="2119"/>
        <v>19</v>
      </c>
    </row>
    <row r="7219" spans="1:7" x14ac:dyDescent="0.35">
      <c r="A7219">
        <v>3</v>
      </c>
      <c r="B7219">
        <v>6</v>
      </c>
      <c r="C7219">
        <v>1</v>
      </c>
      <c r="D7219">
        <v>1</v>
      </c>
      <c r="E7219">
        <v>1</v>
      </c>
      <c r="F7219">
        <v>6</v>
      </c>
      <c r="G7219">
        <f t="shared" si="2119"/>
        <v>18</v>
      </c>
    </row>
    <row r="7220" spans="1:7" x14ac:dyDescent="0.35">
      <c r="A7220">
        <v>4</v>
      </c>
      <c r="B7220">
        <v>6</v>
      </c>
      <c r="C7220">
        <v>1</v>
      </c>
      <c r="D7220">
        <v>4</v>
      </c>
      <c r="E7220">
        <v>4</v>
      </c>
      <c r="F7220">
        <v>6</v>
      </c>
      <c r="G7220">
        <f t="shared" si="2119"/>
        <v>25</v>
      </c>
    </row>
    <row r="7221" spans="1:7" x14ac:dyDescent="0.35">
      <c r="A7221">
        <v>6</v>
      </c>
      <c r="B7221">
        <v>5</v>
      </c>
      <c r="C7221">
        <v>6</v>
      </c>
      <c r="D7221">
        <v>2</v>
      </c>
      <c r="E7221">
        <v>6</v>
      </c>
      <c r="F7221">
        <v>3</v>
      </c>
      <c r="G7221">
        <f t="shared" si="2119"/>
        <v>28</v>
      </c>
    </row>
    <row r="7222" spans="1:7" x14ac:dyDescent="0.35">
      <c r="A7222">
        <v>2</v>
      </c>
      <c r="B7222">
        <v>5</v>
      </c>
      <c r="C7222">
        <v>2</v>
      </c>
      <c r="D7222">
        <v>4</v>
      </c>
      <c r="E7222">
        <v>3</v>
      </c>
      <c r="F7222">
        <v>3</v>
      </c>
      <c r="G7222">
        <f t="shared" si="2119"/>
        <v>19</v>
      </c>
    </row>
    <row r="7223" spans="1:7" x14ac:dyDescent="0.35">
      <c r="A7223">
        <v>1</v>
      </c>
      <c r="B7223">
        <v>3</v>
      </c>
      <c r="C7223">
        <v>1</v>
      </c>
      <c r="D7223">
        <v>2</v>
      </c>
      <c r="E7223">
        <v>4</v>
      </c>
      <c r="F7223">
        <v>4</v>
      </c>
      <c r="G7223">
        <f t="shared" si="2119"/>
        <v>15</v>
      </c>
    </row>
    <row r="7224" spans="1:7" x14ac:dyDescent="0.35">
      <c r="A7224">
        <v>6</v>
      </c>
      <c r="B7224">
        <v>2</v>
      </c>
      <c r="C7224">
        <v>2</v>
      </c>
      <c r="D7224">
        <v>3</v>
      </c>
      <c r="E7224">
        <v>6</v>
      </c>
      <c r="F7224">
        <v>1</v>
      </c>
      <c r="G7224">
        <f t="shared" si="2119"/>
        <v>20</v>
      </c>
    </row>
    <row r="7225" spans="1:7" x14ac:dyDescent="0.35">
      <c r="A7225">
        <v>3</v>
      </c>
      <c r="B7225">
        <v>1</v>
      </c>
      <c r="C7225">
        <v>4</v>
      </c>
      <c r="D7225">
        <v>5</v>
      </c>
      <c r="E7225">
        <v>2</v>
      </c>
      <c r="F7225">
        <v>6</v>
      </c>
      <c r="G7225">
        <f t="shared" si="2119"/>
        <v>21</v>
      </c>
    </row>
    <row r="7226" spans="1:7" x14ac:dyDescent="0.35">
      <c r="A7226">
        <v>3</v>
      </c>
      <c r="B7226">
        <v>1</v>
      </c>
      <c r="C7226">
        <v>5</v>
      </c>
      <c r="D7226">
        <v>4</v>
      </c>
      <c r="E7226">
        <v>5</v>
      </c>
      <c r="F7226">
        <v>6</v>
      </c>
      <c r="G7226">
        <f t="shared" si="2119"/>
        <v>24</v>
      </c>
    </row>
    <row r="7227" spans="1:7" x14ac:dyDescent="0.35">
      <c r="A7227">
        <v>3</v>
      </c>
      <c r="B7227">
        <v>1</v>
      </c>
      <c r="C7227">
        <v>2</v>
      </c>
      <c r="D7227">
        <v>5</v>
      </c>
      <c r="E7227">
        <v>4</v>
      </c>
      <c r="F7227">
        <v>2</v>
      </c>
      <c r="G7227">
        <f t="shared" si="2119"/>
        <v>17</v>
      </c>
    </row>
    <row r="7228" spans="1:7" x14ac:dyDescent="0.35">
      <c r="A7228">
        <v>6</v>
      </c>
      <c r="B7228">
        <v>5</v>
      </c>
      <c r="C7228">
        <v>1</v>
      </c>
      <c r="D7228">
        <v>4</v>
      </c>
      <c r="E7228">
        <v>3</v>
      </c>
      <c r="F7228">
        <v>5</v>
      </c>
      <c r="G7228">
        <f t="shared" si="2119"/>
        <v>24</v>
      </c>
    </row>
    <row r="7229" spans="1:7" x14ac:dyDescent="0.35">
      <c r="A7229">
        <v>6</v>
      </c>
      <c r="B7229">
        <v>1</v>
      </c>
      <c r="C7229">
        <v>5</v>
      </c>
      <c r="D7229">
        <v>3</v>
      </c>
      <c r="E7229">
        <v>3</v>
      </c>
      <c r="F7229">
        <v>6</v>
      </c>
      <c r="G7229">
        <f t="shared" si="2119"/>
        <v>24</v>
      </c>
    </row>
    <row r="7230" spans="1:7" x14ac:dyDescent="0.35">
      <c r="A7230">
        <v>4</v>
      </c>
      <c r="B7230">
        <v>5</v>
      </c>
      <c r="C7230">
        <v>6</v>
      </c>
      <c r="D7230">
        <v>2</v>
      </c>
      <c r="E7230">
        <v>2</v>
      </c>
      <c r="F7230">
        <v>5</v>
      </c>
      <c r="G7230">
        <f t="shared" si="2119"/>
        <v>24</v>
      </c>
    </row>
    <row r="7231" spans="1:7" x14ac:dyDescent="0.35">
      <c r="A7231">
        <v>5</v>
      </c>
      <c r="B7231">
        <v>6</v>
      </c>
      <c r="C7231">
        <v>3</v>
      </c>
      <c r="D7231">
        <v>5</v>
      </c>
      <c r="E7231">
        <v>2</v>
      </c>
      <c r="F7231">
        <v>1</v>
      </c>
      <c r="G7231">
        <f t="shared" si="2119"/>
        <v>22</v>
      </c>
    </row>
    <row r="7232" spans="1:7" x14ac:dyDescent="0.35">
      <c r="A7232">
        <v>5</v>
      </c>
      <c r="B7232">
        <v>5</v>
      </c>
      <c r="C7232">
        <v>3</v>
      </c>
      <c r="D7232">
        <v>4</v>
      </c>
      <c r="E7232">
        <v>5</v>
      </c>
      <c r="F7232">
        <v>4</v>
      </c>
      <c r="G7232">
        <f t="shared" si="2119"/>
        <v>26</v>
      </c>
    </row>
    <row r="7233" spans="1:7" x14ac:dyDescent="0.35">
      <c r="A7233">
        <v>5</v>
      </c>
      <c r="B7233">
        <v>2</v>
      </c>
      <c r="C7233">
        <v>2</v>
      </c>
      <c r="D7233">
        <v>4</v>
      </c>
      <c r="E7233">
        <v>4</v>
      </c>
      <c r="F7233">
        <v>5</v>
      </c>
      <c r="G7233">
        <f t="shared" si="2119"/>
        <v>22</v>
      </c>
    </row>
    <row r="7234" spans="1:7" x14ac:dyDescent="0.35">
      <c r="A7234">
        <v>6</v>
      </c>
      <c r="B7234">
        <v>6</v>
      </c>
      <c r="C7234">
        <v>3</v>
      </c>
      <c r="D7234">
        <v>2</v>
      </c>
      <c r="E7234">
        <v>3</v>
      </c>
      <c r="F7234">
        <v>4</v>
      </c>
      <c r="G7234">
        <f t="shared" si="2119"/>
        <v>24</v>
      </c>
    </row>
    <row r="7235" spans="1:7" x14ac:dyDescent="0.35">
      <c r="A7235">
        <v>4</v>
      </c>
      <c r="B7235">
        <v>5</v>
      </c>
      <c r="C7235">
        <v>2</v>
      </c>
      <c r="D7235">
        <v>3</v>
      </c>
      <c r="E7235">
        <v>3</v>
      </c>
      <c r="F7235">
        <v>5</v>
      </c>
      <c r="G7235">
        <f t="shared" si="2119"/>
        <v>22</v>
      </c>
    </row>
    <row r="7236" spans="1:7" x14ac:dyDescent="0.35">
      <c r="A7236">
        <v>1</v>
      </c>
      <c r="B7236">
        <v>5</v>
      </c>
      <c r="C7236">
        <v>3</v>
      </c>
      <c r="D7236">
        <v>2</v>
      </c>
      <c r="E7236">
        <v>4</v>
      </c>
      <c r="F7236">
        <v>4</v>
      </c>
      <c r="G7236">
        <f t="shared" si="2119"/>
        <v>19</v>
      </c>
    </row>
    <row r="7237" spans="1:7" x14ac:dyDescent="0.35">
      <c r="A7237">
        <v>3</v>
      </c>
      <c r="B7237">
        <v>2</v>
      </c>
      <c r="C7237">
        <v>6</v>
      </c>
      <c r="D7237">
        <v>4</v>
      </c>
      <c r="E7237">
        <v>3</v>
      </c>
      <c r="F7237">
        <v>3</v>
      </c>
      <c r="G7237">
        <f t="shared" si="2119"/>
        <v>21</v>
      </c>
    </row>
    <row r="7238" spans="1:7" x14ac:dyDescent="0.35">
      <c r="A7238">
        <v>5</v>
      </c>
      <c r="B7238">
        <v>2</v>
      </c>
      <c r="C7238">
        <v>4</v>
      </c>
      <c r="D7238">
        <v>1</v>
      </c>
      <c r="E7238">
        <v>4</v>
      </c>
      <c r="F7238">
        <v>2</v>
      </c>
      <c r="G7238">
        <f t="shared" si="2119"/>
        <v>18</v>
      </c>
    </row>
    <row r="7239" spans="1:7" x14ac:dyDescent="0.35">
      <c r="A7239">
        <v>6</v>
      </c>
      <c r="B7239">
        <v>3</v>
      </c>
      <c r="C7239">
        <v>1</v>
      </c>
      <c r="D7239">
        <v>1</v>
      </c>
      <c r="E7239">
        <v>3</v>
      </c>
      <c r="F7239">
        <v>6</v>
      </c>
      <c r="G7239">
        <f t="shared" si="2119"/>
        <v>20</v>
      </c>
    </row>
    <row r="7240" spans="1:7" x14ac:dyDescent="0.35">
      <c r="A7240">
        <v>1</v>
      </c>
      <c r="B7240">
        <v>5</v>
      </c>
      <c r="C7240">
        <v>3</v>
      </c>
      <c r="D7240">
        <v>1</v>
      </c>
      <c r="E7240">
        <v>1</v>
      </c>
      <c r="F7240">
        <v>4</v>
      </c>
      <c r="G7240">
        <f t="shared" si="2119"/>
        <v>15</v>
      </c>
    </row>
    <row r="7241" spans="1:7" x14ac:dyDescent="0.35">
      <c r="A7241">
        <v>3</v>
      </c>
      <c r="B7241">
        <v>5</v>
      </c>
      <c r="C7241">
        <v>4</v>
      </c>
      <c r="D7241">
        <v>3</v>
      </c>
      <c r="E7241">
        <v>5</v>
      </c>
      <c r="F7241">
        <v>6</v>
      </c>
      <c r="G7241">
        <f t="shared" si="2119"/>
        <v>26</v>
      </c>
    </row>
    <row r="7242" spans="1:7" x14ac:dyDescent="0.35">
      <c r="A7242">
        <v>6</v>
      </c>
      <c r="B7242">
        <v>1</v>
      </c>
      <c r="C7242">
        <v>5</v>
      </c>
      <c r="D7242">
        <v>2</v>
      </c>
      <c r="E7242">
        <v>2</v>
      </c>
      <c r="F7242">
        <v>5</v>
      </c>
      <c r="G7242">
        <f t="shared" si="2119"/>
        <v>21</v>
      </c>
    </row>
    <row r="7243" spans="1:7" x14ac:dyDescent="0.35">
      <c r="A7243">
        <v>4</v>
      </c>
      <c r="B7243">
        <v>4</v>
      </c>
      <c r="C7243">
        <v>3</v>
      </c>
      <c r="D7243">
        <v>4</v>
      </c>
      <c r="E7243">
        <v>6</v>
      </c>
      <c r="F7243">
        <v>3</v>
      </c>
      <c r="G7243">
        <f t="shared" si="2119"/>
        <v>24</v>
      </c>
    </row>
    <row r="7244" spans="1:7" x14ac:dyDescent="0.35">
      <c r="A7244">
        <v>5</v>
      </c>
      <c r="B7244">
        <v>3</v>
      </c>
      <c r="C7244">
        <v>2</v>
      </c>
      <c r="D7244">
        <v>1</v>
      </c>
      <c r="E7244">
        <v>2</v>
      </c>
      <c r="F7244">
        <v>4</v>
      </c>
      <c r="G7244">
        <f t="shared" si="2119"/>
        <v>17</v>
      </c>
    </row>
    <row r="7245" spans="1:7" x14ac:dyDescent="0.35">
      <c r="A7245">
        <v>4</v>
      </c>
      <c r="B7245">
        <v>6</v>
      </c>
      <c r="C7245">
        <v>6</v>
      </c>
      <c r="D7245">
        <v>1</v>
      </c>
      <c r="E7245">
        <v>2</v>
      </c>
      <c r="F7245">
        <v>1</v>
      </c>
      <c r="G7245">
        <f t="shared" si="2119"/>
        <v>20</v>
      </c>
    </row>
    <row r="7246" spans="1:7" x14ac:dyDescent="0.35">
      <c r="A7246">
        <v>2</v>
      </c>
      <c r="B7246">
        <v>2</v>
      </c>
      <c r="C7246">
        <v>1</v>
      </c>
      <c r="D7246">
        <v>6</v>
      </c>
      <c r="E7246">
        <v>6</v>
      </c>
      <c r="F7246">
        <v>1</v>
      </c>
      <c r="G7246">
        <f t="shared" si="2119"/>
        <v>18</v>
      </c>
    </row>
    <row r="7247" spans="1:7" x14ac:dyDescent="0.35">
      <c r="A7247">
        <v>5</v>
      </c>
      <c r="B7247">
        <v>4</v>
      </c>
      <c r="C7247">
        <v>5</v>
      </c>
      <c r="D7247">
        <v>6</v>
      </c>
      <c r="E7247">
        <v>4</v>
      </c>
      <c r="F7247">
        <v>2</v>
      </c>
      <c r="G7247">
        <f t="shared" si="2119"/>
        <v>26</v>
      </c>
    </row>
    <row r="7248" spans="1:7" x14ac:dyDescent="0.35">
      <c r="A7248">
        <v>2</v>
      </c>
      <c r="B7248">
        <v>3</v>
      </c>
      <c r="C7248">
        <v>3</v>
      </c>
      <c r="D7248">
        <v>4</v>
      </c>
      <c r="E7248">
        <v>5</v>
      </c>
      <c r="F7248">
        <v>3</v>
      </c>
      <c r="G7248">
        <f t="shared" si="2119"/>
        <v>20</v>
      </c>
    </row>
    <row r="7249" spans="1:7" x14ac:dyDescent="0.35">
      <c r="A7249">
        <v>2</v>
      </c>
      <c r="B7249">
        <v>5</v>
      </c>
      <c r="C7249">
        <v>3</v>
      </c>
      <c r="D7249">
        <v>5</v>
      </c>
      <c r="E7249">
        <v>1</v>
      </c>
      <c r="F7249">
        <v>3</v>
      </c>
      <c r="G7249">
        <f t="shared" si="2119"/>
        <v>19</v>
      </c>
    </row>
    <row r="7250" spans="1:7" x14ac:dyDescent="0.35">
      <c r="A7250">
        <v>1</v>
      </c>
      <c r="B7250">
        <v>4</v>
      </c>
      <c r="C7250">
        <v>5</v>
      </c>
      <c r="D7250">
        <v>3</v>
      </c>
      <c r="E7250">
        <v>6</v>
      </c>
      <c r="F7250">
        <v>1</v>
      </c>
      <c r="G7250">
        <f t="shared" si="2119"/>
        <v>20</v>
      </c>
    </row>
    <row r="7251" spans="1:7" x14ac:dyDescent="0.35">
      <c r="A7251">
        <v>2</v>
      </c>
      <c r="B7251">
        <v>2</v>
      </c>
      <c r="C7251">
        <v>1</v>
      </c>
      <c r="D7251">
        <v>5</v>
      </c>
      <c r="E7251">
        <v>2</v>
      </c>
      <c r="F7251">
        <v>6</v>
      </c>
      <c r="G7251">
        <f t="shared" si="2119"/>
        <v>18</v>
      </c>
    </row>
    <row r="7252" spans="1:7" x14ac:dyDescent="0.35">
      <c r="A7252">
        <v>4</v>
      </c>
      <c r="B7252">
        <v>6</v>
      </c>
      <c r="C7252">
        <v>4</v>
      </c>
      <c r="D7252">
        <v>4</v>
      </c>
      <c r="E7252">
        <v>1</v>
      </c>
      <c r="F7252">
        <v>6</v>
      </c>
      <c r="G7252">
        <f t="shared" si="2119"/>
        <v>25</v>
      </c>
    </row>
    <row r="7253" spans="1:7" x14ac:dyDescent="0.35">
      <c r="A7253">
        <v>4</v>
      </c>
      <c r="B7253">
        <v>2</v>
      </c>
      <c r="C7253">
        <v>2</v>
      </c>
      <c r="D7253">
        <v>3</v>
      </c>
      <c r="E7253">
        <v>6</v>
      </c>
      <c r="F7253">
        <v>2</v>
      </c>
      <c r="G7253">
        <f t="shared" si="2119"/>
        <v>19</v>
      </c>
    </row>
    <row r="7254" spans="1:7" x14ac:dyDescent="0.35">
      <c r="A7254">
        <v>4</v>
      </c>
      <c r="B7254">
        <v>6</v>
      </c>
      <c r="C7254">
        <v>2</v>
      </c>
      <c r="D7254">
        <v>4</v>
      </c>
      <c r="E7254">
        <v>4</v>
      </c>
      <c r="F7254">
        <v>4</v>
      </c>
      <c r="G7254">
        <f t="shared" si="2119"/>
        <v>24</v>
      </c>
    </row>
    <row r="7255" spans="1:7" x14ac:dyDescent="0.35">
      <c r="A7255">
        <v>3</v>
      </c>
      <c r="B7255">
        <v>1</v>
      </c>
      <c r="C7255">
        <v>4</v>
      </c>
      <c r="D7255">
        <v>5</v>
      </c>
      <c r="E7255">
        <v>5</v>
      </c>
      <c r="F7255">
        <v>3</v>
      </c>
      <c r="G7255">
        <f t="shared" si="2119"/>
        <v>21</v>
      </c>
    </row>
    <row r="7256" spans="1:7" x14ac:dyDescent="0.35">
      <c r="A7256">
        <v>5</v>
      </c>
      <c r="B7256">
        <v>6</v>
      </c>
      <c r="C7256">
        <v>3</v>
      </c>
      <c r="D7256">
        <v>4</v>
      </c>
      <c r="E7256">
        <v>4</v>
      </c>
      <c r="F7256">
        <v>1</v>
      </c>
      <c r="G7256">
        <f t="shared" ref="G7256:G7319" si="2120">SUM(A7256:F7256)</f>
        <v>23</v>
      </c>
    </row>
    <row r="7257" spans="1:7" x14ac:dyDescent="0.35">
      <c r="A7257">
        <v>6</v>
      </c>
      <c r="B7257">
        <v>3</v>
      </c>
      <c r="C7257">
        <v>4</v>
      </c>
      <c r="D7257">
        <v>1</v>
      </c>
      <c r="E7257">
        <v>4</v>
      </c>
      <c r="F7257">
        <v>5</v>
      </c>
      <c r="G7257">
        <f t="shared" si="2120"/>
        <v>23</v>
      </c>
    </row>
    <row r="7258" spans="1:7" x14ac:dyDescent="0.35">
      <c r="A7258">
        <v>3</v>
      </c>
      <c r="B7258">
        <v>2</v>
      </c>
      <c r="C7258">
        <v>4</v>
      </c>
      <c r="D7258">
        <v>2</v>
      </c>
      <c r="E7258">
        <v>2</v>
      </c>
      <c r="F7258">
        <v>1</v>
      </c>
      <c r="G7258">
        <f t="shared" si="2120"/>
        <v>14</v>
      </c>
    </row>
    <row r="7259" spans="1:7" x14ac:dyDescent="0.35">
      <c r="A7259">
        <v>2</v>
      </c>
      <c r="B7259">
        <v>5</v>
      </c>
      <c r="C7259">
        <v>3</v>
      </c>
      <c r="D7259">
        <v>3</v>
      </c>
      <c r="E7259">
        <v>6</v>
      </c>
      <c r="F7259">
        <v>1</v>
      </c>
      <c r="G7259">
        <f t="shared" si="2120"/>
        <v>20</v>
      </c>
    </row>
    <row r="7260" spans="1:7" x14ac:dyDescent="0.35">
      <c r="A7260">
        <v>6</v>
      </c>
      <c r="B7260">
        <v>3</v>
      </c>
      <c r="C7260">
        <v>1</v>
      </c>
      <c r="D7260">
        <v>4</v>
      </c>
      <c r="E7260">
        <v>2</v>
      </c>
      <c r="F7260">
        <v>3</v>
      </c>
      <c r="G7260">
        <f t="shared" si="2120"/>
        <v>19</v>
      </c>
    </row>
    <row r="7261" spans="1:7" x14ac:dyDescent="0.35">
      <c r="A7261">
        <v>2</v>
      </c>
      <c r="B7261">
        <v>3</v>
      </c>
      <c r="C7261">
        <v>3</v>
      </c>
      <c r="D7261">
        <v>5</v>
      </c>
      <c r="E7261">
        <v>2</v>
      </c>
      <c r="F7261">
        <v>4</v>
      </c>
      <c r="G7261">
        <f t="shared" si="2120"/>
        <v>19</v>
      </c>
    </row>
    <row r="7262" spans="1:7" x14ac:dyDescent="0.35">
      <c r="A7262">
        <v>6</v>
      </c>
      <c r="B7262">
        <v>5</v>
      </c>
      <c r="C7262">
        <v>6</v>
      </c>
      <c r="D7262">
        <v>2</v>
      </c>
      <c r="E7262">
        <v>3</v>
      </c>
      <c r="F7262">
        <v>2</v>
      </c>
      <c r="G7262">
        <f t="shared" si="2120"/>
        <v>24</v>
      </c>
    </row>
    <row r="7263" spans="1:7" x14ac:dyDescent="0.35">
      <c r="A7263">
        <v>4</v>
      </c>
      <c r="B7263">
        <v>4</v>
      </c>
      <c r="C7263">
        <v>2</v>
      </c>
      <c r="D7263">
        <v>5</v>
      </c>
      <c r="E7263">
        <v>1</v>
      </c>
      <c r="F7263">
        <v>4</v>
      </c>
      <c r="G7263">
        <f t="shared" si="2120"/>
        <v>20</v>
      </c>
    </row>
    <row r="7264" spans="1:7" x14ac:dyDescent="0.35">
      <c r="A7264">
        <v>2</v>
      </c>
      <c r="B7264">
        <v>4</v>
      </c>
      <c r="C7264">
        <v>3</v>
      </c>
      <c r="D7264">
        <v>5</v>
      </c>
      <c r="E7264">
        <v>2</v>
      </c>
      <c r="F7264">
        <v>1</v>
      </c>
      <c r="G7264">
        <f t="shared" si="2120"/>
        <v>17</v>
      </c>
    </row>
    <row r="7265" spans="1:7" x14ac:dyDescent="0.35">
      <c r="A7265">
        <v>1</v>
      </c>
      <c r="B7265">
        <v>4</v>
      </c>
      <c r="C7265">
        <v>4</v>
      </c>
      <c r="D7265">
        <v>1</v>
      </c>
      <c r="E7265">
        <v>4</v>
      </c>
      <c r="F7265">
        <v>5</v>
      </c>
      <c r="G7265">
        <f t="shared" si="2120"/>
        <v>19</v>
      </c>
    </row>
    <row r="7266" spans="1:7" x14ac:dyDescent="0.35">
      <c r="A7266">
        <v>6</v>
      </c>
      <c r="B7266">
        <v>5</v>
      </c>
      <c r="C7266">
        <v>3</v>
      </c>
      <c r="D7266">
        <v>3</v>
      </c>
      <c r="E7266">
        <v>2</v>
      </c>
      <c r="F7266">
        <v>2</v>
      </c>
      <c r="G7266">
        <f t="shared" si="2120"/>
        <v>21</v>
      </c>
    </row>
    <row r="7267" spans="1:7" x14ac:dyDescent="0.35">
      <c r="A7267">
        <v>2</v>
      </c>
      <c r="B7267">
        <v>2</v>
      </c>
      <c r="C7267">
        <v>6</v>
      </c>
      <c r="D7267">
        <v>6</v>
      </c>
      <c r="E7267">
        <v>6</v>
      </c>
      <c r="F7267">
        <v>2</v>
      </c>
      <c r="G7267">
        <f t="shared" si="2120"/>
        <v>24</v>
      </c>
    </row>
    <row r="7268" spans="1:7" x14ac:dyDescent="0.35">
      <c r="A7268">
        <v>5</v>
      </c>
      <c r="B7268">
        <v>5</v>
      </c>
      <c r="C7268">
        <v>5</v>
      </c>
      <c r="D7268">
        <v>3</v>
      </c>
      <c r="E7268">
        <v>6</v>
      </c>
      <c r="F7268">
        <v>1</v>
      </c>
      <c r="G7268">
        <f t="shared" si="2120"/>
        <v>25</v>
      </c>
    </row>
    <row r="7269" spans="1:7" x14ac:dyDescent="0.35">
      <c r="A7269">
        <v>6</v>
      </c>
      <c r="B7269">
        <v>5</v>
      </c>
      <c r="C7269">
        <v>4</v>
      </c>
      <c r="D7269">
        <v>3</v>
      </c>
      <c r="E7269">
        <v>2</v>
      </c>
      <c r="F7269">
        <v>4</v>
      </c>
      <c r="G7269">
        <f t="shared" si="2120"/>
        <v>24</v>
      </c>
    </row>
    <row r="7270" spans="1:7" x14ac:dyDescent="0.35">
      <c r="A7270">
        <v>1</v>
      </c>
      <c r="B7270">
        <v>5</v>
      </c>
      <c r="C7270">
        <v>2</v>
      </c>
      <c r="D7270">
        <v>1</v>
      </c>
      <c r="E7270">
        <v>3</v>
      </c>
      <c r="F7270">
        <v>2</v>
      </c>
      <c r="G7270">
        <f t="shared" si="2120"/>
        <v>14</v>
      </c>
    </row>
    <row r="7271" spans="1:7" x14ac:dyDescent="0.35">
      <c r="A7271">
        <v>3</v>
      </c>
      <c r="B7271">
        <v>3</v>
      </c>
      <c r="C7271">
        <v>6</v>
      </c>
      <c r="D7271">
        <v>4</v>
      </c>
      <c r="E7271">
        <v>5</v>
      </c>
      <c r="F7271">
        <v>1</v>
      </c>
      <c r="G7271">
        <f t="shared" si="2120"/>
        <v>22</v>
      </c>
    </row>
    <row r="7272" spans="1:7" x14ac:dyDescent="0.35">
      <c r="A7272">
        <v>1</v>
      </c>
      <c r="B7272">
        <v>5</v>
      </c>
      <c r="C7272">
        <v>6</v>
      </c>
      <c r="D7272">
        <v>3</v>
      </c>
      <c r="E7272">
        <v>6</v>
      </c>
      <c r="F7272">
        <v>1</v>
      </c>
      <c r="G7272">
        <f t="shared" si="2120"/>
        <v>22</v>
      </c>
    </row>
    <row r="7273" spans="1:7" x14ac:dyDescent="0.35">
      <c r="A7273">
        <v>1</v>
      </c>
      <c r="B7273">
        <v>3</v>
      </c>
      <c r="C7273">
        <v>6</v>
      </c>
      <c r="D7273">
        <v>5</v>
      </c>
      <c r="E7273">
        <v>5</v>
      </c>
      <c r="F7273">
        <v>2</v>
      </c>
      <c r="G7273">
        <f t="shared" si="2120"/>
        <v>22</v>
      </c>
    </row>
    <row r="7274" spans="1:7" x14ac:dyDescent="0.35">
      <c r="A7274">
        <v>2</v>
      </c>
      <c r="B7274">
        <v>4</v>
      </c>
      <c r="C7274">
        <v>6</v>
      </c>
      <c r="D7274">
        <v>6</v>
      </c>
      <c r="E7274">
        <v>6</v>
      </c>
      <c r="F7274">
        <v>6</v>
      </c>
      <c r="G7274">
        <f t="shared" si="2120"/>
        <v>30</v>
      </c>
    </row>
    <row r="7275" spans="1:7" x14ac:dyDescent="0.35">
      <c r="A7275">
        <v>2</v>
      </c>
      <c r="B7275">
        <v>3</v>
      </c>
      <c r="C7275">
        <v>4</v>
      </c>
      <c r="D7275">
        <v>1</v>
      </c>
      <c r="E7275">
        <v>3</v>
      </c>
      <c r="F7275">
        <v>2</v>
      </c>
      <c r="G7275">
        <f t="shared" si="2120"/>
        <v>15</v>
      </c>
    </row>
    <row r="7276" spans="1:7" x14ac:dyDescent="0.35">
      <c r="A7276">
        <v>3</v>
      </c>
      <c r="B7276">
        <v>3</v>
      </c>
      <c r="C7276">
        <v>5</v>
      </c>
      <c r="D7276">
        <v>3</v>
      </c>
      <c r="E7276">
        <v>4</v>
      </c>
      <c r="F7276">
        <v>2</v>
      </c>
      <c r="G7276">
        <f t="shared" si="2120"/>
        <v>20</v>
      </c>
    </row>
    <row r="7277" spans="1:7" x14ac:dyDescent="0.35">
      <c r="A7277">
        <v>6</v>
      </c>
      <c r="B7277">
        <v>4</v>
      </c>
      <c r="C7277">
        <v>1</v>
      </c>
      <c r="D7277">
        <v>3</v>
      </c>
      <c r="E7277">
        <v>4</v>
      </c>
      <c r="F7277">
        <v>2</v>
      </c>
      <c r="G7277">
        <f t="shared" si="2120"/>
        <v>20</v>
      </c>
    </row>
    <row r="7278" spans="1:7" x14ac:dyDescent="0.35">
      <c r="A7278">
        <v>3</v>
      </c>
      <c r="B7278">
        <v>5</v>
      </c>
      <c r="C7278">
        <v>4</v>
      </c>
      <c r="D7278">
        <v>6</v>
      </c>
      <c r="E7278">
        <v>4</v>
      </c>
      <c r="F7278">
        <v>2</v>
      </c>
      <c r="G7278">
        <f t="shared" si="2120"/>
        <v>24</v>
      </c>
    </row>
    <row r="7279" spans="1:7" x14ac:dyDescent="0.35">
      <c r="A7279">
        <v>4</v>
      </c>
      <c r="B7279">
        <v>5</v>
      </c>
      <c r="C7279">
        <v>1</v>
      </c>
      <c r="D7279">
        <v>4</v>
      </c>
      <c r="E7279">
        <v>1</v>
      </c>
      <c r="F7279">
        <v>5</v>
      </c>
      <c r="G7279">
        <f t="shared" si="2120"/>
        <v>20</v>
      </c>
    </row>
    <row r="7280" spans="1:7" x14ac:dyDescent="0.35">
      <c r="A7280">
        <v>4</v>
      </c>
      <c r="B7280">
        <v>3</v>
      </c>
      <c r="C7280">
        <v>4</v>
      </c>
      <c r="D7280">
        <v>5</v>
      </c>
      <c r="E7280">
        <v>5</v>
      </c>
      <c r="F7280">
        <v>4</v>
      </c>
      <c r="G7280">
        <f t="shared" si="2120"/>
        <v>25</v>
      </c>
    </row>
    <row r="7281" spans="1:7" x14ac:dyDescent="0.35">
      <c r="A7281">
        <v>3</v>
      </c>
      <c r="B7281">
        <v>5</v>
      </c>
      <c r="C7281">
        <v>1</v>
      </c>
      <c r="D7281">
        <v>4</v>
      </c>
      <c r="E7281">
        <v>3</v>
      </c>
      <c r="F7281">
        <v>5</v>
      </c>
      <c r="G7281">
        <f t="shared" si="2120"/>
        <v>21</v>
      </c>
    </row>
    <row r="7282" spans="1:7" x14ac:dyDescent="0.35">
      <c r="A7282">
        <v>5</v>
      </c>
      <c r="B7282">
        <v>2</v>
      </c>
      <c r="C7282">
        <v>3</v>
      </c>
      <c r="D7282">
        <v>1</v>
      </c>
      <c r="E7282">
        <v>5</v>
      </c>
      <c r="F7282">
        <v>2</v>
      </c>
      <c r="G7282">
        <f t="shared" si="2120"/>
        <v>18</v>
      </c>
    </row>
    <row r="7283" spans="1:7" x14ac:dyDescent="0.35">
      <c r="A7283">
        <v>6</v>
      </c>
      <c r="B7283">
        <v>1</v>
      </c>
      <c r="C7283">
        <v>1</v>
      </c>
      <c r="D7283">
        <v>4</v>
      </c>
      <c r="E7283">
        <v>2</v>
      </c>
      <c r="F7283">
        <v>6</v>
      </c>
      <c r="G7283">
        <f t="shared" si="2120"/>
        <v>20</v>
      </c>
    </row>
    <row r="7284" spans="1:7" x14ac:dyDescent="0.35">
      <c r="A7284">
        <v>6</v>
      </c>
      <c r="B7284">
        <v>2</v>
      </c>
      <c r="C7284">
        <v>3</v>
      </c>
      <c r="D7284">
        <v>1</v>
      </c>
      <c r="E7284">
        <v>4</v>
      </c>
      <c r="F7284">
        <v>5</v>
      </c>
      <c r="G7284">
        <f t="shared" si="2120"/>
        <v>21</v>
      </c>
    </row>
    <row r="7285" spans="1:7" x14ac:dyDescent="0.35">
      <c r="A7285">
        <v>2</v>
      </c>
      <c r="B7285">
        <v>4</v>
      </c>
      <c r="C7285">
        <v>1</v>
      </c>
      <c r="D7285">
        <v>4</v>
      </c>
      <c r="E7285">
        <v>2</v>
      </c>
      <c r="F7285">
        <v>5</v>
      </c>
      <c r="G7285">
        <f t="shared" si="2120"/>
        <v>18</v>
      </c>
    </row>
    <row r="7286" spans="1:7" x14ac:dyDescent="0.35">
      <c r="A7286">
        <v>1</v>
      </c>
      <c r="B7286">
        <v>6</v>
      </c>
      <c r="C7286">
        <v>4</v>
      </c>
      <c r="D7286">
        <v>5</v>
      </c>
      <c r="E7286">
        <v>5</v>
      </c>
      <c r="F7286">
        <v>1</v>
      </c>
      <c r="G7286">
        <f t="shared" si="2120"/>
        <v>22</v>
      </c>
    </row>
    <row r="7287" spans="1:7" x14ac:dyDescent="0.35">
      <c r="A7287">
        <v>6</v>
      </c>
      <c r="B7287">
        <v>5</v>
      </c>
      <c r="C7287">
        <v>5</v>
      </c>
      <c r="D7287">
        <v>4</v>
      </c>
      <c r="E7287">
        <v>1</v>
      </c>
      <c r="F7287">
        <v>2</v>
      </c>
      <c r="G7287">
        <f t="shared" si="2120"/>
        <v>23</v>
      </c>
    </row>
    <row r="7288" spans="1:7" x14ac:dyDescent="0.35">
      <c r="A7288">
        <v>3</v>
      </c>
      <c r="B7288">
        <v>4</v>
      </c>
      <c r="C7288">
        <v>6</v>
      </c>
      <c r="D7288">
        <v>1</v>
      </c>
      <c r="E7288">
        <v>5</v>
      </c>
      <c r="F7288">
        <v>4</v>
      </c>
      <c r="G7288">
        <f t="shared" si="2120"/>
        <v>23</v>
      </c>
    </row>
    <row r="7289" spans="1:7" x14ac:dyDescent="0.35">
      <c r="A7289">
        <v>6</v>
      </c>
      <c r="B7289">
        <v>3</v>
      </c>
      <c r="C7289">
        <v>3</v>
      </c>
      <c r="D7289">
        <v>1</v>
      </c>
      <c r="E7289">
        <v>1</v>
      </c>
      <c r="F7289">
        <v>4</v>
      </c>
      <c r="G7289">
        <f t="shared" si="2120"/>
        <v>18</v>
      </c>
    </row>
    <row r="7290" spans="1:7" x14ac:dyDescent="0.35">
      <c r="A7290">
        <v>4</v>
      </c>
      <c r="B7290">
        <v>3</v>
      </c>
      <c r="C7290">
        <v>1</v>
      </c>
      <c r="D7290">
        <v>3</v>
      </c>
      <c r="E7290">
        <v>1</v>
      </c>
      <c r="F7290">
        <v>6</v>
      </c>
      <c r="G7290">
        <f t="shared" si="2120"/>
        <v>18</v>
      </c>
    </row>
    <row r="7291" spans="1:7" x14ac:dyDescent="0.35">
      <c r="A7291">
        <v>2</v>
      </c>
      <c r="B7291">
        <v>5</v>
      </c>
      <c r="C7291">
        <v>5</v>
      </c>
      <c r="D7291">
        <v>4</v>
      </c>
      <c r="E7291">
        <v>3</v>
      </c>
      <c r="F7291">
        <v>6</v>
      </c>
      <c r="G7291">
        <f t="shared" si="2120"/>
        <v>25</v>
      </c>
    </row>
    <row r="7292" spans="1:7" x14ac:dyDescent="0.35">
      <c r="A7292">
        <v>2</v>
      </c>
      <c r="B7292">
        <v>5</v>
      </c>
      <c r="C7292">
        <v>3</v>
      </c>
      <c r="D7292">
        <v>1</v>
      </c>
      <c r="E7292">
        <v>5</v>
      </c>
      <c r="F7292">
        <v>5</v>
      </c>
      <c r="G7292">
        <f t="shared" si="2120"/>
        <v>21</v>
      </c>
    </row>
    <row r="7293" spans="1:7" x14ac:dyDescent="0.35">
      <c r="A7293">
        <v>1</v>
      </c>
      <c r="B7293">
        <v>6</v>
      </c>
      <c r="C7293">
        <v>4</v>
      </c>
      <c r="D7293">
        <v>6</v>
      </c>
      <c r="E7293">
        <v>5</v>
      </c>
      <c r="F7293">
        <v>4</v>
      </c>
      <c r="G7293">
        <f t="shared" si="2120"/>
        <v>26</v>
      </c>
    </row>
    <row r="7294" spans="1:7" x14ac:dyDescent="0.35">
      <c r="A7294">
        <v>6</v>
      </c>
      <c r="B7294">
        <v>4</v>
      </c>
      <c r="C7294">
        <v>5</v>
      </c>
      <c r="D7294">
        <v>5</v>
      </c>
      <c r="E7294">
        <v>1</v>
      </c>
      <c r="F7294">
        <v>1</v>
      </c>
      <c r="G7294">
        <f t="shared" si="2120"/>
        <v>22</v>
      </c>
    </row>
    <row r="7295" spans="1:7" x14ac:dyDescent="0.35">
      <c r="A7295">
        <v>1</v>
      </c>
      <c r="B7295">
        <v>6</v>
      </c>
      <c r="C7295">
        <v>1</v>
      </c>
      <c r="D7295">
        <v>3</v>
      </c>
      <c r="E7295">
        <v>1</v>
      </c>
      <c r="F7295">
        <v>6</v>
      </c>
      <c r="G7295">
        <f t="shared" si="2120"/>
        <v>18</v>
      </c>
    </row>
    <row r="7296" spans="1:7" x14ac:dyDescent="0.35">
      <c r="A7296">
        <v>6</v>
      </c>
      <c r="B7296">
        <v>6</v>
      </c>
      <c r="C7296">
        <v>2</v>
      </c>
      <c r="D7296">
        <v>6</v>
      </c>
      <c r="E7296">
        <v>2</v>
      </c>
      <c r="F7296">
        <v>5</v>
      </c>
      <c r="G7296">
        <f t="shared" si="2120"/>
        <v>27</v>
      </c>
    </row>
    <row r="7297" spans="1:7" x14ac:dyDescent="0.35">
      <c r="A7297">
        <v>6</v>
      </c>
      <c r="B7297">
        <v>5</v>
      </c>
      <c r="C7297">
        <v>6</v>
      </c>
      <c r="D7297">
        <v>6</v>
      </c>
      <c r="E7297">
        <v>4</v>
      </c>
      <c r="F7297">
        <v>4</v>
      </c>
      <c r="G7297">
        <f t="shared" si="2120"/>
        <v>31</v>
      </c>
    </row>
    <row r="7298" spans="1:7" x14ac:dyDescent="0.35">
      <c r="A7298">
        <v>6</v>
      </c>
      <c r="B7298">
        <v>4</v>
      </c>
      <c r="C7298">
        <v>5</v>
      </c>
      <c r="D7298">
        <v>4</v>
      </c>
      <c r="E7298">
        <v>2</v>
      </c>
      <c r="F7298">
        <v>6</v>
      </c>
      <c r="G7298">
        <f t="shared" si="2120"/>
        <v>27</v>
      </c>
    </row>
    <row r="7299" spans="1:7" x14ac:dyDescent="0.35">
      <c r="A7299">
        <v>1</v>
      </c>
      <c r="B7299">
        <v>4</v>
      </c>
      <c r="C7299">
        <v>3</v>
      </c>
      <c r="D7299">
        <v>3</v>
      </c>
      <c r="E7299">
        <v>1</v>
      </c>
      <c r="F7299">
        <v>1</v>
      </c>
      <c r="G7299">
        <f t="shared" si="2120"/>
        <v>13</v>
      </c>
    </row>
    <row r="7300" spans="1:7" x14ac:dyDescent="0.35">
      <c r="A7300">
        <v>1</v>
      </c>
      <c r="B7300">
        <v>5</v>
      </c>
      <c r="C7300">
        <v>2</v>
      </c>
      <c r="D7300">
        <v>5</v>
      </c>
      <c r="E7300">
        <v>2</v>
      </c>
      <c r="F7300">
        <v>4</v>
      </c>
      <c r="G7300">
        <f t="shared" si="2120"/>
        <v>19</v>
      </c>
    </row>
    <row r="7301" spans="1:7" x14ac:dyDescent="0.35">
      <c r="A7301">
        <v>5</v>
      </c>
      <c r="B7301">
        <v>6</v>
      </c>
      <c r="C7301">
        <v>2</v>
      </c>
      <c r="D7301">
        <v>2</v>
      </c>
      <c r="E7301">
        <v>6</v>
      </c>
      <c r="F7301">
        <v>3</v>
      </c>
      <c r="G7301">
        <f t="shared" si="2120"/>
        <v>24</v>
      </c>
    </row>
    <row r="7302" spans="1:7" x14ac:dyDescent="0.35">
      <c r="A7302">
        <v>4</v>
      </c>
      <c r="B7302">
        <v>5</v>
      </c>
      <c r="C7302">
        <v>3</v>
      </c>
      <c r="D7302">
        <v>4</v>
      </c>
      <c r="E7302">
        <v>6</v>
      </c>
      <c r="F7302">
        <v>4</v>
      </c>
      <c r="G7302">
        <f t="shared" si="2120"/>
        <v>26</v>
      </c>
    </row>
    <row r="7303" spans="1:7" x14ac:dyDescent="0.35">
      <c r="A7303">
        <v>3</v>
      </c>
      <c r="B7303">
        <v>2</v>
      </c>
      <c r="C7303">
        <v>5</v>
      </c>
      <c r="D7303">
        <v>4</v>
      </c>
      <c r="E7303">
        <v>6</v>
      </c>
      <c r="F7303">
        <v>6</v>
      </c>
      <c r="G7303">
        <f t="shared" si="2120"/>
        <v>26</v>
      </c>
    </row>
    <row r="7304" spans="1:7" x14ac:dyDescent="0.35">
      <c r="A7304">
        <v>3</v>
      </c>
      <c r="B7304">
        <v>2</v>
      </c>
      <c r="C7304">
        <v>1</v>
      </c>
      <c r="D7304">
        <v>2</v>
      </c>
      <c r="E7304">
        <v>6</v>
      </c>
      <c r="F7304">
        <v>6</v>
      </c>
      <c r="G7304">
        <f t="shared" si="2120"/>
        <v>20</v>
      </c>
    </row>
    <row r="7305" spans="1:7" x14ac:dyDescent="0.35">
      <c r="A7305">
        <v>3</v>
      </c>
      <c r="B7305">
        <v>3</v>
      </c>
      <c r="C7305">
        <v>5</v>
      </c>
      <c r="D7305">
        <v>4</v>
      </c>
      <c r="E7305">
        <v>2</v>
      </c>
      <c r="F7305">
        <v>4</v>
      </c>
      <c r="G7305">
        <f t="shared" si="2120"/>
        <v>21</v>
      </c>
    </row>
    <row r="7306" spans="1:7" x14ac:dyDescent="0.35">
      <c r="A7306">
        <v>6</v>
      </c>
      <c r="B7306">
        <v>6</v>
      </c>
      <c r="C7306">
        <v>2</v>
      </c>
      <c r="D7306">
        <v>2</v>
      </c>
      <c r="E7306">
        <v>4</v>
      </c>
      <c r="F7306">
        <v>2</v>
      </c>
      <c r="G7306">
        <f t="shared" si="2120"/>
        <v>22</v>
      </c>
    </row>
    <row r="7307" spans="1:7" x14ac:dyDescent="0.35">
      <c r="A7307">
        <v>6</v>
      </c>
      <c r="B7307">
        <v>4</v>
      </c>
      <c r="C7307">
        <v>4</v>
      </c>
      <c r="D7307">
        <v>4</v>
      </c>
      <c r="E7307">
        <v>3</v>
      </c>
      <c r="F7307">
        <v>5</v>
      </c>
      <c r="G7307">
        <f t="shared" si="2120"/>
        <v>26</v>
      </c>
    </row>
    <row r="7308" spans="1:7" x14ac:dyDescent="0.35">
      <c r="A7308">
        <v>5</v>
      </c>
      <c r="B7308">
        <v>3</v>
      </c>
      <c r="C7308">
        <v>6</v>
      </c>
      <c r="D7308">
        <v>6</v>
      </c>
      <c r="E7308">
        <v>5</v>
      </c>
      <c r="F7308">
        <v>2</v>
      </c>
      <c r="G7308">
        <f t="shared" si="2120"/>
        <v>27</v>
      </c>
    </row>
    <row r="7309" spans="1:7" x14ac:dyDescent="0.35">
      <c r="A7309">
        <v>3</v>
      </c>
      <c r="B7309">
        <v>4</v>
      </c>
      <c r="C7309">
        <v>6</v>
      </c>
      <c r="D7309">
        <v>2</v>
      </c>
      <c r="E7309">
        <v>3</v>
      </c>
      <c r="F7309">
        <v>5</v>
      </c>
      <c r="G7309">
        <f t="shared" si="2120"/>
        <v>23</v>
      </c>
    </row>
    <row r="7310" spans="1:7" x14ac:dyDescent="0.35">
      <c r="A7310">
        <v>2</v>
      </c>
      <c r="B7310">
        <v>6</v>
      </c>
      <c r="C7310">
        <v>2</v>
      </c>
      <c r="D7310">
        <v>2</v>
      </c>
      <c r="E7310">
        <v>3</v>
      </c>
      <c r="F7310">
        <v>4</v>
      </c>
      <c r="G7310">
        <f t="shared" si="2120"/>
        <v>19</v>
      </c>
    </row>
    <row r="7311" spans="1:7" x14ac:dyDescent="0.35">
      <c r="A7311">
        <v>5</v>
      </c>
      <c r="B7311">
        <v>1</v>
      </c>
      <c r="C7311">
        <v>6</v>
      </c>
      <c r="D7311">
        <v>1</v>
      </c>
      <c r="E7311">
        <v>1</v>
      </c>
      <c r="F7311">
        <v>1</v>
      </c>
      <c r="G7311">
        <f t="shared" si="2120"/>
        <v>15</v>
      </c>
    </row>
    <row r="7312" spans="1:7" x14ac:dyDescent="0.35">
      <c r="A7312">
        <v>2</v>
      </c>
      <c r="B7312">
        <v>6</v>
      </c>
      <c r="C7312">
        <v>2</v>
      </c>
      <c r="D7312">
        <v>3</v>
      </c>
      <c r="E7312">
        <v>6</v>
      </c>
      <c r="F7312">
        <v>4</v>
      </c>
      <c r="G7312">
        <f t="shared" si="2120"/>
        <v>23</v>
      </c>
    </row>
    <row r="7313" spans="1:7" x14ac:dyDescent="0.35">
      <c r="A7313">
        <v>1</v>
      </c>
      <c r="B7313">
        <v>4</v>
      </c>
      <c r="C7313">
        <v>2</v>
      </c>
      <c r="D7313">
        <v>1</v>
      </c>
      <c r="E7313">
        <v>1</v>
      </c>
      <c r="F7313">
        <v>5</v>
      </c>
      <c r="G7313">
        <f t="shared" si="2120"/>
        <v>14</v>
      </c>
    </row>
    <row r="7314" spans="1:7" x14ac:dyDescent="0.35">
      <c r="A7314">
        <v>2</v>
      </c>
      <c r="B7314">
        <v>5</v>
      </c>
      <c r="C7314">
        <v>4</v>
      </c>
      <c r="D7314">
        <v>3</v>
      </c>
      <c r="E7314">
        <v>3</v>
      </c>
      <c r="F7314">
        <v>3</v>
      </c>
      <c r="G7314">
        <f t="shared" si="2120"/>
        <v>20</v>
      </c>
    </row>
    <row r="7315" spans="1:7" x14ac:dyDescent="0.35">
      <c r="A7315">
        <v>5</v>
      </c>
      <c r="B7315">
        <v>2</v>
      </c>
      <c r="C7315">
        <v>5</v>
      </c>
      <c r="D7315">
        <v>2</v>
      </c>
      <c r="E7315">
        <v>6</v>
      </c>
      <c r="F7315">
        <v>5</v>
      </c>
      <c r="G7315">
        <f t="shared" si="2120"/>
        <v>25</v>
      </c>
    </row>
    <row r="7316" spans="1:7" x14ac:dyDescent="0.35">
      <c r="A7316">
        <v>3</v>
      </c>
      <c r="B7316">
        <v>5</v>
      </c>
      <c r="C7316">
        <v>2</v>
      </c>
      <c r="D7316">
        <v>6</v>
      </c>
      <c r="E7316">
        <v>5</v>
      </c>
      <c r="F7316">
        <v>6</v>
      </c>
      <c r="G7316">
        <f t="shared" si="2120"/>
        <v>27</v>
      </c>
    </row>
    <row r="7317" spans="1:7" x14ac:dyDescent="0.35">
      <c r="A7317">
        <v>6</v>
      </c>
      <c r="B7317">
        <v>6</v>
      </c>
      <c r="C7317">
        <v>4</v>
      </c>
      <c r="D7317">
        <v>3</v>
      </c>
      <c r="E7317">
        <v>6</v>
      </c>
      <c r="F7317">
        <v>6</v>
      </c>
      <c r="G7317">
        <f t="shared" si="2120"/>
        <v>31</v>
      </c>
    </row>
    <row r="7318" spans="1:7" x14ac:dyDescent="0.35">
      <c r="A7318">
        <v>1</v>
      </c>
      <c r="B7318">
        <v>4</v>
      </c>
      <c r="C7318">
        <v>4</v>
      </c>
      <c r="D7318">
        <v>5</v>
      </c>
      <c r="E7318">
        <v>5</v>
      </c>
      <c r="F7318">
        <v>2</v>
      </c>
      <c r="G7318">
        <f t="shared" si="2120"/>
        <v>21</v>
      </c>
    </row>
    <row r="7319" spans="1:7" x14ac:dyDescent="0.35">
      <c r="A7319">
        <v>6</v>
      </c>
      <c r="B7319">
        <v>4</v>
      </c>
      <c r="C7319">
        <v>1</v>
      </c>
      <c r="D7319">
        <v>2</v>
      </c>
      <c r="E7319">
        <v>5</v>
      </c>
      <c r="F7319">
        <v>3</v>
      </c>
      <c r="G7319">
        <f t="shared" si="2120"/>
        <v>21</v>
      </c>
    </row>
    <row r="7320" spans="1:7" x14ac:dyDescent="0.35">
      <c r="A7320">
        <v>3</v>
      </c>
      <c r="B7320">
        <v>3</v>
      </c>
      <c r="C7320">
        <v>2</v>
      </c>
      <c r="D7320">
        <v>5</v>
      </c>
      <c r="E7320">
        <v>1</v>
      </c>
      <c r="F7320">
        <v>5</v>
      </c>
      <c r="G7320">
        <f t="shared" ref="G7320:G7383" si="2121">SUM(A7320:F7320)</f>
        <v>19</v>
      </c>
    </row>
    <row r="7321" spans="1:7" x14ac:dyDescent="0.35">
      <c r="A7321">
        <v>3</v>
      </c>
      <c r="B7321">
        <v>1</v>
      </c>
      <c r="C7321">
        <v>2</v>
      </c>
      <c r="D7321">
        <v>2</v>
      </c>
      <c r="E7321">
        <v>6</v>
      </c>
      <c r="F7321">
        <v>4</v>
      </c>
      <c r="G7321">
        <f t="shared" si="2121"/>
        <v>18</v>
      </c>
    </row>
    <row r="7322" spans="1:7" x14ac:dyDescent="0.35">
      <c r="A7322">
        <v>1</v>
      </c>
      <c r="B7322">
        <v>4</v>
      </c>
      <c r="C7322">
        <v>1</v>
      </c>
      <c r="D7322">
        <v>1</v>
      </c>
      <c r="E7322">
        <v>1</v>
      </c>
      <c r="F7322">
        <v>6</v>
      </c>
      <c r="G7322">
        <f t="shared" si="2121"/>
        <v>14</v>
      </c>
    </row>
    <row r="7323" spans="1:7" x14ac:dyDescent="0.35">
      <c r="A7323">
        <v>1</v>
      </c>
      <c r="B7323">
        <v>2</v>
      </c>
      <c r="C7323">
        <v>6</v>
      </c>
      <c r="D7323">
        <v>4</v>
      </c>
      <c r="E7323">
        <v>5</v>
      </c>
      <c r="F7323">
        <v>2</v>
      </c>
      <c r="G7323">
        <f t="shared" si="2121"/>
        <v>20</v>
      </c>
    </row>
    <row r="7324" spans="1:7" x14ac:dyDescent="0.35">
      <c r="A7324">
        <v>5</v>
      </c>
      <c r="B7324">
        <v>2</v>
      </c>
      <c r="C7324">
        <v>2</v>
      </c>
      <c r="D7324">
        <v>3</v>
      </c>
      <c r="E7324">
        <v>3</v>
      </c>
      <c r="F7324">
        <v>5</v>
      </c>
      <c r="G7324">
        <f t="shared" si="2121"/>
        <v>20</v>
      </c>
    </row>
    <row r="7325" spans="1:7" x14ac:dyDescent="0.35">
      <c r="A7325">
        <v>3</v>
      </c>
      <c r="B7325">
        <v>6</v>
      </c>
      <c r="C7325">
        <v>3</v>
      </c>
      <c r="D7325">
        <v>5</v>
      </c>
      <c r="E7325">
        <v>2</v>
      </c>
      <c r="F7325">
        <v>2</v>
      </c>
      <c r="G7325">
        <f t="shared" si="2121"/>
        <v>21</v>
      </c>
    </row>
    <row r="7326" spans="1:7" x14ac:dyDescent="0.35">
      <c r="A7326">
        <v>4</v>
      </c>
      <c r="B7326">
        <v>1</v>
      </c>
      <c r="C7326">
        <v>1</v>
      </c>
      <c r="D7326">
        <v>5</v>
      </c>
      <c r="E7326">
        <v>4</v>
      </c>
      <c r="F7326">
        <v>5</v>
      </c>
      <c r="G7326">
        <f t="shared" si="2121"/>
        <v>20</v>
      </c>
    </row>
    <row r="7327" spans="1:7" x14ac:dyDescent="0.35">
      <c r="A7327">
        <v>4</v>
      </c>
      <c r="B7327">
        <v>2</v>
      </c>
      <c r="C7327">
        <v>2</v>
      </c>
      <c r="D7327">
        <v>5</v>
      </c>
      <c r="E7327">
        <v>3</v>
      </c>
      <c r="F7327">
        <v>3</v>
      </c>
      <c r="G7327">
        <f t="shared" si="2121"/>
        <v>19</v>
      </c>
    </row>
    <row r="7328" spans="1:7" x14ac:dyDescent="0.35">
      <c r="A7328">
        <v>1</v>
      </c>
      <c r="B7328">
        <v>5</v>
      </c>
      <c r="C7328">
        <v>3</v>
      </c>
      <c r="D7328">
        <v>5</v>
      </c>
      <c r="E7328">
        <v>6</v>
      </c>
      <c r="F7328">
        <v>3</v>
      </c>
      <c r="G7328">
        <f t="shared" si="2121"/>
        <v>23</v>
      </c>
    </row>
    <row r="7329" spans="1:7" x14ac:dyDescent="0.35">
      <c r="A7329">
        <v>1</v>
      </c>
      <c r="B7329">
        <v>1</v>
      </c>
      <c r="C7329">
        <v>6</v>
      </c>
      <c r="D7329">
        <v>3</v>
      </c>
      <c r="E7329">
        <v>1</v>
      </c>
      <c r="F7329">
        <v>3</v>
      </c>
      <c r="G7329">
        <f t="shared" si="2121"/>
        <v>15</v>
      </c>
    </row>
    <row r="7330" spans="1:7" x14ac:dyDescent="0.35">
      <c r="A7330">
        <v>6</v>
      </c>
      <c r="B7330">
        <v>4</v>
      </c>
      <c r="C7330">
        <v>1</v>
      </c>
      <c r="D7330">
        <v>2</v>
      </c>
      <c r="E7330">
        <v>1</v>
      </c>
      <c r="F7330">
        <v>6</v>
      </c>
      <c r="G7330">
        <f t="shared" si="2121"/>
        <v>20</v>
      </c>
    </row>
    <row r="7331" spans="1:7" x14ac:dyDescent="0.35">
      <c r="A7331">
        <v>4</v>
      </c>
      <c r="B7331">
        <v>2</v>
      </c>
      <c r="C7331">
        <v>1</v>
      </c>
      <c r="D7331">
        <v>5</v>
      </c>
      <c r="E7331">
        <v>1</v>
      </c>
      <c r="F7331">
        <v>1</v>
      </c>
      <c r="G7331">
        <f t="shared" si="2121"/>
        <v>14</v>
      </c>
    </row>
    <row r="7332" spans="1:7" x14ac:dyDescent="0.35">
      <c r="A7332">
        <v>2</v>
      </c>
      <c r="B7332">
        <v>6</v>
      </c>
      <c r="C7332">
        <v>3</v>
      </c>
      <c r="D7332">
        <v>5</v>
      </c>
      <c r="E7332">
        <v>2</v>
      </c>
      <c r="F7332">
        <v>4</v>
      </c>
      <c r="G7332">
        <f t="shared" si="2121"/>
        <v>22</v>
      </c>
    </row>
    <row r="7333" spans="1:7" x14ac:dyDescent="0.35">
      <c r="A7333">
        <v>6</v>
      </c>
      <c r="B7333">
        <v>5</v>
      </c>
      <c r="C7333">
        <v>5</v>
      </c>
      <c r="D7333">
        <v>2</v>
      </c>
      <c r="E7333">
        <v>5</v>
      </c>
      <c r="F7333">
        <v>6</v>
      </c>
      <c r="G7333">
        <f t="shared" si="2121"/>
        <v>29</v>
      </c>
    </row>
    <row r="7334" spans="1:7" x14ac:dyDescent="0.35">
      <c r="A7334">
        <v>5</v>
      </c>
      <c r="B7334">
        <v>1</v>
      </c>
      <c r="C7334">
        <v>5</v>
      </c>
      <c r="D7334">
        <v>4</v>
      </c>
      <c r="E7334">
        <v>2</v>
      </c>
      <c r="F7334">
        <v>2</v>
      </c>
      <c r="G7334">
        <f t="shared" si="2121"/>
        <v>19</v>
      </c>
    </row>
    <row r="7335" spans="1:7" x14ac:dyDescent="0.35">
      <c r="A7335">
        <v>6</v>
      </c>
      <c r="B7335">
        <v>1</v>
      </c>
      <c r="C7335">
        <v>2</v>
      </c>
      <c r="D7335">
        <v>4</v>
      </c>
      <c r="E7335">
        <v>6</v>
      </c>
      <c r="F7335">
        <v>1</v>
      </c>
      <c r="G7335">
        <f t="shared" si="2121"/>
        <v>20</v>
      </c>
    </row>
    <row r="7336" spans="1:7" x14ac:dyDescent="0.35">
      <c r="A7336">
        <v>4</v>
      </c>
      <c r="B7336">
        <v>6</v>
      </c>
      <c r="C7336">
        <v>2</v>
      </c>
      <c r="D7336">
        <v>4</v>
      </c>
      <c r="E7336">
        <v>6</v>
      </c>
      <c r="F7336">
        <v>3</v>
      </c>
      <c r="G7336">
        <f t="shared" si="2121"/>
        <v>25</v>
      </c>
    </row>
    <row r="7337" spans="1:7" x14ac:dyDescent="0.35">
      <c r="A7337">
        <v>3</v>
      </c>
      <c r="B7337">
        <v>3</v>
      </c>
      <c r="C7337">
        <v>3</v>
      </c>
      <c r="D7337">
        <v>6</v>
      </c>
      <c r="E7337">
        <v>4</v>
      </c>
      <c r="F7337">
        <v>2</v>
      </c>
      <c r="G7337">
        <f t="shared" si="2121"/>
        <v>21</v>
      </c>
    </row>
    <row r="7338" spans="1:7" x14ac:dyDescent="0.35">
      <c r="A7338">
        <v>5</v>
      </c>
      <c r="B7338">
        <v>1</v>
      </c>
      <c r="C7338">
        <v>5</v>
      </c>
      <c r="D7338">
        <v>1</v>
      </c>
      <c r="E7338">
        <v>1</v>
      </c>
      <c r="F7338">
        <v>6</v>
      </c>
      <c r="G7338">
        <f t="shared" si="2121"/>
        <v>19</v>
      </c>
    </row>
    <row r="7339" spans="1:7" x14ac:dyDescent="0.35">
      <c r="A7339">
        <v>3</v>
      </c>
      <c r="B7339">
        <v>3</v>
      </c>
      <c r="C7339">
        <v>5</v>
      </c>
      <c r="D7339">
        <v>4</v>
      </c>
      <c r="E7339">
        <v>5</v>
      </c>
      <c r="F7339">
        <v>5</v>
      </c>
      <c r="G7339">
        <f t="shared" si="2121"/>
        <v>25</v>
      </c>
    </row>
    <row r="7340" spans="1:7" x14ac:dyDescent="0.35">
      <c r="A7340">
        <v>6</v>
      </c>
      <c r="B7340">
        <v>5</v>
      </c>
      <c r="C7340">
        <v>6</v>
      </c>
      <c r="D7340">
        <v>2</v>
      </c>
      <c r="E7340">
        <v>4</v>
      </c>
      <c r="F7340">
        <v>4</v>
      </c>
      <c r="G7340">
        <f t="shared" si="2121"/>
        <v>27</v>
      </c>
    </row>
    <row r="7341" spans="1:7" x14ac:dyDescent="0.35">
      <c r="A7341">
        <v>1</v>
      </c>
      <c r="B7341">
        <v>5</v>
      </c>
      <c r="C7341">
        <v>4</v>
      </c>
      <c r="D7341">
        <v>3</v>
      </c>
      <c r="E7341">
        <v>3</v>
      </c>
      <c r="F7341">
        <v>1</v>
      </c>
      <c r="G7341">
        <f t="shared" si="2121"/>
        <v>17</v>
      </c>
    </row>
    <row r="7342" spans="1:7" x14ac:dyDescent="0.35">
      <c r="A7342">
        <v>5</v>
      </c>
      <c r="B7342">
        <v>3</v>
      </c>
      <c r="C7342">
        <v>5</v>
      </c>
      <c r="D7342">
        <v>4</v>
      </c>
      <c r="E7342">
        <v>1</v>
      </c>
      <c r="F7342">
        <v>2</v>
      </c>
      <c r="G7342">
        <f t="shared" si="2121"/>
        <v>20</v>
      </c>
    </row>
    <row r="7343" spans="1:7" x14ac:dyDescent="0.35">
      <c r="A7343">
        <v>5</v>
      </c>
      <c r="B7343">
        <v>5</v>
      </c>
      <c r="C7343">
        <v>3</v>
      </c>
      <c r="D7343">
        <v>6</v>
      </c>
      <c r="E7343">
        <v>6</v>
      </c>
      <c r="F7343">
        <v>4</v>
      </c>
      <c r="G7343">
        <f t="shared" si="2121"/>
        <v>29</v>
      </c>
    </row>
    <row r="7344" spans="1:7" x14ac:dyDescent="0.35">
      <c r="A7344">
        <v>5</v>
      </c>
      <c r="B7344">
        <v>2</v>
      </c>
      <c r="C7344">
        <v>1</v>
      </c>
      <c r="D7344">
        <v>2</v>
      </c>
      <c r="E7344">
        <v>5</v>
      </c>
      <c r="F7344">
        <v>2</v>
      </c>
      <c r="G7344">
        <f t="shared" si="2121"/>
        <v>17</v>
      </c>
    </row>
    <row r="7345" spans="1:7" x14ac:dyDescent="0.35">
      <c r="A7345">
        <v>2</v>
      </c>
      <c r="B7345">
        <v>3</v>
      </c>
      <c r="C7345">
        <v>5</v>
      </c>
      <c r="D7345">
        <v>5</v>
      </c>
      <c r="E7345">
        <v>3</v>
      </c>
      <c r="F7345">
        <v>5</v>
      </c>
      <c r="G7345">
        <f t="shared" si="2121"/>
        <v>23</v>
      </c>
    </row>
    <row r="7346" spans="1:7" x14ac:dyDescent="0.35">
      <c r="A7346">
        <v>2</v>
      </c>
      <c r="B7346">
        <v>1</v>
      </c>
      <c r="C7346">
        <v>6</v>
      </c>
      <c r="D7346">
        <v>5</v>
      </c>
      <c r="E7346">
        <v>3</v>
      </c>
      <c r="F7346">
        <v>2</v>
      </c>
      <c r="G7346">
        <f t="shared" si="2121"/>
        <v>19</v>
      </c>
    </row>
    <row r="7347" spans="1:7" x14ac:dyDescent="0.35">
      <c r="A7347">
        <v>6</v>
      </c>
      <c r="B7347">
        <v>5</v>
      </c>
      <c r="C7347">
        <v>2</v>
      </c>
      <c r="D7347">
        <v>5</v>
      </c>
      <c r="E7347">
        <v>1</v>
      </c>
      <c r="F7347">
        <v>6</v>
      </c>
      <c r="G7347">
        <f t="shared" si="2121"/>
        <v>25</v>
      </c>
    </row>
    <row r="7348" spans="1:7" x14ac:dyDescent="0.35">
      <c r="A7348">
        <v>4</v>
      </c>
      <c r="B7348">
        <v>5</v>
      </c>
      <c r="C7348">
        <v>1</v>
      </c>
      <c r="D7348">
        <v>5</v>
      </c>
      <c r="E7348">
        <v>3</v>
      </c>
      <c r="F7348">
        <v>1</v>
      </c>
      <c r="G7348">
        <f t="shared" si="2121"/>
        <v>19</v>
      </c>
    </row>
    <row r="7349" spans="1:7" x14ac:dyDescent="0.35">
      <c r="A7349">
        <v>1</v>
      </c>
      <c r="B7349">
        <v>1</v>
      </c>
      <c r="C7349">
        <v>4</v>
      </c>
      <c r="D7349">
        <v>3</v>
      </c>
      <c r="E7349">
        <v>1</v>
      </c>
      <c r="F7349">
        <v>2</v>
      </c>
      <c r="G7349">
        <f t="shared" si="2121"/>
        <v>12</v>
      </c>
    </row>
    <row r="7350" spans="1:7" x14ac:dyDescent="0.35">
      <c r="A7350">
        <v>2</v>
      </c>
      <c r="B7350">
        <v>1</v>
      </c>
      <c r="C7350">
        <v>3</v>
      </c>
      <c r="D7350">
        <v>5</v>
      </c>
      <c r="E7350">
        <v>2</v>
      </c>
      <c r="F7350">
        <v>2</v>
      </c>
      <c r="G7350">
        <f t="shared" si="2121"/>
        <v>15</v>
      </c>
    </row>
    <row r="7351" spans="1:7" x14ac:dyDescent="0.35">
      <c r="A7351">
        <v>1</v>
      </c>
      <c r="B7351">
        <v>1</v>
      </c>
      <c r="C7351">
        <v>6</v>
      </c>
      <c r="D7351">
        <v>4</v>
      </c>
      <c r="E7351">
        <v>4</v>
      </c>
      <c r="F7351">
        <v>5</v>
      </c>
      <c r="G7351">
        <f t="shared" si="2121"/>
        <v>21</v>
      </c>
    </row>
    <row r="7352" spans="1:7" x14ac:dyDescent="0.35">
      <c r="A7352">
        <v>6</v>
      </c>
      <c r="B7352">
        <v>1</v>
      </c>
      <c r="C7352">
        <v>6</v>
      </c>
      <c r="D7352">
        <v>5</v>
      </c>
      <c r="E7352">
        <v>6</v>
      </c>
      <c r="F7352">
        <v>5</v>
      </c>
      <c r="G7352">
        <f t="shared" si="2121"/>
        <v>29</v>
      </c>
    </row>
    <row r="7353" spans="1:7" x14ac:dyDescent="0.35">
      <c r="A7353">
        <v>4</v>
      </c>
      <c r="B7353">
        <v>1</v>
      </c>
      <c r="C7353">
        <v>3</v>
      </c>
      <c r="D7353">
        <v>3</v>
      </c>
      <c r="E7353">
        <v>2</v>
      </c>
      <c r="F7353">
        <v>1</v>
      </c>
      <c r="G7353">
        <f t="shared" si="2121"/>
        <v>14</v>
      </c>
    </row>
    <row r="7354" spans="1:7" x14ac:dyDescent="0.35">
      <c r="A7354">
        <v>3</v>
      </c>
      <c r="B7354">
        <v>1</v>
      </c>
      <c r="C7354">
        <v>2</v>
      </c>
      <c r="D7354">
        <v>3</v>
      </c>
      <c r="E7354">
        <v>2</v>
      </c>
      <c r="F7354">
        <v>4</v>
      </c>
      <c r="G7354">
        <f t="shared" si="2121"/>
        <v>15</v>
      </c>
    </row>
    <row r="7355" spans="1:7" x14ac:dyDescent="0.35">
      <c r="A7355">
        <v>3</v>
      </c>
      <c r="B7355">
        <v>6</v>
      </c>
      <c r="C7355">
        <v>4</v>
      </c>
      <c r="D7355">
        <v>2</v>
      </c>
      <c r="E7355">
        <v>6</v>
      </c>
      <c r="F7355">
        <v>2</v>
      </c>
      <c r="G7355">
        <f t="shared" si="2121"/>
        <v>23</v>
      </c>
    </row>
    <row r="7356" spans="1:7" x14ac:dyDescent="0.35">
      <c r="A7356">
        <v>4</v>
      </c>
      <c r="B7356">
        <v>3</v>
      </c>
      <c r="C7356">
        <v>5</v>
      </c>
      <c r="D7356">
        <v>1</v>
      </c>
      <c r="E7356">
        <v>2</v>
      </c>
      <c r="F7356">
        <v>3</v>
      </c>
      <c r="G7356">
        <f t="shared" si="2121"/>
        <v>18</v>
      </c>
    </row>
    <row r="7357" spans="1:7" x14ac:dyDescent="0.35">
      <c r="A7357">
        <v>2</v>
      </c>
      <c r="B7357">
        <v>1</v>
      </c>
      <c r="C7357">
        <v>3</v>
      </c>
      <c r="D7357">
        <v>3</v>
      </c>
      <c r="E7357">
        <v>5</v>
      </c>
      <c r="F7357">
        <v>6</v>
      </c>
      <c r="G7357">
        <f t="shared" si="2121"/>
        <v>20</v>
      </c>
    </row>
    <row r="7358" spans="1:7" x14ac:dyDescent="0.35">
      <c r="A7358">
        <v>2</v>
      </c>
      <c r="B7358">
        <v>6</v>
      </c>
      <c r="C7358">
        <v>1</v>
      </c>
      <c r="D7358">
        <v>4</v>
      </c>
      <c r="E7358">
        <v>5</v>
      </c>
      <c r="F7358">
        <v>5</v>
      </c>
      <c r="G7358">
        <f t="shared" si="2121"/>
        <v>23</v>
      </c>
    </row>
    <row r="7359" spans="1:7" x14ac:dyDescent="0.35">
      <c r="A7359">
        <v>1</v>
      </c>
      <c r="B7359">
        <v>5</v>
      </c>
      <c r="C7359">
        <v>6</v>
      </c>
      <c r="D7359">
        <v>1</v>
      </c>
      <c r="E7359">
        <v>2</v>
      </c>
      <c r="F7359">
        <v>6</v>
      </c>
      <c r="G7359">
        <f t="shared" si="2121"/>
        <v>21</v>
      </c>
    </row>
    <row r="7360" spans="1:7" x14ac:dyDescent="0.35">
      <c r="A7360">
        <v>5</v>
      </c>
      <c r="B7360">
        <v>2</v>
      </c>
      <c r="C7360">
        <v>4</v>
      </c>
      <c r="D7360">
        <v>4</v>
      </c>
      <c r="E7360">
        <v>6</v>
      </c>
      <c r="F7360">
        <v>1</v>
      </c>
      <c r="G7360">
        <f t="shared" si="2121"/>
        <v>22</v>
      </c>
    </row>
    <row r="7361" spans="1:7" x14ac:dyDescent="0.35">
      <c r="A7361">
        <v>2</v>
      </c>
      <c r="B7361">
        <v>4</v>
      </c>
      <c r="C7361">
        <v>5</v>
      </c>
      <c r="D7361">
        <v>3</v>
      </c>
      <c r="E7361">
        <v>3</v>
      </c>
      <c r="F7361">
        <v>6</v>
      </c>
      <c r="G7361">
        <f t="shared" si="2121"/>
        <v>23</v>
      </c>
    </row>
    <row r="7362" spans="1:7" x14ac:dyDescent="0.35">
      <c r="A7362">
        <v>5</v>
      </c>
      <c r="B7362">
        <v>6</v>
      </c>
      <c r="C7362">
        <v>5</v>
      </c>
      <c r="D7362">
        <v>3</v>
      </c>
      <c r="E7362">
        <v>6</v>
      </c>
      <c r="F7362">
        <v>1</v>
      </c>
      <c r="G7362">
        <f t="shared" si="2121"/>
        <v>26</v>
      </c>
    </row>
    <row r="7363" spans="1:7" x14ac:dyDescent="0.35">
      <c r="A7363">
        <v>3</v>
      </c>
      <c r="B7363">
        <v>2</v>
      </c>
      <c r="C7363">
        <v>5</v>
      </c>
      <c r="D7363">
        <v>3</v>
      </c>
      <c r="E7363">
        <v>2</v>
      </c>
      <c r="F7363">
        <v>2</v>
      </c>
      <c r="G7363">
        <f t="shared" si="2121"/>
        <v>17</v>
      </c>
    </row>
    <row r="7364" spans="1:7" x14ac:dyDescent="0.35">
      <c r="A7364">
        <v>6</v>
      </c>
      <c r="B7364">
        <v>4</v>
      </c>
      <c r="C7364">
        <v>6</v>
      </c>
      <c r="D7364">
        <v>1</v>
      </c>
      <c r="E7364">
        <v>6</v>
      </c>
      <c r="F7364">
        <v>4</v>
      </c>
      <c r="G7364">
        <f t="shared" si="2121"/>
        <v>27</v>
      </c>
    </row>
    <row r="7365" spans="1:7" x14ac:dyDescent="0.35">
      <c r="A7365">
        <v>5</v>
      </c>
      <c r="B7365">
        <v>4</v>
      </c>
      <c r="C7365">
        <v>1</v>
      </c>
      <c r="D7365">
        <v>4</v>
      </c>
      <c r="E7365">
        <v>5</v>
      </c>
      <c r="F7365">
        <v>2</v>
      </c>
      <c r="G7365">
        <f t="shared" si="2121"/>
        <v>21</v>
      </c>
    </row>
    <row r="7366" spans="1:7" x14ac:dyDescent="0.35">
      <c r="A7366">
        <v>5</v>
      </c>
      <c r="B7366">
        <v>2</v>
      </c>
      <c r="C7366">
        <v>5</v>
      </c>
      <c r="D7366">
        <v>4</v>
      </c>
      <c r="E7366">
        <v>2</v>
      </c>
      <c r="F7366">
        <v>1</v>
      </c>
      <c r="G7366">
        <f t="shared" si="2121"/>
        <v>19</v>
      </c>
    </row>
    <row r="7367" spans="1:7" x14ac:dyDescent="0.35">
      <c r="A7367">
        <v>1</v>
      </c>
      <c r="B7367">
        <v>4</v>
      </c>
      <c r="C7367">
        <v>1</v>
      </c>
      <c r="D7367">
        <v>1</v>
      </c>
      <c r="E7367">
        <v>6</v>
      </c>
      <c r="F7367">
        <v>1</v>
      </c>
      <c r="G7367">
        <f t="shared" si="2121"/>
        <v>14</v>
      </c>
    </row>
    <row r="7368" spans="1:7" x14ac:dyDescent="0.35">
      <c r="A7368">
        <v>5</v>
      </c>
      <c r="B7368">
        <v>4</v>
      </c>
      <c r="C7368">
        <v>1</v>
      </c>
      <c r="D7368">
        <v>3</v>
      </c>
      <c r="E7368">
        <v>5</v>
      </c>
      <c r="F7368">
        <v>1</v>
      </c>
      <c r="G7368">
        <f t="shared" si="2121"/>
        <v>19</v>
      </c>
    </row>
    <row r="7369" spans="1:7" x14ac:dyDescent="0.35">
      <c r="A7369">
        <v>1</v>
      </c>
      <c r="B7369">
        <v>4</v>
      </c>
      <c r="C7369">
        <v>5</v>
      </c>
      <c r="D7369">
        <v>6</v>
      </c>
      <c r="E7369">
        <v>1</v>
      </c>
      <c r="F7369">
        <v>2</v>
      </c>
      <c r="G7369">
        <f t="shared" si="2121"/>
        <v>19</v>
      </c>
    </row>
    <row r="7370" spans="1:7" x14ac:dyDescent="0.35">
      <c r="A7370">
        <v>1</v>
      </c>
      <c r="B7370">
        <v>1</v>
      </c>
      <c r="C7370">
        <v>5</v>
      </c>
      <c r="D7370">
        <v>1</v>
      </c>
      <c r="E7370">
        <v>6</v>
      </c>
      <c r="F7370">
        <v>4</v>
      </c>
      <c r="G7370">
        <f t="shared" si="2121"/>
        <v>18</v>
      </c>
    </row>
    <row r="7371" spans="1:7" x14ac:dyDescent="0.35">
      <c r="A7371">
        <v>6</v>
      </c>
      <c r="B7371">
        <v>1</v>
      </c>
      <c r="C7371">
        <v>5</v>
      </c>
      <c r="D7371">
        <v>1</v>
      </c>
      <c r="E7371">
        <v>2</v>
      </c>
      <c r="F7371">
        <v>3</v>
      </c>
      <c r="G7371">
        <f t="shared" si="2121"/>
        <v>18</v>
      </c>
    </row>
    <row r="7372" spans="1:7" x14ac:dyDescent="0.35">
      <c r="A7372">
        <v>5</v>
      </c>
      <c r="B7372">
        <v>1</v>
      </c>
      <c r="C7372">
        <v>4</v>
      </c>
      <c r="D7372">
        <v>6</v>
      </c>
      <c r="E7372">
        <v>1</v>
      </c>
      <c r="F7372">
        <v>4</v>
      </c>
      <c r="G7372">
        <f t="shared" si="2121"/>
        <v>21</v>
      </c>
    </row>
    <row r="7373" spans="1:7" x14ac:dyDescent="0.35">
      <c r="A7373">
        <v>1</v>
      </c>
      <c r="B7373">
        <v>3</v>
      </c>
      <c r="C7373">
        <v>1</v>
      </c>
      <c r="D7373">
        <v>3</v>
      </c>
      <c r="E7373">
        <v>4</v>
      </c>
      <c r="F7373">
        <v>3</v>
      </c>
      <c r="G7373">
        <f t="shared" si="2121"/>
        <v>15</v>
      </c>
    </row>
    <row r="7374" spans="1:7" x14ac:dyDescent="0.35">
      <c r="A7374">
        <v>4</v>
      </c>
      <c r="B7374">
        <v>3</v>
      </c>
      <c r="C7374">
        <v>5</v>
      </c>
      <c r="D7374">
        <v>5</v>
      </c>
      <c r="E7374">
        <v>2</v>
      </c>
      <c r="F7374">
        <v>1</v>
      </c>
      <c r="G7374">
        <f t="shared" si="2121"/>
        <v>20</v>
      </c>
    </row>
    <row r="7375" spans="1:7" x14ac:dyDescent="0.35">
      <c r="A7375">
        <v>2</v>
      </c>
      <c r="B7375">
        <v>2</v>
      </c>
      <c r="C7375">
        <v>5</v>
      </c>
      <c r="D7375">
        <v>3</v>
      </c>
      <c r="E7375">
        <v>3</v>
      </c>
      <c r="F7375">
        <v>5</v>
      </c>
      <c r="G7375">
        <f t="shared" si="2121"/>
        <v>20</v>
      </c>
    </row>
    <row r="7376" spans="1:7" x14ac:dyDescent="0.35">
      <c r="A7376">
        <v>3</v>
      </c>
      <c r="B7376">
        <v>3</v>
      </c>
      <c r="C7376">
        <v>6</v>
      </c>
      <c r="D7376">
        <v>5</v>
      </c>
      <c r="E7376">
        <v>3</v>
      </c>
      <c r="F7376">
        <v>3</v>
      </c>
      <c r="G7376">
        <f t="shared" si="2121"/>
        <v>23</v>
      </c>
    </row>
    <row r="7377" spans="1:7" x14ac:dyDescent="0.35">
      <c r="A7377">
        <v>6</v>
      </c>
      <c r="B7377">
        <v>3</v>
      </c>
      <c r="C7377">
        <v>3</v>
      </c>
      <c r="D7377">
        <v>5</v>
      </c>
      <c r="E7377">
        <v>6</v>
      </c>
      <c r="F7377">
        <v>4</v>
      </c>
      <c r="G7377">
        <f t="shared" si="2121"/>
        <v>27</v>
      </c>
    </row>
    <row r="7378" spans="1:7" x14ac:dyDescent="0.35">
      <c r="A7378">
        <v>4</v>
      </c>
      <c r="B7378">
        <v>6</v>
      </c>
      <c r="C7378">
        <v>4</v>
      </c>
      <c r="D7378">
        <v>6</v>
      </c>
      <c r="E7378">
        <v>2</v>
      </c>
      <c r="F7378">
        <v>4</v>
      </c>
      <c r="G7378">
        <f t="shared" si="2121"/>
        <v>26</v>
      </c>
    </row>
    <row r="7379" spans="1:7" x14ac:dyDescent="0.35">
      <c r="A7379">
        <v>3</v>
      </c>
      <c r="B7379">
        <v>5</v>
      </c>
      <c r="C7379">
        <v>5</v>
      </c>
      <c r="D7379">
        <v>4</v>
      </c>
      <c r="E7379">
        <v>2</v>
      </c>
      <c r="F7379">
        <v>5</v>
      </c>
      <c r="G7379">
        <f t="shared" si="2121"/>
        <v>24</v>
      </c>
    </row>
    <row r="7380" spans="1:7" x14ac:dyDescent="0.35">
      <c r="A7380">
        <v>5</v>
      </c>
      <c r="B7380">
        <v>2</v>
      </c>
      <c r="C7380">
        <v>6</v>
      </c>
      <c r="D7380">
        <v>1</v>
      </c>
      <c r="E7380">
        <v>3</v>
      </c>
      <c r="F7380">
        <v>6</v>
      </c>
      <c r="G7380">
        <f t="shared" si="2121"/>
        <v>23</v>
      </c>
    </row>
    <row r="7381" spans="1:7" x14ac:dyDescent="0.35">
      <c r="A7381">
        <v>5</v>
      </c>
      <c r="B7381">
        <v>3</v>
      </c>
      <c r="C7381">
        <v>4</v>
      </c>
      <c r="D7381">
        <v>4</v>
      </c>
      <c r="E7381">
        <v>5</v>
      </c>
      <c r="F7381">
        <v>4</v>
      </c>
      <c r="G7381">
        <f t="shared" si="2121"/>
        <v>25</v>
      </c>
    </row>
    <row r="7382" spans="1:7" x14ac:dyDescent="0.35">
      <c r="A7382">
        <v>2</v>
      </c>
      <c r="B7382">
        <v>3</v>
      </c>
      <c r="C7382">
        <v>1</v>
      </c>
      <c r="D7382">
        <v>4</v>
      </c>
      <c r="E7382">
        <v>2</v>
      </c>
      <c r="F7382">
        <v>2</v>
      </c>
      <c r="G7382">
        <f t="shared" si="2121"/>
        <v>14</v>
      </c>
    </row>
    <row r="7383" spans="1:7" x14ac:dyDescent="0.35">
      <c r="A7383">
        <v>4</v>
      </c>
      <c r="B7383">
        <v>6</v>
      </c>
      <c r="C7383">
        <v>6</v>
      </c>
      <c r="D7383">
        <v>5</v>
      </c>
      <c r="E7383">
        <v>2</v>
      </c>
      <c r="F7383">
        <v>5</v>
      </c>
      <c r="G7383">
        <f t="shared" si="2121"/>
        <v>28</v>
      </c>
    </row>
    <row r="7384" spans="1:7" x14ac:dyDescent="0.35">
      <c r="A7384">
        <v>3</v>
      </c>
      <c r="B7384">
        <v>5</v>
      </c>
      <c r="C7384">
        <v>6</v>
      </c>
      <c r="D7384">
        <v>4</v>
      </c>
      <c r="E7384">
        <v>1</v>
      </c>
      <c r="F7384">
        <v>2</v>
      </c>
      <c r="G7384">
        <f t="shared" ref="G7384:G7447" si="2122">SUM(A7384:F7384)</f>
        <v>21</v>
      </c>
    </row>
    <row r="7385" spans="1:7" x14ac:dyDescent="0.35">
      <c r="A7385">
        <v>5</v>
      </c>
      <c r="B7385">
        <v>5</v>
      </c>
      <c r="C7385">
        <v>3</v>
      </c>
      <c r="D7385">
        <v>2</v>
      </c>
      <c r="E7385">
        <v>5</v>
      </c>
      <c r="F7385">
        <v>3</v>
      </c>
      <c r="G7385">
        <f t="shared" si="2122"/>
        <v>23</v>
      </c>
    </row>
    <row r="7386" spans="1:7" x14ac:dyDescent="0.35">
      <c r="A7386">
        <v>3</v>
      </c>
      <c r="B7386">
        <v>1</v>
      </c>
      <c r="C7386">
        <v>6</v>
      </c>
      <c r="D7386">
        <v>5</v>
      </c>
      <c r="E7386">
        <v>2</v>
      </c>
      <c r="F7386">
        <v>6</v>
      </c>
      <c r="G7386">
        <f t="shared" si="2122"/>
        <v>23</v>
      </c>
    </row>
    <row r="7387" spans="1:7" x14ac:dyDescent="0.35">
      <c r="A7387">
        <v>4</v>
      </c>
      <c r="B7387">
        <v>6</v>
      </c>
      <c r="C7387">
        <v>1</v>
      </c>
      <c r="D7387">
        <v>6</v>
      </c>
      <c r="E7387">
        <v>3</v>
      </c>
      <c r="F7387">
        <v>3</v>
      </c>
      <c r="G7387">
        <f t="shared" si="2122"/>
        <v>23</v>
      </c>
    </row>
    <row r="7388" spans="1:7" x14ac:dyDescent="0.35">
      <c r="A7388">
        <v>3</v>
      </c>
      <c r="B7388">
        <v>5</v>
      </c>
      <c r="C7388">
        <v>4</v>
      </c>
      <c r="D7388">
        <v>2</v>
      </c>
      <c r="E7388">
        <v>4</v>
      </c>
      <c r="F7388">
        <v>3</v>
      </c>
      <c r="G7388">
        <f t="shared" si="2122"/>
        <v>21</v>
      </c>
    </row>
    <row r="7389" spans="1:7" x14ac:dyDescent="0.35">
      <c r="A7389">
        <v>2</v>
      </c>
      <c r="B7389">
        <v>5</v>
      </c>
      <c r="C7389">
        <v>3</v>
      </c>
      <c r="D7389">
        <v>2</v>
      </c>
      <c r="E7389">
        <v>3</v>
      </c>
      <c r="F7389">
        <v>3</v>
      </c>
      <c r="G7389">
        <f t="shared" si="2122"/>
        <v>18</v>
      </c>
    </row>
    <row r="7390" spans="1:7" x14ac:dyDescent="0.35">
      <c r="A7390">
        <v>5</v>
      </c>
      <c r="B7390">
        <v>2</v>
      </c>
      <c r="C7390">
        <v>4</v>
      </c>
      <c r="D7390">
        <v>4</v>
      </c>
      <c r="E7390">
        <v>1</v>
      </c>
      <c r="F7390">
        <v>4</v>
      </c>
      <c r="G7390">
        <f t="shared" si="2122"/>
        <v>20</v>
      </c>
    </row>
    <row r="7391" spans="1:7" x14ac:dyDescent="0.35">
      <c r="A7391">
        <v>4</v>
      </c>
      <c r="B7391">
        <v>6</v>
      </c>
      <c r="C7391">
        <v>5</v>
      </c>
      <c r="D7391">
        <v>6</v>
      </c>
      <c r="E7391">
        <v>2</v>
      </c>
      <c r="F7391">
        <v>1</v>
      </c>
      <c r="G7391">
        <f t="shared" si="2122"/>
        <v>24</v>
      </c>
    </row>
    <row r="7392" spans="1:7" x14ac:dyDescent="0.35">
      <c r="A7392">
        <v>4</v>
      </c>
      <c r="B7392">
        <v>2</v>
      </c>
      <c r="C7392">
        <v>3</v>
      </c>
      <c r="D7392">
        <v>3</v>
      </c>
      <c r="E7392">
        <v>2</v>
      </c>
      <c r="F7392">
        <v>5</v>
      </c>
      <c r="G7392">
        <f t="shared" si="2122"/>
        <v>19</v>
      </c>
    </row>
    <row r="7393" spans="1:7" x14ac:dyDescent="0.35">
      <c r="A7393">
        <v>1</v>
      </c>
      <c r="B7393">
        <v>2</v>
      </c>
      <c r="C7393">
        <v>6</v>
      </c>
      <c r="D7393">
        <v>3</v>
      </c>
      <c r="E7393">
        <v>5</v>
      </c>
      <c r="F7393">
        <v>3</v>
      </c>
      <c r="G7393">
        <f t="shared" si="2122"/>
        <v>20</v>
      </c>
    </row>
    <row r="7394" spans="1:7" x14ac:dyDescent="0.35">
      <c r="A7394">
        <v>6</v>
      </c>
      <c r="B7394">
        <v>3</v>
      </c>
      <c r="C7394">
        <v>2</v>
      </c>
      <c r="D7394">
        <v>3</v>
      </c>
      <c r="E7394">
        <v>5</v>
      </c>
      <c r="F7394">
        <v>3</v>
      </c>
      <c r="G7394">
        <f t="shared" si="2122"/>
        <v>22</v>
      </c>
    </row>
    <row r="7395" spans="1:7" x14ac:dyDescent="0.35">
      <c r="A7395">
        <v>1</v>
      </c>
      <c r="B7395">
        <v>3</v>
      </c>
      <c r="C7395">
        <v>3</v>
      </c>
      <c r="D7395">
        <v>2</v>
      </c>
      <c r="E7395">
        <v>2</v>
      </c>
      <c r="F7395">
        <v>2</v>
      </c>
      <c r="G7395">
        <f t="shared" si="2122"/>
        <v>13</v>
      </c>
    </row>
    <row r="7396" spans="1:7" x14ac:dyDescent="0.35">
      <c r="A7396">
        <v>2</v>
      </c>
      <c r="B7396">
        <v>1</v>
      </c>
      <c r="C7396">
        <v>6</v>
      </c>
      <c r="D7396">
        <v>4</v>
      </c>
      <c r="E7396">
        <v>1</v>
      </c>
      <c r="F7396">
        <v>6</v>
      </c>
      <c r="G7396">
        <f t="shared" si="2122"/>
        <v>20</v>
      </c>
    </row>
    <row r="7397" spans="1:7" x14ac:dyDescent="0.35">
      <c r="A7397">
        <v>1</v>
      </c>
      <c r="B7397">
        <v>4</v>
      </c>
      <c r="C7397">
        <v>6</v>
      </c>
      <c r="D7397">
        <v>2</v>
      </c>
      <c r="E7397">
        <v>4</v>
      </c>
      <c r="F7397">
        <v>2</v>
      </c>
      <c r="G7397">
        <f t="shared" si="2122"/>
        <v>19</v>
      </c>
    </row>
    <row r="7398" spans="1:7" x14ac:dyDescent="0.35">
      <c r="A7398">
        <v>4</v>
      </c>
      <c r="B7398">
        <v>1</v>
      </c>
      <c r="C7398">
        <v>1</v>
      </c>
      <c r="D7398">
        <v>4</v>
      </c>
      <c r="E7398">
        <v>5</v>
      </c>
      <c r="F7398">
        <v>5</v>
      </c>
      <c r="G7398">
        <f t="shared" si="2122"/>
        <v>20</v>
      </c>
    </row>
    <row r="7399" spans="1:7" x14ac:dyDescent="0.35">
      <c r="A7399">
        <v>6</v>
      </c>
      <c r="B7399">
        <v>5</v>
      </c>
      <c r="C7399">
        <v>2</v>
      </c>
      <c r="D7399">
        <v>1</v>
      </c>
      <c r="E7399">
        <v>5</v>
      </c>
      <c r="F7399">
        <v>5</v>
      </c>
      <c r="G7399">
        <f t="shared" si="2122"/>
        <v>24</v>
      </c>
    </row>
    <row r="7400" spans="1:7" x14ac:dyDescent="0.35">
      <c r="A7400">
        <v>2</v>
      </c>
      <c r="B7400">
        <v>2</v>
      </c>
      <c r="C7400">
        <v>1</v>
      </c>
      <c r="D7400">
        <v>5</v>
      </c>
      <c r="E7400">
        <v>4</v>
      </c>
      <c r="F7400">
        <v>3</v>
      </c>
      <c r="G7400">
        <f t="shared" si="2122"/>
        <v>17</v>
      </c>
    </row>
    <row r="7401" spans="1:7" x14ac:dyDescent="0.35">
      <c r="A7401">
        <v>3</v>
      </c>
      <c r="B7401">
        <v>3</v>
      </c>
      <c r="C7401">
        <v>3</v>
      </c>
      <c r="D7401">
        <v>4</v>
      </c>
      <c r="E7401">
        <v>4</v>
      </c>
      <c r="F7401">
        <v>5</v>
      </c>
      <c r="G7401">
        <f t="shared" si="2122"/>
        <v>22</v>
      </c>
    </row>
    <row r="7402" spans="1:7" x14ac:dyDescent="0.35">
      <c r="A7402">
        <v>5</v>
      </c>
      <c r="B7402">
        <v>4</v>
      </c>
      <c r="C7402">
        <v>4</v>
      </c>
      <c r="D7402">
        <v>5</v>
      </c>
      <c r="E7402">
        <v>3</v>
      </c>
      <c r="F7402">
        <v>3</v>
      </c>
      <c r="G7402">
        <f t="shared" si="2122"/>
        <v>24</v>
      </c>
    </row>
    <row r="7403" spans="1:7" x14ac:dyDescent="0.35">
      <c r="A7403">
        <v>1</v>
      </c>
      <c r="B7403">
        <v>4</v>
      </c>
      <c r="C7403">
        <v>2</v>
      </c>
      <c r="D7403">
        <v>6</v>
      </c>
      <c r="E7403">
        <v>4</v>
      </c>
      <c r="F7403">
        <v>5</v>
      </c>
      <c r="G7403">
        <f t="shared" si="2122"/>
        <v>22</v>
      </c>
    </row>
    <row r="7404" spans="1:7" x14ac:dyDescent="0.35">
      <c r="A7404">
        <v>1</v>
      </c>
      <c r="B7404">
        <v>6</v>
      </c>
      <c r="C7404">
        <v>5</v>
      </c>
      <c r="D7404">
        <v>4</v>
      </c>
      <c r="E7404">
        <v>1</v>
      </c>
      <c r="F7404">
        <v>3</v>
      </c>
      <c r="G7404">
        <f t="shared" si="2122"/>
        <v>20</v>
      </c>
    </row>
    <row r="7405" spans="1:7" x14ac:dyDescent="0.35">
      <c r="A7405">
        <v>2</v>
      </c>
      <c r="B7405">
        <v>5</v>
      </c>
      <c r="C7405">
        <v>6</v>
      </c>
      <c r="D7405">
        <v>6</v>
      </c>
      <c r="E7405">
        <v>5</v>
      </c>
      <c r="F7405">
        <v>1</v>
      </c>
      <c r="G7405">
        <f t="shared" si="2122"/>
        <v>25</v>
      </c>
    </row>
    <row r="7406" spans="1:7" x14ac:dyDescent="0.35">
      <c r="A7406">
        <v>4</v>
      </c>
      <c r="B7406">
        <v>5</v>
      </c>
      <c r="C7406">
        <v>5</v>
      </c>
      <c r="D7406">
        <v>6</v>
      </c>
      <c r="E7406">
        <v>5</v>
      </c>
      <c r="F7406">
        <v>6</v>
      </c>
      <c r="G7406">
        <f t="shared" si="2122"/>
        <v>31</v>
      </c>
    </row>
    <row r="7407" spans="1:7" x14ac:dyDescent="0.35">
      <c r="A7407">
        <v>3</v>
      </c>
      <c r="B7407">
        <v>1</v>
      </c>
      <c r="C7407">
        <v>4</v>
      </c>
      <c r="D7407">
        <v>2</v>
      </c>
      <c r="E7407">
        <v>5</v>
      </c>
      <c r="F7407">
        <v>6</v>
      </c>
      <c r="G7407">
        <f t="shared" si="2122"/>
        <v>21</v>
      </c>
    </row>
    <row r="7408" spans="1:7" x14ac:dyDescent="0.35">
      <c r="A7408">
        <v>3</v>
      </c>
      <c r="B7408">
        <v>4</v>
      </c>
      <c r="C7408">
        <v>5</v>
      </c>
      <c r="D7408">
        <v>3</v>
      </c>
      <c r="E7408">
        <v>3</v>
      </c>
      <c r="F7408">
        <v>6</v>
      </c>
      <c r="G7408">
        <f t="shared" si="2122"/>
        <v>24</v>
      </c>
    </row>
    <row r="7409" spans="1:7" x14ac:dyDescent="0.35">
      <c r="A7409">
        <v>2</v>
      </c>
      <c r="B7409">
        <v>3</v>
      </c>
      <c r="C7409">
        <v>4</v>
      </c>
      <c r="D7409">
        <v>5</v>
      </c>
      <c r="E7409">
        <v>4</v>
      </c>
      <c r="F7409">
        <v>5</v>
      </c>
      <c r="G7409">
        <f t="shared" si="2122"/>
        <v>23</v>
      </c>
    </row>
    <row r="7410" spans="1:7" x14ac:dyDescent="0.35">
      <c r="A7410">
        <v>6</v>
      </c>
      <c r="B7410">
        <v>6</v>
      </c>
      <c r="C7410">
        <v>3</v>
      </c>
      <c r="D7410">
        <v>6</v>
      </c>
      <c r="E7410">
        <v>3</v>
      </c>
      <c r="F7410">
        <v>3</v>
      </c>
      <c r="G7410">
        <f t="shared" si="2122"/>
        <v>27</v>
      </c>
    </row>
    <row r="7411" spans="1:7" x14ac:dyDescent="0.35">
      <c r="A7411">
        <v>4</v>
      </c>
      <c r="B7411">
        <v>5</v>
      </c>
      <c r="C7411">
        <v>2</v>
      </c>
      <c r="D7411">
        <v>4</v>
      </c>
      <c r="E7411">
        <v>4</v>
      </c>
      <c r="F7411">
        <v>4</v>
      </c>
      <c r="G7411">
        <f t="shared" si="2122"/>
        <v>23</v>
      </c>
    </row>
    <row r="7412" spans="1:7" x14ac:dyDescent="0.35">
      <c r="A7412">
        <v>1</v>
      </c>
      <c r="B7412">
        <v>2</v>
      </c>
      <c r="C7412">
        <v>2</v>
      </c>
      <c r="D7412">
        <v>4</v>
      </c>
      <c r="E7412">
        <v>3</v>
      </c>
      <c r="F7412">
        <v>2</v>
      </c>
      <c r="G7412">
        <f t="shared" si="2122"/>
        <v>14</v>
      </c>
    </row>
    <row r="7413" spans="1:7" x14ac:dyDescent="0.35">
      <c r="A7413">
        <v>6</v>
      </c>
      <c r="B7413">
        <v>1</v>
      </c>
      <c r="C7413">
        <v>5</v>
      </c>
      <c r="D7413">
        <v>5</v>
      </c>
      <c r="E7413">
        <v>5</v>
      </c>
      <c r="F7413">
        <v>3</v>
      </c>
      <c r="G7413">
        <f t="shared" si="2122"/>
        <v>25</v>
      </c>
    </row>
    <row r="7414" spans="1:7" x14ac:dyDescent="0.35">
      <c r="A7414">
        <v>4</v>
      </c>
      <c r="B7414">
        <v>6</v>
      </c>
      <c r="C7414">
        <v>4</v>
      </c>
      <c r="D7414">
        <v>5</v>
      </c>
      <c r="E7414">
        <v>5</v>
      </c>
      <c r="F7414">
        <v>3</v>
      </c>
      <c r="G7414">
        <f t="shared" si="2122"/>
        <v>27</v>
      </c>
    </row>
    <row r="7415" spans="1:7" x14ac:dyDescent="0.35">
      <c r="A7415">
        <v>1</v>
      </c>
      <c r="B7415">
        <v>6</v>
      </c>
      <c r="C7415">
        <v>2</v>
      </c>
      <c r="D7415">
        <v>5</v>
      </c>
      <c r="E7415">
        <v>1</v>
      </c>
      <c r="F7415">
        <v>6</v>
      </c>
      <c r="G7415">
        <f t="shared" si="2122"/>
        <v>21</v>
      </c>
    </row>
    <row r="7416" spans="1:7" x14ac:dyDescent="0.35">
      <c r="A7416">
        <v>5</v>
      </c>
      <c r="B7416">
        <v>1</v>
      </c>
      <c r="C7416">
        <v>4</v>
      </c>
      <c r="D7416">
        <v>4</v>
      </c>
      <c r="E7416">
        <v>5</v>
      </c>
      <c r="F7416">
        <v>1</v>
      </c>
      <c r="G7416">
        <f t="shared" si="2122"/>
        <v>20</v>
      </c>
    </row>
    <row r="7417" spans="1:7" x14ac:dyDescent="0.35">
      <c r="A7417">
        <v>4</v>
      </c>
      <c r="B7417">
        <v>3</v>
      </c>
      <c r="C7417">
        <v>5</v>
      </c>
      <c r="D7417">
        <v>1</v>
      </c>
      <c r="E7417">
        <v>5</v>
      </c>
      <c r="F7417">
        <v>3</v>
      </c>
      <c r="G7417">
        <f t="shared" si="2122"/>
        <v>21</v>
      </c>
    </row>
    <row r="7418" spans="1:7" x14ac:dyDescent="0.35">
      <c r="A7418">
        <v>3</v>
      </c>
      <c r="B7418">
        <v>4</v>
      </c>
      <c r="C7418">
        <v>3</v>
      </c>
      <c r="D7418">
        <v>6</v>
      </c>
      <c r="E7418">
        <v>1</v>
      </c>
      <c r="F7418">
        <v>5</v>
      </c>
      <c r="G7418">
        <f t="shared" si="2122"/>
        <v>22</v>
      </c>
    </row>
    <row r="7419" spans="1:7" x14ac:dyDescent="0.35">
      <c r="A7419">
        <v>6</v>
      </c>
      <c r="B7419">
        <v>5</v>
      </c>
      <c r="C7419">
        <v>1</v>
      </c>
      <c r="D7419">
        <v>5</v>
      </c>
      <c r="E7419">
        <v>1</v>
      </c>
      <c r="F7419">
        <v>1</v>
      </c>
      <c r="G7419">
        <f t="shared" si="2122"/>
        <v>19</v>
      </c>
    </row>
    <row r="7420" spans="1:7" x14ac:dyDescent="0.35">
      <c r="A7420">
        <v>1</v>
      </c>
      <c r="B7420">
        <v>1</v>
      </c>
      <c r="C7420">
        <v>6</v>
      </c>
      <c r="D7420">
        <v>4</v>
      </c>
      <c r="E7420">
        <v>4</v>
      </c>
      <c r="F7420">
        <v>1</v>
      </c>
      <c r="G7420">
        <f t="shared" si="2122"/>
        <v>17</v>
      </c>
    </row>
    <row r="7421" spans="1:7" x14ac:dyDescent="0.35">
      <c r="A7421">
        <v>4</v>
      </c>
      <c r="B7421">
        <v>3</v>
      </c>
      <c r="C7421">
        <v>3</v>
      </c>
      <c r="D7421">
        <v>4</v>
      </c>
      <c r="E7421">
        <v>3</v>
      </c>
      <c r="F7421">
        <v>5</v>
      </c>
      <c r="G7421">
        <f t="shared" si="2122"/>
        <v>22</v>
      </c>
    </row>
    <row r="7422" spans="1:7" x14ac:dyDescent="0.35">
      <c r="A7422">
        <v>1</v>
      </c>
      <c r="B7422">
        <v>5</v>
      </c>
      <c r="C7422">
        <v>4</v>
      </c>
      <c r="D7422">
        <v>6</v>
      </c>
      <c r="E7422">
        <v>5</v>
      </c>
      <c r="F7422">
        <v>6</v>
      </c>
      <c r="G7422">
        <f t="shared" si="2122"/>
        <v>27</v>
      </c>
    </row>
    <row r="7423" spans="1:7" x14ac:dyDescent="0.35">
      <c r="A7423">
        <v>1</v>
      </c>
      <c r="B7423">
        <v>1</v>
      </c>
      <c r="C7423">
        <v>2</v>
      </c>
      <c r="D7423">
        <v>6</v>
      </c>
      <c r="E7423">
        <v>6</v>
      </c>
      <c r="F7423">
        <v>3</v>
      </c>
      <c r="G7423">
        <f t="shared" si="2122"/>
        <v>19</v>
      </c>
    </row>
    <row r="7424" spans="1:7" x14ac:dyDescent="0.35">
      <c r="A7424">
        <v>6</v>
      </c>
      <c r="B7424">
        <v>6</v>
      </c>
      <c r="C7424">
        <v>2</v>
      </c>
      <c r="D7424">
        <v>5</v>
      </c>
      <c r="E7424">
        <v>5</v>
      </c>
      <c r="F7424">
        <v>5</v>
      </c>
      <c r="G7424">
        <f t="shared" si="2122"/>
        <v>29</v>
      </c>
    </row>
    <row r="7425" spans="1:7" x14ac:dyDescent="0.35">
      <c r="A7425">
        <v>3</v>
      </c>
      <c r="B7425">
        <v>1</v>
      </c>
      <c r="C7425">
        <v>6</v>
      </c>
      <c r="D7425">
        <v>3</v>
      </c>
      <c r="E7425">
        <v>4</v>
      </c>
      <c r="F7425">
        <v>5</v>
      </c>
      <c r="G7425">
        <f t="shared" si="2122"/>
        <v>22</v>
      </c>
    </row>
    <row r="7426" spans="1:7" x14ac:dyDescent="0.35">
      <c r="A7426">
        <v>6</v>
      </c>
      <c r="B7426">
        <v>6</v>
      </c>
      <c r="C7426">
        <v>6</v>
      </c>
      <c r="D7426">
        <v>5</v>
      </c>
      <c r="E7426">
        <v>3</v>
      </c>
      <c r="F7426">
        <v>4</v>
      </c>
      <c r="G7426">
        <f t="shared" si="2122"/>
        <v>30</v>
      </c>
    </row>
    <row r="7427" spans="1:7" x14ac:dyDescent="0.35">
      <c r="A7427">
        <v>1</v>
      </c>
      <c r="B7427">
        <v>4</v>
      </c>
      <c r="C7427">
        <v>3</v>
      </c>
      <c r="D7427">
        <v>6</v>
      </c>
      <c r="E7427">
        <v>3</v>
      </c>
      <c r="F7427">
        <v>2</v>
      </c>
      <c r="G7427">
        <f t="shared" si="2122"/>
        <v>19</v>
      </c>
    </row>
    <row r="7428" spans="1:7" x14ac:dyDescent="0.35">
      <c r="A7428">
        <v>3</v>
      </c>
      <c r="B7428">
        <v>2</v>
      </c>
      <c r="C7428">
        <v>4</v>
      </c>
      <c r="D7428">
        <v>5</v>
      </c>
      <c r="E7428">
        <v>6</v>
      </c>
      <c r="F7428">
        <v>2</v>
      </c>
      <c r="G7428">
        <f t="shared" si="2122"/>
        <v>22</v>
      </c>
    </row>
    <row r="7429" spans="1:7" x14ac:dyDescent="0.35">
      <c r="A7429">
        <v>4</v>
      </c>
      <c r="B7429">
        <v>2</v>
      </c>
      <c r="C7429">
        <v>3</v>
      </c>
      <c r="D7429">
        <v>2</v>
      </c>
      <c r="E7429">
        <v>3</v>
      </c>
      <c r="F7429">
        <v>4</v>
      </c>
      <c r="G7429">
        <f t="shared" si="2122"/>
        <v>18</v>
      </c>
    </row>
    <row r="7430" spans="1:7" x14ac:dyDescent="0.35">
      <c r="A7430">
        <v>2</v>
      </c>
      <c r="B7430">
        <v>4</v>
      </c>
      <c r="C7430">
        <v>5</v>
      </c>
      <c r="D7430">
        <v>5</v>
      </c>
      <c r="E7430">
        <v>3</v>
      </c>
      <c r="F7430">
        <v>3</v>
      </c>
      <c r="G7430">
        <f t="shared" si="2122"/>
        <v>22</v>
      </c>
    </row>
    <row r="7431" spans="1:7" x14ac:dyDescent="0.35">
      <c r="A7431">
        <v>4</v>
      </c>
      <c r="B7431">
        <v>1</v>
      </c>
      <c r="C7431">
        <v>3</v>
      </c>
      <c r="D7431">
        <v>2</v>
      </c>
      <c r="E7431">
        <v>3</v>
      </c>
      <c r="F7431">
        <v>3</v>
      </c>
      <c r="G7431">
        <f t="shared" si="2122"/>
        <v>16</v>
      </c>
    </row>
    <row r="7432" spans="1:7" x14ac:dyDescent="0.35">
      <c r="A7432">
        <v>4</v>
      </c>
      <c r="B7432">
        <v>6</v>
      </c>
      <c r="C7432">
        <v>2</v>
      </c>
      <c r="D7432">
        <v>6</v>
      </c>
      <c r="E7432">
        <v>3</v>
      </c>
      <c r="F7432">
        <v>6</v>
      </c>
      <c r="G7432">
        <f t="shared" si="2122"/>
        <v>27</v>
      </c>
    </row>
    <row r="7433" spans="1:7" x14ac:dyDescent="0.35">
      <c r="A7433">
        <v>3</v>
      </c>
      <c r="B7433">
        <v>4</v>
      </c>
      <c r="C7433">
        <v>5</v>
      </c>
      <c r="D7433">
        <v>6</v>
      </c>
      <c r="E7433">
        <v>4</v>
      </c>
      <c r="F7433">
        <v>1</v>
      </c>
      <c r="G7433">
        <f t="shared" si="2122"/>
        <v>23</v>
      </c>
    </row>
    <row r="7434" spans="1:7" x14ac:dyDescent="0.35">
      <c r="A7434">
        <v>1</v>
      </c>
      <c r="B7434">
        <v>2</v>
      </c>
      <c r="C7434">
        <v>3</v>
      </c>
      <c r="D7434">
        <v>3</v>
      </c>
      <c r="E7434">
        <v>5</v>
      </c>
      <c r="F7434">
        <v>3</v>
      </c>
      <c r="G7434">
        <f t="shared" si="2122"/>
        <v>17</v>
      </c>
    </row>
    <row r="7435" spans="1:7" x14ac:dyDescent="0.35">
      <c r="A7435">
        <v>4</v>
      </c>
      <c r="B7435">
        <v>5</v>
      </c>
      <c r="C7435">
        <v>5</v>
      </c>
      <c r="D7435">
        <v>2</v>
      </c>
      <c r="E7435">
        <v>6</v>
      </c>
      <c r="F7435">
        <v>3</v>
      </c>
      <c r="G7435">
        <f t="shared" si="2122"/>
        <v>25</v>
      </c>
    </row>
    <row r="7436" spans="1:7" x14ac:dyDescent="0.35">
      <c r="A7436">
        <v>1</v>
      </c>
      <c r="B7436">
        <v>1</v>
      </c>
      <c r="C7436">
        <v>1</v>
      </c>
      <c r="D7436">
        <v>2</v>
      </c>
      <c r="E7436">
        <v>5</v>
      </c>
      <c r="F7436">
        <v>1</v>
      </c>
      <c r="G7436">
        <f t="shared" si="2122"/>
        <v>11</v>
      </c>
    </row>
    <row r="7437" spans="1:7" x14ac:dyDescent="0.35">
      <c r="A7437">
        <v>6</v>
      </c>
      <c r="B7437">
        <v>6</v>
      </c>
      <c r="C7437">
        <v>1</v>
      </c>
      <c r="D7437">
        <v>5</v>
      </c>
      <c r="E7437">
        <v>5</v>
      </c>
      <c r="F7437">
        <v>2</v>
      </c>
      <c r="G7437">
        <f t="shared" si="2122"/>
        <v>25</v>
      </c>
    </row>
    <row r="7438" spans="1:7" x14ac:dyDescent="0.35">
      <c r="A7438">
        <v>6</v>
      </c>
      <c r="B7438">
        <v>1</v>
      </c>
      <c r="C7438">
        <v>4</v>
      </c>
      <c r="D7438">
        <v>5</v>
      </c>
      <c r="E7438">
        <v>3</v>
      </c>
      <c r="F7438">
        <v>5</v>
      </c>
      <c r="G7438">
        <f t="shared" si="2122"/>
        <v>24</v>
      </c>
    </row>
    <row r="7439" spans="1:7" x14ac:dyDescent="0.35">
      <c r="A7439">
        <v>4</v>
      </c>
      <c r="B7439">
        <v>6</v>
      </c>
      <c r="C7439">
        <v>6</v>
      </c>
      <c r="D7439">
        <v>3</v>
      </c>
      <c r="E7439">
        <v>3</v>
      </c>
      <c r="F7439">
        <v>4</v>
      </c>
      <c r="G7439">
        <f t="shared" si="2122"/>
        <v>26</v>
      </c>
    </row>
    <row r="7440" spans="1:7" x14ac:dyDescent="0.35">
      <c r="A7440">
        <v>6</v>
      </c>
      <c r="B7440">
        <v>6</v>
      </c>
      <c r="C7440">
        <v>5</v>
      </c>
      <c r="D7440">
        <v>1</v>
      </c>
      <c r="E7440">
        <v>2</v>
      </c>
      <c r="F7440">
        <v>3</v>
      </c>
      <c r="G7440">
        <f t="shared" si="2122"/>
        <v>23</v>
      </c>
    </row>
    <row r="7441" spans="1:7" x14ac:dyDescent="0.35">
      <c r="A7441">
        <v>6</v>
      </c>
      <c r="B7441">
        <v>4</v>
      </c>
      <c r="C7441">
        <v>3</v>
      </c>
      <c r="D7441">
        <v>1</v>
      </c>
      <c r="E7441">
        <v>2</v>
      </c>
      <c r="F7441">
        <v>2</v>
      </c>
      <c r="G7441">
        <f t="shared" si="2122"/>
        <v>18</v>
      </c>
    </row>
    <row r="7442" spans="1:7" x14ac:dyDescent="0.35">
      <c r="A7442">
        <v>5</v>
      </c>
      <c r="B7442">
        <v>1</v>
      </c>
      <c r="C7442">
        <v>1</v>
      </c>
      <c r="D7442">
        <v>4</v>
      </c>
      <c r="E7442">
        <v>3</v>
      </c>
      <c r="F7442">
        <v>1</v>
      </c>
      <c r="G7442">
        <f t="shared" si="2122"/>
        <v>15</v>
      </c>
    </row>
    <row r="7443" spans="1:7" x14ac:dyDescent="0.35">
      <c r="A7443">
        <v>6</v>
      </c>
      <c r="B7443">
        <v>4</v>
      </c>
      <c r="C7443">
        <v>4</v>
      </c>
      <c r="D7443">
        <v>3</v>
      </c>
      <c r="E7443">
        <v>3</v>
      </c>
      <c r="F7443">
        <v>5</v>
      </c>
      <c r="G7443">
        <f t="shared" si="2122"/>
        <v>25</v>
      </c>
    </row>
    <row r="7444" spans="1:7" x14ac:dyDescent="0.35">
      <c r="A7444">
        <v>3</v>
      </c>
      <c r="B7444">
        <v>5</v>
      </c>
      <c r="C7444">
        <v>1</v>
      </c>
      <c r="D7444">
        <v>6</v>
      </c>
      <c r="E7444">
        <v>5</v>
      </c>
      <c r="F7444">
        <v>6</v>
      </c>
      <c r="G7444">
        <f t="shared" si="2122"/>
        <v>26</v>
      </c>
    </row>
    <row r="7445" spans="1:7" x14ac:dyDescent="0.35">
      <c r="A7445">
        <v>3</v>
      </c>
      <c r="B7445">
        <v>1</v>
      </c>
      <c r="C7445">
        <v>2</v>
      </c>
      <c r="D7445">
        <v>5</v>
      </c>
      <c r="E7445">
        <v>6</v>
      </c>
      <c r="F7445">
        <v>4</v>
      </c>
      <c r="G7445">
        <f t="shared" si="2122"/>
        <v>21</v>
      </c>
    </row>
    <row r="7446" spans="1:7" x14ac:dyDescent="0.35">
      <c r="A7446">
        <v>6</v>
      </c>
      <c r="B7446">
        <v>2</v>
      </c>
      <c r="C7446">
        <v>5</v>
      </c>
      <c r="D7446">
        <v>5</v>
      </c>
      <c r="E7446">
        <v>5</v>
      </c>
      <c r="F7446">
        <v>5</v>
      </c>
      <c r="G7446">
        <f t="shared" si="2122"/>
        <v>28</v>
      </c>
    </row>
    <row r="7447" spans="1:7" x14ac:dyDescent="0.35">
      <c r="A7447">
        <v>1</v>
      </c>
      <c r="B7447">
        <v>3</v>
      </c>
      <c r="C7447">
        <v>2</v>
      </c>
      <c r="D7447">
        <v>2</v>
      </c>
      <c r="E7447">
        <v>1</v>
      </c>
      <c r="F7447">
        <v>3</v>
      </c>
      <c r="G7447">
        <f t="shared" si="2122"/>
        <v>12</v>
      </c>
    </row>
    <row r="7448" spans="1:7" x14ac:dyDescent="0.35">
      <c r="A7448">
        <v>2</v>
      </c>
      <c r="B7448">
        <v>5</v>
      </c>
      <c r="C7448">
        <v>1</v>
      </c>
      <c r="D7448">
        <v>2</v>
      </c>
      <c r="E7448">
        <v>3</v>
      </c>
      <c r="F7448">
        <v>2</v>
      </c>
      <c r="G7448">
        <f t="shared" ref="G7448:G7511" si="2123">SUM(A7448:F7448)</f>
        <v>15</v>
      </c>
    </row>
    <row r="7449" spans="1:7" x14ac:dyDescent="0.35">
      <c r="A7449">
        <v>2</v>
      </c>
      <c r="B7449">
        <v>3</v>
      </c>
      <c r="C7449">
        <v>2</v>
      </c>
      <c r="D7449">
        <v>4</v>
      </c>
      <c r="E7449">
        <v>3</v>
      </c>
      <c r="F7449">
        <v>6</v>
      </c>
      <c r="G7449">
        <f t="shared" si="2123"/>
        <v>20</v>
      </c>
    </row>
    <row r="7450" spans="1:7" x14ac:dyDescent="0.35">
      <c r="A7450">
        <v>1</v>
      </c>
      <c r="B7450">
        <v>2</v>
      </c>
      <c r="C7450">
        <v>5</v>
      </c>
      <c r="D7450">
        <v>1</v>
      </c>
      <c r="E7450">
        <v>5</v>
      </c>
      <c r="F7450">
        <v>3</v>
      </c>
      <c r="G7450">
        <f t="shared" si="2123"/>
        <v>17</v>
      </c>
    </row>
    <row r="7451" spans="1:7" x14ac:dyDescent="0.35">
      <c r="A7451">
        <v>6</v>
      </c>
      <c r="B7451">
        <v>6</v>
      </c>
      <c r="C7451">
        <v>2</v>
      </c>
      <c r="D7451">
        <v>6</v>
      </c>
      <c r="E7451">
        <v>5</v>
      </c>
      <c r="F7451">
        <v>6</v>
      </c>
      <c r="G7451">
        <f t="shared" si="2123"/>
        <v>31</v>
      </c>
    </row>
    <row r="7452" spans="1:7" x14ac:dyDescent="0.35">
      <c r="A7452">
        <v>4</v>
      </c>
      <c r="B7452">
        <v>3</v>
      </c>
      <c r="C7452">
        <v>5</v>
      </c>
      <c r="D7452">
        <v>5</v>
      </c>
      <c r="E7452">
        <v>1</v>
      </c>
      <c r="F7452">
        <v>5</v>
      </c>
      <c r="G7452">
        <f t="shared" si="2123"/>
        <v>23</v>
      </c>
    </row>
    <row r="7453" spans="1:7" x14ac:dyDescent="0.35">
      <c r="A7453">
        <v>1</v>
      </c>
      <c r="B7453">
        <v>5</v>
      </c>
      <c r="C7453">
        <v>3</v>
      </c>
      <c r="D7453">
        <v>1</v>
      </c>
      <c r="E7453">
        <v>6</v>
      </c>
      <c r="F7453">
        <v>5</v>
      </c>
      <c r="G7453">
        <f t="shared" si="2123"/>
        <v>21</v>
      </c>
    </row>
    <row r="7454" spans="1:7" x14ac:dyDescent="0.35">
      <c r="A7454">
        <v>4</v>
      </c>
      <c r="B7454">
        <v>1</v>
      </c>
      <c r="C7454">
        <v>5</v>
      </c>
      <c r="D7454">
        <v>6</v>
      </c>
      <c r="E7454">
        <v>3</v>
      </c>
      <c r="F7454">
        <v>1</v>
      </c>
      <c r="G7454">
        <f t="shared" si="2123"/>
        <v>20</v>
      </c>
    </row>
    <row r="7455" spans="1:7" x14ac:dyDescent="0.35">
      <c r="A7455">
        <v>6</v>
      </c>
      <c r="B7455">
        <v>6</v>
      </c>
      <c r="C7455">
        <v>2</v>
      </c>
      <c r="D7455">
        <v>4</v>
      </c>
      <c r="E7455">
        <v>3</v>
      </c>
      <c r="F7455">
        <v>5</v>
      </c>
      <c r="G7455">
        <f t="shared" si="2123"/>
        <v>26</v>
      </c>
    </row>
    <row r="7456" spans="1:7" x14ac:dyDescent="0.35">
      <c r="A7456">
        <v>6</v>
      </c>
      <c r="B7456">
        <v>1</v>
      </c>
      <c r="C7456">
        <v>5</v>
      </c>
      <c r="D7456">
        <v>2</v>
      </c>
      <c r="E7456">
        <v>6</v>
      </c>
      <c r="F7456">
        <v>2</v>
      </c>
      <c r="G7456">
        <f t="shared" si="2123"/>
        <v>22</v>
      </c>
    </row>
    <row r="7457" spans="1:7" x14ac:dyDescent="0.35">
      <c r="A7457">
        <v>4</v>
      </c>
      <c r="B7457">
        <v>4</v>
      </c>
      <c r="C7457">
        <v>2</v>
      </c>
      <c r="D7457">
        <v>1</v>
      </c>
      <c r="E7457">
        <v>6</v>
      </c>
      <c r="F7457">
        <v>3</v>
      </c>
      <c r="G7457">
        <f t="shared" si="2123"/>
        <v>20</v>
      </c>
    </row>
    <row r="7458" spans="1:7" x14ac:dyDescent="0.35">
      <c r="A7458">
        <v>3</v>
      </c>
      <c r="B7458">
        <v>3</v>
      </c>
      <c r="C7458">
        <v>6</v>
      </c>
      <c r="D7458">
        <v>1</v>
      </c>
      <c r="E7458">
        <v>3</v>
      </c>
      <c r="F7458">
        <v>2</v>
      </c>
      <c r="G7458">
        <f t="shared" si="2123"/>
        <v>18</v>
      </c>
    </row>
    <row r="7459" spans="1:7" x14ac:dyDescent="0.35">
      <c r="A7459">
        <v>1</v>
      </c>
      <c r="B7459">
        <v>6</v>
      </c>
      <c r="C7459">
        <v>5</v>
      </c>
      <c r="D7459">
        <v>6</v>
      </c>
      <c r="E7459">
        <v>6</v>
      </c>
      <c r="F7459">
        <v>3</v>
      </c>
      <c r="G7459">
        <f t="shared" si="2123"/>
        <v>27</v>
      </c>
    </row>
    <row r="7460" spans="1:7" x14ac:dyDescent="0.35">
      <c r="A7460">
        <v>4</v>
      </c>
      <c r="B7460">
        <v>6</v>
      </c>
      <c r="C7460">
        <v>4</v>
      </c>
      <c r="D7460">
        <v>5</v>
      </c>
      <c r="E7460">
        <v>3</v>
      </c>
      <c r="F7460">
        <v>2</v>
      </c>
      <c r="G7460">
        <f t="shared" si="2123"/>
        <v>24</v>
      </c>
    </row>
    <row r="7461" spans="1:7" x14ac:dyDescent="0.35">
      <c r="A7461">
        <v>1</v>
      </c>
      <c r="B7461">
        <v>1</v>
      </c>
      <c r="C7461">
        <v>1</v>
      </c>
      <c r="D7461">
        <v>3</v>
      </c>
      <c r="E7461">
        <v>6</v>
      </c>
      <c r="F7461">
        <v>3</v>
      </c>
      <c r="G7461">
        <f t="shared" si="2123"/>
        <v>15</v>
      </c>
    </row>
    <row r="7462" spans="1:7" x14ac:dyDescent="0.35">
      <c r="A7462">
        <v>4</v>
      </c>
      <c r="B7462">
        <v>6</v>
      </c>
      <c r="C7462">
        <v>4</v>
      </c>
      <c r="D7462">
        <v>2</v>
      </c>
      <c r="E7462">
        <v>3</v>
      </c>
      <c r="F7462">
        <v>4</v>
      </c>
      <c r="G7462">
        <f t="shared" si="2123"/>
        <v>23</v>
      </c>
    </row>
    <row r="7463" spans="1:7" x14ac:dyDescent="0.35">
      <c r="A7463">
        <v>1</v>
      </c>
      <c r="B7463">
        <v>1</v>
      </c>
      <c r="C7463">
        <v>3</v>
      </c>
      <c r="D7463">
        <v>5</v>
      </c>
      <c r="E7463">
        <v>1</v>
      </c>
      <c r="F7463">
        <v>5</v>
      </c>
      <c r="G7463">
        <f t="shared" si="2123"/>
        <v>16</v>
      </c>
    </row>
    <row r="7464" spans="1:7" x14ac:dyDescent="0.35">
      <c r="A7464">
        <v>4</v>
      </c>
      <c r="B7464">
        <v>3</v>
      </c>
      <c r="C7464">
        <v>2</v>
      </c>
      <c r="D7464">
        <v>5</v>
      </c>
      <c r="E7464">
        <v>6</v>
      </c>
      <c r="F7464">
        <v>4</v>
      </c>
      <c r="G7464">
        <f t="shared" si="2123"/>
        <v>24</v>
      </c>
    </row>
    <row r="7465" spans="1:7" x14ac:dyDescent="0.35">
      <c r="A7465">
        <v>6</v>
      </c>
      <c r="B7465">
        <v>5</v>
      </c>
      <c r="C7465">
        <v>1</v>
      </c>
      <c r="D7465">
        <v>6</v>
      </c>
      <c r="E7465">
        <v>1</v>
      </c>
      <c r="F7465">
        <v>3</v>
      </c>
      <c r="G7465">
        <f t="shared" si="2123"/>
        <v>22</v>
      </c>
    </row>
    <row r="7466" spans="1:7" x14ac:dyDescent="0.35">
      <c r="A7466">
        <v>5</v>
      </c>
      <c r="B7466">
        <v>1</v>
      </c>
      <c r="C7466">
        <v>3</v>
      </c>
      <c r="D7466">
        <v>2</v>
      </c>
      <c r="E7466">
        <v>6</v>
      </c>
      <c r="F7466">
        <v>4</v>
      </c>
      <c r="G7466">
        <f t="shared" si="2123"/>
        <v>21</v>
      </c>
    </row>
    <row r="7467" spans="1:7" x14ac:dyDescent="0.35">
      <c r="A7467">
        <v>3</v>
      </c>
      <c r="B7467">
        <v>4</v>
      </c>
      <c r="C7467">
        <v>1</v>
      </c>
      <c r="D7467">
        <v>3</v>
      </c>
      <c r="E7467">
        <v>4</v>
      </c>
      <c r="F7467">
        <v>5</v>
      </c>
      <c r="G7467">
        <f t="shared" si="2123"/>
        <v>20</v>
      </c>
    </row>
    <row r="7468" spans="1:7" x14ac:dyDescent="0.35">
      <c r="A7468">
        <v>2</v>
      </c>
      <c r="B7468">
        <v>4</v>
      </c>
      <c r="C7468">
        <v>1</v>
      </c>
      <c r="D7468">
        <v>5</v>
      </c>
      <c r="E7468">
        <v>1</v>
      </c>
      <c r="F7468">
        <v>4</v>
      </c>
      <c r="G7468">
        <f t="shared" si="2123"/>
        <v>17</v>
      </c>
    </row>
    <row r="7469" spans="1:7" x14ac:dyDescent="0.35">
      <c r="A7469">
        <v>4</v>
      </c>
      <c r="B7469">
        <v>4</v>
      </c>
      <c r="C7469">
        <v>6</v>
      </c>
      <c r="D7469">
        <v>3</v>
      </c>
      <c r="E7469">
        <v>5</v>
      </c>
      <c r="F7469">
        <v>1</v>
      </c>
      <c r="G7469">
        <f t="shared" si="2123"/>
        <v>23</v>
      </c>
    </row>
    <row r="7470" spans="1:7" x14ac:dyDescent="0.35">
      <c r="A7470">
        <v>4</v>
      </c>
      <c r="B7470">
        <v>3</v>
      </c>
      <c r="C7470">
        <v>2</v>
      </c>
      <c r="D7470">
        <v>4</v>
      </c>
      <c r="E7470">
        <v>5</v>
      </c>
      <c r="F7470">
        <v>1</v>
      </c>
      <c r="G7470">
        <f t="shared" si="2123"/>
        <v>19</v>
      </c>
    </row>
    <row r="7471" spans="1:7" x14ac:dyDescent="0.35">
      <c r="A7471">
        <v>5</v>
      </c>
      <c r="B7471">
        <v>6</v>
      </c>
      <c r="C7471">
        <v>3</v>
      </c>
      <c r="D7471">
        <v>2</v>
      </c>
      <c r="E7471">
        <v>6</v>
      </c>
      <c r="F7471">
        <v>5</v>
      </c>
      <c r="G7471">
        <f t="shared" si="2123"/>
        <v>27</v>
      </c>
    </row>
    <row r="7472" spans="1:7" x14ac:dyDescent="0.35">
      <c r="A7472">
        <v>3</v>
      </c>
      <c r="B7472">
        <v>3</v>
      </c>
      <c r="C7472">
        <v>1</v>
      </c>
      <c r="D7472">
        <v>5</v>
      </c>
      <c r="E7472">
        <v>4</v>
      </c>
      <c r="F7472">
        <v>5</v>
      </c>
      <c r="G7472">
        <f t="shared" si="2123"/>
        <v>21</v>
      </c>
    </row>
    <row r="7473" spans="1:7" x14ac:dyDescent="0.35">
      <c r="A7473">
        <v>5</v>
      </c>
      <c r="B7473">
        <v>3</v>
      </c>
      <c r="C7473">
        <v>2</v>
      </c>
      <c r="D7473">
        <v>3</v>
      </c>
      <c r="E7473">
        <v>3</v>
      </c>
      <c r="F7473">
        <v>2</v>
      </c>
      <c r="G7473">
        <f t="shared" si="2123"/>
        <v>18</v>
      </c>
    </row>
    <row r="7474" spans="1:7" x14ac:dyDescent="0.35">
      <c r="A7474">
        <v>5</v>
      </c>
      <c r="B7474">
        <v>5</v>
      </c>
      <c r="C7474">
        <v>3</v>
      </c>
      <c r="D7474">
        <v>4</v>
      </c>
      <c r="E7474">
        <v>2</v>
      </c>
      <c r="F7474">
        <v>6</v>
      </c>
      <c r="G7474">
        <f t="shared" si="2123"/>
        <v>25</v>
      </c>
    </row>
    <row r="7475" spans="1:7" x14ac:dyDescent="0.35">
      <c r="A7475">
        <v>1</v>
      </c>
      <c r="B7475">
        <v>1</v>
      </c>
      <c r="C7475">
        <v>6</v>
      </c>
      <c r="D7475">
        <v>5</v>
      </c>
      <c r="E7475">
        <v>6</v>
      </c>
      <c r="F7475">
        <v>2</v>
      </c>
      <c r="G7475">
        <f t="shared" si="2123"/>
        <v>21</v>
      </c>
    </row>
    <row r="7476" spans="1:7" x14ac:dyDescent="0.35">
      <c r="A7476">
        <v>1</v>
      </c>
      <c r="B7476">
        <v>2</v>
      </c>
      <c r="C7476">
        <v>1</v>
      </c>
      <c r="D7476">
        <v>5</v>
      </c>
      <c r="E7476">
        <v>4</v>
      </c>
      <c r="F7476">
        <v>4</v>
      </c>
      <c r="G7476">
        <f t="shared" si="2123"/>
        <v>17</v>
      </c>
    </row>
    <row r="7477" spans="1:7" x14ac:dyDescent="0.35">
      <c r="A7477">
        <v>4</v>
      </c>
      <c r="B7477">
        <v>2</v>
      </c>
      <c r="C7477">
        <v>2</v>
      </c>
      <c r="D7477">
        <v>5</v>
      </c>
      <c r="E7477">
        <v>2</v>
      </c>
      <c r="F7477">
        <v>2</v>
      </c>
      <c r="G7477">
        <f t="shared" si="2123"/>
        <v>17</v>
      </c>
    </row>
    <row r="7478" spans="1:7" x14ac:dyDescent="0.35">
      <c r="A7478">
        <v>5</v>
      </c>
      <c r="B7478">
        <v>4</v>
      </c>
      <c r="C7478">
        <v>5</v>
      </c>
      <c r="D7478">
        <v>1</v>
      </c>
      <c r="E7478">
        <v>6</v>
      </c>
      <c r="F7478">
        <v>1</v>
      </c>
      <c r="G7478">
        <f t="shared" si="2123"/>
        <v>22</v>
      </c>
    </row>
    <row r="7479" spans="1:7" x14ac:dyDescent="0.35">
      <c r="A7479">
        <v>5</v>
      </c>
      <c r="B7479">
        <v>2</v>
      </c>
      <c r="C7479">
        <v>5</v>
      </c>
      <c r="D7479">
        <v>4</v>
      </c>
      <c r="E7479">
        <v>1</v>
      </c>
      <c r="F7479">
        <v>4</v>
      </c>
      <c r="G7479">
        <f t="shared" si="2123"/>
        <v>21</v>
      </c>
    </row>
    <row r="7480" spans="1:7" x14ac:dyDescent="0.35">
      <c r="A7480">
        <v>4</v>
      </c>
      <c r="B7480">
        <v>1</v>
      </c>
      <c r="C7480">
        <v>6</v>
      </c>
      <c r="D7480">
        <v>4</v>
      </c>
      <c r="E7480">
        <v>5</v>
      </c>
      <c r="F7480">
        <v>3</v>
      </c>
      <c r="G7480">
        <f t="shared" si="2123"/>
        <v>23</v>
      </c>
    </row>
    <row r="7481" spans="1:7" x14ac:dyDescent="0.35">
      <c r="A7481">
        <v>3</v>
      </c>
      <c r="B7481">
        <v>2</v>
      </c>
      <c r="C7481">
        <v>6</v>
      </c>
      <c r="D7481">
        <v>3</v>
      </c>
      <c r="E7481">
        <v>4</v>
      </c>
      <c r="F7481">
        <v>3</v>
      </c>
      <c r="G7481">
        <f t="shared" si="2123"/>
        <v>21</v>
      </c>
    </row>
    <row r="7482" spans="1:7" x14ac:dyDescent="0.35">
      <c r="A7482">
        <v>5</v>
      </c>
      <c r="B7482">
        <v>4</v>
      </c>
      <c r="C7482">
        <v>3</v>
      </c>
      <c r="D7482">
        <v>5</v>
      </c>
      <c r="E7482">
        <v>2</v>
      </c>
      <c r="F7482">
        <v>2</v>
      </c>
      <c r="G7482">
        <f t="shared" si="2123"/>
        <v>21</v>
      </c>
    </row>
    <row r="7483" spans="1:7" x14ac:dyDescent="0.35">
      <c r="A7483">
        <v>1</v>
      </c>
      <c r="B7483">
        <v>6</v>
      </c>
      <c r="C7483">
        <v>6</v>
      </c>
      <c r="D7483">
        <v>6</v>
      </c>
      <c r="E7483">
        <v>5</v>
      </c>
      <c r="F7483">
        <v>5</v>
      </c>
      <c r="G7483">
        <f t="shared" si="2123"/>
        <v>29</v>
      </c>
    </row>
    <row r="7484" spans="1:7" x14ac:dyDescent="0.35">
      <c r="A7484">
        <v>4</v>
      </c>
      <c r="B7484">
        <v>2</v>
      </c>
      <c r="C7484">
        <v>5</v>
      </c>
      <c r="D7484">
        <v>1</v>
      </c>
      <c r="E7484">
        <v>6</v>
      </c>
      <c r="F7484">
        <v>5</v>
      </c>
      <c r="G7484">
        <f t="shared" si="2123"/>
        <v>23</v>
      </c>
    </row>
    <row r="7485" spans="1:7" x14ac:dyDescent="0.35">
      <c r="A7485">
        <v>2</v>
      </c>
      <c r="B7485">
        <v>5</v>
      </c>
      <c r="C7485">
        <v>5</v>
      </c>
      <c r="D7485">
        <v>6</v>
      </c>
      <c r="E7485">
        <v>5</v>
      </c>
      <c r="F7485">
        <v>6</v>
      </c>
      <c r="G7485">
        <f t="shared" si="2123"/>
        <v>29</v>
      </c>
    </row>
    <row r="7486" spans="1:7" x14ac:dyDescent="0.35">
      <c r="A7486">
        <v>1</v>
      </c>
      <c r="B7486">
        <v>5</v>
      </c>
      <c r="C7486">
        <v>5</v>
      </c>
      <c r="D7486">
        <v>6</v>
      </c>
      <c r="E7486">
        <v>2</v>
      </c>
      <c r="F7486">
        <v>5</v>
      </c>
      <c r="G7486">
        <f t="shared" si="2123"/>
        <v>24</v>
      </c>
    </row>
    <row r="7487" spans="1:7" x14ac:dyDescent="0.35">
      <c r="A7487">
        <v>1</v>
      </c>
      <c r="B7487">
        <v>2</v>
      </c>
      <c r="C7487">
        <v>3</v>
      </c>
      <c r="D7487">
        <v>6</v>
      </c>
      <c r="E7487">
        <v>3</v>
      </c>
      <c r="F7487">
        <v>5</v>
      </c>
      <c r="G7487">
        <f t="shared" si="2123"/>
        <v>20</v>
      </c>
    </row>
    <row r="7488" spans="1:7" x14ac:dyDescent="0.35">
      <c r="A7488">
        <v>4</v>
      </c>
      <c r="B7488">
        <v>6</v>
      </c>
      <c r="C7488">
        <v>5</v>
      </c>
      <c r="D7488">
        <v>6</v>
      </c>
      <c r="E7488">
        <v>2</v>
      </c>
      <c r="F7488">
        <v>1</v>
      </c>
      <c r="G7488">
        <f t="shared" si="2123"/>
        <v>24</v>
      </c>
    </row>
    <row r="7489" spans="1:7" x14ac:dyDescent="0.35">
      <c r="A7489">
        <v>4</v>
      </c>
      <c r="B7489">
        <v>4</v>
      </c>
      <c r="C7489">
        <v>3</v>
      </c>
      <c r="D7489">
        <v>1</v>
      </c>
      <c r="E7489">
        <v>2</v>
      </c>
      <c r="F7489">
        <v>3</v>
      </c>
      <c r="G7489">
        <f t="shared" si="2123"/>
        <v>17</v>
      </c>
    </row>
    <row r="7490" spans="1:7" x14ac:dyDescent="0.35">
      <c r="A7490">
        <v>3</v>
      </c>
      <c r="B7490">
        <v>3</v>
      </c>
      <c r="C7490">
        <v>2</v>
      </c>
      <c r="D7490">
        <v>1</v>
      </c>
      <c r="E7490">
        <v>3</v>
      </c>
      <c r="F7490">
        <v>6</v>
      </c>
      <c r="G7490">
        <f t="shared" si="2123"/>
        <v>18</v>
      </c>
    </row>
    <row r="7491" spans="1:7" x14ac:dyDescent="0.35">
      <c r="A7491">
        <v>3</v>
      </c>
      <c r="B7491">
        <v>5</v>
      </c>
      <c r="C7491">
        <v>3</v>
      </c>
      <c r="D7491">
        <v>2</v>
      </c>
      <c r="E7491">
        <v>1</v>
      </c>
      <c r="F7491">
        <v>6</v>
      </c>
      <c r="G7491">
        <f t="shared" si="2123"/>
        <v>20</v>
      </c>
    </row>
    <row r="7492" spans="1:7" x14ac:dyDescent="0.35">
      <c r="A7492">
        <v>4</v>
      </c>
      <c r="B7492">
        <v>1</v>
      </c>
      <c r="C7492">
        <v>3</v>
      </c>
      <c r="D7492">
        <v>1</v>
      </c>
      <c r="E7492">
        <v>2</v>
      </c>
      <c r="F7492">
        <v>2</v>
      </c>
      <c r="G7492">
        <f t="shared" si="2123"/>
        <v>13</v>
      </c>
    </row>
    <row r="7493" spans="1:7" x14ac:dyDescent="0.35">
      <c r="A7493">
        <v>4</v>
      </c>
      <c r="B7493">
        <v>5</v>
      </c>
      <c r="C7493">
        <v>1</v>
      </c>
      <c r="D7493">
        <v>5</v>
      </c>
      <c r="E7493">
        <v>2</v>
      </c>
      <c r="F7493">
        <v>4</v>
      </c>
      <c r="G7493">
        <f t="shared" si="2123"/>
        <v>21</v>
      </c>
    </row>
    <row r="7494" spans="1:7" x14ac:dyDescent="0.35">
      <c r="A7494">
        <v>3</v>
      </c>
      <c r="B7494">
        <v>6</v>
      </c>
      <c r="C7494">
        <v>1</v>
      </c>
      <c r="D7494">
        <v>5</v>
      </c>
      <c r="E7494">
        <v>3</v>
      </c>
      <c r="F7494">
        <v>1</v>
      </c>
      <c r="G7494">
        <f t="shared" si="2123"/>
        <v>19</v>
      </c>
    </row>
    <row r="7495" spans="1:7" x14ac:dyDescent="0.35">
      <c r="A7495">
        <v>2</v>
      </c>
      <c r="B7495">
        <v>6</v>
      </c>
      <c r="C7495">
        <v>4</v>
      </c>
      <c r="D7495">
        <v>1</v>
      </c>
      <c r="E7495">
        <v>1</v>
      </c>
      <c r="F7495">
        <v>5</v>
      </c>
      <c r="G7495">
        <f t="shared" si="2123"/>
        <v>19</v>
      </c>
    </row>
    <row r="7496" spans="1:7" x14ac:dyDescent="0.35">
      <c r="A7496">
        <v>5</v>
      </c>
      <c r="B7496">
        <v>4</v>
      </c>
      <c r="C7496">
        <v>1</v>
      </c>
      <c r="D7496">
        <v>2</v>
      </c>
      <c r="E7496">
        <v>2</v>
      </c>
      <c r="F7496">
        <v>5</v>
      </c>
      <c r="G7496">
        <f t="shared" si="2123"/>
        <v>19</v>
      </c>
    </row>
    <row r="7497" spans="1:7" x14ac:dyDescent="0.35">
      <c r="A7497">
        <v>6</v>
      </c>
      <c r="B7497">
        <v>3</v>
      </c>
      <c r="C7497">
        <v>6</v>
      </c>
      <c r="D7497">
        <v>5</v>
      </c>
      <c r="E7497">
        <v>4</v>
      </c>
      <c r="F7497">
        <v>3</v>
      </c>
      <c r="G7497">
        <f t="shared" si="2123"/>
        <v>27</v>
      </c>
    </row>
    <row r="7498" spans="1:7" x14ac:dyDescent="0.35">
      <c r="A7498">
        <v>5</v>
      </c>
      <c r="B7498">
        <v>5</v>
      </c>
      <c r="C7498">
        <v>5</v>
      </c>
      <c r="D7498">
        <v>6</v>
      </c>
      <c r="E7498">
        <v>4</v>
      </c>
      <c r="F7498">
        <v>2</v>
      </c>
      <c r="G7498">
        <f t="shared" si="2123"/>
        <v>27</v>
      </c>
    </row>
    <row r="7499" spans="1:7" x14ac:dyDescent="0.35">
      <c r="A7499">
        <v>2</v>
      </c>
      <c r="B7499">
        <v>1</v>
      </c>
      <c r="C7499">
        <v>3</v>
      </c>
      <c r="D7499">
        <v>4</v>
      </c>
      <c r="E7499">
        <v>4</v>
      </c>
      <c r="F7499">
        <v>1</v>
      </c>
      <c r="G7499">
        <f t="shared" si="2123"/>
        <v>15</v>
      </c>
    </row>
    <row r="7500" spans="1:7" x14ac:dyDescent="0.35">
      <c r="A7500">
        <v>1</v>
      </c>
      <c r="B7500">
        <v>4</v>
      </c>
      <c r="C7500">
        <v>5</v>
      </c>
      <c r="D7500">
        <v>6</v>
      </c>
      <c r="E7500">
        <v>5</v>
      </c>
      <c r="F7500">
        <v>6</v>
      </c>
      <c r="G7500">
        <f t="shared" si="2123"/>
        <v>27</v>
      </c>
    </row>
    <row r="7501" spans="1:7" x14ac:dyDescent="0.35">
      <c r="A7501">
        <v>3</v>
      </c>
      <c r="B7501">
        <v>5</v>
      </c>
      <c r="C7501">
        <v>3</v>
      </c>
      <c r="D7501">
        <v>1</v>
      </c>
      <c r="E7501">
        <v>2</v>
      </c>
      <c r="F7501">
        <v>3</v>
      </c>
      <c r="G7501">
        <f t="shared" si="2123"/>
        <v>17</v>
      </c>
    </row>
    <row r="7502" spans="1:7" x14ac:dyDescent="0.35">
      <c r="A7502">
        <v>2</v>
      </c>
      <c r="B7502">
        <v>6</v>
      </c>
      <c r="C7502">
        <v>3</v>
      </c>
      <c r="D7502">
        <v>1</v>
      </c>
      <c r="E7502">
        <v>3</v>
      </c>
      <c r="F7502">
        <v>3</v>
      </c>
      <c r="G7502">
        <f t="shared" si="2123"/>
        <v>18</v>
      </c>
    </row>
    <row r="7503" spans="1:7" x14ac:dyDescent="0.35">
      <c r="A7503">
        <v>2</v>
      </c>
      <c r="B7503">
        <v>3</v>
      </c>
      <c r="C7503">
        <v>1</v>
      </c>
      <c r="D7503">
        <v>5</v>
      </c>
      <c r="E7503">
        <v>5</v>
      </c>
      <c r="F7503">
        <v>6</v>
      </c>
      <c r="G7503">
        <f t="shared" si="2123"/>
        <v>22</v>
      </c>
    </row>
    <row r="7504" spans="1:7" x14ac:dyDescent="0.35">
      <c r="A7504">
        <v>6</v>
      </c>
      <c r="B7504">
        <v>5</v>
      </c>
      <c r="C7504">
        <v>4</v>
      </c>
      <c r="D7504">
        <v>1</v>
      </c>
      <c r="E7504">
        <v>2</v>
      </c>
      <c r="F7504">
        <v>1</v>
      </c>
      <c r="G7504">
        <f t="shared" si="2123"/>
        <v>19</v>
      </c>
    </row>
    <row r="7505" spans="1:7" x14ac:dyDescent="0.35">
      <c r="A7505">
        <v>2</v>
      </c>
      <c r="B7505">
        <v>1</v>
      </c>
      <c r="C7505">
        <v>4</v>
      </c>
      <c r="D7505">
        <v>5</v>
      </c>
      <c r="E7505">
        <v>1</v>
      </c>
      <c r="F7505">
        <v>6</v>
      </c>
      <c r="G7505">
        <f t="shared" si="2123"/>
        <v>19</v>
      </c>
    </row>
    <row r="7506" spans="1:7" x14ac:dyDescent="0.35">
      <c r="A7506">
        <v>1</v>
      </c>
      <c r="B7506">
        <v>6</v>
      </c>
      <c r="C7506">
        <v>1</v>
      </c>
      <c r="D7506">
        <v>1</v>
      </c>
      <c r="E7506">
        <v>4</v>
      </c>
      <c r="F7506">
        <v>2</v>
      </c>
      <c r="G7506">
        <f t="shared" si="2123"/>
        <v>15</v>
      </c>
    </row>
    <row r="7507" spans="1:7" x14ac:dyDescent="0.35">
      <c r="A7507">
        <v>6</v>
      </c>
      <c r="B7507">
        <v>6</v>
      </c>
      <c r="C7507">
        <v>1</v>
      </c>
      <c r="D7507">
        <v>6</v>
      </c>
      <c r="E7507">
        <v>5</v>
      </c>
      <c r="F7507">
        <v>1</v>
      </c>
      <c r="G7507">
        <f t="shared" si="2123"/>
        <v>25</v>
      </c>
    </row>
    <row r="7508" spans="1:7" x14ac:dyDescent="0.35">
      <c r="A7508">
        <v>4</v>
      </c>
      <c r="B7508">
        <v>2</v>
      </c>
      <c r="C7508">
        <v>6</v>
      </c>
      <c r="D7508">
        <v>5</v>
      </c>
      <c r="E7508">
        <v>2</v>
      </c>
      <c r="F7508">
        <v>1</v>
      </c>
      <c r="G7508">
        <f t="shared" si="2123"/>
        <v>20</v>
      </c>
    </row>
    <row r="7509" spans="1:7" x14ac:dyDescent="0.35">
      <c r="A7509">
        <v>2</v>
      </c>
      <c r="B7509">
        <v>4</v>
      </c>
      <c r="C7509">
        <v>4</v>
      </c>
      <c r="D7509">
        <v>5</v>
      </c>
      <c r="E7509">
        <v>3</v>
      </c>
      <c r="F7509">
        <v>5</v>
      </c>
      <c r="G7509">
        <f t="shared" si="2123"/>
        <v>23</v>
      </c>
    </row>
    <row r="7510" spans="1:7" x14ac:dyDescent="0.35">
      <c r="A7510">
        <v>4</v>
      </c>
      <c r="B7510">
        <v>1</v>
      </c>
      <c r="C7510">
        <v>1</v>
      </c>
      <c r="D7510">
        <v>5</v>
      </c>
      <c r="E7510">
        <v>1</v>
      </c>
      <c r="F7510">
        <v>5</v>
      </c>
      <c r="G7510">
        <f t="shared" si="2123"/>
        <v>17</v>
      </c>
    </row>
    <row r="7511" spans="1:7" x14ac:dyDescent="0.35">
      <c r="A7511">
        <v>5</v>
      </c>
      <c r="B7511">
        <v>1</v>
      </c>
      <c r="C7511">
        <v>6</v>
      </c>
      <c r="D7511">
        <v>1</v>
      </c>
      <c r="E7511">
        <v>5</v>
      </c>
      <c r="F7511">
        <v>2</v>
      </c>
      <c r="G7511">
        <f t="shared" si="2123"/>
        <v>20</v>
      </c>
    </row>
    <row r="7512" spans="1:7" x14ac:dyDescent="0.35">
      <c r="A7512">
        <v>2</v>
      </c>
      <c r="B7512">
        <v>6</v>
      </c>
      <c r="C7512">
        <v>2</v>
      </c>
      <c r="D7512">
        <v>1</v>
      </c>
      <c r="E7512">
        <v>6</v>
      </c>
      <c r="F7512">
        <v>1</v>
      </c>
      <c r="G7512">
        <f t="shared" ref="G7512:G7575" si="2124">SUM(A7512:F7512)</f>
        <v>18</v>
      </c>
    </row>
    <row r="7513" spans="1:7" x14ac:dyDescent="0.35">
      <c r="A7513">
        <v>1</v>
      </c>
      <c r="B7513">
        <v>6</v>
      </c>
      <c r="C7513">
        <v>3</v>
      </c>
      <c r="D7513">
        <v>1</v>
      </c>
      <c r="E7513">
        <v>2</v>
      </c>
      <c r="F7513">
        <v>6</v>
      </c>
      <c r="G7513">
        <f t="shared" si="2124"/>
        <v>19</v>
      </c>
    </row>
    <row r="7514" spans="1:7" x14ac:dyDescent="0.35">
      <c r="A7514">
        <v>5</v>
      </c>
      <c r="B7514">
        <v>4</v>
      </c>
      <c r="C7514">
        <v>1</v>
      </c>
      <c r="D7514">
        <v>1</v>
      </c>
      <c r="E7514">
        <v>3</v>
      </c>
      <c r="F7514">
        <v>2</v>
      </c>
      <c r="G7514">
        <f t="shared" si="2124"/>
        <v>16</v>
      </c>
    </row>
    <row r="7515" spans="1:7" x14ac:dyDescent="0.35">
      <c r="A7515">
        <v>6</v>
      </c>
      <c r="B7515">
        <v>2</v>
      </c>
      <c r="C7515">
        <v>4</v>
      </c>
      <c r="D7515">
        <v>3</v>
      </c>
      <c r="E7515">
        <v>6</v>
      </c>
      <c r="F7515">
        <v>3</v>
      </c>
      <c r="G7515">
        <f t="shared" si="2124"/>
        <v>24</v>
      </c>
    </row>
    <row r="7516" spans="1:7" x14ac:dyDescent="0.35">
      <c r="A7516">
        <v>1</v>
      </c>
      <c r="B7516">
        <v>1</v>
      </c>
      <c r="C7516">
        <v>5</v>
      </c>
      <c r="D7516">
        <v>5</v>
      </c>
      <c r="E7516">
        <v>5</v>
      </c>
      <c r="F7516">
        <v>3</v>
      </c>
      <c r="G7516">
        <f t="shared" si="2124"/>
        <v>20</v>
      </c>
    </row>
    <row r="7517" spans="1:7" x14ac:dyDescent="0.35">
      <c r="A7517">
        <v>6</v>
      </c>
      <c r="B7517">
        <v>5</v>
      </c>
      <c r="C7517">
        <v>3</v>
      </c>
      <c r="D7517">
        <v>5</v>
      </c>
      <c r="E7517">
        <v>6</v>
      </c>
      <c r="F7517">
        <v>2</v>
      </c>
      <c r="G7517">
        <f t="shared" si="2124"/>
        <v>27</v>
      </c>
    </row>
    <row r="7518" spans="1:7" x14ac:dyDescent="0.35">
      <c r="A7518">
        <v>6</v>
      </c>
      <c r="B7518">
        <v>2</v>
      </c>
      <c r="C7518">
        <v>1</v>
      </c>
      <c r="D7518">
        <v>3</v>
      </c>
      <c r="E7518">
        <v>2</v>
      </c>
      <c r="F7518">
        <v>3</v>
      </c>
      <c r="G7518">
        <f t="shared" si="2124"/>
        <v>17</v>
      </c>
    </row>
    <row r="7519" spans="1:7" x14ac:dyDescent="0.35">
      <c r="A7519">
        <v>2</v>
      </c>
      <c r="B7519">
        <v>1</v>
      </c>
      <c r="C7519">
        <v>5</v>
      </c>
      <c r="D7519">
        <v>1</v>
      </c>
      <c r="E7519">
        <v>5</v>
      </c>
      <c r="F7519">
        <v>5</v>
      </c>
      <c r="G7519">
        <f t="shared" si="2124"/>
        <v>19</v>
      </c>
    </row>
    <row r="7520" spans="1:7" x14ac:dyDescent="0.35">
      <c r="A7520">
        <v>5</v>
      </c>
      <c r="B7520">
        <v>2</v>
      </c>
      <c r="C7520">
        <v>1</v>
      </c>
      <c r="D7520">
        <v>6</v>
      </c>
      <c r="E7520">
        <v>1</v>
      </c>
      <c r="F7520">
        <v>5</v>
      </c>
      <c r="G7520">
        <f t="shared" si="2124"/>
        <v>20</v>
      </c>
    </row>
    <row r="7521" spans="1:7" x14ac:dyDescent="0.35">
      <c r="A7521">
        <v>2</v>
      </c>
      <c r="B7521">
        <v>6</v>
      </c>
      <c r="C7521">
        <v>5</v>
      </c>
      <c r="D7521">
        <v>2</v>
      </c>
      <c r="E7521">
        <v>4</v>
      </c>
      <c r="F7521">
        <v>3</v>
      </c>
      <c r="G7521">
        <f t="shared" si="2124"/>
        <v>22</v>
      </c>
    </row>
    <row r="7522" spans="1:7" x14ac:dyDescent="0.35">
      <c r="A7522">
        <v>2</v>
      </c>
      <c r="B7522">
        <v>4</v>
      </c>
      <c r="C7522">
        <v>3</v>
      </c>
      <c r="D7522">
        <v>4</v>
      </c>
      <c r="E7522">
        <v>3</v>
      </c>
      <c r="F7522">
        <v>3</v>
      </c>
      <c r="G7522">
        <f t="shared" si="2124"/>
        <v>19</v>
      </c>
    </row>
    <row r="7523" spans="1:7" x14ac:dyDescent="0.35">
      <c r="A7523">
        <v>2</v>
      </c>
      <c r="B7523">
        <v>3</v>
      </c>
      <c r="C7523">
        <v>2</v>
      </c>
      <c r="D7523">
        <v>5</v>
      </c>
      <c r="E7523">
        <v>3</v>
      </c>
      <c r="F7523">
        <v>2</v>
      </c>
      <c r="G7523">
        <f t="shared" si="2124"/>
        <v>17</v>
      </c>
    </row>
    <row r="7524" spans="1:7" x14ac:dyDescent="0.35">
      <c r="A7524">
        <v>2</v>
      </c>
      <c r="B7524">
        <v>6</v>
      </c>
      <c r="C7524">
        <v>5</v>
      </c>
      <c r="D7524">
        <v>1</v>
      </c>
      <c r="E7524">
        <v>5</v>
      </c>
      <c r="F7524">
        <v>3</v>
      </c>
      <c r="G7524">
        <f t="shared" si="2124"/>
        <v>22</v>
      </c>
    </row>
    <row r="7525" spans="1:7" x14ac:dyDescent="0.35">
      <c r="A7525">
        <v>1</v>
      </c>
      <c r="B7525">
        <v>3</v>
      </c>
      <c r="C7525">
        <v>2</v>
      </c>
      <c r="D7525">
        <v>3</v>
      </c>
      <c r="E7525">
        <v>3</v>
      </c>
      <c r="F7525">
        <v>5</v>
      </c>
      <c r="G7525">
        <f t="shared" si="2124"/>
        <v>17</v>
      </c>
    </row>
    <row r="7526" spans="1:7" x14ac:dyDescent="0.35">
      <c r="A7526">
        <v>6</v>
      </c>
      <c r="B7526">
        <v>1</v>
      </c>
      <c r="C7526">
        <v>5</v>
      </c>
      <c r="D7526">
        <v>1</v>
      </c>
      <c r="E7526">
        <v>6</v>
      </c>
      <c r="F7526">
        <v>2</v>
      </c>
      <c r="G7526">
        <f t="shared" si="2124"/>
        <v>21</v>
      </c>
    </row>
    <row r="7527" spans="1:7" x14ac:dyDescent="0.35">
      <c r="A7527">
        <v>2</v>
      </c>
      <c r="B7527">
        <v>6</v>
      </c>
      <c r="C7527">
        <v>2</v>
      </c>
      <c r="D7527">
        <v>5</v>
      </c>
      <c r="E7527">
        <v>6</v>
      </c>
      <c r="F7527">
        <v>3</v>
      </c>
      <c r="G7527">
        <f t="shared" si="2124"/>
        <v>24</v>
      </c>
    </row>
    <row r="7528" spans="1:7" x14ac:dyDescent="0.35">
      <c r="A7528">
        <v>4</v>
      </c>
      <c r="B7528">
        <v>5</v>
      </c>
      <c r="C7528">
        <v>6</v>
      </c>
      <c r="D7528">
        <v>1</v>
      </c>
      <c r="E7528">
        <v>6</v>
      </c>
      <c r="F7528">
        <v>6</v>
      </c>
      <c r="G7528">
        <f t="shared" si="2124"/>
        <v>28</v>
      </c>
    </row>
    <row r="7529" spans="1:7" x14ac:dyDescent="0.35">
      <c r="A7529">
        <v>6</v>
      </c>
      <c r="B7529">
        <v>3</v>
      </c>
      <c r="C7529">
        <v>2</v>
      </c>
      <c r="D7529">
        <v>2</v>
      </c>
      <c r="E7529">
        <v>3</v>
      </c>
      <c r="F7529">
        <v>4</v>
      </c>
      <c r="G7529">
        <f t="shared" si="2124"/>
        <v>20</v>
      </c>
    </row>
    <row r="7530" spans="1:7" x14ac:dyDescent="0.35">
      <c r="A7530">
        <v>3</v>
      </c>
      <c r="B7530">
        <v>1</v>
      </c>
      <c r="C7530">
        <v>2</v>
      </c>
      <c r="D7530">
        <v>1</v>
      </c>
      <c r="E7530">
        <v>1</v>
      </c>
      <c r="F7530">
        <v>2</v>
      </c>
      <c r="G7530">
        <f t="shared" si="2124"/>
        <v>10</v>
      </c>
    </row>
    <row r="7531" spans="1:7" x14ac:dyDescent="0.35">
      <c r="A7531">
        <v>6</v>
      </c>
      <c r="B7531">
        <v>3</v>
      </c>
      <c r="C7531">
        <v>4</v>
      </c>
      <c r="D7531">
        <v>1</v>
      </c>
      <c r="E7531">
        <v>4</v>
      </c>
      <c r="F7531">
        <v>6</v>
      </c>
      <c r="G7531">
        <f t="shared" si="2124"/>
        <v>24</v>
      </c>
    </row>
    <row r="7532" spans="1:7" x14ac:dyDescent="0.35">
      <c r="A7532">
        <v>4</v>
      </c>
      <c r="B7532">
        <v>5</v>
      </c>
      <c r="C7532">
        <v>2</v>
      </c>
      <c r="D7532">
        <v>5</v>
      </c>
      <c r="E7532">
        <v>5</v>
      </c>
      <c r="F7532">
        <v>3</v>
      </c>
      <c r="G7532">
        <f t="shared" si="2124"/>
        <v>24</v>
      </c>
    </row>
    <row r="7533" spans="1:7" x14ac:dyDescent="0.35">
      <c r="A7533">
        <v>2</v>
      </c>
      <c r="B7533">
        <v>4</v>
      </c>
      <c r="C7533">
        <v>6</v>
      </c>
      <c r="D7533">
        <v>4</v>
      </c>
      <c r="E7533">
        <v>1</v>
      </c>
      <c r="F7533">
        <v>1</v>
      </c>
      <c r="G7533">
        <f t="shared" si="2124"/>
        <v>18</v>
      </c>
    </row>
    <row r="7534" spans="1:7" x14ac:dyDescent="0.35">
      <c r="A7534">
        <v>1</v>
      </c>
      <c r="B7534">
        <v>1</v>
      </c>
      <c r="C7534">
        <v>3</v>
      </c>
      <c r="D7534">
        <v>5</v>
      </c>
      <c r="E7534">
        <v>4</v>
      </c>
      <c r="F7534">
        <v>3</v>
      </c>
      <c r="G7534">
        <f t="shared" si="2124"/>
        <v>17</v>
      </c>
    </row>
    <row r="7535" spans="1:7" x14ac:dyDescent="0.35">
      <c r="A7535">
        <v>4</v>
      </c>
      <c r="B7535">
        <v>2</v>
      </c>
      <c r="C7535">
        <v>4</v>
      </c>
      <c r="D7535">
        <v>2</v>
      </c>
      <c r="E7535">
        <v>4</v>
      </c>
      <c r="F7535">
        <v>3</v>
      </c>
      <c r="G7535">
        <f t="shared" si="2124"/>
        <v>19</v>
      </c>
    </row>
    <row r="7536" spans="1:7" x14ac:dyDescent="0.35">
      <c r="A7536">
        <v>1</v>
      </c>
      <c r="B7536">
        <v>4</v>
      </c>
      <c r="C7536">
        <v>3</v>
      </c>
      <c r="D7536">
        <v>1</v>
      </c>
      <c r="E7536">
        <v>2</v>
      </c>
      <c r="F7536">
        <v>1</v>
      </c>
      <c r="G7536">
        <f t="shared" si="2124"/>
        <v>12</v>
      </c>
    </row>
    <row r="7537" spans="1:7" x14ac:dyDescent="0.35">
      <c r="A7537">
        <v>6</v>
      </c>
      <c r="B7537">
        <v>6</v>
      </c>
      <c r="C7537">
        <v>3</v>
      </c>
      <c r="D7537">
        <v>1</v>
      </c>
      <c r="E7537">
        <v>1</v>
      </c>
      <c r="F7537">
        <v>6</v>
      </c>
      <c r="G7537">
        <f t="shared" si="2124"/>
        <v>23</v>
      </c>
    </row>
    <row r="7538" spans="1:7" x14ac:dyDescent="0.35">
      <c r="A7538">
        <v>5</v>
      </c>
      <c r="B7538">
        <v>6</v>
      </c>
      <c r="C7538">
        <v>4</v>
      </c>
      <c r="D7538">
        <v>4</v>
      </c>
      <c r="E7538">
        <v>2</v>
      </c>
      <c r="F7538">
        <v>5</v>
      </c>
      <c r="G7538">
        <f t="shared" si="2124"/>
        <v>26</v>
      </c>
    </row>
    <row r="7539" spans="1:7" x14ac:dyDescent="0.35">
      <c r="A7539">
        <v>1</v>
      </c>
      <c r="B7539">
        <v>3</v>
      </c>
      <c r="C7539">
        <v>2</v>
      </c>
      <c r="D7539">
        <v>6</v>
      </c>
      <c r="E7539">
        <v>1</v>
      </c>
      <c r="F7539">
        <v>6</v>
      </c>
      <c r="G7539">
        <f t="shared" si="2124"/>
        <v>19</v>
      </c>
    </row>
    <row r="7540" spans="1:7" x14ac:dyDescent="0.35">
      <c r="A7540">
        <v>4</v>
      </c>
      <c r="B7540">
        <v>1</v>
      </c>
      <c r="C7540">
        <v>2</v>
      </c>
      <c r="D7540">
        <v>3</v>
      </c>
      <c r="E7540">
        <v>3</v>
      </c>
      <c r="F7540">
        <v>1</v>
      </c>
      <c r="G7540">
        <f t="shared" si="2124"/>
        <v>14</v>
      </c>
    </row>
    <row r="7541" spans="1:7" x14ac:dyDescent="0.35">
      <c r="A7541">
        <v>3</v>
      </c>
      <c r="B7541">
        <v>6</v>
      </c>
      <c r="C7541">
        <v>5</v>
      </c>
      <c r="D7541">
        <v>5</v>
      </c>
      <c r="E7541">
        <v>6</v>
      </c>
      <c r="F7541">
        <v>6</v>
      </c>
      <c r="G7541">
        <f t="shared" si="2124"/>
        <v>31</v>
      </c>
    </row>
    <row r="7542" spans="1:7" x14ac:dyDescent="0.35">
      <c r="A7542">
        <v>2</v>
      </c>
      <c r="B7542">
        <v>2</v>
      </c>
      <c r="C7542">
        <v>1</v>
      </c>
      <c r="D7542">
        <v>3</v>
      </c>
      <c r="E7542">
        <v>1</v>
      </c>
      <c r="F7542">
        <v>3</v>
      </c>
      <c r="G7542">
        <f t="shared" si="2124"/>
        <v>12</v>
      </c>
    </row>
    <row r="7543" spans="1:7" x14ac:dyDescent="0.35">
      <c r="A7543">
        <v>5</v>
      </c>
      <c r="B7543">
        <v>4</v>
      </c>
      <c r="C7543">
        <v>5</v>
      </c>
      <c r="D7543">
        <v>5</v>
      </c>
      <c r="E7543">
        <v>4</v>
      </c>
      <c r="F7543">
        <v>6</v>
      </c>
      <c r="G7543">
        <f t="shared" si="2124"/>
        <v>29</v>
      </c>
    </row>
    <row r="7544" spans="1:7" x14ac:dyDescent="0.35">
      <c r="A7544">
        <v>2</v>
      </c>
      <c r="B7544">
        <v>6</v>
      </c>
      <c r="C7544">
        <v>2</v>
      </c>
      <c r="D7544">
        <v>3</v>
      </c>
      <c r="E7544">
        <v>4</v>
      </c>
      <c r="F7544">
        <v>5</v>
      </c>
      <c r="G7544">
        <f t="shared" si="2124"/>
        <v>22</v>
      </c>
    </row>
    <row r="7545" spans="1:7" x14ac:dyDescent="0.35">
      <c r="A7545">
        <v>3</v>
      </c>
      <c r="B7545">
        <v>4</v>
      </c>
      <c r="C7545">
        <v>5</v>
      </c>
      <c r="D7545">
        <v>5</v>
      </c>
      <c r="E7545">
        <v>2</v>
      </c>
      <c r="F7545">
        <v>3</v>
      </c>
      <c r="G7545">
        <f t="shared" si="2124"/>
        <v>22</v>
      </c>
    </row>
    <row r="7546" spans="1:7" x14ac:dyDescent="0.35">
      <c r="A7546">
        <v>2</v>
      </c>
      <c r="B7546">
        <v>2</v>
      </c>
      <c r="C7546">
        <v>2</v>
      </c>
      <c r="D7546">
        <v>3</v>
      </c>
      <c r="E7546">
        <v>4</v>
      </c>
      <c r="F7546">
        <v>6</v>
      </c>
      <c r="G7546">
        <f t="shared" si="2124"/>
        <v>19</v>
      </c>
    </row>
    <row r="7547" spans="1:7" x14ac:dyDescent="0.35">
      <c r="A7547">
        <v>1</v>
      </c>
      <c r="B7547">
        <v>6</v>
      </c>
      <c r="C7547">
        <v>3</v>
      </c>
      <c r="D7547">
        <v>3</v>
      </c>
      <c r="E7547">
        <v>1</v>
      </c>
      <c r="F7547">
        <v>2</v>
      </c>
      <c r="G7547">
        <f t="shared" si="2124"/>
        <v>16</v>
      </c>
    </row>
    <row r="7548" spans="1:7" x14ac:dyDescent="0.35">
      <c r="A7548">
        <v>1</v>
      </c>
      <c r="B7548">
        <v>2</v>
      </c>
      <c r="C7548">
        <v>3</v>
      </c>
      <c r="D7548">
        <v>5</v>
      </c>
      <c r="E7548">
        <v>3</v>
      </c>
      <c r="F7548">
        <v>3</v>
      </c>
      <c r="G7548">
        <f t="shared" si="2124"/>
        <v>17</v>
      </c>
    </row>
    <row r="7549" spans="1:7" x14ac:dyDescent="0.35">
      <c r="A7549">
        <v>1</v>
      </c>
      <c r="B7549">
        <v>3</v>
      </c>
      <c r="C7549">
        <v>2</v>
      </c>
      <c r="D7549">
        <v>6</v>
      </c>
      <c r="E7549">
        <v>5</v>
      </c>
      <c r="F7549">
        <v>4</v>
      </c>
      <c r="G7549">
        <f t="shared" si="2124"/>
        <v>21</v>
      </c>
    </row>
    <row r="7550" spans="1:7" x14ac:dyDescent="0.35">
      <c r="A7550">
        <v>5</v>
      </c>
      <c r="B7550">
        <v>4</v>
      </c>
      <c r="C7550">
        <v>2</v>
      </c>
      <c r="D7550">
        <v>6</v>
      </c>
      <c r="E7550">
        <v>3</v>
      </c>
      <c r="F7550">
        <v>2</v>
      </c>
      <c r="G7550">
        <f t="shared" si="2124"/>
        <v>22</v>
      </c>
    </row>
    <row r="7551" spans="1:7" x14ac:dyDescent="0.35">
      <c r="A7551">
        <v>5</v>
      </c>
      <c r="B7551">
        <v>1</v>
      </c>
      <c r="C7551">
        <v>1</v>
      </c>
      <c r="D7551">
        <v>2</v>
      </c>
      <c r="E7551">
        <v>1</v>
      </c>
      <c r="F7551">
        <v>2</v>
      </c>
      <c r="G7551">
        <f t="shared" si="2124"/>
        <v>12</v>
      </c>
    </row>
    <row r="7552" spans="1:7" x14ac:dyDescent="0.35">
      <c r="A7552">
        <v>3</v>
      </c>
      <c r="B7552">
        <v>1</v>
      </c>
      <c r="C7552">
        <v>6</v>
      </c>
      <c r="D7552">
        <v>4</v>
      </c>
      <c r="E7552">
        <v>6</v>
      </c>
      <c r="F7552">
        <v>6</v>
      </c>
      <c r="G7552">
        <f t="shared" si="2124"/>
        <v>26</v>
      </c>
    </row>
    <row r="7553" spans="1:7" x14ac:dyDescent="0.35">
      <c r="A7553">
        <v>5</v>
      </c>
      <c r="B7553">
        <v>4</v>
      </c>
      <c r="C7553">
        <v>4</v>
      </c>
      <c r="D7553">
        <v>5</v>
      </c>
      <c r="E7553">
        <v>6</v>
      </c>
      <c r="F7553">
        <v>6</v>
      </c>
      <c r="G7553">
        <f t="shared" si="2124"/>
        <v>30</v>
      </c>
    </row>
    <row r="7554" spans="1:7" x14ac:dyDescent="0.35">
      <c r="A7554">
        <v>2</v>
      </c>
      <c r="B7554">
        <v>6</v>
      </c>
      <c r="C7554">
        <v>2</v>
      </c>
      <c r="D7554">
        <v>4</v>
      </c>
      <c r="E7554">
        <v>6</v>
      </c>
      <c r="F7554">
        <v>1</v>
      </c>
      <c r="G7554">
        <f t="shared" si="2124"/>
        <v>21</v>
      </c>
    </row>
    <row r="7555" spans="1:7" x14ac:dyDescent="0.35">
      <c r="A7555">
        <v>5</v>
      </c>
      <c r="B7555">
        <v>6</v>
      </c>
      <c r="C7555">
        <v>1</v>
      </c>
      <c r="D7555">
        <v>4</v>
      </c>
      <c r="E7555">
        <v>2</v>
      </c>
      <c r="F7555">
        <v>3</v>
      </c>
      <c r="G7555">
        <f t="shared" si="2124"/>
        <v>21</v>
      </c>
    </row>
    <row r="7556" spans="1:7" x14ac:dyDescent="0.35">
      <c r="A7556">
        <v>4</v>
      </c>
      <c r="B7556">
        <v>1</v>
      </c>
      <c r="C7556">
        <v>2</v>
      </c>
      <c r="D7556">
        <v>6</v>
      </c>
      <c r="E7556">
        <v>3</v>
      </c>
      <c r="F7556">
        <v>3</v>
      </c>
      <c r="G7556">
        <f t="shared" si="2124"/>
        <v>19</v>
      </c>
    </row>
    <row r="7557" spans="1:7" x14ac:dyDescent="0.35">
      <c r="A7557">
        <v>1</v>
      </c>
      <c r="B7557">
        <v>4</v>
      </c>
      <c r="C7557">
        <v>3</v>
      </c>
      <c r="D7557">
        <v>2</v>
      </c>
      <c r="E7557">
        <v>6</v>
      </c>
      <c r="F7557">
        <v>1</v>
      </c>
      <c r="G7557">
        <f t="shared" si="2124"/>
        <v>17</v>
      </c>
    </row>
    <row r="7558" spans="1:7" x14ac:dyDescent="0.35">
      <c r="A7558">
        <v>2</v>
      </c>
      <c r="B7558">
        <v>4</v>
      </c>
      <c r="C7558">
        <v>4</v>
      </c>
      <c r="D7558">
        <v>1</v>
      </c>
      <c r="E7558">
        <v>2</v>
      </c>
      <c r="F7558">
        <v>1</v>
      </c>
      <c r="G7558">
        <f t="shared" si="2124"/>
        <v>14</v>
      </c>
    </row>
    <row r="7559" spans="1:7" x14ac:dyDescent="0.35">
      <c r="A7559">
        <v>4</v>
      </c>
      <c r="B7559">
        <v>1</v>
      </c>
      <c r="C7559">
        <v>1</v>
      </c>
      <c r="D7559">
        <v>2</v>
      </c>
      <c r="E7559">
        <v>3</v>
      </c>
      <c r="F7559">
        <v>5</v>
      </c>
      <c r="G7559">
        <f t="shared" si="2124"/>
        <v>16</v>
      </c>
    </row>
    <row r="7560" spans="1:7" x14ac:dyDescent="0.35">
      <c r="A7560">
        <v>1</v>
      </c>
      <c r="B7560">
        <v>6</v>
      </c>
      <c r="C7560">
        <v>1</v>
      </c>
      <c r="D7560">
        <v>5</v>
      </c>
      <c r="E7560">
        <v>2</v>
      </c>
      <c r="F7560">
        <v>2</v>
      </c>
      <c r="G7560">
        <f t="shared" si="2124"/>
        <v>17</v>
      </c>
    </row>
    <row r="7561" spans="1:7" x14ac:dyDescent="0.35">
      <c r="A7561">
        <v>6</v>
      </c>
      <c r="B7561">
        <v>3</v>
      </c>
      <c r="C7561">
        <v>5</v>
      </c>
      <c r="D7561">
        <v>4</v>
      </c>
      <c r="E7561">
        <v>6</v>
      </c>
      <c r="F7561">
        <v>2</v>
      </c>
      <c r="G7561">
        <f t="shared" si="2124"/>
        <v>26</v>
      </c>
    </row>
    <row r="7562" spans="1:7" x14ac:dyDescent="0.35">
      <c r="A7562">
        <v>6</v>
      </c>
      <c r="B7562">
        <v>3</v>
      </c>
      <c r="C7562">
        <v>5</v>
      </c>
      <c r="D7562">
        <v>5</v>
      </c>
      <c r="E7562">
        <v>1</v>
      </c>
      <c r="F7562">
        <v>2</v>
      </c>
      <c r="G7562">
        <f t="shared" si="2124"/>
        <v>22</v>
      </c>
    </row>
    <row r="7563" spans="1:7" x14ac:dyDescent="0.35">
      <c r="A7563">
        <v>1</v>
      </c>
      <c r="B7563">
        <v>2</v>
      </c>
      <c r="C7563">
        <v>1</v>
      </c>
      <c r="D7563">
        <v>4</v>
      </c>
      <c r="E7563">
        <v>6</v>
      </c>
      <c r="F7563">
        <v>3</v>
      </c>
      <c r="G7563">
        <f t="shared" si="2124"/>
        <v>17</v>
      </c>
    </row>
    <row r="7564" spans="1:7" x14ac:dyDescent="0.35">
      <c r="A7564">
        <v>4</v>
      </c>
      <c r="B7564">
        <v>2</v>
      </c>
      <c r="C7564">
        <v>2</v>
      </c>
      <c r="D7564">
        <v>3</v>
      </c>
      <c r="E7564">
        <v>1</v>
      </c>
      <c r="F7564">
        <v>3</v>
      </c>
      <c r="G7564">
        <f t="shared" si="2124"/>
        <v>15</v>
      </c>
    </row>
    <row r="7565" spans="1:7" x14ac:dyDescent="0.35">
      <c r="A7565">
        <v>5</v>
      </c>
      <c r="B7565">
        <v>6</v>
      </c>
      <c r="C7565">
        <v>2</v>
      </c>
      <c r="D7565">
        <v>5</v>
      </c>
      <c r="E7565">
        <v>1</v>
      </c>
      <c r="F7565">
        <v>3</v>
      </c>
      <c r="G7565">
        <f t="shared" si="2124"/>
        <v>22</v>
      </c>
    </row>
    <row r="7566" spans="1:7" x14ac:dyDescent="0.35">
      <c r="A7566">
        <v>2</v>
      </c>
      <c r="B7566">
        <v>4</v>
      </c>
      <c r="C7566">
        <v>3</v>
      </c>
      <c r="D7566">
        <v>3</v>
      </c>
      <c r="E7566">
        <v>4</v>
      </c>
      <c r="F7566">
        <v>4</v>
      </c>
      <c r="G7566">
        <f t="shared" si="2124"/>
        <v>20</v>
      </c>
    </row>
    <row r="7567" spans="1:7" x14ac:dyDescent="0.35">
      <c r="A7567">
        <v>1</v>
      </c>
      <c r="B7567">
        <v>4</v>
      </c>
      <c r="C7567">
        <v>3</v>
      </c>
      <c r="D7567">
        <v>1</v>
      </c>
      <c r="E7567">
        <v>3</v>
      </c>
      <c r="F7567">
        <v>1</v>
      </c>
      <c r="G7567">
        <f t="shared" si="2124"/>
        <v>13</v>
      </c>
    </row>
    <row r="7568" spans="1:7" x14ac:dyDescent="0.35">
      <c r="A7568">
        <v>2</v>
      </c>
      <c r="B7568">
        <v>4</v>
      </c>
      <c r="C7568">
        <v>1</v>
      </c>
      <c r="D7568">
        <v>4</v>
      </c>
      <c r="E7568">
        <v>5</v>
      </c>
      <c r="F7568">
        <v>3</v>
      </c>
      <c r="G7568">
        <f t="shared" si="2124"/>
        <v>19</v>
      </c>
    </row>
    <row r="7569" spans="1:7" x14ac:dyDescent="0.35">
      <c r="A7569">
        <v>2</v>
      </c>
      <c r="B7569">
        <v>2</v>
      </c>
      <c r="C7569">
        <v>1</v>
      </c>
      <c r="D7569">
        <v>6</v>
      </c>
      <c r="E7569">
        <v>6</v>
      </c>
      <c r="F7569">
        <v>4</v>
      </c>
      <c r="G7569">
        <f t="shared" si="2124"/>
        <v>21</v>
      </c>
    </row>
    <row r="7570" spans="1:7" x14ac:dyDescent="0.35">
      <c r="A7570">
        <v>2</v>
      </c>
      <c r="B7570">
        <v>1</v>
      </c>
      <c r="C7570">
        <v>2</v>
      </c>
      <c r="D7570">
        <v>4</v>
      </c>
      <c r="E7570">
        <v>2</v>
      </c>
      <c r="F7570">
        <v>2</v>
      </c>
      <c r="G7570">
        <f t="shared" si="2124"/>
        <v>13</v>
      </c>
    </row>
    <row r="7571" spans="1:7" x14ac:dyDescent="0.35">
      <c r="A7571">
        <v>4</v>
      </c>
      <c r="B7571">
        <v>6</v>
      </c>
      <c r="C7571">
        <v>4</v>
      </c>
      <c r="D7571">
        <v>3</v>
      </c>
      <c r="E7571">
        <v>6</v>
      </c>
      <c r="F7571">
        <v>1</v>
      </c>
      <c r="G7571">
        <f t="shared" si="2124"/>
        <v>24</v>
      </c>
    </row>
    <row r="7572" spans="1:7" x14ac:dyDescent="0.35">
      <c r="A7572">
        <v>3</v>
      </c>
      <c r="B7572">
        <v>3</v>
      </c>
      <c r="C7572">
        <v>4</v>
      </c>
      <c r="D7572">
        <v>3</v>
      </c>
      <c r="E7572">
        <v>6</v>
      </c>
      <c r="F7572">
        <v>2</v>
      </c>
      <c r="G7572">
        <f t="shared" si="2124"/>
        <v>21</v>
      </c>
    </row>
    <row r="7573" spans="1:7" x14ac:dyDescent="0.35">
      <c r="A7573">
        <v>4</v>
      </c>
      <c r="B7573">
        <v>2</v>
      </c>
      <c r="C7573">
        <v>5</v>
      </c>
      <c r="D7573">
        <v>5</v>
      </c>
      <c r="E7573">
        <v>1</v>
      </c>
      <c r="F7573">
        <v>4</v>
      </c>
      <c r="G7573">
        <f t="shared" si="2124"/>
        <v>21</v>
      </c>
    </row>
    <row r="7574" spans="1:7" x14ac:dyDescent="0.35">
      <c r="A7574">
        <v>1</v>
      </c>
      <c r="B7574">
        <v>2</v>
      </c>
      <c r="C7574">
        <v>5</v>
      </c>
      <c r="D7574">
        <v>6</v>
      </c>
      <c r="E7574">
        <v>5</v>
      </c>
      <c r="F7574">
        <v>4</v>
      </c>
      <c r="G7574">
        <f t="shared" si="2124"/>
        <v>23</v>
      </c>
    </row>
    <row r="7575" spans="1:7" x14ac:dyDescent="0.35">
      <c r="A7575">
        <v>6</v>
      </c>
      <c r="B7575">
        <v>6</v>
      </c>
      <c r="C7575">
        <v>4</v>
      </c>
      <c r="D7575">
        <v>1</v>
      </c>
      <c r="E7575">
        <v>1</v>
      </c>
      <c r="F7575">
        <v>1</v>
      </c>
      <c r="G7575">
        <f t="shared" si="2124"/>
        <v>19</v>
      </c>
    </row>
    <row r="7576" spans="1:7" x14ac:dyDescent="0.35">
      <c r="A7576">
        <v>2</v>
      </c>
      <c r="B7576">
        <v>2</v>
      </c>
      <c r="C7576">
        <v>3</v>
      </c>
      <c r="D7576">
        <v>5</v>
      </c>
      <c r="E7576">
        <v>3</v>
      </c>
      <c r="F7576">
        <v>1</v>
      </c>
      <c r="G7576">
        <f t="shared" ref="G7576:G7639" si="2125">SUM(A7576:F7576)</f>
        <v>16</v>
      </c>
    </row>
    <row r="7577" spans="1:7" x14ac:dyDescent="0.35">
      <c r="A7577">
        <v>3</v>
      </c>
      <c r="B7577">
        <v>2</v>
      </c>
      <c r="C7577">
        <v>1</v>
      </c>
      <c r="D7577">
        <v>1</v>
      </c>
      <c r="E7577">
        <v>2</v>
      </c>
      <c r="F7577">
        <v>4</v>
      </c>
      <c r="G7577">
        <f t="shared" si="2125"/>
        <v>13</v>
      </c>
    </row>
    <row r="7578" spans="1:7" x14ac:dyDescent="0.35">
      <c r="A7578">
        <v>6</v>
      </c>
      <c r="B7578">
        <v>1</v>
      </c>
      <c r="C7578">
        <v>6</v>
      </c>
      <c r="D7578">
        <v>5</v>
      </c>
      <c r="E7578">
        <v>2</v>
      </c>
      <c r="F7578">
        <v>5</v>
      </c>
      <c r="G7578">
        <f t="shared" si="2125"/>
        <v>25</v>
      </c>
    </row>
    <row r="7579" spans="1:7" x14ac:dyDescent="0.35">
      <c r="A7579">
        <v>1</v>
      </c>
      <c r="B7579">
        <v>4</v>
      </c>
      <c r="C7579">
        <v>1</v>
      </c>
      <c r="D7579">
        <v>1</v>
      </c>
      <c r="E7579">
        <v>4</v>
      </c>
      <c r="F7579">
        <v>4</v>
      </c>
      <c r="G7579">
        <f t="shared" si="2125"/>
        <v>15</v>
      </c>
    </row>
    <row r="7580" spans="1:7" x14ac:dyDescent="0.35">
      <c r="A7580">
        <v>4</v>
      </c>
      <c r="B7580">
        <v>3</v>
      </c>
      <c r="C7580">
        <v>1</v>
      </c>
      <c r="D7580">
        <v>6</v>
      </c>
      <c r="E7580">
        <v>5</v>
      </c>
      <c r="F7580">
        <v>5</v>
      </c>
      <c r="G7580">
        <f t="shared" si="2125"/>
        <v>24</v>
      </c>
    </row>
    <row r="7581" spans="1:7" x14ac:dyDescent="0.35">
      <c r="A7581">
        <v>3</v>
      </c>
      <c r="B7581">
        <v>5</v>
      </c>
      <c r="C7581">
        <v>4</v>
      </c>
      <c r="D7581">
        <v>1</v>
      </c>
      <c r="E7581">
        <v>6</v>
      </c>
      <c r="F7581">
        <v>6</v>
      </c>
      <c r="G7581">
        <f t="shared" si="2125"/>
        <v>25</v>
      </c>
    </row>
    <row r="7582" spans="1:7" x14ac:dyDescent="0.35">
      <c r="A7582">
        <v>3</v>
      </c>
      <c r="B7582">
        <v>1</v>
      </c>
      <c r="C7582">
        <v>3</v>
      </c>
      <c r="D7582">
        <v>4</v>
      </c>
      <c r="E7582">
        <v>3</v>
      </c>
      <c r="F7582">
        <v>4</v>
      </c>
      <c r="G7582">
        <f t="shared" si="2125"/>
        <v>18</v>
      </c>
    </row>
    <row r="7583" spans="1:7" x14ac:dyDescent="0.35">
      <c r="A7583">
        <v>4</v>
      </c>
      <c r="B7583">
        <v>1</v>
      </c>
      <c r="C7583">
        <v>5</v>
      </c>
      <c r="D7583">
        <v>1</v>
      </c>
      <c r="E7583">
        <v>1</v>
      </c>
      <c r="F7583">
        <v>2</v>
      </c>
      <c r="G7583">
        <f t="shared" si="2125"/>
        <v>14</v>
      </c>
    </row>
    <row r="7584" spans="1:7" x14ac:dyDescent="0.35">
      <c r="A7584">
        <v>5</v>
      </c>
      <c r="B7584">
        <v>4</v>
      </c>
      <c r="C7584">
        <v>3</v>
      </c>
      <c r="D7584">
        <v>1</v>
      </c>
      <c r="E7584">
        <v>2</v>
      </c>
      <c r="F7584">
        <v>6</v>
      </c>
      <c r="G7584">
        <f t="shared" si="2125"/>
        <v>21</v>
      </c>
    </row>
    <row r="7585" spans="1:7" x14ac:dyDescent="0.35">
      <c r="A7585">
        <v>4</v>
      </c>
      <c r="B7585">
        <v>6</v>
      </c>
      <c r="C7585">
        <v>2</v>
      </c>
      <c r="D7585">
        <v>2</v>
      </c>
      <c r="E7585">
        <v>6</v>
      </c>
      <c r="F7585">
        <v>3</v>
      </c>
      <c r="G7585">
        <f t="shared" si="2125"/>
        <v>23</v>
      </c>
    </row>
    <row r="7586" spans="1:7" x14ac:dyDescent="0.35">
      <c r="A7586">
        <v>1</v>
      </c>
      <c r="B7586">
        <v>4</v>
      </c>
      <c r="C7586">
        <v>5</v>
      </c>
      <c r="D7586">
        <v>2</v>
      </c>
      <c r="E7586">
        <v>1</v>
      </c>
      <c r="F7586">
        <v>4</v>
      </c>
      <c r="G7586">
        <f t="shared" si="2125"/>
        <v>17</v>
      </c>
    </row>
    <row r="7587" spans="1:7" x14ac:dyDescent="0.35">
      <c r="A7587">
        <v>2</v>
      </c>
      <c r="B7587">
        <v>5</v>
      </c>
      <c r="C7587">
        <v>1</v>
      </c>
      <c r="D7587">
        <v>3</v>
      </c>
      <c r="E7587">
        <v>3</v>
      </c>
      <c r="F7587">
        <v>5</v>
      </c>
      <c r="G7587">
        <f t="shared" si="2125"/>
        <v>19</v>
      </c>
    </row>
    <row r="7588" spans="1:7" x14ac:dyDescent="0.35">
      <c r="A7588">
        <v>3</v>
      </c>
      <c r="B7588">
        <v>1</v>
      </c>
      <c r="C7588">
        <v>2</v>
      </c>
      <c r="D7588">
        <v>3</v>
      </c>
      <c r="E7588">
        <v>4</v>
      </c>
      <c r="F7588">
        <v>4</v>
      </c>
      <c r="G7588">
        <f t="shared" si="2125"/>
        <v>17</v>
      </c>
    </row>
    <row r="7589" spans="1:7" x14ac:dyDescent="0.35">
      <c r="A7589">
        <v>4</v>
      </c>
      <c r="B7589">
        <v>1</v>
      </c>
      <c r="C7589">
        <v>6</v>
      </c>
      <c r="D7589">
        <v>5</v>
      </c>
      <c r="E7589">
        <v>5</v>
      </c>
      <c r="F7589">
        <v>6</v>
      </c>
      <c r="G7589">
        <f t="shared" si="2125"/>
        <v>27</v>
      </c>
    </row>
    <row r="7590" spans="1:7" x14ac:dyDescent="0.35">
      <c r="A7590">
        <v>4</v>
      </c>
      <c r="B7590">
        <v>4</v>
      </c>
      <c r="C7590">
        <v>5</v>
      </c>
      <c r="D7590">
        <v>1</v>
      </c>
      <c r="E7590">
        <v>4</v>
      </c>
      <c r="F7590">
        <v>5</v>
      </c>
      <c r="G7590">
        <f t="shared" si="2125"/>
        <v>23</v>
      </c>
    </row>
    <row r="7591" spans="1:7" x14ac:dyDescent="0.35">
      <c r="A7591">
        <v>5</v>
      </c>
      <c r="B7591">
        <v>3</v>
      </c>
      <c r="C7591">
        <v>1</v>
      </c>
      <c r="D7591">
        <v>2</v>
      </c>
      <c r="E7591">
        <v>4</v>
      </c>
      <c r="F7591">
        <v>3</v>
      </c>
      <c r="G7591">
        <f t="shared" si="2125"/>
        <v>18</v>
      </c>
    </row>
    <row r="7592" spans="1:7" x14ac:dyDescent="0.35">
      <c r="A7592">
        <v>1</v>
      </c>
      <c r="B7592">
        <v>4</v>
      </c>
      <c r="C7592">
        <v>3</v>
      </c>
      <c r="D7592">
        <v>1</v>
      </c>
      <c r="E7592">
        <v>1</v>
      </c>
      <c r="F7592">
        <v>4</v>
      </c>
      <c r="G7592">
        <f t="shared" si="2125"/>
        <v>14</v>
      </c>
    </row>
    <row r="7593" spans="1:7" x14ac:dyDescent="0.35">
      <c r="A7593">
        <v>4</v>
      </c>
      <c r="B7593">
        <v>6</v>
      </c>
      <c r="C7593">
        <v>5</v>
      </c>
      <c r="D7593">
        <v>1</v>
      </c>
      <c r="E7593">
        <v>1</v>
      </c>
      <c r="F7593">
        <v>6</v>
      </c>
      <c r="G7593">
        <f t="shared" si="2125"/>
        <v>23</v>
      </c>
    </row>
    <row r="7594" spans="1:7" x14ac:dyDescent="0.35">
      <c r="A7594">
        <v>2</v>
      </c>
      <c r="B7594">
        <v>2</v>
      </c>
      <c r="C7594">
        <v>5</v>
      </c>
      <c r="D7594">
        <v>1</v>
      </c>
      <c r="E7594">
        <v>5</v>
      </c>
      <c r="F7594">
        <v>3</v>
      </c>
      <c r="G7594">
        <f t="shared" si="2125"/>
        <v>18</v>
      </c>
    </row>
    <row r="7595" spans="1:7" x14ac:dyDescent="0.35">
      <c r="A7595">
        <v>3</v>
      </c>
      <c r="B7595">
        <v>3</v>
      </c>
      <c r="C7595">
        <v>1</v>
      </c>
      <c r="D7595">
        <v>1</v>
      </c>
      <c r="E7595">
        <v>6</v>
      </c>
      <c r="F7595">
        <v>3</v>
      </c>
      <c r="G7595">
        <f t="shared" si="2125"/>
        <v>17</v>
      </c>
    </row>
    <row r="7596" spans="1:7" x14ac:dyDescent="0.35">
      <c r="A7596">
        <v>1</v>
      </c>
      <c r="B7596">
        <v>2</v>
      </c>
      <c r="C7596">
        <v>6</v>
      </c>
      <c r="D7596">
        <v>4</v>
      </c>
      <c r="E7596">
        <v>2</v>
      </c>
      <c r="F7596">
        <v>5</v>
      </c>
      <c r="G7596">
        <f t="shared" si="2125"/>
        <v>20</v>
      </c>
    </row>
    <row r="7597" spans="1:7" x14ac:dyDescent="0.35">
      <c r="A7597">
        <v>4</v>
      </c>
      <c r="B7597">
        <v>4</v>
      </c>
      <c r="C7597">
        <v>6</v>
      </c>
      <c r="D7597">
        <v>4</v>
      </c>
      <c r="E7597">
        <v>6</v>
      </c>
      <c r="F7597">
        <v>1</v>
      </c>
      <c r="G7597">
        <f t="shared" si="2125"/>
        <v>25</v>
      </c>
    </row>
    <row r="7598" spans="1:7" x14ac:dyDescent="0.35">
      <c r="A7598">
        <v>2</v>
      </c>
      <c r="B7598">
        <v>2</v>
      </c>
      <c r="C7598">
        <v>2</v>
      </c>
      <c r="D7598">
        <v>5</v>
      </c>
      <c r="E7598">
        <v>4</v>
      </c>
      <c r="F7598">
        <v>5</v>
      </c>
      <c r="G7598">
        <f t="shared" si="2125"/>
        <v>20</v>
      </c>
    </row>
    <row r="7599" spans="1:7" x14ac:dyDescent="0.35">
      <c r="A7599">
        <v>6</v>
      </c>
      <c r="B7599">
        <v>1</v>
      </c>
      <c r="C7599">
        <v>5</v>
      </c>
      <c r="D7599">
        <v>2</v>
      </c>
      <c r="E7599">
        <v>6</v>
      </c>
      <c r="F7599">
        <v>3</v>
      </c>
      <c r="G7599">
        <f t="shared" si="2125"/>
        <v>23</v>
      </c>
    </row>
    <row r="7600" spans="1:7" x14ac:dyDescent="0.35">
      <c r="A7600">
        <v>2</v>
      </c>
      <c r="B7600">
        <v>5</v>
      </c>
      <c r="C7600">
        <v>5</v>
      </c>
      <c r="D7600">
        <v>4</v>
      </c>
      <c r="E7600">
        <v>1</v>
      </c>
      <c r="F7600">
        <v>6</v>
      </c>
      <c r="G7600">
        <f t="shared" si="2125"/>
        <v>23</v>
      </c>
    </row>
    <row r="7601" spans="1:7" x14ac:dyDescent="0.35">
      <c r="A7601">
        <v>6</v>
      </c>
      <c r="B7601">
        <v>6</v>
      </c>
      <c r="C7601">
        <v>4</v>
      </c>
      <c r="D7601">
        <v>2</v>
      </c>
      <c r="E7601">
        <v>2</v>
      </c>
      <c r="F7601">
        <v>6</v>
      </c>
      <c r="G7601">
        <f t="shared" si="2125"/>
        <v>26</v>
      </c>
    </row>
    <row r="7602" spans="1:7" x14ac:dyDescent="0.35">
      <c r="A7602">
        <v>6</v>
      </c>
      <c r="B7602">
        <v>2</v>
      </c>
      <c r="C7602">
        <v>4</v>
      </c>
      <c r="D7602">
        <v>4</v>
      </c>
      <c r="E7602">
        <v>1</v>
      </c>
      <c r="F7602">
        <v>5</v>
      </c>
      <c r="G7602">
        <f t="shared" si="2125"/>
        <v>22</v>
      </c>
    </row>
    <row r="7603" spans="1:7" x14ac:dyDescent="0.35">
      <c r="A7603">
        <v>3</v>
      </c>
      <c r="B7603">
        <v>4</v>
      </c>
      <c r="C7603">
        <v>5</v>
      </c>
      <c r="D7603">
        <v>2</v>
      </c>
      <c r="E7603">
        <v>5</v>
      </c>
      <c r="F7603">
        <v>5</v>
      </c>
      <c r="G7603">
        <f t="shared" si="2125"/>
        <v>24</v>
      </c>
    </row>
    <row r="7604" spans="1:7" x14ac:dyDescent="0.35">
      <c r="A7604">
        <v>2</v>
      </c>
      <c r="B7604">
        <v>3</v>
      </c>
      <c r="C7604">
        <v>5</v>
      </c>
      <c r="D7604">
        <v>4</v>
      </c>
      <c r="E7604">
        <v>5</v>
      </c>
      <c r="F7604">
        <v>6</v>
      </c>
      <c r="G7604">
        <f t="shared" si="2125"/>
        <v>25</v>
      </c>
    </row>
    <row r="7605" spans="1:7" x14ac:dyDescent="0.35">
      <c r="A7605">
        <v>2</v>
      </c>
      <c r="B7605">
        <v>2</v>
      </c>
      <c r="C7605">
        <v>6</v>
      </c>
      <c r="D7605">
        <v>3</v>
      </c>
      <c r="E7605">
        <v>6</v>
      </c>
      <c r="F7605">
        <v>2</v>
      </c>
      <c r="G7605">
        <f t="shared" si="2125"/>
        <v>21</v>
      </c>
    </row>
    <row r="7606" spans="1:7" x14ac:dyDescent="0.35">
      <c r="A7606">
        <v>3</v>
      </c>
      <c r="B7606">
        <v>1</v>
      </c>
      <c r="C7606">
        <v>3</v>
      </c>
      <c r="D7606">
        <v>2</v>
      </c>
      <c r="E7606">
        <v>2</v>
      </c>
      <c r="F7606">
        <v>4</v>
      </c>
      <c r="G7606">
        <f t="shared" si="2125"/>
        <v>15</v>
      </c>
    </row>
    <row r="7607" spans="1:7" x14ac:dyDescent="0.35">
      <c r="A7607">
        <v>2</v>
      </c>
      <c r="B7607">
        <v>6</v>
      </c>
      <c r="C7607">
        <v>6</v>
      </c>
      <c r="D7607">
        <v>1</v>
      </c>
      <c r="E7607">
        <v>6</v>
      </c>
      <c r="F7607">
        <v>5</v>
      </c>
      <c r="G7607">
        <f t="shared" si="2125"/>
        <v>26</v>
      </c>
    </row>
    <row r="7608" spans="1:7" x14ac:dyDescent="0.35">
      <c r="A7608">
        <v>6</v>
      </c>
      <c r="B7608">
        <v>5</v>
      </c>
      <c r="C7608">
        <v>2</v>
      </c>
      <c r="D7608">
        <v>2</v>
      </c>
      <c r="E7608">
        <v>2</v>
      </c>
      <c r="F7608">
        <v>3</v>
      </c>
      <c r="G7608">
        <f t="shared" si="2125"/>
        <v>20</v>
      </c>
    </row>
    <row r="7609" spans="1:7" x14ac:dyDescent="0.35">
      <c r="A7609">
        <v>3</v>
      </c>
      <c r="B7609">
        <v>6</v>
      </c>
      <c r="C7609">
        <v>5</v>
      </c>
      <c r="D7609">
        <v>6</v>
      </c>
      <c r="E7609">
        <v>5</v>
      </c>
      <c r="F7609">
        <v>6</v>
      </c>
      <c r="G7609">
        <f t="shared" si="2125"/>
        <v>31</v>
      </c>
    </row>
    <row r="7610" spans="1:7" x14ac:dyDescent="0.35">
      <c r="A7610">
        <v>5</v>
      </c>
      <c r="B7610">
        <v>6</v>
      </c>
      <c r="C7610">
        <v>5</v>
      </c>
      <c r="D7610">
        <v>6</v>
      </c>
      <c r="E7610">
        <v>6</v>
      </c>
      <c r="F7610">
        <v>2</v>
      </c>
      <c r="G7610">
        <f t="shared" si="2125"/>
        <v>30</v>
      </c>
    </row>
    <row r="7611" spans="1:7" x14ac:dyDescent="0.35">
      <c r="A7611">
        <v>4</v>
      </c>
      <c r="B7611">
        <v>6</v>
      </c>
      <c r="C7611">
        <v>2</v>
      </c>
      <c r="D7611">
        <v>2</v>
      </c>
      <c r="E7611">
        <v>6</v>
      </c>
      <c r="F7611">
        <v>1</v>
      </c>
      <c r="G7611">
        <f t="shared" si="2125"/>
        <v>21</v>
      </c>
    </row>
    <row r="7612" spans="1:7" x14ac:dyDescent="0.35">
      <c r="A7612">
        <v>5</v>
      </c>
      <c r="B7612">
        <v>6</v>
      </c>
      <c r="C7612">
        <v>2</v>
      </c>
      <c r="D7612">
        <v>1</v>
      </c>
      <c r="E7612">
        <v>4</v>
      </c>
      <c r="F7612">
        <v>3</v>
      </c>
      <c r="G7612">
        <f t="shared" si="2125"/>
        <v>21</v>
      </c>
    </row>
    <row r="7613" spans="1:7" x14ac:dyDescent="0.35">
      <c r="A7613">
        <v>6</v>
      </c>
      <c r="B7613">
        <v>4</v>
      </c>
      <c r="C7613">
        <v>1</v>
      </c>
      <c r="D7613">
        <v>2</v>
      </c>
      <c r="E7613">
        <v>3</v>
      </c>
      <c r="F7613">
        <v>1</v>
      </c>
      <c r="G7613">
        <f t="shared" si="2125"/>
        <v>17</v>
      </c>
    </row>
    <row r="7614" spans="1:7" x14ac:dyDescent="0.35">
      <c r="A7614">
        <v>3</v>
      </c>
      <c r="B7614">
        <v>1</v>
      </c>
      <c r="C7614">
        <v>1</v>
      </c>
      <c r="D7614">
        <v>6</v>
      </c>
      <c r="E7614">
        <v>5</v>
      </c>
      <c r="F7614">
        <v>2</v>
      </c>
      <c r="G7614">
        <f t="shared" si="2125"/>
        <v>18</v>
      </c>
    </row>
    <row r="7615" spans="1:7" x14ac:dyDescent="0.35">
      <c r="A7615">
        <v>1</v>
      </c>
      <c r="B7615">
        <v>6</v>
      </c>
      <c r="C7615">
        <v>3</v>
      </c>
      <c r="D7615">
        <v>4</v>
      </c>
      <c r="E7615">
        <v>3</v>
      </c>
      <c r="F7615">
        <v>3</v>
      </c>
      <c r="G7615">
        <f t="shared" si="2125"/>
        <v>20</v>
      </c>
    </row>
    <row r="7616" spans="1:7" x14ac:dyDescent="0.35">
      <c r="A7616">
        <v>1</v>
      </c>
      <c r="B7616">
        <v>3</v>
      </c>
      <c r="C7616">
        <v>5</v>
      </c>
      <c r="D7616">
        <v>4</v>
      </c>
      <c r="E7616">
        <v>5</v>
      </c>
      <c r="F7616">
        <v>5</v>
      </c>
      <c r="G7616">
        <f t="shared" si="2125"/>
        <v>23</v>
      </c>
    </row>
    <row r="7617" spans="1:7" x14ac:dyDescent="0.35">
      <c r="A7617">
        <v>3</v>
      </c>
      <c r="B7617">
        <v>2</v>
      </c>
      <c r="C7617">
        <v>1</v>
      </c>
      <c r="D7617">
        <v>2</v>
      </c>
      <c r="E7617">
        <v>4</v>
      </c>
      <c r="F7617">
        <v>5</v>
      </c>
      <c r="G7617">
        <f t="shared" si="2125"/>
        <v>17</v>
      </c>
    </row>
    <row r="7618" spans="1:7" x14ac:dyDescent="0.35">
      <c r="A7618">
        <v>2</v>
      </c>
      <c r="B7618">
        <v>5</v>
      </c>
      <c r="C7618">
        <v>5</v>
      </c>
      <c r="D7618">
        <v>6</v>
      </c>
      <c r="E7618">
        <v>5</v>
      </c>
      <c r="F7618">
        <v>1</v>
      </c>
      <c r="G7618">
        <f t="shared" si="2125"/>
        <v>24</v>
      </c>
    </row>
    <row r="7619" spans="1:7" x14ac:dyDescent="0.35">
      <c r="A7619">
        <v>3</v>
      </c>
      <c r="B7619">
        <v>5</v>
      </c>
      <c r="C7619">
        <v>5</v>
      </c>
      <c r="D7619">
        <v>4</v>
      </c>
      <c r="E7619">
        <v>1</v>
      </c>
      <c r="F7619">
        <v>4</v>
      </c>
      <c r="G7619">
        <f t="shared" si="2125"/>
        <v>22</v>
      </c>
    </row>
    <row r="7620" spans="1:7" x14ac:dyDescent="0.35">
      <c r="A7620">
        <v>2</v>
      </c>
      <c r="B7620">
        <v>1</v>
      </c>
      <c r="C7620">
        <v>2</v>
      </c>
      <c r="D7620">
        <v>6</v>
      </c>
      <c r="E7620">
        <v>4</v>
      </c>
      <c r="F7620">
        <v>1</v>
      </c>
      <c r="G7620">
        <f t="shared" si="2125"/>
        <v>16</v>
      </c>
    </row>
    <row r="7621" spans="1:7" x14ac:dyDescent="0.35">
      <c r="A7621">
        <v>2</v>
      </c>
      <c r="B7621">
        <v>3</v>
      </c>
      <c r="C7621">
        <v>3</v>
      </c>
      <c r="D7621">
        <v>4</v>
      </c>
      <c r="E7621">
        <v>5</v>
      </c>
      <c r="F7621">
        <v>4</v>
      </c>
      <c r="G7621">
        <f t="shared" si="2125"/>
        <v>21</v>
      </c>
    </row>
    <row r="7622" spans="1:7" x14ac:dyDescent="0.35">
      <c r="A7622">
        <v>5</v>
      </c>
      <c r="B7622">
        <v>1</v>
      </c>
      <c r="C7622">
        <v>2</v>
      </c>
      <c r="D7622">
        <v>5</v>
      </c>
      <c r="E7622">
        <v>1</v>
      </c>
      <c r="F7622">
        <v>4</v>
      </c>
      <c r="G7622">
        <f t="shared" si="2125"/>
        <v>18</v>
      </c>
    </row>
    <row r="7623" spans="1:7" x14ac:dyDescent="0.35">
      <c r="A7623">
        <v>2</v>
      </c>
      <c r="B7623">
        <v>6</v>
      </c>
      <c r="C7623">
        <v>4</v>
      </c>
      <c r="D7623">
        <v>2</v>
      </c>
      <c r="E7623">
        <v>1</v>
      </c>
      <c r="F7623">
        <v>5</v>
      </c>
      <c r="G7623">
        <f t="shared" si="2125"/>
        <v>20</v>
      </c>
    </row>
    <row r="7624" spans="1:7" x14ac:dyDescent="0.35">
      <c r="A7624">
        <v>2</v>
      </c>
      <c r="B7624">
        <v>4</v>
      </c>
      <c r="C7624">
        <v>3</v>
      </c>
      <c r="D7624">
        <v>3</v>
      </c>
      <c r="E7624">
        <v>6</v>
      </c>
      <c r="F7624">
        <v>2</v>
      </c>
      <c r="G7624">
        <f t="shared" si="2125"/>
        <v>20</v>
      </c>
    </row>
    <row r="7625" spans="1:7" x14ac:dyDescent="0.35">
      <c r="A7625">
        <v>4</v>
      </c>
      <c r="B7625">
        <v>2</v>
      </c>
      <c r="C7625">
        <v>5</v>
      </c>
      <c r="D7625">
        <v>2</v>
      </c>
      <c r="E7625">
        <v>2</v>
      </c>
      <c r="F7625">
        <v>5</v>
      </c>
      <c r="G7625">
        <f t="shared" si="2125"/>
        <v>20</v>
      </c>
    </row>
    <row r="7626" spans="1:7" x14ac:dyDescent="0.35">
      <c r="A7626">
        <v>6</v>
      </c>
      <c r="B7626">
        <v>5</v>
      </c>
      <c r="C7626">
        <v>5</v>
      </c>
      <c r="D7626">
        <v>6</v>
      </c>
      <c r="E7626">
        <v>4</v>
      </c>
      <c r="F7626">
        <v>1</v>
      </c>
      <c r="G7626">
        <f t="shared" si="2125"/>
        <v>27</v>
      </c>
    </row>
    <row r="7627" spans="1:7" x14ac:dyDescent="0.35">
      <c r="A7627">
        <v>5</v>
      </c>
      <c r="B7627">
        <v>3</v>
      </c>
      <c r="C7627">
        <v>6</v>
      </c>
      <c r="D7627">
        <v>2</v>
      </c>
      <c r="E7627">
        <v>6</v>
      </c>
      <c r="F7627">
        <v>6</v>
      </c>
      <c r="G7627">
        <f t="shared" si="2125"/>
        <v>28</v>
      </c>
    </row>
    <row r="7628" spans="1:7" x14ac:dyDescent="0.35">
      <c r="A7628">
        <v>3</v>
      </c>
      <c r="B7628">
        <v>3</v>
      </c>
      <c r="C7628">
        <v>4</v>
      </c>
      <c r="D7628">
        <v>2</v>
      </c>
      <c r="E7628">
        <v>3</v>
      </c>
      <c r="F7628">
        <v>6</v>
      </c>
      <c r="G7628">
        <f t="shared" si="2125"/>
        <v>21</v>
      </c>
    </row>
    <row r="7629" spans="1:7" x14ac:dyDescent="0.35">
      <c r="A7629">
        <v>2</v>
      </c>
      <c r="B7629">
        <v>5</v>
      </c>
      <c r="C7629">
        <v>5</v>
      </c>
      <c r="D7629">
        <v>2</v>
      </c>
      <c r="E7629">
        <v>2</v>
      </c>
      <c r="F7629">
        <v>3</v>
      </c>
      <c r="G7629">
        <f t="shared" si="2125"/>
        <v>19</v>
      </c>
    </row>
    <row r="7630" spans="1:7" x14ac:dyDescent="0.35">
      <c r="A7630">
        <v>3</v>
      </c>
      <c r="B7630">
        <v>4</v>
      </c>
      <c r="C7630">
        <v>6</v>
      </c>
      <c r="D7630">
        <v>6</v>
      </c>
      <c r="E7630">
        <v>3</v>
      </c>
      <c r="F7630">
        <v>2</v>
      </c>
      <c r="G7630">
        <f t="shared" si="2125"/>
        <v>24</v>
      </c>
    </row>
    <row r="7631" spans="1:7" x14ac:dyDescent="0.35">
      <c r="A7631">
        <v>2</v>
      </c>
      <c r="B7631">
        <v>1</v>
      </c>
      <c r="C7631">
        <v>6</v>
      </c>
      <c r="D7631">
        <v>6</v>
      </c>
      <c r="E7631">
        <v>1</v>
      </c>
      <c r="F7631">
        <v>2</v>
      </c>
      <c r="G7631">
        <f t="shared" si="2125"/>
        <v>18</v>
      </c>
    </row>
    <row r="7632" spans="1:7" x14ac:dyDescent="0.35">
      <c r="A7632">
        <v>4</v>
      </c>
      <c r="B7632">
        <v>1</v>
      </c>
      <c r="C7632">
        <v>1</v>
      </c>
      <c r="D7632">
        <v>6</v>
      </c>
      <c r="E7632">
        <v>3</v>
      </c>
      <c r="F7632">
        <v>1</v>
      </c>
      <c r="G7632">
        <f t="shared" si="2125"/>
        <v>16</v>
      </c>
    </row>
    <row r="7633" spans="1:7" x14ac:dyDescent="0.35">
      <c r="A7633">
        <v>6</v>
      </c>
      <c r="B7633">
        <v>1</v>
      </c>
      <c r="C7633">
        <v>4</v>
      </c>
      <c r="D7633">
        <v>2</v>
      </c>
      <c r="E7633">
        <v>4</v>
      </c>
      <c r="F7633">
        <v>1</v>
      </c>
      <c r="G7633">
        <f t="shared" si="2125"/>
        <v>18</v>
      </c>
    </row>
    <row r="7634" spans="1:7" x14ac:dyDescent="0.35">
      <c r="A7634">
        <v>5</v>
      </c>
      <c r="B7634">
        <v>3</v>
      </c>
      <c r="C7634">
        <v>1</v>
      </c>
      <c r="D7634">
        <v>5</v>
      </c>
      <c r="E7634">
        <v>3</v>
      </c>
      <c r="F7634">
        <v>3</v>
      </c>
      <c r="G7634">
        <f t="shared" si="2125"/>
        <v>20</v>
      </c>
    </row>
    <row r="7635" spans="1:7" x14ac:dyDescent="0.35">
      <c r="A7635">
        <v>6</v>
      </c>
      <c r="B7635">
        <v>2</v>
      </c>
      <c r="C7635">
        <v>2</v>
      </c>
      <c r="D7635">
        <v>1</v>
      </c>
      <c r="E7635">
        <v>3</v>
      </c>
      <c r="F7635">
        <v>6</v>
      </c>
      <c r="G7635">
        <f t="shared" si="2125"/>
        <v>20</v>
      </c>
    </row>
    <row r="7636" spans="1:7" x14ac:dyDescent="0.35">
      <c r="A7636">
        <v>3</v>
      </c>
      <c r="B7636">
        <v>4</v>
      </c>
      <c r="C7636">
        <v>2</v>
      </c>
      <c r="D7636">
        <v>5</v>
      </c>
      <c r="E7636">
        <v>2</v>
      </c>
      <c r="F7636">
        <v>5</v>
      </c>
      <c r="G7636">
        <f t="shared" si="2125"/>
        <v>21</v>
      </c>
    </row>
    <row r="7637" spans="1:7" x14ac:dyDescent="0.35">
      <c r="A7637">
        <v>4</v>
      </c>
      <c r="B7637">
        <v>4</v>
      </c>
      <c r="C7637">
        <v>5</v>
      </c>
      <c r="D7637">
        <v>2</v>
      </c>
      <c r="E7637">
        <v>3</v>
      </c>
      <c r="F7637">
        <v>6</v>
      </c>
      <c r="G7637">
        <f t="shared" si="2125"/>
        <v>24</v>
      </c>
    </row>
    <row r="7638" spans="1:7" x14ac:dyDescent="0.35">
      <c r="A7638">
        <v>2</v>
      </c>
      <c r="B7638">
        <v>2</v>
      </c>
      <c r="C7638">
        <v>6</v>
      </c>
      <c r="D7638">
        <v>1</v>
      </c>
      <c r="E7638">
        <v>2</v>
      </c>
      <c r="F7638">
        <v>4</v>
      </c>
      <c r="G7638">
        <f t="shared" si="2125"/>
        <v>17</v>
      </c>
    </row>
    <row r="7639" spans="1:7" x14ac:dyDescent="0.35">
      <c r="A7639">
        <v>2</v>
      </c>
      <c r="B7639">
        <v>5</v>
      </c>
      <c r="C7639">
        <v>6</v>
      </c>
      <c r="D7639">
        <v>6</v>
      </c>
      <c r="E7639">
        <v>3</v>
      </c>
      <c r="F7639">
        <v>4</v>
      </c>
      <c r="G7639">
        <f t="shared" si="2125"/>
        <v>26</v>
      </c>
    </row>
    <row r="7640" spans="1:7" x14ac:dyDescent="0.35">
      <c r="A7640">
        <v>3</v>
      </c>
      <c r="B7640">
        <v>3</v>
      </c>
      <c r="C7640">
        <v>1</v>
      </c>
      <c r="D7640">
        <v>3</v>
      </c>
      <c r="E7640">
        <v>4</v>
      </c>
      <c r="F7640">
        <v>4</v>
      </c>
      <c r="G7640">
        <f t="shared" ref="G7640:G7703" si="2126">SUM(A7640:F7640)</f>
        <v>18</v>
      </c>
    </row>
    <row r="7641" spans="1:7" x14ac:dyDescent="0.35">
      <c r="A7641">
        <v>3</v>
      </c>
      <c r="B7641">
        <v>3</v>
      </c>
      <c r="C7641">
        <v>4</v>
      </c>
      <c r="D7641">
        <v>3</v>
      </c>
      <c r="E7641">
        <v>6</v>
      </c>
      <c r="F7641">
        <v>4</v>
      </c>
      <c r="G7641">
        <f t="shared" si="2126"/>
        <v>23</v>
      </c>
    </row>
    <row r="7642" spans="1:7" x14ac:dyDescent="0.35">
      <c r="A7642">
        <v>4</v>
      </c>
      <c r="B7642">
        <v>5</v>
      </c>
      <c r="C7642">
        <v>6</v>
      </c>
      <c r="D7642">
        <v>2</v>
      </c>
      <c r="E7642">
        <v>2</v>
      </c>
      <c r="F7642">
        <v>4</v>
      </c>
      <c r="G7642">
        <f t="shared" si="2126"/>
        <v>23</v>
      </c>
    </row>
    <row r="7643" spans="1:7" x14ac:dyDescent="0.35">
      <c r="A7643">
        <v>3</v>
      </c>
      <c r="B7643">
        <v>4</v>
      </c>
      <c r="C7643">
        <v>1</v>
      </c>
      <c r="D7643">
        <v>5</v>
      </c>
      <c r="E7643">
        <v>3</v>
      </c>
      <c r="F7643">
        <v>6</v>
      </c>
      <c r="G7643">
        <f t="shared" si="2126"/>
        <v>22</v>
      </c>
    </row>
    <row r="7644" spans="1:7" x14ac:dyDescent="0.35">
      <c r="A7644">
        <v>5</v>
      </c>
      <c r="B7644">
        <v>5</v>
      </c>
      <c r="C7644">
        <v>3</v>
      </c>
      <c r="D7644">
        <v>2</v>
      </c>
      <c r="E7644">
        <v>3</v>
      </c>
      <c r="F7644">
        <v>6</v>
      </c>
      <c r="G7644">
        <f t="shared" si="2126"/>
        <v>24</v>
      </c>
    </row>
    <row r="7645" spans="1:7" x14ac:dyDescent="0.35">
      <c r="A7645">
        <v>3</v>
      </c>
      <c r="B7645">
        <v>2</v>
      </c>
      <c r="C7645">
        <v>5</v>
      </c>
      <c r="D7645">
        <v>6</v>
      </c>
      <c r="E7645">
        <v>2</v>
      </c>
      <c r="F7645">
        <v>2</v>
      </c>
      <c r="G7645">
        <f t="shared" si="2126"/>
        <v>20</v>
      </c>
    </row>
    <row r="7646" spans="1:7" x14ac:dyDescent="0.35">
      <c r="A7646">
        <v>6</v>
      </c>
      <c r="B7646">
        <v>1</v>
      </c>
      <c r="C7646">
        <v>3</v>
      </c>
      <c r="D7646">
        <v>3</v>
      </c>
      <c r="E7646">
        <v>5</v>
      </c>
      <c r="F7646">
        <v>2</v>
      </c>
      <c r="G7646">
        <f t="shared" si="2126"/>
        <v>20</v>
      </c>
    </row>
    <row r="7647" spans="1:7" x14ac:dyDescent="0.35">
      <c r="A7647">
        <v>6</v>
      </c>
      <c r="B7647">
        <v>2</v>
      </c>
      <c r="C7647">
        <v>1</v>
      </c>
      <c r="D7647">
        <v>4</v>
      </c>
      <c r="E7647">
        <v>1</v>
      </c>
      <c r="F7647">
        <v>4</v>
      </c>
      <c r="G7647">
        <f t="shared" si="2126"/>
        <v>18</v>
      </c>
    </row>
    <row r="7648" spans="1:7" x14ac:dyDescent="0.35">
      <c r="A7648">
        <v>5</v>
      </c>
      <c r="B7648">
        <v>6</v>
      </c>
      <c r="C7648">
        <v>4</v>
      </c>
      <c r="D7648">
        <v>3</v>
      </c>
      <c r="E7648">
        <v>4</v>
      </c>
      <c r="F7648">
        <v>2</v>
      </c>
      <c r="G7648">
        <f t="shared" si="2126"/>
        <v>24</v>
      </c>
    </row>
    <row r="7649" spans="1:7" x14ac:dyDescent="0.35">
      <c r="A7649">
        <v>3</v>
      </c>
      <c r="B7649">
        <v>3</v>
      </c>
      <c r="C7649">
        <v>2</v>
      </c>
      <c r="D7649">
        <v>4</v>
      </c>
      <c r="E7649">
        <v>6</v>
      </c>
      <c r="F7649">
        <v>5</v>
      </c>
      <c r="G7649">
        <f t="shared" si="2126"/>
        <v>23</v>
      </c>
    </row>
    <row r="7650" spans="1:7" x14ac:dyDescent="0.35">
      <c r="A7650">
        <v>3</v>
      </c>
      <c r="B7650">
        <v>2</v>
      </c>
      <c r="C7650">
        <v>1</v>
      </c>
      <c r="D7650">
        <v>6</v>
      </c>
      <c r="E7650">
        <v>5</v>
      </c>
      <c r="F7650">
        <v>6</v>
      </c>
      <c r="G7650">
        <f t="shared" si="2126"/>
        <v>23</v>
      </c>
    </row>
    <row r="7651" spans="1:7" x14ac:dyDescent="0.35">
      <c r="A7651">
        <v>2</v>
      </c>
      <c r="B7651">
        <v>4</v>
      </c>
      <c r="C7651">
        <v>4</v>
      </c>
      <c r="D7651">
        <v>3</v>
      </c>
      <c r="E7651">
        <v>3</v>
      </c>
      <c r="F7651">
        <v>1</v>
      </c>
      <c r="G7651">
        <f t="shared" si="2126"/>
        <v>17</v>
      </c>
    </row>
    <row r="7652" spans="1:7" x14ac:dyDescent="0.35">
      <c r="A7652">
        <v>5</v>
      </c>
      <c r="B7652">
        <v>5</v>
      </c>
      <c r="C7652">
        <v>4</v>
      </c>
      <c r="D7652">
        <v>3</v>
      </c>
      <c r="E7652">
        <v>5</v>
      </c>
      <c r="F7652">
        <v>3</v>
      </c>
      <c r="G7652">
        <f t="shared" si="2126"/>
        <v>25</v>
      </c>
    </row>
    <row r="7653" spans="1:7" x14ac:dyDescent="0.35">
      <c r="A7653">
        <v>2</v>
      </c>
      <c r="B7653">
        <v>6</v>
      </c>
      <c r="C7653">
        <v>3</v>
      </c>
      <c r="D7653">
        <v>4</v>
      </c>
      <c r="E7653">
        <v>6</v>
      </c>
      <c r="F7653">
        <v>6</v>
      </c>
      <c r="G7653">
        <f t="shared" si="2126"/>
        <v>27</v>
      </c>
    </row>
    <row r="7654" spans="1:7" x14ac:dyDescent="0.35">
      <c r="A7654">
        <v>5</v>
      </c>
      <c r="B7654">
        <v>3</v>
      </c>
      <c r="C7654">
        <v>2</v>
      </c>
      <c r="D7654">
        <v>4</v>
      </c>
      <c r="E7654">
        <v>5</v>
      </c>
      <c r="F7654">
        <v>3</v>
      </c>
      <c r="G7654">
        <f t="shared" si="2126"/>
        <v>22</v>
      </c>
    </row>
    <row r="7655" spans="1:7" x14ac:dyDescent="0.35">
      <c r="A7655">
        <v>2</v>
      </c>
      <c r="B7655">
        <v>3</v>
      </c>
      <c r="C7655">
        <v>3</v>
      </c>
      <c r="D7655">
        <v>4</v>
      </c>
      <c r="E7655">
        <v>2</v>
      </c>
      <c r="F7655">
        <v>4</v>
      </c>
      <c r="G7655">
        <f t="shared" si="2126"/>
        <v>18</v>
      </c>
    </row>
    <row r="7656" spans="1:7" x14ac:dyDescent="0.35">
      <c r="A7656">
        <v>4</v>
      </c>
      <c r="B7656">
        <v>3</v>
      </c>
      <c r="C7656">
        <v>1</v>
      </c>
      <c r="D7656">
        <v>2</v>
      </c>
      <c r="E7656">
        <v>2</v>
      </c>
      <c r="F7656">
        <v>2</v>
      </c>
      <c r="G7656">
        <f t="shared" si="2126"/>
        <v>14</v>
      </c>
    </row>
    <row r="7657" spans="1:7" x14ac:dyDescent="0.35">
      <c r="A7657">
        <v>2</v>
      </c>
      <c r="B7657">
        <v>5</v>
      </c>
      <c r="C7657">
        <v>2</v>
      </c>
      <c r="D7657">
        <v>1</v>
      </c>
      <c r="E7657">
        <v>4</v>
      </c>
      <c r="F7657">
        <v>6</v>
      </c>
      <c r="G7657">
        <f t="shared" si="2126"/>
        <v>20</v>
      </c>
    </row>
    <row r="7658" spans="1:7" x14ac:dyDescent="0.35">
      <c r="A7658">
        <v>1</v>
      </c>
      <c r="B7658">
        <v>5</v>
      </c>
      <c r="C7658">
        <v>5</v>
      </c>
      <c r="D7658">
        <v>5</v>
      </c>
      <c r="E7658">
        <v>4</v>
      </c>
      <c r="F7658">
        <v>3</v>
      </c>
      <c r="G7658">
        <f t="shared" si="2126"/>
        <v>23</v>
      </c>
    </row>
    <row r="7659" spans="1:7" x14ac:dyDescent="0.35">
      <c r="A7659">
        <v>5</v>
      </c>
      <c r="B7659">
        <v>4</v>
      </c>
      <c r="C7659">
        <v>1</v>
      </c>
      <c r="D7659">
        <v>3</v>
      </c>
      <c r="E7659">
        <v>4</v>
      </c>
      <c r="F7659">
        <v>4</v>
      </c>
      <c r="G7659">
        <f t="shared" si="2126"/>
        <v>21</v>
      </c>
    </row>
    <row r="7660" spans="1:7" x14ac:dyDescent="0.35">
      <c r="A7660">
        <v>6</v>
      </c>
      <c r="B7660">
        <v>3</v>
      </c>
      <c r="C7660">
        <v>2</v>
      </c>
      <c r="D7660">
        <v>6</v>
      </c>
      <c r="E7660">
        <v>3</v>
      </c>
      <c r="F7660">
        <v>5</v>
      </c>
      <c r="G7660">
        <f t="shared" si="2126"/>
        <v>25</v>
      </c>
    </row>
    <row r="7661" spans="1:7" x14ac:dyDescent="0.35">
      <c r="A7661">
        <v>2</v>
      </c>
      <c r="B7661">
        <v>2</v>
      </c>
      <c r="C7661">
        <v>4</v>
      </c>
      <c r="D7661">
        <v>1</v>
      </c>
      <c r="E7661">
        <v>1</v>
      </c>
      <c r="F7661">
        <v>6</v>
      </c>
      <c r="G7661">
        <f t="shared" si="2126"/>
        <v>16</v>
      </c>
    </row>
    <row r="7662" spans="1:7" x14ac:dyDescent="0.35">
      <c r="A7662">
        <v>1</v>
      </c>
      <c r="B7662">
        <v>6</v>
      </c>
      <c r="C7662">
        <v>4</v>
      </c>
      <c r="D7662">
        <v>6</v>
      </c>
      <c r="E7662">
        <v>2</v>
      </c>
      <c r="F7662">
        <v>4</v>
      </c>
      <c r="G7662">
        <f t="shared" si="2126"/>
        <v>23</v>
      </c>
    </row>
    <row r="7663" spans="1:7" x14ac:dyDescent="0.35">
      <c r="A7663">
        <v>2</v>
      </c>
      <c r="B7663">
        <v>1</v>
      </c>
      <c r="C7663">
        <v>4</v>
      </c>
      <c r="D7663">
        <v>1</v>
      </c>
      <c r="E7663">
        <v>1</v>
      </c>
      <c r="F7663">
        <v>2</v>
      </c>
      <c r="G7663">
        <f t="shared" si="2126"/>
        <v>11</v>
      </c>
    </row>
    <row r="7664" spans="1:7" x14ac:dyDescent="0.35">
      <c r="A7664">
        <v>5</v>
      </c>
      <c r="B7664">
        <v>4</v>
      </c>
      <c r="C7664">
        <v>4</v>
      </c>
      <c r="D7664">
        <v>5</v>
      </c>
      <c r="E7664">
        <v>2</v>
      </c>
      <c r="F7664">
        <v>5</v>
      </c>
      <c r="G7664">
        <f t="shared" si="2126"/>
        <v>25</v>
      </c>
    </row>
    <row r="7665" spans="1:7" x14ac:dyDescent="0.35">
      <c r="A7665">
        <v>1</v>
      </c>
      <c r="B7665">
        <v>3</v>
      </c>
      <c r="C7665">
        <v>5</v>
      </c>
      <c r="D7665">
        <v>4</v>
      </c>
      <c r="E7665">
        <v>2</v>
      </c>
      <c r="F7665">
        <v>3</v>
      </c>
      <c r="G7665">
        <f t="shared" si="2126"/>
        <v>18</v>
      </c>
    </row>
    <row r="7666" spans="1:7" x14ac:dyDescent="0.35">
      <c r="A7666">
        <v>3</v>
      </c>
      <c r="B7666">
        <v>2</v>
      </c>
      <c r="C7666">
        <v>2</v>
      </c>
      <c r="D7666">
        <v>1</v>
      </c>
      <c r="E7666">
        <v>2</v>
      </c>
      <c r="F7666">
        <v>3</v>
      </c>
      <c r="G7666">
        <f t="shared" si="2126"/>
        <v>13</v>
      </c>
    </row>
    <row r="7667" spans="1:7" x14ac:dyDescent="0.35">
      <c r="A7667">
        <v>6</v>
      </c>
      <c r="B7667">
        <v>4</v>
      </c>
      <c r="C7667">
        <v>3</v>
      </c>
      <c r="D7667">
        <v>6</v>
      </c>
      <c r="E7667">
        <v>4</v>
      </c>
      <c r="F7667">
        <v>4</v>
      </c>
      <c r="G7667">
        <f t="shared" si="2126"/>
        <v>27</v>
      </c>
    </row>
    <row r="7668" spans="1:7" x14ac:dyDescent="0.35">
      <c r="A7668">
        <v>4</v>
      </c>
      <c r="B7668">
        <v>1</v>
      </c>
      <c r="C7668">
        <v>4</v>
      </c>
      <c r="D7668">
        <v>2</v>
      </c>
      <c r="E7668">
        <v>4</v>
      </c>
      <c r="F7668">
        <v>6</v>
      </c>
      <c r="G7668">
        <f t="shared" si="2126"/>
        <v>21</v>
      </c>
    </row>
    <row r="7669" spans="1:7" x14ac:dyDescent="0.35">
      <c r="A7669">
        <v>4</v>
      </c>
      <c r="B7669">
        <v>1</v>
      </c>
      <c r="C7669">
        <v>5</v>
      </c>
      <c r="D7669">
        <v>2</v>
      </c>
      <c r="E7669">
        <v>4</v>
      </c>
      <c r="F7669">
        <v>1</v>
      </c>
      <c r="G7669">
        <f t="shared" si="2126"/>
        <v>17</v>
      </c>
    </row>
    <row r="7670" spans="1:7" x14ac:dyDescent="0.35">
      <c r="A7670">
        <v>4</v>
      </c>
      <c r="B7670">
        <v>2</v>
      </c>
      <c r="C7670">
        <v>6</v>
      </c>
      <c r="D7670">
        <v>6</v>
      </c>
      <c r="E7670">
        <v>5</v>
      </c>
      <c r="F7670">
        <v>4</v>
      </c>
      <c r="G7670">
        <f t="shared" si="2126"/>
        <v>27</v>
      </c>
    </row>
    <row r="7671" spans="1:7" x14ac:dyDescent="0.35">
      <c r="A7671">
        <v>4</v>
      </c>
      <c r="B7671">
        <v>2</v>
      </c>
      <c r="C7671">
        <v>2</v>
      </c>
      <c r="D7671">
        <v>6</v>
      </c>
      <c r="E7671">
        <v>1</v>
      </c>
      <c r="F7671">
        <v>5</v>
      </c>
      <c r="G7671">
        <f t="shared" si="2126"/>
        <v>20</v>
      </c>
    </row>
    <row r="7672" spans="1:7" x14ac:dyDescent="0.35">
      <c r="A7672">
        <v>4</v>
      </c>
      <c r="B7672">
        <v>3</v>
      </c>
      <c r="C7672">
        <v>3</v>
      </c>
      <c r="D7672">
        <v>4</v>
      </c>
      <c r="E7672">
        <v>2</v>
      </c>
      <c r="F7672">
        <v>3</v>
      </c>
      <c r="G7672">
        <f t="shared" si="2126"/>
        <v>19</v>
      </c>
    </row>
    <row r="7673" spans="1:7" x14ac:dyDescent="0.35">
      <c r="A7673">
        <v>4</v>
      </c>
      <c r="B7673">
        <v>5</v>
      </c>
      <c r="C7673">
        <v>3</v>
      </c>
      <c r="D7673">
        <v>1</v>
      </c>
      <c r="E7673">
        <v>2</v>
      </c>
      <c r="F7673">
        <v>3</v>
      </c>
      <c r="G7673">
        <f t="shared" si="2126"/>
        <v>18</v>
      </c>
    </row>
    <row r="7674" spans="1:7" x14ac:dyDescent="0.35">
      <c r="A7674">
        <v>5</v>
      </c>
      <c r="B7674">
        <v>1</v>
      </c>
      <c r="C7674">
        <v>4</v>
      </c>
      <c r="D7674">
        <v>4</v>
      </c>
      <c r="E7674">
        <v>1</v>
      </c>
      <c r="F7674">
        <v>6</v>
      </c>
      <c r="G7674">
        <f t="shared" si="2126"/>
        <v>21</v>
      </c>
    </row>
    <row r="7675" spans="1:7" x14ac:dyDescent="0.35">
      <c r="A7675">
        <v>4</v>
      </c>
      <c r="B7675">
        <v>2</v>
      </c>
      <c r="C7675">
        <v>6</v>
      </c>
      <c r="D7675">
        <v>5</v>
      </c>
      <c r="E7675">
        <v>2</v>
      </c>
      <c r="F7675">
        <v>3</v>
      </c>
      <c r="G7675">
        <f t="shared" si="2126"/>
        <v>22</v>
      </c>
    </row>
    <row r="7676" spans="1:7" x14ac:dyDescent="0.35">
      <c r="A7676">
        <v>1</v>
      </c>
      <c r="B7676">
        <v>2</v>
      </c>
      <c r="C7676">
        <v>1</v>
      </c>
      <c r="D7676">
        <v>2</v>
      </c>
      <c r="E7676">
        <v>6</v>
      </c>
      <c r="F7676">
        <v>2</v>
      </c>
      <c r="G7676">
        <f t="shared" si="2126"/>
        <v>14</v>
      </c>
    </row>
    <row r="7677" spans="1:7" x14ac:dyDescent="0.35">
      <c r="A7677">
        <v>6</v>
      </c>
      <c r="B7677">
        <v>1</v>
      </c>
      <c r="C7677">
        <v>5</v>
      </c>
      <c r="D7677">
        <v>6</v>
      </c>
      <c r="E7677">
        <v>4</v>
      </c>
      <c r="F7677">
        <v>3</v>
      </c>
      <c r="G7677">
        <f t="shared" si="2126"/>
        <v>25</v>
      </c>
    </row>
    <row r="7678" spans="1:7" x14ac:dyDescent="0.35">
      <c r="A7678">
        <v>2</v>
      </c>
      <c r="B7678">
        <v>5</v>
      </c>
      <c r="C7678">
        <v>6</v>
      </c>
      <c r="D7678">
        <v>4</v>
      </c>
      <c r="E7678">
        <v>4</v>
      </c>
      <c r="F7678">
        <v>3</v>
      </c>
      <c r="G7678">
        <f t="shared" si="2126"/>
        <v>24</v>
      </c>
    </row>
    <row r="7679" spans="1:7" x14ac:dyDescent="0.35">
      <c r="A7679">
        <v>1</v>
      </c>
      <c r="B7679">
        <v>3</v>
      </c>
      <c r="C7679">
        <v>1</v>
      </c>
      <c r="D7679">
        <v>6</v>
      </c>
      <c r="E7679">
        <v>5</v>
      </c>
      <c r="F7679">
        <v>1</v>
      </c>
      <c r="G7679">
        <f t="shared" si="2126"/>
        <v>17</v>
      </c>
    </row>
    <row r="7680" spans="1:7" x14ac:dyDescent="0.35">
      <c r="A7680">
        <v>3</v>
      </c>
      <c r="B7680">
        <v>3</v>
      </c>
      <c r="C7680">
        <v>2</v>
      </c>
      <c r="D7680">
        <v>4</v>
      </c>
      <c r="E7680">
        <v>2</v>
      </c>
      <c r="F7680">
        <v>1</v>
      </c>
      <c r="G7680">
        <f t="shared" si="2126"/>
        <v>15</v>
      </c>
    </row>
    <row r="7681" spans="1:7" x14ac:dyDescent="0.35">
      <c r="A7681">
        <v>2</v>
      </c>
      <c r="B7681">
        <v>3</v>
      </c>
      <c r="C7681">
        <v>2</v>
      </c>
      <c r="D7681">
        <v>1</v>
      </c>
      <c r="E7681">
        <v>1</v>
      </c>
      <c r="F7681">
        <v>3</v>
      </c>
      <c r="G7681">
        <f t="shared" si="2126"/>
        <v>12</v>
      </c>
    </row>
    <row r="7682" spans="1:7" x14ac:dyDescent="0.35">
      <c r="A7682">
        <v>5</v>
      </c>
      <c r="B7682">
        <v>3</v>
      </c>
      <c r="C7682">
        <v>1</v>
      </c>
      <c r="D7682">
        <v>2</v>
      </c>
      <c r="E7682">
        <v>3</v>
      </c>
      <c r="F7682">
        <v>4</v>
      </c>
      <c r="G7682">
        <f t="shared" si="2126"/>
        <v>18</v>
      </c>
    </row>
    <row r="7683" spans="1:7" x14ac:dyDescent="0.35">
      <c r="A7683">
        <v>4</v>
      </c>
      <c r="B7683">
        <v>5</v>
      </c>
      <c r="C7683">
        <v>3</v>
      </c>
      <c r="D7683">
        <v>6</v>
      </c>
      <c r="E7683">
        <v>1</v>
      </c>
      <c r="F7683">
        <v>2</v>
      </c>
      <c r="G7683">
        <f t="shared" si="2126"/>
        <v>21</v>
      </c>
    </row>
    <row r="7684" spans="1:7" x14ac:dyDescent="0.35">
      <c r="A7684">
        <v>1</v>
      </c>
      <c r="B7684">
        <v>6</v>
      </c>
      <c r="C7684">
        <v>1</v>
      </c>
      <c r="D7684">
        <v>1</v>
      </c>
      <c r="E7684">
        <v>4</v>
      </c>
      <c r="F7684">
        <v>2</v>
      </c>
      <c r="G7684">
        <f t="shared" si="2126"/>
        <v>15</v>
      </c>
    </row>
    <row r="7685" spans="1:7" x14ac:dyDescent="0.35">
      <c r="A7685">
        <v>5</v>
      </c>
      <c r="B7685">
        <v>4</v>
      </c>
      <c r="C7685">
        <v>2</v>
      </c>
      <c r="D7685">
        <v>1</v>
      </c>
      <c r="E7685">
        <v>5</v>
      </c>
      <c r="F7685">
        <v>6</v>
      </c>
      <c r="G7685">
        <f t="shared" si="2126"/>
        <v>23</v>
      </c>
    </row>
    <row r="7686" spans="1:7" x14ac:dyDescent="0.35">
      <c r="A7686">
        <v>5</v>
      </c>
      <c r="B7686">
        <v>1</v>
      </c>
      <c r="C7686">
        <v>6</v>
      </c>
      <c r="D7686">
        <v>6</v>
      </c>
      <c r="E7686">
        <v>6</v>
      </c>
      <c r="F7686">
        <v>1</v>
      </c>
      <c r="G7686">
        <f t="shared" si="2126"/>
        <v>25</v>
      </c>
    </row>
    <row r="7687" spans="1:7" x14ac:dyDescent="0.35">
      <c r="A7687">
        <v>4</v>
      </c>
      <c r="B7687">
        <v>4</v>
      </c>
      <c r="C7687">
        <v>1</v>
      </c>
      <c r="D7687">
        <v>3</v>
      </c>
      <c r="E7687">
        <v>2</v>
      </c>
      <c r="F7687">
        <v>2</v>
      </c>
      <c r="G7687">
        <f t="shared" si="2126"/>
        <v>16</v>
      </c>
    </row>
    <row r="7688" spans="1:7" x14ac:dyDescent="0.35">
      <c r="A7688">
        <v>1</v>
      </c>
      <c r="B7688">
        <v>2</v>
      </c>
      <c r="C7688">
        <v>3</v>
      </c>
      <c r="D7688">
        <v>1</v>
      </c>
      <c r="E7688">
        <v>3</v>
      </c>
      <c r="F7688">
        <v>6</v>
      </c>
      <c r="G7688">
        <f t="shared" si="2126"/>
        <v>16</v>
      </c>
    </row>
    <row r="7689" spans="1:7" x14ac:dyDescent="0.35">
      <c r="A7689">
        <v>3</v>
      </c>
      <c r="B7689">
        <v>5</v>
      </c>
      <c r="C7689">
        <v>6</v>
      </c>
      <c r="D7689">
        <v>5</v>
      </c>
      <c r="E7689">
        <v>4</v>
      </c>
      <c r="F7689">
        <v>2</v>
      </c>
      <c r="G7689">
        <f t="shared" si="2126"/>
        <v>25</v>
      </c>
    </row>
    <row r="7690" spans="1:7" x14ac:dyDescent="0.35">
      <c r="A7690">
        <v>6</v>
      </c>
      <c r="B7690">
        <v>4</v>
      </c>
      <c r="C7690">
        <v>2</v>
      </c>
      <c r="D7690">
        <v>2</v>
      </c>
      <c r="E7690">
        <v>5</v>
      </c>
      <c r="F7690">
        <v>4</v>
      </c>
      <c r="G7690">
        <f t="shared" si="2126"/>
        <v>23</v>
      </c>
    </row>
    <row r="7691" spans="1:7" x14ac:dyDescent="0.35">
      <c r="A7691">
        <v>2</v>
      </c>
      <c r="B7691">
        <v>3</v>
      </c>
      <c r="C7691">
        <v>5</v>
      </c>
      <c r="D7691">
        <v>2</v>
      </c>
      <c r="E7691">
        <v>5</v>
      </c>
      <c r="F7691">
        <v>1</v>
      </c>
      <c r="G7691">
        <f t="shared" si="2126"/>
        <v>18</v>
      </c>
    </row>
    <row r="7692" spans="1:7" x14ac:dyDescent="0.35">
      <c r="A7692">
        <v>6</v>
      </c>
      <c r="B7692">
        <v>4</v>
      </c>
      <c r="C7692">
        <v>4</v>
      </c>
      <c r="D7692">
        <v>3</v>
      </c>
      <c r="E7692">
        <v>6</v>
      </c>
      <c r="F7692">
        <v>3</v>
      </c>
      <c r="G7692">
        <f t="shared" si="2126"/>
        <v>26</v>
      </c>
    </row>
    <row r="7693" spans="1:7" x14ac:dyDescent="0.35">
      <c r="A7693">
        <v>4</v>
      </c>
      <c r="B7693">
        <v>1</v>
      </c>
      <c r="C7693">
        <v>3</v>
      </c>
      <c r="D7693">
        <v>6</v>
      </c>
      <c r="E7693">
        <v>6</v>
      </c>
      <c r="F7693">
        <v>4</v>
      </c>
      <c r="G7693">
        <f t="shared" si="2126"/>
        <v>24</v>
      </c>
    </row>
    <row r="7694" spans="1:7" x14ac:dyDescent="0.35">
      <c r="A7694">
        <v>2</v>
      </c>
      <c r="B7694">
        <v>2</v>
      </c>
      <c r="C7694">
        <v>4</v>
      </c>
      <c r="D7694">
        <v>5</v>
      </c>
      <c r="E7694">
        <v>2</v>
      </c>
      <c r="F7694">
        <v>6</v>
      </c>
      <c r="G7694">
        <f t="shared" si="2126"/>
        <v>21</v>
      </c>
    </row>
    <row r="7695" spans="1:7" x14ac:dyDescent="0.35">
      <c r="A7695">
        <v>4</v>
      </c>
      <c r="B7695">
        <v>3</v>
      </c>
      <c r="C7695">
        <v>4</v>
      </c>
      <c r="D7695">
        <v>3</v>
      </c>
      <c r="E7695">
        <v>3</v>
      </c>
      <c r="F7695">
        <v>6</v>
      </c>
      <c r="G7695">
        <f t="shared" si="2126"/>
        <v>23</v>
      </c>
    </row>
    <row r="7696" spans="1:7" x14ac:dyDescent="0.35">
      <c r="A7696">
        <v>1</v>
      </c>
      <c r="B7696">
        <v>4</v>
      </c>
      <c r="C7696">
        <v>4</v>
      </c>
      <c r="D7696">
        <v>1</v>
      </c>
      <c r="E7696">
        <v>6</v>
      </c>
      <c r="F7696">
        <v>3</v>
      </c>
      <c r="G7696">
        <f t="shared" si="2126"/>
        <v>19</v>
      </c>
    </row>
    <row r="7697" spans="1:7" x14ac:dyDescent="0.35">
      <c r="A7697">
        <v>1</v>
      </c>
      <c r="B7697">
        <v>4</v>
      </c>
      <c r="C7697">
        <v>5</v>
      </c>
      <c r="D7697">
        <v>6</v>
      </c>
      <c r="E7697">
        <v>6</v>
      </c>
      <c r="F7697">
        <v>6</v>
      </c>
      <c r="G7697">
        <f t="shared" si="2126"/>
        <v>28</v>
      </c>
    </row>
    <row r="7698" spans="1:7" x14ac:dyDescent="0.35">
      <c r="A7698">
        <v>1</v>
      </c>
      <c r="B7698">
        <v>2</v>
      </c>
      <c r="C7698">
        <v>6</v>
      </c>
      <c r="D7698">
        <v>1</v>
      </c>
      <c r="E7698">
        <v>1</v>
      </c>
      <c r="F7698">
        <v>2</v>
      </c>
      <c r="G7698">
        <f t="shared" si="2126"/>
        <v>13</v>
      </c>
    </row>
    <row r="7699" spans="1:7" x14ac:dyDescent="0.35">
      <c r="A7699">
        <v>3</v>
      </c>
      <c r="B7699">
        <v>2</v>
      </c>
      <c r="C7699">
        <v>2</v>
      </c>
      <c r="D7699">
        <v>6</v>
      </c>
      <c r="E7699">
        <v>2</v>
      </c>
      <c r="F7699">
        <v>6</v>
      </c>
      <c r="G7699">
        <f t="shared" si="2126"/>
        <v>21</v>
      </c>
    </row>
    <row r="7700" spans="1:7" x14ac:dyDescent="0.35">
      <c r="A7700">
        <v>3</v>
      </c>
      <c r="B7700">
        <v>2</v>
      </c>
      <c r="C7700">
        <v>5</v>
      </c>
      <c r="D7700">
        <v>4</v>
      </c>
      <c r="E7700">
        <v>1</v>
      </c>
      <c r="F7700">
        <v>4</v>
      </c>
      <c r="G7700">
        <f t="shared" si="2126"/>
        <v>19</v>
      </c>
    </row>
    <row r="7701" spans="1:7" x14ac:dyDescent="0.35">
      <c r="A7701">
        <v>6</v>
      </c>
      <c r="B7701">
        <v>4</v>
      </c>
      <c r="C7701">
        <v>1</v>
      </c>
      <c r="D7701">
        <v>6</v>
      </c>
      <c r="E7701">
        <v>6</v>
      </c>
      <c r="F7701">
        <v>4</v>
      </c>
      <c r="G7701">
        <f t="shared" si="2126"/>
        <v>27</v>
      </c>
    </row>
    <row r="7702" spans="1:7" x14ac:dyDescent="0.35">
      <c r="A7702">
        <v>6</v>
      </c>
      <c r="B7702">
        <v>4</v>
      </c>
      <c r="C7702">
        <v>1</v>
      </c>
      <c r="D7702">
        <v>2</v>
      </c>
      <c r="E7702">
        <v>5</v>
      </c>
      <c r="F7702">
        <v>6</v>
      </c>
      <c r="G7702">
        <f t="shared" si="2126"/>
        <v>24</v>
      </c>
    </row>
    <row r="7703" spans="1:7" x14ac:dyDescent="0.35">
      <c r="A7703">
        <v>3</v>
      </c>
      <c r="B7703">
        <v>5</v>
      </c>
      <c r="C7703">
        <v>6</v>
      </c>
      <c r="D7703">
        <v>1</v>
      </c>
      <c r="E7703">
        <v>5</v>
      </c>
      <c r="F7703">
        <v>1</v>
      </c>
      <c r="G7703">
        <f t="shared" si="2126"/>
        <v>21</v>
      </c>
    </row>
    <row r="7704" spans="1:7" x14ac:dyDescent="0.35">
      <c r="A7704">
        <v>1</v>
      </c>
      <c r="B7704">
        <v>3</v>
      </c>
      <c r="C7704">
        <v>6</v>
      </c>
      <c r="D7704">
        <v>3</v>
      </c>
      <c r="E7704">
        <v>3</v>
      </c>
      <c r="F7704">
        <v>3</v>
      </c>
      <c r="G7704">
        <f t="shared" ref="G7704:G7767" si="2127">SUM(A7704:F7704)</f>
        <v>19</v>
      </c>
    </row>
    <row r="7705" spans="1:7" x14ac:dyDescent="0.35">
      <c r="A7705">
        <v>2</v>
      </c>
      <c r="B7705">
        <v>4</v>
      </c>
      <c r="C7705">
        <v>3</v>
      </c>
      <c r="D7705">
        <v>1</v>
      </c>
      <c r="E7705">
        <v>4</v>
      </c>
      <c r="F7705">
        <v>2</v>
      </c>
      <c r="G7705">
        <f t="shared" si="2127"/>
        <v>16</v>
      </c>
    </row>
    <row r="7706" spans="1:7" x14ac:dyDescent="0.35">
      <c r="A7706">
        <v>5</v>
      </c>
      <c r="B7706">
        <v>5</v>
      </c>
      <c r="C7706">
        <v>1</v>
      </c>
      <c r="D7706">
        <v>3</v>
      </c>
      <c r="E7706">
        <v>3</v>
      </c>
      <c r="F7706">
        <v>5</v>
      </c>
      <c r="G7706">
        <f t="shared" si="2127"/>
        <v>22</v>
      </c>
    </row>
    <row r="7707" spans="1:7" x14ac:dyDescent="0.35">
      <c r="A7707">
        <v>3</v>
      </c>
      <c r="B7707">
        <v>3</v>
      </c>
      <c r="C7707">
        <v>1</v>
      </c>
      <c r="D7707">
        <v>3</v>
      </c>
      <c r="E7707">
        <v>1</v>
      </c>
      <c r="F7707">
        <v>4</v>
      </c>
      <c r="G7707">
        <f t="shared" si="2127"/>
        <v>15</v>
      </c>
    </row>
    <row r="7708" spans="1:7" x14ac:dyDescent="0.35">
      <c r="A7708">
        <v>5</v>
      </c>
      <c r="B7708">
        <v>5</v>
      </c>
      <c r="C7708">
        <v>5</v>
      </c>
      <c r="D7708">
        <v>1</v>
      </c>
      <c r="E7708">
        <v>6</v>
      </c>
      <c r="F7708">
        <v>4</v>
      </c>
      <c r="G7708">
        <f t="shared" si="2127"/>
        <v>26</v>
      </c>
    </row>
    <row r="7709" spans="1:7" x14ac:dyDescent="0.35">
      <c r="A7709">
        <v>4</v>
      </c>
      <c r="B7709">
        <v>2</v>
      </c>
      <c r="C7709">
        <v>1</v>
      </c>
      <c r="D7709">
        <v>2</v>
      </c>
      <c r="E7709">
        <v>2</v>
      </c>
      <c r="F7709">
        <v>1</v>
      </c>
      <c r="G7709">
        <f t="shared" si="2127"/>
        <v>12</v>
      </c>
    </row>
    <row r="7710" spans="1:7" x14ac:dyDescent="0.35">
      <c r="A7710">
        <v>6</v>
      </c>
      <c r="B7710">
        <v>2</v>
      </c>
      <c r="C7710">
        <v>2</v>
      </c>
      <c r="D7710">
        <v>1</v>
      </c>
      <c r="E7710">
        <v>4</v>
      </c>
      <c r="F7710">
        <v>4</v>
      </c>
      <c r="G7710">
        <f t="shared" si="2127"/>
        <v>19</v>
      </c>
    </row>
    <row r="7711" spans="1:7" x14ac:dyDescent="0.35">
      <c r="A7711">
        <v>1</v>
      </c>
      <c r="B7711">
        <v>4</v>
      </c>
      <c r="C7711">
        <v>5</v>
      </c>
      <c r="D7711">
        <v>2</v>
      </c>
      <c r="E7711">
        <v>2</v>
      </c>
      <c r="F7711">
        <v>2</v>
      </c>
      <c r="G7711">
        <f t="shared" si="2127"/>
        <v>16</v>
      </c>
    </row>
    <row r="7712" spans="1:7" x14ac:dyDescent="0.35">
      <c r="A7712">
        <v>2</v>
      </c>
      <c r="B7712">
        <v>6</v>
      </c>
      <c r="C7712">
        <v>3</v>
      </c>
      <c r="D7712">
        <v>3</v>
      </c>
      <c r="E7712">
        <v>4</v>
      </c>
      <c r="F7712">
        <v>6</v>
      </c>
      <c r="G7712">
        <f t="shared" si="2127"/>
        <v>24</v>
      </c>
    </row>
    <row r="7713" spans="1:7" x14ac:dyDescent="0.35">
      <c r="A7713">
        <v>2</v>
      </c>
      <c r="B7713">
        <v>5</v>
      </c>
      <c r="C7713">
        <v>1</v>
      </c>
      <c r="D7713">
        <v>4</v>
      </c>
      <c r="E7713">
        <v>3</v>
      </c>
      <c r="F7713">
        <v>1</v>
      </c>
      <c r="G7713">
        <f t="shared" si="2127"/>
        <v>16</v>
      </c>
    </row>
    <row r="7714" spans="1:7" x14ac:dyDescent="0.35">
      <c r="A7714">
        <v>2</v>
      </c>
      <c r="B7714">
        <v>4</v>
      </c>
      <c r="C7714">
        <v>6</v>
      </c>
      <c r="D7714">
        <v>2</v>
      </c>
      <c r="E7714">
        <v>2</v>
      </c>
      <c r="F7714">
        <v>4</v>
      </c>
      <c r="G7714">
        <f t="shared" si="2127"/>
        <v>20</v>
      </c>
    </row>
    <row r="7715" spans="1:7" x14ac:dyDescent="0.35">
      <c r="A7715">
        <v>1</v>
      </c>
      <c r="B7715">
        <v>3</v>
      </c>
      <c r="C7715">
        <v>5</v>
      </c>
      <c r="D7715">
        <v>1</v>
      </c>
      <c r="E7715">
        <v>4</v>
      </c>
      <c r="F7715">
        <v>2</v>
      </c>
      <c r="G7715">
        <f t="shared" si="2127"/>
        <v>16</v>
      </c>
    </row>
    <row r="7716" spans="1:7" x14ac:dyDescent="0.35">
      <c r="A7716">
        <v>4</v>
      </c>
      <c r="B7716">
        <v>3</v>
      </c>
      <c r="C7716">
        <v>4</v>
      </c>
      <c r="D7716">
        <v>4</v>
      </c>
      <c r="E7716">
        <v>3</v>
      </c>
      <c r="F7716">
        <v>6</v>
      </c>
      <c r="G7716">
        <f t="shared" si="2127"/>
        <v>24</v>
      </c>
    </row>
    <row r="7717" spans="1:7" x14ac:dyDescent="0.35">
      <c r="A7717">
        <v>4</v>
      </c>
      <c r="B7717">
        <v>4</v>
      </c>
      <c r="C7717">
        <v>1</v>
      </c>
      <c r="D7717">
        <v>6</v>
      </c>
      <c r="E7717">
        <v>4</v>
      </c>
      <c r="F7717">
        <v>6</v>
      </c>
      <c r="G7717">
        <f t="shared" si="2127"/>
        <v>25</v>
      </c>
    </row>
    <row r="7718" spans="1:7" x14ac:dyDescent="0.35">
      <c r="A7718">
        <v>5</v>
      </c>
      <c r="B7718">
        <v>5</v>
      </c>
      <c r="C7718">
        <v>6</v>
      </c>
      <c r="D7718">
        <v>3</v>
      </c>
      <c r="E7718">
        <v>1</v>
      </c>
      <c r="F7718">
        <v>5</v>
      </c>
      <c r="G7718">
        <f t="shared" si="2127"/>
        <v>25</v>
      </c>
    </row>
    <row r="7719" spans="1:7" x14ac:dyDescent="0.35">
      <c r="A7719">
        <v>2</v>
      </c>
      <c r="B7719">
        <v>6</v>
      </c>
      <c r="C7719">
        <v>4</v>
      </c>
      <c r="D7719">
        <v>2</v>
      </c>
      <c r="E7719">
        <v>1</v>
      </c>
      <c r="F7719">
        <v>4</v>
      </c>
      <c r="G7719">
        <f t="shared" si="2127"/>
        <v>19</v>
      </c>
    </row>
    <row r="7720" spans="1:7" x14ac:dyDescent="0.35">
      <c r="A7720">
        <v>2</v>
      </c>
      <c r="B7720">
        <v>4</v>
      </c>
      <c r="C7720">
        <v>5</v>
      </c>
      <c r="D7720">
        <v>5</v>
      </c>
      <c r="E7720">
        <v>2</v>
      </c>
      <c r="F7720">
        <v>5</v>
      </c>
      <c r="G7720">
        <f t="shared" si="2127"/>
        <v>23</v>
      </c>
    </row>
    <row r="7721" spans="1:7" x14ac:dyDescent="0.35">
      <c r="A7721">
        <v>4</v>
      </c>
      <c r="B7721">
        <v>2</v>
      </c>
      <c r="C7721">
        <v>6</v>
      </c>
      <c r="D7721">
        <v>3</v>
      </c>
      <c r="E7721">
        <v>5</v>
      </c>
      <c r="F7721">
        <v>1</v>
      </c>
      <c r="G7721">
        <f t="shared" si="2127"/>
        <v>21</v>
      </c>
    </row>
    <row r="7722" spans="1:7" x14ac:dyDescent="0.35">
      <c r="A7722">
        <v>4</v>
      </c>
      <c r="B7722">
        <v>4</v>
      </c>
      <c r="C7722">
        <v>3</v>
      </c>
      <c r="D7722">
        <v>3</v>
      </c>
      <c r="E7722">
        <v>6</v>
      </c>
      <c r="F7722">
        <v>5</v>
      </c>
      <c r="G7722">
        <f t="shared" si="2127"/>
        <v>25</v>
      </c>
    </row>
    <row r="7723" spans="1:7" x14ac:dyDescent="0.35">
      <c r="A7723">
        <v>4</v>
      </c>
      <c r="B7723">
        <v>2</v>
      </c>
      <c r="C7723">
        <v>4</v>
      </c>
      <c r="D7723">
        <v>5</v>
      </c>
      <c r="E7723">
        <v>2</v>
      </c>
      <c r="F7723">
        <v>4</v>
      </c>
      <c r="G7723">
        <f t="shared" si="2127"/>
        <v>21</v>
      </c>
    </row>
    <row r="7724" spans="1:7" x14ac:dyDescent="0.35">
      <c r="A7724">
        <v>5</v>
      </c>
      <c r="B7724">
        <v>2</v>
      </c>
      <c r="C7724">
        <v>3</v>
      </c>
      <c r="D7724">
        <v>5</v>
      </c>
      <c r="E7724">
        <v>3</v>
      </c>
      <c r="F7724">
        <v>2</v>
      </c>
      <c r="G7724">
        <f t="shared" si="2127"/>
        <v>20</v>
      </c>
    </row>
    <row r="7725" spans="1:7" x14ac:dyDescent="0.35">
      <c r="A7725">
        <v>3</v>
      </c>
      <c r="B7725">
        <v>4</v>
      </c>
      <c r="C7725">
        <v>2</v>
      </c>
      <c r="D7725">
        <v>6</v>
      </c>
      <c r="E7725">
        <v>5</v>
      </c>
      <c r="F7725">
        <v>1</v>
      </c>
      <c r="G7725">
        <f t="shared" si="2127"/>
        <v>21</v>
      </c>
    </row>
    <row r="7726" spans="1:7" x14ac:dyDescent="0.35">
      <c r="A7726">
        <v>1</v>
      </c>
      <c r="B7726">
        <v>1</v>
      </c>
      <c r="C7726">
        <v>4</v>
      </c>
      <c r="D7726">
        <v>5</v>
      </c>
      <c r="E7726">
        <v>5</v>
      </c>
      <c r="F7726">
        <v>4</v>
      </c>
      <c r="G7726">
        <f t="shared" si="2127"/>
        <v>20</v>
      </c>
    </row>
    <row r="7727" spans="1:7" x14ac:dyDescent="0.35">
      <c r="A7727">
        <v>6</v>
      </c>
      <c r="B7727">
        <v>5</v>
      </c>
      <c r="C7727">
        <v>4</v>
      </c>
      <c r="D7727">
        <v>5</v>
      </c>
      <c r="E7727">
        <v>5</v>
      </c>
      <c r="F7727">
        <v>6</v>
      </c>
      <c r="G7727">
        <f t="shared" si="2127"/>
        <v>31</v>
      </c>
    </row>
    <row r="7728" spans="1:7" x14ac:dyDescent="0.35">
      <c r="A7728">
        <v>6</v>
      </c>
      <c r="B7728">
        <v>2</v>
      </c>
      <c r="C7728">
        <v>3</v>
      </c>
      <c r="D7728">
        <v>1</v>
      </c>
      <c r="E7728">
        <v>4</v>
      </c>
      <c r="F7728">
        <v>2</v>
      </c>
      <c r="G7728">
        <f t="shared" si="2127"/>
        <v>18</v>
      </c>
    </row>
    <row r="7729" spans="1:7" x14ac:dyDescent="0.35">
      <c r="A7729">
        <v>3</v>
      </c>
      <c r="B7729">
        <v>5</v>
      </c>
      <c r="C7729">
        <v>3</v>
      </c>
      <c r="D7729">
        <v>5</v>
      </c>
      <c r="E7729">
        <v>1</v>
      </c>
      <c r="F7729">
        <v>5</v>
      </c>
      <c r="G7729">
        <f t="shared" si="2127"/>
        <v>22</v>
      </c>
    </row>
    <row r="7730" spans="1:7" x14ac:dyDescent="0.35">
      <c r="A7730">
        <v>4</v>
      </c>
      <c r="B7730">
        <v>2</v>
      </c>
      <c r="C7730">
        <v>1</v>
      </c>
      <c r="D7730">
        <v>1</v>
      </c>
      <c r="E7730">
        <v>4</v>
      </c>
      <c r="F7730">
        <v>1</v>
      </c>
      <c r="G7730">
        <f t="shared" si="2127"/>
        <v>13</v>
      </c>
    </row>
    <row r="7731" spans="1:7" x14ac:dyDescent="0.35">
      <c r="A7731">
        <v>2</v>
      </c>
      <c r="B7731">
        <v>6</v>
      </c>
      <c r="C7731">
        <v>4</v>
      </c>
      <c r="D7731">
        <v>1</v>
      </c>
      <c r="E7731">
        <v>5</v>
      </c>
      <c r="F7731">
        <v>6</v>
      </c>
      <c r="G7731">
        <f t="shared" si="2127"/>
        <v>24</v>
      </c>
    </row>
    <row r="7732" spans="1:7" x14ac:dyDescent="0.35">
      <c r="A7732">
        <v>6</v>
      </c>
      <c r="B7732">
        <v>1</v>
      </c>
      <c r="C7732">
        <v>5</v>
      </c>
      <c r="D7732">
        <v>6</v>
      </c>
      <c r="E7732">
        <v>1</v>
      </c>
      <c r="F7732">
        <v>6</v>
      </c>
      <c r="G7732">
        <f t="shared" si="2127"/>
        <v>25</v>
      </c>
    </row>
    <row r="7733" spans="1:7" x14ac:dyDescent="0.35">
      <c r="A7733">
        <v>3</v>
      </c>
      <c r="B7733">
        <v>6</v>
      </c>
      <c r="C7733">
        <v>6</v>
      </c>
      <c r="D7733">
        <v>4</v>
      </c>
      <c r="E7733">
        <v>2</v>
      </c>
      <c r="F7733">
        <v>4</v>
      </c>
      <c r="G7733">
        <f t="shared" si="2127"/>
        <v>25</v>
      </c>
    </row>
    <row r="7734" spans="1:7" x14ac:dyDescent="0.35">
      <c r="A7734">
        <v>3</v>
      </c>
      <c r="B7734">
        <v>6</v>
      </c>
      <c r="C7734">
        <v>1</v>
      </c>
      <c r="D7734">
        <v>5</v>
      </c>
      <c r="E7734">
        <v>6</v>
      </c>
      <c r="F7734">
        <v>6</v>
      </c>
      <c r="G7734">
        <f t="shared" si="2127"/>
        <v>27</v>
      </c>
    </row>
    <row r="7735" spans="1:7" x14ac:dyDescent="0.35">
      <c r="A7735">
        <v>2</v>
      </c>
      <c r="B7735">
        <v>5</v>
      </c>
      <c r="C7735">
        <v>4</v>
      </c>
      <c r="D7735">
        <v>5</v>
      </c>
      <c r="E7735">
        <v>6</v>
      </c>
      <c r="F7735">
        <v>1</v>
      </c>
      <c r="G7735">
        <f t="shared" si="2127"/>
        <v>23</v>
      </c>
    </row>
    <row r="7736" spans="1:7" x14ac:dyDescent="0.35">
      <c r="A7736">
        <v>3</v>
      </c>
      <c r="B7736">
        <v>3</v>
      </c>
      <c r="C7736">
        <v>1</v>
      </c>
      <c r="D7736">
        <v>4</v>
      </c>
      <c r="E7736">
        <v>6</v>
      </c>
      <c r="F7736">
        <v>2</v>
      </c>
      <c r="G7736">
        <f t="shared" si="2127"/>
        <v>19</v>
      </c>
    </row>
    <row r="7737" spans="1:7" x14ac:dyDescent="0.35">
      <c r="A7737">
        <v>2</v>
      </c>
      <c r="B7737">
        <v>6</v>
      </c>
      <c r="C7737">
        <v>5</v>
      </c>
      <c r="D7737">
        <v>6</v>
      </c>
      <c r="E7737">
        <v>1</v>
      </c>
      <c r="F7737">
        <v>4</v>
      </c>
      <c r="G7737">
        <f t="shared" si="2127"/>
        <v>24</v>
      </c>
    </row>
    <row r="7738" spans="1:7" x14ac:dyDescent="0.35">
      <c r="A7738">
        <v>6</v>
      </c>
      <c r="B7738">
        <v>6</v>
      </c>
      <c r="C7738">
        <v>3</v>
      </c>
      <c r="D7738">
        <v>1</v>
      </c>
      <c r="E7738">
        <v>5</v>
      </c>
      <c r="F7738">
        <v>4</v>
      </c>
      <c r="G7738">
        <f t="shared" si="2127"/>
        <v>25</v>
      </c>
    </row>
    <row r="7739" spans="1:7" x14ac:dyDescent="0.35">
      <c r="A7739">
        <v>4</v>
      </c>
      <c r="B7739">
        <v>3</v>
      </c>
      <c r="C7739">
        <v>2</v>
      </c>
      <c r="D7739">
        <v>5</v>
      </c>
      <c r="E7739">
        <v>6</v>
      </c>
      <c r="F7739">
        <v>5</v>
      </c>
      <c r="G7739">
        <f t="shared" si="2127"/>
        <v>25</v>
      </c>
    </row>
    <row r="7740" spans="1:7" x14ac:dyDescent="0.35">
      <c r="A7740">
        <v>3</v>
      </c>
      <c r="B7740">
        <v>6</v>
      </c>
      <c r="C7740">
        <v>4</v>
      </c>
      <c r="D7740">
        <v>3</v>
      </c>
      <c r="E7740">
        <v>3</v>
      </c>
      <c r="F7740">
        <v>3</v>
      </c>
      <c r="G7740">
        <f t="shared" si="2127"/>
        <v>22</v>
      </c>
    </row>
    <row r="7741" spans="1:7" x14ac:dyDescent="0.35">
      <c r="A7741">
        <v>1</v>
      </c>
      <c r="B7741">
        <v>1</v>
      </c>
      <c r="C7741">
        <v>3</v>
      </c>
      <c r="D7741">
        <v>2</v>
      </c>
      <c r="E7741">
        <v>4</v>
      </c>
      <c r="F7741">
        <v>3</v>
      </c>
      <c r="G7741">
        <f t="shared" si="2127"/>
        <v>14</v>
      </c>
    </row>
    <row r="7742" spans="1:7" x14ac:dyDescent="0.35">
      <c r="A7742">
        <v>6</v>
      </c>
      <c r="B7742">
        <v>4</v>
      </c>
      <c r="C7742">
        <v>5</v>
      </c>
      <c r="D7742">
        <v>3</v>
      </c>
      <c r="E7742">
        <v>6</v>
      </c>
      <c r="F7742">
        <v>3</v>
      </c>
      <c r="G7742">
        <f t="shared" si="2127"/>
        <v>27</v>
      </c>
    </row>
    <row r="7743" spans="1:7" x14ac:dyDescent="0.35">
      <c r="A7743">
        <v>5</v>
      </c>
      <c r="B7743">
        <v>5</v>
      </c>
      <c r="C7743">
        <v>5</v>
      </c>
      <c r="D7743">
        <v>1</v>
      </c>
      <c r="E7743">
        <v>2</v>
      </c>
      <c r="F7743">
        <v>4</v>
      </c>
      <c r="G7743">
        <f t="shared" si="2127"/>
        <v>22</v>
      </c>
    </row>
    <row r="7744" spans="1:7" x14ac:dyDescent="0.35">
      <c r="A7744">
        <v>3</v>
      </c>
      <c r="B7744">
        <v>1</v>
      </c>
      <c r="C7744">
        <v>5</v>
      </c>
      <c r="D7744">
        <v>1</v>
      </c>
      <c r="E7744">
        <v>2</v>
      </c>
      <c r="F7744">
        <v>5</v>
      </c>
      <c r="G7744">
        <f t="shared" si="2127"/>
        <v>17</v>
      </c>
    </row>
    <row r="7745" spans="1:7" x14ac:dyDescent="0.35">
      <c r="A7745">
        <v>4</v>
      </c>
      <c r="B7745">
        <v>1</v>
      </c>
      <c r="C7745">
        <v>5</v>
      </c>
      <c r="D7745">
        <v>3</v>
      </c>
      <c r="E7745">
        <v>3</v>
      </c>
      <c r="F7745">
        <v>3</v>
      </c>
      <c r="G7745">
        <f t="shared" si="2127"/>
        <v>19</v>
      </c>
    </row>
    <row r="7746" spans="1:7" x14ac:dyDescent="0.35">
      <c r="A7746">
        <v>5</v>
      </c>
      <c r="B7746">
        <v>3</v>
      </c>
      <c r="C7746">
        <v>6</v>
      </c>
      <c r="D7746">
        <v>2</v>
      </c>
      <c r="E7746">
        <v>5</v>
      </c>
      <c r="F7746">
        <v>1</v>
      </c>
      <c r="G7746">
        <f t="shared" si="2127"/>
        <v>22</v>
      </c>
    </row>
    <row r="7747" spans="1:7" x14ac:dyDescent="0.35">
      <c r="A7747">
        <v>3</v>
      </c>
      <c r="B7747">
        <v>2</v>
      </c>
      <c r="C7747">
        <v>3</v>
      </c>
      <c r="D7747">
        <v>1</v>
      </c>
      <c r="E7747">
        <v>1</v>
      </c>
      <c r="F7747">
        <v>4</v>
      </c>
      <c r="G7747">
        <f t="shared" si="2127"/>
        <v>14</v>
      </c>
    </row>
    <row r="7748" spans="1:7" x14ac:dyDescent="0.35">
      <c r="A7748">
        <v>4</v>
      </c>
      <c r="B7748">
        <v>4</v>
      </c>
      <c r="C7748">
        <v>3</v>
      </c>
      <c r="D7748">
        <v>4</v>
      </c>
      <c r="E7748">
        <v>2</v>
      </c>
      <c r="F7748">
        <v>3</v>
      </c>
      <c r="G7748">
        <f t="shared" si="2127"/>
        <v>20</v>
      </c>
    </row>
    <row r="7749" spans="1:7" x14ac:dyDescent="0.35">
      <c r="A7749">
        <v>3</v>
      </c>
      <c r="B7749">
        <v>6</v>
      </c>
      <c r="C7749">
        <v>6</v>
      </c>
      <c r="D7749">
        <v>1</v>
      </c>
      <c r="E7749">
        <v>6</v>
      </c>
      <c r="F7749">
        <v>5</v>
      </c>
      <c r="G7749">
        <f t="shared" si="2127"/>
        <v>27</v>
      </c>
    </row>
    <row r="7750" spans="1:7" x14ac:dyDescent="0.35">
      <c r="A7750">
        <v>4</v>
      </c>
      <c r="B7750">
        <v>3</v>
      </c>
      <c r="C7750">
        <v>5</v>
      </c>
      <c r="D7750">
        <v>1</v>
      </c>
      <c r="E7750">
        <v>2</v>
      </c>
      <c r="F7750">
        <v>3</v>
      </c>
      <c r="G7750">
        <f t="shared" si="2127"/>
        <v>18</v>
      </c>
    </row>
    <row r="7751" spans="1:7" x14ac:dyDescent="0.35">
      <c r="A7751">
        <v>1</v>
      </c>
      <c r="B7751">
        <v>5</v>
      </c>
      <c r="C7751">
        <v>4</v>
      </c>
      <c r="D7751">
        <v>2</v>
      </c>
      <c r="E7751">
        <v>6</v>
      </c>
      <c r="F7751">
        <v>6</v>
      </c>
      <c r="G7751">
        <f t="shared" si="2127"/>
        <v>24</v>
      </c>
    </row>
    <row r="7752" spans="1:7" x14ac:dyDescent="0.35">
      <c r="A7752">
        <v>2</v>
      </c>
      <c r="B7752">
        <v>3</v>
      </c>
      <c r="C7752">
        <v>5</v>
      </c>
      <c r="D7752">
        <v>6</v>
      </c>
      <c r="E7752">
        <v>2</v>
      </c>
      <c r="F7752">
        <v>4</v>
      </c>
      <c r="G7752">
        <f t="shared" si="2127"/>
        <v>22</v>
      </c>
    </row>
    <row r="7753" spans="1:7" x14ac:dyDescent="0.35">
      <c r="A7753">
        <v>3</v>
      </c>
      <c r="B7753">
        <v>1</v>
      </c>
      <c r="C7753">
        <v>5</v>
      </c>
      <c r="D7753">
        <v>2</v>
      </c>
      <c r="E7753">
        <v>4</v>
      </c>
      <c r="F7753">
        <v>1</v>
      </c>
      <c r="G7753">
        <f t="shared" si="2127"/>
        <v>16</v>
      </c>
    </row>
    <row r="7754" spans="1:7" x14ac:dyDescent="0.35">
      <c r="A7754">
        <v>5</v>
      </c>
      <c r="B7754">
        <v>3</v>
      </c>
      <c r="C7754">
        <v>5</v>
      </c>
      <c r="D7754">
        <v>4</v>
      </c>
      <c r="E7754">
        <v>3</v>
      </c>
      <c r="F7754">
        <v>3</v>
      </c>
      <c r="G7754">
        <f t="shared" si="2127"/>
        <v>23</v>
      </c>
    </row>
    <row r="7755" spans="1:7" x14ac:dyDescent="0.35">
      <c r="A7755">
        <v>1</v>
      </c>
      <c r="B7755">
        <v>1</v>
      </c>
      <c r="C7755">
        <v>1</v>
      </c>
      <c r="D7755">
        <v>5</v>
      </c>
      <c r="E7755">
        <v>2</v>
      </c>
      <c r="F7755">
        <v>6</v>
      </c>
      <c r="G7755">
        <f t="shared" si="2127"/>
        <v>16</v>
      </c>
    </row>
    <row r="7756" spans="1:7" x14ac:dyDescent="0.35">
      <c r="A7756">
        <v>4</v>
      </c>
      <c r="B7756">
        <v>6</v>
      </c>
      <c r="C7756">
        <v>6</v>
      </c>
      <c r="D7756">
        <v>5</v>
      </c>
      <c r="E7756">
        <v>1</v>
      </c>
      <c r="F7756">
        <v>5</v>
      </c>
      <c r="G7756">
        <f t="shared" si="2127"/>
        <v>27</v>
      </c>
    </row>
    <row r="7757" spans="1:7" x14ac:dyDescent="0.35">
      <c r="A7757">
        <v>5</v>
      </c>
      <c r="B7757">
        <v>3</v>
      </c>
      <c r="C7757">
        <v>6</v>
      </c>
      <c r="D7757">
        <v>5</v>
      </c>
      <c r="E7757">
        <v>5</v>
      </c>
      <c r="F7757">
        <v>2</v>
      </c>
      <c r="G7757">
        <f t="shared" si="2127"/>
        <v>26</v>
      </c>
    </row>
    <row r="7758" spans="1:7" x14ac:dyDescent="0.35">
      <c r="A7758">
        <v>3</v>
      </c>
      <c r="B7758">
        <v>3</v>
      </c>
      <c r="C7758">
        <v>6</v>
      </c>
      <c r="D7758">
        <v>3</v>
      </c>
      <c r="E7758">
        <v>5</v>
      </c>
      <c r="F7758">
        <v>3</v>
      </c>
      <c r="G7758">
        <f t="shared" si="2127"/>
        <v>23</v>
      </c>
    </row>
    <row r="7759" spans="1:7" x14ac:dyDescent="0.35">
      <c r="A7759">
        <v>1</v>
      </c>
      <c r="B7759">
        <v>4</v>
      </c>
      <c r="C7759">
        <v>5</v>
      </c>
      <c r="D7759">
        <v>4</v>
      </c>
      <c r="E7759">
        <v>5</v>
      </c>
      <c r="F7759">
        <v>3</v>
      </c>
      <c r="G7759">
        <f t="shared" si="2127"/>
        <v>22</v>
      </c>
    </row>
    <row r="7760" spans="1:7" x14ac:dyDescent="0.35">
      <c r="A7760">
        <v>1</v>
      </c>
      <c r="B7760">
        <v>5</v>
      </c>
      <c r="C7760">
        <v>3</v>
      </c>
      <c r="D7760">
        <v>1</v>
      </c>
      <c r="E7760">
        <v>3</v>
      </c>
      <c r="F7760">
        <v>2</v>
      </c>
      <c r="G7760">
        <f t="shared" si="2127"/>
        <v>15</v>
      </c>
    </row>
    <row r="7761" spans="1:7" x14ac:dyDescent="0.35">
      <c r="A7761">
        <v>2</v>
      </c>
      <c r="B7761">
        <v>1</v>
      </c>
      <c r="C7761">
        <v>1</v>
      </c>
      <c r="D7761">
        <v>1</v>
      </c>
      <c r="E7761">
        <v>6</v>
      </c>
      <c r="F7761">
        <v>5</v>
      </c>
      <c r="G7761">
        <f t="shared" si="2127"/>
        <v>16</v>
      </c>
    </row>
    <row r="7762" spans="1:7" x14ac:dyDescent="0.35">
      <c r="A7762">
        <v>2</v>
      </c>
      <c r="B7762">
        <v>4</v>
      </c>
      <c r="C7762">
        <v>5</v>
      </c>
      <c r="D7762">
        <v>4</v>
      </c>
      <c r="E7762">
        <v>2</v>
      </c>
      <c r="F7762">
        <v>6</v>
      </c>
      <c r="G7762">
        <f t="shared" si="2127"/>
        <v>23</v>
      </c>
    </row>
    <row r="7763" spans="1:7" x14ac:dyDescent="0.35">
      <c r="A7763">
        <v>3</v>
      </c>
      <c r="B7763">
        <v>5</v>
      </c>
      <c r="C7763">
        <v>5</v>
      </c>
      <c r="D7763">
        <v>5</v>
      </c>
      <c r="E7763">
        <v>2</v>
      </c>
      <c r="F7763">
        <v>5</v>
      </c>
      <c r="G7763">
        <f t="shared" si="2127"/>
        <v>25</v>
      </c>
    </row>
    <row r="7764" spans="1:7" x14ac:dyDescent="0.35">
      <c r="A7764">
        <v>6</v>
      </c>
      <c r="B7764">
        <v>1</v>
      </c>
      <c r="C7764">
        <v>1</v>
      </c>
      <c r="D7764">
        <v>6</v>
      </c>
      <c r="E7764">
        <v>3</v>
      </c>
      <c r="F7764">
        <v>2</v>
      </c>
      <c r="G7764">
        <f t="shared" si="2127"/>
        <v>19</v>
      </c>
    </row>
    <row r="7765" spans="1:7" x14ac:dyDescent="0.35">
      <c r="A7765">
        <v>1</v>
      </c>
      <c r="B7765">
        <v>4</v>
      </c>
      <c r="C7765">
        <v>2</v>
      </c>
      <c r="D7765">
        <v>6</v>
      </c>
      <c r="E7765">
        <v>1</v>
      </c>
      <c r="F7765">
        <v>3</v>
      </c>
      <c r="G7765">
        <f t="shared" si="2127"/>
        <v>17</v>
      </c>
    </row>
    <row r="7766" spans="1:7" x14ac:dyDescent="0.35">
      <c r="A7766">
        <v>6</v>
      </c>
      <c r="B7766">
        <v>6</v>
      </c>
      <c r="C7766">
        <v>6</v>
      </c>
      <c r="D7766">
        <v>1</v>
      </c>
      <c r="E7766">
        <v>5</v>
      </c>
      <c r="F7766">
        <v>6</v>
      </c>
      <c r="G7766">
        <f t="shared" si="2127"/>
        <v>30</v>
      </c>
    </row>
    <row r="7767" spans="1:7" x14ac:dyDescent="0.35">
      <c r="A7767">
        <v>5</v>
      </c>
      <c r="B7767">
        <v>1</v>
      </c>
      <c r="C7767">
        <v>6</v>
      </c>
      <c r="D7767">
        <v>1</v>
      </c>
      <c r="E7767">
        <v>2</v>
      </c>
      <c r="F7767">
        <v>1</v>
      </c>
      <c r="G7767">
        <f t="shared" si="2127"/>
        <v>16</v>
      </c>
    </row>
    <row r="7768" spans="1:7" x14ac:dyDescent="0.35">
      <c r="A7768">
        <v>2</v>
      </c>
      <c r="B7768">
        <v>5</v>
      </c>
      <c r="C7768">
        <v>6</v>
      </c>
      <c r="D7768">
        <v>6</v>
      </c>
      <c r="E7768">
        <v>5</v>
      </c>
      <c r="F7768">
        <v>1</v>
      </c>
      <c r="G7768">
        <f t="shared" ref="G7768:G7831" si="2128">SUM(A7768:F7768)</f>
        <v>25</v>
      </c>
    </row>
    <row r="7769" spans="1:7" x14ac:dyDescent="0.35">
      <c r="A7769">
        <v>3</v>
      </c>
      <c r="B7769">
        <v>3</v>
      </c>
      <c r="C7769">
        <v>5</v>
      </c>
      <c r="D7769">
        <v>1</v>
      </c>
      <c r="E7769">
        <v>3</v>
      </c>
      <c r="F7769">
        <v>5</v>
      </c>
      <c r="G7769">
        <f t="shared" si="2128"/>
        <v>20</v>
      </c>
    </row>
    <row r="7770" spans="1:7" x14ac:dyDescent="0.35">
      <c r="A7770">
        <v>5</v>
      </c>
      <c r="B7770">
        <v>4</v>
      </c>
      <c r="C7770">
        <v>3</v>
      </c>
      <c r="D7770">
        <v>6</v>
      </c>
      <c r="E7770">
        <v>1</v>
      </c>
      <c r="F7770">
        <v>1</v>
      </c>
      <c r="G7770">
        <f t="shared" si="2128"/>
        <v>20</v>
      </c>
    </row>
    <row r="7771" spans="1:7" x14ac:dyDescent="0.35">
      <c r="A7771">
        <v>6</v>
      </c>
      <c r="B7771">
        <v>5</v>
      </c>
      <c r="C7771">
        <v>3</v>
      </c>
      <c r="D7771">
        <v>2</v>
      </c>
      <c r="E7771">
        <v>4</v>
      </c>
      <c r="F7771">
        <v>2</v>
      </c>
      <c r="G7771">
        <f t="shared" si="2128"/>
        <v>22</v>
      </c>
    </row>
    <row r="7772" spans="1:7" x14ac:dyDescent="0.35">
      <c r="A7772">
        <v>1</v>
      </c>
      <c r="B7772">
        <v>2</v>
      </c>
      <c r="C7772">
        <v>2</v>
      </c>
      <c r="D7772">
        <v>4</v>
      </c>
      <c r="E7772">
        <v>4</v>
      </c>
      <c r="F7772">
        <v>6</v>
      </c>
      <c r="G7772">
        <f t="shared" si="2128"/>
        <v>19</v>
      </c>
    </row>
    <row r="7773" spans="1:7" x14ac:dyDescent="0.35">
      <c r="A7773">
        <v>5</v>
      </c>
      <c r="B7773">
        <v>4</v>
      </c>
      <c r="C7773">
        <v>1</v>
      </c>
      <c r="D7773">
        <v>1</v>
      </c>
      <c r="E7773">
        <v>3</v>
      </c>
      <c r="F7773">
        <v>5</v>
      </c>
      <c r="G7773">
        <f t="shared" si="2128"/>
        <v>19</v>
      </c>
    </row>
    <row r="7774" spans="1:7" x14ac:dyDescent="0.35">
      <c r="A7774">
        <v>1</v>
      </c>
      <c r="B7774">
        <v>6</v>
      </c>
      <c r="C7774">
        <v>2</v>
      </c>
      <c r="D7774">
        <v>3</v>
      </c>
      <c r="E7774">
        <v>5</v>
      </c>
      <c r="F7774">
        <v>6</v>
      </c>
      <c r="G7774">
        <f t="shared" si="2128"/>
        <v>23</v>
      </c>
    </row>
    <row r="7775" spans="1:7" x14ac:dyDescent="0.35">
      <c r="A7775">
        <v>6</v>
      </c>
      <c r="B7775">
        <v>1</v>
      </c>
      <c r="C7775">
        <v>6</v>
      </c>
      <c r="D7775">
        <v>1</v>
      </c>
      <c r="E7775">
        <v>2</v>
      </c>
      <c r="F7775">
        <v>4</v>
      </c>
      <c r="G7775">
        <f t="shared" si="2128"/>
        <v>20</v>
      </c>
    </row>
    <row r="7776" spans="1:7" x14ac:dyDescent="0.35">
      <c r="A7776">
        <v>4</v>
      </c>
      <c r="B7776">
        <v>2</v>
      </c>
      <c r="C7776">
        <v>4</v>
      </c>
      <c r="D7776">
        <v>3</v>
      </c>
      <c r="E7776">
        <v>4</v>
      </c>
      <c r="F7776">
        <v>6</v>
      </c>
      <c r="G7776">
        <f t="shared" si="2128"/>
        <v>23</v>
      </c>
    </row>
    <row r="7777" spans="1:7" x14ac:dyDescent="0.35">
      <c r="A7777">
        <v>5</v>
      </c>
      <c r="B7777">
        <v>6</v>
      </c>
      <c r="C7777">
        <v>5</v>
      </c>
      <c r="D7777">
        <v>2</v>
      </c>
      <c r="E7777">
        <v>4</v>
      </c>
      <c r="F7777">
        <v>3</v>
      </c>
      <c r="G7777">
        <f t="shared" si="2128"/>
        <v>25</v>
      </c>
    </row>
    <row r="7778" spans="1:7" x14ac:dyDescent="0.35">
      <c r="A7778">
        <v>3</v>
      </c>
      <c r="B7778">
        <v>6</v>
      </c>
      <c r="C7778">
        <v>3</v>
      </c>
      <c r="D7778">
        <v>1</v>
      </c>
      <c r="E7778">
        <v>6</v>
      </c>
      <c r="F7778">
        <v>5</v>
      </c>
      <c r="G7778">
        <f t="shared" si="2128"/>
        <v>24</v>
      </c>
    </row>
    <row r="7779" spans="1:7" x14ac:dyDescent="0.35">
      <c r="A7779">
        <v>4</v>
      </c>
      <c r="B7779">
        <v>2</v>
      </c>
      <c r="C7779">
        <v>1</v>
      </c>
      <c r="D7779">
        <v>6</v>
      </c>
      <c r="E7779">
        <v>1</v>
      </c>
      <c r="F7779">
        <v>4</v>
      </c>
      <c r="G7779">
        <f t="shared" si="2128"/>
        <v>18</v>
      </c>
    </row>
    <row r="7780" spans="1:7" x14ac:dyDescent="0.35">
      <c r="A7780">
        <v>1</v>
      </c>
      <c r="B7780">
        <v>1</v>
      </c>
      <c r="C7780">
        <v>1</v>
      </c>
      <c r="D7780">
        <v>4</v>
      </c>
      <c r="E7780">
        <v>2</v>
      </c>
      <c r="F7780">
        <v>4</v>
      </c>
      <c r="G7780">
        <f t="shared" si="2128"/>
        <v>13</v>
      </c>
    </row>
    <row r="7781" spans="1:7" x14ac:dyDescent="0.35">
      <c r="A7781">
        <v>5</v>
      </c>
      <c r="B7781">
        <v>5</v>
      </c>
      <c r="C7781">
        <v>2</v>
      </c>
      <c r="D7781">
        <v>4</v>
      </c>
      <c r="E7781">
        <v>5</v>
      </c>
      <c r="F7781">
        <v>5</v>
      </c>
      <c r="G7781">
        <f t="shared" si="2128"/>
        <v>26</v>
      </c>
    </row>
    <row r="7782" spans="1:7" x14ac:dyDescent="0.35">
      <c r="A7782">
        <v>3</v>
      </c>
      <c r="B7782">
        <v>4</v>
      </c>
      <c r="C7782">
        <v>4</v>
      </c>
      <c r="D7782">
        <v>5</v>
      </c>
      <c r="E7782">
        <v>6</v>
      </c>
      <c r="F7782">
        <v>5</v>
      </c>
      <c r="G7782">
        <f t="shared" si="2128"/>
        <v>27</v>
      </c>
    </row>
    <row r="7783" spans="1:7" x14ac:dyDescent="0.35">
      <c r="A7783">
        <v>6</v>
      </c>
      <c r="B7783">
        <v>5</v>
      </c>
      <c r="C7783">
        <v>6</v>
      </c>
      <c r="D7783">
        <v>4</v>
      </c>
      <c r="E7783">
        <v>6</v>
      </c>
      <c r="F7783">
        <v>4</v>
      </c>
      <c r="G7783">
        <f t="shared" si="2128"/>
        <v>31</v>
      </c>
    </row>
    <row r="7784" spans="1:7" x14ac:dyDescent="0.35">
      <c r="A7784">
        <v>3</v>
      </c>
      <c r="B7784">
        <v>1</v>
      </c>
      <c r="C7784">
        <v>3</v>
      </c>
      <c r="D7784">
        <v>3</v>
      </c>
      <c r="E7784">
        <v>4</v>
      </c>
      <c r="F7784">
        <v>4</v>
      </c>
      <c r="G7784">
        <f t="shared" si="2128"/>
        <v>18</v>
      </c>
    </row>
    <row r="7785" spans="1:7" x14ac:dyDescent="0.35">
      <c r="A7785">
        <v>6</v>
      </c>
      <c r="B7785">
        <v>1</v>
      </c>
      <c r="C7785">
        <v>3</v>
      </c>
      <c r="D7785">
        <v>1</v>
      </c>
      <c r="E7785">
        <v>2</v>
      </c>
      <c r="F7785">
        <v>4</v>
      </c>
      <c r="G7785">
        <f t="shared" si="2128"/>
        <v>17</v>
      </c>
    </row>
    <row r="7786" spans="1:7" x14ac:dyDescent="0.35">
      <c r="A7786">
        <v>5</v>
      </c>
      <c r="B7786">
        <v>2</v>
      </c>
      <c r="C7786">
        <v>6</v>
      </c>
      <c r="D7786">
        <v>3</v>
      </c>
      <c r="E7786">
        <v>6</v>
      </c>
      <c r="F7786">
        <v>4</v>
      </c>
      <c r="G7786">
        <f t="shared" si="2128"/>
        <v>26</v>
      </c>
    </row>
    <row r="7787" spans="1:7" x14ac:dyDescent="0.35">
      <c r="A7787">
        <v>6</v>
      </c>
      <c r="B7787">
        <v>3</v>
      </c>
      <c r="C7787">
        <v>1</v>
      </c>
      <c r="D7787">
        <v>6</v>
      </c>
      <c r="E7787">
        <v>2</v>
      </c>
      <c r="F7787">
        <v>2</v>
      </c>
      <c r="G7787">
        <f t="shared" si="2128"/>
        <v>20</v>
      </c>
    </row>
    <row r="7788" spans="1:7" x14ac:dyDescent="0.35">
      <c r="A7788">
        <v>4</v>
      </c>
      <c r="B7788">
        <v>6</v>
      </c>
      <c r="C7788">
        <v>2</v>
      </c>
      <c r="D7788">
        <v>6</v>
      </c>
      <c r="E7788">
        <v>2</v>
      </c>
      <c r="F7788">
        <v>3</v>
      </c>
      <c r="G7788">
        <f t="shared" si="2128"/>
        <v>23</v>
      </c>
    </row>
    <row r="7789" spans="1:7" x14ac:dyDescent="0.35">
      <c r="A7789">
        <v>6</v>
      </c>
      <c r="B7789">
        <v>1</v>
      </c>
      <c r="C7789">
        <v>5</v>
      </c>
      <c r="D7789">
        <v>1</v>
      </c>
      <c r="E7789">
        <v>1</v>
      </c>
      <c r="F7789">
        <v>1</v>
      </c>
      <c r="G7789">
        <f t="shared" si="2128"/>
        <v>15</v>
      </c>
    </row>
    <row r="7790" spans="1:7" x14ac:dyDescent="0.35">
      <c r="A7790">
        <v>4</v>
      </c>
      <c r="B7790">
        <v>5</v>
      </c>
      <c r="C7790">
        <v>3</v>
      </c>
      <c r="D7790">
        <v>1</v>
      </c>
      <c r="E7790">
        <v>3</v>
      </c>
      <c r="F7790">
        <v>4</v>
      </c>
      <c r="G7790">
        <f t="shared" si="2128"/>
        <v>20</v>
      </c>
    </row>
    <row r="7791" spans="1:7" x14ac:dyDescent="0.35">
      <c r="A7791">
        <v>1</v>
      </c>
      <c r="B7791">
        <v>1</v>
      </c>
      <c r="C7791">
        <v>4</v>
      </c>
      <c r="D7791">
        <v>4</v>
      </c>
      <c r="E7791">
        <v>6</v>
      </c>
      <c r="F7791">
        <v>5</v>
      </c>
      <c r="G7791">
        <f t="shared" si="2128"/>
        <v>21</v>
      </c>
    </row>
    <row r="7792" spans="1:7" x14ac:dyDescent="0.35">
      <c r="A7792">
        <v>1</v>
      </c>
      <c r="B7792">
        <v>4</v>
      </c>
      <c r="C7792">
        <v>4</v>
      </c>
      <c r="D7792">
        <v>5</v>
      </c>
      <c r="E7792">
        <v>3</v>
      </c>
      <c r="F7792">
        <v>6</v>
      </c>
      <c r="G7792">
        <f t="shared" si="2128"/>
        <v>23</v>
      </c>
    </row>
    <row r="7793" spans="1:7" x14ac:dyDescent="0.35">
      <c r="A7793">
        <v>3</v>
      </c>
      <c r="B7793">
        <v>2</v>
      </c>
      <c r="C7793">
        <v>2</v>
      </c>
      <c r="D7793">
        <v>5</v>
      </c>
      <c r="E7793">
        <v>3</v>
      </c>
      <c r="F7793">
        <v>3</v>
      </c>
      <c r="G7793">
        <f t="shared" si="2128"/>
        <v>18</v>
      </c>
    </row>
    <row r="7794" spans="1:7" x14ac:dyDescent="0.35">
      <c r="A7794">
        <v>1</v>
      </c>
      <c r="B7794">
        <v>5</v>
      </c>
      <c r="C7794">
        <v>5</v>
      </c>
      <c r="D7794">
        <v>2</v>
      </c>
      <c r="E7794">
        <v>3</v>
      </c>
      <c r="F7794">
        <v>4</v>
      </c>
      <c r="G7794">
        <f t="shared" si="2128"/>
        <v>20</v>
      </c>
    </row>
    <row r="7795" spans="1:7" x14ac:dyDescent="0.35">
      <c r="A7795">
        <v>5</v>
      </c>
      <c r="B7795">
        <v>4</v>
      </c>
      <c r="C7795">
        <v>1</v>
      </c>
      <c r="D7795">
        <v>2</v>
      </c>
      <c r="E7795">
        <v>4</v>
      </c>
      <c r="F7795">
        <v>3</v>
      </c>
      <c r="G7795">
        <f t="shared" si="2128"/>
        <v>19</v>
      </c>
    </row>
    <row r="7796" spans="1:7" x14ac:dyDescent="0.35">
      <c r="A7796">
        <v>1</v>
      </c>
      <c r="B7796">
        <v>2</v>
      </c>
      <c r="C7796">
        <v>2</v>
      </c>
      <c r="D7796">
        <v>1</v>
      </c>
      <c r="E7796">
        <v>5</v>
      </c>
      <c r="F7796">
        <v>1</v>
      </c>
      <c r="G7796">
        <f t="shared" si="2128"/>
        <v>12</v>
      </c>
    </row>
    <row r="7797" spans="1:7" x14ac:dyDescent="0.35">
      <c r="A7797">
        <v>3</v>
      </c>
      <c r="B7797">
        <v>3</v>
      </c>
      <c r="C7797">
        <v>1</v>
      </c>
      <c r="D7797">
        <v>6</v>
      </c>
      <c r="E7797">
        <v>2</v>
      </c>
      <c r="F7797">
        <v>5</v>
      </c>
      <c r="G7797">
        <f t="shared" si="2128"/>
        <v>20</v>
      </c>
    </row>
    <row r="7798" spans="1:7" x14ac:dyDescent="0.35">
      <c r="A7798">
        <v>3</v>
      </c>
      <c r="B7798">
        <v>5</v>
      </c>
      <c r="C7798">
        <v>5</v>
      </c>
      <c r="D7798">
        <v>2</v>
      </c>
      <c r="E7798">
        <v>5</v>
      </c>
      <c r="F7798">
        <v>3</v>
      </c>
      <c r="G7798">
        <f t="shared" si="2128"/>
        <v>23</v>
      </c>
    </row>
    <row r="7799" spans="1:7" x14ac:dyDescent="0.35">
      <c r="A7799">
        <v>1</v>
      </c>
      <c r="B7799">
        <v>3</v>
      </c>
      <c r="C7799">
        <v>3</v>
      </c>
      <c r="D7799">
        <v>1</v>
      </c>
      <c r="E7799">
        <v>6</v>
      </c>
      <c r="F7799">
        <v>5</v>
      </c>
      <c r="G7799">
        <f t="shared" si="2128"/>
        <v>19</v>
      </c>
    </row>
    <row r="7800" spans="1:7" x14ac:dyDescent="0.35">
      <c r="A7800">
        <v>6</v>
      </c>
      <c r="B7800">
        <v>1</v>
      </c>
      <c r="C7800">
        <v>1</v>
      </c>
      <c r="D7800">
        <v>2</v>
      </c>
      <c r="E7800">
        <v>1</v>
      </c>
      <c r="F7800">
        <v>4</v>
      </c>
      <c r="G7800">
        <f t="shared" si="2128"/>
        <v>15</v>
      </c>
    </row>
    <row r="7801" spans="1:7" x14ac:dyDescent="0.35">
      <c r="A7801">
        <v>2</v>
      </c>
      <c r="B7801">
        <v>3</v>
      </c>
      <c r="C7801">
        <v>6</v>
      </c>
      <c r="D7801">
        <v>5</v>
      </c>
      <c r="E7801">
        <v>1</v>
      </c>
      <c r="F7801">
        <v>4</v>
      </c>
      <c r="G7801">
        <f t="shared" si="2128"/>
        <v>21</v>
      </c>
    </row>
    <row r="7802" spans="1:7" x14ac:dyDescent="0.35">
      <c r="A7802">
        <v>2</v>
      </c>
      <c r="B7802">
        <v>6</v>
      </c>
      <c r="C7802">
        <v>3</v>
      </c>
      <c r="D7802">
        <v>6</v>
      </c>
      <c r="E7802">
        <v>6</v>
      </c>
      <c r="F7802">
        <v>6</v>
      </c>
      <c r="G7802">
        <f t="shared" si="2128"/>
        <v>29</v>
      </c>
    </row>
    <row r="7803" spans="1:7" x14ac:dyDescent="0.35">
      <c r="A7803">
        <v>3</v>
      </c>
      <c r="B7803">
        <v>3</v>
      </c>
      <c r="C7803">
        <v>1</v>
      </c>
      <c r="D7803">
        <v>3</v>
      </c>
      <c r="E7803">
        <v>4</v>
      </c>
      <c r="F7803">
        <v>5</v>
      </c>
      <c r="G7803">
        <f t="shared" si="2128"/>
        <v>19</v>
      </c>
    </row>
    <row r="7804" spans="1:7" x14ac:dyDescent="0.35">
      <c r="A7804">
        <v>3</v>
      </c>
      <c r="B7804">
        <v>1</v>
      </c>
      <c r="C7804">
        <v>5</v>
      </c>
      <c r="D7804">
        <v>6</v>
      </c>
      <c r="E7804">
        <v>6</v>
      </c>
      <c r="F7804">
        <v>5</v>
      </c>
      <c r="G7804">
        <f t="shared" si="2128"/>
        <v>26</v>
      </c>
    </row>
    <row r="7805" spans="1:7" x14ac:dyDescent="0.35">
      <c r="A7805">
        <v>6</v>
      </c>
      <c r="B7805">
        <v>4</v>
      </c>
      <c r="C7805">
        <v>3</v>
      </c>
      <c r="D7805">
        <v>2</v>
      </c>
      <c r="E7805">
        <v>3</v>
      </c>
      <c r="F7805">
        <v>6</v>
      </c>
      <c r="G7805">
        <f t="shared" si="2128"/>
        <v>24</v>
      </c>
    </row>
    <row r="7806" spans="1:7" x14ac:dyDescent="0.35">
      <c r="A7806">
        <v>1</v>
      </c>
      <c r="B7806">
        <v>1</v>
      </c>
      <c r="C7806">
        <v>2</v>
      </c>
      <c r="D7806">
        <v>1</v>
      </c>
      <c r="E7806">
        <v>6</v>
      </c>
      <c r="F7806">
        <v>3</v>
      </c>
      <c r="G7806">
        <f t="shared" si="2128"/>
        <v>14</v>
      </c>
    </row>
    <row r="7807" spans="1:7" x14ac:dyDescent="0.35">
      <c r="A7807">
        <v>5</v>
      </c>
      <c r="B7807">
        <v>3</v>
      </c>
      <c r="C7807">
        <v>1</v>
      </c>
      <c r="D7807">
        <v>4</v>
      </c>
      <c r="E7807">
        <v>3</v>
      </c>
      <c r="F7807">
        <v>2</v>
      </c>
      <c r="G7807">
        <f t="shared" si="2128"/>
        <v>18</v>
      </c>
    </row>
    <row r="7808" spans="1:7" x14ac:dyDescent="0.35">
      <c r="A7808">
        <v>2</v>
      </c>
      <c r="B7808">
        <v>3</v>
      </c>
      <c r="C7808">
        <v>5</v>
      </c>
      <c r="D7808">
        <v>5</v>
      </c>
      <c r="E7808">
        <v>2</v>
      </c>
      <c r="F7808">
        <v>6</v>
      </c>
      <c r="G7808">
        <f t="shared" si="2128"/>
        <v>23</v>
      </c>
    </row>
    <row r="7809" spans="1:7" x14ac:dyDescent="0.35">
      <c r="A7809">
        <v>2</v>
      </c>
      <c r="B7809">
        <v>3</v>
      </c>
      <c r="C7809">
        <v>3</v>
      </c>
      <c r="D7809">
        <v>1</v>
      </c>
      <c r="E7809">
        <v>1</v>
      </c>
      <c r="F7809">
        <v>2</v>
      </c>
      <c r="G7809">
        <f t="shared" si="2128"/>
        <v>12</v>
      </c>
    </row>
    <row r="7810" spans="1:7" x14ac:dyDescent="0.35">
      <c r="A7810">
        <v>2</v>
      </c>
      <c r="B7810">
        <v>3</v>
      </c>
      <c r="C7810">
        <v>2</v>
      </c>
      <c r="D7810">
        <v>1</v>
      </c>
      <c r="E7810">
        <v>6</v>
      </c>
      <c r="F7810">
        <v>3</v>
      </c>
      <c r="G7810">
        <f t="shared" si="2128"/>
        <v>17</v>
      </c>
    </row>
    <row r="7811" spans="1:7" x14ac:dyDescent="0.35">
      <c r="A7811">
        <v>3</v>
      </c>
      <c r="B7811">
        <v>1</v>
      </c>
      <c r="C7811">
        <v>3</v>
      </c>
      <c r="D7811">
        <v>6</v>
      </c>
      <c r="E7811">
        <v>2</v>
      </c>
      <c r="F7811">
        <v>3</v>
      </c>
      <c r="G7811">
        <f t="shared" si="2128"/>
        <v>18</v>
      </c>
    </row>
    <row r="7812" spans="1:7" x14ac:dyDescent="0.35">
      <c r="A7812">
        <v>1</v>
      </c>
      <c r="B7812">
        <v>4</v>
      </c>
      <c r="C7812">
        <v>5</v>
      </c>
      <c r="D7812">
        <v>5</v>
      </c>
      <c r="E7812">
        <v>3</v>
      </c>
      <c r="F7812">
        <v>5</v>
      </c>
      <c r="G7812">
        <f t="shared" si="2128"/>
        <v>23</v>
      </c>
    </row>
    <row r="7813" spans="1:7" x14ac:dyDescent="0.35">
      <c r="A7813">
        <v>2</v>
      </c>
      <c r="B7813">
        <v>3</v>
      </c>
      <c r="C7813">
        <v>5</v>
      </c>
      <c r="D7813">
        <v>5</v>
      </c>
      <c r="E7813">
        <v>5</v>
      </c>
      <c r="F7813">
        <v>1</v>
      </c>
      <c r="G7813">
        <f t="shared" si="2128"/>
        <v>21</v>
      </c>
    </row>
    <row r="7814" spans="1:7" x14ac:dyDescent="0.35">
      <c r="A7814">
        <v>2</v>
      </c>
      <c r="B7814">
        <v>5</v>
      </c>
      <c r="C7814">
        <v>2</v>
      </c>
      <c r="D7814">
        <v>5</v>
      </c>
      <c r="E7814">
        <v>2</v>
      </c>
      <c r="F7814">
        <v>4</v>
      </c>
      <c r="G7814">
        <f t="shared" si="2128"/>
        <v>20</v>
      </c>
    </row>
    <row r="7815" spans="1:7" x14ac:dyDescent="0.35">
      <c r="A7815">
        <v>3</v>
      </c>
      <c r="B7815">
        <v>5</v>
      </c>
      <c r="C7815">
        <v>4</v>
      </c>
      <c r="D7815">
        <v>6</v>
      </c>
      <c r="E7815">
        <v>6</v>
      </c>
      <c r="F7815">
        <v>2</v>
      </c>
      <c r="G7815">
        <f t="shared" si="2128"/>
        <v>26</v>
      </c>
    </row>
    <row r="7816" spans="1:7" x14ac:dyDescent="0.35">
      <c r="A7816">
        <v>3</v>
      </c>
      <c r="B7816">
        <v>6</v>
      </c>
      <c r="C7816">
        <v>4</v>
      </c>
      <c r="D7816">
        <v>6</v>
      </c>
      <c r="E7816">
        <v>4</v>
      </c>
      <c r="F7816">
        <v>3</v>
      </c>
      <c r="G7816">
        <f t="shared" si="2128"/>
        <v>26</v>
      </c>
    </row>
    <row r="7817" spans="1:7" x14ac:dyDescent="0.35">
      <c r="A7817">
        <v>4</v>
      </c>
      <c r="B7817">
        <v>2</v>
      </c>
      <c r="C7817">
        <v>6</v>
      </c>
      <c r="D7817">
        <v>2</v>
      </c>
      <c r="E7817">
        <v>4</v>
      </c>
      <c r="F7817">
        <v>3</v>
      </c>
      <c r="G7817">
        <f t="shared" si="2128"/>
        <v>21</v>
      </c>
    </row>
    <row r="7818" spans="1:7" x14ac:dyDescent="0.35">
      <c r="A7818">
        <v>4</v>
      </c>
      <c r="B7818">
        <v>2</v>
      </c>
      <c r="C7818">
        <v>2</v>
      </c>
      <c r="D7818">
        <v>3</v>
      </c>
      <c r="E7818">
        <v>5</v>
      </c>
      <c r="F7818">
        <v>1</v>
      </c>
      <c r="G7818">
        <f t="shared" si="2128"/>
        <v>17</v>
      </c>
    </row>
    <row r="7819" spans="1:7" x14ac:dyDescent="0.35">
      <c r="A7819">
        <v>4</v>
      </c>
      <c r="B7819">
        <v>6</v>
      </c>
      <c r="C7819">
        <v>1</v>
      </c>
      <c r="D7819">
        <v>5</v>
      </c>
      <c r="E7819">
        <v>1</v>
      </c>
      <c r="F7819">
        <v>1</v>
      </c>
      <c r="G7819">
        <f t="shared" si="2128"/>
        <v>18</v>
      </c>
    </row>
    <row r="7820" spans="1:7" x14ac:dyDescent="0.35">
      <c r="A7820">
        <v>5</v>
      </c>
      <c r="B7820">
        <v>3</v>
      </c>
      <c r="C7820">
        <v>4</v>
      </c>
      <c r="D7820">
        <v>4</v>
      </c>
      <c r="E7820">
        <v>4</v>
      </c>
      <c r="F7820">
        <v>2</v>
      </c>
      <c r="G7820">
        <f t="shared" si="2128"/>
        <v>22</v>
      </c>
    </row>
    <row r="7821" spans="1:7" x14ac:dyDescent="0.35">
      <c r="A7821">
        <v>5</v>
      </c>
      <c r="B7821">
        <v>3</v>
      </c>
      <c r="C7821">
        <v>1</v>
      </c>
      <c r="D7821">
        <v>5</v>
      </c>
      <c r="E7821">
        <v>4</v>
      </c>
      <c r="F7821">
        <v>1</v>
      </c>
      <c r="G7821">
        <f t="shared" si="2128"/>
        <v>19</v>
      </c>
    </row>
    <row r="7822" spans="1:7" x14ac:dyDescent="0.35">
      <c r="A7822">
        <v>4</v>
      </c>
      <c r="B7822">
        <v>5</v>
      </c>
      <c r="C7822">
        <v>6</v>
      </c>
      <c r="D7822">
        <v>5</v>
      </c>
      <c r="E7822">
        <v>6</v>
      </c>
      <c r="F7822">
        <v>1</v>
      </c>
      <c r="G7822">
        <f t="shared" si="2128"/>
        <v>27</v>
      </c>
    </row>
    <row r="7823" spans="1:7" x14ac:dyDescent="0.35">
      <c r="A7823">
        <v>2</v>
      </c>
      <c r="B7823">
        <v>1</v>
      </c>
      <c r="C7823">
        <v>5</v>
      </c>
      <c r="D7823">
        <v>4</v>
      </c>
      <c r="E7823">
        <v>5</v>
      </c>
      <c r="F7823">
        <v>5</v>
      </c>
      <c r="G7823">
        <f t="shared" si="2128"/>
        <v>22</v>
      </c>
    </row>
    <row r="7824" spans="1:7" x14ac:dyDescent="0.35">
      <c r="A7824">
        <v>1</v>
      </c>
      <c r="B7824">
        <v>5</v>
      </c>
      <c r="C7824">
        <v>1</v>
      </c>
      <c r="D7824">
        <v>6</v>
      </c>
      <c r="E7824">
        <v>2</v>
      </c>
      <c r="F7824">
        <v>3</v>
      </c>
      <c r="G7824">
        <f t="shared" si="2128"/>
        <v>18</v>
      </c>
    </row>
    <row r="7825" spans="1:7" x14ac:dyDescent="0.35">
      <c r="A7825">
        <v>3</v>
      </c>
      <c r="B7825">
        <v>5</v>
      </c>
      <c r="C7825">
        <v>3</v>
      </c>
      <c r="D7825">
        <v>4</v>
      </c>
      <c r="E7825">
        <v>2</v>
      </c>
      <c r="F7825">
        <v>5</v>
      </c>
      <c r="G7825">
        <f t="shared" si="2128"/>
        <v>22</v>
      </c>
    </row>
    <row r="7826" spans="1:7" x14ac:dyDescent="0.35">
      <c r="A7826">
        <v>2</v>
      </c>
      <c r="B7826">
        <v>1</v>
      </c>
      <c r="C7826">
        <v>2</v>
      </c>
      <c r="D7826">
        <v>6</v>
      </c>
      <c r="E7826">
        <v>2</v>
      </c>
      <c r="F7826">
        <v>4</v>
      </c>
      <c r="G7826">
        <f t="shared" si="2128"/>
        <v>17</v>
      </c>
    </row>
    <row r="7827" spans="1:7" x14ac:dyDescent="0.35">
      <c r="A7827">
        <v>1</v>
      </c>
      <c r="B7827">
        <v>4</v>
      </c>
      <c r="C7827">
        <v>6</v>
      </c>
      <c r="D7827">
        <v>6</v>
      </c>
      <c r="E7827">
        <v>1</v>
      </c>
      <c r="F7827">
        <v>3</v>
      </c>
      <c r="G7827">
        <f t="shared" si="2128"/>
        <v>21</v>
      </c>
    </row>
    <row r="7828" spans="1:7" x14ac:dyDescent="0.35">
      <c r="A7828">
        <v>5</v>
      </c>
      <c r="B7828">
        <v>4</v>
      </c>
      <c r="C7828">
        <v>4</v>
      </c>
      <c r="D7828">
        <v>6</v>
      </c>
      <c r="E7828">
        <v>4</v>
      </c>
      <c r="F7828">
        <v>2</v>
      </c>
      <c r="G7828">
        <f t="shared" si="2128"/>
        <v>25</v>
      </c>
    </row>
    <row r="7829" spans="1:7" x14ac:dyDescent="0.35">
      <c r="A7829">
        <v>3</v>
      </c>
      <c r="B7829">
        <v>2</v>
      </c>
      <c r="C7829">
        <v>3</v>
      </c>
      <c r="D7829">
        <v>2</v>
      </c>
      <c r="E7829">
        <v>1</v>
      </c>
      <c r="F7829">
        <v>5</v>
      </c>
      <c r="G7829">
        <f t="shared" si="2128"/>
        <v>16</v>
      </c>
    </row>
    <row r="7830" spans="1:7" x14ac:dyDescent="0.35">
      <c r="A7830">
        <v>4</v>
      </c>
      <c r="B7830">
        <v>4</v>
      </c>
      <c r="C7830">
        <v>4</v>
      </c>
      <c r="D7830">
        <v>1</v>
      </c>
      <c r="E7830">
        <v>4</v>
      </c>
      <c r="F7830">
        <v>5</v>
      </c>
      <c r="G7830">
        <f t="shared" si="2128"/>
        <v>22</v>
      </c>
    </row>
    <row r="7831" spans="1:7" x14ac:dyDescent="0.35">
      <c r="A7831">
        <v>4</v>
      </c>
      <c r="B7831">
        <v>6</v>
      </c>
      <c r="C7831">
        <v>1</v>
      </c>
      <c r="D7831">
        <v>3</v>
      </c>
      <c r="E7831">
        <v>5</v>
      </c>
      <c r="F7831">
        <v>1</v>
      </c>
      <c r="G7831">
        <f t="shared" si="2128"/>
        <v>20</v>
      </c>
    </row>
    <row r="7832" spans="1:7" x14ac:dyDescent="0.35">
      <c r="A7832">
        <v>3</v>
      </c>
      <c r="B7832">
        <v>4</v>
      </c>
      <c r="C7832">
        <v>1</v>
      </c>
      <c r="D7832">
        <v>1</v>
      </c>
      <c r="E7832">
        <v>2</v>
      </c>
      <c r="F7832">
        <v>6</v>
      </c>
      <c r="G7832">
        <f t="shared" ref="G7832:G7895" si="2129">SUM(A7832:F7832)</f>
        <v>17</v>
      </c>
    </row>
    <row r="7833" spans="1:7" x14ac:dyDescent="0.35">
      <c r="A7833">
        <v>4</v>
      </c>
      <c r="B7833">
        <v>1</v>
      </c>
      <c r="C7833">
        <v>3</v>
      </c>
      <c r="D7833">
        <v>5</v>
      </c>
      <c r="E7833">
        <v>3</v>
      </c>
      <c r="F7833">
        <v>6</v>
      </c>
      <c r="G7833">
        <f t="shared" si="2129"/>
        <v>22</v>
      </c>
    </row>
    <row r="7834" spans="1:7" x14ac:dyDescent="0.35">
      <c r="A7834">
        <v>6</v>
      </c>
      <c r="B7834">
        <v>1</v>
      </c>
      <c r="C7834">
        <v>4</v>
      </c>
      <c r="D7834">
        <v>3</v>
      </c>
      <c r="E7834">
        <v>4</v>
      </c>
      <c r="F7834">
        <v>2</v>
      </c>
      <c r="G7834">
        <f t="shared" si="2129"/>
        <v>20</v>
      </c>
    </row>
    <row r="7835" spans="1:7" x14ac:dyDescent="0.35">
      <c r="A7835">
        <v>3</v>
      </c>
      <c r="B7835">
        <v>5</v>
      </c>
      <c r="C7835">
        <v>3</v>
      </c>
      <c r="D7835">
        <v>4</v>
      </c>
      <c r="E7835">
        <v>5</v>
      </c>
      <c r="F7835">
        <v>3</v>
      </c>
      <c r="G7835">
        <f t="shared" si="2129"/>
        <v>23</v>
      </c>
    </row>
    <row r="7836" spans="1:7" x14ac:dyDescent="0.35">
      <c r="A7836">
        <v>4</v>
      </c>
      <c r="B7836">
        <v>3</v>
      </c>
      <c r="C7836">
        <v>6</v>
      </c>
      <c r="D7836">
        <v>2</v>
      </c>
      <c r="E7836">
        <v>5</v>
      </c>
      <c r="F7836">
        <v>3</v>
      </c>
      <c r="G7836">
        <f t="shared" si="2129"/>
        <v>23</v>
      </c>
    </row>
    <row r="7837" spans="1:7" x14ac:dyDescent="0.35">
      <c r="A7837">
        <v>5</v>
      </c>
      <c r="B7837">
        <v>2</v>
      </c>
      <c r="C7837">
        <v>6</v>
      </c>
      <c r="D7837">
        <v>6</v>
      </c>
      <c r="E7837">
        <v>3</v>
      </c>
      <c r="F7837">
        <v>4</v>
      </c>
      <c r="G7837">
        <f t="shared" si="2129"/>
        <v>26</v>
      </c>
    </row>
    <row r="7838" spans="1:7" x14ac:dyDescent="0.35">
      <c r="A7838">
        <v>3</v>
      </c>
      <c r="B7838">
        <v>3</v>
      </c>
      <c r="C7838">
        <v>5</v>
      </c>
      <c r="D7838">
        <v>5</v>
      </c>
      <c r="E7838">
        <v>4</v>
      </c>
      <c r="F7838">
        <v>4</v>
      </c>
      <c r="G7838">
        <f t="shared" si="2129"/>
        <v>24</v>
      </c>
    </row>
    <row r="7839" spans="1:7" x14ac:dyDescent="0.35">
      <c r="A7839">
        <v>3</v>
      </c>
      <c r="B7839">
        <v>5</v>
      </c>
      <c r="C7839">
        <v>4</v>
      </c>
      <c r="D7839">
        <v>2</v>
      </c>
      <c r="E7839">
        <v>1</v>
      </c>
      <c r="F7839">
        <v>1</v>
      </c>
      <c r="G7839">
        <f t="shared" si="2129"/>
        <v>16</v>
      </c>
    </row>
    <row r="7840" spans="1:7" x14ac:dyDescent="0.35">
      <c r="A7840">
        <v>2</v>
      </c>
      <c r="B7840">
        <v>6</v>
      </c>
      <c r="C7840">
        <v>5</v>
      </c>
      <c r="D7840">
        <v>2</v>
      </c>
      <c r="E7840">
        <v>1</v>
      </c>
      <c r="F7840">
        <v>2</v>
      </c>
      <c r="G7840">
        <f t="shared" si="2129"/>
        <v>18</v>
      </c>
    </row>
    <row r="7841" spans="1:7" x14ac:dyDescent="0.35">
      <c r="A7841">
        <v>3</v>
      </c>
      <c r="B7841">
        <v>1</v>
      </c>
      <c r="C7841">
        <v>1</v>
      </c>
      <c r="D7841">
        <v>2</v>
      </c>
      <c r="E7841">
        <v>1</v>
      </c>
      <c r="F7841">
        <v>1</v>
      </c>
      <c r="G7841">
        <f t="shared" si="2129"/>
        <v>9</v>
      </c>
    </row>
    <row r="7842" spans="1:7" x14ac:dyDescent="0.35">
      <c r="A7842">
        <v>4</v>
      </c>
      <c r="B7842">
        <v>1</v>
      </c>
      <c r="C7842">
        <v>1</v>
      </c>
      <c r="D7842">
        <v>5</v>
      </c>
      <c r="E7842">
        <v>2</v>
      </c>
      <c r="F7842">
        <v>3</v>
      </c>
      <c r="G7842">
        <f t="shared" si="2129"/>
        <v>16</v>
      </c>
    </row>
    <row r="7843" spans="1:7" x14ac:dyDescent="0.35">
      <c r="A7843">
        <v>4</v>
      </c>
      <c r="B7843">
        <v>5</v>
      </c>
      <c r="C7843">
        <v>3</v>
      </c>
      <c r="D7843">
        <v>5</v>
      </c>
      <c r="E7843">
        <v>4</v>
      </c>
      <c r="F7843">
        <v>1</v>
      </c>
      <c r="G7843">
        <f t="shared" si="2129"/>
        <v>22</v>
      </c>
    </row>
    <row r="7844" spans="1:7" x14ac:dyDescent="0.35">
      <c r="A7844">
        <v>2</v>
      </c>
      <c r="B7844">
        <v>5</v>
      </c>
      <c r="C7844">
        <v>6</v>
      </c>
      <c r="D7844">
        <v>1</v>
      </c>
      <c r="E7844">
        <v>6</v>
      </c>
      <c r="F7844">
        <v>6</v>
      </c>
      <c r="G7844">
        <f t="shared" si="2129"/>
        <v>26</v>
      </c>
    </row>
    <row r="7845" spans="1:7" x14ac:dyDescent="0.35">
      <c r="A7845">
        <v>3</v>
      </c>
      <c r="B7845">
        <v>3</v>
      </c>
      <c r="C7845">
        <v>1</v>
      </c>
      <c r="D7845">
        <v>5</v>
      </c>
      <c r="E7845">
        <v>2</v>
      </c>
      <c r="F7845">
        <v>1</v>
      </c>
      <c r="G7845">
        <f t="shared" si="2129"/>
        <v>15</v>
      </c>
    </row>
    <row r="7846" spans="1:7" x14ac:dyDescent="0.35">
      <c r="A7846">
        <v>4</v>
      </c>
      <c r="B7846">
        <v>1</v>
      </c>
      <c r="C7846">
        <v>5</v>
      </c>
      <c r="D7846">
        <v>1</v>
      </c>
      <c r="E7846">
        <v>1</v>
      </c>
      <c r="F7846">
        <v>2</v>
      </c>
      <c r="G7846">
        <f t="shared" si="2129"/>
        <v>14</v>
      </c>
    </row>
    <row r="7847" spans="1:7" x14ac:dyDescent="0.35">
      <c r="A7847">
        <v>4</v>
      </c>
      <c r="B7847">
        <v>4</v>
      </c>
      <c r="C7847">
        <v>2</v>
      </c>
      <c r="D7847">
        <v>2</v>
      </c>
      <c r="E7847">
        <v>1</v>
      </c>
      <c r="F7847">
        <v>1</v>
      </c>
      <c r="G7847">
        <f t="shared" si="2129"/>
        <v>14</v>
      </c>
    </row>
    <row r="7848" spans="1:7" x14ac:dyDescent="0.35">
      <c r="A7848">
        <v>5</v>
      </c>
      <c r="B7848">
        <v>3</v>
      </c>
      <c r="C7848">
        <v>4</v>
      </c>
      <c r="D7848">
        <v>3</v>
      </c>
      <c r="E7848">
        <v>5</v>
      </c>
      <c r="F7848">
        <v>4</v>
      </c>
      <c r="G7848">
        <f t="shared" si="2129"/>
        <v>24</v>
      </c>
    </row>
    <row r="7849" spans="1:7" x14ac:dyDescent="0.35">
      <c r="A7849">
        <v>2</v>
      </c>
      <c r="B7849">
        <v>5</v>
      </c>
      <c r="C7849">
        <v>4</v>
      </c>
      <c r="D7849">
        <v>2</v>
      </c>
      <c r="E7849">
        <v>5</v>
      </c>
      <c r="F7849">
        <v>5</v>
      </c>
      <c r="G7849">
        <f t="shared" si="2129"/>
        <v>23</v>
      </c>
    </row>
    <row r="7850" spans="1:7" x14ac:dyDescent="0.35">
      <c r="A7850">
        <v>5</v>
      </c>
      <c r="B7850">
        <v>4</v>
      </c>
      <c r="C7850">
        <v>5</v>
      </c>
      <c r="D7850">
        <v>2</v>
      </c>
      <c r="E7850">
        <v>4</v>
      </c>
      <c r="F7850">
        <v>6</v>
      </c>
      <c r="G7850">
        <f t="shared" si="2129"/>
        <v>26</v>
      </c>
    </row>
    <row r="7851" spans="1:7" x14ac:dyDescent="0.35">
      <c r="A7851">
        <v>5</v>
      </c>
      <c r="B7851">
        <v>2</v>
      </c>
      <c r="C7851">
        <v>2</v>
      </c>
      <c r="D7851">
        <v>6</v>
      </c>
      <c r="E7851">
        <v>3</v>
      </c>
      <c r="F7851">
        <v>3</v>
      </c>
      <c r="G7851">
        <f t="shared" si="2129"/>
        <v>21</v>
      </c>
    </row>
    <row r="7852" spans="1:7" x14ac:dyDescent="0.35">
      <c r="A7852">
        <v>3</v>
      </c>
      <c r="B7852">
        <v>1</v>
      </c>
      <c r="C7852">
        <v>5</v>
      </c>
      <c r="D7852">
        <v>6</v>
      </c>
      <c r="E7852">
        <v>3</v>
      </c>
      <c r="F7852">
        <v>1</v>
      </c>
      <c r="G7852">
        <f t="shared" si="2129"/>
        <v>19</v>
      </c>
    </row>
    <row r="7853" spans="1:7" x14ac:dyDescent="0.35">
      <c r="A7853">
        <v>4</v>
      </c>
      <c r="B7853">
        <v>3</v>
      </c>
      <c r="C7853">
        <v>1</v>
      </c>
      <c r="D7853">
        <v>4</v>
      </c>
      <c r="E7853">
        <v>2</v>
      </c>
      <c r="F7853">
        <v>4</v>
      </c>
      <c r="G7853">
        <f t="shared" si="2129"/>
        <v>18</v>
      </c>
    </row>
    <row r="7854" spans="1:7" x14ac:dyDescent="0.35">
      <c r="A7854">
        <v>4</v>
      </c>
      <c r="B7854">
        <v>3</v>
      </c>
      <c r="C7854">
        <v>6</v>
      </c>
      <c r="D7854">
        <v>4</v>
      </c>
      <c r="E7854">
        <v>5</v>
      </c>
      <c r="F7854">
        <v>3</v>
      </c>
      <c r="G7854">
        <f t="shared" si="2129"/>
        <v>25</v>
      </c>
    </row>
    <row r="7855" spans="1:7" x14ac:dyDescent="0.35">
      <c r="A7855">
        <v>4</v>
      </c>
      <c r="B7855">
        <v>1</v>
      </c>
      <c r="C7855">
        <v>5</v>
      </c>
      <c r="D7855">
        <v>3</v>
      </c>
      <c r="E7855">
        <v>3</v>
      </c>
      <c r="F7855">
        <v>6</v>
      </c>
      <c r="G7855">
        <f t="shared" si="2129"/>
        <v>22</v>
      </c>
    </row>
    <row r="7856" spans="1:7" x14ac:dyDescent="0.35">
      <c r="A7856">
        <v>1</v>
      </c>
      <c r="B7856">
        <v>5</v>
      </c>
      <c r="C7856">
        <v>2</v>
      </c>
      <c r="D7856">
        <v>1</v>
      </c>
      <c r="E7856">
        <v>1</v>
      </c>
      <c r="F7856">
        <v>6</v>
      </c>
      <c r="G7856">
        <f t="shared" si="2129"/>
        <v>16</v>
      </c>
    </row>
    <row r="7857" spans="1:7" x14ac:dyDescent="0.35">
      <c r="A7857">
        <v>4</v>
      </c>
      <c r="B7857">
        <v>1</v>
      </c>
      <c r="C7857">
        <v>2</v>
      </c>
      <c r="D7857">
        <v>3</v>
      </c>
      <c r="E7857">
        <v>3</v>
      </c>
      <c r="F7857">
        <v>2</v>
      </c>
      <c r="G7857">
        <f t="shared" si="2129"/>
        <v>15</v>
      </c>
    </row>
    <row r="7858" spans="1:7" x14ac:dyDescent="0.35">
      <c r="A7858">
        <v>1</v>
      </c>
      <c r="B7858">
        <v>1</v>
      </c>
      <c r="C7858">
        <v>4</v>
      </c>
      <c r="D7858">
        <v>5</v>
      </c>
      <c r="E7858">
        <v>6</v>
      </c>
      <c r="F7858">
        <v>3</v>
      </c>
      <c r="G7858">
        <f t="shared" si="2129"/>
        <v>20</v>
      </c>
    </row>
    <row r="7859" spans="1:7" x14ac:dyDescent="0.35">
      <c r="A7859">
        <v>4</v>
      </c>
      <c r="B7859">
        <v>2</v>
      </c>
      <c r="C7859">
        <v>5</v>
      </c>
      <c r="D7859">
        <v>4</v>
      </c>
      <c r="E7859">
        <v>5</v>
      </c>
      <c r="F7859">
        <v>6</v>
      </c>
      <c r="G7859">
        <f t="shared" si="2129"/>
        <v>26</v>
      </c>
    </row>
    <row r="7860" spans="1:7" x14ac:dyDescent="0.35">
      <c r="A7860">
        <v>2</v>
      </c>
      <c r="B7860">
        <v>5</v>
      </c>
      <c r="C7860">
        <v>3</v>
      </c>
      <c r="D7860">
        <v>2</v>
      </c>
      <c r="E7860">
        <v>2</v>
      </c>
      <c r="F7860">
        <v>3</v>
      </c>
      <c r="G7860">
        <f t="shared" si="2129"/>
        <v>17</v>
      </c>
    </row>
    <row r="7861" spans="1:7" x14ac:dyDescent="0.35">
      <c r="A7861">
        <v>1</v>
      </c>
      <c r="B7861">
        <v>3</v>
      </c>
      <c r="C7861">
        <v>2</v>
      </c>
      <c r="D7861">
        <v>2</v>
      </c>
      <c r="E7861">
        <v>4</v>
      </c>
      <c r="F7861">
        <v>6</v>
      </c>
      <c r="G7861">
        <f t="shared" si="2129"/>
        <v>18</v>
      </c>
    </row>
    <row r="7862" spans="1:7" x14ac:dyDescent="0.35">
      <c r="A7862">
        <v>6</v>
      </c>
      <c r="B7862">
        <v>6</v>
      </c>
      <c r="C7862">
        <v>4</v>
      </c>
      <c r="D7862">
        <v>1</v>
      </c>
      <c r="E7862">
        <v>1</v>
      </c>
      <c r="F7862">
        <v>4</v>
      </c>
      <c r="G7862">
        <f t="shared" si="2129"/>
        <v>22</v>
      </c>
    </row>
    <row r="7863" spans="1:7" x14ac:dyDescent="0.35">
      <c r="A7863">
        <v>1</v>
      </c>
      <c r="B7863">
        <v>3</v>
      </c>
      <c r="C7863">
        <v>3</v>
      </c>
      <c r="D7863">
        <v>6</v>
      </c>
      <c r="E7863">
        <v>3</v>
      </c>
      <c r="F7863">
        <v>4</v>
      </c>
      <c r="G7863">
        <f t="shared" si="2129"/>
        <v>20</v>
      </c>
    </row>
    <row r="7864" spans="1:7" x14ac:dyDescent="0.35">
      <c r="A7864">
        <v>2</v>
      </c>
      <c r="B7864">
        <v>1</v>
      </c>
      <c r="C7864">
        <v>6</v>
      </c>
      <c r="D7864">
        <v>3</v>
      </c>
      <c r="E7864">
        <v>4</v>
      </c>
      <c r="F7864">
        <v>6</v>
      </c>
      <c r="G7864">
        <f t="shared" si="2129"/>
        <v>22</v>
      </c>
    </row>
    <row r="7865" spans="1:7" x14ac:dyDescent="0.35">
      <c r="A7865">
        <v>5</v>
      </c>
      <c r="B7865">
        <v>6</v>
      </c>
      <c r="C7865">
        <v>5</v>
      </c>
      <c r="D7865">
        <v>1</v>
      </c>
      <c r="E7865">
        <v>2</v>
      </c>
      <c r="F7865">
        <v>4</v>
      </c>
      <c r="G7865">
        <f t="shared" si="2129"/>
        <v>23</v>
      </c>
    </row>
    <row r="7866" spans="1:7" x14ac:dyDescent="0.35">
      <c r="A7866">
        <v>3</v>
      </c>
      <c r="B7866">
        <v>5</v>
      </c>
      <c r="C7866">
        <v>2</v>
      </c>
      <c r="D7866">
        <v>6</v>
      </c>
      <c r="E7866">
        <v>3</v>
      </c>
      <c r="F7866">
        <v>5</v>
      </c>
      <c r="G7866">
        <f t="shared" si="2129"/>
        <v>24</v>
      </c>
    </row>
    <row r="7867" spans="1:7" x14ac:dyDescent="0.35">
      <c r="A7867">
        <v>2</v>
      </c>
      <c r="B7867">
        <v>6</v>
      </c>
      <c r="C7867">
        <v>1</v>
      </c>
      <c r="D7867">
        <v>2</v>
      </c>
      <c r="E7867">
        <v>6</v>
      </c>
      <c r="F7867">
        <v>2</v>
      </c>
      <c r="G7867">
        <f t="shared" si="2129"/>
        <v>19</v>
      </c>
    </row>
    <row r="7868" spans="1:7" x14ac:dyDescent="0.35">
      <c r="A7868">
        <v>6</v>
      </c>
      <c r="B7868">
        <v>2</v>
      </c>
      <c r="C7868">
        <v>2</v>
      </c>
      <c r="D7868">
        <v>2</v>
      </c>
      <c r="E7868">
        <v>5</v>
      </c>
      <c r="F7868">
        <v>6</v>
      </c>
      <c r="G7868">
        <f t="shared" si="2129"/>
        <v>23</v>
      </c>
    </row>
    <row r="7869" spans="1:7" x14ac:dyDescent="0.35">
      <c r="A7869">
        <v>3</v>
      </c>
      <c r="B7869">
        <v>3</v>
      </c>
      <c r="C7869">
        <v>4</v>
      </c>
      <c r="D7869">
        <v>1</v>
      </c>
      <c r="E7869">
        <v>6</v>
      </c>
      <c r="F7869">
        <v>1</v>
      </c>
      <c r="G7869">
        <f t="shared" si="2129"/>
        <v>18</v>
      </c>
    </row>
    <row r="7870" spans="1:7" x14ac:dyDescent="0.35">
      <c r="A7870">
        <v>4</v>
      </c>
      <c r="B7870">
        <v>3</v>
      </c>
      <c r="C7870">
        <v>4</v>
      </c>
      <c r="D7870">
        <v>2</v>
      </c>
      <c r="E7870">
        <v>6</v>
      </c>
      <c r="F7870">
        <v>3</v>
      </c>
      <c r="G7870">
        <f t="shared" si="2129"/>
        <v>22</v>
      </c>
    </row>
    <row r="7871" spans="1:7" x14ac:dyDescent="0.35">
      <c r="A7871">
        <v>6</v>
      </c>
      <c r="B7871">
        <v>4</v>
      </c>
      <c r="C7871">
        <v>5</v>
      </c>
      <c r="D7871">
        <v>2</v>
      </c>
      <c r="E7871">
        <v>4</v>
      </c>
      <c r="F7871">
        <v>1</v>
      </c>
      <c r="G7871">
        <f t="shared" si="2129"/>
        <v>22</v>
      </c>
    </row>
    <row r="7872" spans="1:7" x14ac:dyDescent="0.35">
      <c r="A7872">
        <v>1</v>
      </c>
      <c r="B7872">
        <v>5</v>
      </c>
      <c r="C7872">
        <v>6</v>
      </c>
      <c r="D7872">
        <v>5</v>
      </c>
      <c r="E7872">
        <v>6</v>
      </c>
      <c r="F7872">
        <v>2</v>
      </c>
      <c r="G7872">
        <f t="shared" si="2129"/>
        <v>25</v>
      </c>
    </row>
    <row r="7873" spans="1:7" x14ac:dyDescent="0.35">
      <c r="A7873">
        <v>3</v>
      </c>
      <c r="B7873">
        <v>3</v>
      </c>
      <c r="C7873">
        <v>1</v>
      </c>
      <c r="D7873">
        <v>5</v>
      </c>
      <c r="E7873">
        <v>1</v>
      </c>
      <c r="F7873">
        <v>5</v>
      </c>
      <c r="G7873">
        <f t="shared" si="2129"/>
        <v>18</v>
      </c>
    </row>
    <row r="7874" spans="1:7" x14ac:dyDescent="0.35">
      <c r="A7874">
        <v>3</v>
      </c>
      <c r="B7874">
        <v>6</v>
      </c>
      <c r="C7874">
        <v>2</v>
      </c>
      <c r="D7874">
        <v>3</v>
      </c>
      <c r="E7874">
        <v>5</v>
      </c>
      <c r="F7874">
        <v>4</v>
      </c>
      <c r="G7874">
        <f t="shared" si="2129"/>
        <v>23</v>
      </c>
    </row>
    <row r="7875" spans="1:7" x14ac:dyDescent="0.35">
      <c r="A7875">
        <v>1</v>
      </c>
      <c r="B7875">
        <v>6</v>
      </c>
      <c r="C7875">
        <v>3</v>
      </c>
      <c r="D7875">
        <v>4</v>
      </c>
      <c r="E7875">
        <v>1</v>
      </c>
      <c r="F7875">
        <v>2</v>
      </c>
      <c r="G7875">
        <f t="shared" si="2129"/>
        <v>17</v>
      </c>
    </row>
    <row r="7876" spans="1:7" x14ac:dyDescent="0.35">
      <c r="A7876">
        <v>2</v>
      </c>
      <c r="B7876">
        <v>2</v>
      </c>
      <c r="C7876">
        <v>1</v>
      </c>
      <c r="D7876">
        <v>2</v>
      </c>
      <c r="E7876">
        <v>6</v>
      </c>
      <c r="F7876">
        <v>1</v>
      </c>
      <c r="G7876">
        <f t="shared" si="2129"/>
        <v>14</v>
      </c>
    </row>
    <row r="7877" spans="1:7" x14ac:dyDescent="0.35">
      <c r="A7877">
        <v>3</v>
      </c>
      <c r="B7877">
        <v>3</v>
      </c>
      <c r="C7877">
        <v>5</v>
      </c>
      <c r="D7877">
        <v>1</v>
      </c>
      <c r="E7877">
        <v>6</v>
      </c>
      <c r="F7877">
        <v>6</v>
      </c>
      <c r="G7877">
        <f t="shared" si="2129"/>
        <v>24</v>
      </c>
    </row>
    <row r="7878" spans="1:7" x14ac:dyDescent="0.35">
      <c r="A7878">
        <v>1</v>
      </c>
      <c r="B7878">
        <v>5</v>
      </c>
      <c r="C7878">
        <v>6</v>
      </c>
      <c r="D7878">
        <v>3</v>
      </c>
      <c r="E7878">
        <v>3</v>
      </c>
      <c r="F7878">
        <v>6</v>
      </c>
      <c r="G7878">
        <f t="shared" si="2129"/>
        <v>24</v>
      </c>
    </row>
    <row r="7879" spans="1:7" x14ac:dyDescent="0.35">
      <c r="A7879">
        <v>3</v>
      </c>
      <c r="B7879">
        <v>6</v>
      </c>
      <c r="C7879">
        <v>3</v>
      </c>
      <c r="D7879">
        <v>3</v>
      </c>
      <c r="E7879">
        <v>3</v>
      </c>
      <c r="F7879">
        <v>2</v>
      </c>
      <c r="G7879">
        <f t="shared" si="2129"/>
        <v>20</v>
      </c>
    </row>
    <row r="7880" spans="1:7" x14ac:dyDescent="0.35">
      <c r="A7880">
        <v>3</v>
      </c>
      <c r="B7880">
        <v>1</v>
      </c>
      <c r="C7880">
        <v>4</v>
      </c>
      <c r="D7880">
        <v>1</v>
      </c>
      <c r="E7880">
        <v>1</v>
      </c>
      <c r="F7880">
        <v>1</v>
      </c>
      <c r="G7880">
        <f t="shared" si="2129"/>
        <v>11</v>
      </c>
    </row>
    <row r="7881" spans="1:7" x14ac:dyDescent="0.35">
      <c r="A7881">
        <v>1</v>
      </c>
      <c r="B7881">
        <v>1</v>
      </c>
      <c r="C7881">
        <v>2</v>
      </c>
      <c r="D7881">
        <v>2</v>
      </c>
      <c r="E7881">
        <v>3</v>
      </c>
      <c r="F7881">
        <v>3</v>
      </c>
      <c r="G7881">
        <f t="shared" si="2129"/>
        <v>12</v>
      </c>
    </row>
    <row r="7882" spans="1:7" x14ac:dyDescent="0.35">
      <c r="A7882">
        <v>6</v>
      </c>
      <c r="B7882">
        <v>1</v>
      </c>
      <c r="C7882">
        <v>6</v>
      </c>
      <c r="D7882">
        <v>2</v>
      </c>
      <c r="E7882">
        <v>1</v>
      </c>
      <c r="F7882">
        <v>5</v>
      </c>
      <c r="G7882">
        <f t="shared" si="2129"/>
        <v>21</v>
      </c>
    </row>
    <row r="7883" spans="1:7" x14ac:dyDescent="0.35">
      <c r="A7883">
        <v>5</v>
      </c>
      <c r="B7883">
        <v>4</v>
      </c>
      <c r="C7883">
        <v>3</v>
      </c>
      <c r="D7883">
        <v>1</v>
      </c>
      <c r="E7883">
        <v>5</v>
      </c>
      <c r="F7883">
        <v>5</v>
      </c>
      <c r="G7883">
        <f t="shared" si="2129"/>
        <v>23</v>
      </c>
    </row>
    <row r="7884" spans="1:7" x14ac:dyDescent="0.35">
      <c r="A7884">
        <v>4</v>
      </c>
      <c r="B7884">
        <v>2</v>
      </c>
      <c r="C7884">
        <v>6</v>
      </c>
      <c r="D7884">
        <v>6</v>
      </c>
      <c r="E7884">
        <v>1</v>
      </c>
      <c r="F7884">
        <v>1</v>
      </c>
      <c r="G7884">
        <f t="shared" si="2129"/>
        <v>20</v>
      </c>
    </row>
    <row r="7885" spans="1:7" x14ac:dyDescent="0.35">
      <c r="A7885">
        <v>6</v>
      </c>
      <c r="B7885">
        <v>1</v>
      </c>
      <c r="C7885">
        <v>4</v>
      </c>
      <c r="D7885">
        <v>6</v>
      </c>
      <c r="E7885">
        <v>5</v>
      </c>
      <c r="F7885">
        <v>6</v>
      </c>
      <c r="G7885">
        <f t="shared" si="2129"/>
        <v>28</v>
      </c>
    </row>
    <row r="7886" spans="1:7" x14ac:dyDescent="0.35">
      <c r="A7886">
        <v>1</v>
      </c>
      <c r="B7886">
        <v>6</v>
      </c>
      <c r="C7886">
        <v>6</v>
      </c>
      <c r="D7886">
        <v>6</v>
      </c>
      <c r="E7886">
        <v>2</v>
      </c>
      <c r="F7886">
        <v>6</v>
      </c>
      <c r="G7886">
        <f t="shared" si="2129"/>
        <v>27</v>
      </c>
    </row>
    <row r="7887" spans="1:7" x14ac:dyDescent="0.35">
      <c r="A7887">
        <v>5</v>
      </c>
      <c r="B7887">
        <v>2</v>
      </c>
      <c r="C7887">
        <v>2</v>
      </c>
      <c r="D7887">
        <v>4</v>
      </c>
      <c r="E7887">
        <v>3</v>
      </c>
      <c r="F7887">
        <v>4</v>
      </c>
      <c r="G7887">
        <f t="shared" si="2129"/>
        <v>20</v>
      </c>
    </row>
    <row r="7888" spans="1:7" x14ac:dyDescent="0.35">
      <c r="A7888">
        <v>6</v>
      </c>
      <c r="B7888">
        <v>3</v>
      </c>
      <c r="C7888">
        <v>2</v>
      </c>
      <c r="D7888">
        <v>2</v>
      </c>
      <c r="E7888">
        <v>3</v>
      </c>
      <c r="F7888">
        <v>3</v>
      </c>
      <c r="G7888">
        <f t="shared" si="2129"/>
        <v>19</v>
      </c>
    </row>
    <row r="7889" spans="1:7" x14ac:dyDescent="0.35">
      <c r="A7889">
        <v>2</v>
      </c>
      <c r="B7889">
        <v>6</v>
      </c>
      <c r="C7889">
        <v>3</v>
      </c>
      <c r="D7889">
        <v>5</v>
      </c>
      <c r="E7889">
        <v>6</v>
      </c>
      <c r="F7889">
        <v>5</v>
      </c>
      <c r="G7889">
        <f t="shared" si="2129"/>
        <v>27</v>
      </c>
    </row>
    <row r="7890" spans="1:7" x14ac:dyDescent="0.35">
      <c r="A7890">
        <v>1</v>
      </c>
      <c r="B7890">
        <v>6</v>
      </c>
      <c r="C7890">
        <v>5</v>
      </c>
      <c r="D7890">
        <v>4</v>
      </c>
      <c r="E7890">
        <v>5</v>
      </c>
      <c r="F7890">
        <v>5</v>
      </c>
      <c r="G7890">
        <f t="shared" si="2129"/>
        <v>26</v>
      </c>
    </row>
    <row r="7891" spans="1:7" x14ac:dyDescent="0.35">
      <c r="A7891">
        <v>2</v>
      </c>
      <c r="B7891">
        <v>2</v>
      </c>
      <c r="C7891">
        <v>1</v>
      </c>
      <c r="D7891">
        <v>2</v>
      </c>
      <c r="E7891">
        <v>6</v>
      </c>
      <c r="F7891">
        <v>5</v>
      </c>
      <c r="G7891">
        <f t="shared" si="2129"/>
        <v>18</v>
      </c>
    </row>
    <row r="7892" spans="1:7" x14ac:dyDescent="0.35">
      <c r="A7892">
        <v>3</v>
      </c>
      <c r="B7892">
        <v>3</v>
      </c>
      <c r="C7892">
        <v>2</v>
      </c>
      <c r="D7892">
        <v>1</v>
      </c>
      <c r="E7892">
        <v>2</v>
      </c>
      <c r="F7892">
        <v>5</v>
      </c>
      <c r="G7892">
        <f t="shared" si="2129"/>
        <v>16</v>
      </c>
    </row>
    <row r="7893" spans="1:7" x14ac:dyDescent="0.35">
      <c r="A7893">
        <v>6</v>
      </c>
      <c r="B7893">
        <v>4</v>
      </c>
      <c r="C7893">
        <v>6</v>
      </c>
      <c r="D7893">
        <v>3</v>
      </c>
      <c r="E7893">
        <v>4</v>
      </c>
      <c r="F7893">
        <v>4</v>
      </c>
      <c r="G7893">
        <f t="shared" si="2129"/>
        <v>27</v>
      </c>
    </row>
    <row r="7894" spans="1:7" x14ac:dyDescent="0.35">
      <c r="A7894">
        <v>2</v>
      </c>
      <c r="B7894">
        <v>3</v>
      </c>
      <c r="C7894">
        <v>5</v>
      </c>
      <c r="D7894">
        <v>5</v>
      </c>
      <c r="E7894">
        <v>3</v>
      </c>
      <c r="F7894">
        <v>2</v>
      </c>
      <c r="G7894">
        <f t="shared" si="2129"/>
        <v>20</v>
      </c>
    </row>
    <row r="7895" spans="1:7" x14ac:dyDescent="0.35">
      <c r="A7895">
        <v>1</v>
      </c>
      <c r="B7895">
        <v>2</v>
      </c>
      <c r="C7895">
        <v>4</v>
      </c>
      <c r="D7895">
        <v>4</v>
      </c>
      <c r="E7895">
        <v>1</v>
      </c>
      <c r="F7895">
        <v>5</v>
      </c>
      <c r="G7895">
        <f t="shared" si="2129"/>
        <v>17</v>
      </c>
    </row>
    <row r="7896" spans="1:7" x14ac:dyDescent="0.35">
      <c r="A7896">
        <v>2</v>
      </c>
      <c r="B7896">
        <v>2</v>
      </c>
      <c r="C7896">
        <v>2</v>
      </c>
      <c r="D7896">
        <v>2</v>
      </c>
      <c r="E7896">
        <v>4</v>
      </c>
      <c r="F7896">
        <v>5</v>
      </c>
      <c r="G7896">
        <f t="shared" ref="G7896:G7959" si="2130">SUM(A7896:F7896)</f>
        <v>17</v>
      </c>
    </row>
    <row r="7897" spans="1:7" x14ac:dyDescent="0.35">
      <c r="A7897">
        <v>3</v>
      </c>
      <c r="B7897">
        <v>3</v>
      </c>
      <c r="C7897">
        <v>5</v>
      </c>
      <c r="D7897">
        <v>6</v>
      </c>
      <c r="E7897">
        <v>3</v>
      </c>
      <c r="F7897">
        <v>5</v>
      </c>
      <c r="G7897">
        <f t="shared" si="2130"/>
        <v>25</v>
      </c>
    </row>
    <row r="7898" spans="1:7" x14ac:dyDescent="0.35">
      <c r="A7898">
        <v>6</v>
      </c>
      <c r="B7898">
        <v>5</v>
      </c>
      <c r="C7898">
        <v>4</v>
      </c>
      <c r="D7898">
        <v>2</v>
      </c>
      <c r="E7898">
        <v>5</v>
      </c>
      <c r="F7898">
        <v>6</v>
      </c>
      <c r="G7898">
        <f t="shared" si="2130"/>
        <v>28</v>
      </c>
    </row>
    <row r="7899" spans="1:7" x14ac:dyDescent="0.35">
      <c r="A7899">
        <v>4</v>
      </c>
      <c r="B7899">
        <v>1</v>
      </c>
      <c r="C7899">
        <v>4</v>
      </c>
      <c r="D7899">
        <v>6</v>
      </c>
      <c r="E7899">
        <v>3</v>
      </c>
      <c r="F7899">
        <v>1</v>
      </c>
      <c r="G7899">
        <f t="shared" si="2130"/>
        <v>19</v>
      </c>
    </row>
    <row r="7900" spans="1:7" x14ac:dyDescent="0.35">
      <c r="A7900">
        <v>3</v>
      </c>
      <c r="B7900">
        <v>4</v>
      </c>
      <c r="C7900">
        <v>3</v>
      </c>
      <c r="D7900">
        <v>3</v>
      </c>
      <c r="E7900">
        <v>5</v>
      </c>
      <c r="F7900">
        <v>6</v>
      </c>
      <c r="G7900">
        <f t="shared" si="2130"/>
        <v>24</v>
      </c>
    </row>
    <row r="7901" spans="1:7" x14ac:dyDescent="0.35">
      <c r="A7901">
        <v>2</v>
      </c>
      <c r="B7901">
        <v>3</v>
      </c>
      <c r="C7901">
        <v>6</v>
      </c>
      <c r="D7901">
        <v>1</v>
      </c>
      <c r="E7901">
        <v>2</v>
      </c>
      <c r="F7901">
        <v>6</v>
      </c>
      <c r="G7901">
        <f t="shared" si="2130"/>
        <v>20</v>
      </c>
    </row>
    <row r="7902" spans="1:7" x14ac:dyDescent="0.35">
      <c r="A7902">
        <v>1</v>
      </c>
      <c r="B7902">
        <v>2</v>
      </c>
      <c r="C7902">
        <v>2</v>
      </c>
      <c r="D7902">
        <v>5</v>
      </c>
      <c r="E7902">
        <v>2</v>
      </c>
      <c r="F7902">
        <v>4</v>
      </c>
      <c r="G7902">
        <f t="shared" si="2130"/>
        <v>16</v>
      </c>
    </row>
    <row r="7903" spans="1:7" x14ac:dyDescent="0.35">
      <c r="A7903">
        <v>4</v>
      </c>
      <c r="B7903">
        <v>5</v>
      </c>
      <c r="C7903">
        <v>1</v>
      </c>
      <c r="D7903">
        <v>3</v>
      </c>
      <c r="E7903">
        <v>5</v>
      </c>
      <c r="F7903">
        <v>4</v>
      </c>
      <c r="G7903">
        <f t="shared" si="2130"/>
        <v>22</v>
      </c>
    </row>
    <row r="7904" spans="1:7" x14ac:dyDescent="0.35">
      <c r="A7904">
        <v>1</v>
      </c>
      <c r="B7904">
        <v>4</v>
      </c>
      <c r="C7904">
        <v>1</v>
      </c>
      <c r="D7904">
        <v>2</v>
      </c>
      <c r="E7904">
        <v>6</v>
      </c>
      <c r="F7904">
        <v>2</v>
      </c>
      <c r="G7904">
        <f t="shared" si="2130"/>
        <v>16</v>
      </c>
    </row>
    <row r="7905" spans="1:7" x14ac:dyDescent="0.35">
      <c r="A7905">
        <v>4</v>
      </c>
      <c r="B7905">
        <v>5</v>
      </c>
      <c r="C7905">
        <v>3</v>
      </c>
      <c r="D7905">
        <v>3</v>
      </c>
      <c r="E7905">
        <v>3</v>
      </c>
      <c r="F7905">
        <v>2</v>
      </c>
      <c r="G7905">
        <f t="shared" si="2130"/>
        <v>20</v>
      </c>
    </row>
    <row r="7906" spans="1:7" x14ac:dyDescent="0.35">
      <c r="A7906">
        <v>5</v>
      </c>
      <c r="B7906">
        <v>5</v>
      </c>
      <c r="C7906">
        <v>2</v>
      </c>
      <c r="D7906">
        <v>4</v>
      </c>
      <c r="E7906">
        <v>6</v>
      </c>
      <c r="F7906">
        <v>2</v>
      </c>
      <c r="G7906">
        <f t="shared" si="2130"/>
        <v>24</v>
      </c>
    </row>
    <row r="7907" spans="1:7" x14ac:dyDescent="0.35">
      <c r="A7907">
        <v>3</v>
      </c>
      <c r="B7907">
        <v>1</v>
      </c>
      <c r="C7907">
        <v>6</v>
      </c>
      <c r="D7907">
        <v>1</v>
      </c>
      <c r="E7907">
        <v>4</v>
      </c>
      <c r="F7907">
        <v>6</v>
      </c>
      <c r="G7907">
        <f t="shared" si="2130"/>
        <v>21</v>
      </c>
    </row>
    <row r="7908" spans="1:7" x14ac:dyDescent="0.35">
      <c r="A7908">
        <v>1</v>
      </c>
      <c r="B7908">
        <v>2</v>
      </c>
      <c r="C7908">
        <v>3</v>
      </c>
      <c r="D7908">
        <v>4</v>
      </c>
      <c r="E7908">
        <v>1</v>
      </c>
      <c r="F7908">
        <v>6</v>
      </c>
      <c r="G7908">
        <f t="shared" si="2130"/>
        <v>17</v>
      </c>
    </row>
    <row r="7909" spans="1:7" x14ac:dyDescent="0.35">
      <c r="A7909">
        <v>4</v>
      </c>
      <c r="B7909">
        <v>2</v>
      </c>
      <c r="C7909">
        <v>3</v>
      </c>
      <c r="D7909">
        <v>2</v>
      </c>
      <c r="E7909">
        <v>4</v>
      </c>
      <c r="F7909">
        <v>6</v>
      </c>
      <c r="G7909">
        <f t="shared" si="2130"/>
        <v>21</v>
      </c>
    </row>
    <row r="7910" spans="1:7" x14ac:dyDescent="0.35">
      <c r="A7910">
        <v>4</v>
      </c>
      <c r="B7910">
        <v>6</v>
      </c>
      <c r="C7910">
        <v>4</v>
      </c>
      <c r="D7910">
        <v>6</v>
      </c>
      <c r="E7910">
        <v>4</v>
      </c>
      <c r="F7910">
        <v>6</v>
      </c>
      <c r="G7910">
        <f t="shared" si="2130"/>
        <v>30</v>
      </c>
    </row>
    <row r="7911" spans="1:7" x14ac:dyDescent="0.35">
      <c r="A7911">
        <v>4</v>
      </c>
      <c r="B7911">
        <v>1</v>
      </c>
      <c r="C7911">
        <v>2</v>
      </c>
      <c r="D7911">
        <v>1</v>
      </c>
      <c r="E7911">
        <v>3</v>
      </c>
      <c r="F7911">
        <v>3</v>
      </c>
      <c r="G7911">
        <f t="shared" si="2130"/>
        <v>14</v>
      </c>
    </row>
    <row r="7912" spans="1:7" x14ac:dyDescent="0.35">
      <c r="A7912">
        <v>5</v>
      </c>
      <c r="B7912">
        <v>6</v>
      </c>
      <c r="C7912">
        <v>5</v>
      </c>
      <c r="D7912">
        <v>1</v>
      </c>
      <c r="E7912">
        <v>2</v>
      </c>
      <c r="F7912">
        <v>3</v>
      </c>
      <c r="G7912">
        <f t="shared" si="2130"/>
        <v>22</v>
      </c>
    </row>
    <row r="7913" spans="1:7" x14ac:dyDescent="0.35">
      <c r="A7913">
        <v>1</v>
      </c>
      <c r="B7913">
        <v>3</v>
      </c>
      <c r="C7913">
        <v>4</v>
      </c>
      <c r="D7913">
        <v>6</v>
      </c>
      <c r="E7913">
        <v>3</v>
      </c>
      <c r="F7913">
        <v>6</v>
      </c>
      <c r="G7913">
        <f t="shared" si="2130"/>
        <v>23</v>
      </c>
    </row>
    <row r="7914" spans="1:7" x14ac:dyDescent="0.35">
      <c r="A7914">
        <v>6</v>
      </c>
      <c r="B7914">
        <v>3</v>
      </c>
      <c r="C7914">
        <v>6</v>
      </c>
      <c r="D7914">
        <v>3</v>
      </c>
      <c r="E7914">
        <v>2</v>
      </c>
      <c r="F7914">
        <v>5</v>
      </c>
      <c r="G7914">
        <f t="shared" si="2130"/>
        <v>25</v>
      </c>
    </row>
    <row r="7915" spans="1:7" x14ac:dyDescent="0.35">
      <c r="A7915">
        <v>4</v>
      </c>
      <c r="B7915">
        <v>3</v>
      </c>
      <c r="C7915">
        <v>6</v>
      </c>
      <c r="D7915">
        <v>3</v>
      </c>
      <c r="E7915">
        <v>5</v>
      </c>
      <c r="F7915">
        <v>2</v>
      </c>
      <c r="G7915">
        <f t="shared" si="2130"/>
        <v>23</v>
      </c>
    </row>
    <row r="7916" spans="1:7" x14ac:dyDescent="0.35">
      <c r="A7916">
        <v>5</v>
      </c>
      <c r="B7916">
        <v>5</v>
      </c>
      <c r="C7916">
        <v>3</v>
      </c>
      <c r="D7916">
        <v>5</v>
      </c>
      <c r="E7916">
        <v>4</v>
      </c>
      <c r="F7916">
        <v>1</v>
      </c>
      <c r="G7916">
        <f t="shared" si="2130"/>
        <v>23</v>
      </c>
    </row>
    <row r="7917" spans="1:7" x14ac:dyDescent="0.35">
      <c r="A7917">
        <v>1</v>
      </c>
      <c r="B7917">
        <v>5</v>
      </c>
      <c r="C7917">
        <v>6</v>
      </c>
      <c r="D7917">
        <v>3</v>
      </c>
      <c r="E7917">
        <v>2</v>
      </c>
      <c r="F7917">
        <v>2</v>
      </c>
      <c r="G7917">
        <f t="shared" si="2130"/>
        <v>19</v>
      </c>
    </row>
    <row r="7918" spans="1:7" x14ac:dyDescent="0.35">
      <c r="A7918">
        <v>3</v>
      </c>
      <c r="B7918">
        <v>4</v>
      </c>
      <c r="C7918">
        <v>4</v>
      </c>
      <c r="D7918">
        <v>6</v>
      </c>
      <c r="E7918">
        <v>6</v>
      </c>
      <c r="F7918">
        <v>2</v>
      </c>
      <c r="G7918">
        <f t="shared" si="2130"/>
        <v>25</v>
      </c>
    </row>
    <row r="7919" spans="1:7" x14ac:dyDescent="0.35">
      <c r="A7919">
        <v>6</v>
      </c>
      <c r="B7919">
        <v>4</v>
      </c>
      <c r="C7919">
        <v>6</v>
      </c>
      <c r="D7919">
        <v>6</v>
      </c>
      <c r="E7919">
        <v>3</v>
      </c>
      <c r="F7919">
        <v>3</v>
      </c>
      <c r="G7919">
        <f t="shared" si="2130"/>
        <v>28</v>
      </c>
    </row>
    <row r="7920" spans="1:7" x14ac:dyDescent="0.35">
      <c r="A7920">
        <v>6</v>
      </c>
      <c r="B7920">
        <v>3</v>
      </c>
      <c r="C7920">
        <v>5</v>
      </c>
      <c r="D7920">
        <v>6</v>
      </c>
      <c r="E7920">
        <v>6</v>
      </c>
      <c r="F7920">
        <v>3</v>
      </c>
      <c r="G7920">
        <f t="shared" si="2130"/>
        <v>29</v>
      </c>
    </row>
    <row r="7921" spans="1:7" x14ac:dyDescent="0.35">
      <c r="A7921">
        <v>2</v>
      </c>
      <c r="B7921">
        <v>4</v>
      </c>
      <c r="C7921">
        <v>5</v>
      </c>
      <c r="D7921">
        <v>3</v>
      </c>
      <c r="E7921">
        <v>5</v>
      </c>
      <c r="F7921">
        <v>2</v>
      </c>
      <c r="G7921">
        <f t="shared" si="2130"/>
        <v>21</v>
      </c>
    </row>
    <row r="7922" spans="1:7" x14ac:dyDescent="0.35">
      <c r="A7922">
        <v>1</v>
      </c>
      <c r="B7922">
        <v>4</v>
      </c>
      <c r="C7922">
        <v>5</v>
      </c>
      <c r="D7922">
        <v>3</v>
      </c>
      <c r="E7922">
        <v>3</v>
      </c>
      <c r="F7922">
        <v>4</v>
      </c>
      <c r="G7922">
        <f t="shared" si="2130"/>
        <v>20</v>
      </c>
    </row>
    <row r="7923" spans="1:7" x14ac:dyDescent="0.35">
      <c r="A7923">
        <v>4</v>
      </c>
      <c r="B7923">
        <v>3</v>
      </c>
      <c r="C7923">
        <v>1</v>
      </c>
      <c r="D7923">
        <v>2</v>
      </c>
      <c r="E7923">
        <v>3</v>
      </c>
      <c r="F7923">
        <v>2</v>
      </c>
      <c r="G7923">
        <f t="shared" si="2130"/>
        <v>15</v>
      </c>
    </row>
    <row r="7924" spans="1:7" x14ac:dyDescent="0.35">
      <c r="A7924">
        <v>5</v>
      </c>
      <c r="B7924">
        <v>6</v>
      </c>
      <c r="C7924">
        <v>3</v>
      </c>
      <c r="D7924">
        <v>6</v>
      </c>
      <c r="E7924">
        <v>2</v>
      </c>
      <c r="F7924">
        <v>1</v>
      </c>
      <c r="G7924">
        <f t="shared" si="2130"/>
        <v>23</v>
      </c>
    </row>
    <row r="7925" spans="1:7" x14ac:dyDescent="0.35">
      <c r="A7925">
        <v>5</v>
      </c>
      <c r="B7925">
        <v>4</v>
      </c>
      <c r="C7925">
        <v>1</v>
      </c>
      <c r="D7925">
        <v>1</v>
      </c>
      <c r="E7925">
        <v>5</v>
      </c>
      <c r="F7925">
        <v>3</v>
      </c>
      <c r="G7925">
        <f t="shared" si="2130"/>
        <v>19</v>
      </c>
    </row>
    <row r="7926" spans="1:7" x14ac:dyDescent="0.35">
      <c r="A7926">
        <v>3</v>
      </c>
      <c r="B7926">
        <v>6</v>
      </c>
      <c r="C7926">
        <v>1</v>
      </c>
      <c r="D7926">
        <v>2</v>
      </c>
      <c r="E7926">
        <v>1</v>
      </c>
      <c r="F7926">
        <v>3</v>
      </c>
      <c r="G7926">
        <f t="shared" si="2130"/>
        <v>16</v>
      </c>
    </row>
    <row r="7927" spans="1:7" x14ac:dyDescent="0.35">
      <c r="A7927">
        <v>4</v>
      </c>
      <c r="B7927">
        <v>6</v>
      </c>
      <c r="C7927">
        <v>4</v>
      </c>
      <c r="D7927">
        <v>1</v>
      </c>
      <c r="E7927">
        <v>3</v>
      </c>
      <c r="F7927">
        <v>5</v>
      </c>
      <c r="G7927">
        <f t="shared" si="2130"/>
        <v>23</v>
      </c>
    </row>
    <row r="7928" spans="1:7" x14ac:dyDescent="0.35">
      <c r="A7928">
        <v>6</v>
      </c>
      <c r="B7928">
        <v>2</v>
      </c>
      <c r="C7928">
        <v>2</v>
      </c>
      <c r="D7928">
        <v>2</v>
      </c>
      <c r="E7928">
        <v>2</v>
      </c>
      <c r="F7928">
        <v>3</v>
      </c>
      <c r="G7928">
        <f t="shared" si="2130"/>
        <v>17</v>
      </c>
    </row>
    <row r="7929" spans="1:7" x14ac:dyDescent="0.35">
      <c r="A7929">
        <v>2</v>
      </c>
      <c r="B7929">
        <v>3</v>
      </c>
      <c r="C7929">
        <v>3</v>
      </c>
      <c r="D7929">
        <v>1</v>
      </c>
      <c r="E7929">
        <v>1</v>
      </c>
      <c r="F7929">
        <v>4</v>
      </c>
      <c r="G7929">
        <f t="shared" si="2130"/>
        <v>14</v>
      </c>
    </row>
    <row r="7930" spans="1:7" x14ac:dyDescent="0.35">
      <c r="A7930">
        <v>4</v>
      </c>
      <c r="B7930">
        <v>5</v>
      </c>
      <c r="C7930">
        <v>4</v>
      </c>
      <c r="D7930">
        <v>3</v>
      </c>
      <c r="E7930">
        <v>2</v>
      </c>
      <c r="F7930">
        <v>4</v>
      </c>
      <c r="G7930">
        <f t="shared" si="2130"/>
        <v>22</v>
      </c>
    </row>
    <row r="7931" spans="1:7" x14ac:dyDescent="0.35">
      <c r="A7931">
        <v>6</v>
      </c>
      <c r="B7931">
        <v>5</v>
      </c>
      <c r="C7931">
        <v>3</v>
      </c>
      <c r="D7931">
        <v>6</v>
      </c>
      <c r="E7931">
        <v>2</v>
      </c>
      <c r="F7931">
        <v>5</v>
      </c>
      <c r="G7931">
        <f t="shared" si="2130"/>
        <v>27</v>
      </c>
    </row>
    <row r="7932" spans="1:7" x14ac:dyDescent="0.35">
      <c r="A7932">
        <v>1</v>
      </c>
      <c r="B7932">
        <v>4</v>
      </c>
      <c r="C7932">
        <v>2</v>
      </c>
      <c r="D7932">
        <v>3</v>
      </c>
      <c r="E7932">
        <v>1</v>
      </c>
      <c r="F7932">
        <v>6</v>
      </c>
      <c r="G7932">
        <f t="shared" si="2130"/>
        <v>17</v>
      </c>
    </row>
    <row r="7933" spans="1:7" x14ac:dyDescent="0.35">
      <c r="A7933">
        <v>2</v>
      </c>
      <c r="B7933">
        <v>6</v>
      </c>
      <c r="C7933">
        <v>5</v>
      </c>
      <c r="D7933">
        <v>4</v>
      </c>
      <c r="E7933">
        <v>1</v>
      </c>
      <c r="F7933">
        <v>3</v>
      </c>
      <c r="G7933">
        <f t="shared" si="2130"/>
        <v>21</v>
      </c>
    </row>
    <row r="7934" spans="1:7" x14ac:dyDescent="0.35">
      <c r="A7934">
        <v>3</v>
      </c>
      <c r="B7934">
        <v>3</v>
      </c>
      <c r="C7934">
        <v>6</v>
      </c>
      <c r="D7934">
        <v>6</v>
      </c>
      <c r="E7934">
        <v>4</v>
      </c>
      <c r="F7934">
        <v>5</v>
      </c>
      <c r="G7934">
        <f t="shared" si="2130"/>
        <v>27</v>
      </c>
    </row>
    <row r="7935" spans="1:7" x14ac:dyDescent="0.35">
      <c r="A7935">
        <v>6</v>
      </c>
      <c r="B7935">
        <v>2</v>
      </c>
      <c r="C7935">
        <v>4</v>
      </c>
      <c r="D7935">
        <v>6</v>
      </c>
      <c r="E7935">
        <v>6</v>
      </c>
      <c r="F7935">
        <v>6</v>
      </c>
      <c r="G7935">
        <f t="shared" si="2130"/>
        <v>30</v>
      </c>
    </row>
    <row r="7936" spans="1:7" x14ac:dyDescent="0.35">
      <c r="A7936">
        <v>6</v>
      </c>
      <c r="B7936">
        <v>6</v>
      </c>
      <c r="C7936">
        <v>1</v>
      </c>
      <c r="D7936">
        <v>1</v>
      </c>
      <c r="E7936">
        <v>2</v>
      </c>
      <c r="F7936">
        <v>3</v>
      </c>
      <c r="G7936">
        <f t="shared" si="2130"/>
        <v>19</v>
      </c>
    </row>
    <row r="7937" spans="1:7" x14ac:dyDescent="0.35">
      <c r="A7937">
        <v>4</v>
      </c>
      <c r="B7937">
        <v>1</v>
      </c>
      <c r="C7937">
        <v>3</v>
      </c>
      <c r="D7937">
        <v>2</v>
      </c>
      <c r="E7937">
        <v>2</v>
      </c>
      <c r="F7937">
        <v>6</v>
      </c>
      <c r="G7937">
        <f t="shared" si="2130"/>
        <v>18</v>
      </c>
    </row>
    <row r="7938" spans="1:7" x14ac:dyDescent="0.35">
      <c r="A7938">
        <v>5</v>
      </c>
      <c r="B7938">
        <v>6</v>
      </c>
      <c r="C7938">
        <v>2</v>
      </c>
      <c r="D7938">
        <v>1</v>
      </c>
      <c r="E7938">
        <v>1</v>
      </c>
      <c r="F7938">
        <v>2</v>
      </c>
      <c r="G7938">
        <f t="shared" si="2130"/>
        <v>17</v>
      </c>
    </row>
    <row r="7939" spans="1:7" x14ac:dyDescent="0.35">
      <c r="A7939">
        <v>1</v>
      </c>
      <c r="B7939">
        <v>4</v>
      </c>
      <c r="C7939">
        <v>1</v>
      </c>
      <c r="D7939">
        <v>5</v>
      </c>
      <c r="E7939">
        <v>3</v>
      </c>
      <c r="F7939">
        <v>2</v>
      </c>
      <c r="G7939">
        <f t="shared" si="2130"/>
        <v>16</v>
      </c>
    </row>
    <row r="7940" spans="1:7" x14ac:dyDescent="0.35">
      <c r="A7940">
        <v>1</v>
      </c>
      <c r="B7940">
        <v>2</v>
      </c>
      <c r="C7940">
        <v>4</v>
      </c>
      <c r="D7940">
        <v>2</v>
      </c>
      <c r="E7940">
        <v>3</v>
      </c>
      <c r="F7940">
        <v>2</v>
      </c>
      <c r="G7940">
        <f t="shared" si="2130"/>
        <v>14</v>
      </c>
    </row>
    <row r="7941" spans="1:7" x14ac:dyDescent="0.35">
      <c r="A7941">
        <v>1</v>
      </c>
      <c r="B7941">
        <v>2</v>
      </c>
      <c r="C7941">
        <v>1</v>
      </c>
      <c r="D7941">
        <v>4</v>
      </c>
      <c r="E7941">
        <v>4</v>
      </c>
      <c r="F7941">
        <v>1</v>
      </c>
      <c r="G7941">
        <f t="shared" si="2130"/>
        <v>13</v>
      </c>
    </row>
    <row r="7942" spans="1:7" x14ac:dyDescent="0.35">
      <c r="A7942">
        <v>6</v>
      </c>
      <c r="B7942">
        <v>5</v>
      </c>
      <c r="C7942">
        <v>6</v>
      </c>
      <c r="D7942">
        <v>4</v>
      </c>
      <c r="E7942">
        <v>5</v>
      </c>
      <c r="F7942">
        <v>4</v>
      </c>
      <c r="G7942">
        <f t="shared" si="2130"/>
        <v>30</v>
      </c>
    </row>
    <row r="7943" spans="1:7" x14ac:dyDescent="0.35">
      <c r="A7943">
        <v>2</v>
      </c>
      <c r="B7943">
        <v>4</v>
      </c>
      <c r="C7943">
        <v>3</v>
      </c>
      <c r="D7943">
        <v>5</v>
      </c>
      <c r="E7943">
        <v>6</v>
      </c>
      <c r="F7943">
        <v>3</v>
      </c>
      <c r="G7943">
        <f t="shared" si="2130"/>
        <v>23</v>
      </c>
    </row>
    <row r="7944" spans="1:7" x14ac:dyDescent="0.35">
      <c r="A7944">
        <v>6</v>
      </c>
      <c r="B7944">
        <v>6</v>
      </c>
      <c r="C7944">
        <v>4</v>
      </c>
      <c r="D7944">
        <v>1</v>
      </c>
      <c r="E7944">
        <v>1</v>
      </c>
      <c r="F7944">
        <v>4</v>
      </c>
      <c r="G7944">
        <f t="shared" si="2130"/>
        <v>22</v>
      </c>
    </row>
    <row r="7945" spans="1:7" x14ac:dyDescent="0.35">
      <c r="A7945">
        <v>4</v>
      </c>
      <c r="B7945">
        <v>1</v>
      </c>
      <c r="C7945">
        <v>1</v>
      </c>
      <c r="D7945">
        <v>3</v>
      </c>
      <c r="E7945">
        <v>2</v>
      </c>
      <c r="F7945">
        <v>5</v>
      </c>
      <c r="G7945">
        <f t="shared" si="2130"/>
        <v>16</v>
      </c>
    </row>
    <row r="7946" spans="1:7" x14ac:dyDescent="0.35">
      <c r="A7946">
        <v>3</v>
      </c>
      <c r="B7946">
        <v>6</v>
      </c>
      <c r="C7946">
        <v>6</v>
      </c>
      <c r="D7946">
        <v>3</v>
      </c>
      <c r="E7946">
        <v>1</v>
      </c>
      <c r="F7946">
        <v>1</v>
      </c>
      <c r="G7946">
        <f t="shared" si="2130"/>
        <v>20</v>
      </c>
    </row>
    <row r="7947" spans="1:7" x14ac:dyDescent="0.35">
      <c r="A7947">
        <v>5</v>
      </c>
      <c r="B7947">
        <v>6</v>
      </c>
      <c r="C7947">
        <v>6</v>
      </c>
      <c r="D7947">
        <v>4</v>
      </c>
      <c r="E7947">
        <v>5</v>
      </c>
      <c r="F7947">
        <v>6</v>
      </c>
      <c r="G7947">
        <f t="shared" si="2130"/>
        <v>32</v>
      </c>
    </row>
    <row r="7948" spans="1:7" x14ac:dyDescent="0.35">
      <c r="A7948">
        <v>3</v>
      </c>
      <c r="B7948">
        <v>2</v>
      </c>
      <c r="C7948">
        <v>3</v>
      </c>
      <c r="D7948">
        <v>2</v>
      </c>
      <c r="E7948">
        <v>2</v>
      </c>
      <c r="F7948">
        <v>2</v>
      </c>
      <c r="G7948">
        <f t="shared" si="2130"/>
        <v>14</v>
      </c>
    </row>
    <row r="7949" spans="1:7" x14ac:dyDescent="0.35">
      <c r="A7949">
        <v>5</v>
      </c>
      <c r="B7949">
        <v>4</v>
      </c>
      <c r="C7949">
        <v>2</v>
      </c>
      <c r="D7949">
        <v>4</v>
      </c>
      <c r="E7949">
        <v>5</v>
      </c>
      <c r="F7949">
        <v>3</v>
      </c>
      <c r="G7949">
        <f t="shared" si="2130"/>
        <v>23</v>
      </c>
    </row>
    <row r="7950" spans="1:7" x14ac:dyDescent="0.35">
      <c r="A7950">
        <v>4</v>
      </c>
      <c r="B7950">
        <v>1</v>
      </c>
      <c r="C7950">
        <v>6</v>
      </c>
      <c r="D7950">
        <v>2</v>
      </c>
      <c r="E7950">
        <v>6</v>
      </c>
      <c r="F7950">
        <v>4</v>
      </c>
      <c r="G7950">
        <f t="shared" si="2130"/>
        <v>23</v>
      </c>
    </row>
    <row r="7951" spans="1:7" x14ac:dyDescent="0.35">
      <c r="A7951">
        <v>2</v>
      </c>
      <c r="B7951">
        <v>2</v>
      </c>
      <c r="C7951">
        <v>3</v>
      </c>
      <c r="D7951">
        <v>4</v>
      </c>
      <c r="E7951">
        <v>5</v>
      </c>
      <c r="F7951">
        <v>3</v>
      </c>
      <c r="G7951">
        <f t="shared" si="2130"/>
        <v>19</v>
      </c>
    </row>
    <row r="7952" spans="1:7" x14ac:dyDescent="0.35">
      <c r="A7952">
        <v>5</v>
      </c>
      <c r="B7952">
        <v>2</v>
      </c>
      <c r="C7952">
        <v>2</v>
      </c>
      <c r="D7952">
        <v>5</v>
      </c>
      <c r="E7952">
        <v>1</v>
      </c>
      <c r="F7952">
        <v>1</v>
      </c>
      <c r="G7952">
        <f t="shared" si="2130"/>
        <v>16</v>
      </c>
    </row>
    <row r="7953" spans="1:7" x14ac:dyDescent="0.35">
      <c r="A7953">
        <v>4</v>
      </c>
      <c r="B7953">
        <v>3</v>
      </c>
      <c r="C7953">
        <v>3</v>
      </c>
      <c r="D7953">
        <v>1</v>
      </c>
      <c r="E7953">
        <v>1</v>
      </c>
      <c r="F7953">
        <v>3</v>
      </c>
      <c r="G7953">
        <f t="shared" si="2130"/>
        <v>15</v>
      </c>
    </row>
    <row r="7954" spans="1:7" x14ac:dyDescent="0.35">
      <c r="A7954">
        <v>1</v>
      </c>
      <c r="B7954">
        <v>6</v>
      </c>
      <c r="C7954">
        <v>5</v>
      </c>
      <c r="D7954">
        <v>4</v>
      </c>
      <c r="E7954">
        <v>3</v>
      </c>
      <c r="F7954">
        <v>1</v>
      </c>
      <c r="G7954">
        <f t="shared" si="2130"/>
        <v>20</v>
      </c>
    </row>
    <row r="7955" spans="1:7" x14ac:dyDescent="0.35">
      <c r="A7955">
        <v>4</v>
      </c>
      <c r="B7955">
        <v>2</v>
      </c>
      <c r="C7955">
        <v>5</v>
      </c>
      <c r="D7955">
        <v>1</v>
      </c>
      <c r="E7955">
        <v>5</v>
      </c>
      <c r="F7955">
        <v>1</v>
      </c>
      <c r="G7955">
        <f t="shared" si="2130"/>
        <v>18</v>
      </c>
    </row>
    <row r="7956" spans="1:7" x14ac:dyDescent="0.35">
      <c r="A7956">
        <v>4</v>
      </c>
      <c r="B7956">
        <v>2</v>
      </c>
      <c r="C7956">
        <v>3</v>
      </c>
      <c r="D7956">
        <v>3</v>
      </c>
      <c r="E7956">
        <v>3</v>
      </c>
      <c r="F7956">
        <v>6</v>
      </c>
      <c r="G7956">
        <f t="shared" si="2130"/>
        <v>21</v>
      </c>
    </row>
    <row r="7957" spans="1:7" x14ac:dyDescent="0.35">
      <c r="A7957">
        <v>2</v>
      </c>
      <c r="B7957">
        <v>2</v>
      </c>
      <c r="C7957">
        <v>5</v>
      </c>
      <c r="D7957">
        <v>1</v>
      </c>
      <c r="E7957">
        <v>6</v>
      </c>
      <c r="F7957">
        <v>1</v>
      </c>
      <c r="G7957">
        <f t="shared" si="2130"/>
        <v>17</v>
      </c>
    </row>
    <row r="7958" spans="1:7" x14ac:dyDescent="0.35">
      <c r="A7958">
        <v>6</v>
      </c>
      <c r="B7958">
        <v>3</v>
      </c>
      <c r="C7958">
        <v>1</v>
      </c>
      <c r="D7958">
        <v>1</v>
      </c>
      <c r="E7958">
        <v>2</v>
      </c>
      <c r="F7958">
        <v>6</v>
      </c>
      <c r="G7958">
        <f t="shared" si="2130"/>
        <v>19</v>
      </c>
    </row>
    <row r="7959" spans="1:7" x14ac:dyDescent="0.35">
      <c r="A7959">
        <v>2</v>
      </c>
      <c r="B7959">
        <v>3</v>
      </c>
      <c r="C7959">
        <v>6</v>
      </c>
      <c r="D7959">
        <v>6</v>
      </c>
      <c r="E7959">
        <v>3</v>
      </c>
      <c r="F7959">
        <v>3</v>
      </c>
      <c r="G7959">
        <f t="shared" si="2130"/>
        <v>23</v>
      </c>
    </row>
    <row r="7960" spans="1:7" x14ac:dyDescent="0.35">
      <c r="A7960">
        <v>2</v>
      </c>
      <c r="B7960">
        <v>6</v>
      </c>
      <c r="C7960">
        <v>6</v>
      </c>
      <c r="D7960">
        <v>5</v>
      </c>
      <c r="E7960">
        <v>4</v>
      </c>
      <c r="F7960">
        <v>5</v>
      </c>
      <c r="G7960">
        <f t="shared" ref="G7960:G8023" si="2131">SUM(A7960:F7960)</f>
        <v>28</v>
      </c>
    </row>
    <row r="7961" spans="1:7" x14ac:dyDescent="0.35">
      <c r="A7961">
        <v>4</v>
      </c>
      <c r="B7961">
        <v>6</v>
      </c>
      <c r="C7961">
        <v>1</v>
      </c>
      <c r="D7961">
        <v>6</v>
      </c>
      <c r="E7961">
        <v>5</v>
      </c>
      <c r="F7961">
        <v>2</v>
      </c>
      <c r="G7961">
        <f t="shared" si="2131"/>
        <v>24</v>
      </c>
    </row>
    <row r="7962" spans="1:7" x14ac:dyDescent="0.35">
      <c r="A7962">
        <v>1</v>
      </c>
      <c r="B7962">
        <v>3</v>
      </c>
      <c r="C7962">
        <v>2</v>
      </c>
      <c r="D7962">
        <v>2</v>
      </c>
      <c r="E7962">
        <v>5</v>
      </c>
      <c r="F7962">
        <v>3</v>
      </c>
      <c r="G7962">
        <f t="shared" si="2131"/>
        <v>16</v>
      </c>
    </row>
    <row r="7963" spans="1:7" x14ac:dyDescent="0.35">
      <c r="A7963">
        <v>2</v>
      </c>
      <c r="B7963">
        <v>3</v>
      </c>
      <c r="C7963">
        <v>6</v>
      </c>
      <c r="D7963">
        <v>5</v>
      </c>
      <c r="E7963">
        <v>3</v>
      </c>
      <c r="F7963">
        <v>1</v>
      </c>
      <c r="G7963">
        <f t="shared" si="2131"/>
        <v>20</v>
      </c>
    </row>
    <row r="7964" spans="1:7" x14ac:dyDescent="0.35">
      <c r="A7964">
        <v>4</v>
      </c>
      <c r="B7964">
        <v>6</v>
      </c>
      <c r="C7964">
        <v>4</v>
      </c>
      <c r="D7964">
        <v>3</v>
      </c>
      <c r="E7964">
        <v>1</v>
      </c>
      <c r="F7964">
        <v>5</v>
      </c>
      <c r="G7964">
        <f t="shared" si="2131"/>
        <v>23</v>
      </c>
    </row>
    <row r="7965" spans="1:7" x14ac:dyDescent="0.35">
      <c r="A7965">
        <v>1</v>
      </c>
      <c r="B7965">
        <v>5</v>
      </c>
      <c r="C7965">
        <v>6</v>
      </c>
      <c r="D7965">
        <v>1</v>
      </c>
      <c r="E7965">
        <v>4</v>
      </c>
      <c r="F7965">
        <v>3</v>
      </c>
      <c r="G7965">
        <f t="shared" si="2131"/>
        <v>20</v>
      </c>
    </row>
    <row r="7966" spans="1:7" x14ac:dyDescent="0.35">
      <c r="A7966">
        <v>4</v>
      </c>
      <c r="B7966">
        <v>2</v>
      </c>
      <c r="C7966">
        <v>6</v>
      </c>
      <c r="D7966">
        <v>4</v>
      </c>
      <c r="E7966">
        <v>2</v>
      </c>
      <c r="F7966">
        <v>5</v>
      </c>
      <c r="G7966">
        <f t="shared" si="2131"/>
        <v>23</v>
      </c>
    </row>
    <row r="7967" spans="1:7" x14ac:dyDescent="0.35">
      <c r="A7967">
        <v>1</v>
      </c>
      <c r="B7967">
        <v>1</v>
      </c>
      <c r="C7967">
        <v>1</v>
      </c>
      <c r="D7967">
        <v>4</v>
      </c>
      <c r="E7967">
        <v>2</v>
      </c>
      <c r="F7967">
        <v>5</v>
      </c>
      <c r="G7967">
        <f t="shared" si="2131"/>
        <v>14</v>
      </c>
    </row>
    <row r="7968" spans="1:7" x14ac:dyDescent="0.35">
      <c r="A7968">
        <v>5</v>
      </c>
      <c r="B7968">
        <v>6</v>
      </c>
      <c r="C7968">
        <v>2</v>
      </c>
      <c r="D7968">
        <v>3</v>
      </c>
      <c r="E7968">
        <v>1</v>
      </c>
      <c r="F7968">
        <v>6</v>
      </c>
      <c r="G7968">
        <f t="shared" si="2131"/>
        <v>23</v>
      </c>
    </row>
    <row r="7969" spans="1:7" x14ac:dyDescent="0.35">
      <c r="A7969">
        <v>5</v>
      </c>
      <c r="B7969">
        <v>6</v>
      </c>
      <c r="C7969">
        <v>5</v>
      </c>
      <c r="D7969">
        <v>1</v>
      </c>
      <c r="E7969">
        <v>5</v>
      </c>
      <c r="F7969">
        <v>4</v>
      </c>
      <c r="G7969">
        <f t="shared" si="2131"/>
        <v>26</v>
      </c>
    </row>
    <row r="7970" spans="1:7" x14ac:dyDescent="0.35">
      <c r="A7970">
        <v>5</v>
      </c>
      <c r="B7970">
        <v>1</v>
      </c>
      <c r="C7970">
        <v>6</v>
      </c>
      <c r="D7970">
        <v>2</v>
      </c>
      <c r="E7970">
        <v>2</v>
      </c>
      <c r="F7970">
        <v>6</v>
      </c>
      <c r="G7970">
        <f t="shared" si="2131"/>
        <v>22</v>
      </c>
    </row>
    <row r="7971" spans="1:7" x14ac:dyDescent="0.35">
      <c r="A7971">
        <v>3</v>
      </c>
      <c r="B7971">
        <v>6</v>
      </c>
      <c r="C7971">
        <v>2</v>
      </c>
      <c r="D7971">
        <v>3</v>
      </c>
      <c r="E7971">
        <v>2</v>
      </c>
      <c r="F7971">
        <v>3</v>
      </c>
      <c r="G7971">
        <f t="shared" si="2131"/>
        <v>19</v>
      </c>
    </row>
    <row r="7972" spans="1:7" x14ac:dyDescent="0.35">
      <c r="A7972">
        <v>2</v>
      </c>
      <c r="B7972">
        <v>2</v>
      </c>
      <c r="C7972">
        <v>3</v>
      </c>
      <c r="D7972">
        <v>2</v>
      </c>
      <c r="E7972">
        <v>5</v>
      </c>
      <c r="F7972">
        <v>5</v>
      </c>
      <c r="G7972">
        <f t="shared" si="2131"/>
        <v>19</v>
      </c>
    </row>
    <row r="7973" spans="1:7" x14ac:dyDescent="0.35">
      <c r="A7973">
        <v>1</v>
      </c>
      <c r="B7973">
        <v>2</v>
      </c>
      <c r="C7973">
        <v>3</v>
      </c>
      <c r="D7973">
        <v>4</v>
      </c>
      <c r="E7973">
        <v>1</v>
      </c>
      <c r="F7973">
        <v>5</v>
      </c>
      <c r="G7973">
        <f t="shared" si="2131"/>
        <v>16</v>
      </c>
    </row>
    <row r="7974" spans="1:7" x14ac:dyDescent="0.35">
      <c r="A7974">
        <v>1</v>
      </c>
      <c r="B7974">
        <v>1</v>
      </c>
      <c r="C7974">
        <v>2</v>
      </c>
      <c r="D7974">
        <v>1</v>
      </c>
      <c r="E7974">
        <v>5</v>
      </c>
      <c r="F7974">
        <v>5</v>
      </c>
      <c r="G7974">
        <f t="shared" si="2131"/>
        <v>15</v>
      </c>
    </row>
    <row r="7975" spans="1:7" x14ac:dyDescent="0.35">
      <c r="A7975">
        <v>6</v>
      </c>
      <c r="B7975">
        <v>3</v>
      </c>
      <c r="C7975">
        <v>4</v>
      </c>
      <c r="D7975">
        <v>2</v>
      </c>
      <c r="E7975">
        <v>2</v>
      </c>
      <c r="F7975">
        <v>4</v>
      </c>
      <c r="G7975">
        <f t="shared" si="2131"/>
        <v>21</v>
      </c>
    </row>
    <row r="7976" spans="1:7" x14ac:dyDescent="0.35">
      <c r="A7976">
        <v>5</v>
      </c>
      <c r="B7976">
        <v>3</v>
      </c>
      <c r="C7976">
        <v>1</v>
      </c>
      <c r="D7976">
        <v>2</v>
      </c>
      <c r="E7976">
        <v>3</v>
      </c>
      <c r="F7976">
        <v>3</v>
      </c>
      <c r="G7976">
        <f t="shared" si="2131"/>
        <v>17</v>
      </c>
    </row>
    <row r="7977" spans="1:7" x14ac:dyDescent="0.35">
      <c r="A7977">
        <v>3</v>
      </c>
      <c r="B7977">
        <v>5</v>
      </c>
      <c r="C7977">
        <v>5</v>
      </c>
      <c r="D7977">
        <v>3</v>
      </c>
      <c r="E7977">
        <v>3</v>
      </c>
      <c r="F7977">
        <v>4</v>
      </c>
      <c r="G7977">
        <f t="shared" si="2131"/>
        <v>23</v>
      </c>
    </row>
    <row r="7978" spans="1:7" x14ac:dyDescent="0.35">
      <c r="A7978">
        <v>3</v>
      </c>
      <c r="B7978">
        <v>3</v>
      </c>
      <c r="C7978">
        <v>1</v>
      </c>
      <c r="D7978">
        <v>6</v>
      </c>
      <c r="E7978">
        <v>3</v>
      </c>
      <c r="F7978">
        <v>3</v>
      </c>
      <c r="G7978">
        <f t="shared" si="2131"/>
        <v>19</v>
      </c>
    </row>
    <row r="7979" spans="1:7" x14ac:dyDescent="0.35">
      <c r="A7979">
        <v>1</v>
      </c>
      <c r="B7979">
        <v>6</v>
      </c>
      <c r="C7979">
        <v>3</v>
      </c>
      <c r="D7979">
        <v>5</v>
      </c>
      <c r="E7979">
        <v>3</v>
      </c>
      <c r="F7979">
        <v>4</v>
      </c>
      <c r="G7979">
        <f t="shared" si="2131"/>
        <v>22</v>
      </c>
    </row>
    <row r="7980" spans="1:7" x14ac:dyDescent="0.35">
      <c r="A7980">
        <v>5</v>
      </c>
      <c r="B7980">
        <v>6</v>
      </c>
      <c r="C7980">
        <v>5</v>
      </c>
      <c r="D7980">
        <v>4</v>
      </c>
      <c r="E7980">
        <v>1</v>
      </c>
      <c r="F7980">
        <v>6</v>
      </c>
      <c r="G7980">
        <f t="shared" si="2131"/>
        <v>27</v>
      </c>
    </row>
    <row r="7981" spans="1:7" x14ac:dyDescent="0.35">
      <c r="A7981">
        <v>3</v>
      </c>
      <c r="B7981">
        <v>2</v>
      </c>
      <c r="C7981">
        <v>3</v>
      </c>
      <c r="D7981">
        <v>5</v>
      </c>
      <c r="E7981">
        <v>1</v>
      </c>
      <c r="F7981">
        <v>4</v>
      </c>
      <c r="G7981">
        <f t="shared" si="2131"/>
        <v>18</v>
      </c>
    </row>
    <row r="7982" spans="1:7" x14ac:dyDescent="0.35">
      <c r="A7982">
        <v>2</v>
      </c>
      <c r="B7982">
        <v>5</v>
      </c>
      <c r="C7982">
        <v>6</v>
      </c>
      <c r="D7982">
        <v>2</v>
      </c>
      <c r="E7982">
        <v>2</v>
      </c>
      <c r="F7982">
        <v>6</v>
      </c>
      <c r="G7982">
        <f t="shared" si="2131"/>
        <v>23</v>
      </c>
    </row>
    <row r="7983" spans="1:7" x14ac:dyDescent="0.35">
      <c r="A7983">
        <v>5</v>
      </c>
      <c r="B7983">
        <v>5</v>
      </c>
      <c r="C7983">
        <v>5</v>
      </c>
      <c r="D7983">
        <v>3</v>
      </c>
      <c r="E7983">
        <v>2</v>
      </c>
      <c r="F7983">
        <v>2</v>
      </c>
      <c r="G7983">
        <f t="shared" si="2131"/>
        <v>22</v>
      </c>
    </row>
    <row r="7984" spans="1:7" x14ac:dyDescent="0.35">
      <c r="A7984">
        <v>2</v>
      </c>
      <c r="B7984">
        <v>3</v>
      </c>
      <c r="C7984">
        <v>5</v>
      </c>
      <c r="D7984">
        <v>5</v>
      </c>
      <c r="E7984">
        <v>1</v>
      </c>
      <c r="F7984">
        <v>6</v>
      </c>
      <c r="G7984">
        <f t="shared" si="2131"/>
        <v>22</v>
      </c>
    </row>
    <row r="7985" spans="1:7" x14ac:dyDescent="0.35">
      <c r="A7985">
        <v>4</v>
      </c>
      <c r="B7985">
        <v>2</v>
      </c>
      <c r="C7985">
        <v>5</v>
      </c>
      <c r="D7985">
        <v>4</v>
      </c>
      <c r="E7985">
        <v>5</v>
      </c>
      <c r="F7985">
        <v>6</v>
      </c>
      <c r="G7985">
        <f t="shared" si="2131"/>
        <v>26</v>
      </c>
    </row>
    <row r="7986" spans="1:7" x14ac:dyDescent="0.35">
      <c r="A7986">
        <v>6</v>
      </c>
      <c r="B7986">
        <v>3</v>
      </c>
      <c r="C7986">
        <v>3</v>
      </c>
      <c r="D7986">
        <v>4</v>
      </c>
      <c r="E7986">
        <v>5</v>
      </c>
      <c r="F7986">
        <v>4</v>
      </c>
      <c r="G7986">
        <f t="shared" si="2131"/>
        <v>25</v>
      </c>
    </row>
    <row r="7987" spans="1:7" x14ac:dyDescent="0.35">
      <c r="A7987">
        <v>1</v>
      </c>
      <c r="B7987">
        <v>2</v>
      </c>
      <c r="C7987">
        <v>2</v>
      </c>
      <c r="D7987">
        <v>1</v>
      </c>
      <c r="E7987">
        <v>6</v>
      </c>
      <c r="F7987">
        <v>5</v>
      </c>
      <c r="G7987">
        <f t="shared" si="2131"/>
        <v>17</v>
      </c>
    </row>
    <row r="7988" spans="1:7" x14ac:dyDescent="0.35">
      <c r="A7988">
        <v>3</v>
      </c>
      <c r="B7988">
        <v>6</v>
      </c>
      <c r="C7988">
        <v>4</v>
      </c>
      <c r="D7988">
        <v>4</v>
      </c>
      <c r="E7988">
        <v>6</v>
      </c>
      <c r="F7988">
        <v>2</v>
      </c>
      <c r="G7988">
        <f t="shared" si="2131"/>
        <v>25</v>
      </c>
    </row>
    <row r="7989" spans="1:7" x14ac:dyDescent="0.35">
      <c r="A7989">
        <v>5</v>
      </c>
      <c r="B7989">
        <v>5</v>
      </c>
      <c r="C7989">
        <v>1</v>
      </c>
      <c r="D7989">
        <v>3</v>
      </c>
      <c r="E7989">
        <v>2</v>
      </c>
      <c r="F7989">
        <v>6</v>
      </c>
      <c r="G7989">
        <f t="shared" si="2131"/>
        <v>22</v>
      </c>
    </row>
    <row r="7990" spans="1:7" x14ac:dyDescent="0.35">
      <c r="A7990">
        <v>6</v>
      </c>
      <c r="B7990">
        <v>4</v>
      </c>
      <c r="C7990">
        <v>4</v>
      </c>
      <c r="D7990">
        <v>4</v>
      </c>
      <c r="E7990">
        <v>6</v>
      </c>
      <c r="F7990">
        <v>5</v>
      </c>
      <c r="G7990">
        <f t="shared" si="2131"/>
        <v>29</v>
      </c>
    </row>
    <row r="7991" spans="1:7" x14ac:dyDescent="0.35">
      <c r="A7991">
        <v>1</v>
      </c>
      <c r="B7991">
        <v>5</v>
      </c>
      <c r="C7991">
        <v>5</v>
      </c>
      <c r="D7991">
        <v>5</v>
      </c>
      <c r="E7991">
        <v>5</v>
      </c>
      <c r="F7991">
        <v>5</v>
      </c>
      <c r="G7991">
        <f t="shared" si="2131"/>
        <v>26</v>
      </c>
    </row>
    <row r="7992" spans="1:7" x14ac:dyDescent="0.35">
      <c r="A7992">
        <v>1</v>
      </c>
      <c r="B7992">
        <v>3</v>
      </c>
      <c r="C7992">
        <v>4</v>
      </c>
      <c r="D7992">
        <v>2</v>
      </c>
      <c r="E7992">
        <v>4</v>
      </c>
      <c r="F7992">
        <v>2</v>
      </c>
      <c r="G7992">
        <f t="shared" si="2131"/>
        <v>16</v>
      </c>
    </row>
    <row r="7993" spans="1:7" x14ac:dyDescent="0.35">
      <c r="A7993">
        <v>5</v>
      </c>
      <c r="B7993">
        <v>1</v>
      </c>
      <c r="C7993">
        <v>2</v>
      </c>
      <c r="D7993">
        <v>1</v>
      </c>
      <c r="E7993">
        <v>5</v>
      </c>
      <c r="F7993">
        <v>6</v>
      </c>
      <c r="G7993">
        <f t="shared" si="2131"/>
        <v>20</v>
      </c>
    </row>
    <row r="7994" spans="1:7" x14ac:dyDescent="0.35">
      <c r="A7994">
        <v>1</v>
      </c>
      <c r="B7994">
        <v>4</v>
      </c>
      <c r="C7994">
        <v>5</v>
      </c>
      <c r="D7994">
        <v>5</v>
      </c>
      <c r="E7994">
        <v>2</v>
      </c>
      <c r="F7994">
        <v>6</v>
      </c>
      <c r="G7994">
        <f t="shared" si="2131"/>
        <v>23</v>
      </c>
    </row>
    <row r="7995" spans="1:7" x14ac:dyDescent="0.35">
      <c r="A7995">
        <v>1</v>
      </c>
      <c r="B7995">
        <v>4</v>
      </c>
      <c r="C7995">
        <v>3</v>
      </c>
      <c r="D7995">
        <v>1</v>
      </c>
      <c r="E7995">
        <v>2</v>
      </c>
      <c r="F7995">
        <v>5</v>
      </c>
      <c r="G7995">
        <f t="shared" si="2131"/>
        <v>16</v>
      </c>
    </row>
    <row r="7996" spans="1:7" x14ac:dyDescent="0.35">
      <c r="A7996">
        <v>6</v>
      </c>
      <c r="B7996">
        <v>2</v>
      </c>
      <c r="C7996">
        <v>5</v>
      </c>
      <c r="D7996">
        <v>6</v>
      </c>
      <c r="E7996">
        <v>2</v>
      </c>
      <c r="F7996">
        <v>3</v>
      </c>
      <c r="G7996">
        <f t="shared" si="2131"/>
        <v>24</v>
      </c>
    </row>
    <row r="7997" spans="1:7" x14ac:dyDescent="0.35">
      <c r="A7997">
        <v>2</v>
      </c>
      <c r="B7997">
        <v>3</v>
      </c>
      <c r="C7997">
        <v>6</v>
      </c>
      <c r="D7997">
        <v>3</v>
      </c>
      <c r="E7997">
        <v>5</v>
      </c>
      <c r="F7997">
        <v>5</v>
      </c>
      <c r="G7997">
        <f t="shared" si="2131"/>
        <v>24</v>
      </c>
    </row>
    <row r="7998" spans="1:7" x14ac:dyDescent="0.35">
      <c r="A7998">
        <v>6</v>
      </c>
      <c r="B7998">
        <v>5</v>
      </c>
      <c r="C7998">
        <v>2</v>
      </c>
      <c r="D7998">
        <v>6</v>
      </c>
      <c r="E7998">
        <v>5</v>
      </c>
      <c r="F7998">
        <v>4</v>
      </c>
      <c r="G7998">
        <f t="shared" si="2131"/>
        <v>28</v>
      </c>
    </row>
    <row r="7999" spans="1:7" x14ac:dyDescent="0.35">
      <c r="A7999">
        <v>5</v>
      </c>
      <c r="B7999">
        <v>6</v>
      </c>
      <c r="C7999">
        <v>6</v>
      </c>
      <c r="D7999">
        <v>3</v>
      </c>
      <c r="E7999">
        <v>4</v>
      </c>
      <c r="F7999">
        <v>2</v>
      </c>
      <c r="G7999">
        <f t="shared" si="2131"/>
        <v>26</v>
      </c>
    </row>
    <row r="8000" spans="1:7" x14ac:dyDescent="0.35">
      <c r="A8000">
        <v>5</v>
      </c>
      <c r="B8000">
        <v>6</v>
      </c>
      <c r="C8000">
        <v>4</v>
      </c>
      <c r="D8000">
        <v>2</v>
      </c>
      <c r="E8000">
        <v>6</v>
      </c>
      <c r="F8000">
        <v>5</v>
      </c>
      <c r="G8000">
        <f t="shared" si="2131"/>
        <v>28</v>
      </c>
    </row>
    <row r="8001" spans="1:7" x14ac:dyDescent="0.35">
      <c r="A8001">
        <v>2</v>
      </c>
      <c r="B8001">
        <v>1</v>
      </c>
      <c r="C8001">
        <v>3</v>
      </c>
      <c r="D8001">
        <v>2</v>
      </c>
      <c r="E8001">
        <v>1</v>
      </c>
      <c r="F8001">
        <v>6</v>
      </c>
      <c r="G8001">
        <f t="shared" si="2131"/>
        <v>15</v>
      </c>
    </row>
    <row r="8002" spans="1:7" x14ac:dyDescent="0.35">
      <c r="A8002">
        <v>6</v>
      </c>
      <c r="B8002">
        <v>3</v>
      </c>
      <c r="C8002">
        <v>3</v>
      </c>
      <c r="D8002">
        <v>6</v>
      </c>
      <c r="E8002">
        <v>6</v>
      </c>
      <c r="F8002">
        <v>3</v>
      </c>
      <c r="G8002">
        <f t="shared" si="2131"/>
        <v>27</v>
      </c>
    </row>
    <row r="8003" spans="1:7" x14ac:dyDescent="0.35">
      <c r="A8003">
        <v>4</v>
      </c>
      <c r="B8003">
        <v>5</v>
      </c>
      <c r="C8003">
        <v>1</v>
      </c>
      <c r="D8003">
        <v>6</v>
      </c>
      <c r="E8003">
        <v>4</v>
      </c>
      <c r="F8003">
        <v>1</v>
      </c>
      <c r="G8003">
        <f t="shared" si="2131"/>
        <v>21</v>
      </c>
    </row>
    <row r="8004" spans="1:7" x14ac:dyDescent="0.35">
      <c r="A8004">
        <v>3</v>
      </c>
      <c r="B8004">
        <v>5</v>
      </c>
      <c r="C8004">
        <v>3</v>
      </c>
      <c r="D8004">
        <v>5</v>
      </c>
      <c r="E8004">
        <v>1</v>
      </c>
      <c r="F8004">
        <v>5</v>
      </c>
      <c r="G8004">
        <f t="shared" si="2131"/>
        <v>22</v>
      </c>
    </row>
    <row r="8005" spans="1:7" x14ac:dyDescent="0.35">
      <c r="A8005">
        <v>6</v>
      </c>
      <c r="B8005">
        <v>4</v>
      </c>
      <c r="C8005">
        <v>2</v>
      </c>
      <c r="D8005">
        <v>4</v>
      </c>
      <c r="E8005">
        <v>6</v>
      </c>
      <c r="F8005">
        <v>5</v>
      </c>
      <c r="G8005">
        <f t="shared" si="2131"/>
        <v>27</v>
      </c>
    </row>
    <row r="8006" spans="1:7" x14ac:dyDescent="0.35">
      <c r="A8006">
        <v>5</v>
      </c>
      <c r="B8006">
        <v>6</v>
      </c>
      <c r="C8006">
        <v>5</v>
      </c>
      <c r="D8006">
        <v>1</v>
      </c>
      <c r="E8006">
        <v>5</v>
      </c>
      <c r="F8006">
        <v>2</v>
      </c>
      <c r="G8006">
        <f t="shared" si="2131"/>
        <v>24</v>
      </c>
    </row>
    <row r="8007" spans="1:7" x14ac:dyDescent="0.35">
      <c r="A8007">
        <v>4</v>
      </c>
      <c r="B8007">
        <v>3</v>
      </c>
      <c r="C8007">
        <v>4</v>
      </c>
      <c r="D8007">
        <v>3</v>
      </c>
      <c r="E8007">
        <v>3</v>
      </c>
      <c r="F8007">
        <v>1</v>
      </c>
      <c r="G8007">
        <f t="shared" si="2131"/>
        <v>18</v>
      </c>
    </row>
    <row r="8008" spans="1:7" x14ac:dyDescent="0.35">
      <c r="A8008">
        <v>3</v>
      </c>
      <c r="B8008">
        <v>5</v>
      </c>
      <c r="C8008">
        <v>2</v>
      </c>
      <c r="D8008">
        <v>2</v>
      </c>
      <c r="E8008">
        <v>6</v>
      </c>
      <c r="F8008">
        <v>5</v>
      </c>
      <c r="G8008">
        <f t="shared" si="2131"/>
        <v>23</v>
      </c>
    </row>
    <row r="8009" spans="1:7" x14ac:dyDescent="0.35">
      <c r="A8009">
        <v>6</v>
      </c>
      <c r="B8009">
        <v>2</v>
      </c>
      <c r="C8009">
        <v>4</v>
      </c>
      <c r="D8009">
        <v>2</v>
      </c>
      <c r="E8009">
        <v>5</v>
      </c>
      <c r="F8009">
        <v>6</v>
      </c>
      <c r="G8009">
        <f t="shared" si="2131"/>
        <v>25</v>
      </c>
    </row>
    <row r="8010" spans="1:7" x14ac:dyDescent="0.35">
      <c r="A8010">
        <v>3</v>
      </c>
      <c r="B8010">
        <v>6</v>
      </c>
      <c r="C8010">
        <v>6</v>
      </c>
      <c r="D8010">
        <v>2</v>
      </c>
      <c r="E8010">
        <v>6</v>
      </c>
      <c r="F8010">
        <v>5</v>
      </c>
      <c r="G8010">
        <f t="shared" si="2131"/>
        <v>28</v>
      </c>
    </row>
    <row r="8011" spans="1:7" x14ac:dyDescent="0.35">
      <c r="A8011">
        <v>3</v>
      </c>
      <c r="B8011">
        <v>1</v>
      </c>
      <c r="C8011">
        <v>5</v>
      </c>
      <c r="D8011">
        <v>5</v>
      </c>
      <c r="E8011">
        <v>1</v>
      </c>
      <c r="F8011">
        <v>6</v>
      </c>
      <c r="G8011">
        <f t="shared" si="2131"/>
        <v>21</v>
      </c>
    </row>
    <row r="8012" spans="1:7" x14ac:dyDescent="0.35">
      <c r="A8012">
        <v>5</v>
      </c>
      <c r="B8012">
        <v>2</v>
      </c>
      <c r="C8012">
        <v>5</v>
      </c>
      <c r="D8012">
        <v>6</v>
      </c>
      <c r="E8012">
        <v>3</v>
      </c>
      <c r="F8012">
        <v>6</v>
      </c>
      <c r="G8012">
        <f t="shared" si="2131"/>
        <v>27</v>
      </c>
    </row>
    <row r="8013" spans="1:7" x14ac:dyDescent="0.35">
      <c r="A8013">
        <v>5</v>
      </c>
      <c r="B8013">
        <v>1</v>
      </c>
      <c r="C8013">
        <v>2</v>
      </c>
      <c r="D8013">
        <v>2</v>
      </c>
      <c r="E8013">
        <v>6</v>
      </c>
      <c r="F8013">
        <v>6</v>
      </c>
      <c r="G8013">
        <f t="shared" si="2131"/>
        <v>22</v>
      </c>
    </row>
    <row r="8014" spans="1:7" x14ac:dyDescent="0.35">
      <c r="A8014">
        <v>6</v>
      </c>
      <c r="B8014">
        <v>2</v>
      </c>
      <c r="C8014">
        <v>5</v>
      </c>
      <c r="D8014">
        <v>5</v>
      </c>
      <c r="E8014">
        <v>2</v>
      </c>
      <c r="F8014">
        <v>3</v>
      </c>
      <c r="G8014">
        <f t="shared" si="2131"/>
        <v>23</v>
      </c>
    </row>
    <row r="8015" spans="1:7" x14ac:dyDescent="0.35">
      <c r="A8015">
        <v>4</v>
      </c>
      <c r="B8015">
        <v>4</v>
      </c>
      <c r="C8015">
        <v>4</v>
      </c>
      <c r="D8015">
        <v>2</v>
      </c>
      <c r="E8015">
        <v>3</v>
      </c>
      <c r="F8015">
        <v>5</v>
      </c>
      <c r="G8015">
        <f t="shared" si="2131"/>
        <v>22</v>
      </c>
    </row>
    <row r="8016" spans="1:7" x14ac:dyDescent="0.35">
      <c r="A8016">
        <v>3</v>
      </c>
      <c r="B8016">
        <v>5</v>
      </c>
      <c r="C8016">
        <v>6</v>
      </c>
      <c r="D8016">
        <v>3</v>
      </c>
      <c r="E8016">
        <v>3</v>
      </c>
      <c r="F8016">
        <v>3</v>
      </c>
      <c r="G8016">
        <f t="shared" si="2131"/>
        <v>23</v>
      </c>
    </row>
    <row r="8017" spans="1:7" x14ac:dyDescent="0.35">
      <c r="A8017">
        <v>6</v>
      </c>
      <c r="B8017">
        <v>4</v>
      </c>
      <c r="C8017">
        <v>1</v>
      </c>
      <c r="D8017">
        <v>6</v>
      </c>
      <c r="E8017">
        <v>4</v>
      </c>
      <c r="F8017">
        <v>4</v>
      </c>
      <c r="G8017">
        <f t="shared" si="2131"/>
        <v>25</v>
      </c>
    </row>
    <row r="8018" spans="1:7" x14ac:dyDescent="0.35">
      <c r="A8018">
        <v>2</v>
      </c>
      <c r="B8018">
        <v>4</v>
      </c>
      <c r="C8018">
        <v>5</v>
      </c>
      <c r="D8018">
        <v>5</v>
      </c>
      <c r="E8018">
        <v>6</v>
      </c>
      <c r="F8018">
        <v>3</v>
      </c>
      <c r="G8018">
        <f t="shared" si="2131"/>
        <v>25</v>
      </c>
    </row>
    <row r="8019" spans="1:7" x14ac:dyDescent="0.35">
      <c r="A8019">
        <v>3</v>
      </c>
      <c r="B8019">
        <v>6</v>
      </c>
      <c r="C8019">
        <v>3</v>
      </c>
      <c r="D8019">
        <v>2</v>
      </c>
      <c r="E8019">
        <v>4</v>
      </c>
      <c r="F8019">
        <v>3</v>
      </c>
      <c r="G8019">
        <f t="shared" si="2131"/>
        <v>21</v>
      </c>
    </row>
    <row r="8020" spans="1:7" x14ac:dyDescent="0.35">
      <c r="A8020">
        <v>5</v>
      </c>
      <c r="B8020">
        <v>2</v>
      </c>
      <c r="C8020">
        <v>2</v>
      </c>
      <c r="D8020">
        <v>4</v>
      </c>
      <c r="E8020">
        <v>2</v>
      </c>
      <c r="F8020">
        <v>1</v>
      </c>
      <c r="G8020">
        <f t="shared" si="2131"/>
        <v>16</v>
      </c>
    </row>
    <row r="8021" spans="1:7" x14ac:dyDescent="0.35">
      <c r="A8021">
        <v>1</v>
      </c>
      <c r="B8021">
        <v>5</v>
      </c>
      <c r="C8021">
        <v>1</v>
      </c>
      <c r="D8021">
        <v>3</v>
      </c>
      <c r="E8021">
        <v>1</v>
      </c>
      <c r="F8021">
        <v>4</v>
      </c>
      <c r="G8021">
        <f t="shared" si="2131"/>
        <v>15</v>
      </c>
    </row>
    <row r="8022" spans="1:7" x14ac:dyDescent="0.35">
      <c r="A8022">
        <v>3</v>
      </c>
      <c r="B8022">
        <v>3</v>
      </c>
      <c r="C8022">
        <v>3</v>
      </c>
      <c r="D8022">
        <v>3</v>
      </c>
      <c r="E8022">
        <v>6</v>
      </c>
      <c r="F8022">
        <v>2</v>
      </c>
      <c r="G8022">
        <f t="shared" si="2131"/>
        <v>20</v>
      </c>
    </row>
    <row r="8023" spans="1:7" x14ac:dyDescent="0.35">
      <c r="A8023">
        <v>3</v>
      </c>
      <c r="B8023">
        <v>4</v>
      </c>
      <c r="C8023">
        <v>6</v>
      </c>
      <c r="D8023">
        <v>3</v>
      </c>
      <c r="E8023">
        <v>2</v>
      </c>
      <c r="F8023">
        <v>5</v>
      </c>
      <c r="G8023">
        <f t="shared" si="2131"/>
        <v>23</v>
      </c>
    </row>
    <row r="8024" spans="1:7" x14ac:dyDescent="0.35">
      <c r="A8024">
        <v>2</v>
      </c>
      <c r="B8024">
        <v>2</v>
      </c>
      <c r="C8024">
        <v>5</v>
      </c>
      <c r="D8024">
        <v>1</v>
      </c>
      <c r="E8024">
        <v>2</v>
      </c>
      <c r="F8024">
        <v>4</v>
      </c>
      <c r="G8024">
        <f t="shared" ref="G8024:G8087" si="2132">SUM(A8024:F8024)</f>
        <v>16</v>
      </c>
    </row>
    <row r="8025" spans="1:7" x14ac:dyDescent="0.35">
      <c r="A8025">
        <v>4</v>
      </c>
      <c r="B8025">
        <v>5</v>
      </c>
      <c r="C8025">
        <v>4</v>
      </c>
      <c r="D8025">
        <v>1</v>
      </c>
      <c r="E8025">
        <v>2</v>
      </c>
      <c r="F8025">
        <v>4</v>
      </c>
      <c r="G8025">
        <f t="shared" si="2132"/>
        <v>20</v>
      </c>
    </row>
    <row r="8026" spans="1:7" x14ac:dyDescent="0.35">
      <c r="A8026">
        <v>3</v>
      </c>
      <c r="B8026">
        <v>4</v>
      </c>
      <c r="C8026">
        <v>1</v>
      </c>
      <c r="D8026">
        <v>4</v>
      </c>
      <c r="E8026">
        <v>6</v>
      </c>
      <c r="F8026">
        <v>6</v>
      </c>
      <c r="G8026">
        <f t="shared" si="2132"/>
        <v>24</v>
      </c>
    </row>
    <row r="8027" spans="1:7" x14ac:dyDescent="0.35">
      <c r="A8027">
        <v>1</v>
      </c>
      <c r="B8027">
        <v>2</v>
      </c>
      <c r="C8027">
        <v>5</v>
      </c>
      <c r="D8027">
        <v>4</v>
      </c>
      <c r="E8027">
        <v>1</v>
      </c>
      <c r="F8027">
        <v>2</v>
      </c>
      <c r="G8027">
        <f t="shared" si="2132"/>
        <v>15</v>
      </c>
    </row>
    <row r="8028" spans="1:7" x14ac:dyDescent="0.35">
      <c r="A8028">
        <v>4</v>
      </c>
      <c r="B8028">
        <v>3</v>
      </c>
      <c r="C8028">
        <v>6</v>
      </c>
      <c r="D8028">
        <v>4</v>
      </c>
      <c r="E8028">
        <v>2</v>
      </c>
      <c r="F8028">
        <v>1</v>
      </c>
      <c r="G8028">
        <f t="shared" si="2132"/>
        <v>20</v>
      </c>
    </row>
    <row r="8029" spans="1:7" x14ac:dyDescent="0.35">
      <c r="A8029">
        <v>2</v>
      </c>
      <c r="B8029">
        <v>3</v>
      </c>
      <c r="C8029">
        <v>3</v>
      </c>
      <c r="D8029">
        <v>3</v>
      </c>
      <c r="E8029">
        <v>5</v>
      </c>
      <c r="F8029">
        <v>6</v>
      </c>
      <c r="G8029">
        <f t="shared" si="2132"/>
        <v>22</v>
      </c>
    </row>
    <row r="8030" spans="1:7" x14ac:dyDescent="0.35">
      <c r="A8030">
        <v>3</v>
      </c>
      <c r="B8030">
        <v>5</v>
      </c>
      <c r="C8030">
        <v>5</v>
      </c>
      <c r="D8030">
        <v>2</v>
      </c>
      <c r="E8030">
        <v>1</v>
      </c>
      <c r="F8030">
        <v>5</v>
      </c>
      <c r="G8030">
        <f t="shared" si="2132"/>
        <v>21</v>
      </c>
    </row>
    <row r="8031" spans="1:7" x14ac:dyDescent="0.35">
      <c r="A8031">
        <v>5</v>
      </c>
      <c r="B8031">
        <v>2</v>
      </c>
      <c r="C8031">
        <v>6</v>
      </c>
      <c r="D8031">
        <v>6</v>
      </c>
      <c r="E8031">
        <v>5</v>
      </c>
      <c r="F8031">
        <v>1</v>
      </c>
      <c r="G8031">
        <f t="shared" si="2132"/>
        <v>25</v>
      </c>
    </row>
    <row r="8032" spans="1:7" x14ac:dyDescent="0.35">
      <c r="A8032">
        <v>6</v>
      </c>
      <c r="B8032">
        <v>2</v>
      </c>
      <c r="C8032">
        <v>3</v>
      </c>
      <c r="D8032">
        <v>6</v>
      </c>
      <c r="E8032">
        <v>4</v>
      </c>
      <c r="F8032">
        <v>5</v>
      </c>
      <c r="G8032">
        <f t="shared" si="2132"/>
        <v>26</v>
      </c>
    </row>
    <row r="8033" spans="1:7" x14ac:dyDescent="0.35">
      <c r="A8033">
        <v>5</v>
      </c>
      <c r="B8033">
        <v>3</v>
      </c>
      <c r="C8033">
        <v>1</v>
      </c>
      <c r="D8033">
        <v>1</v>
      </c>
      <c r="E8033">
        <v>6</v>
      </c>
      <c r="F8033">
        <v>4</v>
      </c>
      <c r="G8033">
        <f t="shared" si="2132"/>
        <v>20</v>
      </c>
    </row>
    <row r="8034" spans="1:7" x14ac:dyDescent="0.35">
      <c r="A8034">
        <v>5</v>
      </c>
      <c r="B8034">
        <v>6</v>
      </c>
      <c r="C8034">
        <v>4</v>
      </c>
      <c r="D8034">
        <v>3</v>
      </c>
      <c r="E8034">
        <v>4</v>
      </c>
      <c r="F8034">
        <v>2</v>
      </c>
      <c r="G8034">
        <f t="shared" si="2132"/>
        <v>24</v>
      </c>
    </row>
    <row r="8035" spans="1:7" x14ac:dyDescent="0.35">
      <c r="A8035">
        <v>6</v>
      </c>
      <c r="B8035">
        <v>6</v>
      </c>
      <c r="C8035">
        <v>6</v>
      </c>
      <c r="D8035">
        <v>1</v>
      </c>
      <c r="E8035">
        <v>5</v>
      </c>
      <c r="F8035">
        <v>2</v>
      </c>
      <c r="G8035">
        <f t="shared" si="2132"/>
        <v>26</v>
      </c>
    </row>
    <row r="8036" spans="1:7" x14ac:dyDescent="0.35">
      <c r="A8036">
        <v>1</v>
      </c>
      <c r="B8036">
        <v>4</v>
      </c>
      <c r="C8036">
        <v>1</v>
      </c>
      <c r="D8036">
        <v>4</v>
      </c>
      <c r="E8036">
        <v>3</v>
      </c>
      <c r="F8036">
        <v>6</v>
      </c>
      <c r="G8036">
        <f t="shared" si="2132"/>
        <v>19</v>
      </c>
    </row>
    <row r="8037" spans="1:7" x14ac:dyDescent="0.35">
      <c r="A8037">
        <v>5</v>
      </c>
      <c r="B8037">
        <v>4</v>
      </c>
      <c r="C8037">
        <v>5</v>
      </c>
      <c r="D8037">
        <v>4</v>
      </c>
      <c r="E8037">
        <v>4</v>
      </c>
      <c r="F8037">
        <v>2</v>
      </c>
      <c r="G8037">
        <f t="shared" si="2132"/>
        <v>24</v>
      </c>
    </row>
    <row r="8038" spans="1:7" x14ac:dyDescent="0.35">
      <c r="A8038">
        <v>5</v>
      </c>
      <c r="B8038">
        <v>2</v>
      </c>
      <c r="C8038">
        <v>4</v>
      </c>
      <c r="D8038">
        <v>4</v>
      </c>
      <c r="E8038">
        <v>1</v>
      </c>
      <c r="F8038">
        <v>6</v>
      </c>
      <c r="G8038">
        <f t="shared" si="2132"/>
        <v>22</v>
      </c>
    </row>
    <row r="8039" spans="1:7" x14ac:dyDescent="0.35">
      <c r="A8039">
        <v>6</v>
      </c>
      <c r="B8039">
        <v>2</v>
      </c>
      <c r="C8039">
        <v>3</v>
      </c>
      <c r="D8039">
        <v>6</v>
      </c>
      <c r="E8039">
        <v>2</v>
      </c>
      <c r="F8039">
        <v>4</v>
      </c>
      <c r="G8039">
        <f t="shared" si="2132"/>
        <v>23</v>
      </c>
    </row>
    <row r="8040" spans="1:7" x14ac:dyDescent="0.35">
      <c r="A8040">
        <v>3</v>
      </c>
      <c r="B8040">
        <v>1</v>
      </c>
      <c r="C8040">
        <v>2</v>
      </c>
      <c r="D8040">
        <v>1</v>
      </c>
      <c r="E8040">
        <v>6</v>
      </c>
      <c r="F8040">
        <v>3</v>
      </c>
      <c r="G8040">
        <f t="shared" si="2132"/>
        <v>16</v>
      </c>
    </row>
    <row r="8041" spans="1:7" x14ac:dyDescent="0.35">
      <c r="A8041">
        <v>2</v>
      </c>
      <c r="B8041">
        <v>2</v>
      </c>
      <c r="C8041">
        <v>1</v>
      </c>
      <c r="D8041">
        <v>5</v>
      </c>
      <c r="E8041">
        <v>6</v>
      </c>
      <c r="F8041">
        <v>2</v>
      </c>
      <c r="G8041">
        <f t="shared" si="2132"/>
        <v>18</v>
      </c>
    </row>
    <row r="8042" spans="1:7" x14ac:dyDescent="0.35">
      <c r="A8042">
        <v>5</v>
      </c>
      <c r="B8042">
        <v>6</v>
      </c>
      <c r="C8042">
        <v>6</v>
      </c>
      <c r="D8042">
        <v>6</v>
      </c>
      <c r="E8042">
        <v>2</v>
      </c>
      <c r="F8042">
        <v>2</v>
      </c>
      <c r="G8042">
        <f t="shared" si="2132"/>
        <v>27</v>
      </c>
    </row>
    <row r="8043" spans="1:7" x14ac:dyDescent="0.35">
      <c r="A8043">
        <v>5</v>
      </c>
      <c r="B8043">
        <v>4</v>
      </c>
      <c r="C8043">
        <v>5</v>
      </c>
      <c r="D8043">
        <v>1</v>
      </c>
      <c r="E8043">
        <v>4</v>
      </c>
      <c r="F8043">
        <v>3</v>
      </c>
      <c r="G8043">
        <f t="shared" si="2132"/>
        <v>22</v>
      </c>
    </row>
    <row r="8044" spans="1:7" x14ac:dyDescent="0.35">
      <c r="A8044">
        <v>4</v>
      </c>
      <c r="B8044">
        <v>5</v>
      </c>
      <c r="C8044">
        <v>5</v>
      </c>
      <c r="D8044">
        <v>2</v>
      </c>
      <c r="E8044">
        <v>1</v>
      </c>
      <c r="F8044">
        <v>5</v>
      </c>
      <c r="G8044">
        <f t="shared" si="2132"/>
        <v>22</v>
      </c>
    </row>
    <row r="8045" spans="1:7" x14ac:dyDescent="0.35">
      <c r="A8045">
        <v>1</v>
      </c>
      <c r="B8045">
        <v>1</v>
      </c>
      <c r="C8045">
        <v>1</v>
      </c>
      <c r="D8045">
        <v>5</v>
      </c>
      <c r="E8045">
        <v>3</v>
      </c>
      <c r="F8045">
        <v>2</v>
      </c>
      <c r="G8045">
        <f t="shared" si="2132"/>
        <v>13</v>
      </c>
    </row>
    <row r="8046" spans="1:7" x14ac:dyDescent="0.35">
      <c r="A8046">
        <v>3</v>
      </c>
      <c r="B8046">
        <v>2</v>
      </c>
      <c r="C8046">
        <v>1</v>
      </c>
      <c r="D8046">
        <v>5</v>
      </c>
      <c r="E8046">
        <v>5</v>
      </c>
      <c r="F8046">
        <v>1</v>
      </c>
      <c r="G8046">
        <f t="shared" si="2132"/>
        <v>17</v>
      </c>
    </row>
    <row r="8047" spans="1:7" x14ac:dyDescent="0.35">
      <c r="A8047">
        <v>4</v>
      </c>
      <c r="B8047">
        <v>3</v>
      </c>
      <c r="C8047">
        <v>1</v>
      </c>
      <c r="D8047">
        <v>6</v>
      </c>
      <c r="E8047">
        <v>3</v>
      </c>
      <c r="F8047">
        <v>3</v>
      </c>
      <c r="G8047">
        <f t="shared" si="2132"/>
        <v>20</v>
      </c>
    </row>
    <row r="8048" spans="1:7" x14ac:dyDescent="0.35">
      <c r="A8048">
        <v>3</v>
      </c>
      <c r="B8048">
        <v>6</v>
      </c>
      <c r="C8048">
        <v>2</v>
      </c>
      <c r="D8048">
        <v>1</v>
      </c>
      <c r="E8048">
        <v>5</v>
      </c>
      <c r="F8048">
        <v>6</v>
      </c>
      <c r="G8048">
        <f t="shared" si="2132"/>
        <v>23</v>
      </c>
    </row>
    <row r="8049" spans="1:7" x14ac:dyDescent="0.35">
      <c r="A8049">
        <v>4</v>
      </c>
      <c r="B8049">
        <v>4</v>
      </c>
      <c r="C8049">
        <v>6</v>
      </c>
      <c r="D8049">
        <v>3</v>
      </c>
      <c r="E8049">
        <v>2</v>
      </c>
      <c r="F8049">
        <v>4</v>
      </c>
      <c r="G8049">
        <f t="shared" si="2132"/>
        <v>23</v>
      </c>
    </row>
    <row r="8050" spans="1:7" x14ac:dyDescent="0.35">
      <c r="A8050">
        <v>6</v>
      </c>
      <c r="B8050">
        <v>3</v>
      </c>
      <c r="C8050">
        <v>2</v>
      </c>
      <c r="D8050">
        <v>5</v>
      </c>
      <c r="E8050">
        <v>2</v>
      </c>
      <c r="F8050">
        <v>3</v>
      </c>
      <c r="G8050">
        <f t="shared" si="2132"/>
        <v>21</v>
      </c>
    </row>
    <row r="8051" spans="1:7" x14ac:dyDescent="0.35">
      <c r="A8051">
        <v>3</v>
      </c>
      <c r="B8051">
        <v>3</v>
      </c>
      <c r="C8051">
        <v>1</v>
      </c>
      <c r="D8051">
        <v>5</v>
      </c>
      <c r="E8051">
        <v>4</v>
      </c>
      <c r="F8051">
        <v>2</v>
      </c>
      <c r="G8051">
        <f t="shared" si="2132"/>
        <v>18</v>
      </c>
    </row>
    <row r="8052" spans="1:7" x14ac:dyDescent="0.35">
      <c r="A8052">
        <v>3</v>
      </c>
      <c r="B8052">
        <v>6</v>
      </c>
      <c r="C8052">
        <v>1</v>
      </c>
      <c r="D8052">
        <v>5</v>
      </c>
      <c r="E8052">
        <v>5</v>
      </c>
      <c r="F8052">
        <v>1</v>
      </c>
      <c r="G8052">
        <f t="shared" si="2132"/>
        <v>21</v>
      </c>
    </row>
    <row r="8053" spans="1:7" x14ac:dyDescent="0.35">
      <c r="A8053">
        <v>5</v>
      </c>
      <c r="B8053">
        <v>4</v>
      </c>
      <c r="C8053">
        <v>1</v>
      </c>
      <c r="D8053">
        <v>6</v>
      </c>
      <c r="E8053">
        <v>4</v>
      </c>
      <c r="F8053">
        <v>4</v>
      </c>
      <c r="G8053">
        <f t="shared" si="2132"/>
        <v>24</v>
      </c>
    </row>
    <row r="8054" spans="1:7" x14ac:dyDescent="0.35">
      <c r="A8054">
        <v>1</v>
      </c>
      <c r="B8054">
        <v>3</v>
      </c>
      <c r="C8054">
        <v>3</v>
      </c>
      <c r="D8054">
        <v>3</v>
      </c>
      <c r="E8054">
        <v>5</v>
      </c>
      <c r="F8054">
        <v>3</v>
      </c>
      <c r="G8054">
        <f t="shared" si="2132"/>
        <v>18</v>
      </c>
    </row>
    <row r="8055" spans="1:7" x14ac:dyDescent="0.35">
      <c r="A8055">
        <v>5</v>
      </c>
      <c r="B8055">
        <v>3</v>
      </c>
      <c r="C8055">
        <v>6</v>
      </c>
      <c r="D8055">
        <v>1</v>
      </c>
      <c r="E8055">
        <v>5</v>
      </c>
      <c r="F8055">
        <v>3</v>
      </c>
      <c r="G8055">
        <f t="shared" si="2132"/>
        <v>23</v>
      </c>
    </row>
    <row r="8056" spans="1:7" x14ac:dyDescent="0.35">
      <c r="A8056">
        <v>3</v>
      </c>
      <c r="B8056">
        <v>1</v>
      </c>
      <c r="C8056">
        <v>1</v>
      </c>
      <c r="D8056">
        <v>1</v>
      </c>
      <c r="E8056">
        <v>1</v>
      </c>
      <c r="F8056">
        <v>3</v>
      </c>
      <c r="G8056">
        <f t="shared" si="2132"/>
        <v>10</v>
      </c>
    </row>
    <row r="8057" spans="1:7" x14ac:dyDescent="0.35">
      <c r="A8057">
        <v>5</v>
      </c>
      <c r="B8057">
        <v>3</v>
      </c>
      <c r="C8057">
        <v>6</v>
      </c>
      <c r="D8057">
        <v>6</v>
      </c>
      <c r="E8057">
        <v>1</v>
      </c>
      <c r="F8057">
        <v>6</v>
      </c>
      <c r="G8057">
        <f t="shared" si="2132"/>
        <v>27</v>
      </c>
    </row>
    <row r="8058" spans="1:7" x14ac:dyDescent="0.35">
      <c r="A8058">
        <v>6</v>
      </c>
      <c r="B8058">
        <v>6</v>
      </c>
      <c r="C8058">
        <v>2</v>
      </c>
      <c r="D8058">
        <v>3</v>
      </c>
      <c r="E8058">
        <v>3</v>
      </c>
      <c r="F8058">
        <v>1</v>
      </c>
      <c r="G8058">
        <f t="shared" si="2132"/>
        <v>21</v>
      </c>
    </row>
    <row r="8059" spans="1:7" x14ac:dyDescent="0.35">
      <c r="A8059">
        <v>4</v>
      </c>
      <c r="B8059">
        <v>1</v>
      </c>
      <c r="C8059">
        <v>5</v>
      </c>
      <c r="D8059">
        <v>2</v>
      </c>
      <c r="E8059">
        <v>6</v>
      </c>
      <c r="F8059">
        <v>6</v>
      </c>
      <c r="G8059">
        <f t="shared" si="2132"/>
        <v>24</v>
      </c>
    </row>
    <row r="8060" spans="1:7" x14ac:dyDescent="0.35">
      <c r="A8060">
        <v>1</v>
      </c>
      <c r="B8060">
        <v>1</v>
      </c>
      <c r="C8060">
        <v>2</v>
      </c>
      <c r="D8060">
        <v>2</v>
      </c>
      <c r="E8060">
        <v>3</v>
      </c>
      <c r="F8060">
        <v>6</v>
      </c>
      <c r="G8060">
        <f t="shared" si="2132"/>
        <v>15</v>
      </c>
    </row>
    <row r="8061" spans="1:7" x14ac:dyDescent="0.35">
      <c r="A8061">
        <v>5</v>
      </c>
      <c r="B8061">
        <v>6</v>
      </c>
      <c r="C8061">
        <v>1</v>
      </c>
      <c r="D8061">
        <v>6</v>
      </c>
      <c r="E8061">
        <v>4</v>
      </c>
      <c r="F8061">
        <v>2</v>
      </c>
      <c r="G8061">
        <f t="shared" si="2132"/>
        <v>24</v>
      </c>
    </row>
    <row r="8062" spans="1:7" x14ac:dyDescent="0.35">
      <c r="A8062">
        <v>4</v>
      </c>
      <c r="B8062">
        <v>1</v>
      </c>
      <c r="C8062">
        <v>1</v>
      </c>
      <c r="D8062">
        <v>2</v>
      </c>
      <c r="E8062">
        <v>5</v>
      </c>
      <c r="F8062">
        <v>6</v>
      </c>
      <c r="G8062">
        <f t="shared" si="2132"/>
        <v>19</v>
      </c>
    </row>
    <row r="8063" spans="1:7" x14ac:dyDescent="0.35">
      <c r="A8063">
        <v>6</v>
      </c>
      <c r="B8063">
        <v>5</v>
      </c>
      <c r="C8063">
        <v>2</v>
      </c>
      <c r="D8063">
        <v>5</v>
      </c>
      <c r="E8063">
        <v>5</v>
      </c>
      <c r="F8063">
        <v>2</v>
      </c>
      <c r="G8063">
        <f t="shared" si="2132"/>
        <v>25</v>
      </c>
    </row>
    <row r="8064" spans="1:7" x14ac:dyDescent="0.35">
      <c r="A8064">
        <v>6</v>
      </c>
      <c r="B8064">
        <v>4</v>
      </c>
      <c r="C8064">
        <v>3</v>
      </c>
      <c r="D8064">
        <v>6</v>
      </c>
      <c r="E8064">
        <v>3</v>
      </c>
      <c r="F8064">
        <v>2</v>
      </c>
      <c r="G8064">
        <f t="shared" si="2132"/>
        <v>24</v>
      </c>
    </row>
    <row r="8065" spans="1:7" x14ac:dyDescent="0.35">
      <c r="A8065">
        <v>3</v>
      </c>
      <c r="B8065">
        <v>3</v>
      </c>
      <c r="C8065">
        <v>2</v>
      </c>
      <c r="D8065">
        <v>3</v>
      </c>
      <c r="E8065">
        <v>4</v>
      </c>
      <c r="F8065">
        <v>5</v>
      </c>
      <c r="G8065">
        <f t="shared" si="2132"/>
        <v>20</v>
      </c>
    </row>
    <row r="8066" spans="1:7" x14ac:dyDescent="0.35">
      <c r="A8066">
        <v>3</v>
      </c>
      <c r="B8066">
        <v>1</v>
      </c>
      <c r="C8066">
        <v>1</v>
      </c>
      <c r="D8066">
        <v>6</v>
      </c>
      <c r="E8066">
        <v>4</v>
      </c>
      <c r="F8066">
        <v>2</v>
      </c>
      <c r="G8066">
        <f t="shared" si="2132"/>
        <v>17</v>
      </c>
    </row>
    <row r="8067" spans="1:7" x14ac:dyDescent="0.35">
      <c r="A8067">
        <v>5</v>
      </c>
      <c r="B8067">
        <v>5</v>
      </c>
      <c r="C8067">
        <v>6</v>
      </c>
      <c r="D8067">
        <v>3</v>
      </c>
      <c r="E8067">
        <v>2</v>
      </c>
      <c r="F8067">
        <v>2</v>
      </c>
      <c r="G8067">
        <f t="shared" si="2132"/>
        <v>23</v>
      </c>
    </row>
    <row r="8068" spans="1:7" x14ac:dyDescent="0.35">
      <c r="A8068">
        <v>3</v>
      </c>
      <c r="B8068">
        <v>2</v>
      </c>
      <c r="C8068">
        <v>1</v>
      </c>
      <c r="D8068">
        <v>5</v>
      </c>
      <c r="E8068">
        <v>1</v>
      </c>
      <c r="F8068">
        <v>3</v>
      </c>
      <c r="G8068">
        <f t="shared" si="2132"/>
        <v>15</v>
      </c>
    </row>
    <row r="8069" spans="1:7" x14ac:dyDescent="0.35">
      <c r="A8069">
        <v>3</v>
      </c>
      <c r="B8069">
        <v>3</v>
      </c>
      <c r="C8069">
        <v>2</v>
      </c>
      <c r="D8069">
        <v>4</v>
      </c>
      <c r="E8069">
        <v>5</v>
      </c>
      <c r="F8069">
        <v>6</v>
      </c>
      <c r="G8069">
        <f t="shared" si="2132"/>
        <v>23</v>
      </c>
    </row>
    <row r="8070" spans="1:7" x14ac:dyDescent="0.35">
      <c r="A8070">
        <v>1</v>
      </c>
      <c r="B8070">
        <v>2</v>
      </c>
      <c r="C8070">
        <v>2</v>
      </c>
      <c r="D8070">
        <v>6</v>
      </c>
      <c r="E8070">
        <v>3</v>
      </c>
      <c r="F8070">
        <v>2</v>
      </c>
      <c r="G8070">
        <f t="shared" si="2132"/>
        <v>16</v>
      </c>
    </row>
    <row r="8071" spans="1:7" x14ac:dyDescent="0.35">
      <c r="A8071">
        <v>4</v>
      </c>
      <c r="B8071">
        <v>5</v>
      </c>
      <c r="C8071">
        <v>2</v>
      </c>
      <c r="D8071">
        <v>1</v>
      </c>
      <c r="E8071">
        <v>6</v>
      </c>
      <c r="F8071">
        <v>2</v>
      </c>
      <c r="G8071">
        <f t="shared" si="2132"/>
        <v>20</v>
      </c>
    </row>
    <row r="8072" spans="1:7" x14ac:dyDescent="0.35">
      <c r="A8072">
        <v>6</v>
      </c>
      <c r="B8072">
        <v>3</v>
      </c>
      <c r="C8072">
        <v>6</v>
      </c>
      <c r="D8072">
        <v>6</v>
      </c>
      <c r="E8072">
        <v>3</v>
      </c>
      <c r="F8072">
        <v>2</v>
      </c>
      <c r="G8072">
        <f t="shared" si="2132"/>
        <v>26</v>
      </c>
    </row>
    <row r="8073" spans="1:7" x14ac:dyDescent="0.35">
      <c r="A8073">
        <v>1</v>
      </c>
      <c r="B8073">
        <v>4</v>
      </c>
      <c r="C8073">
        <v>3</v>
      </c>
      <c r="D8073">
        <v>5</v>
      </c>
      <c r="E8073">
        <v>1</v>
      </c>
      <c r="F8073">
        <v>6</v>
      </c>
      <c r="G8073">
        <f t="shared" si="2132"/>
        <v>20</v>
      </c>
    </row>
    <row r="8074" spans="1:7" x14ac:dyDescent="0.35">
      <c r="A8074">
        <v>3</v>
      </c>
      <c r="B8074">
        <v>3</v>
      </c>
      <c r="C8074">
        <v>1</v>
      </c>
      <c r="D8074">
        <v>1</v>
      </c>
      <c r="E8074">
        <v>3</v>
      </c>
      <c r="F8074">
        <v>5</v>
      </c>
      <c r="G8074">
        <f t="shared" si="2132"/>
        <v>16</v>
      </c>
    </row>
    <row r="8075" spans="1:7" x14ac:dyDescent="0.35">
      <c r="A8075">
        <v>2</v>
      </c>
      <c r="B8075">
        <v>4</v>
      </c>
      <c r="C8075">
        <v>4</v>
      </c>
      <c r="D8075">
        <v>2</v>
      </c>
      <c r="E8075">
        <v>4</v>
      </c>
      <c r="F8075">
        <v>1</v>
      </c>
      <c r="G8075">
        <f t="shared" si="2132"/>
        <v>17</v>
      </c>
    </row>
    <row r="8076" spans="1:7" x14ac:dyDescent="0.35">
      <c r="A8076">
        <v>4</v>
      </c>
      <c r="B8076">
        <v>3</v>
      </c>
      <c r="C8076">
        <v>6</v>
      </c>
      <c r="D8076">
        <v>6</v>
      </c>
      <c r="E8076">
        <v>5</v>
      </c>
      <c r="F8076">
        <v>2</v>
      </c>
      <c r="G8076">
        <f t="shared" si="2132"/>
        <v>26</v>
      </c>
    </row>
    <row r="8077" spans="1:7" x14ac:dyDescent="0.35">
      <c r="A8077">
        <v>5</v>
      </c>
      <c r="B8077">
        <v>5</v>
      </c>
      <c r="C8077">
        <v>4</v>
      </c>
      <c r="D8077">
        <v>6</v>
      </c>
      <c r="E8077">
        <v>2</v>
      </c>
      <c r="F8077">
        <v>5</v>
      </c>
      <c r="G8077">
        <f t="shared" si="2132"/>
        <v>27</v>
      </c>
    </row>
    <row r="8078" spans="1:7" x14ac:dyDescent="0.35">
      <c r="A8078">
        <v>3</v>
      </c>
      <c r="B8078">
        <v>4</v>
      </c>
      <c r="C8078">
        <v>2</v>
      </c>
      <c r="D8078">
        <v>2</v>
      </c>
      <c r="E8078">
        <v>4</v>
      </c>
      <c r="F8078">
        <v>6</v>
      </c>
      <c r="G8078">
        <f t="shared" si="2132"/>
        <v>21</v>
      </c>
    </row>
    <row r="8079" spans="1:7" x14ac:dyDescent="0.35">
      <c r="A8079">
        <v>6</v>
      </c>
      <c r="B8079">
        <v>1</v>
      </c>
      <c r="C8079">
        <v>3</v>
      </c>
      <c r="D8079">
        <v>5</v>
      </c>
      <c r="E8079">
        <v>2</v>
      </c>
      <c r="F8079">
        <v>3</v>
      </c>
      <c r="G8079">
        <f t="shared" si="2132"/>
        <v>20</v>
      </c>
    </row>
    <row r="8080" spans="1:7" x14ac:dyDescent="0.35">
      <c r="A8080">
        <v>4</v>
      </c>
      <c r="B8080">
        <v>4</v>
      </c>
      <c r="C8080">
        <v>1</v>
      </c>
      <c r="D8080">
        <v>3</v>
      </c>
      <c r="E8080">
        <v>6</v>
      </c>
      <c r="F8080">
        <v>5</v>
      </c>
      <c r="G8080">
        <f t="shared" si="2132"/>
        <v>23</v>
      </c>
    </row>
    <row r="8081" spans="1:7" x14ac:dyDescent="0.35">
      <c r="A8081">
        <v>2</v>
      </c>
      <c r="B8081">
        <v>6</v>
      </c>
      <c r="C8081">
        <v>4</v>
      </c>
      <c r="D8081">
        <v>2</v>
      </c>
      <c r="E8081">
        <v>1</v>
      </c>
      <c r="F8081">
        <v>1</v>
      </c>
      <c r="G8081">
        <f t="shared" si="2132"/>
        <v>16</v>
      </c>
    </row>
    <row r="8082" spans="1:7" x14ac:dyDescent="0.35">
      <c r="A8082">
        <v>4</v>
      </c>
      <c r="B8082">
        <v>2</v>
      </c>
      <c r="C8082">
        <v>6</v>
      </c>
      <c r="D8082">
        <v>6</v>
      </c>
      <c r="E8082">
        <v>5</v>
      </c>
      <c r="F8082">
        <v>4</v>
      </c>
      <c r="G8082">
        <f t="shared" si="2132"/>
        <v>27</v>
      </c>
    </row>
    <row r="8083" spans="1:7" x14ac:dyDescent="0.35">
      <c r="A8083">
        <v>4</v>
      </c>
      <c r="B8083">
        <v>6</v>
      </c>
      <c r="C8083">
        <v>6</v>
      </c>
      <c r="D8083">
        <v>1</v>
      </c>
      <c r="E8083">
        <v>3</v>
      </c>
      <c r="F8083">
        <v>3</v>
      </c>
      <c r="G8083">
        <f t="shared" si="2132"/>
        <v>23</v>
      </c>
    </row>
    <row r="8084" spans="1:7" x14ac:dyDescent="0.35">
      <c r="A8084">
        <v>4</v>
      </c>
      <c r="B8084">
        <v>6</v>
      </c>
      <c r="C8084">
        <v>1</v>
      </c>
      <c r="D8084">
        <v>6</v>
      </c>
      <c r="E8084">
        <v>1</v>
      </c>
      <c r="F8084">
        <v>5</v>
      </c>
      <c r="G8084">
        <f t="shared" si="2132"/>
        <v>23</v>
      </c>
    </row>
    <row r="8085" spans="1:7" x14ac:dyDescent="0.35">
      <c r="A8085">
        <v>6</v>
      </c>
      <c r="B8085">
        <v>2</v>
      </c>
      <c r="C8085">
        <v>5</v>
      </c>
      <c r="D8085">
        <v>4</v>
      </c>
      <c r="E8085">
        <v>6</v>
      </c>
      <c r="F8085">
        <v>6</v>
      </c>
      <c r="G8085">
        <f t="shared" si="2132"/>
        <v>29</v>
      </c>
    </row>
    <row r="8086" spans="1:7" x14ac:dyDescent="0.35">
      <c r="A8086">
        <v>3</v>
      </c>
      <c r="B8086">
        <v>1</v>
      </c>
      <c r="C8086">
        <v>6</v>
      </c>
      <c r="D8086">
        <v>2</v>
      </c>
      <c r="E8086">
        <v>2</v>
      </c>
      <c r="F8086">
        <v>3</v>
      </c>
      <c r="G8086">
        <f t="shared" si="2132"/>
        <v>17</v>
      </c>
    </row>
    <row r="8087" spans="1:7" x14ac:dyDescent="0.35">
      <c r="A8087">
        <v>2</v>
      </c>
      <c r="B8087">
        <v>1</v>
      </c>
      <c r="C8087">
        <v>2</v>
      </c>
      <c r="D8087">
        <v>5</v>
      </c>
      <c r="E8087">
        <v>1</v>
      </c>
      <c r="F8087">
        <v>4</v>
      </c>
      <c r="G8087">
        <f t="shared" si="2132"/>
        <v>15</v>
      </c>
    </row>
    <row r="8088" spans="1:7" x14ac:dyDescent="0.35">
      <c r="A8088">
        <v>1</v>
      </c>
      <c r="B8088">
        <v>6</v>
      </c>
      <c r="C8088">
        <v>3</v>
      </c>
      <c r="D8088">
        <v>5</v>
      </c>
      <c r="E8088">
        <v>4</v>
      </c>
      <c r="F8088">
        <v>3</v>
      </c>
      <c r="G8088">
        <f t="shared" ref="G8088:G8151" si="2133">SUM(A8088:F8088)</f>
        <v>22</v>
      </c>
    </row>
    <row r="8089" spans="1:7" x14ac:dyDescent="0.35">
      <c r="A8089">
        <v>3</v>
      </c>
      <c r="B8089">
        <v>5</v>
      </c>
      <c r="C8089">
        <v>6</v>
      </c>
      <c r="D8089">
        <v>6</v>
      </c>
      <c r="E8089">
        <v>4</v>
      </c>
      <c r="F8089">
        <v>3</v>
      </c>
      <c r="G8089">
        <f t="shared" si="2133"/>
        <v>27</v>
      </c>
    </row>
    <row r="8090" spans="1:7" x14ac:dyDescent="0.35">
      <c r="A8090">
        <v>2</v>
      </c>
      <c r="B8090">
        <v>1</v>
      </c>
      <c r="C8090">
        <v>2</v>
      </c>
      <c r="D8090">
        <v>2</v>
      </c>
      <c r="E8090">
        <v>5</v>
      </c>
      <c r="F8090">
        <v>4</v>
      </c>
      <c r="G8090">
        <f t="shared" si="2133"/>
        <v>16</v>
      </c>
    </row>
    <row r="8091" spans="1:7" x14ac:dyDescent="0.35">
      <c r="A8091">
        <v>1</v>
      </c>
      <c r="B8091">
        <v>2</v>
      </c>
      <c r="C8091">
        <v>6</v>
      </c>
      <c r="D8091">
        <v>5</v>
      </c>
      <c r="E8091">
        <v>4</v>
      </c>
      <c r="F8091">
        <v>1</v>
      </c>
      <c r="G8091">
        <f t="shared" si="2133"/>
        <v>19</v>
      </c>
    </row>
    <row r="8092" spans="1:7" x14ac:dyDescent="0.35">
      <c r="A8092">
        <v>2</v>
      </c>
      <c r="B8092">
        <v>3</v>
      </c>
      <c r="C8092">
        <v>4</v>
      </c>
      <c r="D8092">
        <v>5</v>
      </c>
      <c r="E8092">
        <v>4</v>
      </c>
      <c r="F8092">
        <v>2</v>
      </c>
      <c r="G8092">
        <f t="shared" si="2133"/>
        <v>20</v>
      </c>
    </row>
    <row r="8093" spans="1:7" x14ac:dyDescent="0.35">
      <c r="A8093">
        <v>6</v>
      </c>
      <c r="B8093">
        <v>2</v>
      </c>
      <c r="C8093">
        <v>4</v>
      </c>
      <c r="D8093">
        <v>4</v>
      </c>
      <c r="E8093">
        <v>5</v>
      </c>
      <c r="F8093">
        <v>4</v>
      </c>
      <c r="G8093">
        <f t="shared" si="2133"/>
        <v>25</v>
      </c>
    </row>
    <row r="8094" spans="1:7" x14ac:dyDescent="0.35">
      <c r="A8094">
        <v>3</v>
      </c>
      <c r="B8094">
        <v>2</v>
      </c>
      <c r="C8094">
        <v>3</v>
      </c>
      <c r="D8094">
        <v>4</v>
      </c>
      <c r="E8094">
        <v>1</v>
      </c>
      <c r="F8094">
        <v>2</v>
      </c>
      <c r="G8094">
        <f t="shared" si="2133"/>
        <v>15</v>
      </c>
    </row>
    <row r="8095" spans="1:7" x14ac:dyDescent="0.35">
      <c r="A8095">
        <v>2</v>
      </c>
      <c r="B8095">
        <v>6</v>
      </c>
      <c r="C8095">
        <v>1</v>
      </c>
      <c r="D8095">
        <v>1</v>
      </c>
      <c r="E8095">
        <v>2</v>
      </c>
      <c r="F8095">
        <v>1</v>
      </c>
      <c r="G8095">
        <f t="shared" si="2133"/>
        <v>13</v>
      </c>
    </row>
    <row r="8096" spans="1:7" x14ac:dyDescent="0.35">
      <c r="A8096">
        <v>5</v>
      </c>
      <c r="B8096">
        <v>3</v>
      </c>
      <c r="C8096">
        <v>4</v>
      </c>
      <c r="D8096">
        <v>5</v>
      </c>
      <c r="E8096">
        <v>6</v>
      </c>
      <c r="F8096">
        <v>3</v>
      </c>
      <c r="G8096">
        <f t="shared" si="2133"/>
        <v>26</v>
      </c>
    </row>
    <row r="8097" spans="1:7" x14ac:dyDescent="0.35">
      <c r="A8097">
        <v>1</v>
      </c>
      <c r="B8097">
        <v>5</v>
      </c>
      <c r="C8097">
        <v>4</v>
      </c>
      <c r="D8097">
        <v>5</v>
      </c>
      <c r="E8097">
        <v>3</v>
      </c>
      <c r="F8097">
        <v>5</v>
      </c>
      <c r="G8097">
        <f t="shared" si="2133"/>
        <v>23</v>
      </c>
    </row>
    <row r="8098" spans="1:7" x14ac:dyDescent="0.35">
      <c r="A8098">
        <v>5</v>
      </c>
      <c r="B8098">
        <v>6</v>
      </c>
      <c r="C8098">
        <v>6</v>
      </c>
      <c r="D8098">
        <v>2</v>
      </c>
      <c r="E8098">
        <v>6</v>
      </c>
      <c r="F8098">
        <v>3</v>
      </c>
      <c r="G8098">
        <f t="shared" si="2133"/>
        <v>28</v>
      </c>
    </row>
    <row r="8099" spans="1:7" x14ac:dyDescent="0.35">
      <c r="A8099">
        <v>2</v>
      </c>
      <c r="B8099">
        <v>3</v>
      </c>
      <c r="C8099">
        <v>4</v>
      </c>
      <c r="D8099">
        <v>4</v>
      </c>
      <c r="E8099">
        <v>1</v>
      </c>
      <c r="F8099">
        <v>2</v>
      </c>
      <c r="G8099">
        <f t="shared" si="2133"/>
        <v>16</v>
      </c>
    </row>
    <row r="8100" spans="1:7" x14ac:dyDescent="0.35">
      <c r="A8100">
        <v>2</v>
      </c>
      <c r="B8100">
        <v>5</v>
      </c>
      <c r="C8100">
        <v>1</v>
      </c>
      <c r="D8100">
        <v>6</v>
      </c>
      <c r="E8100">
        <v>6</v>
      </c>
      <c r="F8100">
        <v>1</v>
      </c>
      <c r="G8100">
        <f t="shared" si="2133"/>
        <v>21</v>
      </c>
    </row>
    <row r="8101" spans="1:7" x14ac:dyDescent="0.35">
      <c r="A8101">
        <v>4</v>
      </c>
      <c r="B8101">
        <v>2</v>
      </c>
      <c r="C8101">
        <v>6</v>
      </c>
      <c r="D8101">
        <v>6</v>
      </c>
      <c r="E8101">
        <v>5</v>
      </c>
      <c r="F8101">
        <v>2</v>
      </c>
      <c r="G8101">
        <f t="shared" si="2133"/>
        <v>25</v>
      </c>
    </row>
    <row r="8102" spans="1:7" x14ac:dyDescent="0.35">
      <c r="A8102">
        <v>3</v>
      </c>
      <c r="B8102">
        <v>6</v>
      </c>
      <c r="C8102">
        <v>1</v>
      </c>
      <c r="D8102">
        <v>6</v>
      </c>
      <c r="E8102">
        <v>5</v>
      </c>
      <c r="F8102">
        <v>5</v>
      </c>
      <c r="G8102">
        <f t="shared" si="2133"/>
        <v>26</v>
      </c>
    </row>
    <row r="8103" spans="1:7" x14ac:dyDescent="0.35">
      <c r="A8103">
        <v>4</v>
      </c>
      <c r="B8103">
        <v>6</v>
      </c>
      <c r="C8103">
        <v>3</v>
      </c>
      <c r="D8103">
        <v>4</v>
      </c>
      <c r="E8103">
        <v>3</v>
      </c>
      <c r="F8103">
        <v>2</v>
      </c>
      <c r="G8103">
        <f t="shared" si="2133"/>
        <v>22</v>
      </c>
    </row>
    <row r="8104" spans="1:7" x14ac:dyDescent="0.35">
      <c r="A8104">
        <v>5</v>
      </c>
      <c r="B8104">
        <v>1</v>
      </c>
      <c r="C8104">
        <v>1</v>
      </c>
      <c r="D8104">
        <v>1</v>
      </c>
      <c r="E8104">
        <v>5</v>
      </c>
      <c r="F8104">
        <v>3</v>
      </c>
      <c r="G8104">
        <f t="shared" si="2133"/>
        <v>16</v>
      </c>
    </row>
    <row r="8105" spans="1:7" x14ac:dyDescent="0.35">
      <c r="A8105">
        <v>5</v>
      </c>
      <c r="B8105">
        <v>3</v>
      </c>
      <c r="C8105">
        <v>1</v>
      </c>
      <c r="D8105">
        <v>1</v>
      </c>
      <c r="E8105">
        <v>1</v>
      </c>
      <c r="F8105">
        <v>1</v>
      </c>
      <c r="G8105">
        <f t="shared" si="2133"/>
        <v>12</v>
      </c>
    </row>
    <row r="8106" spans="1:7" x14ac:dyDescent="0.35">
      <c r="A8106">
        <v>4</v>
      </c>
      <c r="B8106">
        <v>6</v>
      </c>
      <c r="C8106">
        <v>5</v>
      </c>
      <c r="D8106">
        <v>6</v>
      </c>
      <c r="E8106">
        <v>3</v>
      </c>
      <c r="F8106">
        <v>5</v>
      </c>
      <c r="G8106">
        <f t="shared" si="2133"/>
        <v>29</v>
      </c>
    </row>
    <row r="8107" spans="1:7" x14ac:dyDescent="0.35">
      <c r="A8107">
        <v>3</v>
      </c>
      <c r="B8107">
        <v>3</v>
      </c>
      <c r="C8107">
        <v>4</v>
      </c>
      <c r="D8107">
        <v>6</v>
      </c>
      <c r="E8107">
        <v>4</v>
      </c>
      <c r="F8107">
        <v>5</v>
      </c>
      <c r="G8107">
        <f t="shared" si="2133"/>
        <v>25</v>
      </c>
    </row>
    <row r="8108" spans="1:7" x14ac:dyDescent="0.35">
      <c r="A8108">
        <v>1</v>
      </c>
      <c r="B8108">
        <v>6</v>
      </c>
      <c r="C8108">
        <v>4</v>
      </c>
      <c r="D8108">
        <v>1</v>
      </c>
      <c r="E8108">
        <v>4</v>
      </c>
      <c r="F8108">
        <v>1</v>
      </c>
      <c r="G8108">
        <f t="shared" si="2133"/>
        <v>17</v>
      </c>
    </row>
    <row r="8109" spans="1:7" x14ac:dyDescent="0.35">
      <c r="A8109">
        <v>6</v>
      </c>
      <c r="B8109">
        <v>5</v>
      </c>
      <c r="C8109">
        <v>2</v>
      </c>
      <c r="D8109">
        <v>3</v>
      </c>
      <c r="E8109">
        <v>2</v>
      </c>
      <c r="F8109">
        <v>1</v>
      </c>
      <c r="G8109">
        <f t="shared" si="2133"/>
        <v>19</v>
      </c>
    </row>
    <row r="8110" spans="1:7" x14ac:dyDescent="0.35">
      <c r="A8110">
        <v>2</v>
      </c>
      <c r="B8110">
        <v>1</v>
      </c>
      <c r="C8110">
        <v>6</v>
      </c>
      <c r="D8110">
        <v>3</v>
      </c>
      <c r="E8110">
        <v>1</v>
      </c>
      <c r="F8110">
        <v>6</v>
      </c>
      <c r="G8110">
        <f t="shared" si="2133"/>
        <v>19</v>
      </c>
    </row>
    <row r="8111" spans="1:7" x14ac:dyDescent="0.35">
      <c r="A8111">
        <v>1</v>
      </c>
      <c r="B8111">
        <v>3</v>
      </c>
      <c r="C8111">
        <v>6</v>
      </c>
      <c r="D8111">
        <v>6</v>
      </c>
      <c r="E8111">
        <v>6</v>
      </c>
      <c r="F8111">
        <v>6</v>
      </c>
      <c r="G8111">
        <f t="shared" si="2133"/>
        <v>28</v>
      </c>
    </row>
    <row r="8112" spans="1:7" x14ac:dyDescent="0.35">
      <c r="A8112">
        <v>5</v>
      </c>
      <c r="B8112">
        <v>5</v>
      </c>
      <c r="C8112">
        <v>2</v>
      </c>
      <c r="D8112">
        <v>2</v>
      </c>
      <c r="E8112">
        <v>1</v>
      </c>
      <c r="F8112">
        <v>2</v>
      </c>
      <c r="G8112">
        <f t="shared" si="2133"/>
        <v>17</v>
      </c>
    </row>
    <row r="8113" spans="1:7" x14ac:dyDescent="0.35">
      <c r="A8113">
        <v>4</v>
      </c>
      <c r="B8113">
        <v>3</v>
      </c>
      <c r="C8113">
        <v>6</v>
      </c>
      <c r="D8113">
        <v>1</v>
      </c>
      <c r="E8113">
        <v>2</v>
      </c>
      <c r="F8113">
        <v>6</v>
      </c>
      <c r="G8113">
        <f t="shared" si="2133"/>
        <v>22</v>
      </c>
    </row>
    <row r="8114" spans="1:7" x14ac:dyDescent="0.35">
      <c r="A8114">
        <v>2</v>
      </c>
      <c r="B8114">
        <v>6</v>
      </c>
      <c r="C8114">
        <v>5</v>
      </c>
      <c r="D8114">
        <v>3</v>
      </c>
      <c r="E8114">
        <v>2</v>
      </c>
      <c r="F8114">
        <v>3</v>
      </c>
      <c r="G8114">
        <f t="shared" si="2133"/>
        <v>21</v>
      </c>
    </row>
    <row r="8115" spans="1:7" x14ac:dyDescent="0.35">
      <c r="A8115">
        <v>5</v>
      </c>
      <c r="B8115">
        <v>4</v>
      </c>
      <c r="C8115">
        <v>1</v>
      </c>
      <c r="D8115">
        <v>6</v>
      </c>
      <c r="E8115">
        <v>3</v>
      </c>
      <c r="F8115">
        <v>4</v>
      </c>
      <c r="G8115">
        <f t="shared" si="2133"/>
        <v>23</v>
      </c>
    </row>
    <row r="8116" spans="1:7" x14ac:dyDescent="0.35">
      <c r="A8116">
        <v>2</v>
      </c>
      <c r="B8116">
        <v>2</v>
      </c>
      <c r="C8116">
        <v>6</v>
      </c>
      <c r="D8116">
        <v>2</v>
      </c>
      <c r="E8116">
        <v>2</v>
      </c>
      <c r="F8116">
        <v>4</v>
      </c>
      <c r="G8116">
        <f t="shared" si="2133"/>
        <v>18</v>
      </c>
    </row>
    <row r="8117" spans="1:7" x14ac:dyDescent="0.35">
      <c r="A8117">
        <v>5</v>
      </c>
      <c r="B8117">
        <v>2</v>
      </c>
      <c r="C8117">
        <v>2</v>
      </c>
      <c r="D8117">
        <v>2</v>
      </c>
      <c r="E8117">
        <v>6</v>
      </c>
      <c r="F8117">
        <v>4</v>
      </c>
      <c r="G8117">
        <f t="shared" si="2133"/>
        <v>21</v>
      </c>
    </row>
    <row r="8118" spans="1:7" x14ac:dyDescent="0.35">
      <c r="A8118">
        <v>4</v>
      </c>
      <c r="B8118">
        <v>1</v>
      </c>
      <c r="C8118">
        <v>3</v>
      </c>
      <c r="D8118">
        <v>3</v>
      </c>
      <c r="E8118">
        <v>5</v>
      </c>
      <c r="F8118">
        <v>4</v>
      </c>
      <c r="G8118">
        <f t="shared" si="2133"/>
        <v>20</v>
      </c>
    </row>
    <row r="8119" spans="1:7" x14ac:dyDescent="0.35">
      <c r="A8119">
        <v>6</v>
      </c>
      <c r="B8119">
        <v>6</v>
      </c>
      <c r="C8119">
        <v>6</v>
      </c>
      <c r="D8119">
        <v>6</v>
      </c>
      <c r="E8119">
        <v>5</v>
      </c>
      <c r="F8119">
        <v>2</v>
      </c>
      <c r="G8119">
        <f t="shared" si="2133"/>
        <v>31</v>
      </c>
    </row>
    <row r="8120" spans="1:7" x14ac:dyDescent="0.35">
      <c r="A8120">
        <v>1</v>
      </c>
      <c r="B8120">
        <v>6</v>
      </c>
      <c r="C8120">
        <v>4</v>
      </c>
      <c r="D8120">
        <v>2</v>
      </c>
      <c r="E8120">
        <v>1</v>
      </c>
      <c r="F8120">
        <v>1</v>
      </c>
      <c r="G8120">
        <f t="shared" si="2133"/>
        <v>15</v>
      </c>
    </row>
    <row r="8121" spans="1:7" x14ac:dyDescent="0.35">
      <c r="A8121">
        <v>4</v>
      </c>
      <c r="B8121">
        <v>4</v>
      </c>
      <c r="C8121">
        <v>6</v>
      </c>
      <c r="D8121">
        <v>1</v>
      </c>
      <c r="E8121">
        <v>1</v>
      </c>
      <c r="F8121">
        <v>5</v>
      </c>
      <c r="G8121">
        <f t="shared" si="2133"/>
        <v>21</v>
      </c>
    </row>
    <row r="8122" spans="1:7" x14ac:dyDescent="0.35">
      <c r="A8122">
        <v>3</v>
      </c>
      <c r="B8122">
        <v>1</v>
      </c>
      <c r="C8122">
        <v>3</v>
      </c>
      <c r="D8122">
        <v>3</v>
      </c>
      <c r="E8122">
        <v>5</v>
      </c>
      <c r="F8122">
        <v>6</v>
      </c>
      <c r="G8122">
        <f t="shared" si="2133"/>
        <v>21</v>
      </c>
    </row>
    <row r="8123" spans="1:7" x14ac:dyDescent="0.35">
      <c r="A8123">
        <v>3</v>
      </c>
      <c r="B8123">
        <v>6</v>
      </c>
      <c r="C8123">
        <v>6</v>
      </c>
      <c r="D8123">
        <v>3</v>
      </c>
      <c r="E8123">
        <v>3</v>
      </c>
      <c r="F8123">
        <v>6</v>
      </c>
      <c r="G8123">
        <f t="shared" si="2133"/>
        <v>27</v>
      </c>
    </row>
    <row r="8124" spans="1:7" x14ac:dyDescent="0.35">
      <c r="A8124">
        <v>5</v>
      </c>
      <c r="B8124">
        <v>1</v>
      </c>
      <c r="C8124">
        <v>5</v>
      </c>
      <c r="D8124">
        <v>5</v>
      </c>
      <c r="E8124">
        <v>5</v>
      </c>
      <c r="F8124">
        <v>2</v>
      </c>
      <c r="G8124">
        <f t="shared" si="2133"/>
        <v>23</v>
      </c>
    </row>
    <row r="8125" spans="1:7" x14ac:dyDescent="0.35">
      <c r="A8125">
        <v>4</v>
      </c>
      <c r="B8125">
        <v>1</v>
      </c>
      <c r="C8125">
        <v>2</v>
      </c>
      <c r="D8125">
        <v>4</v>
      </c>
      <c r="E8125">
        <v>3</v>
      </c>
      <c r="F8125">
        <v>1</v>
      </c>
      <c r="G8125">
        <f t="shared" si="2133"/>
        <v>15</v>
      </c>
    </row>
    <row r="8126" spans="1:7" x14ac:dyDescent="0.35">
      <c r="A8126">
        <v>1</v>
      </c>
      <c r="B8126">
        <v>1</v>
      </c>
      <c r="C8126">
        <v>1</v>
      </c>
      <c r="D8126">
        <v>3</v>
      </c>
      <c r="E8126">
        <v>4</v>
      </c>
      <c r="F8126">
        <v>3</v>
      </c>
      <c r="G8126">
        <f t="shared" si="2133"/>
        <v>13</v>
      </c>
    </row>
    <row r="8127" spans="1:7" x14ac:dyDescent="0.35">
      <c r="A8127">
        <v>4</v>
      </c>
      <c r="B8127">
        <v>5</v>
      </c>
      <c r="C8127">
        <v>2</v>
      </c>
      <c r="D8127">
        <v>1</v>
      </c>
      <c r="E8127">
        <v>4</v>
      </c>
      <c r="F8127">
        <v>3</v>
      </c>
      <c r="G8127">
        <f t="shared" si="2133"/>
        <v>19</v>
      </c>
    </row>
    <row r="8128" spans="1:7" x14ac:dyDescent="0.35">
      <c r="A8128">
        <v>6</v>
      </c>
      <c r="B8128">
        <v>4</v>
      </c>
      <c r="C8128">
        <v>6</v>
      </c>
      <c r="D8128">
        <v>5</v>
      </c>
      <c r="E8128">
        <v>4</v>
      </c>
      <c r="F8128">
        <v>4</v>
      </c>
      <c r="G8128">
        <f t="shared" si="2133"/>
        <v>29</v>
      </c>
    </row>
    <row r="8129" spans="1:7" x14ac:dyDescent="0.35">
      <c r="A8129">
        <v>3</v>
      </c>
      <c r="B8129">
        <v>3</v>
      </c>
      <c r="C8129">
        <v>6</v>
      </c>
      <c r="D8129">
        <v>2</v>
      </c>
      <c r="E8129">
        <v>4</v>
      </c>
      <c r="F8129">
        <v>2</v>
      </c>
      <c r="G8129">
        <f t="shared" si="2133"/>
        <v>20</v>
      </c>
    </row>
    <row r="8130" spans="1:7" x14ac:dyDescent="0.35">
      <c r="A8130">
        <v>1</v>
      </c>
      <c r="B8130">
        <v>6</v>
      </c>
      <c r="C8130">
        <v>1</v>
      </c>
      <c r="D8130">
        <v>5</v>
      </c>
      <c r="E8130">
        <v>5</v>
      </c>
      <c r="F8130">
        <v>3</v>
      </c>
      <c r="G8130">
        <f t="shared" si="2133"/>
        <v>21</v>
      </c>
    </row>
    <row r="8131" spans="1:7" x14ac:dyDescent="0.35">
      <c r="A8131">
        <v>5</v>
      </c>
      <c r="B8131">
        <v>5</v>
      </c>
      <c r="C8131">
        <v>4</v>
      </c>
      <c r="D8131">
        <v>1</v>
      </c>
      <c r="E8131">
        <v>5</v>
      </c>
      <c r="F8131">
        <v>6</v>
      </c>
      <c r="G8131">
        <f t="shared" si="2133"/>
        <v>26</v>
      </c>
    </row>
    <row r="8132" spans="1:7" x14ac:dyDescent="0.35">
      <c r="A8132">
        <v>3</v>
      </c>
      <c r="B8132">
        <v>4</v>
      </c>
      <c r="C8132">
        <v>1</v>
      </c>
      <c r="D8132">
        <v>1</v>
      </c>
      <c r="E8132">
        <v>1</v>
      </c>
      <c r="F8132">
        <v>5</v>
      </c>
      <c r="G8132">
        <f t="shared" si="2133"/>
        <v>15</v>
      </c>
    </row>
    <row r="8133" spans="1:7" x14ac:dyDescent="0.35">
      <c r="A8133">
        <v>5</v>
      </c>
      <c r="B8133">
        <v>1</v>
      </c>
      <c r="C8133">
        <v>4</v>
      </c>
      <c r="D8133">
        <v>1</v>
      </c>
      <c r="E8133">
        <v>1</v>
      </c>
      <c r="F8133">
        <v>4</v>
      </c>
      <c r="G8133">
        <f t="shared" si="2133"/>
        <v>16</v>
      </c>
    </row>
    <row r="8134" spans="1:7" x14ac:dyDescent="0.35">
      <c r="A8134">
        <v>2</v>
      </c>
      <c r="B8134">
        <v>4</v>
      </c>
      <c r="C8134">
        <v>3</v>
      </c>
      <c r="D8134">
        <v>2</v>
      </c>
      <c r="E8134">
        <v>1</v>
      </c>
      <c r="F8134">
        <v>5</v>
      </c>
      <c r="G8134">
        <f t="shared" si="2133"/>
        <v>17</v>
      </c>
    </row>
    <row r="8135" spans="1:7" x14ac:dyDescent="0.35">
      <c r="A8135">
        <v>6</v>
      </c>
      <c r="B8135">
        <v>1</v>
      </c>
      <c r="C8135">
        <v>1</v>
      </c>
      <c r="D8135">
        <v>5</v>
      </c>
      <c r="E8135">
        <v>5</v>
      </c>
      <c r="F8135">
        <v>5</v>
      </c>
      <c r="G8135">
        <f t="shared" si="2133"/>
        <v>23</v>
      </c>
    </row>
    <row r="8136" spans="1:7" x14ac:dyDescent="0.35">
      <c r="A8136">
        <v>6</v>
      </c>
      <c r="B8136">
        <v>2</v>
      </c>
      <c r="C8136">
        <v>5</v>
      </c>
      <c r="D8136">
        <v>3</v>
      </c>
      <c r="E8136">
        <v>4</v>
      </c>
      <c r="F8136">
        <v>2</v>
      </c>
      <c r="G8136">
        <f t="shared" si="2133"/>
        <v>22</v>
      </c>
    </row>
    <row r="8137" spans="1:7" x14ac:dyDescent="0.35">
      <c r="A8137">
        <v>5</v>
      </c>
      <c r="B8137">
        <v>2</v>
      </c>
      <c r="C8137">
        <v>2</v>
      </c>
      <c r="D8137">
        <v>2</v>
      </c>
      <c r="E8137">
        <v>6</v>
      </c>
      <c r="F8137">
        <v>6</v>
      </c>
      <c r="G8137">
        <f t="shared" si="2133"/>
        <v>23</v>
      </c>
    </row>
    <row r="8138" spans="1:7" x14ac:dyDescent="0.35">
      <c r="A8138">
        <v>5</v>
      </c>
      <c r="B8138">
        <v>2</v>
      </c>
      <c r="C8138">
        <v>4</v>
      </c>
      <c r="D8138">
        <v>4</v>
      </c>
      <c r="E8138">
        <v>3</v>
      </c>
      <c r="F8138">
        <v>6</v>
      </c>
      <c r="G8138">
        <f t="shared" si="2133"/>
        <v>24</v>
      </c>
    </row>
    <row r="8139" spans="1:7" x14ac:dyDescent="0.35">
      <c r="A8139">
        <v>2</v>
      </c>
      <c r="B8139">
        <v>3</v>
      </c>
      <c r="C8139">
        <v>2</v>
      </c>
      <c r="D8139">
        <v>5</v>
      </c>
      <c r="E8139">
        <v>6</v>
      </c>
      <c r="F8139">
        <v>4</v>
      </c>
      <c r="G8139">
        <f t="shared" si="2133"/>
        <v>22</v>
      </c>
    </row>
    <row r="8140" spans="1:7" x14ac:dyDescent="0.35">
      <c r="A8140">
        <v>3</v>
      </c>
      <c r="B8140">
        <v>3</v>
      </c>
      <c r="C8140">
        <v>5</v>
      </c>
      <c r="D8140">
        <v>3</v>
      </c>
      <c r="E8140">
        <v>2</v>
      </c>
      <c r="F8140">
        <v>1</v>
      </c>
      <c r="G8140">
        <f t="shared" si="2133"/>
        <v>17</v>
      </c>
    </row>
    <row r="8141" spans="1:7" x14ac:dyDescent="0.35">
      <c r="A8141">
        <v>6</v>
      </c>
      <c r="B8141">
        <v>1</v>
      </c>
      <c r="C8141">
        <v>4</v>
      </c>
      <c r="D8141">
        <v>3</v>
      </c>
      <c r="E8141">
        <v>4</v>
      </c>
      <c r="F8141">
        <v>4</v>
      </c>
      <c r="G8141">
        <f t="shared" si="2133"/>
        <v>22</v>
      </c>
    </row>
    <row r="8142" spans="1:7" x14ac:dyDescent="0.35">
      <c r="A8142">
        <v>4</v>
      </c>
      <c r="B8142">
        <v>6</v>
      </c>
      <c r="C8142">
        <v>3</v>
      </c>
      <c r="D8142">
        <v>1</v>
      </c>
      <c r="E8142">
        <v>5</v>
      </c>
      <c r="F8142">
        <v>3</v>
      </c>
      <c r="G8142">
        <f t="shared" si="2133"/>
        <v>22</v>
      </c>
    </row>
    <row r="8143" spans="1:7" x14ac:dyDescent="0.35">
      <c r="A8143">
        <v>1</v>
      </c>
      <c r="B8143">
        <v>4</v>
      </c>
      <c r="C8143">
        <v>3</v>
      </c>
      <c r="D8143">
        <v>4</v>
      </c>
      <c r="E8143">
        <v>3</v>
      </c>
      <c r="F8143">
        <v>2</v>
      </c>
      <c r="G8143">
        <f t="shared" si="2133"/>
        <v>17</v>
      </c>
    </row>
    <row r="8144" spans="1:7" x14ac:dyDescent="0.35">
      <c r="A8144">
        <v>4</v>
      </c>
      <c r="B8144">
        <v>1</v>
      </c>
      <c r="C8144">
        <v>3</v>
      </c>
      <c r="D8144">
        <v>4</v>
      </c>
      <c r="E8144">
        <v>1</v>
      </c>
      <c r="F8144">
        <v>6</v>
      </c>
      <c r="G8144">
        <f t="shared" si="2133"/>
        <v>19</v>
      </c>
    </row>
    <row r="8145" spans="1:7" x14ac:dyDescent="0.35">
      <c r="A8145">
        <v>1</v>
      </c>
      <c r="B8145">
        <v>6</v>
      </c>
      <c r="C8145">
        <v>3</v>
      </c>
      <c r="D8145">
        <v>5</v>
      </c>
      <c r="E8145">
        <v>3</v>
      </c>
      <c r="F8145">
        <v>3</v>
      </c>
      <c r="G8145">
        <f t="shared" si="2133"/>
        <v>21</v>
      </c>
    </row>
    <row r="8146" spans="1:7" x14ac:dyDescent="0.35">
      <c r="A8146">
        <v>6</v>
      </c>
      <c r="B8146">
        <v>5</v>
      </c>
      <c r="C8146">
        <v>4</v>
      </c>
      <c r="D8146">
        <v>1</v>
      </c>
      <c r="E8146">
        <v>1</v>
      </c>
      <c r="F8146">
        <v>1</v>
      </c>
      <c r="G8146">
        <f t="shared" si="2133"/>
        <v>18</v>
      </c>
    </row>
    <row r="8147" spans="1:7" x14ac:dyDescent="0.35">
      <c r="A8147">
        <v>6</v>
      </c>
      <c r="B8147">
        <v>1</v>
      </c>
      <c r="C8147">
        <v>5</v>
      </c>
      <c r="D8147">
        <v>6</v>
      </c>
      <c r="E8147">
        <v>6</v>
      </c>
      <c r="F8147">
        <v>4</v>
      </c>
      <c r="G8147">
        <f t="shared" si="2133"/>
        <v>28</v>
      </c>
    </row>
    <row r="8148" spans="1:7" x14ac:dyDescent="0.35">
      <c r="A8148">
        <v>5</v>
      </c>
      <c r="B8148">
        <v>3</v>
      </c>
      <c r="C8148">
        <v>1</v>
      </c>
      <c r="D8148">
        <v>3</v>
      </c>
      <c r="E8148">
        <v>5</v>
      </c>
      <c r="F8148">
        <v>5</v>
      </c>
      <c r="G8148">
        <f t="shared" si="2133"/>
        <v>22</v>
      </c>
    </row>
    <row r="8149" spans="1:7" x14ac:dyDescent="0.35">
      <c r="A8149">
        <v>6</v>
      </c>
      <c r="B8149">
        <v>3</v>
      </c>
      <c r="C8149">
        <v>2</v>
      </c>
      <c r="D8149">
        <v>4</v>
      </c>
      <c r="E8149">
        <v>5</v>
      </c>
      <c r="F8149">
        <v>2</v>
      </c>
      <c r="G8149">
        <f t="shared" si="2133"/>
        <v>22</v>
      </c>
    </row>
    <row r="8150" spans="1:7" x14ac:dyDescent="0.35">
      <c r="A8150">
        <v>6</v>
      </c>
      <c r="B8150">
        <v>2</v>
      </c>
      <c r="C8150">
        <v>6</v>
      </c>
      <c r="D8150">
        <v>2</v>
      </c>
      <c r="E8150">
        <v>3</v>
      </c>
      <c r="F8150">
        <v>6</v>
      </c>
      <c r="G8150">
        <f t="shared" si="2133"/>
        <v>25</v>
      </c>
    </row>
    <row r="8151" spans="1:7" x14ac:dyDescent="0.35">
      <c r="A8151">
        <v>4</v>
      </c>
      <c r="B8151">
        <v>2</v>
      </c>
      <c r="C8151">
        <v>4</v>
      </c>
      <c r="D8151">
        <v>6</v>
      </c>
      <c r="E8151">
        <v>2</v>
      </c>
      <c r="F8151">
        <v>5</v>
      </c>
      <c r="G8151">
        <f t="shared" si="2133"/>
        <v>23</v>
      </c>
    </row>
    <row r="8152" spans="1:7" x14ac:dyDescent="0.35">
      <c r="A8152">
        <v>5</v>
      </c>
      <c r="B8152">
        <v>4</v>
      </c>
      <c r="C8152">
        <v>3</v>
      </c>
      <c r="D8152">
        <v>2</v>
      </c>
      <c r="E8152">
        <v>6</v>
      </c>
      <c r="F8152">
        <v>3</v>
      </c>
      <c r="G8152">
        <f t="shared" ref="G8152:G8215" si="2134">SUM(A8152:F8152)</f>
        <v>23</v>
      </c>
    </row>
    <row r="8153" spans="1:7" x14ac:dyDescent="0.35">
      <c r="A8153">
        <v>4</v>
      </c>
      <c r="B8153">
        <v>5</v>
      </c>
      <c r="C8153">
        <v>3</v>
      </c>
      <c r="D8153">
        <v>4</v>
      </c>
      <c r="E8153">
        <v>1</v>
      </c>
      <c r="F8153">
        <v>4</v>
      </c>
      <c r="G8153">
        <f t="shared" si="2134"/>
        <v>21</v>
      </c>
    </row>
    <row r="8154" spans="1:7" x14ac:dyDescent="0.35">
      <c r="A8154">
        <v>6</v>
      </c>
      <c r="B8154">
        <v>2</v>
      </c>
      <c r="C8154">
        <v>4</v>
      </c>
      <c r="D8154">
        <v>6</v>
      </c>
      <c r="E8154">
        <v>1</v>
      </c>
      <c r="F8154">
        <v>3</v>
      </c>
      <c r="G8154">
        <f t="shared" si="2134"/>
        <v>22</v>
      </c>
    </row>
    <row r="8155" spans="1:7" x14ac:dyDescent="0.35">
      <c r="A8155">
        <v>1</v>
      </c>
      <c r="B8155">
        <v>5</v>
      </c>
      <c r="C8155">
        <v>4</v>
      </c>
      <c r="D8155">
        <v>1</v>
      </c>
      <c r="E8155">
        <v>5</v>
      </c>
      <c r="F8155">
        <v>4</v>
      </c>
      <c r="G8155">
        <f t="shared" si="2134"/>
        <v>20</v>
      </c>
    </row>
    <row r="8156" spans="1:7" x14ac:dyDescent="0.35">
      <c r="A8156">
        <v>4</v>
      </c>
      <c r="B8156">
        <v>3</v>
      </c>
      <c r="C8156">
        <v>3</v>
      </c>
      <c r="D8156">
        <v>1</v>
      </c>
      <c r="E8156">
        <v>4</v>
      </c>
      <c r="F8156">
        <v>3</v>
      </c>
      <c r="G8156">
        <f t="shared" si="2134"/>
        <v>18</v>
      </c>
    </row>
    <row r="8157" spans="1:7" x14ac:dyDescent="0.35">
      <c r="A8157">
        <v>3</v>
      </c>
      <c r="B8157">
        <v>4</v>
      </c>
      <c r="C8157">
        <v>1</v>
      </c>
      <c r="D8157">
        <v>2</v>
      </c>
      <c r="E8157">
        <v>3</v>
      </c>
      <c r="F8157">
        <v>6</v>
      </c>
      <c r="G8157">
        <f t="shared" si="2134"/>
        <v>19</v>
      </c>
    </row>
    <row r="8158" spans="1:7" x14ac:dyDescent="0.35">
      <c r="A8158">
        <v>2</v>
      </c>
      <c r="B8158">
        <v>5</v>
      </c>
      <c r="C8158">
        <v>6</v>
      </c>
      <c r="D8158">
        <v>3</v>
      </c>
      <c r="E8158">
        <v>1</v>
      </c>
      <c r="F8158">
        <v>6</v>
      </c>
      <c r="G8158">
        <f t="shared" si="2134"/>
        <v>23</v>
      </c>
    </row>
    <row r="8159" spans="1:7" x14ac:dyDescent="0.35">
      <c r="A8159">
        <v>4</v>
      </c>
      <c r="B8159">
        <v>4</v>
      </c>
      <c r="C8159">
        <v>1</v>
      </c>
      <c r="D8159">
        <v>3</v>
      </c>
      <c r="E8159">
        <v>2</v>
      </c>
      <c r="F8159">
        <v>1</v>
      </c>
      <c r="G8159">
        <f t="shared" si="2134"/>
        <v>15</v>
      </c>
    </row>
    <row r="8160" spans="1:7" x14ac:dyDescent="0.35">
      <c r="A8160">
        <v>5</v>
      </c>
      <c r="B8160">
        <v>4</v>
      </c>
      <c r="C8160">
        <v>5</v>
      </c>
      <c r="D8160">
        <v>3</v>
      </c>
      <c r="E8160">
        <v>5</v>
      </c>
      <c r="F8160">
        <v>4</v>
      </c>
      <c r="G8160">
        <f t="shared" si="2134"/>
        <v>26</v>
      </c>
    </row>
    <row r="8161" spans="1:7" x14ac:dyDescent="0.35">
      <c r="A8161">
        <v>5</v>
      </c>
      <c r="B8161">
        <v>2</v>
      </c>
      <c r="C8161">
        <v>3</v>
      </c>
      <c r="D8161">
        <v>2</v>
      </c>
      <c r="E8161">
        <v>4</v>
      </c>
      <c r="F8161">
        <v>4</v>
      </c>
      <c r="G8161">
        <f t="shared" si="2134"/>
        <v>20</v>
      </c>
    </row>
    <row r="8162" spans="1:7" x14ac:dyDescent="0.35">
      <c r="A8162">
        <v>6</v>
      </c>
      <c r="B8162">
        <v>2</v>
      </c>
      <c r="C8162">
        <v>3</v>
      </c>
      <c r="D8162">
        <v>5</v>
      </c>
      <c r="E8162">
        <v>4</v>
      </c>
      <c r="F8162">
        <v>1</v>
      </c>
      <c r="G8162">
        <f t="shared" si="2134"/>
        <v>21</v>
      </c>
    </row>
    <row r="8163" spans="1:7" x14ac:dyDescent="0.35">
      <c r="A8163">
        <v>6</v>
      </c>
      <c r="B8163">
        <v>3</v>
      </c>
      <c r="C8163">
        <v>4</v>
      </c>
      <c r="D8163">
        <v>3</v>
      </c>
      <c r="E8163">
        <v>1</v>
      </c>
      <c r="F8163">
        <v>2</v>
      </c>
      <c r="G8163">
        <f t="shared" si="2134"/>
        <v>19</v>
      </c>
    </row>
    <row r="8164" spans="1:7" x14ac:dyDescent="0.35">
      <c r="A8164">
        <v>2</v>
      </c>
      <c r="B8164">
        <v>2</v>
      </c>
      <c r="C8164">
        <v>5</v>
      </c>
      <c r="D8164">
        <v>3</v>
      </c>
      <c r="E8164">
        <v>1</v>
      </c>
      <c r="F8164">
        <v>4</v>
      </c>
      <c r="G8164">
        <f t="shared" si="2134"/>
        <v>17</v>
      </c>
    </row>
    <row r="8165" spans="1:7" x14ac:dyDescent="0.35">
      <c r="A8165">
        <v>3</v>
      </c>
      <c r="B8165">
        <v>6</v>
      </c>
      <c r="C8165">
        <v>5</v>
      </c>
      <c r="D8165">
        <v>5</v>
      </c>
      <c r="E8165">
        <v>4</v>
      </c>
      <c r="F8165">
        <v>4</v>
      </c>
      <c r="G8165">
        <f t="shared" si="2134"/>
        <v>27</v>
      </c>
    </row>
    <row r="8166" spans="1:7" x14ac:dyDescent="0.35">
      <c r="A8166">
        <v>2</v>
      </c>
      <c r="B8166">
        <v>5</v>
      </c>
      <c r="C8166">
        <v>1</v>
      </c>
      <c r="D8166">
        <v>1</v>
      </c>
      <c r="E8166">
        <v>6</v>
      </c>
      <c r="F8166">
        <v>3</v>
      </c>
      <c r="G8166">
        <f t="shared" si="2134"/>
        <v>18</v>
      </c>
    </row>
    <row r="8167" spans="1:7" x14ac:dyDescent="0.35">
      <c r="A8167">
        <v>3</v>
      </c>
      <c r="B8167">
        <v>2</v>
      </c>
      <c r="C8167">
        <v>5</v>
      </c>
      <c r="D8167">
        <v>4</v>
      </c>
      <c r="E8167">
        <v>5</v>
      </c>
      <c r="F8167">
        <v>4</v>
      </c>
      <c r="G8167">
        <f t="shared" si="2134"/>
        <v>23</v>
      </c>
    </row>
    <row r="8168" spans="1:7" x14ac:dyDescent="0.35">
      <c r="A8168">
        <v>6</v>
      </c>
      <c r="B8168">
        <v>6</v>
      </c>
      <c r="C8168">
        <v>3</v>
      </c>
      <c r="D8168">
        <v>1</v>
      </c>
      <c r="E8168">
        <v>2</v>
      </c>
      <c r="F8168">
        <v>5</v>
      </c>
      <c r="G8168">
        <f t="shared" si="2134"/>
        <v>23</v>
      </c>
    </row>
    <row r="8169" spans="1:7" x14ac:dyDescent="0.35">
      <c r="A8169">
        <v>3</v>
      </c>
      <c r="B8169">
        <v>4</v>
      </c>
      <c r="C8169">
        <v>4</v>
      </c>
      <c r="D8169">
        <v>3</v>
      </c>
      <c r="E8169">
        <v>5</v>
      </c>
      <c r="F8169">
        <v>4</v>
      </c>
      <c r="G8169">
        <f t="shared" si="2134"/>
        <v>23</v>
      </c>
    </row>
    <row r="8170" spans="1:7" x14ac:dyDescent="0.35">
      <c r="A8170">
        <v>2</v>
      </c>
      <c r="B8170">
        <v>4</v>
      </c>
      <c r="C8170">
        <v>4</v>
      </c>
      <c r="D8170">
        <v>6</v>
      </c>
      <c r="E8170">
        <v>3</v>
      </c>
      <c r="F8170">
        <v>1</v>
      </c>
      <c r="G8170">
        <f t="shared" si="2134"/>
        <v>20</v>
      </c>
    </row>
    <row r="8171" spans="1:7" x14ac:dyDescent="0.35">
      <c r="A8171">
        <v>3</v>
      </c>
      <c r="B8171">
        <v>4</v>
      </c>
      <c r="C8171">
        <v>4</v>
      </c>
      <c r="D8171">
        <v>4</v>
      </c>
      <c r="E8171">
        <v>5</v>
      </c>
      <c r="F8171">
        <v>1</v>
      </c>
      <c r="G8171">
        <f t="shared" si="2134"/>
        <v>21</v>
      </c>
    </row>
    <row r="8172" spans="1:7" x14ac:dyDescent="0.35">
      <c r="A8172">
        <v>5</v>
      </c>
      <c r="B8172">
        <v>6</v>
      </c>
      <c r="C8172">
        <v>6</v>
      </c>
      <c r="D8172">
        <v>6</v>
      </c>
      <c r="E8172">
        <v>5</v>
      </c>
      <c r="F8172">
        <v>5</v>
      </c>
      <c r="G8172">
        <f t="shared" si="2134"/>
        <v>33</v>
      </c>
    </row>
    <row r="8173" spans="1:7" x14ac:dyDescent="0.35">
      <c r="A8173">
        <v>2</v>
      </c>
      <c r="B8173">
        <v>4</v>
      </c>
      <c r="C8173">
        <v>5</v>
      </c>
      <c r="D8173">
        <v>3</v>
      </c>
      <c r="E8173">
        <v>4</v>
      </c>
      <c r="F8173">
        <v>2</v>
      </c>
      <c r="G8173">
        <f t="shared" si="2134"/>
        <v>20</v>
      </c>
    </row>
    <row r="8174" spans="1:7" x14ac:dyDescent="0.35">
      <c r="A8174">
        <v>4</v>
      </c>
      <c r="B8174">
        <v>3</v>
      </c>
      <c r="C8174">
        <v>2</v>
      </c>
      <c r="D8174">
        <v>2</v>
      </c>
      <c r="E8174">
        <v>6</v>
      </c>
      <c r="F8174">
        <v>3</v>
      </c>
      <c r="G8174">
        <f t="shared" si="2134"/>
        <v>20</v>
      </c>
    </row>
    <row r="8175" spans="1:7" x14ac:dyDescent="0.35">
      <c r="A8175">
        <v>6</v>
      </c>
      <c r="B8175">
        <v>6</v>
      </c>
      <c r="C8175">
        <v>1</v>
      </c>
      <c r="D8175">
        <v>6</v>
      </c>
      <c r="E8175">
        <v>2</v>
      </c>
      <c r="F8175">
        <v>3</v>
      </c>
      <c r="G8175">
        <f t="shared" si="2134"/>
        <v>24</v>
      </c>
    </row>
    <row r="8176" spans="1:7" x14ac:dyDescent="0.35">
      <c r="A8176">
        <v>6</v>
      </c>
      <c r="B8176">
        <v>4</v>
      </c>
      <c r="C8176">
        <v>2</v>
      </c>
      <c r="D8176">
        <v>5</v>
      </c>
      <c r="E8176">
        <v>6</v>
      </c>
      <c r="F8176">
        <v>1</v>
      </c>
      <c r="G8176">
        <f t="shared" si="2134"/>
        <v>24</v>
      </c>
    </row>
    <row r="8177" spans="1:7" x14ac:dyDescent="0.35">
      <c r="A8177">
        <v>5</v>
      </c>
      <c r="B8177">
        <v>5</v>
      </c>
      <c r="C8177">
        <v>5</v>
      </c>
      <c r="D8177">
        <v>4</v>
      </c>
      <c r="E8177">
        <v>2</v>
      </c>
      <c r="F8177">
        <v>6</v>
      </c>
      <c r="G8177">
        <f t="shared" si="2134"/>
        <v>27</v>
      </c>
    </row>
    <row r="8178" spans="1:7" x14ac:dyDescent="0.35">
      <c r="A8178">
        <v>1</v>
      </c>
      <c r="B8178">
        <v>5</v>
      </c>
      <c r="C8178">
        <v>1</v>
      </c>
      <c r="D8178">
        <v>6</v>
      </c>
      <c r="E8178">
        <v>5</v>
      </c>
      <c r="F8178">
        <v>5</v>
      </c>
      <c r="G8178">
        <f t="shared" si="2134"/>
        <v>23</v>
      </c>
    </row>
    <row r="8179" spans="1:7" x14ac:dyDescent="0.35">
      <c r="A8179">
        <v>4</v>
      </c>
      <c r="B8179">
        <v>1</v>
      </c>
      <c r="C8179">
        <v>4</v>
      </c>
      <c r="D8179">
        <v>4</v>
      </c>
      <c r="E8179">
        <v>2</v>
      </c>
      <c r="F8179">
        <v>5</v>
      </c>
      <c r="G8179">
        <f t="shared" si="2134"/>
        <v>20</v>
      </c>
    </row>
    <row r="8180" spans="1:7" x14ac:dyDescent="0.35">
      <c r="A8180">
        <v>2</v>
      </c>
      <c r="B8180">
        <v>3</v>
      </c>
      <c r="C8180">
        <v>6</v>
      </c>
      <c r="D8180">
        <v>4</v>
      </c>
      <c r="E8180">
        <v>4</v>
      </c>
      <c r="F8180">
        <v>1</v>
      </c>
      <c r="G8180">
        <f t="shared" si="2134"/>
        <v>20</v>
      </c>
    </row>
    <row r="8181" spans="1:7" x14ac:dyDescent="0.35">
      <c r="A8181">
        <v>1</v>
      </c>
      <c r="B8181">
        <v>1</v>
      </c>
      <c r="C8181">
        <v>2</v>
      </c>
      <c r="D8181">
        <v>3</v>
      </c>
      <c r="E8181">
        <v>6</v>
      </c>
      <c r="F8181">
        <v>5</v>
      </c>
      <c r="G8181">
        <f t="shared" si="2134"/>
        <v>18</v>
      </c>
    </row>
    <row r="8182" spans="1:7" x14ac:dyDescent="0.35">
      <c r="A8182">
        <v>6</v>
      </c>
      <c r="B8182">
        <v>3</v>
      </c>
      <c r="C8182">
        <v>3</v>
      </c>
      <c r="D8182">
        <v>4</v>
      </c>
      <c r="E8182">
        <v>5</v>
      </c>
      <c r="F8182">
        <v>4</v>
      </c>
      <c r="G8182">
        <f t="shared" si="2134"/>
        <v>25</v>
      </c>
    </row>
    <row r="8183" spans="1:7" x14ac:dyDescent="0.35">
      <c r="A8183">
        <v>2</v>
      </c>
      <c r="B8183">
        <v>3</v>
      </c>
      <c r="C8183">
        <v>4</v>
      </c>
      <c r="D8183">
        <v>2</v>
      </c>
      <c r="E8183">
        <v>1</v>
      </c>
      <c r="F8183">
        <v>6</v>
      </c>
      <c r="G8183">
        <f t="shared" si="2134"/>
        <v>18</v>
      </c>
    </row>
    <row r="8184" spans="1:7" x14ac:dyDescent="0.35">
      <c r="A8184">
        <v>2</v>
      </c>
      <c r="B8184">
        <v>3</v>
      </c>
      <c r="C8184">
        <v>4</v>
      </c>
      <c r="D8184">
        <v>4</v>
      </c>
      <c r="E8184">
        <v>2</v>
      </c>
      <c r="F8184">
        <v>5</v>
      </c>
      <c r="G8184">
        <f t="shared" si="2134"/>
        <v>20</v>
      </c>
    </row>
    <row r="8185" spans="1:7" x14ac:dyDescent="0.35">
      <c r="A8185">
        <v>3</v>
      </c>
      <c r="B8185">
        <v>4</v>
      </c>
      <c r="C8185">
        <v>1</v>
      </c>
      <c r="D8185">
        <v>1</v>
      </c>
      <c r="E8185">
        <v>2</v>
      </c>
      <c r="F8185">
        <v>2</v>
      </c>
      <c r="G8185">
        <f t="shared" si="2134"/>
        <v>13</v>
      </c>
    </row>
    <row r="8186" spans="1:7" x14ac:dyDescent="0.35">
      <c r="A8186">
        <v>3</v>
      </c>
      <c r="B8186">
        <v>4</v>
      </c>
      <c r="C8186">
        <v>2</v>
      </c>
      <c r="D8186">
        <v>1</v>
      </c>
      <c r="E8186">
        <v>5</v>
      </c>
      <c r="F8186">
        <v>3</v>
      </c>
      <c r="G8186">
        <f t="shared" si="2134"/>
        <v>18</v>
      </c>
    </row>
    <row r="8187" spans="1:7" x14ac:dyDescent="0.35">
      <c r="A8187">
        <v>5</v>
      </c>
      <c r="B8187">
        <v>6</v>
      </c>
      <c r="C8187">
        <v>6</v>
      </c>
      <c r="D8187">
        <v>6</v>
      </c>
      <c r="E8187">
        <v>1</v>
      </c>
      <c r="F8187">
        <v>3</v>
      </c>
      <c r="G8187">
        <f t="shared" si="2134"/>
        <v>27</v>
      </c>
    </row>
    <row r="8188" spans="1:7" x14ac:dyDescent="0.35">
      <c r="A8188">
        <v>2</v>
      </c>
      <c r="B8188">
        <v>6</v>
      </c>
      <c r="C8188">
        <v>5</v>
      </c>
      <c r="D8188">
        <v>5</v>
      </c>
      <c r="E8188">
        <v>4</v>
      </c>
      <c r="F8188">
        <v>3</v>
      </c>
      <c r="G8188">
        <f t="shared" si="2134"/>
        <v>25</v>
      </c>
    </row>
    <row r="8189" spans="1:7" x14ac:dyDescent="0.35">
      <c r="A8189">
        <v>1</v>
      </c>
      <c r="B8189">
        <v>4</v>
      </c>
      <c r="C8189">
        <v>5</v>
      </c>
      <c r="D8189">
        <v>1</v>
      </c>
      <c r="E8189">
        <v>1</v>
      </c>
      <c r="F8189">
        <v>6</v>
      </c>
      <c r="G8189">
        <f t="shared" si="2134"/>
        <v>18</v>
      </c>
    </row>
    <row r="8190" spans="1:7" x14ac:dyDescent="0.35">
      <c r="A8190">
        <v>3</v>
      </c>
      <c r="B8190">
        <v>6</v>
      </c>
      <c r="C8190">
        <v>6</v>
      </c>
      <c r="D8190">
        <v>5</v>
      </c>
      <c r="E8190">
        <v>3</v>
      </c>
      <c r="F8190">
        <v>1</v>
      </c>
      <c r="G8190">
        <f t="shared" si="2134"/>
        <v>24</v>
      </c>
    </row>
    <row r="8191" spans="1:7" x14ac:dyDescent="0.35">
      <c r="A8191">
        <v>2</v>
      </c>
      <c r="B8191">
        <v>4</v>
      </c>
      <c r="C8191">
        <v>3</v>
      </c>
      <c r="D8191">
        <v>6</v>
      </c>
      <c r="E8191">
        <v>4</v>
      </c>
      <c r="F8191">
        <v>4</v>
      </c>
      <c r="G8191">
        <f t="shared" si="2134"/>
        <v>23</v>
      </c>
    </row>
    <row r="8192" spans="1:7" x14ac:dyDescent="0.35">
      <c r="A8192">
        <v>1</v>
      </c>
      <c r="B8192">
        <v>5</v>
      </c>
      <c r="C8192">
        <v>3</v>
      </c>
      <c r="D8192">
        <v>5</v>
      </c>
      <c r="E8192">
        <v>1</v>
      </c>
      <c r="F8192">
        <v>4</v>
      </c>
      <c r="G8192">
        <f t="shared" si="2134"/>
        <v>19</v>
      </c>
    </row>
    <row r="8193" spans="1:7" x14ac:dyDescent="0.35">
      <c r="A8193">
        <v>6</v>
      </c>
      <c r="B8193">
        <v>2</v>
      </c>
      <c r="C8193">
        <v>5</v>
      </c>
      <c r="D8193">
        <v>2</v>
      </c>
      <c r="E8193">
        <v>2</v>
      </c>
      <c r="F8193">
        <v>4</v>
      </c>
      <c r="G8193">
        <f t="shared" si="2134"/>
        <v>21</v>
      </c>
    </row>
    <row r="8194" spans="1:7" x14ac:dyDescent="0.35">
      <c r="A8194">
        <v>4</v>
      </c>
      <c r="B8194">
        <v>6</v>
      </c>
      <c r="C8194">
        <v>2</v>
      </c>
      <c r="D8194">
        <v>4</v>
      </c>
      <c r="E8194">
        <v>3</v>
      </c>
      <c r="F8194">
        <v>3</v>
      </c>
      <c r="G8194">
        <f t="shared" si="2134"/>
        <v>22</v>
      </c>
    </row>
    <row r="8195" spans="1:7" x14ac:dyDescent="0.35">
      <c r="A8195">
        <v>4</v>
      </c>
      <c r="B8195">
        <v>6</v>
      </c>
      <c r="C8195">
        <v>6</v>
      </c>
      <c r="D8195">
        <v>5</v>
      </c>
      <c r="E8195">
        <v>6</v>
      </c>
      <c r="F8195">
        <v>6</v>
      </c>
      <c r="G8195">
        <f t="shared" si="2134"/>
        <v>33</v>
      </c>
    </row>
    <row r="8196" spans="1:7" x14ac:dyDescent="0.35">
      <c r="A8196">
        <v>3</v>
      </c>
      <c r="B8196">
        <v>1</v>
      </c>
      <c r="C8196">
        <v>4</v>
      </c>
      <c r="D8196">
        <v>3</v>
      </c>
      <c r="E8196">
        <v>5</v>
      </c>
      <c r="F8196">
        <v>1</v>
      </c>
      <c r="G8196">
        <f t="shared" si="2134"/>
        <v>17</v>
      </c>
    </row>
    <row r="8197" spans="1:7" x14ac:dyDescent="0.35">
      <c r="A8197">
        <v>1</v>
      </c>
      <c r="B8197">
        <v>6</v>
      </c>
      <c r="C8197">
        <v>6</v>
      </c>
      <c r="D8197">
        <v>3</v>
      </c>
      <c r="E8197">
        <v>4</v>
      </c>
      <c r="F8197">
        <v>2</v>
      </c>
      <c r="G8197">
        <f t="shared" si="2134"/>
        <v>22</v>
      </c>
    </row>
    <row r="8198" spans="1:7" x14ac:dyDescent="0.35">
      <c r="A8198">
        <v>6</v>
      </c>
      <c r="B8198">
        <v>4</v>
      </c>
      <c r="C8198">
        <v>5</v>
      </c>
      <c r="D8198">
        <v>2</v>
      </c>
      <c r="E8198">
        <v>6</v>
      </c>
      <c r="F8198">
        <v>2</v>
      </c>
      <c r="G8198">
        <f t="shared" si="2134"/>
        <v>25</v>
      </c>
    </row>
    <row r="8199" spans="1:7" x14ac:dyDescent="0.35">
      <c r="A8199">
        <v>5</v>
      </c>
      <c r="B8199">
        <v>4</v>
      </c>
      <c r="C8199">
        <v>5</v>
      </c>
      <c r="D8199">
        <v>2</v>
      </c>
      <c r="E8199">
        <v>4</v>
      </c>
      <c r="F8199">
        <v>6</v>
      </c>
      <c r="G8199">
        <f t="shared" si="2134"/>
        <v>26</v>
      </c>
    </row>
    <row r="8200" spans="1:7" x14ac:dyDescent="0.35">
      <c r="A8200">
        <v>5</v>
      </c>
      <c r="B8200">
        <v>1</v>
      </c>
      <c r="C8200">
        <v>4</v>
      </c>
      <c r="D8200">
        <v>3</v>
      </c>
      <c r="E8200">
        <v>6</v>
      </c>
      <c r="F8200">
        <v>6</v>
      </c>
      <c r="G8200">
        <f t="shared" si="2134"/>
        <v>25</v>
      </c>
    </row>
    <row r="8201" spans="1:7" x14ac:dyDescent="0.35">
      <c r="A8201">
        <v>2</v>
      </c>
      <c r="B8201">
        <v>6</v>
      </c>
      <c r="C8201">
        <v>3</v>
      </c>
      <c r="D8201">
        <v>2</v>
      </c>
      <c r="E8201">
        <v>6</v>
      </c>
      <c r="F8201">
        <v>4</v>
      </c>
      <c r="G8201">
        <f t="shared" si="2134"/>
        <v>23</v>
      </c>
    </row>
    <row r="8202" spans="1:7" x14ac:dyDescent="0.35">
      <c r="A8202">
        <v>6</v>
      </c>
      <c r="B8202">
        <v>3</v>
      </c>
      <c r="C8202">
        <v>2</v>
      </c>
      <c r="D8202">
        <v>6</v>
      </c>
      <c r="E8202">
        <v>6</v>
      </c>
      <c r="F8202">
        <v>5</v>
      </c>
      <c r="G8202">
        <f t="shared" si="2134"/>
        <v>28</v>
      </c>
    </row>
    <row r="8203" spans="1:7" x14ac:dyDescent="0.35">
      <c r="A8203">
        <v>2</v>
      </c>
      <c r="B8203">
        <v>6</v>
      </c>
      <c r="C8203">
        <v>5</v>
      </c>
      <c r="D8203">
        <v>5</v>
      </c>
      <c r="E8203">
        <v>6</v>
      </c>
      <c r="F8203">
        <v>4</v>
      </c>
      <c r="G8203">
        <f t="shared" si="2134"/>
        <v>28</v>
      </c>
    </row>
    <row r="8204" spans="1:7" x14ac:dyDescent="0.35">
      <c r="A8204">
        <v>4</v>
      </c>
      <c r="B8204">
        <v>5</v>
      </c>
      <c r="C8204">
        <v>5</v>
      </c>
      <c r="D8204">
        <v>1</v>
      </c>
      <c r="E8204">
        <v>2</v>
      </c>
      <c r="F8204">
        <v>2</v>
      </c>
      <c r="G8204">
        <f t="shared" si="2134"/>
        <v>19</v>
      </c>
    </row>
    <row r="8205" spans="1:7" x14ac:dyDescent="0.35">
      <c r="A8205">
        <v>5</v>
      </c>
      <c r="B8205">
        <v>4</v>
      </c>
      <c r="C8205">
        <v>4</v>
      </c>
      <c r="D8205">
        <v>3</v>
      </c>
      <c r="E8205">
        <v>6</v>
      </c>
      <c r="F8205">
        <v>5</v>
      </c>
      <c r="G8205">
        <f t="shared" si="2134"/>
        <v>27</v>
      </c>
    </row>
    <row r="8206" spans="1:7" x14ac:dyDescent="0.35">
      <c r="A8206">
        <v>1</v>
      </c>
      <c r="B8206">
        <v>3</v>
      </c>
      <c r="C8206">
        <v>6</v>
      </c>
      <c r="D8206">
        <v>4</v>
      </c>
      <c r="E8206">
        <v>1</v>
      </c>
      <c r="F8206">
        <v>4</v>
      </c>
      <c r="G8206">
        <f t="shared" si="2134"/>
        <v>19</v>
      </c>
    </row>
    <row r="8207" spans="1:7" x14ac:dyDescent="0.35">
      <c r="A8207">
        <v>5</v>
      </c>
      <c r="B8207">
        <v>5</v>
      </c>
      <c r="C8207">
        <v>6</v>
      </c>
      <c r="D8207">
        <v>2</v>
      </c>
      <c r="E8207">
        <v>5</v>
      </c>
      <c r="F8207">
        <v>1</v>
      </c>
      <c r="G8207">
        <f t="shared" si="2134"/>
        <v>24</v>
      </c>
    </row>
    <row r="8208" spans="1:7" x14ac:dyDescent="0.35">
      <c r="A8208">
        <v>5</v>
      </c>
      <c r="B8208">
        <v>1</v>
      </c>
      <c r="C8208">
        <v>2</v>
      </c>
      <c r="D8208">
        <v>3</v>
      </c>
      <c r="E8208">
        <v>4</v>
      </c>
      <c r="F8208">
        <v>3</v>
      </c>
      <c r="G8208">
        <f t="shared" si="2134"/>
        <v>18</v>
      </c>
    </row>
    <row r="8209" spans="1:7" x14ac:dyDescent="0.35">
      <c r="A8209">
        <v>1</v>
      </c>
      <c r="B8209">
        <v>5</v>
      </c>
      <c r="C8209">
        <v>5</v>
      </c>
      <c r="D8209">
        <v>2</v>
      </c>
      <c r="E8209">
        <v>1</v>
      </c>
      <c r="F8209">
        <v>1</v>
      </c>
      <c r="G8209">
        <f t="shared" si="2134"/>
        <v>15</v>
      </c>
    </row>
    <row r="8210" spans="1:7" x14ac:dyDescent="0.35">
      <c r="A8210">
        <v>2</v>
      </c>
      <c r="B8210">
        <v>1</v>
      </c>
      <c r="C8210">
        <v>3</v>
      </c>
      <c r="D8210">
        <v>3</v>
      </c>
      <c r="E8210">
        <v>3</v>
      </c>
      <c r="F8210">
        <v>5</v>
      </c>
      <c r="G8210">
        <f t="shared" si="2134"/>
        <v>17</v>
      </c>
    </row>
    <row r="8211" spans="1:7" x14ac:dyDescent="0.35">
      <c r="A8211">
        <v>2</v>
      </c>
      <c r="B8211">
        <v>3</v>
      </c>
      <c r="C8211">
        <v>2</v>
      </c>
      <c r="D8211">
        <v>4</v>
      </c>
      <c r="E8211">
        <v>1</v>
      </c>
      <c r="F8211">
        <v>2</v>
      </c>
      <c r="G8211">
        <f t="shared" si="2134"/>
        <v>14</v>
      </c>
    </row>
    <row r="8212" spans="1:7" x14ac:dyDescent="0.35">
      <c r="A8212">
        <v>1</v>
      </c>
      <c r="B8212">
        <v>2</v>
      </c>
      <c r="C8212">
        <v>6</v>
      </c>
      <c r="D8212">
        <v>1</v>
      </c>
      <c r="E8212">
        <v>1</v>
      </c>
      <c r="F8212">
        <v>1</v>
      </c>
      <c r="G8212">
        <f t="shared" si="2134"/>
        <v>12</v>
      </c>
    </row>
    <row r="8213" spans="1:7" x14ac:dyDescent="0.35">
      <c r="A8213">
        <v>5</v>
      </c>
      <c r="B8213">
        <v>3</v>
      </c>
      <c r="C8213">
        <v>3</v>
      </c>
      <c r="D8213">
        <v>2</v>
      </c>
      <c r="E8213">
        <v>2</v>
      </c>
      <c r="F8213">
        <v>1</v>
      </c>
      <c r="G8213">
        <f t="shared" si="2134"/>
        <v>16</v>
      </c>
    </row>
    <row r="8214" spans="1:7" x14ac:dyDescent="0.35">
      <c r="A8214">
        <v>3</v>
      </c>
      <c r="B8214">
        <v>6</v>
      </c>
      <c r="C8214">
        <v>3</v>
      </c>
      <c r="D8214">
        <v>1</v>
      </c>
      <c r="E8214">
        <v>6</v>
      </c>
      <c r="F8214">
        <v>2</v>
      </c>
      <c r="G8214">
        <f t="shared" si="2134"/>
        <v>21</v>
      </c>
    </row>
    <row r="8215" spans="1:7" x14ac:dyDescent="0.35">
      <c r="A8215">
        <v>2</v>
      </c>
      <c r="B8215">
        <v>6</v>
      </c>
      <c r="C8215">
        <v>2</v>
      </c>
      <c r="D8215">
        <v>4</v>
      </c>
      <c r="E8215">
        <v>3</v>
      </c>
      <c r="F8215">
        <v>5</v>
      </c>
      <c r="G8215">
        <f t="shared" si="2134"/>
        <v>22</v>
      </c>
    </row>
    <row r="8216" spans="1:7" x14ac:dyDescent="0.35">
      <c r="A8216">
        <v>4</v>
      </c>
      <c r="B8216">
        <v>5</v>
      </c>
      <c r="C8216">
        <v>5</v>
      </c>
      <c r="D8216">
        <v>2</v>
      </c>
      <c r="E8216">
        <v>2</v>
      </c>
      <c r="F8216">
        <v>5</v>
      </c>
      <c r="G8216">
        <f t="shared" ref="G8216:G8279" si="2135">SUM(A8216:F8216)</f>
        <v>23</v>
      </c>
    </row>
    <row r="8217" spans="1:7" x14ac:dyDescent="0.35">
      <c r="A8217">
        <v>3</v>
      </c>
      <c r="B8217">
        <v>6</v>
      </c>
      <c r="C8217">
        <v>6</v>
      </c>
      <c r="D8217">
        <v>1</v>
      </c>
      <c r="E8217">
        <v>4</v>
      </c>
      <c r="F8217">
        <v>6</v>
      </c>
      <c r="G8217">
        <f t="shared" si="2135"/>
        <v>26</v>
      </c>
    </row>
    <row r="8218" spans="1:7" x14ac:dyDescent="0.35">
      <c r="A8218">
        <v>1</v>
      </c>
      <c r="B8218">
        <v>1</v>
      </c>
      <c r="C8218">
        <v>6</v>
      </c>
      <c r="D8218">
        <v>3</v>
      </c>
      <c r="E8218">
        <v>3</v>
      </c>
      <c r="F8218">
        <v>2</v>
      </c>
      <c r="G8218">
        <f t="shared" si="2135"/>
        <v>16</v>
      </c>
    </row>
    <row r="8219" spans="1:7" x14ac:dyDescent="0.35">
      <c r="A8219">
        <v>6</v>
      </c>
      <c r="B8219">
        <v>4</v>
      </c>
      <c r="C8219">
        <v>5</v>
      </c>
      <c r="D8219">
        <v>2</v>
      </c>
      <c r="E8219">
        <v>4</v>
      </c>
      <c r="F8219">
        <v>2</v>
      </c>
      <c r="G8219">
        <f t="shared" si="2135"/>
        <v>23</v>
      </c>
    </row>
    <row r="8220" spans="1:7" x14ac:dyDescent="0.35">
      <c r="A8220">
        <v>4</v>
      </c>
      <c r="B8220">
        <v>3</v>
      </c>
      <c r="C8220">
        <v>2</v>
      </c>
      <c r="D8220">
        <v>6</v>
      </c>
      <c r="E8220">
        <v>4</v>
      </c>
      <c r="F8220">
        <v>6</v>
      </c>
      <c r="G8220">
        <f t="shared" si="2135"/>
        <v>25</v>
      </c>
    </row>
    <row r="8221" spans="1:7" x14ac:dyDescent="0.35">
      <c r="A8221">
        <v>1</v>
      </c>
      <c r="B8221">
        <v>5</v>
      </c>
      <c r="C8221">
        <v>2</v>
      </c>
      <c r="D8221">
        <v>6</v>
      </c>
      <c r="E8221">
        <v>6</v>
      </c>
      <c r="F8221">
        <v>1</v>
      </c>
      <c r="G8221">
        <f t="shared" si="2135"/>
        <v>21</v>
      </c>
    </row>
    <row r="8222" spans="1:7" x14ac:dyDescent="0.35">
      <c r="A8222">
        <v>4</v>
      </c>
      <c r="B8222">
        <v>2</v>
      </c>
      <c r="C8222">
        <v>3</v>
      </c>
      <c r="D8222">
        <v>5</v>
      </c>
      <c r="E8222">
        <v>5</v>
      </c>
      <c r="F8222">
        <v>6</v>
      </c>
      <c r="G8222">
        <f t="shared" si="2135"/>
        <v>25</v>
      </c>
    </row>
    <row r="8223" spans="1:7" x14ac:dyDescent="0.35">
      <c r="A8223">
        <v>5</v>
      </c>
      <c r="B8223">
        <v>3</v>
      </c>
      <c r="C8223">
        <v>6</v>
      </c>
      <c r="D8223">
        <v>3</v>
      </c>
      <c r="E8223">
        <v>6</v>
      </c>
      <c r="F8223">
        <v>5</v>
      </c>
      <c r="G8223">
        <f t="shared" si="2135"/>
        <v>28</v>
      </c>
    </row>
    <row r="8224" spans="1:7" x14ac:dyDescent="0.35">
      <c r="A8224">
        <v>2</v>
      </c>
      <c r="B8224">
        <v>4</v>
      </c>
      <c r="C8224">
        <v>5</v>
      </c>
      <c r="D8224">
        <v>5</v>
      </c>
      <c r="E8224">
        <v>5</v>
      </c>
      <c r="F8224">
        <v>3</v>
      </c>
      <c r="G8224">
        <f t="shared" si="2135"/>
        <v>24</v>
      </c>
    </row>
    <row r="8225" spans="1:7" x14ac:dyDescent="0.35">
      <c r="A8225">
        <v>6</v>
      </c>
      <c r="B8225">
        <v>2</v>
      </c>
      <c r="C8225">
        <v>5</v>
      </c>
      <c r="D8225">
        <v>5</v>
      </c>
      <c r="E8225">
        <v>6</v>
      </c>
      <c r="F8225">
        <v>4</v>
      </c>
      <c r="G8225">
        <f t="shared" si="2135"/>
        <v>28</v>
      </c>
    </row>
    <row r="8226" spans="1:7" x14ac:dyDescent="0.35">
      <c r="A8226">
        <v>1</v>
      </c>
      <c r="B8226">
        <v>6</v>
      </c>
      <c r="C8226">
        <v>4</v>
      </c>
      <c r="D8226">
        <v>6</v>
      </c>
      <c r="E8226">
        <v>2</v>
      </c>
      <c r="F8226">
        <v>6</v>
      </c>
      <c r="G8226">
        <f t="shared" si="2135"/>
        <v>25</v>
      </c>
    </row>
    <row r="8227" spans="1:7" x14ac:dyDescent="0.35">
      <c r="A8227">
        <v>5</v>
      </c>
      <c r="B8227">
        <v>1</v>
      </c>
      <c r="C8227">
        <v>2</v>
      </c>
      <c r="D8227">
        <v>6</v>
      </c>
      <c r="E8227">
        <v>2</v>
      </c>
      <c r="F8227">
        <v>1</v>
      </c>
      <c r="G8227">
        <f t="shared" si="2135"/>
        <v>17</v>
      </c>
    </row>
    <row r="8228" spans="1:7" x14ac:dyDescent="0.35">
      <c r="A8228">
        <v>3</v>
      </c>
      <c r="B8228">
        <v>6</v>
      </c>
      <c r="C8228">
        <v>3</v>
      </c>
      <c r="D8228">
        <v>1</v>
      </c>
      <c r="E8228">
        <v>5</v>
      </c>
      <c r="F8228">
        <v>6</v>
      </c>
      <c r="G8228">
        <f t="shared" si="2135"/>
        <v>24</v>
      </c>
    </row>
    <row r="8229" spans="1:7" x14ac:dyDescent="0.35">
      <c r="A8229">
        <v>4</v>
      </c>
      <c r="B8229">
        <v>4</v>
      </c>
      <c r="C8229">
        <v>3</v>
      </c>
      <c r="D8229">
        <v>1</v>
      </c>
      <c r="E8229">
        <v>6</v>
      </c>
      <c r="F8229">
        <v>4</v>
      </c>
      <c r="G8229">
        <f t="shared" si="2135"/>
        <v>22</v>
      </c>
    </row>
    <row r="8230" spans="1:7" x14ac:dyDescent="0.35">
      <c r="A8230">
        <v>3</v>
      </c>
      <c r="B8230">
        <v>5</v>
      </c>
      <c r="C8230">
        <v>1</v>
      </c>
      <c r="D8230">
        <v>1</v>
      </c>
      <c r="E8230">
        <v>2</v>
      </c>
      <c r="F8230">
        <v>1</v>
      </c>
      <c r="G8230">
        <f t="shared" si="2135"/>
        <v>13</v>
      </c>
    </row>
    <row r="8231" spans="1:7" x14ac:dyDescent="0.35">
      <c r="A8231">
        <v>2</v>
      </c>
      <c r="B8231">
        <v>1</v>
      </c>
      <c r="C8231">
        <v>5</v>
      </c>
      <c r="D8231">
        <v>1</v>
      </c>
      <c r="E8231">
        <v>4</v>
      </c>
      <c r="F8231">
        <v>6</v>
      </c>
      <c r="G8231">
        <f t="shared" si="2135"/>
        <v>19</v>
      </c>
    </row>
    <row r="8232" spans="1:7" x14ac:dyDescent="0.35">
      <c r="A8232">
        <v>1</v>
      </c>
      <c r="B8232">
        <v>2</v>
      </c>
      <c r="C8232">
        <v>4</v>
      </c>
      <c r="D8232">
        <v>1</v>
      </c>
      <c r="E8232">
        <v>3</v>
      </c>
      <c r="F8232">
        <v>3</v>
      </c>
      <c r="G8232">
        <f t="shared" si="2135"/>
        <v>14</v>
      </c>
    </row>
    <row r="8233" spans="1:7" x14ac:dyDescent="0.35">
      <c r="A8233">
        <v>4</v>
      </c>
      <c r="B8233">
        <v>1</v>
      </c>
      <c r="C8233">
        <v>4</v>
      </c>
      <c r="D8233">
        <v>2</v>
      </c>
      <c r="E8233">
        <v>6</v>
      </c>
      <c r="F8233">
        <v>5</v>
      </c>
      <c r="G8233">
        <f t="shared" si="2135"/>
        <v>22</v>
      </c>
    </row>
    <row r="8234" spans="1:7" x14ac:dyDescent="0.35">
      <c r="A8234">
        <v>1</v>
      </c>
      <c r="B8234">
        <v>2</v>
      </c>
      <c r="C8234">
        <v>3</v>
      </c>
      <c r="D8234">
        <v>2</v>
      </c>
      <c r="E8234">
        <v>2</v>
      </c>
      <c r="F8234">
        <v>6</v>
      </c>
      <c r="G8234">
        <f t="shared" si="2135"/>
        <v>16</v>
      </c>
    </row>
    <row r="8235" spans="1:7" x14ac:dyDescent="0.35">
      <c r="A8235">
        <v>1</v>
      </c>
      <c r="B8235">
        <v>4</v>
      </c>
      <c r="C8235">
        <v>5</v>
      </c>
      <c r="D8235">
        <v>2</v>
      </c>
      <c r="E8235">
        <v>4</v>
      </c>
      <c r="F8235">
        <v>6</v>
      </c>
      <c r="G8235">
        <f t="shared" si="2135"/>
        <v>22</v>
      </c>
    </row>
    <row r="8236" spans="1:7" x14ac:dyDescent="0.35">
      <c r="A8236">
        <v>6</v>
      </c>
      <c r="B8236">
        <v>5</v>
      </c>
      <c r="C8236">
        <v>6</v>
      </c>
      <c r="D8236">
        <v>5</v>
      </c>
      <c r="E8236">
        <v>1</v>
      </c>
      <c r="F8236">
        <v>3</v>
      </c>
      <c r="G8236">
        <f t="shared" si="2135"/>
        <v>26</v>
      </c>
    </row>
    <row r="8237" spans="1:7" x14ac:dyDescent="0.35">
      <c r="A8237">
        <v>4</v>
      </c>
      <c r="B8237">
        <v>6</v>
      </c>
      <c r="C8237">
        <v>5</v>
      </c>
      <c r="D8237">
        <v>3</v>
      </c>
      <c r="E8237">
        <v>3</v>
      </c>
      <c r="F8237">
        <v>6</v>
      </c>
      <c r="G8237">
        <f t="shared" si="2135"/>
        <v>27</v>
      </c>
    </row>
    <row r="8238" spans="1:7" x14ac:dyDescent="0.35">
      <c r="A8238">
        <v>4</v>
      </c>
      <c r="B8238">
        <v>2</v>
      </c>
      <c r="C8238">
        <v>1</v>
      </c>
      <c r="D8238">
        <v>4</v>
      </c>
      <c r="E8238">
        <v>6</v>
      </c>
      <c r="F8238">
        <v>2</v>
      </c>
      <c r="G8238">
        <f t="shared" si="2135"/>
        <v>19</v>
      </c>
    </row>
    <row r="8239" spans="1:7" x14ac:dyDescent="0.35">
      <c r="A8239">
        <v>4</v>
      </c>
      <c r="B8239">
        <v>2</v>
      </c>
      <c r="C8239">
        <v>2</v>
      </c>
      <c r="D8239">
        <v>2</v>
      </c>
      <c r="E8239">
        <v>1</v>
      </c>
      <c r="F8239">
        <v>5</v>
      </c>
      <c r="G8239">
        <f t="shared" si="2135"/>
        <v>16</v>
      </c>
    </row>
    <row r="8240" spans="1:7" x14ac:dyDescent="0.35">
      <c r="A8240">
        <v>1</v>
      </c>
      <c r="B8240">
        <v>2</v>
      </c>
      <c r="C8240">
        <v>4</v>
      </c>
      <c r="D8240">
        <v>2</v>
      </c>
      <c r="E8240">
        <v>3</v>
      </c>
      <c r="F8240">
        <v>5</v>
      </c>
      <c r="G8240">
        <f t="shared" si="2135"/>
        <v>17</v>
      </c>
    </row>
    <row r="8241" spans="1:7" x14ac:dyDescent="0.35">
      <c r="A8241">
        <v>5</v>
      </c>
      <c r="B8241">
        <v>3</v>
      </c>
      <c r="C8241">
        <v>2</v>
      </c>
      <c r="D8241">
        <v>3</v>
      </c>
      <c r="E8241">
        <v>6</v>
      </c>
      <c r="F8241">
        <v>4</v>
      </c>
      <c r="G8241">
        <f t="shared" si="2135"/>
        <v>23</v>
      </c>
    </row>
    <row r="8242" spans="1:7" x14ac:dyDescent="0.35">
      <c r="A8242">
        <v>5</v>
      </c>
      <c r="B8242">
        <v>5</v>
      </c>
      <c r="C8242">
        <v>4</v>
      </c>
      <c r="D8242">
        <v>3</v>
      </c>
      <c r="E8242">
        <v>6</v>
      </c>
      <c r="F8242">
        <v>2</v>
      </c>
      <c r="G8242">
        <f t="shared" si="2135"/>
        <v>25</v>
      </c>
    </row>
    <row r="8243" spans="1:7" x14ac:dyDescent="0.35">
      <c r="A8243">
        <v>6</v>
      </c>
      <c r="B8243">
        <v>4</v>
      </c>
      <c r="C8243">
        <v>3</v>
      </c>
      <c r="D8243">
        <v>6</v>
      </c>
      <c r="E8243">
        <v>2</v>
      </c>
      <c r="F8243">
        <v>1</v>
      </c>
      <c r="G8243">
        <f t="shared" si="2135"/>
        <v>22</v>
      </c>
    </row>
    <row r="8244" spans="1:7" x14ac:dyDescent="0.35">
      <c r="A8244">
        <v>2</v>
      </c>
      <c r="B8244">
        <v>6</v>
      </c>
      <c r="C8244">
        <v>4</v>
      </c>
      <c r="D8244">
        <v>2</v>
      </c>
      <c r="E8244">
        <v>3</v>
      </c>
      <c r="F8244">
        <v>4</v>
      </c>
      <c r="G8244">
        <f t="shared" si="2135"/>
        <v>21</v>
      </c>
    </row>
    <row r="8245" spans="1:7" x14ac:dyDescent="0.35">
      <c r="A8245">
        <v>1</v>
      </c>
      <c r="B8245">
        <v>3</v>
      </c>
      <c r="C8245">
        <v>4</v>
      </c>
      <c r="D8245">
        <v>3</v>
      </c>
      <c r="E8245">
        <v>3</v>
      </c>
      <c r="F8245">
        <v>5</v>
      </c>
      <c r="G8245">
        <f t="shared" si="2135"/>
        <v>19</v>
      </c>
    </row>
    <row r="8246" spans="1:7" x14ac:dyDescent="0.35">
      <c r="A8246">
        <v>5</v>
      </c>
      <c r="B8246">
        <v>3</v>
      </c>
      <c r="C8246">
        <v>3</v>
      </c>
      <c r="D8246">
        <v>4</v>
      </c>
      <c r="E8246">
        <v>6</v>
      </c>
      <c r="F8246">
        <v>4</v>
      </c>
      <c r="G8246">
        <f t="shared" si="2135"/>
        <v>25</v>
      </c>
    </row>
    <row r="8247" spans="1:7" x14ac:dyDescent="0.35">
      <c r="A8247">
        <v>5</v>
      </c>
      <c r="B8247">
        <v>5</v>
      </c>
      <c r="C8247">
        <v>5</v>
      </c>
      <c r="D8247">
        <v>5</v>
      </c>
      <c r="E8247">
        <v>1</v>
      </c>
      <c r="F8247">
        <v>1</v>
      </c>
      <c r="G8247">
        <f t="shared" si="2135"/>
        <v>22</v>
      </c>
    </row>
    <row r="8248" spans="1:7" x14ac:dyDescent="0.35">
      <c r="A8248">
        <v>5</v>
      </c>
      <c r="B8248">
        <v>3</v>
      </c>
      <c r="C8248">
        <v>5</v>
      </c>
      <c r="D8248">
        <v>3</v>
      </c>
      <c r="E8248">
        <v>3</v>
      </c>
      <c r="F8248">
        <v>4</v>
      </c>
      <c r="G8248">
        <f t="shared" si="2135"/>
        <v>23</v>
      </c>
    </row>
    <row r="8249" spans="1:7" x14ac:dyDescent="0.35">
      <c r="A8249">
        <v>4</v>
      </c>
      <c r="B8249">
        <v>2</v>
      </c>
      <c r="C8249">
        <v>3</v>
      </c>
      <c r="D8249">
        <v>1</v>
      </c>
      <c r="E8249">
        <v>6</v>
      </c>
      <c r="F8249">
        <v>1</v>
      </c>
      <c r="G8249">
        <f t="shared" si="2135"/>
        <v>17</v>
      </c>
    </row>
    <row r="8250" spans="1:7" x14ac:dyDescent="0.35">
      <c r="A8250">
        <v>1</v>
      </c>
      <c r="B8250">
        <v>1</v>
      </c>
      <c r="C8250">
        <v>6</v>
      </c>
      <c r="D8250">
        <v>3</v>
      </c>
      <c r="E8250">
        <v>3</v>
      </c>
      <c r="F8250">
        <v>4</v>
      </c>
      <c r="G8250">
        <f t="shared" si="2135"/>
        <v>18</v>
      </c>
    </row>
    <row r="8251" spans="1:7" x14ac:dyDescent="0.35">
      <c r="A8251">
        <v>1</v>
      </c>
      <c r="B8251">
        <v>1</v>
      </c>
      <c r="C8251">
        <v>3</v>
      </c>
      <c r="D8251">
        <v>3</v>
      </c>
      <c r="E8251">
        <v>3</v>
      </c>
      <c r="F8251">
        <v>3</v>
      </c>
      <c r="G8251">
        <f t="shared" si="2135"/>
        <v>14</v>
      </c>
    </row>
    <row r="8252" spans="1:7" x14ac:dyDescent="0.35">
      <c r="A8252">
        <v>2</v>
      </c>
      <c r="B8252">
        <v>6</v>
      </c>
      <c r="C8252">
        <v>2</v>
      </c>
      <c r="D8252">
        <v>5</v>
      </c>
      <c r="E8252">
        <v>2</v>
      </c>
      <c r="F8252">
        <v>4</v>
      </c>
      <c r="G8252">
        <f t="shared" si="2135"/>
        <v>21</v>
      </c>
    </row>
    <row r="8253" spans="1:7" x14ac:dyDescent="0.35">
      <c r="A8253">
        <v>1</v>
      </c>
      <c r="B8253">
        <v>6</v>
      </c>
      <c r="C8253">
        <v>1</v>
      </c>
      <c r="D8253">
        <v>1</v>
      </c>
      <c r="E8253">
        <v>3</v>
      </c>
      <c r="F8253">
        <v>4</v>
      </c>
      <c r="G8253">
        <f t="shared" si="2135"/>
        <v>16</v>
      </c>
    </row>
    <row r="8254" spans="1:7" x14ac:dyDescent="0.35">
      <c r="A8254">
        <v>5</v>
      </c>
      <c r="B8254">
        <v>6</v>
      </c>
      <c r="C8254">
        <v>4</v>
      </c>
      <c r="D8254">
        <v>5</v>
      </c>
      <c r="E8254">
        <v>5</v>
      </c>
      <c r="F8254">
        <v>3</v>
      </c>
      <c r="G8254">
        <f t="shared" si="2135"/>
        <v>28</v>
      </c>
    </row>
    <row r="8255" spans="1:7" x14ac:dyDescent="0.35">
      <c r="A8255">
        <v>4</v>
      </c>
      <c r="B8255">
        <v>5</v>
      </c>
      <c r="C8255">
        <v>2</v>
      </c>
      <c r="D8255">
        <v>1</v>
      </c>
      <c r="E8255">
        <v>2</v>
      </c>
      <c r="F8255">
        <v>1</v>
      </c>
      <c r="G8255">
        <f t="shared" si="2135"/>
        <v>15</v>
      </c>
    </row>
    <row r="8256" spans="1:7" x14ac:dyDescent="0.35">
      <c r="A8256">
        <v>3</v>
      </c>
      <c r="B8256">
        <v>3</v>
      </c>
      <c r="C8256">
        <v>5</v>
      </c>
      <c r="D8256">
        <v>2</v>
      </c>
      <c r="E8256">
        <v>3</v>
      </c>
      <c r="F8256">
        <v>5</v>
      </c>
      <c r="G8256">
        <f t="shared" si="2135"/>
        <v>21</v>
      </c>
    </row>
    <row r="8257" spans="1:7" x14ac:dyDescent="0.35">
      <c r="A8257">
        <v>2</v>
      </c>
      <c r="B8257">
        <v>6</v>
      </c>
      <c r="C8257">
        <v>5</v>
      </c>
      <c r="D8257">
        <v>2</v>
      </c>
      <c r="E8257">
        <v>2</v>
      </c>
      <c r="F8257">
        <v>1</v>
      </c>
      <c r="G8257">
        <f t="shared" si="2135"/>
        <v>18</v>
      </c>
    </row>
    <row r="8258" spans="1:7" x14ac:dyDescent="0.35">
      <c r="A8258">
        <v>6</v>
      </c>
      <c r="B8258">
        <v>1</v>
      </c>
      <c r="C8258">
        <v>2</v>
      </c>
      <c r="D8258">
        <v>1</v>
      </c>
      <c r="E8258">
        <v>1</v>
      </c>
      <c r="F8258">
        <v>2</v>
      </c>
      <c r="G8258">
        <f t="shared" si="2135"/>
        <v>13</v>
      </c>
    </row>
    <row r="8259" spans="1:7" x14ac:dyDescent="0.35">
      <c r="A8259">
        <v>3</v>
      </c>
      <c r="B8259">
        <v>2</v>
      </c>
      <c r="C8259">
        <v>3</v>
      </c>
      <c r="D8259">
        <v>2</v>
      </c>
      <c r="E8259">
        <v>2</v>
      </c>
      <c r="F8259">
        <v>4</v>
      </c>
      <c r="G8259">
        <f t="shared" si="2135"/>
        <v>16</v>
      </c>
    </row>
    <row r="8260" spans="1:7" x14ac:dyDescent="0.35">
      <c r="A8260">
        <v>5</v>
      </c>
      <c r="B8260">
        <v>3</v>
      </c>
      <c r="C8260">
        <v>3</v>
      </c>
      <c r="D8260">
        <v>5</v>
      </c>
      <c r="E8260">
        <v>3</v>
      </c>
      <c r="F8260">
        <v>4</v>
      </c>
      <c r="G8260">
        <f t="shared" si="2135"/>
        <v>23</v>
      </c>
    </row>
    <row r="8261" spans="1:7" x14ac:dyDescent="0.35">
      <c r="A8261">
        <v>2</v>
      </c>
      <c r="B8261">
        <v>1</v>
      </c>
      <c r="C8261">
        <v>6</v>
      </c>
      <c r="D8261">
        <v>4</v>
      </c>
      <c r="E8261">
        <v>2</v>
      </c>
      <c r="F8261">
        <v>4</v>
      </c>
      <c r="G8261">
        <f t="shared" si="2135"/>
        <v>19</v>
      </c>
    </row>
    <row r="8262" spans="1:7" x14ac:dyDescent="0.35">
      <c r="A8262">
        <v>6</v>
      </c>
      <c r="B8262">
        <v>5</v>
      </c>
      <c r="C8262">
        <v>2</v>
      </c>
      <c r="D8262">
        <v>6</v>
      </c>
      <c r="E8262">
        <v>5</v>
      </c>
      <c r="F8262">
        <v>6</v>
      </c>
      <c r="G8262">
        <f t="shared" si="2135"/>
        <v>30</v>
      </c>
    </row>
    <row r="8263" spans="1:7" x14ac:dyDescent="0.35">
      <c r="A8263">
        <v>6</v>
      </c>
      <c r="B8263">
        <v>3</v>
      </c>
      <c r="C8263">
        <v>2</v>
      </c>
      <c r="D8263">
        <v>6</v>
      </c>
      <c r="E8263">
        <v>6</v>
      </c>
      <c r="F8263">
        <v>3</v>
      </c>
      <c r="G8263">
        <f t="shared" si="2135"/>
        <v>26</v>
      </c>
    </row>
    <row r="8264" spans="1:7" x14ac:dyDescent="0.35">
      <c r="A8264">
        <v>6</v>
      </c>
      <c r="B8264">
        <v>4</v>
      </c>
      <c r="C8264">
        <v>6</v>
      </c>
      <c r="D8264">
        <v>4</v>
      </c>
      <c r="E8264">
        <v>4</v>
      </c>
      <c r="F8264">
        <v>1</v>
      </c>
      <c r="G8264">
        <f t="shared" si="2135"/>
        <v>25</v>
      </c>
    </row>
    <row r="8265" spans="1:7" x14ac:dyDescent="0.35">
      <c r="A8265">
        <v>3</v>
      </c>
      <c r="B8265">
        <v>3</v>
      </c>
      <c r="C8265">
        <v>6</v>
      </c>
      <c r="D8265">
        <v>6</v>
      </c>
      <c r="E8265">
        <v>4</v>
      </c>
      <c r="F8265">
        <v>1</v>
      </c>
      <c r="G8265">
        <f t="shared" si="2135"/>
        <v>23</v>
      </c>
    </row>
    <row r="8266" spans="1:7" x14ac:dyDescent="0.35">
      <c r="A8266">
        <v>4</v>
      </c>
      <c r="B8266">
        <v>5</v>
      </c>
      <c r="C8266">
        <v>2</v>
      </c>
      <c r="D8266">
        <v>4</v>
      </c>
      <c r="E8266">
        <v>6</v>
      </c>
      <c r="F8266">
        <v>2</v>
      </c>
      <c r="G8266">
        <f t="shared" si="2135"/>
        <v>23</v>
      </c>
    </row>
    <row r="8267" spans="1:7" x14ac:dyDescent="0.35">
      <c r="A8267">
        <v>5</v>
      </c>
      <c r="B8267">
        <v>1</v>
      </c>
      <c r="C8267">
        <v>1</v>
      </c>
      <c r="D8267">
        <v>2</v>
      </c>
      <c r="E8267">
        <v>3</v>
      </c>
      <c r="F8267">
        <v>4</v>
      </c>
      <c r="G8267">
        <f t="shared" si="2135"/>
        <v>16</v>
      </c>
    </row>
    <row r="8268" spans="1:7" x14ac:dyDescent="0.35">
      <c r="A8268">
        <v>1</v>
      </c>
      <c r="B8268">
        <v>3</v>
      </c>
      <c r="C8268">
        <v>5</v>
      </c>
      <c r="D8268">
        <v>4</v>
      </c>
      <c r="E8268">
        <v>3</v>
      </c>
      <c r="F8268">
        <v>6</v>
      </c>
      <c r="G8268">
        <f t="shared" si="2135"/>
        <v>22</v>
      </c>
    </row>
    <row r="8269" spans="1:7" x14ac:dyDescent="0.35">
      <c r="A8269">
        <v>4</v>
      </c>
      <c r="B8269">
        <v>6</v>
      </c>
      <c r="C8269">
        <v>6</v>
      </c>
      <c r="D8269">
        <v>5</v>
      </c>
      <c r="E8269">
        <v>4</v>
      </c>
      <c r="F8269">
        <v>5</v>
      </c>
      <c r="G8269">
        <f t="shared" si="2135"/>
        <v>30</v>
      </c>
    </row>
    <row r="8270" spans="1:7" x14ac:dyDescent="0.35">
      <c r="A8270">
        <v>5</v>
      </c>
      <c r="B8270">
        <v>4</v>
      </c>
      <c r="C8270">
        <v>5</v>
      </c>
      <c r="D8270">
        <v>1</v>
      </c>
      <c r="E8270">
        <v>3</v>
      </c>
      <c r="F8270">
        <v>4</v>
      </c>
      <c r="G8270">
        <f t="shared" si="2135"/>
        <v>22</v>
      </c>
    </row>
    <row r="8271" spans="1:7" x14ac:dyDescent="0.35">
      <c r="A8271">
        <v>5</v>
      </c>
      <c r="B8271">
        <v>1</v>
      </c>
      <c r="C8271">
        <v>3</v>
      </c>
      <c r="D8271">
        <v>1</v>
      </c>
      <c r="E8271">
        <v>5</v>
      </c>
      <c r="F8271">
        <v>6</v>
      </c>
      <c r="G8271">
        <f t="shared" si="2135"/>
        <v>21</v>
      </c>
    </row>
    <row r="8272" spans="1:7" x14ac:dyDescent="0.35">
      <c r="A8272">
        <v>4</v>
      </c>
      <c r="B8272">
        <v>5</v>
      </c>
      <c r="C8272">
        <v>6</v>
      </c>
      <c r="D8272">
        <v>2</v>
      </c>
      <c r="E8272">
        <v>4</v>
      </c>
      <c r="F8272">
        <v>6</v>
      </c>
      <c r="G8272">
        <f t="shared" si="2135"/>
        <v>27</v>
      </c>
    </row>
    <row r="8273" spans="1:7" x14ac:dyDescent="0.35">
      <c r="A8273">
        <v>1</v>
      </c>
      <c r="B8273">
        <v>1</v>
      </c>
      <c r="C8273">
        <v>3</v>
      </c>
      <c r="D8273">
        <v>3</v>
      </c>
      <c r="E8273">
        <v>1</v>
      </c>
      <c r="F8273">
        <v>5</v>
      </c>
      <c r="G8273">
        <f t="shared" si="2135"/>
        <v>14</v>
      </c>
    </row>
    <row r="8274" spans="1:7" x14ac:dyDescent="0.35">
      <c r="A8274">
        <v>3</v>
      </c>
      <c r="B8274">
        <v>1</v>
      </c>
      <c r="C8274">
        <v>4</v>
      </c>
      <c r="D8274">
        <v>1</v>
      </c>
      <c r="E8274">
        <v>1</v>
      </c>
      <c r="F8274">
        <v>2</v>
      </c>
      <c r="G8274">
        <f t="shared" si="2135"/>
        <v>12</v>
      </c>
    </row>
    <row r="8275" spans="1:7" x14ac:dyDescent="0.35">
      <c r="A8275">
        <v>2</v>
      </c>
      <c r="B8275">
        <v>2</v>
      </c>
      <c r="C8275">
        <v>6</v>
      </c>
      <c r="D8275">
        <v>1</v>
      </c>
      <c r="E8275">
        <v>2</v>
      </c>
      <c r="F8275">
        <v>5</v>
      </c>
      <c r="G8275">
        <f t="shared" si="2135"/>
        <v>18</v>
      </c>
    </row>
    <row r="8276" spans="1:7" x14ac:dyDescent="0.35">
      <c r="A8276">
        <v>4</v>
      </c>
      <c r="B8276">
        <v>6</v>
      </c>
      <c r="C8276">
        <v>5</v>
      </c>
      <c r="D8276">
        <v>4</v>
      </c>
      <c r="E8276">
        <v>6</v>
      </c>
      <c r="F8276">
        <v>5</v>
      </c>
      <c r="G8276">
        <f t="shared" si="2135"/>
        <v>30</v>
      </c>
    </row>
    <row r="8277" spans="1:7" x14ac:dyDescent="0.35">
      <c r="A8277">
        <v>3</v>
      </c>
      <c r="B8277">
        <v>1</v>
      </c>
      <c r="C8277">
        <v>1</v>
      </c>
      <c r="D8277">
        <v>3</v>
      </c>
      <c r="E8277">
        <v>6</v>
      </c>
      <c r="F8277">
        <v>2</v>
      </c>
      <c r="G8277">
        <f t="shared" si="2135"/>
        <v>16</v>
      </c>
    </row>
    <row r="8278" spans="1:7" x14ac:dyDescent="0.35">
      <c r="A8278">
        <v>2</v>
      </c>
      <c r="B8278">
        <v>6</v>
      </c>
      <c r="C8278">
        <v>5</v>
      </c>
      <c r="D8278">
        <v>5</v>
      </c>
      <c r="E8278">
        <v>5</v>
      </c>
      <c r="F8278">
        <v>1</v>
      </c>
      <c r="G8278">
        <f t="shared" si="2135"/>
        <v>24</v>
      </c>
    </row>
    <row r="8279" spans="1:7" x14ac:dyDescent="0.35">
      <c r="A8279">
        <v>1</v>
      </c>
      <c r="B8279">
        <v>5</v>
      </c>
      <c r="C8279">
        <v>1</v>
      </c>
      <c r="D8279">
        <v>6</v>
      </c>
      <c r="E8279">
        <v>2</v>
      </c>
      <c r="F8279">
        <v>6</v>
      </c>
      <c r="G8279">
        <f t="shared" si="2135"/>
        <v>21</v>
      </c>
    </row>
    <row r="8280" spans="1:7" x14ac:dyDescent="0.35">
      <c r="A8280">
        <v>1</v>
      </c>
      <c r="B8280">
        <v>1</v>
      </c>
      <c r="C8280">
        <v>1</v>
      </c>
      <c r="D8280">
        <v>2</v>
      </c>
      <c r="E8280">
        <v>2</v>
      </c>
      <c r="F8280">
        <v>3</v>
      </c>
      <c r="G8280">
        <f t="shared" ref="G8280:G8343" si="2136">SUM(A8280:F8280)</f>
        <v>10</v>
      </c>
    </row>
    <row r="8281" spans="1:7" x14ac:dyDescent="0.35">
      <c r="A8281">
        <v>1</v>
      </c>
      <c r="B8281">
        <v>3</v>
      </c>
      <c r="C8281">
        <v>3</v>
      </c>
      <c r="D8281">
        <v>6</v>
      </c>
      <c r="E8281">
        <v>6</v>
      </c>
      <c r="F8281">
        <v>5</v>
      </c>
      <c r="G8281">
        <f t="shared" si="2136"/>
        <v>24</v>
      </c>
    </row>
    <row r="8282" spans="1:7" x14ac:dyDescent="0.35">
      <c r="A8282">
        <v>5</v>
      </c>
      <c r="B8282">
        <v>4</v>
      </c>
      <c r="C8282">
        <v>4</v>
      </c>
      <c r="D8282">
        <v>4</v>
      </c>
      <c r="E8282">
        <v>5</v>
      </c>
      <c r="F8282">
        <v>3</v>
      </c>
      <c r="G8282">
        <f t="shared" si="2136"/>
        <v>25</v>
      </c>
    </row>
    <row r="8283" spans="1:7" x14ac:dyDescent="0.35">
      <c r="A8283">
        <v>3</v>
      </c>
      <c r="B8283">
        <v>1</v>
      </c>
      <c r="C8283">
        <v>1</v>
      </c>
      <c r="D8283">
        <v>5</v>
      </c>
      <c r="E8283">
        <v>4</v>
      </c>
      <c r="F8283">
        <v>1</v>
      </c>
      <c r="G8283">
        <f t="shared" si="2136"/>
        <v>15</v>
      </c>
    </row>
    <row r="8284" spans="1:7" x14ac:dyDescent="0.35">
      <c r="A8284">
        <v>6</v>
      </c>
      <c r="B8284">
        <v>4</v>
      </c>
      <c r="C8284">
        <v>4</v>
      </c>
      <c r="D8284">
        <v>3</v>
      </c>
      <c r="E8284">
        <v>6</v>
      </c>
      <c r="F8284">
        <v>2</v>
      </c>
      <c r="G8284">
        <f t="shared" si="2136"/>
        <v>25</v>
      </c>
    </row>
    <row r="8285" spans="1:7" x14ac:dyDescent="0.35">
      <c r="A8285">
        <v>4</v>
      </c>
      <c r="B8285">
        <v>5</v>
      </c>
      <c r="C8285">
        <v>5</v>
      </c>
      <c r="D8285">
        <v>3</v>
      </c>
      <c r="E8285">
        <v>6</v>
      </c>
      <c r="F8285">
        <v>2</v>
      </c>
      <c r="G8285">
        <f t="shared" si="2136"/>
        <v>25</v>
      </c>
    </row>
    <row r="8286" spans="1:7" x14ac:dyDescent="0.35">
      <c r="A8286">
        <v>3</v>
      </c>
      <c r="B8286">
        <v>3</v>
      </c>
      <c r="C8286">
        <v>2</v>
      </c>
      <c r="D8286">
        <v>3</v>
      </c>
      <c r="E8286">
        <v>5</v>
      </c>
      <c r="F8286">
        <v>6</v>
      </c>
      <c r="G8286">
        <f t="shared" si="2136"/>
        <v>22</v>
      </c>
    </row>
    <row r="8287" spans="1:7" x14ac:dyDescent="0.35">
      <c r="A8287">
        <v>6</v>
      </c>
      <c r="B8287">
        <v>3</v>
      </c>
      <c r="C8287">
        <v>5</v>
      </c>
      <c r="D8287">
        <v>6</v>
      </c>
      <c r="E8287">
        <v>6</v>
      </c>
      <c r="F8287">
        <v>3</v>
      </c>
      <c r="G8287">
        <f t="shared" si="2136"/>
        <v>29</v>
      </c>
    </row>
    <row r="8288" spans="1:7" x14ac:dyDescent="0.35">
      <c r="A8288">
        <v>5</v>
      </c>
      <c r="B8288">
        <v>1</v>
      </c>
      <c r="C8288">
        <v>5</v>
      </c>
      <c r="D8288">
        <v>6</v>
      </c>
      <c r="E8288">
        <v>1</v>
      </c>
      <c r="F8288">
        <v>1</v>
      </c>
      <c r="G8288">
        <f t="shared" si="2136"/>
        <v>19</v>
      </c>
    </row>
    <row r="8289" spans="1:7" x14ac:dyDescent="0.35">
      <c r="A8289">
        <v>2</v>
      </c>
      <c r="B8289">
        <v>4</v>
      </c>
      <c r="C8289">
        <v>6</v>
      </c>
      <c r="D8289">
        <v>2</v>
      </c>
      <c r="E8289">
        <v>1</v>
      </c>
      <c r="F8289">
        <v>6</v>
      </c>
      <c r="G8289">
        <f t="shared" si="2136"/>
        <v>21</v>
      </c>
    </row>
    <row r="8290" spans="1:7" x14ac:dyDescent="0.35">
      <c r="A8290">
        <v>2</v>
      </c>
      <c r="B8290">
        <v>2</v>
      </c>
      <c r="C8290">
        <v>3</v>
      </c>
      <c r="D8290">
        <v>4</v>
      </c>
      <c r="E8290">
        <v>5</v>
      </c>
      <c r="F8290">
        <v>4</v>
      </c>
      <c r="G8290">
        <f t="shared" si="2136"/>
        <v>20</v>
      </c>
    </row>
    <row r="8291" spans="1:7" x14ac:dyDescent="0.35">
      <c r="A8291">
        <v>4</v>
      </c>
      <c r="B8291">
        <v>5</v>
      </c>
      <c r="C8291">
        <v>6</v>
      </c>
      <c r="D8291">
        <v>3</v>
      </c>
      <c r="E8291">
        <v>3</v>
      </c>
      <c r="F8291">
        <v>1</v>
      </c>
      <c r="G8291">
        <f t="shared" si="2136"/>
        <v>22</v>
      </c>
    </row>
    <row r="8292" spans="1:7" x14ac:dyDescent="0.35">
      <c r="A8292">
        <v>3</v>
      </c>
      <c r="B8292">
        <v>1</v>
      </c>
      <c r="C8292">
        <v>5</v>
      </c>
      <c r="D8292">
        <v>1</v>
      </c>
      <c r="E8292">
        <v>2</v>
      </c>
      <c r="F8292">
        <v>5</v>
      </c>
      <c r="G8292">
        <f t="shared" si="2136"/>
        <v>17</v>
      </c>
    </row>
    <row r="8293" spans="1:7" x14ac:dyDescent="0.35">
      <c r="A8293">
        <v>4</v>
      </c>
      <c r="B8293">
        <v>6</v>
      </c>
      <c r="C8293">
        <v>1</v>
      </c>
      <c r="D8293">
        <v>1</v>
      </c>
      <c r="E8293">
        <v>3</v>
      </c>
      <c r="F8293">
        <v>5</v>
      </c>
      <c r="G8293">
        <f t="shared" si="2136"/>
        <v>20</v>
      </c>
    </row>
    <row r="8294" spans="1:7" x14ac:dyDescent="0.35">
      <c r="A8294">
        <v>2</v>
      </c>
      <c r="B8294">
        <v>4</v>
      </c>
      <c r="C8294">
        <v>6</v>
      </c>
      <c r="D8294">
        <v>6</v>
      </c>
      <c r="E8294">
        <v>3</v>
      </c>
      <c r="F8294">
        <v>1</v>
      </c>
      <c r="G8294">
        <f t="shared" si="2136"/>
        <v>22</v>
      </c>
    </row>
    <row r="8295" spans="1:7" x14ac:dyDescent="0.35">
      <c r="A8295">
        <v>2</v>
      </c>
      <c r="B8295">
        <v>1</v>
      </c>
      <c r="C8295">
        <v>5</v>
      </c>
      <c r="D8295">
        <v>5</v>
      </c>
      <c r="E8295">
        <v>5</v>
      </c>
      <c r="F8295">
        <v>4</v>
      </c>
      <c r="G8295">
        <f t="shared" si="2136"/>
        <v>22</v>
      </c>
    </row>
    <row r="8296" spans="1:7" x14ac:dyDescent="0.35">
      <c r="A8296">
        <v>6</v>
      </c>
      <c r="B8296">
        <v>2</v>
      </c>
      <c r="C8296">
        <v>5</v>
      </c>
      <c r="D8296">
        <v>5</v>
      </c>
      <c r="E8296">
        <v>4</v>
      </c>
      <c r="F8296">
        <v>3</v>
      </c>
      <c r="G8296">
        <f t="shared" si="2136"/>
        <v>25</v>
      </c>
    </row>
    <row r="8297" spans="1:7" x14ac:dyDescent="0.35">
      <c r="A8297">
        <v>5</v>
      </c>
      <c r="B8297">
        <v>5</v>
      </c>
      <c r="C8297">
        <v>2</v>
      </c>
      <c r="D8297">
        <v>3</v>
      </c>
      <c r="E8297">
        <v>6</v>
      </c>
      <c r="F8297">
        <v>5</v>
      </c>
      <c r="G8297">
        <f t="shared" si="2136"/>
        <v>26</v>
      </c>
    </row>
    <row r="8298" spans="1:7" x14ac:dyDescent="0.35">
      <c r="A8298">
        <v>1</v>
      </c>
      <c r="B8298">
        <v>4</v>
      </c>
      <c r="C8298">
        <v>5</v>
      </c>
      <c r="D8298">
        <v>2</v>
      </c>
      <c r="E8298">
        <v>6</v>
      </c>
      <c r="F8298">
        <v>5</v>
      </c>
      <c r="G8298">
        <f t="shared" si="2136"/>
        <v>23</v>
      </c>
    </row>
    <row r="8299" spans="1:7" x14ac:dyDescent="0.35">
      <c r="A8299">
        <v>5</v>
      </c>
      <c r="B8299">
        <v>3</v>
      </c>
      <c r="C8299">
        <v>6</v>
      </c>
      <c r="D8299">
        <v>2</v>
      </c>
      <c r="E8299">
        <v>4</v>
      </c>
      <c r="F8299">
        <v>1</v>
      </c>
      <c r="G8299">
        <f t="shared" si="2136"/>
        <v>21</v>
      </c>
    </row>
    <row r="8300" spans="1:7" x14ac:dyDescent="0.35">
      <c r="A8300">
        <v>3</v>
      </c>
      <c r="B8300">
        <v>4</v>
      </c>
      <c r="C8300">
        <v>5</v>
      </c>
      <c r="D8300">
        <v>2</v>
      </c>
      <c r="E8300">
        <v>5</v>
      </c>
      <c r="F8300">
        <v>3</v>
      </c>
      <c r="G8300">
        <f t="shared" si="2136"/>
        <v>22</v>
      </c>
    </row>
    <row r="8301" spans="1:7" x14ac:dyDescent="0.35">
      <c r="A8301">
        <v>5</v>
      </c>
      <c r="B8301">
        <v>6</v>
      </c>
      <c r="C8301">
        <v>6</v>
      </c>
      <c r="D8301">
        <v>2</v>
      </c>
      <c r="E8301">
        <v>5</v>
      </c>
      <c r="F8301">
        <v>4</v>
      </c>
      <c r="G8301">
        <f t="shared" si="2136"/>
        <v>28</v>
      </c>
    </row>
    <row r="8302" spans="1:7" x14ac:dyDescent="0.35">
      <c r="A8302">
        <v>4</v>
      </c>
      <c r="B8302">
        <v>2</v>
      </c>
      <c r="C8302">
        <v>6</v>
      </c>
      <c r="D8302">
        <v>3</v>
      </c>
      <c r="E8302">
        <v>4</v>
      </c>
      <c r="F8302">
        <v>1</v>
      </c>
      <c r="G8302">
        <f t="shared" si="2136"/>
        <v>20</v>
      </c>
    </row>
    <row r="8303" spans="1:7" x14ac:dyDescent="0.35">
      <c r="A8303">
        <v>1</v>
      </c>
      <c r="B8303">
        <v>5</v>
      </c>
      <c r="C8303">
        <v>5</v>
      </c>
      <c r="D8303">
        <v>2</v>
      </c>
      <c r="E8303">
        <v>5</v>
      </c>
      <c r="F8303">
        <v>1</v>
      </c>
      <c r="G8303">
        <f t="shared" si="2136"/>
        <v>19</v>
      </c>
    </row>
    <row r="8304" spans="1:7" x14ac:dyDescent="0.35">
      <c r="A8304">
        <v>6</v>
      </c>
      <c r="B8304">
        <v>5</v>
      </c>
      <c r="C8304">
        <v>2</v>
      </c>
      <c r="D8304">
        <v>1</v>
      </c>
      <c r="E8304">
        <v>3</v>
      </c>
      <c r="F8304">
        <v>3</v>
      </c>
      <c r="G8304">
        <f t="shared" si="2136"/>
        <v>20</v>
      </c>
    </row>
    <row r="8305" spans="1:7" x14ac:dyDescent="0.35">
      <c r="A8305">
        <v>5</v>
      </c>
      <c r="B8305">
        <v>6</v>
      </c>
      <c r="C8305">
        <v>3</v>
      </c>
      <c r="D8305">
        <v>1</v>
      </c>
      <c r="E8305">
        <v>2</v>
      </c>
      <c r="F8305">
        <v>5</v>
      </c>
      <c r="G8305">
        <f t="shared" si="2136"/>
        <v>22</v>
      </c>
    </row>
    <row r="8306" spans="1:7" x14ac:dyDescent="0.35">
      <c r="A8306">
        <v>6</v>
      </c>
      <c r="B8306">
        <v>2</v>
      </c>
      <c r="C8306">
        <v>3</v>
      </c>
      <c r="D8306">
        <v>1</v>
      </c>
      <c r="E8306">
        <v>4</v>
      </c>
      <c r="F8306">
        <v>1</v>
      </c>
      <c r="G8306">
        <f t="shared" si="2136"/>
        <v>17</v>
      </c>
    </row>
    <row r="8307" spans="1:7" x14ac:dyDescent="0.35">
      <c r="A8307">
        <v>2</v>
      </c>
      <c r="B8307">
        <v>3</v>
      </c>
      <c r="C8307">
        <v>1</v>
      </c>
      <c r="D8307">
        <v>3</v>
      </c>
      <c r="E8307">
        <v>3</v>
      </c>
      <c r="F8307">
        <v>1</v>
      </c>
      <c r="G8307">
        <f t="shared" si="2136"/>
        <v>13</v>
      </c>
    </row>
    <row r="8308" spans="1:7" x14ac:dyDescent="0.35">
      <c r="A8308">
        <v>6</v>
      </c>
      <c r="B8308">
        <v>4</v>
      </c>
      <c r="C8308">
        <v>5</v>
      </c>
      <c r="D8308">
        <v>3</v>
      </c>
      <c r="E8308">
        <v>5</v>
      </c>
      <c r="F8308">
        <v>3</v>
      </c>
      <c r="G8308">
        <f t="shared" si="2136"/>
        <v>26</v>
      </c>
    </row>
    <row r="8309" spans="1:7" x14ac:dyDescent="0.35">
      <c r="A8309">
        <v>1</v>
      </c>
      <c r="B8309">
        <v>1</v>
      </c>
      <c r="C8309">
        <v>4</v>
      </c>
      <c r="D8309">
        <v>5</v>
      </c>
      <c r="E8309">
        <v>2</v>
      </c>
      <c r="F8309">
        <v>1</v>
      </c>
      <c r="G8309">
        <f t="shared" si="2136"/>
        <v>14</v>
      </c>
    </row>
    <row r="8310" spans="1:7" x14ac:dyDescent="0.35">
      <c r="A8310">
        <v>3</v>
      </c>
      <c r="B8310">
        <v>3</v>
      </c>
      <c r="C8310">
        <v>3</v>
      </c>
      <c r="D8310">
        <v>5</v>
      </c>
      <c r="E8310">
        <v>6</v>
      </c>
      <c r="F8310">
        <v>3</v>
      </c>
      <c r="G8310">
        <f t="shared" si="2136"/>
        <v>23</v>
      </c>
    </row>
    <row r="8311" spans="1:7" x14ac:dyDescent="0.35">
      <c r="A8311">
        <v>1</v>
      </c>
      <c r="B8311">
        <v>2</v>
      </c>
      <c r="C8311">
        <v>6</v>
      </c>
      <c r="D8311">
        <v>5</v>
      </c>
      <c r="E8311">
        <v>1</v>
      </c>
      <c r="F8311">
        <v>2</v>
      </c>
      <c r="G8311">
        <f t="shared" si="2136"/>
        <v>17</v>
      </c>
    </row>
    <row r="8312" spans="1:7" x14ac:dyDescent="0.35">
      <c r="A8312">
        <v>2</v>
      </c>
      <c r="B8312">
        <v>1</v>
      </c>
      <c r="C8312">
        <v>3</v>
      </c>
      <c r="D8312">
        <v>1</v>
      </c>
      <c r="E8312">
        <v>2</v>
      </c>
      <c r="F8312">
        <v>3</v>
      </c>
      <c r="G8312">
        <f t="shared" si="2136"/>
        <v>12</v>
      </c>
    </row>
    <row r="8313" spans="1:7" x14ac:dyDescent="0.35">
      <c r="A8313">
        <v>5</v>
      </c>
      <c r="B8313">
        <v>1</v>
      </c>
      <c r="C8313">
        <v>4</v>
      </c>
      <c r="D8313">
        <v>1</v>
      </c>
      <c r="E8313">
        <v>1</v>
      </c>
      <c r="F8313">
        <v>1</v>
      </c>
      <c r="G8313">
        <f t="shared" si="2136"/>
        <v>13</v>
      </c>
    </row>
    <row r="8314" spans="1:7" x14ac:dyDescent="0.35">
      <c r="A8314">
        <v>6</v>
      </c>
      <c r="B8314">
        <v>5</v>
      </c>
      <c r="C8314">
        <v>6</v>
      </c>
      <c r="D8314">
        <v>5</v>
      </c>
      <c r="E8314">
        <v>5</v>
      </c>
      <c r="F8314">
        <v>1</v>
      </c>
      <c r="G8314">
        <f t="shared" si="2136"/>
        <v>28</v>
      </c>
    </row>
    <row r="8315" spans="1:7" x14ac:dyDescent="0.35">
      <c r="A8315">
        <v>3</v>
      </c>
      <c r="B8315">
        <v>4</v>
      </c>
      <c r="C8315">
        <v>1</v>
      </c>
      <c r="D8315">
        <v>3</v>
      </c>
      <c r="E8315">
        <v>3</v>
      </c>
      <c r="F8315">
        <v>5</v>
      </c>
      <c r="G8315">
        <f t="shared" si="2136"/>
        <v>19</v>
      </c>
    </row>
    <row r="8316" spans="1:7" x14ac:dyDescent="0.35">
      <c r="A8316">
        <v>1</v>
      </c>
      <c r="B8316">
        <v>6</v>
      </c>
      <c r="C8316">
        <v>4</v>
      </c>
      <c r="D8316">
        <v>1</v>
      </c>
      <c r="E8316">
        <v>2</v>
      </c>
      <c r="F8316">
        <v>6</v>
      </c>
      <c r="G8316">
        <f t="shared" si="2136"/>
        <v>20</v>
      </c>
    </row>
    <row r="8317" spans="1:7" x14ac:dyDescent="0.35">
      <c r="A8317">
        <v>4</v>
      </c>
      <c r="B8317">
        <v>4</v>
      </c>
      <c r="C8317">
        <v>4</v>
      </c>
      <c r="D8317">
        <v>6</v>
      </c>
      <c r="E8317">
        <v>1</v>
      </c>
      <c r="F8317">
        <v>4</v>
      </c>
      <c r="G8317">
        <f t="shared" si="2136"/>
        <v>23</v>
      </c>
    </row>
    <row r="8318" spans="1:7" x14ac:dyDescent="0.35">
      <c r="A8318">
        <v>4</v>
      </c>
      <c r="B8318">
        <v>5</v>
      </c>
      <c r="C8318">
        <v>1</v>
      </c>
      <c r="D8318">
        <v>4</v>
      </c>
      <c r="E8318">
        <v>2</v>
      </c>
      <c r="F8318">
        <v>6</v>
      </c>
      <c r="G8318">
        <f t="shared" si="2136"/>
        <v>22</v>
      </c>
    </row>
    <row r="8319" spans="1:7" x14ac:dyDescent="0.35">
      <c r="A8319">
        <v>6</v>
      </c>
      <c r="B8319">
        <v>2</v>
      </c>
      <c r="C8319">
        <v>6</v>
      </c>
      <c r="D8319">
        <v>4</v>
      </c>
      <c r="E8319">
        <v>4</v>
      </c>
      <c r="F8319">
        <v>5</v>
      </c>
      <c r="G8319">
        <f t="shared" si="2136"/>
        <v>27</v>
      </c>
    </row>
    <row r="8320" spans="1:7" x14ac:dyDescent="0.35">
      <c r="A8320">
        <v>2</v>
      </c>
      <c r="B8320">
        <v>6</v>
      </c>
      <c r="C8320">
        <v>1</v>
      </c>
      <c r="D8320">
        <v>1</v>
      </c>
      <c r="E8320">
        <v>2</v>
      </c>
      <c r="F8320">
        <v>6</v>
      </c>
      <c r="G8320">
        <f t="shared" si="2136"/>
        <v>18</v>
      </c>
    </row>
    <row r="8321" spans="1:7" x14ac:dyDescent="0.35">
      <c r="A8321">
        <v>3</v>
      </c>
      <c r="B8321">
        <v>5</v>
      </c>
      <c r="C8321">
        <v>4</v>
      </c>
      <c r="D8321">
        <v>2</v>
      </c>
      <c r="E8321">
        <v>3</v>
      </c>
      <c r="F8321">
        <v>2</v>
      </c>
      <c r="G8321">
        <f t="shared" si="2136"/>
        <v>19</v>
      </c>
    </row>
    <row r="8322" spans="1:7" x14ac:dyDescent="0.35">
      <c r="A8322">
        <v>5</v>
      </c>
      <c r="B8322">
        <v>6</v>
      </c>
      <c r="C8322">
        <v>3</v>
      </c>
      <c r="D8322">
        <v>2</v>
      </c>
      <c r="E8322">
        <v>4</v>
      </c>
      <c r="F8322">
        <v>1</v>
      </c>
      <c r="G8322">
        <f t="shared" si="2136"/>
        <v>21</v>
      </c>
    </row>
    <row r="8323" spans="1:7" x14ac:dyDescent="0.35">
      <c r="A8323">
        <v>2</v>
      </c>
      <c r="B8323">
        <v>3</v>
      </c>
      <c r="C8323">
        <v>5</v>
      </c>
      <c r="D8323">
        <v>5</v>
      </c>
      <c r="E8323">
        <v>6</v>
      </c>
      <c r="F8323">
        <v>5</v>
      </c>
      <c r="G8323">
        <f t="shared" si="2136"/>
        <v>26</v>
      </c>
    </row>
    <row r="8324" spans="1:7" x14ac:dyDescent="0.35">
      <c r="A8324">
        <v>2</v>
      </c>
      <c r="B8324">
        <v>2</v>
      </c>
      <c r="C8324">
        <v>3</v>
      </c>
      <c r="D8324">
        <v>1</v>
      </c>
      <c r="E8324">
        <v>3</v>
      </c>
      <c r="F8324">
        <v>6</v>
      </c>
      <c r="G8324">
        <f t="shared" si="2136"/>
        <v>17</v>
      </c>
    </row>
    <row r="8325" spans="1:7" x14ac:dyDescent="0.35">
      <c r="A8325">
        <v>1</v>
      </c>
      <c r="B8325">
        <v>2</v>
      </c>
      <c r="C8325">
        <v>5</v>
      </c>
      <c r="D8325">
        <v>1</v>
      </c>
      <c r="E8325">
        <v>1</v>
      </c>
      <c r="F8325">
        <v>1</v>
      </c>
      <c r="G8325">
        <f t="shared" si="2136"/>
        <v>11</v>
      </c>
    </row>
    <row r="8326" spans="1:7" x14ac:dyDescent="0.35">
      <c r="A8326">
        <v>6</v>
      </c>
      <c r="B8326">
        <v>1</v>
      </c>
      <c r="C8326">
        <v>2</v>
      </c>
      <c r="D8326">
        <v>3</v>
      </c>
      <c r="E8326">
        <v>5</v>
      </c>
      <c r="F8326">
        <v>2</v>
      </c>
      <c r="G8326">
        <f t="shared" si="2136"/>
        <v>19</v>
      </c>
    </row>
    <row r="8327" spans="1:7" x14ac:dyDescent="0.35">
      <c r="A8327">
        <v>3</v>
      </c>
      <c r="B8327">
        <v>2</v>
      </c>
      <c r="C8327">
        <v>2</v>
      </c>
      <c r="D8327">
        <v>5</v>
      </c>
      <c r="E8327">
        <v>5</v>
      </c>
      <c r="F8327">
        <v>4</v>
      </c>
      <c r="G8327">
        <f t="shared" si="2136"/>
        <v>21</v>
      </c>
    </row>
    <row r="8328" spans="1:7" x14ac:dyDescent="0.35">
      <c r="A8328">
        <v>6</v>
      </c>
      <c r="B8328">
        <v>3</v>
      </c>
      <c r="C8328">
        <v>5</v>
      </c>
      <c r="D8328">
        <v>2</v>
      </c>
      <c r="E8328">
        <v>1</v>
      </c>
      <c r="F8328">
        <v>5</v>
      </c>
      <c r="G8328">
        <f t="shared" si="2136"/>
        <v>22</v>
      </c>
    </row>
    <row r="8329" spans="1:7" x14ac:dyDescent="0.35">
      <c r="A8329">
        <v>3</v>
      </c>
      <c r="B8329">
        <v>5</v>
      </c>
      <c r="C8329">
        <v>3</v>
      </c>
      <c r="D8329">
        <v>2</v>
      </c>
      <c r="E8329">
        <v>4</v>
      </c>
      <c r="F8329">
        <v>3</v>
      </c>
      <c r="G8329">
        <f t="shared" si="2136"/>
        <v>20</v>
      </c>
    </row>
    <row r="8330" spans="1:7" x14ac:dyDescent="0.35">
      <c r="A8330">
        <v>2</v>
      </c>
      <c r="B8330">
        <v>6</v>
      </c>
      <c r="C8330">
        <v>1</v>
      </c>
      <c r="D8330">
        <v>3</v>
      </c>
      <c r="E8330">
        <v>4</v>
      </c>
      <c r="F8330">
        <v>6</v>
      </c>
      <c r="G8330">
        <f t="shared" si="2136"/>
        <v>22</v>
      </c>
    </row>
    <row r="8331" spans="1:7" x14ac:dyDescent="0.35">
      <c r="A8331">
        <v>2</v>
      </c>
      <c r="B8331">
        <v>1</v>
      </c>
      <c r="C8331">
        <v>4</v>
      </c>
      <c r="D8331">
        <v>2</v>
      </c>
      <c r="E8331">
        <v>3</v>
      </c>
      <c r="F8331">
        <v>4</v>
      </c>
      <c r="G8331">
        <f t="shared" si="2136"/>
        <v>16</v>
      </c>
    </row>
    <row r="8332" spans="1:7" x14ac:dyDescent="0.35">
      <c r="A8332">
        <v>3</v>
      </c>
      <c r="B8332">
        <v>5</v>
      </c>
      <c r="C8332">
        <v>2</v>
      </c>
      <c r="D8332">
        <v>1</v>
      </c>
      <c r="E8332">
        <v>4</v>
      </c>
      <c r="F8332">
        <v>4</v>
      </c>
      <c r="G8332">
        <f t="shared" si="2136"/>
        <v>19</v>
      </c>
    </row>
    <row r="8333" spans="1:7" x14ac:dyDescent="0.35">
      <c r="A8333">
        <v>2</v>
      </c>
      <c r="B8333">
        <v>6</v>
      </c>
      <c r="C8333">
        <v>6</v>
      </c>
      <c r="D8333">
        <v>6</v>
      </c>
      <c r="E8333">
        <v>6</v>
      </c>
      <c r="F8333">
        <v>6</v>
      </c>
      <c r="G8333">
        <f t="shared" si="2136"/>
        <v>32</v>
      </c>
    </row>
    <row r="8334" spans="1:7" x14ac:dyDescent="0.35">
      <c r="A8334">
        <v>6</v>
      </c>
      <c r="B8334">
        <v>4</v>
      </c>
      <c r="C8334">
        <v>3</v>
      </c>
      <c r="D8334">
        <v>4</v>
      </c>
      <c r="E8334">
        <v>4</v>
      </c>
      <c r="F8334">
        <v>3</v>
      </c>
      <c r="G8334">
        <f t="shared" si="2136"/>
        <v>24</v>
      </c>
    </row>
    <row r="8335" spans="1:7" x14ac:dyDescent="0.35">
      <c r="A8335">
        <v>2</v>
      </c>
      <c r="B8335">
        <v>5</v>
      </c>
      <c r="C8335">
        <v>3</v>
      </c>
      <c r="D8335">
        <v>5</v>
      </c>
      <c r="E8335">
        <v>4</v>
      </c>
      <c r="F8335">
        <v>6</v>
      </c>
      <c r="G8335">
        <f t="shared" si="2136"/>
        <v>25</v>
      </c>
    </row>
    <row r="8336" spans="1:7" x14ac:dyDescent="0.35">
      <c r="A8336">
        <v>1</v>
      </c>
      <c r="B8336">
        <v>1</v>
      </c>
      <c r="C8336">
        <v>3</v>
      </c>
      <c r="D8336">
        <v>2</v>
      </c>
      <c r="E8336">
        <v>3</v>
      </c>
      <c r="F8336">
        <v>4</v>
      </c>
      <c r="G8336">
        <f t="shared" si="2136"/>
        <v>14</v>
      </c>
    </row>
    <row r="8337" spans="1:7" x14ac:dyDescent="0.35">
      <c r="A8337">
        <v>6</v>
      </c>
      <c r="B8337">
        <v>1</v>
      </c>
      <c r="C8337">
        <v>2</v>
      </c>
      <c r="D8337">
        <v>5</v>
      </c>
      <c r="E8337">
        <v>2</v>
      </c>
      <c r="F8337">
        <v>2</v>
      </c>
      <c r="G8337">
        <f t="shared" si="2136"/>
        <v>18</v>
      </c>
    </row>
    <row r="8338" spans="1:7" x14ac:dyDescent="0.35">
      <c r="A8338">
        <v>2</v>
      </c>
      <c r="B8338">
        <v>1</v>
      </c>
      <c r="C8338">
        <v>1</v>
      </c>
      <c r="D8338">
        <v>1</v>
      </c>
      <c r="E8338">
        <v>6</v>
      </c>
      <c r="F8338">
        <v>6</v>
      </c>
      <c r="G8338">
        <f t="shared" si="2136"/>
        <v>17</v>
      </c>
    </row>
    <row r="8339" spans="1:7" x14ac:dyDescent="0.35">
      <c r="A8339">
        <v>2</v>
      </c>
      <c r="B8339">
        <v>5</v>
      </c>
      <c r="C8339">
        <v>1</v>
      </c>
      <c r="D8339">
        <v>3</v>
      </c>
      <c r="E8339">
        <v>3</v>
      </c>
      <c r="F8339">
        <v>1</v>
      </c>
      <c r="G8339">
        <f t="shared" si="2136"/>
        <v>15</v>
      </c>
    </row>
    <row r="8340" spans="1:7" x14ac:dyDescent="0.35">
      <c r="A8340">
        <v>1</v>
      </c>
      <c r="B8340">
        <v>4</v>
      </c>
      <c r="C8340">
        <v>6</v>
      </c>
      <c r="D8340">
        <v>6</v>
      </c>
      <c r="E8340">
        <v>2</v>
      </c>
      <c r="F8340">
        <v>3</v>
      </c>
      <c r="G8340">
        <f t="shared" si="2136"/>
        <v>22</v>
      </c>
    </row>
    <row r="8341" spans="1:7" x14ac:dyDescent="0.35">
      <c r="A8341">
        <v>1</v>
      </c>
      <c r="B8341">
        <v>6</v>
      </c>
      <c r="C8341">
        <v>1</v>
      </c>
      <c r="D8341">
        <v>4</v>
      </c>
      <c r="E8341">
        <v>1</v>
      </c>
      <c r="F8341">
        <v>2</v>
      </c>
      <c r="G8341">
        <f t="shared" si="2136"/>
        <v>15</v>
      </c>
    </row>
    <row r="8342" spans="1:7" x14ac:dyDescent="0.35">
      <c r="A8342">
        <v>2</v>
      </c>
      <c r="B8342">
        <v>2</v>
      </c>
      <c r="C8342">
        <v>6</v>
      </c>
      <c r="D8342">
        <v>1</v>
      </c>
      <c r="E8342">
        <v>3</v>
      </c>
      <c r="F8342">
        <v>3</v>
      </c>
      <c r="G8342">
        <f t="shared" si="2136"/>
        <v>17</v>
      </c>
    </row>
    <row r="8343" spans="1:7" x14ac:dyDescent="0.35">
      <c r="A8343">
        <v>3</v>
      </c>
      <c r="B8343">
        <v>3</v>
      </c>
      <c r="C8343">
        <v>4</v>
      </c>
      <c r="D8343">
        <v>1</v>
      </c>
      <c r="E8343">
        <v>6</v>
      </c>
      <c r="F8343">
        <v>3</v>
      </c>
      <c r="G8343">
        <f t="shared" si="2136"/>
        <v>20</v>
      </c>
    </row>
    <row r="8344" spans="1:7" x14ac:dyDescent="0.35">
      <c r="A8344">
        <v>1</v>
      </c>
      <c r="B8344">
        <v>4</v>
      </c>
      <c r="C8344">
        <v>2</v>
      </c>
      <c r="D8344">
        <v>6</v>
      </c>
      <c r="E8344">
        <v>3</v>
      </c>
      <c r="F8344">
        <v>5</v>
      </c>
      <c r="G8344">
        <f t="shared" ref="G8344:G8407" si="2137">SUM(A8344:F8344)</f>
        <v>21</v>
      </c>
    </row>
    <row r="8345" spans="1:7" x14ac:dyDescent="0.35">
      <c r="A8345">
        <v>6</v>
      </c>
      <c r="B8345">
        <v>6</v>
      </c>
      <c r="C8345">
        <v>2</v>
      </c>
      <c r="D8345">
        <v>2</v>
      </c>
      <c r="E8345">
        <v>2</v>
      </c>
      <c r="F8345">
        <v>2</v>
      </c>
      <c r="G8345">
        <f t="shared" si="2137"/>
        <v>20</v>
      </c>
    </row>
    <row r="8346" spans="1:7" x14ac:dyDescent="0.35">
      <c r="A8346">
        <v>4</v>
      </c>
      <c r="B8346">
        <v>5</v>
      </c>
      <c r="C8346">
        <v>6</v>
      </c>
      <c r="D8346">
        <v>6</v>
      </c>
      <c r="E8346">
        <v>5</v>
      </c>
      <c r="F8346">
        <v>6</v>
      </c>
      <c r="G8346">
        <f t="shared" si="2137"/>
        <v>32</v>
      </c>
    </row>
    <row r="8347" spans="1:7" x14ac:dyDescent="0.35">
      <c r="A8347">
        <v>6</v>
      </c>
      <c r="B8347">
        <v>3</v>
      </c>
      <c r="C8347">
        <v>5</v>
      </c>
      <c r="D8347">
        <v>3</v>
      </c>
      <c r="E8347">
        <v>6</v>
      </c>
      <c r="F8347">
        <v>6</v>
      </c>
      <c r="G8347">
        <f t="shared" si="2137"/>
        <v>29</v>
      </c>
    </row>
    <row r="8348" spans="1:7" x14ac:dyDescent="0.35">
      <c r="A8348">
        <v>1</v>
      </c>
      <c r="B8348">
        <v>4</v>
      </c>
      <c r="C8348">
        <v>4</v>
      </c>
      <c r="D8348">
        <v>6</v>
      </c>
      <c r="E8348">
        <v>2</v>
      </c>
      <c r="F8348">
        <v>4</v>
      </c>
      <c r="G8348">
        <f t="shared" si="2137"/>
        <v>21</v>
      </c>
    </row>
    <row r="8349" spans="1:7" x14ac:dyDescent="0.35">
      <c r="A8349">
        <v>2</v>
      </c>
      <c r="B8349">
        <v>1</v>
      </c>
      <c r="C8349">
        <v>4</v>
      </c>
      <c r="D8349">
        <v>6</v>
      </c>
      <c r="E8349">
        <v>2</v>
      </c>
      <c r="F8349">
        <v>6</v>
      </c>
      <c r="G8349">
        <f t="shared" si="2137"/>
        <v>21</v>
      </c>
    </row>
    <row r="8350" spans="1:7" x14ac:dyDescent="0.35">
      <c r="A8350">
        <v>5</v>
      </c>
      <c r="B8350">
        <v>3</v>
      </c>
      <c r="C8350">
        <v>3</v>
      </c>
      <c r="D8350">
        <v>3</v>
      </c>
      <c r="E8350">
        <v>1</v>
      </c>
      <c r="F8350">
        <v>6</v>
      </c>
      <c r="G8350">
        <f t="shared" si="2137"/>
        <v>21</v>
      </c>
    </row>
    <row r="8351" spans="1:7" x14ac:dyDescent="0.35">
      <c r="A8351">
        <v>1</v>
      </c>
      <c r="B8351">
        <v>6</v>
      </c>
      <c r="C8351">
        <v>1</v>
      </c>
      <c r="D8351">
        <v>1</v>
      </c>
      <c r="E8351">
        <v>5</v>
      </c>
      <c r="F8351">
        <v>6</v>
      </c>
      <c r="G8351">
        <f t="shared" si="2137"/>
        <v>20</v>
      </c>
    </row>
    <row r="8352" spans="1:7" x14ac:dyDescent="0.35">
      <c r="A8352">
        <v>2</v>
      </c>
      <c r="B8352">
        <v>3</v>
      </c>
      <c r="C8352">
        <v>2</v>
      </c>
      <c r="D8352">
        <v>3</v>
      </c>
      <c r="E8352">
        <v>2</v>
      </c>
      <c r="F8352">
        <v>6</v>
      </c>
      <c r="G8352">
        <f t="shared" si="2137"/>
        <v>18</v>
      </c>
    </row>
    <row r="8353" spans="1:7" x14ac:dyDescent="0.35">
      <c r="A8353">
        <v>4</v>
      </c>
      <c r="B8353">
        <v>4</v>
      </c>
      <c r="C8353">
        <v>5</v>
      </c>
      <c r="D8353">
        <v>4</v>
      </c>
      <c r="E8353">
        <v>2</v>
      </c>
      <c r="F8353">
        <v>4</v>
      </c>
      <c r="G8353">
        <f t="shared" si="2137"/>
        <v>23</v>
      </c>
    </row>
    <row r="8354" spans="1:7" x14ac:dyDescent="0.35">
      <c r="A8354">
        <v>1</v>
      </c>
      <c r="B8354">
        <v>1</v>
      </c>
      <c r="C8354">
        <v>3</v>
      </c>
      <c r="D8354">
        <v>6</v>
      </c>
      <c r="E8354">
        <v>2</v>
      </c>
      <c r="F8354">
        <v>3</v>
      </c>
      <c r="G8354">
        <f t="shared" si="2137"/>
        <v>16</v>
      </c>
    </row>
    <row r="8355" spans="1:7" x14ac:dyDescent="0.35">
      <c r="A8355">
        <v>2</v>
      </c>
      <c r="B8355">
        <v>1</v>
      </c>
      <c r="C8355">
        <v>4</v>
      </c>
      <c r="D8355">
        <v>1</v>
      </c>
      <c r="E8355">
        <v>3</v>
      </c>
      <c r="F8355">
        <v>4</v>
      </c>
      <c r="G8355">
        <f t="shared" si="2137"/>
        <v>15</v>
      </c>
    </row>
    <row r="8356" spans="1:7" x14ac:dyDescent="0.35">
      <c r="A8356">
        <v>2</v>
      </c>
      <c r="B8356">
        <v>5</v>
      </c>
      <c r="C8356">
        <v>1</v>
      </c>
      <c r="D8356">
        <v>1</v>
      </c>
      <c r="E8356">
        <v>1</v>
      </c>
      <c r="F8356">
        <v>3</v>
      </c>
      <c r="G8356">
        <f t="shared" si="2137"/>
        <v>13</v>
      </c>
    </row>
    <row r="8357" spans="1:7" x14ac:dyDescent="0.35">
      <c r="A8357">
        <v>5</v>
      </c>
      <c r="B8357">
        <v>4</v>
      </c>
      <c r="C8357">
        <v>5</v>
      </c>
      <c r="D8357">
        <v>6</v>
      </c>
      <c r="E8357">
        <v>4</v>
      </c>
      <c r="F8357">
        <v>6</v>
      </c>
      <c r="G8357">
        <f t="shared" si="2137"/>
        <v>30</v>
      </c>
    </row>
    <row r="8358" spans="1:7" x14ac:dyDescent="0.35">
      <c r="A8358">
        <v>6</v>
      </c>
      <c r="B8358">
        <v>3</v>
      </c>
      <c r="C8358">
        <v>5</v>
      </c>
      <c r="D8358">
        <v>5</v>
      </c>
      <c r="E8358">
        <v>1</v>
      </c>
      <c r="F8358">
        <v>6</v>
      </c>
      <c r="G8358">
        <f t="shared" si="2137"/>
        <v>26</v>
      </c>
    </row>
    <row r="8359" spans="1:7" x14ac:dyDescent="0.35">
      <c r="A8359">
        <v>3</v>
      </c>
      <c r="B8359">
        <v>4</v>
      </c>
      <c r="C8359">
        <v>6</v>
      </c>
      <c r="D8359">
        <v>6</v>
      </c>
      <c r="E8359">
        <v>6</v>
      </c>
      <c r="F8359">
        <v>3</v>
      </c>
      <c r="G8359">
        <f t="shared" si="2137"/>
        <v>28</v>
      </c>
    </row>
    <row r="8360" spans="1:7" x14ac:dyDescent="0.35">
      <c r="A8360">
        <v>5</v>
      </c>
      <c r="B8360">
        <v>4</v>
      </c>
      <c r="C8360">
        <v>4</v>
      </c>
      <c r="D8360">
        <v>3</v>
      </c>
      <c r="E8360">
        <v>5</v>
      </c>
      <c r="F8360">
        <v>6</v>
      </c>
      <c r="G8360">
        <f t="shared" si="2137"/>
        <v>27</v>
      </c>
    </row>
    <row r="8361" spans="1:7" x14ac:dyDescent="0.35">
      <c r="A8361">
        <v>6</v>
      </c>
      <c r="B8361">
        <v>3</v>
      </c>
      <c r="C8361">
        <v>3</v>
      </c>
      <c r="D8361">
        <v>1</v>
      </c>
      <c r="E8361">
        <v>4</v>
      </c>
      <c r="F8361">
        <v>6</v>
      </c>
      <c r="G8361">
        <f t="shared" si="2137"/>
        <v>23</v>
      </c>
    </row>
    <row r="8362" spans="1:7" x14ac:dyDescent="0.35">
      <c r="A8362">
        <v>1</v>
      </c>
      <c r="B8362">
        <v>6</v>
      </c>
      <c r="C8362">
        <v>2</v>
      </c>
      <c r="D8362">
        <v>5</v>
      </c>
      <c r="E8362">
        <v>5</v>
      </c>
      <c r="F8362">
        <v>4</v>
      </c>
      <c r="G8362">
        <f t="shared" si="2137"/>
        <v>23</v>
      </c>
    </row>
    <row r="8363" spans="1:7" x14ac:dyDescent="0.35">
      <c r="A8363">
        <v>5</v>
      </c>
      <c r="B8363">
        <v>6</v>
      </c>
      <c r="C8363">
        <v>3</v>
      </c>
      <c r="D8363">
        <v>5</v>
      </c>
      <c r="E8363">
        <v>2</v>
      </c>
      <c r="F8363">
        <v>2</v>
      </c>
      <c r="G8363">
        <f t="shared" si="2137"/>
        <v>23</v>
      </c>
    </row>
    <row r="8364" spans="1:7" x14ac:dyDescent="0.35">
      <c r="A8364">
        <v>5</v>
      </c>
      <c r="B8364">
        <v>6</v>
      </c>
      <c r="C8364">
        <v>1</v>
      </c>
      <c r="D8364">
        <v>1</v>
      </c>
      <c r="E8364">
        <v>2</v>
      </c>
      <c r="F8364">
        <v>5</v>
      </c>
      <c r="G8364">
        <f t="shared" si="2137"/>
        <v>20</v>
      </c>
    </row>
    <row r="8365" spans="1:7" x14ac:dyDescent="0.35">
      <c r="A8365">
        <v>4</v>
      </c>
      <c r="B8365">
        <v>4</v>
      </c>
      <c r="C8365">
        <v>6</v>
      </c>
      <c r="D8365">
        <v>5</v>
      </c>
      <c r="E8365">
        <v>4</v>
      </c>
      <c r="F8365">
        <v>3</v>
      </c>
      <c r="G8365">
        <f t="shared" si="2137"/>
        <v>26</v>
      </c>
    </row>
    <row r="8366" spans="1:7" x14ac:dyDescent="0.35">
      <c r="A8366">
        <v>2</v>
      </c>
      <c r="B8366">
        <v>1</v>
      </c>
      <c r="C8366">
        <v>1</v>
      </c>
      <c r="D8366">
        <v>4</v>
      </c>
      <c r="E8366">
        <v>4</v>
      </c>
      <c r="F8366">
        <v>1</v>
      </c>
      <c r="G8366">
        <f t="shared" si="2137"/>
        <v>13</v>
      </c>
    </row>
    <row r="8367" spans="1:7" x14ac:dyDescent="0.35">
      <c r="A8367">
        <v>3</v>
      </c>
      <c r="B8367">
        <v>6</v>
      </c>
      <c r="C8367">
        <v>2</v>
      </c>
      <c r="D8367">
        <v>6</v>
      </c>
      <c r="E8367">
        <v>2</v>
      </c>
      <c r="F8367">
        <v>4</v>
      </c>
      <c r="G8367">
        <f t="shared" si="2137"/>
        <v>23</v>
      </c>
    </row>
    <row r="8368" spans="1:7" x14ac:dyDescent="0.35">
      <c r="A8368">
        <v>3</v>
      </c>
      <c r="B8368">
        <v>1</v>
      </c>
      <c r="C8368">
        <v>6</v>
      </c>
      <c r="D8368">
        <v>4</v>
      </c>
      <c r="E8368">
        <v>3</v>
      </c>
      <c r="F8368">
        <v>5</v>
      </c>
      <c r="G8368">
        <f t="shared" si="2137"/>
        <v>22</v>
      </c>
    </row>
    <row r="8369" spans="1:7" x14ac:dyDescent="0.35">
      <c r="A8369">
        <v>1</v>
      </c>
      <c r="B8369">
        <v>5</v>
      </c>
      <c r="C8369">
        <v>3</v>
      </c>
      <c r="D8369">
        <v>1</v>
      </c>
      <c r="E8369">
        <v>2</v>
      </c>
      <c r="F8369">
        <v>1</v>
      </c>
      <c r="G8369">
        <f t="shared" si="2137"/>
        <v>13</v>
      </c>
    </row>
    <row r="8370" spans="1:7" x14ac:dyDescent="0.35">
      <c r="A8370">
        <v>3</v>
      </c>
      <c r="B8370">
        <v>4</v>
      </c>
      <c r="C8370">
        <v>3</v>
      </c>
      <c r="D8370">
        <v>1</v>
      </c>
      <c r="E8370">
        <v>6</v>
      </c>
      <c r="F8370">
        <v>4</v>
      </c>
      <c r="G8370">
        <f t="shared" si="2137"/>
        <v>21</v>
      </c>
    </row>
    <row r="8371" spans="1:7" x14ac:dyDescent="0.35">
      <c r="A8371">
        <v>3</v>
      </c>
      <c r="B8371">
        <v>6</v>
      </c>
      <c r="C8371">
        <v>2</v>
      </c>
      <c r="D8371">
        <v>4</v>
      </c>
      <c r="E8371">
        <v>4</v>
      </c>
      <c r="F8371">
        <v>3</v>
      </c>
      <c r="G8371">
        <f t="shared" si="2137"/>
        <v>22</v>
      </c>
    </row>
    <row r="8372" spans="1:7" x14ac:dyDescent="0.35">
      <c r="A8372">
        <v>5</v>
      </c>
      <c r="B8372">
        <v>1</v>
      </c>
      <c r="C8372">
        <v>5</v>
      </c>
      <c r="D8372">
        <v>6</v>
      </c>
      <c r="E8372">
        <v>4</v>
      </c>
      <c r="F8372">
        <v>2</v>
      </c>
      <c r="G8372">
        <f t="shared" si="2137"/>
        <v>23</v>
      </c>
    </row>
    <row r="8373" spans="1:7" x14ac:dyDescent="0.35">
      <c r="A8373">
        <v>2</v>
      </c>
      <c r="B8373">
        <v>2</v>
      </c>
      <c r="C8373">
        <v>2</v>
      </c>
      <c r="D8373">
        <v>4</v>
      </c>
      <c r="E8373">
        <v>2</v>
      </c>
      <c r="F8373">
        <v>4</v>
      </c>
      <c r="G8373">
        <f t="shared" si="2137"/>
        <v>16</v>
      </c>
    </row>
    <row r="8374" spans="1:7" x14ac:dyDescent="0.35">
      <c r="A8374">
        <v>1</v>
      </c>
      <c r="B8374">
        <v>3</v>
      </c>
      <c r="C8374">
        <v>4</v>
      </c>
      <c r="D8374">
        <v>6</v>
      </c>
      <c r="E8374">
        <v>2</v>
      </c>
      <c r="F8374">
        <v>2</v>
      </c>
      <c r="G8374">
        <f t="shared" si="2137"/>
        <v>18</v>
      </c>
    </row>
    <row r="8375" spans="1:7" x14ac:dyDescent="0.35">
      <c r="A8375">
        <v>4</v>
      </c>
      <c r="B8375">
        <v>3</v>
      </c>
      <c r="C8375">
        <v>2</v>
      </c>
      <c r="D8375">
        <v>6</v>
      </c>
      <c r="E8375">
        <v>5</v>
      </c>
      <c r="F8375">
        <v>1</v>
      </c>
      <c r="G8375">
        <f t="shared" si="2137"/>
        <v>21</v>
      </c>
    </row>
    <row r="8376" spans="1:7" x14ac:dyDescent="0.35">
      <c r="A8376">
        <v>6</v>
      </c>
      <c r="B8376">
        <v>6</v>
      </c>
      <c r="C8376">
        <v>5</v>
      </c>
      <c r="D8376">
        <v>2</v>
      </c>
      <c r="E8376">
        <v>3</v>
      </c>
      <c r="F8376">
        <v>3</v>
      </c>
      <c r="G8376">
        <f t="shared" si="2137"/>
        <v>25</v>
      </c>
    </row>
    <row r="8377" spans="1:7" x14ac:dyDescent="0.35">
      <c r="A8377">
        <v>5</v>
      </c>
      <c r="B8377">
        <v>4</v>
      </c>
      <c r="C8377">
        <v>5</v>
      </c>
      <c r="D8377">
        <v>4</v>
      </c>
      <c r="E8377">
        <v>5</v>
      </c>
      <c r="F8377">
        <v>4</v>
      </c>
      <c r="G8377">
        <f t="shared" si="2137"/>
        <v>27</v>
      </c>
    </row>
    <row r="8378" spans="1:7" x14ac:dyDescent="0.35">
      <c r="A8378">
        <v>5</v>
      </c>
      <c r="B8378">
        <v>1</v>
      </c>
      <c r="C8378">
        <v>4</v>
      </c>
      <c r="D8378">
        <v>2</v>
      </c>
      <c r="E8378">
        <v>5</v>
      </c>
      <c r="F8378">
        <v>4</v>
      </c>
      <c r="G8378">
        <f t="shared" si="2137"/>
        <v>21</v>
      </c>
    </row>
    <row r="8379" spans="1:7" x14ac:dyDescent="0.35">
      <c r="A8379">
        <v>5</v>
      </c>
      <c r="B8379">
        <v>3</v>
      </c>
      <c r="C8379">
        <v>6</v>
      </c>
      <c r="D8379">
        <v>1</v>
      </c>
      <c r="E8379">
        <v>4</v>
      </c>
      <c r="F8379">
        <v>3</v>
      </c>
      <c r="G8379">
        <f t="shared" si="2137"/>
        <v>22</v>
      </c>
    </row>
    <row r="8380" spans="1:7" x14ac:dyDescent="0.35">
      <c r="A8380">
        <v>4</v>
      </c>
      <c r="B8380">
        <v>3</v>
      </c>
      <c r="C8380">
        <v>3</v>
      </c>
      <c r="D8380">
        <v>1</v>
      </c>
      <c r="E8380">
        <v>4</v>
      </c>
      <c r="F8380">
        <v>6</v>
      </c>
      <c r="G8380">
        <f t="shared" si="2137"/>
        <v>21</v>
      </c>
    </row>
    <row r="8381" spans="1:7" x14ac:dyDescent="0.35">
      <c r="A8381">
        <v>6</v>
      </c>
      <c r="B8381">
        <v>6</v>
      </c>
      <c r="C8381">
        <v>3</v>
      </c>
      <c r="D8381">
        <v>5</v>
      </c>
      <c r="E8381">
        <v>1</v>
      </c>
      <c r="F8381">
        <v>6</v>
      </c>
      <c r="G8381">
        <f t="shared" si="2137"/>
        <v>27</v>
      </c>
    </row>
    <row r="8382" spans="1:7" x14ac:dyDescent="0.35">
      <c r="A8382">
        <v>4</v>
      </c>
      <c r="B8382">
        <v>5</v>
      </c>
      <c r="C8382">
        <v>2</v>
      </c>
      <c r="D8382">
        <v>3</v>
      </c>
      <c r="E8382">
        <v>2</v>
      </c>
      <c r="F8382">
        <v>1</v>
      </c>
      <c r="G8382">
        <f t="shared" si="2137"/>
        <v>17</v>
      </c>
    </row>
    <row r="8383" spans="1:7" x14ac:dyDescent="0.35">
      <c r="A8383">
        <v>2</v>
      </c>
      <c r="B8383">
        <v>3</v>
      </c>
      <c r="C8383">
        <v>5</v>
      </c>
      <c r="D8383">
        <v>6</v>
      </c>
      <c r="E8383">
        <v>6</v>
      </c>
      <c r="F8383">
        <v>6</v>
      </c>
      <c r="G8383">
        <f t="shared" si="2137"/>
        <v>28</v>
      </c>
    </row>
    <row r="8384" spans="1:7" x14ac:dyDescent="0.35">
      <c r="A8384">
        <v>2</v>
      </c>
      <c r="B8384">
        <v>3</v>
      </c>
      <c r="C8384">
        <v>3</v>
      </c>
      <c r="D8384">
        <v>6</v>
      </c>
      <c r="E8384">
        <v>5</v>
      </c>
      <c r="F8384">
        <v>2</v>
      </c>
      <c r="G8384">
        <f t="shared" si="2137"/>
        <v>21</v>
      </c>
    </row>
    <row r="8385" spans="1:7" x14ac:dyDescent="0.35">
      <c r="A8385">
        <v>6</v>
      </c>
      <c r="B8385">
        <v>4</v>
      </c>
      <c r="C8385">
        <v>5</v>
      </c>
      <c r="D8385">
        <v>5</v>
      </c>
      <c r="E8385">
        <v>3</v>
      </c>
      <c r="F8385">
        <v>3</v>
      </c>
      <c r="G8385">
        <f t="shared" si="2137"/>
        <v>26</v>
      </c>
    </row>
    <row r="8386" spans="1:7" x14ac:dyDescent="0.35">
      <c r="A8386">
        <v>2</v>
      </c>
      <c r="B8386">
        <v>4</v>
      </c>
      <c r="C8386">
        <v>1</v>
      </c>
      <c r="D8386">
        <v>3</v>
      </c>
      <c r="E8386">
        <v>6</v>
      </c>
      <c r="F8386">
        <v>1</v>
      </c>
      <c r="G8386">
        <f t="shared" si="2137"/>
        <v>17</v>
      </c>
    </row>
    <row r="8387" spans="1:7" x14ac:dyDescent="0.35">
      <c r="A8387">
        <v>1</v>
      </c>
      <c r="B8387">
        <v>1</v>
      </c>
      <c r="C8387">
        <v>3</v>
      </c>
      <c r="D8387">
        <v>6</v>
      </c>
      <c r="E8387">
        <v>2</v>
      </c>
      <c r="F8387">
        <v>6</v>
      </c>
      <c r="G8387">
        <f t="shared" si="2137"/>
        <v>19</v>
      </c>
    </row>
    <row r="8388" spans="1:7" x14ac:dyDescent="0.35">
      <c r="A8388">
        <v>3</v>
      </c>
      <c r="B8388">
        <v>2</v>
      </c>
      <c r="C8388">
        <v>2</v>
      </c>
      <c r="D8388">
        <v>3</v>
      </c>
      <c r="E8388">
        <v>5</v>
      </c>
      <c r="F8388">
        <v>1</v>
      </c>
      <c r="G8388">
        <f t="shared" si="2137"/>
        <v>16</v>
      </c>
    </row>
    <row r="8389" spans="1:7" x14ac:dyDescent="0.35">
      <c r="A8389">
        <v>4</v>
      </c>
      <c r="B8389">
        <v>5</v>
      </c>
      <c r="C8389">
        <v>2</v>
      </c>
      <c r="D8389">
        <v>5</v>
      </c>
      <c r="E8389">
        <v>3</v>
      </c>
      <c r="F8389">
        <v>4</v>
      </c>
      <c r="G8389">
        <f t="shared" si="2137"/>
        <v>23</v>
      </c>
    </row>
    <row r="8390" spans="1:7" x14ac:dyDescent="0.35">
      <c r="A8390">
        <v>4</v>
      </c>
      <c r="B8390">
        <v>2</v>
      </c>
      <c r="C8390">
        <v>1</v>
      </c>
      <c r="D8390">
        <v>3</v>
      </c>
      <c r="E8390">
        <v>6</v>
      </c>
      <c r="F8390">
        <v>6</v>
      </c>
      <c r="G8390">
        <f t="shared" si="2137"/>
        <v>22</v>
      </c>
    </row>
    <row r="8391" spans="1:7" x14ac:dyDescent="0.35">
      <c r="A8391">
        <v>6</v>
      </c>
      <c r="B8391">
        <v>6</v>
      </c>
      <c r="C8391">
        <v>6</v>
      </c>
      <c r="D8391">
        <v>4</v>
      </c>
      <c r="E8391">
        <v>2</v>
      </c>
      <c r="F8391">
        <v>5</v>
      </c>
      <c r="G8391">
        <f t="shared" si="2137"/>
        <v>29</v>
      </c>
    </row>
    <row r="8392" spans="1:7" x14ac:dyDescent="0.35">
      <c r="A8392">
        <v>2</v>
      </c>
      <c r="B8392">
        <v>3</v>
      </c>
      <c r="C8392">
        <v>3</v>
      </c>
      <c r="D8392">
        <v>3</v>
      </c>
      <c r="E8392">
        <v>3</v>
      </c>
      <c r="F8392">
        <v>6</v>
      </c>
      <c r="G8392">
        <f t="shared" si="2137"/>
        <v>20</v>
      </c>
    </row>
    <row r="8393" spans="1:7" x14ac:dyDescent="0.35">
      <c r="A8393">
        <v>2</v>
      </c>
      <c r="B8393">
        <v>5</v>
      </c>
      <c r="C8393">
        <v>1</v>
      </c>
      <c r="D8393">
        <v>5</v>
      </c>
      <c r="E8393">
        <v>3</v>
      </c>
      <c r="F8393">
        <v>3</v>
      </c>
      <c r="G8393">
        <f t="shared" si="2137"/>
        <v>19</v>
      </c>
    </row>
    <row r="8394" spans="1:7" x14ac:dyDescent="0.35">
      <c r="A8394">
        <v>2</v>
      </c>
      <c r="B8394">
        <v>6</v>
      </c>
      <c r="C8394">
        <v>6</v>
      </c>
      <c r="D8394">
        <v>1</v>
      </c>
      <c r="E8394">
        <v>6</v>
      </c>
      <c r="F8394">
        <v>3</v>
      </c>
      <c r="G8394">
        <f t="shared" si="2137"/>
        <v>24</v>
      </c>
    </row>
    <row r="8395" spans="1:7" x14ac:dyDescent="0.35">
      <c r="A8395">
        <v>3</v>
      </c>
      <c r="B8395">
        <v>1</v>
      </c>
      <c r="C8395">
        <v>6</v>
      </c>
      <c r="D8395">
        <v>1</v>
      </c>
      <c r="E8395">
        <v>3</v>
      </c>
      <c r="F8395">
        <v>4</v>
      </c>
      <c r="G8395">
        <f t="shared" si="2137"/>
        <v>18</v>
      </c>
    </row>
    <row r="8396" spans="1:7" x14ac:dyDescent="0.35">
      <c r="A8396">
        <v>6</v>
      </c>
      <c r="B8396">
        <v>6</v>
      </c>
      <c r="C8396">
        <v>1</v>
      </c>
      <c r="D8396">
        <v>2</v>
      </c>
      <c r="E8396">
        <v>2</v>
      </c>
      <c r="F8396">
        <v>6</v>
      </c>
      <c r="G8396">
        <f t="shared" si="2137"/>
        <v>23</v>
      </c>
    </row>
    <row r="8397" spans="1:7" x14ac:dyDescent="0.35">
      <c r="A8397">
        <v>6</v>
      </c>
      <c r="B8397">
        <v>4</v>
      </c>
      <c r="C8397">
        <v>6</v>
      </c>
      <c r="D8397">
        <v>3</v>
      </c>
      <c r="E8397">
        <v>6</v>
      </c>
      <c r="F8397">
        <v>4</v>
      </c>
      <c r="G8397">
        <f t="shared" si="2137"/>
        <v>29</v>
      </c>
    </row>
    <row r="8398" spans="1:7" x14ac:dyDescent="0.35">
      <c r="A8398">
        <v>1</v>
      </c>
      <c r="B8398">
        <v>3</v>
      </c>
      <c r="C8398">
        <v>2</v>
      </c>
      <c r="D8398">
        <v>1</v>
      </c>
      <c r="E8398">
        <v>4</v>
      </c>
      <c r="F8398">
        <v>4</v>
      </c>
      <c r="G8398">
        <f t="shared" si="2137"/>
        <v>15</v>
      </c>
    </row>
    <row r="8399" spans="1:7" x14ac:dyDescent="0.35">
      <c r="A8399">
        <v>2</v>
      </c>
      <c r="B8399">
        <v>6</v>
      </c>
      <c r="C8399">
        <v>5</v>
      </c>
      <c r="D8399">
        <v>1</v>
      </c>
      <c r="E8399">
        <v>3</v>
      </c>
      <c r="F8399">
        <v>4</v>
      </c>
      <c r="G8399">
        <f t="shared" si="2137"/>
        <v>21</v>
      </c>
    </row>
    <row r="8400" spans="1:7" x14ac:dyDescent="0.35">
      <c r="A8400">
        <v>1</v>
      </c>
      <c r="B8400">
        <v>2</v>
      </c>
      <c r="C8400">
        <v>3</v>
      </c>
      <c r="D8400">
        <v>5</v>
      </c>
      <c r="E8400">
        <v>2</v>
      </c>
      <c r="F8400">
        <v>2</v>
      </c>
      <c r="G8400">
        <f t="shared" si="2137"/>
        <v>15</v>
      </c>
    </row>
    <row r="8401" spans="1:7" x14ac:dyDescent="0.35">
      <c r="A8401">
        <v>1</v>
      </c>
      <c r="B8401">
        <v>6</v>
      </c>
      <c r="C8401">
        <v>6</v>
      </c>
      <c r="D8401">
        <v>2</v>
      </c>
      <c r="E8401">
        <v>1</v>
      </c>
      <c r="F8401">
        <v>3</v>
      </c>
      <c r="G8401">
        <f t="shared" si="2137"/>
        <v>19</v>
      </c>
    </row>
    <row r="8402" spans="1:7" x14ac:dyDescent="0.35">
      <c r="A8402">
        <v>3</v>
      </c>
      <c r="B8402">
        <v>2</v>
      </c>
      <c r="C8402">
        <v>2</v>
      </c>
      <c r="D8402">
        <v>4</v>
      </c>
      <c r="E8402">
        <v>6</v>
      </c>
      <c r="F8402">
        <v>3</v>
      </c>
      <c r="G8402">
        <f t="shared" si="2137"/>
        <v>20</v>
      </c>
    </row>
    <row r="8403" spans="1:7" x14ac:dyDescent="0.35">
      <c r="A8403">
        <v>1</v>
      </c>
      <c r="B8403">
        <v>6</v>
      </c>
      <c r="C8403">
        <v>3</v>
      </c>
      <c r="D8403">
        <v>1</v>
      </c>
      <c r="E8403">
        <v>1</v>
      </c>
      <c r="F8403">
        <v>2</v>
      </c>
      <c r="G8403">
        <f t="shared" si="2137"/>
        <v>14</v>
      </c>
    </row>
    <row r="8404" spans="1:7" x14ac:dyDescent="0.35">
      <c r="A8404">
        <v>4</v>
      </c>
      <c r="B8404">
        <v>5</v>
      </c>
      <c r="C8404">
        <v>5</v>
      </c>
      <c r="D8404">
        <v>1</v>
      </c>
      <c r="E8404">
        <v>5</v>
      </c>
      <c r="F8404">
        <v>5</v>
      </c>
      <c r="G8404">
        <f t="shared" si="2137"/>
        <v>25</v>
      </c>
    </row>
    <row r="8405" spans="1:7" x14ac:dyDescent="0.35">
      <c r="A8405">
        <v>3</v>
      </c>
      <c r="B8405">
        <v>5</v>
      </c>
      <c r="C8405">
        <v>3</v>
      </c>
      <c r="D8405">
        <v>4</v>
      </c>
      <c r="E8405">
        <v>3</v>
      </c>
      <c r="F8405">
        <v>2</v>
      </c>
      <c r="G8405">
        <f t="shared" si="2137"/>
        <v>20</v>
      </c>
    </row>
    <row r="8406" spans="1:7" x14ac:dyDescent="0.35">
      <c r="A8406">
        <v>3</v>
      </c>
      <c r="B8406">
        <v>5</v>
      </c>
      <c r="C8406">
        <v>6</v>
      </c>
      <c r="D8406">
        <v>3</v>
      </c>
      <c r="E8406">
        <v>6</v>
      </c>
      <c r="F8406">
        <v>2</v>
      </c>
      <c r="G8406">
        <f t="shared" si="2137"/>
        <v>25</v>
      </c>
    </row>
    <row r="8407" spans="1:7" x14ac:dyDescent="0.35">
      <c r="A8407">
        <v>2</v>
      </c>
      <c r="B8407">
        <v>3</v>
      </c>
      <c r="C8407">
        <v>3</v>
      </c>
      <c r="D8407">
        <v>6</v>
      </c>
      <c r="E8407">
        <v>5</v>
      </c>
      <c r="F8407">
        <v>2</v>
      </c>
      <c r="G8407">
        <f t="shared" si="2137"/>
        <v>21</v>
      </c>
    </row>
    <row r="8408" spans="1:7" x14ac:dyDescent="0.35">
      <c r="A8408">
        <v>1</v>
      </c>
      <c r="B8408">
        <v>4</v>
      </c>
      <c r="C8408">
        <v>1</v>
      </c>
      <c r="D8408">
        <v>2</v>
      </c>
      <c r="E8408">
        <v>5</v>
      </c>
      <c r="F8408">
        <v>4</v>
      </c>
      <c r="G8408">
        <f t="shared" ref="G8408:G8471" si="2138">SUM(A8408:F8408)</f>
        <v>17</v>
      </c>
    </row>
    <row r="8409" spans="1:7" x14ac:dyDescent="0.35">
      <c r="A8409">
        <v>6</v>
      </c>
      <c r="B8409">
        <v>2</v>
      </c>
      <c r="C8409">
        <v>3</v>
      </c>
      <c r="D8409">
        <v>5</v>
      </c>
      <c r="E8409">
        <v>1</v>
      </c>
      <c r="F8409">
        <v>2</v>
      </c>
      <c r="G8409">
        <f t="shared" si="2138"/>
        <v>19</v>
      </c>
    </row>
    <row r="8410" spans="1:7" x14ac:dyDescent="0.35">
      <c r="A8410">
        <v>6</v>
      </c>
      <c r="B8410">
        <v>5</v>
      </c>
      <c r="C8410">
        <v>4</v>
      </c>
      <c r="D8410">
        <v>5</v>
      </c>
      <c r="E8410">
        <v>2</v>
      </c>
      <c r="F8410">
        <v>4</v>
      </c>
      <c r="G8410">
        <f t="shared" si="2138"/>
        <v>26</v>
      </c>
    </row>
    <row r="8411" spans="1:7" x14ac:dyDescent="0.35">
      <c r="A8411">
        <v>6</v>
      </c>
      <c r="B8411">
        <v>2</v>
      </c>
      <c r="C8411">
        <v>3</v>
      </c>
      <c r="D8411">
        <v>5</v>
      </c>
      <c r="E8411">
        <v>4</v>
      </c>
      <c r="F8411">
        <v>4</v>
      </c>
      <c r="G8411">
        <f t="shared" si="2138"/>
        <v>24</v>
      </c>
    </row>
    <row r="8412" spans="1:7" x14ac:dyDescent="0.35">
      <c r="A8412">
        <v>4</v>
      </c>
      <c r="B8412">
        <v>6</v>
      </c>
      <c r="C8412">
        <v>2</v>
      </c>
      <c r="D8412">
        <v>4</v>
      </c>
      <c r="E8412">
        <v>4</v>
      </c>
      <c r="F8412">
        <v>4</v>
      </c>
      <c r="G8412">
        <f t="shared" si="2138"/>
        <v>24</v>
      </c>
    </row>
    <row r="8413" spans="1:7" x14ac:dyDescent="0.35">
      <c r="A8413">
        <v>1</v>
      </c>
      <c r="B8413">
        <v>4</v>
      </c>
      <c r="C8413">
        <v>5</v>
      </c>
      <c r="D8413">
        <v>4</v>
      </c>
      <c r="E8413">
        <v>1</v>
      </c>
      <c r="F8413">
        <v>1</v>
      </c>
      <c r="G8413">
        <f t="shared" si="2138"/>
        <v>16</v>
      </c>
    </row>
    <row r="8414" spans="1:7" x14ac:dyDescent="0.35">
      <c r="A8414">
        <v>5</v>
      </c>
      <c r="B8414">
        <v>3</v>
      </c>
      <c r="C8414">
        <v>6</v>
      </c>
      <c r="D8414">
        <v>6</v>
      </c>
      <c r="E8414">
        <v>1</v>
      </c>
      <c r="F8414">
        <v>5</v>
      </c>
      <c r="G8414">
        <f t="shared" si="2138"/>
        <v>26</v>
      </c>
    </row>
    <row r="8415" spans="1:7" x14ac:dyDescent="0.35">
      <c r="A8415">
        <v>5</v>
      </c>
      <c r="B8415">
        <v>1</v>
      </c>
      <c r="C8415">
        <v>5</v>
      </c>
      <c r="D8415">
        <v>1</v>
      </c>
      <c r="E8415">
        <v>5</v>
      </c>
      <c r="F8415">
        <v>6</v>
      </c>
      <c r="G8415">
        <f t="shared" si="2138"/>
        <v>23</v>
      </c>
    </row>
    <row r="8416" spans="1:7" x14ac:dyDescent="0.35">
      <c r="A8416">
        <v>2</v>
      </c>
      <c r="B8416">
        <v>1</v>
      </c>
      <c r="C8416">
        <v>3</v>
      </c>
      <c r="D8416">
        <v>4</v>
      </c>
      <c r="E8416">
        <v>3</v>
      </c>
      <c r="F8416">
        <v>2</v>
      </c>
      <c r="G8416">
        <f t="shared" si="2138"/>
        <v>15</v>
      </c>
    </row>
    <row r="8417" spans="1:7" x14ac:dyDescent="0.35">
      <c r="A8417">
        <v>5</v>
      </c>
      <c r="B8417">
        <v>3</v>
      </c>
      <c r="C8417">
        <v>2</v>
      </c>
      <c r="D8417">
        <v>6</v>
      </c>
      <c r="E8417">
        <v>1</v>
      </c>
      <c r="F8417">
        <v>5</v>
      </c>
      <c r="G8417">
        <f t="shared" si="2138"/>
        <v>22</v>
      </c>
    </row>
    <row r="8418" spans="1:7" x14ac:dyDescent="0.35">
      <c r="A8418">
        <v>6</v>
      </c>
      <c r="B8418">
        <v>1</v>
      </c>
      <c r="C8418">
        <v>5</v>
      </c>
      <c r="D8418">
        <v>5</v>
      </c>
      <c r="E8418">
        <v>4</v>
      </c>
      <c r="F8418">
        <v>3</v>
      </c>
      <c r="G8418">
        <f t="shared" si="2138"/>
        <v>24</v>
      </c>
    </row>
    <row r="8419" spans="1:7" x14ac:dyDescent="0.35">
      <c r="A8419">
        <v>1</v>
      </c>
      <c r="B8419">
        <v>3</v>
      </c>
      <c r="C8419">
        <v>4</v>
      </c>
      <c r="D8419">
        <v>2</v>
      </c>
      <c r="E8419">
        <v>1</v>
      </c>
      <c r="F8419">
        <v>6</v>
      </c>
      <c r="G8419">
        <f t="shared" si="2138"/>
        <v>17</v>
      </c>
    </row>
    <row r="8420" spans="1:7" x14ac:dyDescent="0.35">
      <c r="A8420">
        <v>4</v>
      </c>
      <c r="B8420">
        <v>1</v>
      </c>
      <c r="C8420">
        <v>3</v>
      </c>
      <c r="D8420">
        <v>4</v>
      </c>
      <c r="E8420">
        <v>3</v>
      </c>
      <c r="F8420">
        <v>5</v>
      </c>
      <c r="G8420">
        <f t="shared" si="2138"/>
        <v>20</v>
      </c>
    </row>
    <row r="8421" spans="1:7" x14ac:dyDescent="0.35">
      <c r="A8421">
        <v>6</v>
      </c>
      <c r="B8421">
        <v>4</v>
      </c>
      <c r="C8421">
        <v>4</v>
      </c>
      <c r="D8421">
        <v>5</v>
      </c>
      <c r="E8421">
        <v>3</v>
      </c>
      <c r="F8421">
        <v>5</v>
      </c>
      <c r="G8421">
        <f t="shared" si="2138"/>
        <v>27</v>
      </c>
    </row>
    <row r="8422" spans="1:7" x14ac:dyDescent="0.35">
      <c r="A8422">
        <v>3</v>
      </c>
      <c r="B8422">
        <v>1</v>
      </c>
      <c r="C8422">
        <v>3</v>
      </c>
      <c r="D8422">
        <v>6</v>
      </c>
      <c r="E8422">
        <v>5</v>
      </c>
      <c r="F8422">
        <v>2</v>
      </c>
      <c r="G8422">
        <f t="shared" si="2138"/>
        <v>20</v>
      </c>
    </row>
    <row r="8423" spans="1:7" x14ac:dyDescent="0.35">
      <c r="A8423">
        <v>6</v>
      </c>
      <c r="B8423">
        <v>2</v>
      </c>
      <c r="C8423">
        <v>1</v>
      </c>
      <c r="D8423">
        <v>4</v>
      </c>
      <c r="E8423">
        <v>5</v>
      </c>
      <c r="F8423">
        <v>3</v>
      </c>
      <c r="G8423">
        <f t="shared" si="2138"/>
        <v>21</v>
      </c>
    </row>
    <row r="8424" spans="1:7" x14ac:dyDescent="0.35">
      <c r="A8424">
        <v>3</v>
      </c>
      <c r="B8424">
        <v>2</v>
      </c>
      <c r="C8424">
        <v>4</v>
      </c>
      <c r="D8424">
        <v>2</v>
      </c>
      <c r="E8424">
        <v>6</v>
      </c>
      <c r="F8424">
        <v>1</v>
      </c>
      <c r="G8424">
        <f t="shared" si="2138"/>
        <v>18</v>
      </c>
    </row>
    <row r="8425" spans="1:7" x14ac:dyDescent="0.35">
      <c r="A8425">
        <v>2</v>
      </c>
      <c r="B8425">
        <v>5</v>
      </c>
      <c r="C8425">
        <v>3</v>
      </c>
      <c r="D8425">
        <v>3</v>
      </c>
      <c r="E8425">
        <v>6</v>
      </c>
      <c r="F8425">
        <v>2</v>
      </c>
      <c r="G8425">
        <f t="shared" si="2138"/>
        <v>21</v>
      </c>
    </row>
    <row r="8426" spans="1:7" x14ac:dyDescent="0.35">
      <c r="A8426">
        <v>6</v>
      </c>
      <c r="B8426">
        <v>3</v>
      </c>
      <c r="C8426">
        <v>3</v>
      </c>
      <c r="D8426">
        <v>1</v>
      </c>
      <c r="E8426">
        <v>4</v>
      </c>
      <c r="F8426">
        <v>2</v>
      </c>
      <c r="G8426">
        <f t="shared" si="2138"/>
        <v>19</v>
      </c>
    </row>
    <row r="8427" spans="1:7" x14ac:dyDescent="0.35">
      <c r="A8427">
        <v>2</v>
      </c>
      <c r="B8427">
        <v>6</v>
      </c>
      <c r="C8427">
        <v>6</v>
      </c>
      <c r="D8427">
        <v>6</v>
      </c>
      <c r="E8427">
        <v>2</v>
      </c>
      <c r="F8427">
        <v>3</v>
      </c>
      <c r="G8427">
        <f t="shared" si="2138"/>
        <v>25</v>
      </c>
    </row>
    <row r="8428" spans="1:7" x14ac:dyDescent="0.35">
      <c r="A8428">
        <v>1</v>
      </c>
      <c r="B8428">
        <v>6</v>
      </c>
      <c r="C8428">
        <v>4</v>
      </c>
      <c r="D8428">
        <v>5</v>
      </c>
      <c r="E8428">
        <v>4</v>
      </c>
      <c r="F8428">
        <v>4</v>
      </c>
      <c r="G8428">
        <f t="shared" si="2138"/>
        <v>24</v>
      </c>
    </row>
    <row r="8429" spans="1:7" x14ac:dyDescent="0.35">
      <c r="A8429">
        <v>1</v>
      </c>
      <c r="B8429">
        <v>4</v>
      </c>
      <c r="C8429">
        <v>5</v>
      </c>
      <c r="D8429">
        <v>2</v>
      </c>
      <c r="E8429">
        <v>6</v>
      </c>
      <c r="F8429">
        <v>5</v>
      </c>
      <c r="G8429">
        <f t="shared" si="2138"/>
        <v>23</v>
      </c>
    </row>
    <row r="8430" spans="1:7" x14ac:dyDescent="0.35">
      <c r="A8430">
        <v>5</v>
      </c>
      <c r="B8430">
        <v>1</v>
      </c>
      <c r="C8430">
        <v>3</v>
      </c>
      <c r="D8430">
        <v>5</v>
      </c>
      <c r="E8430">
        <v>4</v>
      </c>
      <c r="F8430">
        <v>1</v>
      </c>
      <c r="G8430">
        <f t="shared" si="2138"/>
        <v>19</v>
      </c>
    </row>
    <row r="8431" spans="1:7" x14ac:dyDescent="0.35">
      <c r="A8431">
        <v>6</v>
      </c>
      <c r="B8431">
        <v>6</v>
      </c>
      <c r="C8431">
        <v>4</v>
      </c>
      <c r="D8431">
        <v>1</v>
      </c>
      <c r="E8431">
        <v>6</v>
      </c>
      <c r="F8431">
        <v>6</v>
      </c>
      <c r="G8431">
        <f t="shared" si="2138"/>
        <v>29</v>
      </c>
    </row>
    <row r="8432" spans="1:7" x14ac:dyDescent="0.35">
      <c r="A8432">
        <v>6</v>
      </c>
      <c r="B8432">
        <v>1</v>
      </c>
      <c r="C8432">
        <v>1</v>
      </c>
      <c r="D8432">
        <v>1</v>
      </c>
      <c r="E8432">
        <v>5</v>
      </c>
      <c r="F8432">
        <v>1</v>
      </c>
      <c r="G8432">
        <f t="shared" si="2138"/>
        <v>15</v>
      </c>
    </row>
    <row r="8433" spans="1:7" x14ac:dyDescent="0.35">
      <c r="A8433">
        <v>4</v>
      </c>
      <c r="B8433">
        <v>6</v>
      </c>
      <c r="C8433">
        <v>1</v>
      </c>
      <c r="D8433">
        <v>6</v>
      </c>
      <c r="E8433">
        <v>3</v>
      </c>
      <c r="F8433">
        <v>5</v>
      </c>
      <c r="G8433">
        <f t="shared" si="2138"/>
        <v>25</v>
      </c>
    </row>
    <row r="8434" spans="1:7" x14ac:dyDescent="0.35">
      <c r="A8434">
        <v>5</v>
      </c>
      <c r="B8434">
        <v>4</v>
      </c>
      <c r="C8434">
        <v>1</v>
      </c>
      <c r="D8434">
        <v>6</v>
      </c>
      <c r="E8434">
        <v>3</v>
      </c>
      <c r="F8434">
        <v>2</v>
      </c>
      <c r="G8434">
        <f t="shared" si="2138"/>
        <v>21</v>
      </c>
    </row>
    <row r="8435" spans="1:7" x14ac:dyDescent="0.35">
      <c r="A8435">
        <v>2</v>
      </c>
      <c r="B8435">
        <v>6</v>
      </c>
      <c r="C8435">
        <v>6</v>
      </c>
      <c r="D8435">
        <v>5</v>
      </c>
      <c r="E8435">
        <v>6</v>
      </c>
      <c r="F8435">
        <v>3</v>
      </c>
      <c r="G8435">
        <f t="shared" si="2138"/>
        <v>28</v>
      </c>
    </row>
    <row r="8436" spans="1:7" x14ac:dyDescent="0.35">
      <c r="A8436">
        <v>6</v>
      </c>
      <c r="B8436">
        <v>5</v>
      </c>
      <c r="C8436">
        <v>5</v>
      </c>
      <c r="D8436">
        <v>1</v>
      </c>
      <c r="E8436">
        <v>5</v>
      </c>
      <c r="F8436">
        <v>1</v>
      </c>
      <c r="G8436">
        <f t="shared" si="2138"/>
        <v>23</v>
      </c>
    </row>
    <row r="8437" spans="1:7" x14ac:dyDescent="0.35">
      <c r="A8437">
        <v>4</v>
      </c>
      <c r="B8437">
        <v>3</v>
      </c>
      <c r="C8437">
        <v>5</v>
      </c>
      <c r="D8437">
        <v>5</v>
      </c>
      <c r="E8437">
        <v>4</v>
      </c>
      <c r="F8437">
        <v>5</v>
      </c>
      <c r="G8437">
        <f t="shared" si="2138"/>
        <v>26</v>
      </c>
    </row>
    <row r="8438" spans="1:7" x14ac:dyDescent="0.35">
      <c r="A8438">
        <v>6</v>
      </c>
      <c r="B8438">
        <v>5</v>
      </c>
      <c r="C8438">
        <v>2</v>
      </c>
      <c r="D8438">
        <v>1</v>
      </c>
      <c r="E8438">
        <v>3</v>
      </c>
      <c r="F8438">
        <v>3</v>
      </c>
      <c r="G8438">
        <f t="shared" si="2138"/>
        <v>20</v>
      </c>
    </row>
    <row r="8439" spans="1:7" x14ac:dyDescent="0.35">
      <c r="A8439">
        <v>4</v>
      </c>
      <c r="B8439">
        <v>5</v>
      </c>
      <c r="C8439">
        <v>2</v>
      </c>
      <c r="D8439">
        <v>1</v>
      </c>
      <c r="E8439">
        <v>5</v>
      </c>
      <c r="F8439">
        <v>4</v>
      </c>
      <c r="G8439">
        <f t="shared" si="2138"/>
        <v>21</v>
      </c>
    </row>
    <row r="8440" spans="1:7" x14ac:dyDescent="0.35">
      <c r="A8440">
        <v>4</v>
      </c>
      <c r="B8440">
        <v>1</v>
      </c>
      <c r="C8440">
        <v>5</v>
      </c>
      <c r="D8440">
        <v>2</v>
      </c>
      <c r="E8440">
        <v>2</v>
      </c>
      <c r="F8440">
        <v>3</v>
      </c>
      <c r="G8440">
        <f t="shared" si="2138"/>
        <v>17</v>
      </c>
    </row>
    <row r="8441" spans="1:7" x14ac:dyDescent="0.35">
      <c r="A8441">
        <v>6</v>
      </c>
      <c r="B8441">
        <v>5</v>
      </c>
      <c r="C8441">
        <v>6</v>
      </c>
      <c r="D8441">
        <v>1</v>
      </c>
      <c r="E8441">
        <v>3</v>
      </c>
      <c r="F8441">
        <v>2</v>
      </c>
      <c r="G8441">
        <f t="shared" si="2138"/>
        <v>23</v>
      </c>
    </row>
    <row r="8442" spans="1:7" x14ac:dyDescent="0.35">
      <c r="A8442">
        <v>6</v>
      </c>
      <c r="B8442">
        <v>4</v>
      </c>
      <c r="C8442">
        <v>5</v>
      </c>
      <c r="D8442">
        <v>4</v>
      </c>
      <c r="E8442">
        <v>2</v>
      </c>
      <c r="F8442">
        <v>4</v>
      </c>
      <c r="G8442">
        <f t="shared" si="2138"/>
        <v>25</v>
      </c>
    </row>
    <row r="8443" spans="1:7" x14ac:dyDescent="0.35">
      <c r="A8443">
        <v>3</v>
      </c>
      <c r="B8443">
        <v>2</v>
      </c>
      <c r="C8443">
        <v>4</v>
      </c>
      <c r="D8443">
        <v>6</v>
      </c>
      <c r="E8443">
        <v>2</v>
      </c>
      <c r="F8443">
        <v>4</v>
      </c>
      <c r="G8443">
        <f t="shared" si="2138"/>
        <v>21</v>
      </c>
    </row>
    <row r="8444" spans="1:7" x14ac:dyDescent="0.35">
      <c r="A8444">
        <v>6</v>
      </c>
      <c r="B8444">
        <v>3</v>
      </c>
      <c r="C8444">
        <v>4</v>
      </c>
      <c r="D8444">
        <v>3</v>
      </c>
      <c r="E8444">
        <v>6</v>
      </c>
      <c r="F8444">
        <v>5</v>
      </c>
      <c r="G8444">
        <f t="shared" si="2138"/>
        <v>27</v>
      </c>
    </row>
    <row r="8445" spans="1:7" x14ac:dyDescent="0.35">
      <c r="A8445">
        <v>2</v>
      </c>
      <c r="B8445">
        <v>5</v>
      </c>
      <c r="C8445">
        <v>5</v>
      </c>
      <c r="D8445">
        <v>6</v>
      </c>
      <c r="E8445">
        <v>3</v>
      </c>
      <c r="F8445">
        <v>1</v>
      </c>
      <c r="G8445">
        <f t="shared" si="2138"/>
        <v>22</v>
      </c>
    </row>
    <row r="8446" spans="1:7" x14ac:dyDescent="0.35">
      <c r="A8446">
        <v>6</v>
      </c>
      <c r="B8446">
        <v>4</v>
      </c>
      <c r="C8446">
        <v>4</v>
      </c>
      <c r="D8446">
        <v>1</v>
      </c>
      <c r="E8446">
        <v>1</v>
      </c>
      <c r="F8446">
        <v>4</v>
      </c>
      <c r="G8446">
        <f t="shared" si="2138"/>
        <v>20</v>
      </c>
    </row>
    <row r="8447" spans="1:7" x14ac:dyDescent="0.35">
      <c r="A8447">
        <v>3</v>
      </c>
      <c r="B8447">
        <v>5</v>
      </c>
      <c r="C8447">
        <v>1</v>
      </c>
      <c r="D8447">
        <v>2</v>
      </c>
      <c r="E8447">
        <v>6</v>
      </c>
      <c r="F8447">
        <v>5</v>
      </c>
      <c r="G8447">
        <f t="shared" si="2138"/>
        <v>22</v>
      </c>
    </row>
    <row r="8448" spans="1:7" x14ac:dyDescent="0.35">
      <c r="A8448">
        <v>4</v>
      </c>
      <c r="B8448">
        <v>3</v>
      </c>
      <c r="C8448">
        <v>3</v>
      </c>
      <c r="D8448">
        <v>4</v>
      </c>
      <c r="E8448">
        <v>4</v>
      </c>
      <c r="F8448">
        <v>5</v>
      </c>
      <c r="G8448">
        <f t="shared" si="2138"/>
        <v>23</v>
      </c>
    </row>
    <row r="8449" spans="1:7" x14ac:dyDescent="0.35">
      <c r="A8449">
        <v>5</v>
      </c>
      <c r="B8449">
        <v>2</v>
      </c>
      <c r="C8449">
        <v>2</v>
      </c>
      <c r="D8449">
        <v>2</v>
      </c>
      <c r="E8449">
        <v>1</v>
      </c>
      <c r="F8449">
        <v>4</v>
      </c>
      <c r="G8449">
        <f t="shared" si="2138"/>
        <v>16</v>
      </c>
    </row>
    <row r="8450" spans="1:7" x14ac:dyDescent="0.35">
      <c r="A8450">
        <v>1</v>
      </c>
      <c r="B8450">
        <v>5</v>
      </c>
      <c r="C8450">
        <v>3</v>
      </c>
      <c r="D8450">
        <v>1</v>
      </c>
      <c r="E8450">
        <v>4</v>
      </c>
      <c r="F8450">
        <v>6</v>
      </c>
      <c r="G8450">
        <f t="shared" si="2138"/>
        <v>20</v>
      </c>
    </row>
    <row r="8451" spans="1:7" x14ac:dyDescent="0.35">
      <c r="A8451">
        <v>2</v>
      </c>
      <c r="B8451">
        <v>6</v>
      </c>
      <c r="C8451">
        <v>2</v>
      </c>
      <c r="D8451">
        <v>5</v>
      </c>
      <c r="E8451">
        <v>1</v>
      </c>
      <c r="F8451">
        <v>3</v>
      </c>
      <c r="G8451">
        <f t="shared" si="2138"/>
        <v>19</v>
      </c>
    </row>
    <row r="8452" spans="1:7" x14ac:dyDescent="0.35">
      <c r="A8452">
        <v>6</v>
      </c>
      <c r="B8452">
        <v>3</v>
      </c>
      <c r="C8452">
        <v>4</v>
      </c>
      <c r="D8452">
        <v>6</v>
      </c>
      <c r="E8452">
        <v>1</v>
      </c>
      <c r="F8452">
        <v>4</v>
      </c>
      <c r="G8452">
        <f t="shared" si="2138"/>
        <v>24</v>
      </c>
    </row>
    <row r="8453" spans="1:7" x14ac:dyDescent="0.35">
      <c r="A8453">
        <v>4</v>
      </c>
      <c r="B8453">
        <v>4</v>
      </c>
      <c r="C8453">
        <v>2</v>
      </c>
      <c r="D8453">
        <v>3</v>
      </c>
      <c r="E8453">
        <v>2</v>
      </c>
      <c r="F8453">
        <v>6</v>
      </c>
      <c r="G8453">
        <f t="shared" si="2138"/>
        <v>21</v>
      </c>
    </row>
    <row r="8454" spans="1:7" x14ac:dyDescent="0.35">
      <c r="A8454">
        <v>5</v>
      </c>
      <c r="B8454">
        <v>4</v>
      </c>
      <c r="C8454">
        <v>3</v>
      </c>
      <c r="D8454">
        <v>4</v>
      </c>
      <c r="E8454">
        <v>2</v>
      </c>
      <c r="F8454">
        <v>1</v>
      </c>
      <c r="G8454">
        <f t="shared" si="2138"/>
        <v>19</v>
      </c>
    </row>
    <row r="8455" spans="1:7" x14ac:dyDescent="0.35">
      <c r="A8455">
        <v>1</v>
      </c>
      <c r="B8455">
        <v>6</v>
      </c>
      <c r="C8455">
        <v>2</v>
      </c>
      <c r="D8455">
        <v>6</v>
      </c>
      <c r="E8455">
        <v>6</v>
      </c>
      <c r="F8455">
        <v>3</v>
      </c>
      <c r="G8455">
        <f t="shared" si="2138"/>
        <v>24</v>
      </c>
    </row>
    <row r="8456" spans="1:7" x14ac:dyDescent="0.35">
      <c r="A8456">
        <v>6</v>
      </c>
      <c r="B8456">
        <v>1</v>
      </c>
      <c r="C8456">
        <v>3</v>
      </c>
      <c r="D8456">
        <v>1</v>
      </c>
      <c r="E8456">
        <v>4</v>
      </c>
      <c r="F8456">
        <v>5</v>
      </c>
      <c r="G8456">
        <f t="shared" si="2138"/>
        <v>20</v>
      </c>
    </row>
    <row r="8457" spans="1:7" x14ac:dyDescent="0.35">
      <c r="A8457">
        <v>3</v>
      </c>
      <c r="B8457">
        <v>6</v>
      </c>
      <c r="C8457">
        <v>3</v>
      </c>
      <c r="D8457">
        <v>1</v>
      </c>
      <c r="E8457">
        <v>1</v>
      </c>
      <c r="F8457">
        <v>3</v>
      </c>
      <c r="G8457">
        <f t="shared" si="2138"/>
        <v>17</v>
      </c>
    </row>
    <row r="8458" spans="1:7" x14ac:dyDescent="0.35">
      <c r="A8458">
        <v>1</v>
      </c>
      <c r="B8458">
        <v>4</v>
      </c>
      <c r="C8458">
        <v>6</v>
      </c>
      <c r="D8458">
        <v>2</v>
      </c>
      <c r="E8458">
        <v>2</v>
      </c>
      <c r="F8458">
        <v>2</v>
      </c>
      <c r="G8458">
        <f t="shared" si="2138"/>
        <v>17</v>
      </c>
    </row>
    <row r="8459" spans="1:7" x14ac:dyDescent="0.35">
      <c r="A8459">
        <v>5</v>
      </c>
      <c r="B8459">
        <v>4</v>
      </c>
      <c r="C8459">
        <v>4</v>
      </c>
      <c r="D8459">
        <v>2</v>
      </c>
      <c r="E8459">
        <v>3</v>
      </c>
      <c r="F8459">
        <v>2</v>
      </c>
      <c r="G8459">
        <f t="shared" si="2138"/>
        <v>20</v>
      </c>
    </row>
    <row r="8460" spans="1:7" x14ac:dyDescent="0.35">
      <c r="A8460">
        <v>3</v>
      </c>
      <c r="B8460">
        <v>1</v>
      </c>
      <c r="C8460">
        <v>1</v>
      </c>
      <c r="D8460">
        <v>1</v>
      </c>
      <c r="E8460">
        <v>3</v>
      </c>
      <c r="F8460">
        <v>6</v>
      </c>
      <c r="G8460">
        <f t="shared" si="2138"/>
        <v>15</v>
      </c>
    </row>
    <row r="8461" spans="1:7" x14ac:dyDescent="0.35">
      <c r="A8461">
        <v>2</v>
      </c>
      <c r="B8461">
        <v>2</v>
      </c>
      <c r="C8461">
        <v>5</v>
      </c>
      <c r="D8461">
        <v>2</v>
      </c>
      <c r="E8461">
        <v>4</v>
      </c>
      <c r="F8461">
        <v>5</v>
      </c>
      <c r="G8461">
        <f t="shared" si="2138"/>
        <v>20</v>
      </c>
    </row>
    <row r="8462" spans="1:7" x14ac:dyDescent="0.35">
      <c r="A8462">
        <v>6</v>
      </c>
      <c r="B8462">
        <v>1</v>
      </c>
      <c r="C8462">
        <v>4</v>
      </c>
      <c r="D8462">
        <v>1</v>
      </c>
      <c r="E8462">
        <v>4</v>
      </c>
      <c r="F8462">
        <v>6</v>
      </c>
      <c r="G8462">
        <f t="shared" si="2138"/>
        <v>22</v>
      </c>
    </row>
    <row r="8463" spans="1:7" x14ac:dyDescent="0.35">
      <c r="A8463">
        <v>6</v>
      </c>
      <c r="B8463">
        <v>6</v>
      </c>
      <c r="C8463">
        <v>6</v>
      </c>
      <c r="D8463">
        <v>2</v>
      </c>
      <c r="E8463">
        <v>2</v>
      </c>
      <c r="F8463">
        <v>5</v>
      </c>
      <c r="G8463">
        <f t="shared" si="2138"/>
        <v>27</v>
      </c>
    </row>
    <row r="8464" spans="1:7" x14ac:dyDescent="0.35">
      <c r="A8464">
        <v>3</v>
      </c>
      <c r="B8464">
        <v>4</v>
      </c>
      <c r="C8464">
        <v>2</v>
      </c>
      <c r="D8464">
        <v>2</v>
      </c>
      <c r="E8464">
        <v>1</v>
      </c>
      <c r="F8464">
        <v>3</v>
      </c>
      <c r="G8464">
        <f t="shared" si="2138"/>
        <v>15</v>
      </c>
    </row>
    <row r="8465" spans="1:7" x14ac:dyDescent="0.35">
      <c r="A8465">
        <v>3</v>
      </c>
      <c r="B8465">
        <v>3</v>
      </c>
      <c r="C8465">
        <v>3</v>
      </c>
      <c r="D8465">
        <v>1</v>
      </c>
      <c r="E8465">
        <v>6</v>
      </c>
      <c r="F8465">
        <v>6</v>
      </c>
      <c r="G8465">
        <f t="shared" si="2138"/>
        <v>22</v>
      </c>
    </row>
    <row r="8466" spans="1:7" x14ac:dyDescent="0.35">
      <c r="A8466">
        <v>1</v>
      </c>
      <c r="B8466">
        <v>6</v>
      </c>
      <c r="C8466">
        <v>5</v>
      </c>
      <c r="D8466">
        <v>6</v>
      </c>
      <c r="E8466">
        <v>6</v>
      </c>
      <c r="F8466">
        <v>4</v>
      </c>
      <c r="G8466">
        <f t="shared" si="2138"/>
        <v>28</v>
      </c>
    </row>
    <row r="8467" spans="1:7" x14ac:dyDescent="0.35">
      <c r="A8467">
        <v>6</v>
      </c>
      <c r="B8467">
        <v>6</v>
      </c>
      <c r="C8467">
        <v>3</v>
      </c>
      <c r="D8467">
        <v>6</v>
      </c>
      <c r="E8467">
        <v>3</v>
      </c>
      <c r="F8467">
        <v>1</v>
      </c>
      <c r="G8467">
        <f t="shared" si="2138"/>
        <v>25</v>
      </c>
    </row>
    <row r="8468" spans="1:7" x14ac:dyDescent="0.35">
      <c r="A8468">
        <v>3</v>
      </c>
      <c r="B8468">
        <v>5</v>
      </c>
      <c r="C8468">
        <v>3</v>
      </c>
      <c r="D8468">
        <v>2</v>
      </c>
      <c r="E8468">
        <v>2</v>
      </c>
      <c r="F8468">
        <v>2</v>
      </c>
      <c r="G8468">
        <f t="shared" si="2138"/>
        <v>17</v>
      </c>
    </row>
    <row r="8469" spans="1:7" x14ac:dyDescent="0.35">
      <c r="A8469">
        <v>5</v>
      </c>
      <c r="B8469">
        <v>5</v>
      </c>
      <c r="C8469">
        <v>2</v>
      </c>
      <c r="D8469">
        <v>2</v>
      </c>
      <c r="E8469">
        <v>1</v>
      </c>
      <c r="F8469">
        <v>1</v>
      </c>
      <c r="G8469">
        <f t="shared" si="2138"/>
        <v>16</v>
      </c>
    </row>
    <row r="8470" spans="1:7" x14ac:dyDescent="0.35">
      <c r="A8470">
        <v>5</v>
      </c>
      <c r="B8470">
        <v>5</v>
      </c>
      <c r="C8470">
        <v>6</v>
      </c>
      <c r="D8470">
        <v>4</v>
      </c>
      <c r="E8470">
        <v>2</v>
      </c>
      <c r="F8470">
        <v>4</v>
      </c>
      <c r="G8470">
        <f t="shared" si="2138"/>
        <v>26</v>
      </c>
    </row>
    <row r="8471" spans="1:7" x14ac:dyDescent="0.35">
      <c r="A8471">
        <v>4</v>
      </c>
      <c r="B8471">
        <v>3</v>
      </c>
      <c r="C8471">
        <v>5</v>
      </c>
      <c r="D8471">
        <v>6</v>
      </c>
      <c r="E8471">
        <v>2</v>
      </c>
      <c r="F8471">
        <v>6</v>
      </c>
      <c r="G8471">
        <f t="shared" si="2138"/>
        <v>26</v>
      </c>
    </row>
    <row r="8472" spans="1:7" x14ac:dyDescent="0.35">
      <c r="A8472">
        <v>4</v>
      </c>
      <c r="B8472">
        <v>1</v>
      </c>
      <c r="C8472">
        <v>5</v>
      </c>
      <c r="D8472">
        <v>1</v>
      </c>
      <c r="E8472">
        <v>4</v>
      </c>
      <c r="F8472">
        <v>6</v>
      </c>
      <c r="G8472">
        <f t="shared" ref="G8472:G8535" si="2139">SUM(A8472:F8472)</f>
        <v>21</v>
      </c>
    </row>
    <row r="8473" spans="1:7" x14ac:dyDescent="0.35">
      <c r="A8473">
        <v>1</v>
      </c>
      <c r="B8473">
        <v>3</v>
      </c>
      <c r="C8473">
        <v>1</v>
      </c>
      <c r="D8473">
        <v>5</v>
      </c>
      <c r="E8473">
        <v>2</v>
      </c>
      <c r="F8473">
        <v>5</v>
      </c>
      <c r="G8473">
        <f t="shared" si="2139"/>
        <v>17</v>
      </c>
    </row>
    <row r="8474" spans="1:7" x14ac:dyDescent="0.35">
      <c r="A8474">
        <v>1</v>
      </c>
      <c r="B8474">
        <v>2</v>
      </c>
      <c r="C8474">
        <v>1</v>
      </c>
      <c r="D8474">
        <v>5</v>
      </c>
      <c r="E8474">
        <v>6</v>
      </c>
      <c r="F8474">
        <v>3</v>
      </c>
      <c r="G8474">
        <f t="shared" si="2139"/>
        <v>18</v>
      </c>
    </row>
    <row r="8475" spans="1:7" x14ac:dyDescent="0.35">
      <c r="A8475">
        <v>1</v>
      </c>
      <c r="B8475">
        <v>3</v>
      </c>
      <c r="C8475">
        <v>1</v>
      </c>
      <c r="D8475">
        <v>3</v>
      </c>
      <c r="E8475">
        <v>5</v>
      </c>
      <c r="F8475">
        <v>6</v>
      </c>
      <c r="G8475">
        <f t="shared" si="2139"/>
        <v>19</v>
      </c>
    </row>
    <row r="8476" spans="1:7" x14ac:dyDescent="0.35">
      <c r="A8476">
        <v>6</v>
      </c>
      <c r="B8476">
        <v>5</v>
      </c>
      <c r="C8476">
        <v>5</v>
      </c>
      <c r="D8476">
        <v>3</v>
      </c>
      <c r="E8476">
        <v>2</v>
      </c>
      <c r="F8476">
        <v>5</v>
      </c>
      <c r="G8476">
        <f t="shared" si="2139"/>
        <v>26</v>
      </c>
    </row>
    <row r="8477" spans="1:7" x14ac:dyDescent="0.35">
      <c r="A8477">
        <v>2</v>
      </c>
      <c r="B8477">
        <v>5</v>
      </c>
      <c r="C8477">
        <v>5</v>
      </c>
      <c r="D8477">
        <v>6</v>
      </c>
      <c r="E8477">
        <v>1</v>
      </c>
      <c r="F8477">
        <v>1</v>
      </c>
      <c r="G8477">
        <f t="shared" si="2139"/>
        <v>20</v>
      </c>
    </row>
    <row r="8478" spans="1:7" x14ac:dyDescent="0.35">
      <c r="A8478">
        <v>4</v>
      </c>
      <c r="B8478">
        <v>6</v>
      </c>
      <c r="C8478">
        <v>6</v>
      </c>
      <c r="D8478">
        <v>5</v>
      </c>
      <c r="E8478">
        <v>4</v>
      </c>
      <c r="F8478">
        <v>1</v>
      </c>
      <c r="G8478">
        <f t="shared" si="2139"/>
        <v>26</v>
      </c>
    </row>
    <row r="8479" spans="1:7" x14ac:dyDescent="0.35">
      <c r="A8479">
        <v>5</v>
      </c>
      <c r="B8479">
        <v>2</v>
      </c>
      <c r="C8479">
        <v>5</v>
      </c>
      <c r="D8479">
        <v>3</v>
      </c>
      <c r="E8479">
        <v>2</v>
      </c>
      <c r="F8479">
        <v>4</v>
      </c>
      <c r="G8479">
        <f t="shared" si="2139"/>
        <v>21</v>
      </c>
    </row>
    <row r="8480" spans="1:7" x14ac:dyDescent="0.35">
      <c r="A8480">
        <v>5</v>
      </c>
      <c r="B8480">
        <v>6</v>
      </c>
      <c r="C8480">
        <v>6</v>
      </c>
      <c r="D8480">
        <v>2</v>
      </c>
      <c r="E8480">
        <v>6</v>
      </c>
      <c r="F8480">
        <v>3</v>
      </c>
      <c r="G8480">
        <f t="shared" si="2139"/>
        <v>28</v>
      </c>
    </row>
    <row r="8481" spans="1:7" x14ac:dyDescent="0.35">
      <c r="A8481">
        <v>3</v>
      </c>
      <c r="B8481">
        <v>6</v>
      </c>
      <c r="C8481">
        <v>1</v>
      </c>
      <c r="D8481">
        <v>4</v>
      </c>
      <c r="E8481">
        <v>4</v>
      </c>
      <c r="F8481">
        <v>2</v>
      </c>
      <c r="G8481">
        <f t="shared" si="2139"/>
        <v>20</v>
      </c>
    </row>
    <row r="8482" spans="1:7" x14ac:dyDescent="0.35">
      <c r="A8482">
        <v>3</v>
      </c>
      <c r="B8482">
        <v>2</v>
      </c>
      <c r="C8482">
        <v>4</v>
      </c>
      <c r="D8482">
        <v>2</v>
      </c>
      <c r="E8482">
        <v>6</v>
      </c>
      <c r="F8482">
        <v>5</v>
      </c>
      <c r="G8482">
        <f t="shared" si="2139"/>
        <v>22</v>
      </c>
    </row>
    <row r="8483" spans="1:7" x14ac:dyDescent="0.35">
      <c r="A8483">
        <v>4</v>
      </c>
      <c r="B8483">
        <v>4</v>
      </c>
      <c r="C8483">
        <v>2</v>
      </c>
      <c r="D8483">
        <v>4</v>
      </c>
      <c r="E8483">
        <v>4</v>
      </c>
      <c r="F8483">
        <v>5</v>
      </c>
      <c r="G8483">
        <f t="shared" si="2139"/>
        <v>23</v>
      </c>
    </row>
    <row r="8484" spans="1:7" x14ac:dyDescent="0.35">
      <c r="A8484">
        <v>5</v>
      </c>
      <c r="B8484">
        <v>5</v>
      </c>
      <c r="C8484">
        <v>4</v>
      </c>
      <c r="D8484">
        <v>5</v>
      </c>
      <c r="E8484">
        <v>3</v>
      </c>
      <c r="F8484">
        <v>4</v>
      </c>
      <c r="G8484">
        <f t="shared" si="2139"/>
        <v>26</v>
      </c>
    </row>
    <row r="8485" spans="1:7" x14ac:dyDescent="0.35">
      <c r="A8485">
        <v>5</v>
      </c>
      <c r="B8485">
        <v>5</v>
      </c>
      <c r="C8485">
        <v>6</v>
      </c>
      <c r="D8485">
        <v>2</v>
      </c>
      <c r="E8485">
        <v>4</v>
      </c>
      <c r="F8485">
        <v>5</v>
      </c>
      <c r="G8485">
        <f t="shared" si="2139"/>
        <v>27</v>
      </c>
    </row>
    <row r="8486" spans="1:7" x14ac:dyDescent="0.35">
      <c r="A8486">
        <v>1</v>
      </c>
      <c r="B8486">
        <v>1</v>
      </c>
      <c r="C8486">
        <v>1</v>
      </c>
      <c r="D8486">
        <v>5</v>
      </c>
      <c r="E8486">
        <v>4</v>
      </c>
      <c r="F8486">
        <v>4</v>
      </c>
      <c r="G8486">
        <f t="shared" si="2139"/>
        <v>16</v>
      </c>
    </row>
    <row r="8487" spans="1:7" x14ac:dyDescent="0.35">
      <c r="A8487">
        <v>5</v>
      </c>
      <c r="B8487">
        <v>3</v>
      </c>
      <c r="C8487">
        <v>1</v>
      </c>
      <c r="D8487">
        <v>5</v>
      </c>
      <c r="E8487">
        <v>2</v>
      </c>
      <c r="F8487">
        <v>5</v>
      </c>
      <c r="G8487">
        <f t="shared" si="2139"/>
        <v>21</v>
      </c>
    </row>
    <row r="8488" spans="1:7" x14ac:dyDescent="0.35">
      <c r="A8488">
        <v>4</v>
      </c>
      <c r="B8488">
        <v>3</v>
      </c>
      <c r="C8488">
        <v>1</v>
      </c>
      <c r="D8488">
        <v>4</v>
      </c>
      <c r="E8488">
        <v>3</v>
      </c>
      <c r="F8488">
        <v>5</v>
      </c>
      <c r="G8488">
        <f t="shared" si="2139"/>
        <v>20</v>
      </c>
    </row>
    <row r="8489" spans="1:7" x14ac:dyDescent="0.35">
      <c r="A8489">
        <v>5</v>
      </c>
      <c r="B8489">
        <v>4</v>
      </c>
      <c r="C8489">
        <v>4</v>
      </c>
      <c r="D8489">
        <v>3</v>
      </c>
      <c r="E8489">
        <v>3</v>
      </c>
      <c r="F8489">
        <v>4</v>
      </c>
      <c r="G8489">
        <f t="shared" si="2139"/>
        <v>23</v>
      </c>
    </row>
    <row r="8490" spans="1:7" x14ac:dyDescent="0.35">
      <c r="A8490">
        <v>5</v>
      </c>
      <c r="B8490">
        <v>1</v>
      </c>
      <c r="C8490">
        <v>3</v>
      </c>
      <c r="D8490">
        <v>2</v>
      </c>
      <c r="E8490">
        <v>6</v>
      </c>
      <c r="F8490">
        <v>2</v>
      </c>
      <c r="G8490">
        <f t="shared" si="2139"/>
        <v>19</v>
      </c>
    </row>
    <row r="8491" spans="1:7" x14ac:dyDescent="0.35">
      <c r="A8491">
        <v>1</v>
      </c>
      <c r="B8491">
        <v>5</v>
      </c>
      <c r="C8491">
        <v>6</v>
      </c>
      <c r="D8491">
        <v>5</v>
      </c>
      <c r="E8491">
        <v>4</v>
      </c>
      <c r="F8491">
        <v>5</v>
      </c>
      <c r="G8491">
        <f t="shared" si="2139"/>
        <v>26</v>
      </c>
    </row>
    <row r="8492" spans="1:7" x14ac:dyDescent="0.35">
      <c r="A8492">
        <v>6</v>
      </c>
      <c r="B8492">
        <v>3</v>
      </c>
      <c r="C8492">
        <v>4</v>
      </c>
      <c r="D8492">
        <v>4</v>
      </c>
      <c r="E8492">
        <v>2</v>
      </c>
      <c r="F8492">
        <v>3</v>
      </c>
      <c r="G8492">
        <f t="shared" si="2139"/>
        <v>22</v>
      </c>
    </row>
    <row r="8493" spans="1:7" x14ac:dyDescent="0.35">
      <c r="A8493">
        <v>2</v>
      </c>
      <c r="B8493">
        <v>6</v>
      </c>
      <c r="C8493">
        <v>4</v>
      </c>
      <c r="D8493">
        <v>5</v>
      </c>
      <c r="E8493">
        <v>2</v>
      </c>
      <c r="F8493">
        <v>4</v>
      </c>
      <c r="G8493">
        <f t="shared" si="2139"/>
        <v>23</v>
      </c>
    </row>
    <row r="8494" spans="1:7" x14ac:dyDescent="0.35">
      <c r="A8494">
        <v>4</v>
      </c>
      <c r="B8494">
        <v>6</v>
      </c>
      <c r="C8494">
        <v>5</v>
      </c>
      <c r="D8494">
        <v>6</v>
      </c>
      <c r="E8494">
        <v>2</v>
      </c>
      <c r="F8494">
        <v>5</v>
      </c>
      <c r="G8494">
        <f t="shared" si="2139"/>
        <v>28</v>
      </c>
    </row>
    <row r="8495" spans="1:7" x14ac:dyDescent="0.35">
      <c r="A8495">
        <v>5</v>
      </c>
      <c r="B8495">
        <v>4</v>
      </c>
      <c r="C8495">
        <v>2</v>
      </c>
      <c r="D8495">
        <v>2</v>
      </c>
      <c r="E8495">
        <v>5</v>
      </c>
      <c r="F8495">
        <v>4</v>
      </c>
      <c r="G8495">
        <f t="shared" si="2139"/>
        <v>22</v>
      </c>
    </row>
    <row r="8496" spans="1:7" x14ac:dyDescent="0.35">
      <c r="A8496">
        <v>3</v>
      </c>
      <c r="B8496">
        <v>4</v>
      </c>
      <c r="C8496">
        <v>5</v>
      </c>
      <c r="D8496">
        <v>4</v>
      </c>
      <c r="E8496">
        <v>5</v>
      </c>
      <c r="F8496">
        <v>4</v>
      </c>
      <c r="G8496">
        <f t="shared" si="2139"/>
        <v>25</v>
      </c>
    </row>
    <row r="8497" spans="1:7" x14ac:dyDescent="0.35">
      <c r="A8497">
        <v>4</v>
      </c>
      <c r="B8497">
        <v>6</v>
      </c>
      <c r="C8497">
        <v>6</v>
      </c>
      <c r="D8497">
        <v>4</v>
      </c>
      <c r="E8497">
        <v>5</v>
      </c>
      <c r="F8497">
        <v>2</v>
      </c>
      <c r="G8497">
        <f t="shared" si="2139"/>
        <v>27</v>
      </c>
    </row>
    <row r="8498" spans="1:7" x14ac:dyDescent="0.35">
      <c r="A8498">
        <v>1</v>
      </c>
      <c r="B8498">
        <v>1</v>
      </c>
      <c r="C8498">
        <v>2</v>
      </c>
      <c r="D8498">
        <v>6</v>
      </c>
      <c r="E8498">
        <v>1</v>
      </c>
      <c r="F8498">
        <v>6</v>
      </c>
      <c r="G8498">
        <f t="shared" si="2139"/>
        <v>17</v>
      </c>
    </row>
    <row r="8499" spans="1:7" x14ac:dyDescent="0.35">
      <c r="A8499">
        <v>5</v>
      </c>
      <c r="B8499">
        <v>2</v>
      </c>
      <c r="C8499">
        <v>2</v>
      </c>
      <c r="D8499">
        <v>4</v>
      </c>
      <c r="E8499">
        <v>5</v>
      </c>
      <c r="F8499">
        <v>1</v>
      </c>
      <c r="G8499">
        <f t="shared" si="2139"/>
        <v>19</v>
      </c>
    </row>
    <row r="8500" spans="1:7" x14ac:dyDescent="0.35">
      <c r="A8500">
        <v>6</v>
      </c>
      <c r="B8500">
        <v>4</v>
      </c>
      <c r="C8500">
        <v>4</v>
      </c>
      <c r="D8500">
        <v>6</v>
      </c>
      <c r="E8500">
        <v>2</v>
      </c>
      <c r="F8500">
        <v>1</v>
      </c>
      <c r="G8500">
        <f t="shared" si="2139"/>
        <v>23</v>
      </c>
    </row>
    <row r="8501" spans="1:7" x14ac:dyDescent="0.35">
      <c r="A8501">
        <v>4</v>
      </c>
      <c r="B8501">
        <v>1</v>
      </c>
      <c r="C8501">
        <v>1</v>
      </c>
      <c r="D8501">
        <v>3</v>
      </c>
      <c r="E8501">
        <v>5</v>
      </c>
      <c r="F8501">
        <v>3</v>
      </c>
      <c r="G8501">
        <f t="shared" si="2139"/>
        <v>17</v>
      </c>
    </row>
    <row r="8502" spans="1:7" x14ac:dyDescent="0.35">
      <c r="A8502">
        <v>1</v>
      </c>
      <c r="B8502">
        <v>2</v>
      </c>
      <c r="C8502">
        <v>2</v>
      </c>
      <c r="D8502">
        <v>2</v>
      </c>
      <c r="E8502">
        <v>2</v>
      </c>
      <c r="F8502">
        <v>6</v>
      </c>
      <c r="G8502">
        <f t="shared" si="2139"/>
        <v>15</v>
      </c>
    </row>
    <row r="8503" spans="1:7" x14ac:dyDescent="0.35">
      <c r="A8503">
        <v>4</v>
      </c>
      <c r="B8503">
        <v>4</v>
      </c>
      <c r="C8503">
        <v>6</v>
      </c>
      <c r="D8503">
        <v>4</v>
      </c>
      <c r="E8503">
        <v>6</v>
      </c>
      <c r="F8503">
        <v>3</v>
      </c>
      <c r="G8503">
        <f t="shared" si="2139"/>
        <v>27</v>
      </c>
    </row>
    <row r="8504" spans="1:7" x14ac:dyDescent="0.35">
      <c r="A8504">
        <v>5</v>
      </c>
      <c r="B8504">
        <v>5</v>
      </c>
      <c r="C8504">
        <v>6</v>
      </c>
      <c r="D8504">
        <v>6</v>
      </c>
      <c r="E8504">
        <v>3</v>
      </c>
      <c r="F8504">
        <v>3</v>
      </c>
      <c r="G8504">
        <f t="shared" si="2139"/>
        <v>28</v>
      </c>
    </row>
    <row r="8505" spans="1:7" x14ac:dyDescent="0.35">
      <c r="A8505">
        <v>2</v>
      </c>
      <c r="B8505">
        <v>4</v>
      </c>
      <c r="C8505">
        <v>4</v>
      </c>
      <c r="D8505">
        <v>6</v>
      </c>
      <c r="E8505">
        <v>4</v>
      </c>
      <c r="F8505">
        <v>2</v>
      </c>
      <c r="G8505">
        <f t="shared" si="2139"/>
        <v>22</v>
      </c>
    </row>
    <row r="8506" spans="1:7" x14ac:dyDescent="0.35">
      <c r="A8506">
        <v>2</v>
      </c>
      <c r="B8506">
        <v>6</v>
      </c>
      <c r="C8506">
        <v>1</v>
      </c>
      <c r="D8506">
        <v>5</v>
      </c>
      <c r="E8506">
        <v>3</v>
      </c>
      <c r="F8506">
        <v>6</v>
      </c>
      <c r="G8506">
        <f t="shared" si="2139"/>
        <v>23</v>
      </c>
    </row>
    <row r="8507" spans="1:7" x14ac:dyDescent="0.35">
      <c r="A8507">
        <v>2</v>
      </c>
      <c r="B8507">
        <v>6</v>
      </c>
      <c r="C8507">
        <v>6</v>
      </c>
      <c r="D8507">
        <v>5</v>
      </c>
      <c r="E8507">
        <v>5</v>
      </c>
      <c r="F8507">
        <v>1</v>
      </c>
      <c r="G8507">
        <f t="shared" si="2139"/>
        <v>25</v>
      </c>
    </row>
    <row r="8508" spans="1:7" x14ac:dyDescent="0.35">
      <c r="A8508">
        <v>3</v>
      </c>
      <c r="B8508">
        <v>6</v>
      </c>
      <c r="C8508">
        <v>6</v>
      </c>
      <c r="D8508">
        <v>2</v>
      </c>
      <c r="E8508">
        <v>4</v>
      </c>
      <c r="F8508">
        <v>4</v>
      </c>
      <c r="G8508">
        <f t="shared" si="2139"/>
        <v>25</v>
      </c>
    </row>
    <row r="8509" spans="1:7" x14ac:dyDescent="0.35">
      <c r="A8509">
        <v>6</v>
      </c>
      <c r="B8509">
        <v>4</v>
      </c>
      <c r="C8509">
        <v>5</v>
      </c>
      <c r="D8509">
        <v>1</v>
      </c>
      <c r="E8509">
        <v>3</v>
      </c>
      <c r="F8509">
        <v>5</v>
      </c>
      <c r="G8509">
        <f t="shared" si="2139"/>
        <v>24</v>
      </c>
    </row>
    <row r="8510" spans="1:7" x14ac:dyDescent="0.35">
      <c r="A8510">
        <v>4</v>
      </c>
      <c r="B8510">
        <v>3</v>
      </c>
      <c r="C8510">
        <v>3</v>
      </c>
      <c r="D8510">
        <v>5</v>
      </c>
      <c r="E8510">
        <v>5</v>
      </c>
      <c r="F8510">
        <v>2</v>
      </c>
      <c r="G8510">
        <f t="shared" si="2139"/>
        <v>22</v>
      </c>
    </row>
    <row r="8511" spans="1:7" x14ac:dyDescent="0.35">
      <c r="A8511">
        <v>1</v>
      </c>
      <c r="B8511">
        <v>3</v>
      </c>
      <c r="C8511">
        <v>4</v>
      </c>
      <c r="D8511">
        <v>6</v>
      </c>
      <c r="E8511">
        <v>6</v>
      </c>
      <c r="F8511">
        <v>4</v>
      </c>
      <c r="G8511">
        <f t="shared" si="2139"/>
        <v>24</v>
      </c>
    </row>
    <row r="8512" spans="1:7" x14ac:dyDescent="0.35">
      <c r="A8512">
        <v>6</v>
      </c>
      <c r="B8512">
        <v>6</v>
      </c>
      <c r="C8512">
        <v>4</v>
      </c>
      <c r="D8512">
        <v>2</v>
      </c>
      <c r="E8512">
        <v>4</v>
      </c>
      <c r="F8512">
        <v>3</v>
      </c>
      <c r="G8512">
        <f t="shared" si="2139"/>
        <v>25</v>
      </c>
    </row>
    <row r="8513" spans="1:7" x14ac:dyDescent="0.35">
      <c r="A8513">
        <v>6</v>
      </c>
      <c r="B8513">
        <v>3</v>
      </c>
      <c r="C8513">
        <v>3</v>
      </c>
      <c r="D8513">
        <v>4</v>
      </c>
      <c r="E8513">
        <v>2</v>
      </c>
      <c r="F8513">
        <v>4</v>
      </c>
      <c r="G8513">
        <f t="shared" si="2139"/>
        <v>22</v>
      </c>
    </row>
    <row r="8514" spans="1:7" x14ac:dyDescent="0.35">
      <c r="A8514">
        <v>1</v>
      </c>
      <c r="B8514">
        <v>2</v>
      </c>
      <c r="C8514">
        <v>2</v>
      </c>
      <c r="D8514">
        <v>5</v>
      </c>
      <c r="E8514">
        <v>6</v>
      </c>
      <c r="F8514">
        <v>6</v>
      </c>
      <c r="G8514">
        <f t="shared" si="2139"/>
        <v>22</v>
      </c>
    </row>
    <row r="8515" spans="1:7" x14ac:dyDescent="0.35">
      <c r="A8515">
        <v>6</v>
      </c>
      <c r="B8515">
        <v>1</v>
      </c>
      <c r="C8515">
        <v>3</v>
      </c>
      <c r="D8515">
        <v>5</v>
      </c>
      <c r="E8515">
        <v>2</v>
      </c>
      <c r="F8515">
        <v>5</v>
      </c>
      <c r="G8515">
        <f t="shared" si="2139"/>
        <v>22</v>
      </c>
    </row>
    <row r="8516" spans="1:7" x14ac:dyDescent="0.35">
      <c r="A8516">
        <v>1</v>
      </c>
      <c r="B8516">
        <v>6</v>
      </c>
      <c r="C8516">
        <v>1</v>
      </c>
      <c r="D8516">
        <v>1</v>
      </c>
      <c r="E8516">
        <v>4</v>
      </c>
      <c r="F8516">
        <v>4</v>
      </c>
      <c r="G8516">
        <f t="shared" si="2139"/>
        <v>17</v>
      </c>
    </row>
    <row r="8517" spans="1:7" x14ac:dyDescent="0.35">
      <c r="A8517">
        <v>5</v>
      </c>
      <c r="B8517">
        <v>3</v>
      </c>
      <c r="C8517">
        <v>6</v>
      </c>
      <c r="D8517">
        <v>1</v>
      </c>
      <c r="E8517">
        <v>4</v>
      </c>
      <c r="F8517">
        <v>6</v>
      </c>
      <c r="G8517">
        <f t="shared" si="2139"/>
        <v>25</v>
      </c>
    </row>
    <row r="8518" spans="1:7" x14ac:dyDescent="0.35">
      <c r="A8518">
        <v>4</v>
      </c>
      <c r="B8518">
        <v>3</v>
      </c>
      <c r="C8518">
        <v>2</v>
      </c>
      <c r="D8518">
        <v>3</v>
      </c>
      <c r="E8518">
        <v>1</v>
      </c>
      <c r="F8518">
        <v>2</v>
      </c>
      <c r="G8518">
        <f t="shared" si="2139"/>
        <v>15</v>
      </c>
    </row>
    <row r="8519" spans="1:7" x14ac:dyDescent="0.35">
      <c r="A8519">
        <v>6</v>
      </c>
      <c r="B8519">
        <v>4</v>
      </c>
      <c r="C8519">
        <v>1</v>
      </c>
      <c r="D8519">
        <v>1</v>
      </c>
      <c r="E8519">
        <v>6</v>
      </c>
      <c r="F8519">
        <v>4</v>
      </c>
      <c r="G8519">
        <f t="shared" si="2139"/>
        <v>22</v>
      </c>
    </row>
    <row r="8520" spans="1:7" x14ac:dyDescent="0.35">
      <c r="A8520">
        <v>1</v>
      </c>
      <c r="B8520">
        <v>1</v>
      </c>
      <c r="C8520">
        <v>2</v>
      </c>
      <c r="D8520">
        <v>2</v>
      </c>
      <c r="E8520">
        <v>1</v>
      </c>
      <c r="F8520">
        <v>4</v>
      </c>
      <c r="G8520">
        <f t="shared" si="2139"/>
        <v>11</v>
      </c>
    </row>
    <row r="8521" spans="1:7" x14ac:dyDescent="0.35">
      <c r="A8521">
        <v>5</v>
      </c>
      <c r="B8521">
        <v>6</v>
      </c>
      <c r="C8521">
        <v>2</v>
      </c>
      <c r="D8521">
        <v>2</v>
      </c>
      <c r="E8521">
        <v>4</v>
      </c>
      <c r="F8521">
        <v>4</v>
      </c>
      <c r="G8521">
        <f t="shared" si="2139"/>
        <v>23</v>
      </c>
    </row>
    <row r="8522" spans="1:7" x14ac:dyDescent="0.35">
      <c r="A8522">
        <v>4</v>
      </c>
      <c r="B8522">
        <v>4</v>
      </c>
      <c r="C8522">
        <v>6</v>
      </c>
      <c r="D8522">
        <v>3</v>
      </c>
      <c r="E8522">
        <v>2</v>
      </c>
      <c r="F8522">
        <v>5</v>
      </c>
      <c r="G8522">
        <f t="shared" si="2139"/>
        <v>24</v>
      </c>
    </row>
    <row r="8523" spans="1:7" x14ac:dyDescent="0.35">
      <c r="A8523">
        <v>2</v>
      </c>
      <c r="B8523">
        <v>6</v>
      </c>
      <c r="C8523">
        <v>3</v>
      </c>
      <c r="D8523">
        <v>6</v>
      </c>
      <c r="E8523">
        <v>1</v>
      </c>
      <c r="F8523">
        <v>5</v>
      </c>
      <c r="G8523">
        <f t="shared" si="2139"/>
        <v>23</v>
      </c>
    </row>
    <row r="8524" spans="1:7" x14ac:dyDescent="0.35">
      <c r="A8524">
        <v>1</v>
      </c>
      <c r="B8524">
        <v>3</v>
      </c>
      <c r="C8524">
        <v>5</v>
      </c>
      <c r="D8524">
        <v>5</v>
      </c>
      <c r="E8524">
        <v>1</v>
      </c>
      <c r="F8524">
        <v>2</v>
      </c>
      <c r="G8524">
        <f t="shared" si="2139"/>
        <v>17</v>
      </c>
    </row>
    <row r="8525" spans="1:7" x14ac:dyDescent="0.35">
      <c r="A8525">
        <v>1</v>
      </c>
      <c r="B8525">
        <v>5</v>
      </c>
      <c r="C8525">
        <v>5</v>
      </c>
      <c r="D8525">
        <v>4</v>
      </c>
      <c r="E8525">
        <v>5</v>
      </c>
      <c r="F8525">
        <v>5</v>
      </c>
      <c r="G8525">
        <f t="shared" si="2139"/>
        <v>25</v>
      </c>
    </row>
    <row r="8526" spans="1:7" x14ac:dyDescent="0.35">
      <c r="A8526">
        <v>1</v>
      </c>
      <c r="B8526">
        <v>4</v>
      </c>
      <c r="C8526">
        <v>4</v>
      </c>
      <c r="D8526">
        <v>1</v>
      </c>
      <c r="E8526">
        <v>3</v>
      </c>
      <c r="F8526">
        <v>1</v>
      </c>
      <c r="G8526">
        <f t="shared" si="2139"/>
        <v>14</v>
      </c>
    </row>
    <row r="8527" spans="1:7" x14ac:dyDescent="0.35">
      <c r="A8527">
        <v>6</v>
      </c>
      <c r="B8527">
        <v>4</v>
      </c>
      <c r="C8527">
        <v>1</v>
      </c>
      <c r="D8527">
        <v>4</v>
      </c>
      <c r="E8527">
        <v>5</v>
      </c>
      <c r="F8527">
        <v>5</v>
      </c>
      <c r="G8527">
        <f t="shared" si="2139"/>
        <v>25</v>
      </c>
    </row>
    <row r="8528" spans="1:7" x14ac:dyDescent="0.35">
      <c r="A8528">
        <v>4</v>
      </c>
      <c r="B8528">
        <v>6</v>
      </c>
      <c r="C8528">
        <v>3</v>
      </c>
      <c r="D8528">
        <v>3</v>
      </c>
      <c r="E8528">
        <v>1</v>
      </c>
      <c r="F8528">
        <v>2</v>
      </c>
      <c r="G8528">
        <f t="shared" si="2139"/>
        <v>19</v>
      </c>
    </row>
    <row r="8529" spans="1:7" x14ac:dyDescent="0.35">
      <c r="A8529">
        <v>4</v>
      </c>
      <c r="B8529">
        <v>5</v>
      </c>
      <c r="C8529">
        <v>6</v>
      </c>
      <c r="D8529">
        <v>1</v>
      </c>
      <c r="E8529">
        <v>5</v>
      </c>
      <c r="F8529">
        <v>1</v>
      </c>
      <c r="G8529">
        <f t="shared" si="2139"/>
        <v>22</v>
      </c>
    </row>
    <row r="8530" spans="1:7" x14ac:dyDescent="0.35">
      <c r="A8530">
        <v>3</v>
      </c>
      <c r="B8530">
        <v>4</v>
      </c>
      <c r="C8530">
        <v>2</v>
      </c>
      <c r="D8530">
        <v>3</v>
      </c>
      <c r="E8530">
        <v>2</v>
      </c>
      <c r="F8530">
        <v>1</v>
      </c>
      <c r="G8530">
        <f t="shared" si="2139"/>
        <v>15</v>
      </c>
    </row>
    <row r="8531" spans="1:7" x14ac:dyDescent="0.35">
      <c r="A8531">
        <v>1</v>
      </c>
      <c r="B8531">
        <v>5</v>
      </c>
      <c r="C8531">
        <v>2</v>
      </c>
      <c r="D8531">
        <v>2</v>
      </c>
      <c r="E8531">
        <v>6</v>
      </c>
      <c r="F8531">
        <v>6</v>
      </c>
      <c r="G8531">
        <f t="shared" si="2139"/>
        <v>22</v>
      </c>
    </row>
    <row r="8532" spans="1:7" x14ac:dyDescent="0.35">
      <c r="A8532">
        <v>3</v>
      </c>
      <c r="B8532">
        <v>4</v>
      </c>
      <c r="C8532">
        <v>4</v>
      </c>
      <c r="D8532">
        <v>1</v>
      </c>
      <c r="E8532">
        <v>2</v>
      </c>
      <c r="F8532">
        <v>4</v>
      </c>
      <c r="G8532">
        <f t="shared" si="2139"/>
        <v>18</v>
      </c>
    </row>
    <row r="8533" spans="1:7" x14ac:dyDescent="0.35">
      <c r="A8533">
        <v>3</v>
      </c>
      <c r="B8533">
        <v>3</v>
      </c>
      <c r="C8533">
        <v>5</v>
      </c>
      <c r="D8533">
        <v>6</v>
      </c>
      <c r="E8533">
        <v>6</v>
      </c>
      <c r="F8533">
        <v>4</v>
      </c>
      <c r="G8533">
        <f t="shared" si="2139"/>
        <v>27</v>
      </c>
    </row>
    <row r="8534" spans="1:7" x14ac:dyDescent="0.35">
      <c r="A8534">
        <v>1</v>
      </c>
      <c r="B8534">
        <v>1</v>
      </c>
      <c r="C8534">
        <v>6</v>
      </c>
      <c r="D8534">
        <v>4</v>
      </c>
      <c r="E8534">
        <v>1</v>
      </c>
      <c r="F8534">
        <v>2</v>
      </c>
      <c r="G8534">
        <f t="shared" si="2139"/>
        <v>15</v>
      </c>
    </row>
    <row r="8535" spans="1:7" x14ac:dyDescent="0.35">
      <c r="A8535">
        <v>1</v>
      </c>
      <c r="B8535">
        <v>5</v>
      </c>
      <c r="C8535">
        <v>3</v>
      </c>
      <c r="D8535">
        <v>5</v>
      </c>
      <c r="E8535">
        <v>4</v>
      </c>
      <c r="F8535">
        <v>1</v>
      </c>
      <c r="G8535">
        <f t="shared" si="2139"/>
        <v>19</v>
      </c>
    </row>
    <row r="8536" spans="1:7" x14ac:dyDescent="0.35">
      <c r="A8536">
        <v>2</v>
      </c>
      <c r="B8536">
        <v>1</v>
      </c>
      <c r="C8536">
        <v>6</v>
      </c>
      <c r="D8536">
        <v>5</v>
      </c>
      <c r="E8536">
        <v>4</v>
      </c>
      <c r="F8536">
        <v>3</v>
      </c>
      <c r="G8536">
        <f t="shared" ref="G8536:G8599" si="2140">SUM(A8536:F8536)</f>
        <v>21</v>
      </c>
    </row>
    <row r="8537" spans="1:7" x14ac:dyDescent="0.35">
      <c r="A8537">
        <v>2</v>
      </c>
      <c r="B8537">
        <v>4</v>
      </c>
      <c r="C8537">
        <v>4</v>
      </c>
      <c r="D8537">
        <v>2</v>
      </c>
      <c r="E8537">
        <v>1</v>
      </c>
      <c r="F8537">
        <v>2</v>
      </c>
      <c r="G8537">
        <f t="shared" si="2140"/>
        <v>15</v>
      </c>
    </row>
    <row r="8538" spans="1:7" x14ac:dyDescent="0.35">
      <c r="A8538">
        <v>6</v>
      </c>
      <c r="B8538">
        <v>1</v>
      </c>
      <c r="C8538">
        <v>3</v>
      </c>
      <c r="D8538">
        <v>4</v>
      </c>
      <c r="E8538">
        <v>2</v>
      </c>
      <c r="F8538">
        <v>4</v>
      </c>
      <c r="G8538">
        <f t="shared" si="2140"/>
        <v>20</v>
      </c>
    </row>
    <row r="8539" spans="1:7" x14ac:dyDescent="0.35">
      <c r="A8539">
        <v>1</v>
      </c>
      <c r="B8539">
        <v>1</v>
      </c>
      <c r="C8539">
        <v>6</v>
      </c>
      <c r="D8539">
        <v>1</v>
      </c>
      <c r="E8539">
        <v>6</v>
      </c>
      <c r="F8539">
        <v>5</v>
      </c>
      <c r="G8539">
        <f t="shared" si="2140"/>
        <v>20</v>
      </c>
    </row>
    <row r="8540" spans="1:7" x14ac:dyDescent="0.35">
      <c r="A8540">
        <v>1</v>
      </c>
      <c r="B8540">
        <v>6</v>
      </c>
      <c r="C8540">
        <v>4</v>
      </c>
      <c r="D8540">
        <v>4</v>
      </c>
      <c r="E8540">
        <v>5</v>
      </c>
      <c r="F8540">
        <v>5</v>
      </c>
      <c r="G8540">
        <f t="shared" si="2140"/>
        <v>25</v>
      </c>
    </row>
    <row r="8541" spans="1:7" x14ac:dyDescent="0.35">
      <c r="A8541">
        <v>1</v>
      </c>
      <c r="B8541">
        <v>3</v>
      </c>
      <c r="C8541">
        <v>5</v>
      </c>
      <c r="D8541">
        <v>3</v>
      </c>
      <c r="E8541">
        <v>4</v>
      </c>
      <c r="F8541">
        <v>4</v>
      </c>
      <c r="G8541">
        <f t="shared" si="2140"/>
        <v>20</v>
      </c>
    </row>
    <row r="8542" spans="1:7" x14ac:dyDescent="0.35">
      <c r="A8542">
        <v>4</v>
      </c>
      <c r="B8542">
        <v>3</v>
      </c>
      <c r="C8542">
        <v>4</v>
      </c>
      <c r="D8542">
        <v>6</v>
      </c>
      <c r="E8542">
        <v>2</v>
      </c>
      <c r="F8542">
        <v>3</v>
      </c>
      <c r="G8542">
        <f t="shared" si="2140"/>
        <v>22</v>
      </c>
    </row>
    <row r="8543" spans="1:7" x14ac:dyDescent="0.35">
      <c r="A8543">
        <v>2</v>
      </c>
      <c r="B8543">
        <v>6</v>
      </c>
      <c r="C8543">
        <v>2</v>
      </c>
      <c r="D8543">
        <v>3</v>
      </c>
      <c r="E8543">
        <v>4</v>
      </c>
      <c r="F8543">
        <v>6</v>
      </c>
      <c r="G8543">
        <f t="shared" si="2140"/>
        <v>23</v>
      </c>
    </row>
    <row r="8544" spans="1:7" x14ac:dyDescent="0.35">
      <c r="A8544">
        <v>2</v>
      </c>
      <c r="B8544">
        <v>5</v>
      </c>
      <c r="C8544">
        <v>6</v>
      </c>
      <c r="D8544">
        <v>4</v>
      </c>
      <c r="E8544">
        <v>4</v>
      </c>
      <c r="F8544">
        <v>5</v>
      </c>
      <c r="G8544">
        <f t="shared" si="2140"/>
        <v>26</v>
      </c>
    </row>
    <row r="8545" spans="1:7" x14ac:dyDescent="0.35">
      <c r="A8545">
        <v>1</v>
      </c>
      <c r="B8545">
        <v>3</v>
      </c>
      <c r="C8545">
        <v>4</v>
      </c>
      <c r="D8545">
        <v>1</v>
      </c>
      <c r="E8545">
        <v>4</v>
      </c>
      <c r="F8545">
        <v>3</v>
      </c>
      <c r="G8545">
        <f t="shared" si="2140"/>
        <v>16</v>
      </c>
    </row>
    <row r="8546" spans="1:7" x14ac:dyDescent="0.35">
      <c r="A8546">
        <v>1</v>
      </c>
      <c r="B8546">
        <v>5</v>
      </c>
      <c r="C8546">
        <v>1</v>
      </c>
      <c r="D8546">
        <v>2</v>
      </c>
      <c r="E8546">
        <v>6</v>
      </c>
      <c r="F8546">
        <v>3</v>
      </c>
      <c r="G8546">
        <f t="shared" si="2140"/>
        <v>18</v>
      </c>
    </row>
    <row r="8547" spans="1:7" x14ac:dyDescent="0.35">
      <c r="A8547">
        <v>1</v>
      </c>
      <c r="B8547">
        <v>6</v>
      </c>
      <c r="C8547">
        <v>6</v>
      </c>
      <c r="D8547">
        <v>3</v>
      </c>
      <c r="E8547">
        <v>6</v>
      </c>
      <c r="F8547">
        <v>6</v>
      </c>
      <c r="G8547">
        <f t="shared" si="2140"/>
        <v>28</v>
      </c>
    </row>
    <row r="8548" spans="1:7" x14ac:dyDescent="0.35">
      <c r="A8548">
        <v>6</v>
      </c>
      <c r="B8548">
        <v>2</v>
      </c>
      <c r="C8548">
        <v>3</v>
      </c>
      <c r="D8548">
        <v>2</v>
      </c>
      <c r="E8548">
        <v>5</v>
      </c>
      <c r="F8548">
        <v>5</v>
      </c>
      <c r="G8548">
        <f t="shared" si="2140"/>
        <v>23</v>
      </c>
    </row>
    <row r="8549" spans="1:7" x14ac:dyDescent="0.35">
      <c r="A8549">
        <v>1</v>
      </c>
      <c r="B8549">
        <v>6</v>
      </c>
      <c r="C8549">
        <v>3</v>
      </c>
      <c r="D8549">
        <v>2</v>
      </c>
      <c r="E8549">
        <v>6</v>
      </c>
      <c r="F8549">
        <v>5</v>
      </c>
      <c r="G8549">
        <f t="shared" si="2140"/>
        <v>23</v>
      </c>
    </row>
    <row r="8550" spans="1:7" x14ac:dyDescent="0.35">
      <c r="A8550">
        <v>2</v>
      </c>
      <c r="B8550">
        <v>3</v>
      </c>
      <c r="C8550">
        <v>2</v>
      </c>
      <c r="D8550">
        <v>6</v>
      </c>
      <c r="E8550">
        <v>1</v>
      </c>
      <c r="F8550">
        <v>1</v>
      </c>
      <c r="G8550">
        <f t="shared" si="2140"/>
        <v>15</v>
      </c>
    </row>
    <row r="8551" spans="1:7" x14ac:dyDescent="0.35">
      <c r="A8551">
        <v>6</v>
      </c>
      <c r="B8551">
        <v>2</v>
      </c>
      <c r="C8551">
        <v>3</v>
      </c>
      <c r="D8551">
        <v>1</v>
      </c>
      <c r="E8551">
        <v>2</v>
      </c>
      <c r="F8551">
        <v>6</v>
      </c>
      <c r="G8551">
        <f t="shared" si="2140"/>
        <v>20</v>
      </c>
    </row>
    <row r="8552" spans="1:7" x14ac:dyDescent="0.35">
      <c r="A8552">
        <v>6</v>
      </c>
      <c r="B8552">
        <v>4</v>
      </c>
      <c r="C8552">
        <v>1</v>
      </c>
      <c r="D8552">
        <v>3</v>
      </c>
      <c r="E8552">
        <v>3</v>
      </c>
      <c r="F8552">
        <v>1</v>
      </c>
      <c r="G8552">
        <f t="shared" si="2140"/>
        <v>18</v>
      </c>
    </row>
    <row r="8553" spans="1:7" x14ac:dyDescent="0.35">
      <c r="A8553">
        <v>2</v>
      </c>
      <c r="B8553">
        <v>5</v>
      </c>
      <c r="C8553">
        <v>3</v>
      </c>
      <c r="D8553">
        <v>6</v>
      </c>
      <c r="E8553">
        <v>1</v>
      </c>
      <c r="F8553">
        <v>4</v>
      </c>
      <c r="G8553">
        <f t="shared" si="2140"/>
        <v>21</v>
      </c>
    </row>
    <row r="8554" spans="1:7" x14ac:dyDescent="0.35">
      <c r="A8554">
        <v>4</v>
      </c>
      <c r="B8554">
        <v>2</v>
      </c>
      <c r="C8554">
        <v>4</v>
      </c>
      <c r="D8554">
        <v>4</v>
      </c>
      <c r="E8554">
        <v>6</v>
      </c>
      <c r="F8554">
        <v>1</v>
      </c>
      <c r="G8554">
        <f t="shared" si="2140"/>
        <v>21</v>
      </c>
    </row>
    <row r="8555" spans="1:7" x14ac:dyDescent="0.35">
      <c r="A8555">
        <v>4</v>
      </c>
      <c r="B8555">
        <v>2</v>
      </c>
      <c r="C8555">
        <v>4</v>
      </c>
      <c r="D8555">
        <v>4</v>
      </c>
      <c r="E8555">
        <v>6</v>
      </c>
      <c r="F8555">
        <v>2</v>
      </c>
      <c r="G8555">
        <f t="shared" si="2140"/>
        <v>22</v>
      </c>
    </row>
    <row r="8556" spans="1:7" x14ac:dyDescent="0.35">
      <c r="A8556">
        <v>6</v>
      </c>
      <c r="B8556">
        <v>2</v>
      </c>
      <c r="C8556">
        <v>1</v>
      </c>
      <c r="D8556">
        <v>1</v>
      </c>
      <c r="E8556">
        <v>6</v>
      </c>
      <c r="F8556">
        <v>2</v>
      </c>
      <c r="G8556">
        <f t="shared" si="2140"/>
        <v>18</v>
      </c>
    </row>
    <row r="8557" spans="1:7" x14ac:dyDescent="0.35">
      <c r="A8557">
        <v>6</v>
      </c>
      <c r="B8557">
        <v>4</v>
      </c>
      <c r="C8557">
        <v>6</v>
      </c>
      <c r="D8557">
        <v>4</v>
      </c>
      <c r="E8557">
        <v>5</v>
      </c>
      <c r="F8557">
        <v>4</v>
      </c>
      <c r="G8557">
        <f t="shared" si="2140"/>
        <v>29</v>
      </c>
    </row>
    <row r="8558" spans="1:7" x14ac:dyDescent="0.35">
      <c r="A8558">
        <v>2</v>
      </c>
      <c r="B8558">
        <v>3</v>
      </c>
      <c r="C8558">
        <v>1</v>
      </c>
      <c r="D8558">
        <v>6</v>
      </c>
      <c r="E8558">
        <v>4</v>
      </c>
      <c r="F8558">
        <v>2</v>
      </c>
      <c r="G8558">
        <f t="shared" si="2140"/>
        <v>18</v>
      </c>
    </row>
    <row r="8559" spans="1:7" x14ac:dyDescent="0.35">
      <c r="A8559">
        <v>6</v>
      </c>
      <c r="B8559">
        <v>6</v>
      </c>
      <c r="C8559">
        <v>3</v>
      </c>
      <c r="D8559">
        <v>5</v>
      </c>
      <c r="E8559">
        <v>4</v>
      </c>
      <c r="F8559">
        <v>6</v>
      </c>
      <c r="G8559">
        <f t="shared" si="2140"/>
        <v>30</v>
      </c>
    </row>
    <row r="8560" spans="1:7" x14ac:dyDescent="0.35">
      <c r="A8560">
        <v>2</v>
      </c>
      <c r="B8560">
        <v>3</v>
      </c>
      <c r="C8560">
        <v>4</v>
      </c>
      <c r="D8560">
        <v>3</v>
      </c>
      <c r="E8560">
        <v>6</v>
      </c>
      <c r="F8560">
        <v>6</v>
      </c>
      <c r="G8560">
        <f t="shared" si="2140"/>
        <v>24</v>
      </c>
    </row>
    <row r="8561" spans="1:7" x14ac:dyDescent="0.35">
      <c r="A8561">
        <v>3</v>
      </c>
      <c r="B8561">
        <v>1</v>
      </c>
      <c r="C8561">
        <v>6</v>
      </c>
      <c r="D8561">
        <v>1</v>
      </c>
      <c r="E8561">
        <v>4</v>
      </c>
      <c r="F8561">
        <v>5</v>
      </c>
      <c r="G8561">
        <f t="shared" si="2140"/>
        <v>20</v>
      </c>
    </row>
    <row r="8562" spans="1:7" x14ac:dyDescent="0.35">
      <c r="A8562">
        <v>1</v>
      </c>
      <c r="B8562">
        <v>3</v>
      </c>
      <c r="C8562">
        <v>1</v>
      </c>
      <c r="D8562">
        <v>3</v>
      </c>
      <c r="E8562">
        <v>6</v>
      </c>
      <c r="F8562">
        <v>2</v>
      </c>
      <c r="G8562">
        <f t="shared" si="2140"/>
        <v>16</v>
      </c>
    </row>
    <row r="8563" spans="1:7" x14ac:dyDescent="0.35">
      <c r="A8563">
        <v>2</v>
      </c>
      <c r="B8563">
        <v>6</v>
      </c>
      <c r="C8563">
        <v>3</v>
      </c>
      <c r="D8563">
        <v>3</v>
      </c>
      <c r="E8563">
        <v>5</v>
      </c>
      <c r="F8563">
        <v>2</v>
      </c>
      <c r="G8563">
        <f t="shared" si="2140"/>
        <v>21</v>
      </c>
    </row>
    <row r="8564" spans="1:7" x14ac:dyDescent="0.35">
      <c r="A8564">
        <v>6</v>
      </c>
      <c r="B8564">
        <v>5</v>
      </c>
      <c r="C8564">
        <v>3</v>
      </c>
      <c r="D8564">
        <v>5</v>
      </c>
      <c r="E8564">
        <v>2</v>
      </c>
      <c r="F8564">
        <v>2</v>
      </c>
      <c r="G8564">
        <f t="shared" si="2140"/>
        <v>23</v>
      </c>
    </row>
    <row r="8565" spans="1:7" x14ac:dyDescent="0.35">
      <c r="A8565">
        <v>2</v>
      </c>
      <c r="B8565">
        <v>3</v>
      </c>
      <c r="C8565">
        <v>6</v>
      </c>
      <c r="D8565">
        <v>2</v>
      </c>
      <c r="E8565">
        <v>1</v>
      </c>
      <c r="F8565">
        <v>5</v>
      </c>
      <c r="G8565">
        <f t="shared" si="2140"/>
        <v>19</v>
      </c>
    </row>
    <row r="8566" spans="1:7" x14ac:dyDescent="0.35">
      <c r="A8566">
        <v>2</v>
      </c>
      <c r="B8566">
        <v>2</v>
      </c>
      <c r="C8566">
        <v>6</v>
      </c>
      <c r="D8566">
        <v>6</v>
      </c>
      <c r="E8566">
        <v>2</v>
      </c>
      <c r="F8566">
        <v>2</v>
      </c>
      <c r="G8566">
        <f t="shared" si="2140"/>
        <v>20</v>
      </c>
    </row>
    <row r="8567" spans="1:7" x14ac:dyDescent="0.35">
      <c r="A8567">
        <v>1</v>
      </c>
      <c r="B8567">
        <v>3</v>
      </c>
      <c r="C8567">
        <v>6</v>
      </c>
      <c r="D8567">
        <v>2</v>
      </c>
      <c r="E8567">
        <v>2</v>
      </c>
      <c r="F8567">
        <v>2</v>
      </c>
      <c r="G8567">
        <f t="shared" si="2140"/>
        <v>16</v>
      </c>
    </row>
    <row r="8568" spans="1:7" x14ac:dyDescent="0.35">
      <c r="A8568">
        <v>3</v>
      </c>
      <c r="B8568">
        <v>2</v>
      </c>
      <c r="C8568">
        <v>6</v>
      </c>
      <c r="D8568">
        <v>3</v>
      </c>
      <c r="E8568">
        <v>4</v>
      </c>
      <c r="F8568">
        <v>2</v>
      </c>
      <c r="G8568">
        <f t="shared" si="2140"/>
        <v>20</v>
      </c>
    </row>
    <row r="8569" spans="1:7" x14ac:dyDescent="0.35">
      <c r="A8569">
        <v>2</v>
      </c>
      <c r="B8569">
        <v>3</v>
      </c>
      <c r="C8569">
        <v>5</v>
      </c>
      <c r="D8569">
        <v>1</v>
      </c>
      <c r="E8569">
        <v>3</v>
      </c>
      <c r="F8569">
        <v>1</v>
      </c>
      <c r="G8569">
        <f t="shared" si="2140"/>
        <v>15</v>
      </c>
    </row>
    <row r="8570" spans="1:7" x14ac:dyDescent="0.35">
      <c r="A8570">
        <v>6</v>
      </c>
      <c r="B8570">
        <v>3</v>
      </c>
      <c r="C8570">
        <v>6</v>
      </c>
      <c r="D8570">
        <v>2</v>
      </c>
      <c r="E8570">
        <v>4</v>
      </c>
      <c r="F8570">
        <v>6</v>
      </c>
      <c r="G8570">
        <f t="shared" si="2140"/>
        <v>27</v>
      </c>
    </row>
    <row r="8571" spans="1:7" x14ac:dyDescent="0.35">
      <c r="A8571">
        <v>6</v>
      </c>
      <c r="B8571">
        <v>4</v>
      </c>
      <c r="C8571">
        <v>6</v>
      </c>
      <c r="D8571">
        <v>1</v>
      </c>
      <c r="E8571">
        <v>5</v>
      </c>
      <c r="F8571">
        <v>6</v>
      </c>
      <c r="G8571">
        <f t="shared" si="2140"/>
        <v>28</v>
      </c>
    </row>
    <row r="8572" spans="1:7" x14ac:dyDescent="0.35">
      <c r="A8572">
        <v>2</v>
      </c>
      <c r="B8572">
        <v>1</v>
      </c>
      <c r="C8572">
        <v>1</v>
      </c>
      <c r="D8572">
        <v>6</v>
      </c>
      <c r="E8572">
        <v>6</v>
      </c>
      <c r="F8572">
        <v>3</v>
      </c>
      <c r="G8572">
        <f t="shared" si="2140"/>
        <v>19</v>
      </c>
    </row>
    <row r="8573" spans="1:7" x14ac:dyDescent="0.35">
      <c r="A8573">
        <v>5</v>
      </c>
      <c r="B8573">
        <v>3</v>
      </c>
      <c r="C8573">
        <v>4</v>
      </c>
      <c r="D8573">
        <v>4</v>
      </c>
      <c r="E8573">
        <v>2</v>
      </c>
      <c r="F8573">
        <v>5</v>
      </c>
      <c r="G8573">
        <f t="shared" si="2140"/>
        <v>23</v>
      </c>
    </row>
    <row r="8574" spans="1:7" x14ac:dyDescent="0.35">
      <c r="A8574">
        <v>5</v>
      </c>
      <c r="B8574">
        <v>4</v>
      </c>
      <c r="C8574">
        <v>2</v>
      </c>
      <c r="D8574">
        <v>6</v>
      </c>
      <c r="E8574">
        <v>1</v>
      </c>
      <c r="F8574">
        <v>5</v>
      </c>
      <c r="G8574">
        <f t="shared" si="2140"/>
        <v>23</v>
      </c>
    </row>
    <row r="8575" spans="1:7" x14ac:dyDescent="0.35">
      <c r="A8575">
        <v>2</v>
      </c>
      <c r="B8575">
        <v>1</v>
      </c>
      <c r="C8575">
        <v>2</v>
      </c>
      <c r="D8575">
        <v>3</v>
      </c>
      <c r="E8575">
        <v>4</v>
      </c>
      <c r="F8575">
        <v>6</v>
      </c>
      <c r="G8575">
        <f t="shared" si="2140"/>
        <v>18</v>
      </c>
    </row>
    <row r="8576" spans="1:7" x14ac:dyDescent="0.35">
      <c r="A8576">
        <v>6</v>
      </c>
      <c r="B8576">
        <v>2</v>
      </c>
      <c r="C8576">
        <v>4</v>
      </c>
      <c r="D8576">
        <v>2</v>
      </c>
      <c r="E8576">
        <v>5</v>
      </c>
      <c r="F8576">
        <v>1</v>
      </c>
      <c r="G8576">
        <f t="shared" si="2140"/>
        <v>20</v>
      </c>
    </row>
    <row r="8577" spans="1:7" x14ac:dyDescent="0.35">
      <c r="A8577">
        <v>5</v>
      </c>
      <c r="B8577">
        <v>3</v>
      </c>
      <c r="C8577">
        <v>2</v>
      </c>
      <c r="D8577">
        <v>3</v>
      </c>
      <c r="E8577">
        <v>3</v>
      </c>
      <c r="F8577">
        <v>6</v>
      </c>
      <c r="G8577">
        <f t="shared" si="2140"/>
        <v>22</v>
      </c>
    </row>
    <row r="8578" spans="1:7" x14ac:dyDescent="0.35">
      <c r="A8578">
        <v>2</v>
      </c>
      <c r="B8578">
        <v>6</v>
      </c>
      <c r="C8578">
        <v>3</v>
      </c>
      <c r="D8578">
        <v>1</v>
      </c>
      <c r="E8578">
        <v>6</v>
      </c>
      <c r="F8578">
        <v>3</v>
      </c>
      <c r="G8578">
        <f t="shared" si="2140"/>
        <v>21</v>
      </c>
    </row>
    <row r="8579" spans="1:7" x14ac:dyDescent="0.35">
      <c r="A8579">
        <v>6</v>
      </c>
      <c r="B8579">
        <v>4</v>
      </c>
      <c r="C8579">
        <v>4</v>
      </c>
      <c r="D8579">
        <v>5</v>
      </c>
      <c r="E8579">
        <v>5</v>
      </c>
      <c r="F8579">
        <v>1</v>
      </c>
      <c r="G8579">
        <f t="shared" si="2140"/>
        <v>25</v>
      </c>
    </row>
    <row r="8580" spans="1:7" x14ac:dyDescent="0.35">
      <c r="A8580">
        <v>1</v>
      </c>
      <c r="B8580">
        <v>5</v>
      </c>
      <c r="C8580">
        <v>2</v>
      </c>
      <c r="D8580">
        <v>3</v>
      </c>
      <c r="E8580">
        <v>1</v>
      </c>
      <c r="F8580">
        <v>1</v>
      </c>
      <c r="G8580">
        <f t="shared" si="2140"/>
        <v>13</v>
      </c>
    </row>
    <row r="8581" spans="1:7" x14ac:dyDescent="0.35">
      <c r="A8581">
        <v>2</v>
      </c>
      <c r="B8581">
        <v>6</v>
      </c>
      <c r="C8581">
        <v>2</v>
      </c>
      <c r="D8581">
        <v>5</v>
      </c>
      <c r="E8581">
        <v>4</v>
      </c>
      <c r="F8581">
        <v>5</v>
      </c>
      <c r="G8581">
        <f t="shared" si="2140"/>
        <v>24</v>
      </c>
    </row>
    <row r="8582" spans="1:7" x14ac:dyDescent="0.35">
      <c r="A8582">
        <v>2</v>
      </c>
      <c r="B8582">
        <v>5</v>
      </c>
      <c r="C8582">
        <v>2</v>
      </c>
      <c r="D8582">
        <v>3</v>
      </c>
      <c r="E8582">
        <v>2</v>
      </c>
      <c r="F8582">
        <v>5</v>
      </c>
      <c r="G8582">
        <f t="shared" si="2140"/>
        <v>19</v>
      </c>
    </row>
    <row r="8583" spans="1:7" x14ac:dyDescent="0.35">
      <c r="A8583">
        <v>2</v>
      </c>
      <c r="B8583">
        <v>2</v>
      </c>
      <c r="C8583">
        <v>5</v>
      </c>
      <c r="D8583">
        <v>4</v>
      </c>
      <c r="E8583">
        <v>4</v>
      </c>
      <c r="F8583">
        <v>1</v>
      </c>
      <c r="G8583">
        <f t="shared" si="2140"/>
        <v>18</v>
      </c>
    </row>
    <row r="8584" spans="1:7" x14ac:dyDescent="0.35">
      <c r="A8584">
        <v>3</v>
      </c>
      <c r="B8584">
        <v>3</v>
      </c>
      <c r="C8584">
        <v>6</v>
      </c>
      <c r="D8584">
        <v>4</v>
      </c>
      <c r="E8584">
        <v>4</v>
      </c>
      <c r="F8584">
        <v>4</v>
      </c>
      <c r="G8584">
        <f t="shared" si="2140"/>
        <v>24</v>
      </c>
    </row>
    <row r="8585" spans="1:7" x14ac:dyDescent="0.35">
      <c r="A8585">
        <v>3</v>
      </c>
      <c r="B8585">
        <v>2</v>
      </c>
      <c r="C8585">
        <v>4</v>
      </c>
      <c r="D8585">
        <v>5</v>
      </c>
      <c r="E8585">
        <v>2</v>
      </c>
      <c r="F8585">
        <v>6</v>
      </c>
      <c r="G8585">
        <f t="shared" si="2140"/>
        <v>22</v>
      </c>
    </row>
    <row r="8586" spans="1:7" x14ac:dyDescent="0.35">
      <c r="A8586">
        <v>3</v>
      </c>
      <c r="B8586">
        <v>2</v>
      </c>
      <c r="C8586">
        <v>3</v>
      </c>
      <c r="D8586">
        <v>2</v>
      </c>
      <c r="E8586">
        <v>2</v>
      </c>
      <c r="F8586">
        <v>5</v>
      </c>
      <c r="G8586">
        <f t="shared" si="2140"/>
        <v>17</v>
      </c>
    </row>
    <row r="8587" spans="1:7" x14ac:dyDescent="0.35">
      <c r="A8587">
        <v>5</v>
      </c>
      <c r="B8587">
        <v>5</v>
      </c>
      <c r="C8587">
        <v>2</v>
      </c>
      <c r="D8587">
        <v>2</v>
      </c>
      <c r="E8587">
        <v>6</v>
      </c>
      <c r="F8587">
        <v>2</v>
      </c>
      <c r="G8587">
        <f t="shared" si="2140"/>
        <v>22</v>
      </c>
    </row>
    <row r="8588" spans="1:7" x14ac:dyDescent="0.35">
      <c r="A8588">
        <v>4</v>
      </c>
      <c r="B8588">
        <v>1</v>
      </c>
      <c r="C8588">
        <v>5</v>
      </c>
      <c r="D8588">
        <v>2</v>
      </c>
      <c r="E8588">
        <v>4</v>
      </c>
      <c r="F8588">
        <v>5</v>
      </c>
      <c r="G8588">
        <f t="shared" si="2140"/>
        <v>21</v>
      </c>
    </row>
    <row r="8589" spans="1:7" x14ac:dyDescent="0.35">
      <c r="A8589">
        <v>3</v>
      </c>
      <c r="B8589">
        <v>3</v>
      </c>
      <c r="C8589">
        <v>5</v>
      </c>
      <c r="D8589">
        <v>5</v>
      </c>
      <c r="E8589">
        <v>1</v>
      </c>
      <c r="F8589">
        <v>6</v>
      </c>
      <c r="G8589">
        <f t="shared" si="2140"/>
        <v>23</v>
      </c>
    </row>
    <row r="8590" spans="1:7" x14ac:dyDescent="0.35">
      <c r="A8590">
        <v>2</v>
      </c>
      <c r="B8590">
        <v>6</v>
      </c>
      <c r="C8590">
        <v>2</v>
      </c>
      <c r="D8590">
        <v>2</v>
      </c>
      <c r="E8590">
        <v>3</v>
      </c>
      <c r="F8590">
        <v>2</v>
      </c>
      <c r="G8590">
        <f t="shared" si="2140"/>
        <v>17</v>
      </c>
    </row>
    <row r="8591" spans="1:7" x14ac:dyDescent="0.35">
      <c r="A8591">
        <v>6</v>
      </c>
      <c r="B8591">
        <v>2</v>
      </c>
      <c r="C8591">
        <v>6</v>
      </c>
      <c r="D8591">
        <v>2</v>
      </c>
      <c r="E8591">
        <v>2</v>
      </c>
      <c r="F8591">
        <v>6</v>
      </c>
      <c r="G8591">
        <f t="shared" si="2140"/>
        <v>24</v>
      </c>
    </row>
    <row r="8592" spans="1:7" x14ac:dyDescent="0.35">
      <c r="A8592">
        <v>2</v>
      </c>
      <c r="B8592">
        <v>1</v>
      </c>
      <c r="C8592">
        <v>2</v>
      </c>
      <c r="D8592">
        <v>5</v>
      </c>
      <c r="E8592">
        <v>4</v>
      </c>
      <c r="F8592">
        <v>3</v>
      </c>
      <c r="G8592">
        <f t="shared" si="2140"/>
        <v>17</v>
      </c>
    </row>
    <row r="8593" spans="1:7" x14ac:dyDescent="0.35">
      <c r="A8593">
        <v>3</v>
      </c>
      <c r="B8593">
        <v>4</v>
      </c>
      <c r="C8593">
        <v>3</v>
      </c>
      <c r="D8593">
        <v>5</v>
      </c>
      <c r="E8593">
        <v>2</v>
      </c>
      <c r="F8593">
        <v>6</v>
      </c>
      <c r="G8593">
        <f t="shared" si="2140"/>
        <v>23</v>
      </c>
    </row>
    <row r="8594" spans="1:7" x14ac:dyDescent="0.35">
      <c r="A8594">
        <v>3</v>
      </c>
      <c r="B8594">
        <v>6</v>
      </c>
      <c r="C8594">
        <v>4</v>
      </c>
      <c r="D8594">
        <v>5</v>
      </c>
      <c r="E8594">
        <v>6</v>
      </c>
      <c r="F8594">
        <v>3</v>
      </c>
      <c r="G8594">
        <f t="shared" si="2140"/>
        <v>27</v>
      </c>
    </row>
    <row r="8595" spans="1:7" x14ac:dyDescent="0.35">
      <c r="A8595">
        <v>4</v>
      </c>
      <c r="B8595">
        <v>4</v>
      </c>
      <c r="C8595">
        <v>6</v>
      </c>
      <c r="D8595">
        <v>3</v>
      </c>
      <c r="E8595">
        <v>1</v>
      </c>
      <c r="F8595">
        <v>6</v>
      </c>
      <c r="G8595">
        <f t="shared" si="2140"/>
        <v>24</v>
      </c>
    </row>
    <row r="8596" spans="1:7" x14ac:dyDescent="0.35">
      <c r="A8596">
        <v>1</v>
      </c>
      <c r="B8596">
        <v>4</v>
      </c>
      <c r="C8596">
        <v>3</v>
      </c>
      <c r="D8596">
        <v>3</v>
      </c>
      <c r="E8596">
        <v>2</v>
      </c>
      <c r="F8596">
        <v>3</v>
      </c>
      <c r="G8596">
        <f t="shared" si="2140"/>
        <v>16</v>
      </c>
    </row>
    <row r="8597" spans="1:7" x14ac:dyDescent="0.35">
      <c r="A8597">
        <v>3</v>
      </c>
      <c r="B8597">
        <v>6</v>
      </c>
      <c r="C8597">
        <v>6</v>
      </c>
      <c r="D8597">
        <v>4</v>
      </c>
      <c r="E8597">
        <v>2</v>
      </c>
      <c r="F8597">
        <v>2</v>
      </c>
      <c r="G8597">
        <f t="shared" si="2140"/>
        <v>23</v>
      </c>
    </row>
    <row r="8598" spans="1:7" x14ac:dyDescent="0.35">
      <c r="A8598">
        <v>3</v>
      </c>
      <c r="B8598">
        <v>5</v>
      </c>
      <c r="C8598">
        <v>5</v>
      </c>
      <c r="D8598">
        <v>3</v>
      </c>
      <c r="E8598">
        <v>5</v>
      </c>
      <c r="F8598">
        <v>3</v>
      </c>
      <c r="G8598">
        <f t="shared" si="2140"/>
        <v>24</v>
      </c>
    </row>
    <row r="8599" spans="1:7" x14ac:dyDescent="0.35">
      <c r="A8599">
        <v>5</v>
      </c>
      <c r="B8599">
        <v>3</v>
      </c>
      <c r="C8599">
        <v>2</v>
      </c>
      <c r="D8599">
        <v>3</v>
      </c>
      <c r="E8599">
        <v>4</v>
      </c>
      <c r="F8599">
        <v>2</v>
      </c>
      <c r="G8599">
        <f t="shared" si="2140"/>
        <v>19</v>
      </c>
    </row>
    <row r="8600" spans="1:7" x14ac:dyDescent="0.35">
      <c r="A8600">
        <v>2</v>
      </c>
      <c r="B8600">
        <v>5</v>
      </c>
      <c r="C8600">
        <v>3</v>
      </c>
      <c r="D8600">
        <v>5</v>
      </c>
      <c r="E8600">
        <v>4</v>
      </c>
      <c r="F8600">
        <v>5</v>
      </c>
      <c r="G8600">
        <f t="shared" ref="G8600:G8663" si="2141">SUM(A8600:F8600)</f>
        <v>24</v>
      </c>
    </row>
    <row r="8601" spans="1:7" x14ac:dyDescent="0.35">
      <c r="A8601">
        <v>2</v>
      </c>
      <c r="B8601">
        <v>6</v>
      </c>
      <c r="C8601">
        <v>2</v>
      </c>
      <c r="D8601">
        <v>1</v>
      </c>
      <c r="E8601">
        <v>5</v>
      </c>
      <c r="F8601">
        <v>5</v>
      </c>
      <c r="G8601">
        <f t="shared" si="2141"/>
        <v>21</v>
      </c>
    </row>
    <row r="8602" spans="1:7" x14ac:dyDescent="0.35">
      <c r="A8602">
        <v>4</v>
      </c>
      <c r="B8602">
        <v>6</v>
      </c>
      <c r="C8602">
        <v>2</v>
      </c>
      <c r="D8602">
        <v>1</v>
      </c>
      <c r="E8602">
        <v>1</v>
      </c>
      <c r="F8602">
        <v>6</v>
      </c>
      <c r="G8602">
        <f t="shared" si="2141"/>
        <v>20</v>
      </c>
    </row>
    <row r="8603" spans="1:7" x14ac:dyDescent="0.35">
      <c r="A8603">
        <v>2</v>
      </c>
      <c r="B8603">
        <v>2</v>
      </c>
      <c r="C8603">
        <v>3</v>
      </c>
      <c r="D8603">
        <v>2</v>
      </c>
      <c r="E8603">
        <v>2</v>
      </c>
      <c r="F8603">
        <v>5</v>
      </c>
      <c r="G8603">
        <f t="shared" si="2141"/>
        <v>16</v>
      </c>
    </row>
    <row r="8604" spans="1:7" x14ac:dyDescent="0.35">
      <c r="A8604">
        <v>3</v>
      </c>
      <c r="B8604">
        <v>5</v>
      </c>
      <c r="C8604">
        <v>2</v>
      </c>
      <c r="D8604">
        <v>4</v>
      </c>
      <c r="E8604">
        <v>1</v>
      </c>
      <c r="F8604">
        <v>6</v>
      </c>
      <c r="G8604">
        <f t="shared" si="2141"/>
        <v>21</v>
      </c>
    </row>
    <row r="8605" spans="1:7" x14ac:dyDescent="0.35">
      <c r="A8605">
        <v>5</v>
      </c>
      <c r="B8605">
        <v>2</v>
      </c>
      <c r="C8605">
        <v>3</v>
      </c>
      <c r="D8605">
        <v>5</v>
      </c>
      <c r="E8605">
        <v>4</v>
      </c>
      <c r="F8605">
        <v>6</v>
      </c>
      <c r="G8605">
        <f t="shared" si="2141"/>
        <v>25</v>
      </c>
    </row>
    <row r="8606" spans="1:7" x14ac:dyDescent="0.35">
      <c r="A8606">
        <v>3</v>
      </c>
      <c r="B8606">
        <v>5</v>
      </c>
      <c r="C8606">
        <v>5</v>
      </c>
      <c r="D8606">
        <v>6</v>
      </c>
      <c r="E8606">
        <v>1</v>
      </c>
      <c r="F8606">
        <v>3</v>
      </c>
      <c r="G8606">
        <f t="shared" si="2141"/>
        <v>23</v>
      </c>
    </row>
    <row r="8607" spans="1:7" x14ac:dyDescent="0.35">
      <c r="A8607">
        <v>4</v>
      </c>
      <c r="B8607">
        <v>3</v>
      </c>
      <c r="C8607">
        <v>2</v>
      </c>
      <c r="D8607">
        <v>1</v>
      </c>
      <c r="E8607">
        <v>3</v>
      </c>
      <c r="F8607">
        <v>6</v>
      </c>
      <c r="G8607">
        <f t="shared" si="2141"/>
        <v>19</v>
      </c>
    </row>
    <row r="8608" spans="1:7" x14ac:dyDescent="0.35">
      <c r="A8608">
        <v>6</v>
      </c>
      <c r="B8608">
        <v>4</v>
      </c>
      <c r="C8608">
        <v>6</v>
      </c>
      <c r="D8608">
        <v>3</v>
      </c>
      <c r="E8608">
        <v>4</v>
      </c>
      <c r="F8608">
        <v>4</v>
      </c>
      <c r="G8608">
        <f t="shared" si="2141"/>
        <v>27</v>
      </c>
    </row>
    <row r="8609" spans="1:7" x14ac:dyDescent="0.35">
      <c r="A8609">
        <v>3</v>
      </c>
      <c r="B8609">
        <v>6</v>
      </c>
      <c r="C8609">
        <v>1</v>
      </c>
      <c r="D8609">
        <v>4</v>
      </c>
      <c r="E8609">
        <v>4</v>
      </c>
      <c r="F8609">
        <v>2</v>
      </c>
      <c r="G8609">
        <f t="shared" si="2141"/>
        <v>20</v>
      </c>
    </row>
    <row r="8610" spans="1:7" x14ac:dyDescent="0.35">
      <c r="A8610">
        <v>5</v>
      </c>
      <c r="B8610">
        <v>6</v>
      </c>
      <c r="C8610">
        <v>1</v>
      </c>
      <c r="D8610">
        <v>1</v>
      </c>
      <c r="E8610">
        <v>4</v>
      </c>
      <c r="F8610">
        <v>3</v>
      </c>
      <c r="G8610">
        <f t="shared" si="2141"/>
        <v>20</v>
      </c>
    </row>
    <row r="8611" spans="1:7" x14ac:dyDescent="0.35">
      <c r="A8611">
        <v>3</v>
      </c>
      <c r="B8611">
        <v>5</v>
      </c>
      <c r="C8611">
        <v>6</v>
      </c>
      <c r="D8611">
        <v>1</v>
      </c>
      <c r="E8611">
        <v>6</v>
      </c>
      <c r="F8611">
        <v>2</v>
      </c>
      <c r="G8611">
        <f t="shared" si="2141"/>
        <v>23</v>
      </c>
    </row>
    <row r="8612" spans="1:7" x14ac:dyDescent="0.35">
      <c r="A8612">
        <v>6</v>
      </c>
      <c r="B8612">
        <v>6</v>
      </c>
      <c r="C8612">
        <v>2</v>
      </c>
      <c r="D8612">
        <v>4</v>
      </c>
      <c r="E8612">
        <v>6</v>
      </c>
      <c r="F8612">
        <v>2</v>
      </c>
      <c r="G8612">
        <f t="shared" si="2141"/>
        <v>26</v>
      </c>
    </row>
    <row r="8613" spans="1:7" x14ac:dyDescent="0.35">
      <c r="A8613">
        <v>5</v>
      </c>
      <c r="B8613">
        <v>1</v>
      </c>
      <c r="C8613">
        <v>5</v>
      </c>
      <c r="D8613">
        <v>3</v>
      </c>
      <c r="E8613">
        <v>5</v>
      </c>
      <c r="F8613">
        <v>1</v>
      </c>
      <c r="G8613">
        <f t="shared" si="2141"/>
        <v>20</v>
      </c>
    </row>
    <row r="8614" spans="1:7" x14ac:dyDescent="0.35">
      <c r="A8614">
        <v>6</v>
      </c>
      <c r="B8614">
        <v>5</v>
      </c>
      <c r="C8614">
        <v>5</v>
      </c>
      <c r="D8614">
        <v>4</v>
      </c>
      <c r="E8614">
        <v>6</v>
      </c>
      <c r="F8614">
        <v>2</v>
      </c>
      <c r="G8614">
        <f t="shared" si="2141"/>
        <v>28</v>
      </c>
    </row>
    <row r="8615" spans="1:7" x14ac:dyDescent="0.35">
      <c r="A8615">
        <v>5</v>
      </c>
      <c r="B8615">
        <v>5</v>
      </c>
      <c r="C8615">
        <v>6</v>
      </c>
      <c r="D8615">
        <v>2</v>
      </c>
      <c r="E8615">
        <v>3</v>
      </c>
      <c r="F8615">
        <v>3</v>
      </c>
      <c r="G8615">
        <f t="shared" si="2141"/>
        <v>24</v>
      </c>
    </row>
    <row r="8616" spans="1:7" x14ac:dyDescent="0.35">
      <c r="A8616">
        <v>5</v>
      </c>
      <c r="B8616">
        <v>2</v>
      </c>
      <c r="C8616">
        <v>5</v>
      </c>
      <c r="D8616">
        <v>2</v>
      </c>
      <c r="E8616">
        <v>3</v>
      </c>
      <c r="F8616">
        <v>3</v>
      </c>
      <c r="G8616">
        <f t="shared" si="2141"/>
        <v>20</v>
      </c>
    </row>
    <row r="8617" spans="1:7" x14ac:dyDescent="0.35">
      <c r="A8617">
        <v>1</v>
      </c>
      <c r="B8617">
        <v>1</v>
      </c>
      <c r="C8617">
        <v>3</v>
      </c>
      <c r="D8617">
        <v>2</v>
      </c>
      <c r="E8617">
        <v>2</v>
      </c>
      <c r="F8617">
        <v>1</v>
      </c>
      <c r="G8617">
        <f t="shared" si="2141"/>
        <v>10</v>
      </c>
    </row>
    <row r="8618" spans="1:7" x14ac:dyDescent="0.35">
      <c r="A8618">
        <v>4</v>
      </c>
      <c r="B8618">
        <v>4</v>
      </c>
      <c r="C8618">
        <v>6</v>
      </c>
      <c r="D8618">
        <v>5</v>
      </c>
      <c r="E8618">
        <v>2</v>
      </c>
      <c r="F8618">
        <v>5</v>
      </c>
      <c r="G8618">
        <f t="shared" si="2141"/>
        <v>26</v>
      </c>
    </row>
    <row r="8619" spans="1:7" x14ac:dyDescent="0.35">
      <c r="A8619">
        <v>4</v>
      </c>
      <c r="B8619">
        <v>2</v>
      </c>
      <c r="C8619">
        <v>6</v>
      </c>
      <c r="D8619">
        <v>6</v>
      </c>
      <c r="E8619">
        <v>5</v>
      </c>
      <c r="F8619">
        <v>3</v>
      </c>
      <c r="G8619">
        <f t="shared" si="2141"/>
        <v>26</v>
      </c>
    </row>
    <row r="8620" spans="1:7" x14ac:dyDescent="0.35">
      <c r="A8620">
        <v>5</v>
      </c>
      <c r="B8620">
        <v>6</v>
      </c>
      <c r="C8620">
        <v>1</v>
      </c>
      <c r="D8620">
        <v>6</v>
      </c>
      <c r="E8620">
        <v>5</v>
      </c>
      <c r="F8620">
        <v>6</v>
      </c>
      <c r="G8620">
        <f t="shared" si="2141"/>
        <v>29</v>
      </c>
    </row>
    <row r="8621" spans="1:7" x14ac:dyDescent="0.35">
      <c r="A8621">
        <v>5</v>
      </c>
      <c r="B8621">
        <v>3</v>
      </c>
      <c r="C8621">
        <v>1</v>
      </c>
      <c r="D8621">
        <v>2</v>
      </c>
      <c r="E8621">
        <v>1</v>
      </c>
      <c r="F8621">
        <v>6</v>
      </c>
      <c r="G8621">
        <f t="shared" si="2141"/>
        <v>18</v>
      </c>
    </row>
    <row r="8622" spans="1:7" x14ac:dyDescent="0.35">
      <c r="A8622">
        <v>6</v>
      </c>
      <c r="B8622">
        <v>3</v>
      </c>
      <c r="C8622">
        <v>5</v>
      </c>
      <c r="D8622">
        <v>2</v>
      </c>
      <c r="E8622">
        <v>6</v>
      </c>
      <c r="F8622">
        <v>5</v>
      </c>
      <c r="G8622">
        <f t="shared" si="2141"/>
        <v>27</v>
      </c>
    </row>
    <row r="8623" spans="1:7" x14ac:dyDescent="0.35">
      <c r="A8623">
        <v>4</v>
      </c>
      <c r="B8623">
        <v>5</v>
      </c>
      <c r="C8623">
        <v>4</v>
      </c>
      <c r="D8623">
        <v>2</v>
      </c>
      <c r="E8623">
        <v>1</v>
      </c>
      <c r="F8623">
        <v>1</v>
      </c>
      <c r="G8623">
        <f t="shared" si="2141"/>
        <v>17</v>
      </c>
    </row>
    <row r="8624" spans="1:7" x14ac:dyDescent="0.35">
      <c r="A8624">
        <v>3</v>
      </c>
      <c r="B8624">
        <v>3</v>
      </c>
      <c r="C8624">
        <v>3</v>
      </c>
      <c r="D8624">
        <v>4</v>
      </c>
      <c r="E8624">
        <v>6</v>
      </c>
      <c r="F8624">
        <v>1</v>
      </c>
      <c r="G8624">
        <f t="shared" si="2141"/>
        <v>20</v>
      </c>
    </row>
    <row r="8625" spans="1:7" x14ac:dyDescent="0.35">
      <c r="A8625">
        <v>5</v>
      </c>
      <c r="B8625">
        <v>5</v>
      </c>
      <c r="C8625">
        <v>5</v>
      </c>
      <c r="D8625">
        <v>2</v>
      </c>
      <c r="E8625">
        <v>1</v>
      </c>
      <c r="F8625">
        <v>2</v>
      </c>
      <c r="G8625">
        <f t="shared" si="2141"/>
        <v>20</v>
      </c>
    </row>
    <row r="8626" spans="1:7" x14ac:dyDescent="0.35">
      <c r="A8626">
        <v>3</v>
      </c>
      <c r="B8626">
        <v>2</v>
      </c>
      <c r="C8626">
        <v>5</v>
      </c>
      <c r="D8626">
        <v>5</v>
      </c>
      <c r="E8626">
        <v>6</v>
      </c>
      <c r="F8626">
        <v>2</v>
      </c>
      <c r="G8626">
        <f t="shared" si="2141"/>
        <v>23</v>
      </c>
    </row>
    <row r="8627" spans="1:7" x14ac:dyDescent="0.35">
      <c r="A8627">
        <v>6</v>
      </c>
      <c r="B8627">
        <v>2</v>
      </c>
      <c r="C8627">
        <v>1</v>
      </c>
      <c r="D8627">
        <v>5</v>
      </c>
      <c r="E8627">
        <v>3</v>
      </c>
      <c r="F8627">
        <v>3</v>
      </c>
      <c r="G8627">
        <f t="shared" si="2141"/>
        <v>20</v>
      </c>
    </row>
    <row r="8628" spans="1:7" x14ac:dyDescent="0.35">
      <c r="A8628">
        <v>3</v>
      </c>
      <c r="B8628">
        <v>3</v>
      </c>
      <c r="C8628">
        <v>6</v>
      </c>
      <c r="D8628">
        <v>6</v>
      </c>
      <c r="E8628">
        <v>4</v>
      </c>
      <c r="F8628">
        <v>1</v>
      </c>
      <c r="G8628">
        <f t="shared" si="2141"/>
        <v>23</v>
      </c>
    </row>
    <row r="8629" spans="1:7" x14ac:dyDescent="0.35">
      <c r="A8629">
        <v>3</v>
      </c>
      <c r="B8629">
        <v>6</v>
      </c>
      <c r="C8629">
        <v>5</v>
      </c>
      <c r="D8629">
        <v>2</v>
      </c>
      <c r="E8629">
        <v>2</v>
      </c>
      <c r="F8629">
        <v>6</v>
      </c>
      <c r="G8629">
        <f t="shared" si="2141"/>
        <v>24</v>
      </c>
    </row>
    <row r="8630" spans="1:7" x14ac:dyDescent="0.35">
      <c r="A8630">
        <v>2</v>
      </c>
      <c r="B8630">
        <v>3</v>
      </c>
      <c r="C8630">
        <v>5</v>
      </c>
      <c r="D8630">
        <v>6</v>
      </c>
      <c r="E8630">
        <v>6</v>
      </c>
      <c r="F8630">
        <v>4</v>
      </c>
      <c r="G8630">
        <f t="shared" si="2141"/>
        <v>26</v>
      </c>
    </row>
    <row r="8631" spans="1:7" x14ac:dyDescent="0.35">
      <c r="A8631">
        <v>2</v>
      </c>
      <c r="B8631">
        <v>1</v>
      </c>
      <c r="C8631">
        <v>3</v>
      </c>
      <c r="D8631">
        <v>4</v>
      </c>
      <c r="E8631">
        <v>3</v>
      </c>
      <c r="F8631">
        <v>4</v>
      </c>
      <c r="G8631">
        <f t="shared" si="2141"/>
        <v>17</v>
      </c>
    </row>
    <row r="8632" spans="1:7" x14ac:dyDescent="0.35">
      <c r="A8632">
        <v>5</v>
      </c>
      <c r="B8632">
        <v>1</v>
      </c>
      <c r="C8632">
        <v>4</v>
      </c>
      <c r="D8632">
        <v>6</v>
      </c>
      <c r="E8632">
        <v>3</v>
      </c>
      <c r="F8632">
        <v>4</v>
      </c>
      <c r="G8632">
        <f t="shared" si="2141"/>
        <v>23</v>
      </c>
    </row>
    <row r="8633" spans="1:7" x14ac:dyDescent="0.35">
      <c r="A8633">
        <v>6</v>
      </c>
      <c r="B8633">
        <v>4</v>
      </c>
      <c r="C8633">
        <v>1</v>
      </c>
      <c r="D8633">
        <v>6</v>
      </c>
      <c r="E8633">
        <v>5</v>
      </c>
      <c r="F8633">
        <v>3</v>
      </c>
      <c r="G8633">
        <f t="shared" si="2141"/>
        <v>25</v>
      </c>
    </row>
    <row r="8634" spans="1:7" x14ac:dyDescent="0.35">
      <c r="A8634">
        <v>5</v>
      </c>
      <c r="B8634">
        <v>5</v>
      </c>
      <c r="C8634">
        <v>1</v>
      </c>
      <c r="D8634">
        <v>3</v>
      </c>
      <c r="E8634">
        <v>5</v>
      </c>
      <c r="F8634">
        <v>6</v>
      </c>
      <c r="G8634">
        <f t="shared" si="2141"/>
        <v>25</v>
      </c>
    </row>
    <row r="8635" spans="1:7" x14ac:dyDescent="0.35">
      <c r="A8635">
        <v>1</v>
      </c>
      <c r="B8635">
        <v>6</v>
      </c>
      <c r="C8635">
        <v>1</v>
      </c>
      <c r="D8635">
        <v>3</v>
      </c>
      <c r="E8635">
        <v>2</v>
      </c>
      <c r="F8635">
        <v>5</v>
      </c>
      <c r="G8635">
        <f t="shared" si="2141"/>
        <v>18</v>
      </c>
    </row>
    <row r="8636" spans="1:7" x14ac:dyDescent="0.35">
      <c r="A8636">
        <v>6</v>
      </c>
      <c r="B8636">
        <v>5</v>
      </c>
      <c r="C8636">
        <v>1</v>
      </c>
      <c r="D8636">
        <v>5</v>
      </c>
      <c r="E8636">
        <v>6</v>
      </c>
      <c r="F8636">
        <v>1</v>
      </c>
      <c r="G8636">
        <f t="shared" si="2141"/>
        <v>24</v>
      </c>
    </row>
    <row r="8637" spans="1:7" x14ac:dyDescent="0.35">
      <c r="A8637">
        <v>1</v>
      </c>
      <c r="B8637">
        <v>3</v>
      </c>
      <c r="C8637">
        <v>5</v>
      </c>
      <c r="D8637">
        <v>3</v>
      </c>
      <c r="E8637">
        <v>4</v>
      </c>
      <c r="F8637">
        <v>4</v>
      </c>
      <c r="G8637">
        <f t="shared" si="2141"/>
        <v>20</v>
      </c>
    </row>
    <row r="8638" spans="1:7" x14ac:dyDescent="0.35">
      <c r="A8638">
        <v>5</v>
      </c>
      <c r="B8638">
        <v>5</v>
      </c>
      <c r="C8638">
        <v>3</v>
      </c>
      <c r="D8638">
        <v>2</v>
      </c>
      <c r="E8638">
        <v>1</v>
      </c>
      <c r="F8638">
        <v>6</v>
      </c>
      <c r="G8638">
        <f t="shared" si="2141"/>
        <v>22</v>
      </c>
    </row>
    <row r="8639" spans="1:7" x14ac:dyDescent="0.35">
      <c r="A8639">
        <v>4</v>
      </c>
      <c r="B8639">
        <v>2</v>
      </c>
      <c r="C8639">
        <v>6</v>
      </c>
      <c r="D8639">
        <v>4</v>
      </c>
      <c r="E8639">
        <v>3</v>
      </c>
      <c r="F8639">
        <v>6</v>
      </c>
      <c r="G8639">
        <f t="shared" si="2141"/>
        <v>25</v>
      </c>
    </row>
    <row r="8640" spans="1:7" x14ac:dyDescent="0.35">
      <c r="A8640">
        <v>6</v>
      </c>
      <c r="B8640">
        <v>5</v>
      </c>
      <c r="C8640">
        <v>5</v>
      </c>
      <c r="D8640">
        <v>5</v>
      </c>
      <c r="E8640">
        <v>6</v>
      </c>
      <c r="F8640">
        <v>2</v>
      </c>
      <c r="G8640">
        <f t="shared" si="2141"/>
        <v>29</v>
      </c>
    </row>
    <row r="8641" spans="1:7" x14ac:dyDescent="0.35">
      <c r="A8641">
        <v>6</v>
      </c>
      <c r="B8641">
        <v>2</v>
      </c>
      <c r="C8641">
        <v>6</v>
      </c>
      <c r="D8641">
        <v>1</v>
      </c>
      <c r="E8641">
        <v>1</v>
      </c>
      <c r="F8641">
        <v>4</v>
      </c>
      <c r="G8641">
        <f t="shared" si="2141"/>
        <v>20</v>
      </c>
    </row>
    <row r="8642" spans="1:7" x14ac:dyDescent="0.35">
      <c r="A8642">
        <v>3</v>
      </c>
      <c r="B8642">
        <v>3</v>
      </c>
      <c r="C8642">
        <v>5</v>
      </c>
      <c r="D8642">
        <v>4</v>
      </c>
      <c r="E8642">
        <v>1</v>
      </c>
      <c r="F8642">
        <v>1</v>
      </c>
      <c r="G8642">
        <f t="shared" si="2141"/>
        <v>17</v>
      </c>
    </row>
    <row r="8643" spans="1:7" x14ac:dyDescent="0.35">
      <c r="A8643">
        <v>2</v>
      </c>
      <c r="B8643">
        <v>1</v>
      </c>
      <c r="C8643">
        <v>3</v>
      </c>
      <c r="D8643">
        <v>4</v>
      </c>
      <c r="E8643">
        <v>6</v>
      </c>
      <c r="F8643">
        <v>1</v>
      </c>
      <c r="G8643">
        <f t="shared" si="2141"/>
        <v>17</v>
      </c>
    </row>
    <row r="8644" spans="1:7" x14ac:dyDescent="0.35">
      <c r="A8644">
        <v>1</v>
      </c>
      <c r="B8644">
        <v>6</v>
      </c>
      <c r="C8644">
        <v>3</v>
      </c>
      <c r="D8644">
        <v>1</v>
      </c>
      <c r="E8644">
        <v>6</v>
      </c>
      <c r="F8644">
        <v>1</v>
      </c>
      <c r="G8644">
        <f t="shared" si="2141"/>
        <v>18</v>
      </c>
    </row>
    <row r="8645" spans="1:7" x14ac:dyDescent="0.35">
      <c r="A8645">
        <v>6</v>
      </c>
      <c r="B8645">
        <v>4</v>
      </c>
      <c r="C8645">
        <v>5</v>
      </c>
      <c r="D8645">
        <v>3</v>
      </c>
      <c r="E8645">
        <v>6</v>
      </c>
      <c r="F8645">
        <v>4</v>
      </c>
      <c r="G8645">
        <f t="shared" si="2141"/>
        <v>28</v>
      </c>
    </row>
    <row r="8646" spans="1:7" x14ac:dyDescent="0.35">
      <c r="A8646">
        <v>4</v>
      </c>
      <c r="B8646">
        <v>2</v>
      </c>
      <c r="C8646">
        <v>6</v>
      </c>
      <c r="D8646">
        <v>1</v>
      </c>
      <c r="E8646">
        <v>6</v>
      </c>
      <c r="F8646">
        <v>2</v>
      </c>
      <c r="G8646">
        <f t="shared" si="2141"/>
        <v>21</v>
      </c>
    </row>
    <row r="8647" spans="1:7" x14ac:dyDescent="0.35">
      <c r="A8647">
        <v>2</v>
      </c>
      <c r="B8647">
        <v>4</v>
      </c>
      <c r="C8647">
        <v>2</v>
      </c>
      <c r="D8647">
        <v>1</v>
      </c>
      <c r="E8647">
        <v>1</v>
      </c>
      <c r="F8647">
        <v>2</v>
      </c>
      <c r="G8647">
        <f t="shared" si="2141"/>
        <v>12</v>
      </c>
    </row>
    <row r="8648" spans="1:7" x14ac:dyDescent="0.35">
      <c r="A8648">
        <v>6</v>
      </c>
      <c r="B8648">
        <v>2</v>
      </c>
      <c r="C8648">
        <v>2</v>
      </c>
      <c r="D8648">
        <v>1</v>
      </c>
      <c r="E8648">
        <v>1</v>
      </c>
      <c r="F8648">
        <v>1</v>
      </c>
      <c r="G8648">
        <f t="shared" si="2141"/>
        <v>13</v>
      </c>
    </row>
    <row r="8649" spans="1:7" x14ac:dyDescent="0.35">
      <c r="A8649">
        <v>1</v>
      </c>
      <c r="B8649">
        <v>2</v>
      </c>
      <c r="C8649">
        <v>1</v>
      </c>
      <c r="D8649">
        <v>1</v>
      </c>
      <c r="E8649">
        <v>6</v>
      </c>
      <c r="F8649">
        <v>6</v>
      </c>
      <c r="G8649">
        <f t="shared" si="2141"/>
        <v>17</v>
      </c>
    </row>
    <row r="8650" spans="1:7" x14ac:dyDescent="0.35">
      <c r="A8650">
        <v>6</v>
      </c>
      <c r="B8650">
        <v>6</v>
      </c>
      <c r="C8650">
        <v>5</v>
      </c>
      <c r="D8650">
        <v>5</v>
      </c>
      <c r="E8650">
        <v>4</v>
      </c>
      <c r="F8650">
        <v>5</v>
      </c>
      <c r="G8650">
        <f t="shared" si="2141"/>
        <v>31</v>
      </c>
    </row>
    <row r="8651" spans="1:7" x14ac:dyDescent="0.35">
      <c r="A8651">
        <v>4</v>
      </c>
      <c r="B8651">
        <v>5</v>
      </c>
      <c r="C8651">
        <v>3</v>
      </c>
      <c r="D8651">
        <v>6</v>
      </c>
      <c r="E8651">
        <v>1</v>
      </c>
      <c r="F8651">
        <v>6</v>
      </c>
      <c r="G8651">
        <f t="shared" si="2141"/>
        <v>25</v>
      </c>
    </row>
    <row r="8652" spans="1:7" x14ac:dyDescent="0.35">
      <c r="A8652">
        <v>5</v>
      </c>
      <c r="B8652">
        <v>5</v>
      </c>
      <c r="C8652">
        <v>5</v>
      </c>
      <c r="D8652">
        <v>4</v>
      </c>
      <c r="E8652">
        <v>5</v>
      </c>
      <c r="F8652">
        <v>3</v>
      </c>
      <c r="G8652">
        <f t="shared" si="2141"/>
        <v>27</v>
      </c>
    </row>
    <row r="8653" spans="1:7" x14ac:dyDescent="0.35">
      <c r="A8653">
        <v>1</v>
      </c>
      <c r="B8653">
        <v>4</v>
      </c>
      <c r="C8653">
        <v>5</v>
      </c>
      <c r="D8653">
        <v>3</v>
      </c>
      <c r="E8653">
        <v>5</v>
      </c>
      <c r="F8653">
        <v>1</v>
      </c>
      <c r="G8653">
        <f t="shared" si="2141"/>
        <v>19</v>
      </c>
    </row>
    <row r="8654" spans="1:7" x14ac:dyDescent="0.35">
      <c r="A8654">
        <v>2</v>
      </c>
      <c r="B8654">
        <v>3</v>
      </c>
      <c r="C8654">
        <v>1</v>
      </c>
      <c r="D8654">
        <v>5</v>
      </c>
      <c r="E8654">
        <v>6</v>
      </c>
      <c r="F8654">
        <v>2</v>
      </c>
      <c r="G8654">
        <f t="shared" si="2141"/>
        <v>19</v>
      </c>
    </row>
    <row r="8655" spans="1:7" x14ac:dyDescent="0.35">
      <c r="A8655">
        <v>5</v>
      </c>
      <c r="B8655">
        <v>2</v>
      </c>
      <c r="C8655">
        <v>3</v>
      </c>
      <c r="D8655">
        <v>4</v>
      </c>
      <c r="E8655">
        <v>4</v>
      </c>
      <c r="F8655">
        <v>4</v>
      </c>
      <c r="G8655">
        <f t="shared" si="2141"/>
        <v>22</v>
      </c>
    </row>
    <row r="8656" spans="1:7" x14ac:dyDescent="0.35">
      <c r="A8656">
        <v>5</v>
      </c>
      <c r="B8656">
        <v>4</v>
      </c>
      <c r="C8656">
        <v>6</v>
      </c>
      <c r="D8656">
        <v>1</v>
      </c>
      <c r="E8656">
        <v>1</v>
      </c>
      <c r="F8656">
        <v>3</v>
      </c>
      <c r="G8656">
        <f t="shared" si="2141"/>
        <v>20</v>
      </c>
    </row>
    <row r="8657" spans="1:7" x14ac:dyDescent="0.35">
      <c r="A8657">
        <v>5</v>
      </c>
      <c r="B8657">
        <v>4</v>
      </c>
      <c r="C8657">
        <v>1</v>
      </c>
      <c r="D8657">
        <v>1</v>
      </c>
      <c r="E8657">
        <v>2</v>
      </c>
      <c r="F8657">
        <v>2</v>
      </c>
      <c r="G8657">
        <f t="shared" si="2141"/>
        <v>15</v>
      </c>
    </row>
    <row r="8658" spans="1:7" x14ac:dyDescent="0.35">
      <c r="A8658">
        <v>1</v>
      </c>
      <c r="B8658">
        <v>6</v>
      </c>
      <c r="C8658">
        <v>6</v>
      </c>
      <c r="D8658">
        <v>4</v>
      </c>
      <c r="E8658">
        <v>4</v>
      </c>
      <c r="F8658">
        <v>4</v>
      </c>
      <c r="G8658">
        <f t="shared" si="2141"/>
        <v>25</v>
      </c>
    </row>
    <row r="8659" spans="1:7" x14ac:dyDescent="0.35">
      <c r="A8659">
        <v>1</v>
      </c>
      <c r="B8659">
        <v>6</v>
      </c>
      <c r="C8659">
        <v>5</v>
      </c>
      <c r="D8659">
        <v>4</v>
      </c>
      <c r="E8659">
        <v>1</v>
      </c>
      <c r="F8659">
        <v>2</v>
      </c>
      <c r="G8659">
        <f t="shared" si="2141"/>
        <v>19</v>
      </c>
    </row>
    <row r="8660" spans="1:7" x14ac:dyDescent="0.35">
      <c r="A8660">
        <v>4</v>
      </c>
      <c r="B8660">
        <v>4</v>
      </c>
      <c r="C8660">
        <v>5</v>
      </c>
      <c r="D8660">
        <v>2</v>
      </c>
      <c r="E8660">
        <v>3</v>
      </c>
      <c r="F8660">
        <v>3</v>
      </c>
      <c r="G8660">
        <f t="shared" si="2141"/>
        <v>21</v>
      </c>
    </row>
    <row r="8661" spans="1:7" x14ac:dyDescent="0.35">
      <c r="A8661">
        <v>5</v>
      </c>
      <c r="B8661">
        <v>5</v>
      </c>
      <c r="C8661">
        <v>1</v>
      </c>
      <c r="D8661">
        <v>3</v>
      </c>
      <c r="E8661">
        <v>3</v>
      </c>
      <c r="F8661">
        <v>6</v>
      </c>
      <c r="G8661">
        <f t="shared" si="2141"/>
        <v>23</v>
      </c>
    </row>
    <row r="8662" spans="1:7" x14ac:dyDescent="0.35">
      <c r="A8662">
        <v>4</v>
      </c>
      <c r="B8662">
        <v>6</v>
      </c>
      <c r="C8662">
        <v>1</v>
      </c>
      <c r="D8662">
        <v>3</v>
      </c>
      <c r="E8662">
        <v>3</v>
      </c>
      <c r="F8662">
        <v>2</v>
      </c>
      <c r="G8662">
        <f t="shared" si="2141"/>
        <v>19</v>
      </c>
    </row>
    <row r="8663" spans="1:7" x14ac:dyDescent="0.35">
      <c r="A8663">
        <v>6</v>
      </c>
      <c r="B8663">
        <v>4</v>
      </c>
      <c r="C8663">
        <v>1</v>
      </c>
      <c r="D8663">
        <v>6</v>
      </c>
      <c r="E8663">
        <v>4</v>
      </c>
      <c r="F8663">
        <v>1</v>
      </c>
      <c r="G8663">
        <f t="shared" si="2141"/>
        <v>22</v>
      </c>
    </row>
    <row r="8664" spans="1:7" x14ac:dyDescent="0.35">
      <c r="A8664">
        <v>4</v>
      </c>
      <c r="B8664">
        <v>5</v>
      </c>
      <c r="C8664">
        <v>6</v>
      </c>
      <c r="D8664">
        <v>5</v>
      </c>
      <c r="E8664">
        <v>5</v>
      </c>
      <c r="F8664">
        <v>6</v>
      </c>
      <c r="G8664">
        <f t="shared" ref="G8664:G8727" si="2142">SUM(A8664:F8664)</f>
        <v>31</v>
      </c>
    </row>
    <row r="8665" spans="1:7" x14ac:dyDescent="0.35">
      <c r="A8665">
        <v>2</v>
      </c>
      <c r="B8665">
        <v>4</v>
      </c>
      <c r="C8665">
        <v>4</v>
      </c>
      <c r="D8665">
        <v>3</v>
      </c>
      <c r="E8665">
        <v>2</v>
      </c>
      <c r="F8665">
        <v>4</v>
      </c>
      <c r="G8665">
        <f t="shared" si="2142"/>
        <v>19</v>
      </c>
    </row>
    <row r="8666" spans="1:7" x14ac:dyDescent="0.35">
      <c r="A8666">
        <v>3</v>
      </c>
      <c r="B8666">
        <v>4</v>
      </c>
      <c r="C8666">
        <v>6</v>
      </c>
      <c r="D8666">
        <v>1</v>
      </c>
      <c r="E8666">
        <v>3</v>
      </c>
      <c r="F8666">
        <v>5</v>
      </c>
      <c r="G8666">
        <f t="shared" si="2142"/>
        <v>22</v>
      </c>
    </row>
    <row r="8667" spans="1:7" x14ac:dyDescent="0.35">
      <c r="A8667">
        <v>1</v>
      </c>
      <c r="B8667">
        <v>4</v>
      </c>
      <c r="C8667">
        <v>5</v>
      </c>
      <c r="D8667">
        <v>4</v>
      </c>
      <c r="E8667">
        <v>3</v>
      </c>
      <c r="F8667">
        <v>3</v>
      </c>
      <c r="G8667">
        <f t="shared" si="2142"/>
        <v>20</v>
      </c>
    </row>
    <row r="8668" spans="1:7" x14ac:dyDescent="0.35">
      <c r="A8668">
        <v>4</v>
      </c>
      <c r="B8668">
        <v>6</v>
      </c>
      <c r="C8668">
        <v>6</v>
      </c>
      <c r="D8668">
        <v>2</v>
      </c>
      <c r="E8668">
        <v>4</v>
      </c>
      <c r="F8668">
        <v>6</v>
      </c>
      <c r="G8668">
        <f t="shared" si="2142"/>
        <v>28</v>
      </c>
    </row>
    <row r="8669" spans="1:7" x14ac:dyDescent="0.35">
      <c r="A8669">
        <v>3</v>
      </c>
      <c r="B8669">
        <v>2</v>
      </c>
      <c r="C8669">
        <v>2</v>
      </c>
      <c r="D8669">
        <v>1</v>
      </c>
      <c r="E8669">
        <v>1</v>
      </c>
      <c r="F8669">
        <v>5</v>
      </c>
      <c r="G8669">
        <f t="shared" si="2142"/>
        <v>14</v>
      </c>
    </row>
    <row r="8670" spans="1:7" x14ac:dyDescent="0.35">
      <c r="A8670">
        <v>1</v>
      </c>
      <c r="B8670">
        <v>3</v>
      </c>
      <c r="C8670">
        <v>3</v>
      </c>
      <c r="D8670">
        <v>3</v>
      </c>
      <c r="E8670">
        <v>1</v>
      </c>
      <c r="F8670">
        <v>4</v>
      </c>
      <c r="G8670">
        <f t="shared" si="2142"/>
        <v>15</v>
      </c>
    </row>
    <row r="8671" spans="1:7" x14ac:dyDescent="0.35">
      <c r="A8671">
        <v>1</v>
      </c>
      <c r="B8671">
        <v>5</v>
      </c>
      <c r="C8671">
        <v>2</v>
      </c>
      <c r="D8671">
        <v>2</v>
      </c>
      <c r="E8671">
        <v>6</v>
      </c>
      <c r="F8671">
        <v>4</v>
      </c>
      <c r="G8671">
        <f t="shared" si="2142"/>
        <v>20</v>
      </c>
    </row>
    <row r="8672" spans="1:7" x14ac:dyDescent="0.35">
      <c r="A8672">
        <v>4</v>
      </c>
      <c r="B8672">
        <v>5</v>
      </c>
      <c r="C8672">
        <v>4</v>
      </c>
      <c r="D8672">
        <v>4</v>
      </c>
      <c r="E8672">
        <v>4</v>
      </c>
      <c r="F8672">
        <v>6</v>
      </c>
      <c r="G8672">
        <f t="shared" si="2142"/>
        <v>27</v>
      </c>
    </row>
    <row r="8673" spans="1:7" x14ac:dyDescent="0.35">
      <c r="A8673">
        <v>2</v>
      </c>
      <c r="B8673">
        <v>1</v>
      </c>
      <c r="C8673">
        <v>1</v>
      </c>
      <c r="D8673">
        <v>2</v>
      </c>
      <c r="E8673">
        <v>2</v>
      </c>
      <c r="F8673">
        <v>6</v>
      </c>
      <c r="G8673">
        <f t="shared" si="2142"/>
        <v>14</v>
      </c>
    </row>
    <row r="8674" spans="1:7" x14ac:dyDescent="0.35">
      <c r="A8674">
        <v>5</v>
      </c>
      <c r="B8674">
        <v>6</v>
      </c>
      <c r="C8674">
        <v>5</v>
      </c>
      <c r="D8674">
        <v>6</v>
      </c>
      <c r="E8674">
        <v>5</v>
      </c>
      <c r="F8674">
        <v>1</v>
      </c>
      <c r="G8674">
        <f t="shared" si="2142"/>
        <v>28</v>
      </c>
    </row>
    <row r="8675" spans="1:7" x14ac:dyDescent="0.35">
      <c r="A8675">
        <v>2</v>
      </c>
      <c r="B8675">
        <v>3</v>
      </c>
      <c r="C8675">
        <v>6</v>
      </c>
      <c r="D8675">
        <v>2</v>
      </c>
      <c r="E8675">
        <v>5</v>
      </c>
      <c r="F8675">
        <v>6</v>
      </c>
      <c r="G8675">
        <f t="shared" si="2142"/>
        <v>24</v>
      </c>
    </row>
    <row r="8676" spans="1:7" x14ac:dyDescent="0.35">
      <c r="A8676">
        <v>3</v>
      </c>
      <c r="B8676">
        <v>3</v>
      </c>
      <c r="C8676">
        <v>1</v>
      </c>
      <c r="D8676">
        <v>5</v>
      </c>
      <c r="E8676">
        <v>2</v>
      </c>
      <c r="F8676">
        <v>4</v>
      </c>
      <c r="G8676">
        <f t="shared" si="2142"/>
        <v>18</v>
      </c>
    </row>
    <row r="8677" spans="1:7" x14ac:dyDescent="0.35">
      <c r="A8677">
        <v>6</v>
      </c>
      <c r="B8677">
        <v>5</v>
      </c>
      <c r="C8677">
        <v>2</v>
      </c>
      <c r="D8677">
        <v>1</v>
      </c>
      <c r="E8677">
        <v>5</v>
      </c>
      <c r="F8677">
        <v>4</v>
      </c>
      <c r="G8677">
        <f t="shared" si="2142"/>
        <v>23</v>
      </c>
    </row>
    <row r="8678" spans="1:7" x14ac:dyDescent="0.35">
      <c r="A8678">
        <v>4</v>
      </c>
      <c r="B8678">
        <v>3</v>
      </c>
      <c r="C8678">
        <v>1</v>
      </c>
      <c r="D8678">
        <v>6</v>
      </c>
      <c r="E8678">
        <v>6</v>
      </c>
      <c r="F8678">
        <v>4</v>
      </c>
      <c r="G8678">
        <f t="shared" si="2142"/>
        <v>24</v>
      </c>
    </row>
    <row r="8679" spans="1:7" x14ac:dyDescent="0.35">
      <c r="A8679">
        <v>2</v>
      </c>
      <c r="B8679">
        <v>4</v>
      </c>
      <c r="C8679">
        <v>1</v>
      </c>
      <c r="D8679">
        <v>3</v>
      </c>
      <c r="E8679">
        <v>2</v>
      </c>
      <c r="F8679">
        <v>5</v>
      </c>
      <c r="G8679">
        <f t="shared" si="2142"/>
        <v>17</v>
      </c>
    </row>
    <row r="8680" spans="1:7" x14ac:dyDescent="0.35">
      <c r="A8680">
        <v>1</v>
      </c>
      <c r="B8680">
        <v>3</v>
      </c>
      <c r="C8680">
        <v>4</v>
      </c>
      <c r="D8680">
        <v>3</v>
      </c>
      <c r="E8680">
        <v>6</v>
      </c>
      <c r="F8680">
        <v>2</v>
      </c>
      <c r="G8680">
        <f t="shared" si="2142"/>
        <v>19</v>
      </c>
    </row>
    <row r="8681" spans="1:7" x14ac:dyDescent="0.35">
      <c r="A8681">
        <v>5</v>
      </c>
      <c r="B8681">
        <v>2</v>
      </c>
      <c r="C8681">
        <v>3</v>
      </c>
      <c r="D8681">
        <v>5</v>
      </c>
      <c r="E8681">
        <v>3</v>
      </c>
      <c r="F8681">
        <v>2</v>
      </c>
      <c r="G8681">
        <f t="shared" si="2142"/>
        <v>20</v>
      </c>
    </row>
    <row r="8682" spans="1:7" x14ac:dyDescent="0.35">
      <c r="A8682">
        <v>5</v>
      </c>
      <c r="B8682">
        <v>3</v>
      </c>
      <c r="C8682">
        <v>3</v>
      </c>
      <c r="D8682">
        <v>2</v>
      </c>
      <c r="E8682">
        <v>2</v>
      </c>
      <c r="F8682">
        <v>5</v>
      </c>
      <c r="G8682">
        <f t="shared" si="2142"/>
        <v>20</v>
      </c>
    </row>
    <row r="8683" spans="1:7" x14ac:dyDescent="0.35">
      <c r="A8683">
        <v>6</v>
      </c>
      <c r="B8683">
        <v>2</v>
      </c>
      <c r="C8683">
        <v>3</v>
      </c>
      <c r="D8683">
        <v>4</v>
      </c>
      <c r="E8683">
        <v>2</v>
      </c>
      <c r="F8683">
        <v>5</v>
      </c>
      <c r="G8683">
        <f t="shared" si="2142"/>
        <v>22</v>
      </c>
    </row>
    <row r="8684" spans="1:7" x14ac:dyDescent="0.35">
      <c r="A8684">
        <v>6</v>
      </c>
      <c r="B8684">
        <v>4</v>
      </c>
      <c r="C8684">
        <v>2</v>
      </c>
      <c r="D8684">
        <v>5</v>
      </c>
      <c r="E8684">
        <v>1</v>
      </c>
      <c r="F8684">
        <v>1</v>
      </c>
      <c r="G8684">
        <f t="shared" si="2142"/>
        <v>19</v>
      </c>
    </row>
    <row r="8685" spans="1:7" x14ac:dyDescent="0.35">
      <c r="A8685">
        <v>4</v>
      </c>
      <c r="B8685">
        <v>5</v>
      </c>
      <c r="C8685">
        <v>6</v>
      </c>
      <c r="D8685">
        <v>1</v>
      </c>
      <c r="E8685">
        <v>3</v>
      </c>
      <c r="F8685">
        <v>1</v>
      </c>
      <c r="G8685">
        <f t="shared" si="2142"/>
        <v>20</v>
      </c>
    </row>
    <row r="8686" spans="1:7" x14ac:dyDescent="0.35">
      <c r="A8686">
        <v>6</v>
      </c>
      <c r="B8686">
        <v>4</v>
      </c>
      <c r="C8686">
        <v>6</v>
      </c>
      <c r="D8686">
        <v>4</v>
      </c>
      <c r="E8686">
        <v>1</v>
      </c>
      <c r="F8686">
        <v>4</v>
      </c>
      <c r="G8686">
        <f t="shared" si="2142"/>
        <v>25</v>
      </c>
    </row>
    <row r="8687" spans="1:7" x14ac:dyDescent="0.35">
      <c r="A8687">
        <v>6</v>
      </c>
      <c r="B8687">
        <v>1</v>
      </c>
      <c r="C8687">
        <v>3</v>
      </c>
      <c r="D8687">
        <v>3</v>
      </c>
      <c r="E8687">
        <v>4</v>
      </c>
      <c r="F8687">
        <v>4</v>
      </c>
      <c r="G8687">
        <f t="shared" si="2142"/>
        <v>21</v>
      </c>
    </row>
    <row r="8688" spans="1:7" x14ac:dyDescent="0.35">
      <c r="A8688">
        <v>1</v>
      </c>
      <c r="B8688">
        <v>1</v>
      </c>
      <c r="C8688">
        <v>6</v>
      </c>
      <c r="D8688">
        <v>4</v>
      </c>
      <c r="E8688">
        <v>3</v>
      </c>
      <c r="F8688">
        <v>4</v>
      </c>
      <c r="G8688">
        <f t="shared" si="2142"/>
        <v>19</v>
      </c>
    </row>
    <row r="8689" spans="1:7" x14ac:dyDescent="0.35">
      <c r="A8689">
        <v>4</v>
      </c>
      <c r="B8689">
        <v>5</v>
      </c>
      <c r="C8689">
        <v>1</v>
      </c>
      <c r="D8689">
        <v>4</v>
      </c>
      <c r="E8689">
        <v>4</v>
      </c>
      <c r="F8689">
        <v>1</v>
      </c>
      <c r="G8689">
        <f t="shared" si="2142"/>
        <v>19</v>
      </c>
    </row>
    <row r="8690" spans="1:7" x14ac:dyDescent="0.35">
      <c r="A8690">
        <v>4</v>
      </c>
      <c r="B8690">
        <v>1</v>
      </c>
      <c r="C8690">
        <v>1</v>
      </c>
      <c r="D8690">
        <v>3</v>
      </c>
      <c r="E8690">
        <v>2</v>
      </c>
      <c r="F8690">
        <v>1</v>
      </c>
      <c r="G8690">
        <f t="shared" si="2142"/>
        <v>12</v>
      </c>
    </row>
    <row r="8691" spans="1:7" x14ac:dyDescent="0.35">
      <c r="A8691">
        <v>4</v>
      </c>
      <c r="B8691">
        <v>5</v>
      </c>
      <c r="C8691">
        <v>4</v>
      </c>
      <c r="D8691">
        <v>4</v>
      </c>
      <c r="E8691">
        <v>1</v>
      </c>
      <c r="F8691">
        <v>3</v>
      </c>
      <c r="G8691">
        <f t="shared" si="2142"/>
        <v>21</v>
      </c>
    </row>
    <row r="8692" spans="1:7" x14ac:dyDescent="0.35">
      <c r="A8692">
        <v>4</v>
      </c>
      <c r="B8692">
        <v>3</v>
      </c>
      <c r="C8692">
        <v>3</v>
      </c>
      <c r="D8692">
        <v>6</v>
      </c>
      <c r="E8692">
        <v>2</v>
      </c>
      <c r="F8692">
        <v>5</v>
      </c>
      <c r="G8692">
        <f t="shared" si="2142"/>
        <v>23</v>
      </c>
    </row>
    <row r="8693" spans="1:7" x14ac:dyDescent="0.35">
      <c r="A8693">
        <v>3</v>
      </c>
      <c r="B8693">
        <v>5</v>
      </c>
      <c r="C8693">
        <v>1</v>
      </c>
      <c r="D8693">
        <v>2</v>
      </c>
      <c r="E8693">
        <v>1</v>
      </c>
      <c r="F8693">
        <v>3</v>
      </c>
      <c r="G8693">
        <f t="shared" si="2142"/>
        <v>15</v>
      </c>
    </row>
    <row r="8694" spans="1:7" x14ac:dyDescent="0.35">
      <c r="A8694">
        <v>1</v>
      </c>
      <c r="B8694">
        <v>5</v>
      </c>
      <c r="C8694">
        <v>3</v>
      </c>
      <c r="D8694">
        <v>3</v>
      </c>
      <c r="E8694">
        <v>6</v>
      </c>
      <c r="F8694">
        <v>4</v>
      </c>
      <c r="G8694">
        <f t="shared" si="2142"/>
        <v>22</v>
      </c>
    </row>
    <row r="8695" spans="1:7" x14ac:dyDescent="0.35">
      <c r="A8695">
        <v>4</v>
      </c>
      <c r="B8695">
        <v>1</v>
      </c>
      <c r="C8695">
        <v>3</v>
      </c>
      <c r="D8695">
        <v>5</v>
      </c>
      <c r="E8695">
        <v>1</v>
      </c>
      <c r="F8695">
        <v>4</v>
      </c>
      <c r="G8695">
        <f t="shared" si="2142"/>
        <v>18</v>
      </c>
    </row>
    <row r="8696" spans="1:7" x14ac:dyDescent="0.35">
      <c r="A8696">
        <v>3</v>
      </c>
      <c r="B8696">
        <v>2</v>
      </c>
      <c r="C8696">
        <v>5</v>
      </c>
      <c r="D8696">
        <v>2</v>
      </c>
      <c r="E8696">
        <v>3</v>
      </c>
      <c r="F8696">
        <v>4</v>
      </c>
      <c r="G8696">
        <f t="shared" si="2142"/>
        <v>19</v>
      </c>
    </row>
    <row r="8697" spans="1:7" x14ac:dyDescent="0.35">
      <c r="A8697">
        <v>3</v>
      </c>
      <c r="B8697">
        <v>2</v>
      </c>
      <c r="C8697">
        <v>2</v>
      </c>
      <c r="D8697">
        <v>2</v>
      </c>
      <c r="E8697">
        <v>2</v>
      </c>
      <c r="F8697">
        <v>6</v>
      </c>
      <c r="G8697">
        <f t="shared" si="2142"/>
        <v>17</v>
      </c>
    </row>
    <row r="8698" spans="1:7" x14ac:dyDescent="0.35">
      <c r="A8698">
        <v>4</v>
      </c>
      <c r="B8698">
        <v>1</v>
      </c>
      <c r="C8698">
        <v>1</v>
      </c>
      <c r="D8698">
        <v>4</v>
      </c>
      <c r="E8698">
        <v>6</v>
      </c>
      <c r="F8698">
        <v>3</v>
      </c>
      <c r="G8698">
        <f t="shared" si="2142"/>
        <v>19</v>
      </c>
    </row>
    <row r="8699" spans="1:7" x14ac:dyDescent="0.35">
      <c r="A8699">
        <v>1</v>
      </c>
      <c r="B8699">
        <v>2</v>
      </c>
      <c r="C8699">
        <v>4</v>
      </c>
      <c r="D8699">
        <v>5</v>
      </c>
      <c r="E8699">
        <v>2</v>
      </c>
      <c r="F8699">
        <v>6</v>
      </c>
      <c r="G8699">
        <f t="shared" si="2142"/>
        <v>20</v>
      </c>
    </row>
    <row r="8700" spans="1:7" x14ac:dyDescent="0.35">
      <c r="A8700">
        <v>6</v>
      </c>
      <c r="B8700">
        <v>1</v>
      </c>
      <c r="C8700">
        <v>4</v>
      </c>
      <c r="D8700">
        <v>2</v>
      </c>
      <c r="E8700">
        <v>3</v>
      </c>
      <c r="F8700">
        <v>1</v>
      </c>
      <c r="G8700">
        <f t="shared" si="2142"/>
        <v>17</v>
      </c>
    </row>
    <row r="8701" spans="1:7" x14ac:dyDescent="0.35">
      <c r="A8701">
        <v>6</v>
      </c>
      <c r="B8701">
        <v>2</v>
      </c>
      <c r="C8701">
        <v>1</v>
      </c>
      <c r="D8701">
        <v>3</v>
      </c>
      <c r="E8701">
        <v>3</v>
      </c>
      <c r="F8701">
        <v>1</v>
      </c>
      <c r="G8701">
        <f t="shared" si="2142"/>
        <v>16</v>
      </c>
    </row>
    <row r="8702" spans="1:7" x14ac:dyDescent="0.35">
      <c r="A8702">
        <v>5</v>
      </c>
      <c r="B8702">
        <v>5</v>
      </c>
      <c r="C8702">
        <v>3</v>
      </c>
      <c r="D8702">
        <v>2</v>
      </c>
      <c r="E8702">
        <v>5</v>
      </c>
      <c r="F8702">
        <v>2</v>
      </c>
      <c r="G8702">
        <f t="shared" si="2142"/>
        <v>22</v>
      </c>
    </row>
    <row r="8703" spans="1:7" x14ac:dyDescent="0.35">
      <c r="A8703">
        <v>5</v>
      </c>
      <c r="B8703">
        <v>3</v>
      </c>
      <c r="C8703">
        <v>5</v>
      </c>
      <c r="D8703">
        <v>1</v>
      </c>
      <c r="E8703">
        <v>3</v>
      </c>
      <c r="F8703">
        <v>2</v>
      </c>
      <c r="G8703">
        <f t="shared" si="2142"/>
        <v>19</v>
      </c>
    </row>
    <row r="8704" spans="1:7" x14ac:dyDescent="0.35">
      <c r="A8704">
        <v>6</v>
      </c>
      <c r="B8704">
        <v>2</v>
      </c>
      <c r="C8704">
        <v>1</v>
      </c>
      <c r="D8704">
        <v>1</v>
      </c>
      <c r="E8704">
        <v>6</v>
      </c>
      <c r="F8704">
        <v>1</v>
      </c>
      <c r="G8704">
        <f t="shared" si="2142"/>
        <v>17</v>
      </c>
    </row>
    <row r="8705" spans="1:7" x14ac:dyDescent="0.35">
      <c r="A8705">
        <v>2</v>
      </c>
      <c r="B8705">
        <v>4</v>
      </c>
      <c r="C8705">
        <v>2</v>
      </c>
      <c r="D8705">
        <v>6</v>
      </c>
      <c r="E8705">
        <v>3</v>
      </c>
      <c r="F8705">
        <v>5</v>
      </c>
      <c r="G8705">
        <f t="shared" si="2142"/>
        <v>22</v>
      </c>
    </row>
    <row r="8706" spans="1:7" x14ac:dyDescent="0.35">
      <c r="A8706">
        <v>3</v>
      </c>
      <c r="B8706">
        <v>4</v>
      </c>
      <c r="C8706">
        <v>6</v>
      </c>
      <c r="D8706">
        <v>1</v>
      </c>
      <c r="E8706">
        <v>1</v>
      </c>
      <c r="F8706">
        <v>5</v>
      </c>
      <c r="G8706">
        <f t="shared" si="2142"/>
        <v>20</v>
      </c>
    </row>
    <row r="8707" spans="1:7" x14ac:dyDescent="0.35">
      <c r="A8707">
        <v>2</v>
      </c>
      <c r="B8707">
        <v>3</v>
      </c>
      <c r="C8707">
        <v>3</v>
      </c>
      <c r="D8707">
        <v>6</v>
      </c>
      <c r="E8707">
        <v>5</v>
      </c>
      <c r="F8707">
        <v>2</v>
      </c>
      <c r="G8707">
        <f t="shared" si="2142"/>
        <v>21</v>
      </c>
    </row>
    <row r="8708" spans="1:7" x14ac:dyDescent="0.35">
      <c r="A8708">
        <v>5</v>
      </c>
      <c r="B8708">
        <v>1</v>
      </c>
      <c r="C8708">
        <v>5</v>
      </c>
      <c r="D8708">
        <v>3</v>
      </c>
      <c r="E8708">
        <v>1</v>
      </c>
      <c r="F8708">
        <v>5</v>
      </c>
      <c r="G8708">
        <f t="shared" si="2142"/>
        <v>20</v>
      </c>
    </row>
    <row r="8709" spans="1:7" x14ac:dyDescent="0.35">
      <c r="A8709">
        <v>2</v>
      </c>
      <c r="B8709">
        <v>4</v>
      </c>
      <c r="C8709">
        <v>5</v>
      </c>
      <c r="D8709">
        <v>2</v>
      </c>
      <c r="E8709">
        <v>6</v>
      </c>
      <c r="F8709">
        <v>2</v>
      </c>
      <c r="G8709">
        <f t="shared" si="2142"/>
        <v>21</v>
      </c>
    </row>
    <row r="8710" spans="1:7" x14ac:dyDescent="0.35">
      <c r="A8710">
        <v>2</v>
      </c>
      <c r="B8710">
        <v>2</v>
      </c>
      <c r="C8710">
        <v>1</v>
      </c>
      <c r="D8710">
        <v>6</v>
      </c>
      <c r="E8710">
        <v>3</v>
      </c>
      <c r="F8710">
        <v>1</v>
      </c>
      <c r="G8710">
        <f t="shared" si="2142"/>
        <v>15</v>
      </c>
    </row>
    <row r="8711" spans="1:7" x14ac:dyDescent="0.35">
      <c r="A8711">
        <v>4</v>
      </c>
      <c r="B8711">
        <v>6</v>
      </c>
      <c r="C8711">
        <v>5</v>
      </c>
      <c r="D8711">
        <v>3</v>
      </c>
      <c r="E8711">
        <v>5</v>
      </c>
      <c r="F8711">
        <v>2</v>
      </c>
      <c r="G8711">
        <f t="shared" si="2142"/>
        <v>25</v>
      </c>
    </row>
    <row r="8712" spans="1:7" x14ac:dyDescent="0.35">
      <c r="A8712">
        <v>6</v>
      </c>
      <c r="B8712">
        <v>1</v>
      </c>
      <c r="C8712">
        <v>4</v>
      </c>
      <c r="D8712">
        <v>1</v>
      </c>
      <c r="E8712">
        <v>5</v>
      </c>
      <c r="F8712">
        <v>3</v>
      </c>
      <c r="G8712">
        <f t="shared" si="2142"/>
        <v>20</v>
      </c>
    </row>
    <row r="8713" spans="1:7" x14ac:dyDescent="0.35">
      <c r="A8713">
        <v>5</v>
      </c>
      <c r="B8713">
        <v>2</v>
      </c>
      <c r="C8713">
        <v>3</v>
      </c>
      <c r="D8713">
        <v>5</v>
      </c>
      <c r="E8713">
        <v>2</v>
      </c>
      <c r="F8713">
        <v>2</v>
      </c>
      <c r="G8713">
        <f t="shared" si="2142"/>
        <v>19</v>
      </c>
    </row>
    <row r="8714" spans="1:7" x14ac:dyDescent="0.35">
      <c r="A8714">
        <v>5</v>
      </c>
      <c r="B8714">
        <v>4</v>
      </c>
      <c r="C8714">
        <v>5</v>
      </c>
      <c r="D8714">
        <v>6</v>
      </c>
      <c r="E8714">
        <v>1</v>
      </c>
      <c r="F8714">
        <v>2</v>
      </c>
      <c r="G8714">
        <f t="shared" si="2142"/>
        <v>23</v>
      </c>
    </row>
    <row r="8715" spans="1:7" x14ac:dyDescent="0.35">
      <c r="A8715">
        <v>3</v>
      </c>
      <c r="B8715">
        <v>1</v>
      </c>
      <c r="C8715">
        <v>6</v>
      </c>
      <c r="D8715">
        <v>1</v>
      </c>
      <c r="E8715">
        <v>5</v>
      </c>
      <c r="F8715">
        <v>6</v>
      </c>
      <c r="G8715">
        <f t="shared" si="2142"/>
        <v>22</v>
      </c>
    </row>
    <row r="8716" spans="1:7" x14ac:dyDescent="0.35">
      <c r="A8716">
        <v>5</v>
      </c>
      <c r="B8716">
        <v>6</v>
      </c>
      <c r="C8716">
        <v>2</v>
      </c>
      <c r="D8716">
        <v>3</v>
      </c>
      <c r="E8716">
        <v>5</v>
      </c>
      <c r="F8716">
        <v>5</v>
      </c>
      <c r="G8716">
        <f t="shared" si="2142"/>
        <v>26</v>
      </c>
    </row>
    <row r="8717" spans="1:7" x14ac:dyDescent="0.35">
      <c r="A8717">
        <v>1</v>
      </c>
      <c r="B8717">
        <v>2</v>
      </c>
      <c r="C8717">
        <v>4</v>
      </c>
      <c r="D8717">
        <v>2</v>
      </c>
      <c r="E8717">
        <v>4</v>
      </c>
      <c r="F8717">
        <v>1</v>
      </c>
      <c r="G8717">
        <f t="shared" si="2142"/>
        <v>14</v>
      </c>
    </row>
    <row r="8718" spans="1:7" x14ac:dyDescent="0.35">
      <c r="A8718">
        <v>1</v>
      </c>
      <c r="B8718">
        <v>5</v>
      </c>
      <c r="C8718">
        <v>4</v>
      </c>
      <c r="D8718">
        <v>2</v>
      </c>
      <c r="E8718">
        <v>6</v>
      </c>
      <c r="F8718">
        <v>4</v>
      </c>
      <c r="G8718">
        <f t="shared" si="2142"/>
        <v>22</v>
      </c>
    </row>
    <row r="8719" spans="1:7" x14ac:dyDescent="0.35">
      <c r="A8719">
        <v>3</v>
      </c>
      <c r="B8719">
        <v>6</v>
      </c>
      <c r="C8719">
        <v>1</v>
      </c>
      <c r="D8719">
        <v>4</v>
      </c>
      <c r="E8719">
        <v>2</v>
      </c>
      <c r="F8719">
        <v>1</v>
      </c>
      <c r="G8719">
        <f t="shared" si="2142"/>
        <v>17</v>
      </c>
    </row>
    <row r="8720" spans="1:7" x14ac:dyDescent="0.35">
      <c r="A8720">
        <v>5</v>
      </c>
      <c r="B8720">
        <v>5</v>
      </c>
      <c r="C8720">
        <v>5</v>
      </c>
      <c r="D8720">
        <v>1</v>
      </c>
      <c r="E8720">
        <v>5</v>
      </c>
      <c r="F8720">
        <v>1</v>
      </c>
      <c r="G8720">
        <f t="shared" si="2142"/>
        <v>22</v>
      </c>
    </row>
    <row r="8721" spans="1:7" x14ac:dyDescent="0.35">
      <c r="A8721">
        <v>2</v>
      </c>
      <c r="B8721">
        <v>3</v>
      </c>
      <c r="C8721">
        <v>6</v>
      </c>
      <c r="D8721">
        <v>4</v>
      </c>
      <c r="E8721">
        <v>5</v>
      </c>
      <c r="F8721">
        <v>3</v>
      </c>
      <c r="G8721">
        <f t="shared" si="2142"/>
        <v>23</v>
      </c>
    </row>
    <row r="8722" spans="1:7" x14ac:dyDescent="0.35">
      <c r="A8722">
        <v>3</v>
      </c>
      <c r="B8722">
        <v>2</v>
      </c>
      <c r="C8722">
        <v>2</v>
      </c>
      <c r="D8722">
        <v>6</v>
      </c>
      <c r="E8722">
        <v>2</v>
      </c>
      <c r="F8722">
        <v>3</v>
      </c>
      <c r="G8722">
        <f t="shared" si="2142"/>
        <v>18</v>
      </c>
    </row>
    <row r="8723" spans="1:7" x14ac:dyDescent="0.35">
      <c r="A8723">
        <v>6</v>
      </c>
      <c r="B8723">
        <v>1</v>
      </c>
      <c r="C8723">
        <v>2</v>
      </c>
      <c r="D8723">
        <v>6</v>
      </c>
      <c r="E8723">
        <v>4</v>
      </c>
      <c r="F8723">
        <v>1</v>
      </c>
      <c r="G8723">
        <f t="shared" si="2142"/>
        <v>20</v>
      </c>
    </row>
    <row r="8724" spans="1:7" x14ac:dyDescent="0.35">
      <c r="A8724">
        <v>6</v>
      </c>
      <c r="B8724">
        <v>6</v>
      </c>
      <c r="C8724">
        <v>6</v>
      </c>
      <c r="D8724">
        <v>3</v>
      </c>
      <c r="E8724">
        <v>6</v>
      </c>
      <c r="F8724">
        <v>5</v>
      </c>
      <c r="G8724">
        <f t="shared" si="2142"/>
        <v>32</v>
      </c>
    </row>
    <row r="8725" spans="1:7" x14ac:dyDescent="0.35">
      <c r="A8725">
        <v>5</v>
      </c>
      <c r="B8725">
        <v>5</v>
      </c>
      <c r="C8725">
        <v>4</v>
      </c>
      <c r="D8725">
        <v>5</v>
      </c>
      <c r="E8725">
        <v>2</v>
      </c>
      <c r="F8725">
        <v>6</v>
      </c>
      <c r="G8725">
        <f t="shared" si="2142"/>
        <v>27</v>
      </c>
    </row>
    <row r="8726" spans="1:7" x14ac:dyDescent="0.35">
      <c r="A8726">
        <v>5</v>
      </c>
      <c r="B8726">
        <v>5</v>
      </c>
      <c r="C8726">
        <v>4</v>
      </c>
      <c r="D8726">
        <v>1</v>
      </c>
      <c r="E8726">
        <v>6</v>
      </c>
      <c r="F8726">
        <v>3</v>
      </c>
      <c r="G8726">
        <f t="shared" si="2142"/>
        <v>24</v>
      </c>
    </row>
    <row r="8727" spans="1:7" x14ac:dyDescent="0.35">
      <c r="A8727">
        <v>4</v>
      </c>
      <c r="B8727">
        <v>4</v>
      </c>
      <c r="C8727">
        <v>6</v>
      </c>
      <c r="D8727">
        <v>3</v>
      </c>
      <c r="E8727">
        <v>6</v>
      </c>
      <c r="F8727">
        <v>5</v>
      </c>
      <c r="G8727">
        <f t="shared" si="2142"/>
        <v>28</v>
      </c>
    </row>
    <row r="8728" spans="1:7" x14ac:dyDescent="0.35">
      <c r="A8728">
        <v>3</v>
      </c>
      <c r="B8728">
        <v>1</v>
      </c>
      <c r="C8728">
        <v>1</v>
      </c>
      <c r="D8728">
        <v>1</v>
      </c>
      <c r="E8728">
        <v>4</v>
      </c>
      <c r="F8728">
        <v>3</v>
      </c>
      <c r="G8728">
        <f t="shared" ref="G8728:G8791" si="2143">SUM(A8728:F8728)</f>
        <v>13</v>
      </c>
    </row>
    <row r="8729" spans="1:7" x14ac:dyDescent="0.35">
      <c r="A8729">
        <v>3</v>
      </c>
      <c r="B8729">
        <v>3</v>
      </c>
      <c r="C8729">
        <v>5</v>
      </c>
      <c r="D8729">
        <v>5</v>
      </c>
      <c r="E8729">
        <v>5</v>
      </c>
      <c r="F8729">
        <v>3</v>
      </c>
      <c r="G8729">
        <f t="shared" si="2143"/>
        <v>24</v>
      </c>
    </row>
    <row r="8730" spans="1:7" x14ac:dyDescent="0.35">
      <c r="A8730">
        <v>4</v>
      </c>
      <c r="B8730">
        <v>2</v>
      </c>
      <c r="C8730">
        <v>4</v>
      </c>
      <c r="D8730">
        <v>4</v>
      </c>
      <c r="E8730">
        <v>2</v>
      </c>
      <c r="F8730">
        <v>4</v>
      </c>
      <c r="G8730">
        <f t="shared" si="2143"/>
        <v>20</v>
      </c>
    </row>
    <row r="8731" spans="1:7" x14ac:dyDescent="0.35">
      <c r="A8731">
        <v>3</v>
      </c>
      <c r="B8731">
        <v>4</v>
      </c>
      <c r="C8731">
        <v>5</v>
      </c>
      <c r="D8731">
        <v>1</v>
      </c>
      <c r="E8731">
        <v>6</v>
      </c>
      <c r="F8731">
        <v>6</v>
      </c>
      <c r="G8731">
        <f t="shared" si="2143"/>
        <v>25</v>
      </c>
    </row>
    <row r="8732" spans="1:7" x14ac:dyDescent="0.35">
      <c r="A8732">
        <v>5</v>
      </c>
      <c r="B8732">
        <v>1</v>
      </c>
      <c r="C8732">
        <v>1</v>
      </c>
      <c r="D8732">
        <v>1</v>
      </c>
      <c r="E8732">
        <v>4</v>
      </c>
      <c r="F8732">
        <v>1</v>
      </c>
      <c r="G8732">
        <f t="shared" si="2143"/>
        <v>13</v>
      </c>
    </row>
    <row r="8733" spans="1:7" x14ac:dyDescent="0.35">
      <c r="A8733">
        <v>5</v>
      </c>
      <c r="B8733">
        <v>4</v>
      </c>
      <c r="C8733">
        <v>4</v>
      </c>
      <c r="D8733">
        <v>3</v>
      </c>
      <c r="E8733">
        <v>4</v>
      </c>
      <c r="F8733">
        <v>5</v>
      </c>
      <c r="G8733">
        <f t="shared" si="2143"/>
        <v>25</v>
      </c>
    </row>
    <row r="8734" spans="1:7" x14ac:dyDescent="0.35">
      <c r="A8734">
        <v>6</v>
      </c>
      <c r="B8734">
        <v>5</v>
      </c>
      <c r="C8734">
        <v>6</v>
      </c>
      <c r="D8734">
        <v>5</v>
      </c>
      <c r="E8734">
        <v>1</v>
      </c>
      <c r="F8734">
        <v>6</v>
      </c>
      <c r="G8734">
        <f t="shared" si="2143"/>
        <v>29</v>
      </c>
    </row>
    <row r="8735" spans="1:7" x14ac:dyDescent="0.35">
      <c r="A8735">
        <v>6</v>
      </c>
      <c r="B8735">
        <v>6</v>
      </c>
      <c r="C8735">
        <v>4</v>
      </c>
      <c r="D8735">
        <v>3</v>
      </c>
      <c r="E8735">
        <v>4</v>
      </c>
      <c r="F8735">
        <v>4</v>
      </c>
      <c r="G8735">
        <f t="shared" si="2143"/>
        <v>27</v>
      </c>
    </row>
    <row r="8736" spans="1:7" x14ac:dyDescent="0.35">
      <c r="A8736">
        <v>1</v>
      </c>
      <c r="B8736">
        <v>4</v>
      </c>
      <c r="C8736">
        <v>6</v>
      </c>
      <c r="D8736">
        <v>5</v>
      </c>
      <c r="E8736">
        <v>6</v>
      </c>
      <c r="F8736">
        <v>6</v>
      </c>
      <c r="G8736">
        <f t="shared" si="2143"/>
        <v>28</v>
      </c>
    </row>
    <row r="8737" spans="1:7" x14ac:dyDescent="0.35">
      <c r="A8737">
        <v>3</v>
      </c>
      <c r="B8737">
        <v>6</v>
      </c>
      <c r="C8737">
        <v>3</v>
      </c>
      <c r="D8737">
        <v>5</v>
      </c>
      <c r="E8737">
        <v>6</v>
      </c>
      <c r="F8737">
        <v>2</v>
      </c>
      <c r="G8737">
        <f t="shared" si="2143"/>
        <v>25</v>
      </c>
    </row>
    <row r="8738" spans="1:7" x14ac:dyDescent="0.35">
      <c r="A8738">
        <v>3</v>
      </c>
      <c r="B8738">
        <v>3</v>
      </c>
      <c r="C8738">
        <v>1</v>
      </c>
      <c r="D8738">
        <v>6</v>
      </c>
      <c r="E8738">
        <v>5</v>
      </c>
      <c r="F8738">
        <v>1</v>
      </c>
      <c r="G8738">
        <f t="shared" si="2143"/>
        <v>19</v>
      </c>
    </row>
    <row r="8739" spans="1:7" x14ac:dyDescent="0.35">
      <c r="A8739">
        <v>3</v>
      </c>
      <c r="B8739">
        <v>1</v>
      </c>
      <c r="C8739">
        <v>5</v>
      </c>
      <c r="D8739">
        <v>1</v>
      </c>
      <c r="E8739">
        <v>3</v>
      </c>
      <c r="F8739">
        <v>5</v>
      </c>
      <c r="G8739">
        <f t="shared" si="2143"/>
        <v>18</v>
      </c>
    </row>
    <row r="8740" spans="1:7" x14ac:dyDescent="0.35">
      <c r="A8740">
        <v>6</v>
      </c>
      <c r="B8740">
        <v>3</v>
      </c>
      <c r="C8740">
        <v>5</v>
      </c>
      <c r="D8740">
        <v>5</v>
      </c>
      <c r="E8740">
        <v>3</v>
      </c>
      <c r="F8740">
        <v>6</v>
      </c>
      <c r="G8740">
        <f t="shared" si="2143"/>
        <v>28</v>
      </c>
    </row>
    <row r="8741" spans="1:7" x14ac:dyDescent="0.35">
      <c r="A8741">
        <v>1</v>
      </c>
      <c r="B8741">
        <v>5</v>
      </c>
      <c r="C8741">
        <v>4</v>
      </c>
      <c r="D8741">
        <v>3</v>
      </c>
      <c r="E8741">
        <v>6</v>
      </c>
      <c r="F8741">
        <v>3</v>
      </c>
      <c r="G8741">
        <f t="shared" si="2143"/>
        <v>22</v>
      </c>
    </row>
    <row r="8742" spans="1:7" x14ac:dyDescent="0.35">
      <c r="A8742">
        <v>2</v>
      </c>
      <c r="B8742">
        <v>4</v>
      </c>
      <c r="C8742">
        <v>4</v>
      </c>
      <c r="D8742">
        <v>4</v>
      </c>
      <c r="E8742">
        <v>4</v>
      </c>
      <c r="F8742">
        <v>3</v>
      </c>
      <c r="G8742">
        <f t="shared" si="2143"/>
        <v>21</v>
      </c>
    </row>
    <row r="8743" spans="1:7" x14ac:dyDescent="0.35">
      <c r="A8743">
        <v>5</v>
      </c>
      <c r="B8743">
        <v>5</v>
      </c>
      <c r="C8743">
        <v>5</v>
      </c>
      <c r="D8743">
        <v>5</v>
      </c>
      <c r="E8743">
        <v>6</v>
      </c>
      <c r="F8743">
        <v>3</v>
      </c>
      <c r="G8743">
        <f t="shared" si="2143"/>
        <v>29</v>
      </c>
    </row>
    <row r="8744" spans="1:7" x14ac:dyDescent="0.35">
      <c r="A8744">
        <v>5</v>
      </c>
      <c r="B8744">
        <v>1</v>
      </c>
      <c r="C8744">
        <v>4</v>
      </c>
      <c r="D8744">
        <v>1</v>
      </c>
      <c r="E8744">
        <v>6</v>
      </c>
      <c r="F8744">
        <v>3</v>
      </c>
      <c r="G8744">
        <f t="shared" si="2143"/>
        <v>20</v>
      </c>
    </row>
    <row r="8745" spans="1:7" x14ac:dyDescent="0.35">
      <c r="A8745">
        <v>4</v>
      </c>
      <c r="B8745">
        <v>3</v>
      </c>
      <c r="C8745">
        <v>1</v>
      </c>
      <c r="D8745">
        <v>2</v>
      </c>
      <c r="E8745">
        <v>2</v>
      </c>
      <c r="F8745">
        <v>6</v>
      </c>
      <c r="G8745">
        <f t="shared" si="2143"/>
        <v>18</v>
      </c>
    </row>
    <row r="8746" spans="1:7" x14ac:dyDescent="0.35">
      <c r="A8746">
        <v>6</v>
      </c>
      <c r="B8746">
        <v>2</v>
      </c>
      <c r="C8746">
        <v>6</v>
      </c>
      <c r="D8746">
        <v>5</v>
      </c>
      <c r="E8746">
        <v>5</v>
      </c>
      <c r="F8746">
        <v>5</v>
      </c>
      <c r="G8746">
        <f t="shared" si="2143"/>
        <v>29</v>
      </c>
    </row>
    <row r="8747" spans="1:7" x14ac:dyDescent="0.35">
      <c r="A8747">
        <v>5</v>
      </c>
      <c r="B8747">
        <v>1</v>
      </c>
      <c r="C8747">
        <v>2</v>
      </c>
      <c r="D8747">
        <v>5</v>
      </c>
      <c r="E8747">
        <v>3</v>
      </c>
      <c r="F8747">
        <v>5</v>
      </c>
      <c r="G8747">
        <f t="shared" si="2143"/>
        <v>21</v>
      </c>
    </row>
    <row r="8748" spans="1:7" x14ac:dyDescent="0.35">
      <c r="A8748">
        <v>2</v>
      </c>
      <c r="B8748">
        <v>5</v>
      </c>
      <c r="C8748">
        <v>4</v>
      </c>
      <c r="D8748">
        <v>6</v>
      </c>
      <c r="E8748">
        <v>3</v>
      </c>
      <c r="F8748">
        <v>2</v>
      </c>
      <c r="G8748">
        <f t="shared" si="2143"/>
        <v>22</v>
      </c>
    </row>
    <row r="8749" spans="1:7" x14ac:dyDescent="0.35">
      <c r="A8749">
        <v>6</v>
      </c>
      <c r="B8749">
        <v>5</v>
      </c>
      <c r="C8749">
        <v>3</v>
      </c>
      <c r="D8749">
        <v>1</v>
      </c>
      <c r="E8749">
        <v>4</v>
      </c>
      <c r="F8749">
        <v>6</v>
      </c>
      <c r="G8749">
        <f t="shared" si="2143"/>
        <v>25</v>
      </c>
    </row>
    <row r="8750" spans="1:7" x14ac:dyDescent="0.35">
      <c r="A8750">
        <v>3</v>
      </c>
      <c r="B8750">
        <v>1</v>
      </c>
      <c r="C8750">
        <v>3</v>
      </c>
      <c r="D8750">
        <v>1</v>
      </c>
      <c r="E8750">
        <v>5</v>
      </c>
      <c r="F8750">
        <v>6</v>
      </c>
      <c r="G8750">
        <f t="shared" si="2143"/>
        <v>19</v>
      </c>
    </row>
    <row r="8751" spans="1:7" x14ac:dyDescent="0.35">
      <c r="A8751">
        <v>3</v>
      </c>
      <c r="B8751">
        <v>6</v>
      </c>
      <c r="C8751">
        <v>6</v>
      </c>
      <c r="D8751">
        <v>5</v>
      </c>
      <c r="E8751">
        <v>1</v>
      </c>
      <c r="F8751">
        <v>2</v>
      </c>
      <c r="G8751">
        <f t="shared" si="2143"/>
        <v>23</v>
      </c>
    </row>
    <row r="8752" spans="1:7" x14ac:dyDescent="0.35">
      <c r="A8752">
        <v>1</v>
      </c>
      <c r="B8752">
        <v>2</v>
      </c>
      <c r="C8752">
        <v>6</v>
      </c>
      <c r="D8752">
        <v>4</v>
      </c>
      <c r="E8752">
        <v>1</v>
      </c>
      <c r="F8752">
        <v>1</v>
      </c>
      <c r="G8752">
        <f t="shared" si="2143"/>
        <v>15</v>
      </c>
    </row>
    <row r="8753" spans="1:7" x14ac:dyDescent="0.35">
      <c r="A8753">
        <v>5</v>
      </c>
      <c r="B8753">
        <v>5</v>
      </c>
      <c r="C8753">
        <v>6</v>
      </c>
      <c r="D8753">
        <v>6</v>
      </c>
      <c r="E8753">
        <v>2</v>
      </c>
      <c r="F8753">
        <v>4</v>
      </c>
      <c r="G8753">
        <f t="shared" si="2143"/>
        <v>28</v>
      </c>
    </row>
    <row r="8754" spans="1:7" x14ac:dyDescent="0.35">
      <c r="A8754">
        <v>2</v>
      </c>
      <c r="B8754">
        <v>2</v>
      </c>
      <c r="C8754">
        <v>4</v>
      </c>
      <c r="D8754">
        <v>3</v>
      </c>
      <c r="E8754">
        <v>5</v>
      </c>
      <c r="F8754">
        <v>2</v>
      </c>
      <c r="G8754">
        <f t="shared" si="2143"/>
        <v>18</v>
      </c>
    </row>
    <row r="8755" spans="1:7" x14ac:dyDescent="0.35">
      <c r="A8755">
        <v>6</v>
      </c>
      <c r="B8755">
        <v>3</v>
      </c>
      <c r="C8755">
        <v>4</v>
      </c>
      <c r="D8755">
        <v>2</v>
      </c>
      <c r="E8755">
        <v>1</v>
      </c>
      <c r="F8755">
        <v>3</v>
      </c>
      <c r="G8755">
        <f t="shared" si="2143"/>
        <v>19</v>
      </c>
    </row>
    <row r="8756" spans="1:7" x14ac:dyDescent="0.35">
      <c r="A8756">
        <v>1</v>
      </c>
      <c r="B8756">
        <v>4</v>
      </c>
      <c r="C8756">
        <v>2</v>
      </c>
      <c r="D8756">
        <v>5</v>
      </c>
      <c r="E8756">
        <v>1</v>
      </c>
      <c r="F8756">
        <v>2</v>
      </c>
      <c r="G8756">
        <f t="shared" si="2143"/>
        <v>15</v>
      </c>
    </row>
    <row r="8757" spans="1:7" x14ac:dyDescent="0.35">
      <c r="A8757">
        <v>5</v>
      </c>
      <c r="B8757">
        <v>1</v>
      </c>
      <c r="C8757">
        <v>3</v>
      </c>
      <c r="D8757">
        <v>2</v>
      </c>
      <c r="E8757">
        <v>3</v>
      </c>
      <c r="F8757">
        <v>2</v>
      </c>
      <c r="G8757">
        <f t="shared" si="2143"/>
        <v>16</v>
      </c>
    </row>
    <row r="8758" spans="1:7" x14ac:dyDescent="0.35">
      <c r="A8758">
        <v>2</v>
      </c>
      <c r="B8758">
        <v>6</v>
      </c>
      <c r="C8758">
        <v>2</v>
      </c>
      <c r="D8758">
        <v>6</v>
      </c>
      <c r="E8758">
        <v>1</v>
      </c>
      <c r="F8758">
        <v>1</v>
      </c>
      <c r="G8758">
        <f t="shared" si="2143"/>
        <v>18</v>
      </c>
    </row>
    <row r="8759" spans="1:7" x14ac:dyDescent="0.35">
      <c r="A8759">
        <v>4</v>
      </c>
      <c r="B8759">
        <v>6</v>
      </c>
      <c r="C8759">
        <v>6</v>
      </c>
      <c r="D8759">
        <v>2</v>
      </c>
      <c r="E8759">
        <v>4</v>
      </c>
      <c r="F8759">
        <v>2</v>
      </c>
      <c r="G8759">
        <f t="shared" si="2143"/>
        <v>24</v>
      </c>
    </row>
    <row r="8760" spans="1:7" x14ac:dyDescent="0.35">
      <c r="A8760">
        <v>6</v>
      </c>
      <c r="B8760">
        <v>3</v>
      </c>
      <c r="C8760">
        <v>5</v>
      </c>
      <c r="D8760">
        <v>1</v>
      </c>
      <c r="E8760">
        <v>5</v>
      </c>
      <c r="F8760">
        <v>5</v>
      </c>
      <c r="G8760">
        <f t="shared" si="2143"/>
        <v>25</v>
      </c>
    </row>
    <row r="8761" spans="1:7" x14ac:dyDescent="0.35">
      <c r="A8761">
        <v>6</v>
      </c>
      <c r="B8761">
        <v>3</v>
      </c>
      <c r="C8761">
        <v>6</v>
      </c>
      <c r="D8761">
        <v>6</v>
      </c>
      <c r="E8761">
        <v>5</v>
      </c>
      <c r="F8761">
        <v>3</v>
      </c>
      <c r="G8761">
        <f t="shared" si="2143"/>
        <v>29</v>
      </c>
    </row>
    <row r="8762" spans="1:7" x14ac:dyDescent="0.35">
      <c r="A8762">
        <v>6</v>
      </c>
      <c r="B8762">
        <v>6</v>
      </c>
      <c r="C8762">
        <v>6</v>
      </c>
      <c r="D8762">
        <v>5</v>
      </c>
      <c r="E8762">
        <v>4</v>
      </c>
      <c r="F8762">
        <v>2</v>
      </c>
      <c r="G8762">
        <f t="shared" si="2143"/>
        <v>29</v>
      </c>
    </row>
    <row r="8763" spans="1:7" x14ac:dyDescent="0.35">
      <c r="A8763">
        <v>5</v>
      </c>
      <c r="B8763">
        <v>1</v>
      </c>
      <c r="C8763">
        <v>2</v>
      </c>
      <c r="D8763">
        <v>6</v>
      </c>
      <c r="E8763">
        <v>5</v>
      </c>
      <c r="F8763">
        <v>5</v>
      </c>
      <c r="G8763">
        <f t="shared" si="2143"/>
        <v>24</v>
      </c>
    </row>
    <row r="8764" spans="1:7" x14ac:dyDescent="0.35">
      <c r="A8764">
        <v>5</v>
      </c>
      <c r="B8764">
        <v>4</v>
      </c>
      <c r="C8764">
        <v>3</v>
      </c>
      <c r="D8764">
        <v>3</v>
      </c>
      <c r="E8764">
        <v>5</v>
      </c>
      <c r="F8764">
        <v>1</v>
      </c>
      <c r="G8764">
        <f t="shared" si="2143"/>
        <v>21</v>
      </c>
    </row>
    <row r="8765" spans="1:7" x14ac:dyDescent="0.35">
      <c r="A8765">
        <v>6</v>
      </c>
      <c r="B8765">
        <v>6</v>
      </c>
      <c r="C8765">
        <v>2</v>
      </c>
      <c r="D8765">
        <v>3</v>
      </c>
      <c r="E8765">
        <v>4</v>
      </c>
      <c r="F8765">
        <v>1</v>
      </c>
      <c r="G8765">
        <f t="shared" si="2143"/>
        <v>22</v>
      </c>
    </row>
    <row r="8766" spans="1:7" x14ac:dyDescent="0.35">
      <c r="A8766">
        <v>4</v>
      </c>
      <c r="B8766">
        <v>1</v>
      </c>
      <c r="C8766">
        <v>3</v>
      </c>
      <c r="D8766">
        <v>6</v>
      </c>
      <c r="E8766">
        <v>1</v>
      </c>
      <c r="F8766">
        <v>5</v>
      </c>
      <c r="G8766">
        <f t="shared" si="2143"/>
        <v>20</v>
      </c>
    </row>
    <row r="8767" spans="1:7" x14ac:dyDescent="0.35">
      <c r="A8767">
        <v>4</v>
      </c>
      <c r="B8767">
        <v>1</v>
      </c>
      <c r="C8767">
        <v>2</v>
      </c>
      <c r="D8767">
        <v>4</v>
      </c>
      <c r="E8767">
        <v>5</v>
      </c>
      <c r="F8767">
        <v>2</v>
      </c>
      <c r="G8767">
        <f t="shared" si="2143"/>
        <v>18</v>
      </c>
    </row>
    <row r="8768" spans="1:7" x14ac:dyDescent="0.35">
      <c r="A8768">
        <v>6</v>
      </c>
      <c r="B8768">
        <v>1</v>
      </c>
      <c r="C8768">
        <v>3</v>
      </c>
      <c r="D8768">
        <v>1</v>
      </c>
      <c r="E8768">
        <v>2</v>
      </c>
      <c r="F8768">
        <v>1</v>
      </c>
      <c r="G8768">
        <f t="shared" si="2143"/>
        <v>14</v>
      </c>
    </row>
    <row r="8769" spans="1:7" x14ac:dyDescent="0.35">
      <c r="A8769">
        <v>4</v>
      </c>
      <c r="B8769">
        <v>2</v>
      </c>
      <c r="C8769">
        <v>5</v>
      </c>
      <c r="D8769">
        <v>1</v>
      </c>
      <c r="E8769">
        <v>5</v>
      </c>
      <c r="F8769">
        <v>5</v>
      </c>
      <c r="G8769">
        <f t="shared" si="2143"/>
        <v>22</v>
      </c>
    </row>
    <row r="8770" spans="1:7" x14ac:dyDescent="0.35">
      <c r="A8770">
        <v>6</v>
      </c>
      <c r="B8770">
        <v>6</v>
      </c>
      <c r="C8770">
        <v>5</v>
      </c>
      <c r="D8770">
        <v>2</v>
      </c>
      <c r="E8770">
        <v>4</v>
      </c>
      <c r="F8770">
        <v>5</v>
      </c>
      <c r="G8770">
        <f t="shared" si="2143"/>
        <v>28</v>
      </c>
    </row>
    <row r="8771" spans="1:7" x14ac:dyDescent="0.35">
      <c r="A8771">
        <v>2</v>
      </c>
      <c r="B8771">
        <v>2</v>
      </c>
      <c r="C8771">
        <v>2</v>
      </c>
      <c r="D8771">
        <v>6</v>
      </c>
      <c r="E8771">
        <v>2</v>
      </c>
      <c r="F8771">
        <v>5</v>
      </c>
      <c r="G8771">
        <f t="shared" si="2143"/>
        <v>19</v>
      </c>
    </row>
    <row r="8772" spans="1:7" x14ac:dyDescent="0.35">
      <c r="A8772">
        <v>3</v>
      </c>
      <c r="B8772">
        <v>1</v>
      </c>
      <c r="C8772">
        <v>4</v>
      </c>
      <c r="D8772">
        <v>4</v>
      </c>
      <c r="E8772">
        <v>1</v>
      </c>
      <c r="F8772">
        <v>6</v>
      </c>
      <c r="G8772">
        <f t="shared" si="2143"/>
        <v>19</v>
      </c>
    </row>
    <row r="8773" spans="1:7" x14ac:dyDescent="0.35">
      <c r="A8773">
        <v>6</v>
      </c>
      <c r="B8773">
        <v>3</v>
      </c>
      <c r="C8773">
        <v>5</v>
      </c>
      <c r="D8773">
        <v>4</v>
      </c>
      <c r="E8773">
        <v>3</v>
      </c>
      <c r="F8773">
        <v>5</v>
      </c>
      <c r="G8773">
        <f t="shared" si="2143"/>
        <v>26</v>
      </c>
    </row>
    <row r="8774" spans="1:7" x14ac:dyDescent="0.35">
      <c r="A8774">
        <v>6</v>
      </c>
      <c r="B8774">
        <v>2</v>
      </c>
      <c r="C8774">
        <v>4</v>
      </c>
      <c r="D8774">
        <v>2</v>
      </c>
      <c r="E8774">
        <v>4</v>
      </c>
      <c r="F8774">
        <v>1</v>
      </c>
      <c r="G8774">
        <f t="shared" si="2143"/>
        <v>19</v>
      </c>
    </row>
    <row r="8775" spans="1:7" x14ac:dyDescent="0.35">
      <c r="A8775">
        <v>5</v>
      </c>
      <c r="B8775">
        <v>1</v>
      </c>
      <c r="C8775">
        <v>3</v>
      </c>
      <c r="D8775">
        <v>3</v>
      </c>
      <c r="E8775">
        <v>3</v>
      </c>
      <c r="F8775">
        <v>3</v>
      </c>
      <c r="G8775">
        <f t="shared" si="2143"/>
        <v>18</v>
      </c>
    </row>
    <row r="8776" spans="1:7" x14ac:dyDescent="0.35">
      <c r="A8776">
        <v>1</v>
      </c>
      <c r="B8776">
        <v>6</v>
      </c>
      <c r="C8776">
        <v>2</v>
      </c>
      <c r="D8776">
        <v>3</v>
      </c>
      <c r="E8776">
        <v>1</v>
      </c>
      <c r="F8776">
        <v>1</v>
      </c>
      <c r="G8776">
        <f t="shared" si="2143"/>
        <v>14</v>
      </c>
    </row>
    <row r="8777" spans="1:7" x14ac:dyDescent="0.35">
      <c r="A8777">
        <v>3</v>
      </c>
      <c r="B8777">
        <v>4</v>
      </c>
      <c r="C8777">
        <v>1</v>
      </c>
      <c r="D8777">
        <v>3</v>
      </c>
      <c r="E8777">
        <v>3</v>
      </c>
      <c r="F8777">
        <v>3</v>
      </c>
      <c r="G8777">
        <f t="shared" si="2143"/>
        <v>17</v>
      </c>
    </row>
    <row r="8778" spans="1:7" x14ac:dyDescent="0.35">
      <c r="A8778">
        <v>1</v>
      </c>
      <c r="B8778">
        <v>1</v>
      </c>
      <c r="C8778">
        <v>5</v>
      </c>
      <c r="D8778">
        <v>1</v>
      </c>
      <c r="E8778">
        <v>1</v>
      </c>
      <c r="F8778">
        <v>4</v>
      </c>
      <c r="G8778">
        <f t="shared" si="2143"/>
        <v>13</v>
      </c>
    </row>
    <row r="8779" spans="1:7" x14ac:dyDescent="0.35">
      <c r="A8779">
        <v>3</v>
      </c>
      <c r="B8779">
        <v>1</v>
      </c>
      <c r="C8779">
        <v>2</v>
      </c>
      <c r="D8779">
        <v>2</v>
      </c>
      <c r="E8779">
        <v>3</v>
      </c>
      <c r="F8779">
        <v>2</v>
      </c>
      <c r="G8779">
        <f t="shared" si="2143"/>
        <v>13</v>
      </c>
    </row>
    <row r="8780" spans="1:7" x14ac:dyDescent="0.35">
      <c r="A8780">
        <v>5</v>
      </c>
      <c r="B8780">
        <v>5</v>
      </c>
      <c r="C8780">
        <v>2</v>
      </c>
      <c r="D8780">
        <v>2</v>
      </c>
      <c r="E8780">
        <v>1</v>
      </c>
      <c r="F8780">
        <v>5</v>
      </c>
      <c r="G8780">
        <f t="shared" si="2143"/>
        <v>20</v>
      </c>
    </row>
    <row r="8781" spans="1:7" x14ac:dyDescent="0.35">
      <c r="A8781">
        <v>2</v>
      </c>
      <c r="B8781">
        <v>2</v>
      </c>
      <c r="C8781">
        <v>5</v>
      </c>
      <c r="D8781">
        <v>5</v>
      </c>
      <c r="E8781">
        <v>2</v>
      </c>
      <c r="F8781">
        <v>1</v>
      </c>
      <c r="G8781">
        <f t="shared" si="2143"/>
        <v>17</v>
      </c>
    </row>
    <row r="8782" spans="1:7" x14ac:dyDescent="0.35">
      <c r="A8782">
        <v>6</v>
      </c>
      <c r="B8782">
        <v>6</v>
      </c>
      <c r="C8782">
        <v>6</v>
      </c>
      <c r="D8782">
        <v>2</v>
      </c>
      <c r="E8782">
        <v>1</v>
      </c>
      <c r="F8782">
        <v>1</v>
      </c>
      <c r="G8782">
        <f t="shared" si="2143"/>
        <v>22</v>
      </c>
    </row>
    <row r="8783" spans="1:7" x14ac:dyDescent="0.35">
      <c r="A8783">
        <v>5</v>
      </c>
      <c r="B8783">
        <v>6</v>
      </c>
      <c r="C8783">
        <v>4</v>
      </c>
      <c r="D8783">
        <v>2</v>
      </c>
      <c r="E8783">
        <v>6</v>
      </c>
      <c r="F8783">
        <v>2</v>
      </c>
      <c r="G8783">
        <f t="shared" si="2143"/>
        <v>25</v>
      </c>
    </row>
    <row r="8784" spans="1:7" x14ac:dyDescent="0.35">
      <c r="A8784">
        <v>5</v>
      </c>
      <c r="B8784">
        <v>3</v>
      </c>
      <c r="C8784">
        <v>3</v>
      </c>
      <c r="D8784">
        <v>5</v>
      </c>
      <c r="E8784">
        <v>5</v>
      </c>
      <c r="F8784">
        <v>5</v>
      </c>
      <c r="G8784">
        <f t="shared" si="2143"/>
        <v>26</v>
      </c>
    </row>
    <row r="8785" spans="1:7" x14ac:dyDescent="0.35">
      <c r="A8785">
        <v>2</v>
      </c>
      <c r="B8785">
        <v>2</v>
      </c>
      <c r="C8785">
        <v>1</v>
      </c>
      <c r="D8785">
        <v>6</v>
      </c>
      <c r="E8785">
        <v>4</v>
      </c>
      <c r="F8785">
        <v>6</v>
      </c>
      <c r="G8785">
        <f t="shared" si="2143"/>
        <v>21</v>
      </c>
    </row>
    <row r="8786" spans="1:7" x14ac:dyDescent="0.35">
      <c r="A8786">
        <v>6</v>
      </c>
      <c r="B8786">
        <v>1</v>
      </c>
      <c r="C8786">
        <v>3</v>
      </c>
      <c r="D8786">
        <v>5</v>
      </c>
      <c r="E8786">
        <v>2</v>
      </c>
      <c r="F8786">
        <v>1</v>
      </c>
      <c r="G8786">
        <f t="shared" si="2143"/>
        <v>18</v>
      </c>
    </row>
    <row r="8787" spans="1:7" x14ac:dyDescent="0.35">
      <c r="A8787">
        <v>1</v>
      </c>
      <c r="B8787">
        <v>2</v>
      </c>
      <c r="C8787">
        <v>5</v>
      </c>
      <c r="D8787">
        <v>3</v>
      </c>
      <c r="E8787">
        <v>3</v>
      </c>
      <c r="F8787">
        <v>2</v>
      </c>
      <c r="G8787">
        <f t="shared" si="2143"/>
        <v>16</v>
      </c>
    </row>
    <row r="8788" spans="1:7" x14ac:dyDescent="0.35">
      <c r="A8788">
        <v>2</v>
      </c>
      <c r="B8788">
        <v>4</v>
      </c>
      <c r="C8788">
        <v>5</v>
      </c>
      <c r="D8788">
        <v>6</v>
      </c>
      <c r="E8788">
        <v>3</v>
      </c>
      <c r="F8788">
        <v>4</v>
      </c>
      <c r="G8788">
        <f t="shared" si="2143"/>
        <v>24</v>
      </c>
    </row>
    <row r="8789" spans="1:7" x14ac:dyDescent="0.35">
      <c r="A8789">
        <v>1</v>
      </c>
      <c r="B8789">
        <v>2</v>
      </c>
      <c r="C8789">
        <v>4</v>
      </c>
      <c r="D8789">
        <v>3</v>
      </c>
      <c r="E8789">
        <v>4</v>
      </c>
      <c r="F8789">
        <v>1</v>
      </c>
      <c r="G8789">
        <f t="shared" si="2143"/>
        <v>15</v>
      </c>
    </row>
    <row r="8790" spans="1:7" x14ac:dyDescent="0.35">
      <c r="A8790">
        <v>6</v>
      </c>
      <c r="B8790">
        <v>5</v>
      </c>
      <c r="C8790">
        <v>3</v>
      </c>
      <c r="D8790">
        <v>1</v>
      </c>
      <c r="E8790">
        <v>4</v>
      </c>
      <c r="F8790">
        <v>6</v>
      </c>
      <c r="G8790">
        <f t="shared" si="2143"/>
        <v>25</v>
      </c>
    </row>
    <row r="8791" spans="1:7" x14ac:dyDescent="0.35">
      <c r="A8791">
        <v>4</v>
      </c>
      <c r="B8791">
        <v>5</v>
      </c>
      <c r="C8791">
        <v>4</v>
      </c>
      <c r="D8791">
        <v>2</v>
      </c>
      <c r="E8791">
        <v>3</v>
      </c>
      <c r="F8791">
        <v>5</v>
      </c>
      <c r="G8791">
        <f t="shared" si="2143"/>
        <v>23</v>
      </c>
    </row>
    <row r="8792" spans="1:7" x14ac:dyDescent="0.35">
      <c r="A8792">
        <v>5</v>
      </c>
      <c r="B8792">
        <v>4</v>
      </c>
      <c r="C8792">
        <v>3</v>
      </c>
      <c r="D8792">
        <v>5</v>
      </c>
      <c r="E8792">
        <v>4</v>
      </c>
      <c r="F8792">
        <v>2</v>
      </c>
      <c r="G8792">
        <f t="shared" ref="G8792:G8855" si="2144">SUM(A8792:F8792)</f>
        <v>23</v>
      </c>
    </row>
    <row r="8793" spans="1:7" x14ac:dyDescent="0.35">
      <c r="A8793">
        <v>2</v>
      </c>
      <c r="B8793">
        <v>6</v>
      </c>
      <c r="C8793">
        <v>2</v>
      </c>
      <c r="D8793">
        <v>5</v>
      </c>
      <c r="E8793">
        <v>1</v>
      </c>
      <c r="F8793">
        <v>6</v>
      </c>
      <c r="G8793">
        <f t="shared" si="2144"/>
        <v>22</v>
      </c>
    </row>
    <row r="8794" spans="1:7" x14ac:dyDescent="0.35">
      <c r="A8794">
        <v>5</v>
      </c>
      <c r="B8794">
        <v>4</v>
      </c>
      <c r="C8794">
        <v>3</v>
      </c>
      <c r="D8794">
        <v>3</v>
      </c>
      <c r="E8794">
        <v>3</v>
      </c>
      <c r="F8794">
        <v>3</v>
      </c>
      <c r="G8794">
        <f t="shared" si="2144"/>
        <v>21</v>
      </c>
    </row>
    <row r="8795" spans="1:7" x14ac:dyDescent="0.35">
      <c r="A8795">
        <v>4</v>
      </c>
      <c r="B8795">
        <v>1</v>
      </c>
      <c r="C8795">
        <v>4</v>
      </c>
      <c r="D8795">
        <v>2</v>
      </c>
      <c r="E8795">
        <v>3</v>
      </c>
      <c r="F8795">
        <v>3</v>
      </c>
      <c r="G8795">
        <f t="shared" si="2144"/>
        <v>17</v>
      </c>
    </row>
    <row r="8796" spans="1:7" x14ac:dyDescent="0.35">
      <c r="A8796">
        <v>6</v>
      </c>
      <c r="B8796">
        <v>2</v>
      </c>
      <c r="C8796">
        <v>2</v>
      </c>
      <c r="D8796">
        <v>1</v>
      </c>
      <c r="E8796">
        <v>5</v>
      </c>
      <c r="F8796">
        <v>6</v>
      </c>
      <c r="G8796">
        <f t="shared" si="2144"/>
        <v>22</v>
      </c>
    </row>
    <row r="8797" spans="1:7" x14ac:dyDescent="0.35">
      <c r="A8797">
        <v>5</v>
      </c>
      <c r="B8797">
        <v>2</v>
      </c>
      <c r="C8797">
        <v>1</v>
      </c>
      <c r="D8797">
        <v>6</v>
      </c>
      <c r="E8797">
        <v>3</v>
      </c>
      <c r="F8797">
        <v>5</v>
      </c>
      <c r="G8797">
        <f t="shared" si="2144"/>
        <v>22</v>
      </c>
    </row>
    <row r="8798" spans="1:7" x14ac:dyDescent="0.35">
      <c r="A8798">
        <v>2</v>
      </c>
      <c r="B8798">
        <v>3</v>
      </c>
      <c r="C8798">
        <v>3</v>
      </c>
      <c r="D8798">
        <v>3</v>
      </c>
      <c r="E8798">
        <v>1</v>
      </c>
      <c r="F8798">
        <v>2</v>
      </c>
      <c r="G8798">
        <f t="shared" si="2144"/>
        <v>14</v>
      </c>
    </row>
    <row r="8799" spans="1:7" x14ac:dyDescent="0.35">
      <c r="A8799">
        <v>6</v>
      </c>
      <c r="B8799">
        <v>3</v>
      </c>
      <c r="C8799">
        <v>5</v>
      </c>
      <c r="D8799">
        <v>5</v>
      </c>
      <c r="E8799">
        <v>2</v>
      </c>
      <c r="F8799">
        <v>3</v>
      </c>
      <c r="G8799">
        <f t="shared" si="2144"/>
        <v>24</v>
      </c>
    </row>
    <row r="8800" spans="1:7" x14ac:dyDescent="0.35">
      <c r="A8800">
        <v>3</v>
      </c>
      <c r="B8800">
        <v>6</v>
      </c>
      <c r="C8800">
        <v>4</v>
      </c>
      <c r="D8800">
        <v>1</v>
      </c>
      <c r="E8800">
        <v>2</v>
      </c>
      <c r="F8800">
        <v>5</v>
      </c>
      <c r="G8800">
        <f t="shared" si="2144"/>
        <v>21</v>
      </c>
    </row>
    <row r="8801" spans="1:7" x14ac:dyDescent="0.35">
      <c r="A8801">
        <v>3</v>
      </c>
      <c r="B8801">
        <v>2</v>
      </c>
      <c r="C8801">
        <v>3</v>
      </c>
      <c r="D8801">
        <v>1</v>
      </c>
      <c r="E8801">
        <v>2</v>
      </c>
      <c r="F8801">
        <v>5</v>
      </c>
      <c r="G8801">
        <f t="shared" si="2144"/>
        <v>16</v>
      </c>
    </row>
    <row r="8802" spans="1:7" x14ac:dyDescent="0.35">
      <c r="A8802">
        <v>4</v>
      </c>
      <c r="B8802">
        <v>3</v>
      </c>
      <c r="C8802">
        <v>3</v>
      </c>
      <c r="D8802">
        <v>1</v>
      </c>
      <c r="E8802">
        <v>6</v>
      </c>
      <c r="F8802">
        <v>2</v>
      </c>
      <c r="G8802">
        <f t="shared" si="2144"/>
        <v>19</v>
      </c>
    </row>
    <row r="8803" spans="1:7" x14ac:dyDescent="0.35">
      <c r="A8803">
        <v>4</v>
      </c>
      <c r="B8803">
        <v>3</v>
      </c>
      <c r="C8803">
        <v>3</v>
      </c>
      <c r="D8803">
        <v>6</v>
      </c>
      <c r="E8803">
        <v>6</v>
      </c>
      <c r="F8803">
        <v>1</v>
      </c>
      <c r="G8803">
        <f t="shared" si="2144"/>
        <v>23</v>
      </c>
    </row>
    <row r="8804" spans="1:7" x14ac:dyDescent="0.35">
      <c r="A8804">
        <v>6</v>
      </c>
      <c r="B8804">
        <v>2</v>
      </c>
      <c r="C8804">
        <v>4</v>
      </c>
      <c r="D8804">
        <v>4</v>
      </c>
      <c r="E8804">
        <v>4</v>
      </c>
      <c r="F8804">
        <v>1</v>
      </c>
      <c r="G8804">
        <f t="shared" si="2144"/>
        <v>21</v>
      </c>
    </row>
    <row r="8805" spans="1:7" x14ac:dyDescent="0.35">
      <c r="A8805">
        <v>5</v>
      </c>
      <c r="B8805">
        <v>3</v>
      </c>
      <c r="C8805">
        <v>4</v>
      </c>
      <c r="D8805">
        <v>2</v>
      </c>
      <c r="E8805">
        <v>3</v>
      </c>
      <c r="F8805">
        <v>3</v>
      </c>
      <c r="G8805">
        <f t="shared" si="2144"/>
        <v>20</v>
      </c>
    </row>
    <row r="8806" spans="1:7" x14ac:dyDescent="0.35">
      <c r="A8806">
        <v>3</v>
      </c>
      <c r="B8806">
        <v>1</v>
      </c>
      <c r="C8806">
        <v>1</v>
      </c>
      <c r="D8806">
        <v>6</v>
      </c>
      <c r="E8806">
        <v>3</v>
      </c>
      <c r="F8806">
        <v>5</v>
      </c>
      <c r="G8806">
        <f t="shared" si="2144"/>
        <v>19</v>
      </c>
    </row>
    <row r="8807" spans="1:7" x14ac:dyDescent="0.35">
      <c r="A8807">
        <v>6</v>
      </c>
      <c r="B8807">
        <v>3</v>
      </c>
      <c r="C8807">
        <v>2</v>
      </c>
      <c r="D8807">
        <v>6</v>
      </c>
      <c r="E8807">
        <v>6</v>
      </c>
      <c r="F8807">
        <v>4</v>
      </c>
      <c r="G8807">
        <f t="shared" si="2144"/>
        <v>27</v>
      </c>
    </row>
    <row r="8808" spans="1:7" x14ac:dyDescent="0.35">
      <c r="A8808">
        <v>2</v>
      </c>
      <c r="B8808">
        <v>6</v>
      </c>
      <c r="C8808">
        <v>6</v>
      </c>
      <c r="D8808">
        <v>1</v>
      </c>
      <c r="E8808">
        <v>1</v>
      </c>
      <c r="F8808">
        <v>5</v>
      </c>
      <c r="G8808">
        <f t="shared" si="2144"/>
        <v>21</v>
      </c>
    </row>
    <row r="8809" spans="1:7" x14ac:dyDescent="0.35">
      <c r="A8809">
        <v>2</v>
      </c>
      <c r="B8809">
        <v>2</v>
      </c>
      <c r="C8809">
        <v>2</v>
      </c>
      <c r="D8809">
        <v>5</v>
      </c>
      <c r="E8809">
        <v>6</v>
      </c>
      <c r="F8809">
        <v>6</v>
      </c>
      <c r="G8809">
        <f t="shared" si="2144"/>
        <v>23</v>
      </c>
    </row>
    <row r="8810" spans="1:7" x14ac:dyDescent="0.35">
      <c r="A8810">
        <v>5</v>
      </c>
      <c r="B8810">
        <v>6</v>
      </c>
      <c r="C8810">
        <v>1</v>
      </c>
      <c r="D8810">
        <v>2</v>
      </c>
      <c r="E8810">
        <v>3</v>
      </c>
      <c r="F8810">
        <v>2</v>
      </c>
      <c r="G8810">
        <f t="shared" si="2144"/>
        <v>19</v>
      </c>
    </row>
    <row r="8811" spans="1:7" x14ac:dyDescent="0.35">
      <c r="A8811">
        <v>1</v>
      </c>
      <c r="B8811">
        <v>1</v>
      </c>
      <c r="C8811">
        <v>3</v>
      </c>
      <c r="D8811">
        <v>2</v>
      </c>
      <c r="E8811">
        <v>5</v>
      </c>
      <c r="F8811">
        <v>2</v>
      </c>
      <c r="G8811">
        <f t="shared" si="2144"/>
        <v>14</v>
      </c>
    </row>
    <row r="8812" spans="1:7" x14ac:dyDescent="0.35">
      <c r="A8812">
        <v>5</v>
      </c>
      <c r="B8812">
        <v>5</v>
      </c>
      <c r="C8812">
        <v>3</v>
      </c>
      <c r="D8812">
        <v>2</v>
      </c>
      <c r="E8812">
        <v>5</v>
      </c>
      <c r="F8812">
        <v>2</v>
      </c>
      <c r="G8812">
        <f t="shared" si="2144"/>
        <v>22</v>
      </c>
    </row>
    <row r="8813" spans="1:7" x14ac:dyDescent="0.35">
      <c r="A8813">
        <v>5</v>
      </c>
      <c r="B8813">
        <v>3</v>
      </c>
      <c r="C8813">
        <v>4</v>
      </c>
      <c r="D8813">
        <v>2</v>
      </c>
      <c r="E8813">
        <v>2</v>
      </c>
      <c r="F8813">
        <v>3</v>
      </c>
      <c r="G8813">
        <f t="shared" si="2144"/>
        <v>19</v>
      </c>
    </row>
    <row r="8814" spans="1:7" x14ac:dyDescent="0.35">
      <c r="A8814">
        <v>1</v>
      </c>
      <c r="B8814">
        <v>3</v>
      </c>
      <c r="C8814">
        <v>1</v>
      </c>
      <c r="D8814">
        <v>4</v>
      </c>
      <c r="E8814">
        <v>4</v>
      </c>
      <c r="F8814">
        <v>1</v>
      </c>
      <c r="G8814">
        <f t="shared" si="2144"/>
        <v>14</v>
      </c>
    </row>
    <row r="8815" spans="1:7" x14ac:dyDescent="0.35">
      <c r="A8815">
        <v>3</v>
      </c>
      <c r="B8815">
        <v>3</v>
      </c>
      <c r="C8815">
        <v>2</v>
      </c>
      <c r="D8815">
        <v>5</v>
      </c>
      <c r="E8815">
        <v>5</v>
      </c>
      <c r="F8815">
        <v>2</v>
      </c>
      <c r="G8815">
        <f t="shared" si="2144"/>
        <v>20</v>
      </c>
    </row>
    <row r="8816" spans="1:7" x14ac:dyDescent="0.35">
      <c r="A8816">
        <v>4</v>
      </c>
      <c r="B8816">
        <v>5</v>
      </c>
      <c r="C8816">
        <v>3</v>
      </c>
      <c r="D8816">
        <v>4</v>
      </c>
      <c r="E8816">
        <v>4</v>
      </c>
      <c r="F8816">
        <v>1</v>
      </c>
      <c r="G8816">
        <f t="shared" si="2144"/>
        <v>21</v>
      </c>
    </row>
    <row r="8817" spans="1:7" x14ac:dyDescent="0.35">
      <c r="A8817">
        <v>3</v>
      </c>
      <c r="B8817">
        <v>3</v>
      </c>
      <c r="C8817">
        <v>5</v>
      </c>
      <c r="D8817">
        <v>4</v>
      </c>
      <c r="E8817">
        <v>5</v>
      </c>
      <c r="F8817">
        <v>4</v>
      </c>
      <c r="G8817">
        <f t="shared" si="2144"/>
        <v>24</v>
      </c>
    </row>
    <row r="8818" spans="1:7" x14ac:dyDescent="0.35">
      <c r="A8818">
        <v>4</v>
      </c>
      <c r="B8818">
        <v>1</v>
      </c>
      <c r="C8818">
        <v>6</v>
      </c>
      <c r="D8818">
        <v>1</v>
      </c>
      <c r="E8818">
        <v>5</v>
      </c>
      <c r="F8818">
        <v>3</v>
      </c>
      <c r="G8818">
        <f t="shared" si="2144"/>
        <v>20</v>
      </c>
    </row>
    <row r="8819" spans="1:7" x14ac:dyDescent="0.35">
      <c r="A8819">
        <v>4</v>
      </c>
      <c r="B8819">
        <v>2</v>
      </c>
      <c r="C8819">
        <v>3</v>
      </c>
      <c r="D8819">
        <v>3</v>
      </c>
      <c r="E8819">
        <v>2</v>
      </c>
      <c r="F8819">
        <v>2</v>
      </c>
      <c r="G8819">
        <f t="shared" si="2144"/>
        <v>16</v>
      </c>
    </row>
    <row r="8820" spans="1:7" x14ac:dyDescent="0.35">
      <c r="A8820">
        <v>4</v>
      </c>
      <c r="B8820">
        <v>5</v>
      </c>
      <c r="C8820">
        <v>4</v>
      </c>
      <c r="D8820">
        <v>3</v>
      </c>
      <c r="E8820">
        <v>5</v>
      </c>
      <c r="F8820">
        <v>3</v>
      </c>
      <c r="G8820">
        <f t="shared" si="2144"/>
        <v>24</v>
      </c>
    </row>
    <row r="8821" spans="1:7" x14ac:dyDescent="0.35">
      <c r="A8821">
        <v>6</v>
      </c>
      <c r="B8821">
        <v>3</v>
      </c>
      <c r="C8821">
        <v>1</v>
      </c>
      <c r="D8821">
        <v>4</v>
      </c>
      <c r="E8821">
        <v>3</v>
      </c>
      <c r="F8821">
        <v>2</v>
      </c>
      <c r="G8821">
        <f t="shared" si="2144"/>
        <v>19</v>
      </c>
    </row>
    <row r="8822" spans="1:7" x14ac:dyDescent="0.35">
      <c r="A8822">
        <v>1</v>
      </c>
      <c r="B8822">
        <v>3</v>
      </c>
      <c r="C8822">
        <v>6</v>
      </c>
      <c r="D8822">
        <v>3</v>
      </c>
      <c r="E8822">
        <v>4</v>
      </c>
      <c r="F8822">
        <v>2</v>
      </c>
      <c r="G8822">
        <f t="shared" si="2144"/>
        <v>19</v>
      </c>
    </row>
    <row r="8823" spans="1:7" x14ac:dyDescent="0.35">
      <c r="A8823">
        <v>2</v>
      </c>
      <c r="B8823">
        <v>3</v>
      </c>
      <c r="C8823">
        <v>1</v>
      </c>
      <c r="D8823">
        <v>4</v>
      </c>
      <c r="E8823">
        <v>2</v>
      </c>
      <c r="F8823">
        <v>4</v>
      </c>
      <c r="G8823">
        <f t="shared" si="2144"/>
        <v>16</v>
      </c>
    </row>
    <row r="8824" spans="1:7" x14ac:dyDescent="0.35">
      <c r="A8824">
        <v>2</v>
      </c>
      <c r="B8824">
        <v>6</v>
      </c>
      <c r="C8824">
        <v>6</v>
      </c>
      <c r="D8824">
        <v>3</v>
      </c>
      <c r="E8824">
        <v>6</v>
      </c>
      <c r="F8824">
        <v>5</v>
      </c>
      <c r="G8824">
        <f t="shared" si="2144"/>
        <v>28</v>
      </c>
    </row>
    <row r="8825" spans="1:7" x14ac:dyDescent="0.35">
      <c r="A8825">
        <v>3</v>
      </c>
      <c r="B8825">
        <v>2</v>
      </c>
      <c r="C8825">
        <v>6</v>
      </c>
      <c r="D8825">
        <v>5</v>
      </c>
      <c r="E8825">
        <v>5</v>
      </c>
      <c r="F8825">
        <v>1</v>
      </c>
      <c r="G8825">
        <f t="shared" si="2144"/>
        <v>22</v>
      </c>
    </row>
    <row r="8826" spans="1:7" x14ac:dyDescent="0.35">
      <c r="A8826">
        <v>2</v>
      </c>
      <c r="B8826">
        <v>2</v>
      </c>
      <c r="C8826">
        <v>3</v>
      </c>
      <c r="D8826">
        <v>4</v>
      </c>
      <c r="E8826">
        <v>5</v>
      </c>
      <c r="F8826">
        <v>4</v>
      </c>
      <c r="G8826">
        <f t="shared" si="2144"/>
        <v>20</v>
      </c>
    </row>
    <row r="8827" spans="1:7" x14ac:dyDescent="0.35">
      <c r="A8827">
        <v>6</v>
      </c>
      <c r="B8827">
        <v>4</v>
      </c>
      <c r="C8827">
        <v>4</v>
      </c>
      <c r="D8827">
        <v>6</v>
      </c>
      <c r="E8827">
        <v>2</v>
      </c>
      <c r="F8827">
        <v>1</v>
      </c>
      <c r="G8827">
        <f t="shared" si="2144"/>
        <v>23</v>
      </c>
    </row>
    <row r="8828" spans="1:7" x14ac:dyDescent="0.35">
      <c r="A8828">
        <v>5</v>
      </c>
      <c r="B8828">
        <v>5</v>
      </c>
      <c r="C8828">
        <v>5</v>
      </c>
      <c r="D8828">
        <v>4</v>
      </c>
      <c r="E8828">
        <v>1</v>
      </c>
      <c r="F8828">
        <v>4</v>
      </c>
      <c r="G8828">
        <f t="shared" si="2144"/>
        <v>24</v>
      </c>
    </row>
    <row r="8829" spans="1:7" x14ac:dyDescent="0.35">
      <c r="A8829">
        <v>4</v>
      </c>
      <c r="B8829">
        <v>1</v>
      </c>
      <c r="C8829">
        <v>4</v>
      </c>
      <c r="D8829">
        <v>6</v>
      </c>
      <c r="E8829">
        <v>3</v>
      </c>
      <c r="F8829">
        <v>3</v>
      </c>
      <c r="G8829">
        <f t="shared" si="2144"/>
        <v>21</v>
      </c>
    </row>
    <row r="8830" spans="1:7" x14ac:dyDescent="0.35">
      <c r="A8830">
        <v>3</v>
      </c>
      <c r="B8830">
        <v>4</v>
      </c>
      <c r="C8830">
        <v>4</v>
      </c>
      <c r="D8830">
        <v>5</v>
      </c>
      <c r="E8830">
        <v>6</v>
      </c>
      <c r="F8830">
        <v>6</v>
      </c>
      <c r="G8830">
        <f t="shared" si="2144"/>
        <v>28</v>
      </c>
    </row>
    <row r="8831" spans="1:7" x14ac:dyDescent="0.35">
      <c r="A8831">
        <v>4</v>
      </c>
      <c r="B8831">
        <v>3</v>
      </c>
      <c r="C8831">
        <v>5</v>
      </c>
      <c r="D8831">
        <v>1</v>
      </c>
      <c r="E8831">
        <v>4</v>
      </c>
      <c r="F8831">
        <v>6</v>
      </c>
      <c r="G8831">
        <f t="shared" si="2144"/>
        <v>23</v>
      </c>
    </row>
    <row r="8832" spans="1:7" x14ac:dyDescent="0.35">
      <c r="A8832">
        <v>2</v>
      </c>
      <c r="B8832">
        <v>2</v>
      </c>
      <c r="C8832">
        <v>1</v>
      </c>
      <c r="D8832">
        <v>1</v>
      </c>
      <c r="E8832">
        <v>1</v>
      </c>
      <c r="F8832">
        <v>4</v>
      </c>
      <c r="G8832">
        <f t="shared" si="2144"/>
        <v>11</v>
      </c>
    </row>
    <row r="8833" spans="1:7" x14ac:dyDescent="0.35">
      <c r="A8833">
        <v>3</v>
      </c>
      <c r="B8833">
        <v>3</v>
      </c>
      <c r="C8833">
        <v>6</v>
      </c>
      <c r="D8833">
        <v>4</v>
      </c>
      <c r="E8833">
        <v>1</v>
      </c>
      <c r="F8833">
        <v>5</v>
      </c>
      <c r="G8833">
        <f t="shared" si="2144"/>
        <v>22</v>
      </c>
    </row>
    <row r="8834" spans="1:7" x14ac:dyDescent="0.35">
      <c r="A8834">
        <v>1</v>
      </c>
      <c r="B8834">
        <v>6</v>
      </c>
      <c r="C8834">
        <v>3</v>
      </c>
      <c r="D8834">
        <v>1</v>
      </c>
      <c r="E8834">
        <v>2</v>
      </c>
      <c r="F8834">
        <v>1</v>
      </c>
      <c r="G8834">
        <f t="shared" si="2144"/>
        <v>14</v>
      </c>
    </row>
    <row r="8835" spans="1:7" x14ac:dyDescent="0.35">
      <c r="A8835">
        <v>1</v>
      </c>
      <c r="B8835">
        <v>3</v>
      </c>
      <c r="C8835">
        <v>5</v>
      </c>
      <c r="D8835">
        <v>5</v>
      </c>
      <c r="E8835">
        <v>2</v>
      </c>
      <c r="F8835">
        <v>6</v>
      </c>
      <c r="G8835">
        <f t="shared" si="2144"/>
        <v>22</v>
      </c>
    </row>
    <row r="8836" spans="1:7" x14ac:dyDescent="0.35">
      <c r="A8836">
        <v>3</v>
      </c>
      <c r="B8836">
        <v>4</v>
      </c>
      <c r="C8836">
        <v>5</v>
      </c>
      <c r="D8836">
        <v>4</v>
      </c>
      <c r="E8836">
        <v>4</v>
      </c>
      <c r="F8836">
        <v>5</v>
      </c>
      <c r="G8836">
        <f t="shared" si="2144"/>
        <v>25</v>
      </c>
    </row>
    <row r="8837" spans="1:7" x14ac:dyDescent="0.35">
      <c r="A8837">
        <v>6</v>
      </c>
      <c r="B8837">
        <v>4</v>
      </c>
      <c r="C8837">
        <v>4</v>
      </c>
      <c r="D8837">
        <v>5</v>
      </c>
      <c r="E8837">
        <v>5</v>
      </c>
      <c r="F8837">
        <v>2</v>
      </c>
      <c r="G8837">
        <f t="shared" si="2144"/>
        <v>26</v>
      </c>
    </row>
    <row r="8838" spans="1:7" x14ac:dyDescent="0.35">
      <c r="A8838">
        <v>5</v>
      </c>
      <c r="B8838">
        <v>6</v>
      </c>
      <c r="C8838">
        <v>2</v>
      </c>
      <c r="D8838">
        <v>2</v>
      </c>
      <c r="E8838">
        <v>4</v>
      </c>
      <c r="F8838">
        <v>6</v>
      </c>
      <c r="G8838">
        <f t="shared" si="2144"/>
        <v>25</v>
      </c>
    </row>
    <row r="8839" spans="1:7" x14ac:dyDescent="0.35">
      <c r="A8839">
        <v>2</v>
      </c>
      <c r="B8839">
        <v>6</v>
      </c>
      <c r="C8839">
        <v>2</v>
      </c>
      <c r="D8839">
        <v>2</v>
      </c>
      <c r="E8839">
        <v>5</v>
      </c>
      <c r="F8839">
        <v>3</v>
      </c>
      <c r="G8839">
        <f t="shared" si="2144"/>
        <v>20</v>
      </c>
    </row>
    <row r="8840" spans="1:7" x14ac:dyDescent="0.35">
      <c r="A8840">
        <v>4</v>
      </c>
      <c r="B8840">
        <v>5</v>
      </c>
      <c r="C8840">
        <v>4</v>
      </c>
      <c r="D8840">
        <v>1</v>
      </c>
      <c r="E8840">
        <v>4</v>
      </c>
      <c r="F8840">
        <v>4</v>
      </c>
      <c r="G8840">
        <f t="shared" si="2144"/>
        <v>22</v>
      </c>
    </row>
    <row r="8841" spans="1:7" x14ac:dyDescent="0.35">
      <c r="A8841">
        <v>3</v>
      </c>
      <c r="B8841">
        <v>4</v>
      </c>
      <c r="C8841">
        <v>2</v>
      </c>
      <c r="D8841">
        <v>6</v>
      </c>
      <c r="E8841">
        <v>2</v>
      </c>
      <c r="F8841">
        <v>3</v>
      </c>
      <c r="G8841">
        <f t="shared" si="2144"/>
        <v>20</v>
      </c>
    </row>
    <row r="8842" spans="1:7" x14ac:dyDescent="0.35">
      <c r="A8842">
        <v>4</v>
      </c>
      <c r="B8842">
        <v>3</v>
      </c>
      <c r="C8842">
        <v>1</v>
      </c>
      <c r="D8842">
        <v>4</v>
      </c>
      <c r="E8842">
        <v>1</v>
      </c>
      <c r="F8842">
        <v>3</v>
      </c>
      <c r="G8842">
        <f t="shared" si="2144"/>
        <v>16</v>
      </c>
    </row>
    <row r="8843" spans="1:7" x14ac:dyDescent="0.35">
      <c r="A8843">
        <v>4</v>
      </c>
      <c r="B8843">
        <v>5</v>
      </c>
      <c r="C8843">
        <v>1</v>
      </c>
      <c r="D8843">
        <v>2</v>
      </c>
      <c r="E8843">
        <v>4</v>
      </c>
      <c r="F8843">
        <v>6</v>
      </c>
      <c r="G8843">
        <f t="shared" si="2144"/>
        <v>22</v>
      </c>
    </row>
    <row r="8844" spans="1:7" x14ac:dyDescent="0.35">
      <c r="A8844">
        <v>3</v>
      </c>
      <c r="B8844">
        <v>4</v>
      </c>
      <c r="C8844">
        <v>6</v>
      </c>
      <c r="D8844">
        <v>4</v>
      </c>
      <c r="E8844">
        <v>4</v>
      </c>
      <c r="F8844">
        <v>4</v>
      </c>
      <c r="G8844">
        <f t="shared" si="2144"/>
        <v>25</v>
      </c>
    </row>
    <row r="8845" spans="1:7" x14ac:dyDescent="0.35">
      <c r="A8845">
        <v>2</v>
      </c>
      <c r="B8845">
        <v>2</v>
      </c>
      <c r="C8845">
        <v>5</v>
      </c>
      <c r="D8845">
        <v>5</v>
      </c>
      <c r="E8845">
        <v>4</v>
      </c>
      <c r="F8845">
        <v>2</v>
      </c>
      <c r="G8845">
        <f t="shared" si="2144"/>
        <v>20</v>
      </c>
    </row>
    <row r="8846" spans="1:7" x14ac:dyDescent="0.35">
      <c r="A8846">
        <v>2</v>
      </c>
      <c r="B8846">
        <v>6</v>
      </c>
      <c r="C8846">
        <v>5</v>
      </c>
      <c r="D8846">
        <v>4</v>
      </c>
      <c r="E8846">
        <v>4</v>
      </c>
      <c r="F8846">
        <v>6</v>
      </c>
      <c r="G8846">
        <f t="shared" si="2144"/>
        <v>27</v>
      </c>
    </row>
    <row r="8847" spans="1:7" x14ac:dyDescent="0.35">
      <c r="A8847">
        <v>3</v>
      </c>
      <c r="B8847">
        <v>6</v>
      </c>
      <c r="C8847">
        <v>5</v>
      </c>
      <c r="D8847">
        <v>5</v>
      </c>
      <c r="E8847">
        <v>3</v>
      </c>
      <c r="F8847">
        <v>3</v>
      </c>
      <c r="G8847">
        <f t="shared" si="2144"/>
        <v>25</v>
      </c>
    </row>
    <row r="8848" spans="1:7" x14ac:dyDescent="0.35">
      <c r="A8848">
        <v>5</v>
      </c>
      <c r="B8848">
        <v>4</v>
      </c>
      <c r="C8848">
        <v>1</v>
      </c>
      <c r="D8848">
        <v>2</v>
      </c>
      <c r="E8848">
        <v>3</v>
      </c>
      <c r="F8848">
        <v>1</v>
      </c>
      <c r="G8848">
        <f t="shared" si="2144"/>
        <v>16</v>
      </c>
    </row>
    <row r="8849" spans="1:7" x14ac:dyDescent="0.35">
      <c r="A8849">
        <v>3</v>
      </c>
      <c r="B8849">
        <v>3</v>
      </c>
      <c r="C8849">
        <v>4</v>
      </c>
      <c r="D8849">
        <v>2</v>
      </c>
      <c r="E8849">
        <v>5</v>
      </c>
      <c r="F8849">
        <v>5</v>
      </c>
      <c r="G8849">
        <f t="shared" si="2144"/>
        <v>22</v>
      </c>
    </row>
    <row r="8850" spans="1:7" x14ac:dyDescent="0.35">
      <c r="A8850">
        <v>3</v>
      </c>
      <c r="B8850">
        <v>5</v>
      </c>
      <c r="C8850">
        <v>1</v>
      </c>
      <c r="D8850">
        <v>4</v>
      </c>
      <c r="E8850">
        <v>3</v>
      </c>
      <c r="F8850">
        <v>3</v>
      </c>
      <c r="G8850">
        <f t="shared" si="2144"/>
        <v>19</v>
      </c>
    </row>
    <row r="8851" spans="1:7" x14ac:dyDescent="0.35">
      <c r="A8851">
        <v>2</v>
      </c>
      <c r="B8851">
        <v>3</v>
      </c>
      <c r="C8851">
        <v>6</v>
      </c>
      <c r="D8851">
        <v>3</v>
      </c>
      <c r="E8851">
        <v>3</v>
      </c>
      <c r="F8851">
        <v>1</v>
      </c>
      <c r="G8851">
        <f t="shared" si="2144"/>
        <v>18</v>
      </c>
    </row>
    <row r="8852" spans="1:7" x14ac:dyDescent="0.35">
      <c r="A8852">
        <v>6</v>
      </c>
      <c r="B8852">
        <v>4</v>
      </c>
      <c r="C8852">
        <v>6</v>
      </c>
      <c r="D8852">
        <v>4</v>
      </c>
      <c r="E8852">
        <v>6</v>
      </c>
      <c r="F8852">
        <v>6</v>
      </c>
      <c r="G8852">
        <f t="shared" si="2144"/>
        <v>32</v>
      </c>
    </row>
    <row r="8853" spans="1:7" x14ac:dyDescent="0.35">
      <c r="A8853">
        <v>1</v>
      </c>
      <c r="B8853">
        <v>3</v>
      </c>
      <c r="C8853">
        <v>4</v>
      </c>
      <c r="D8853">
        <v>5</v>
      </c>
      <c r="E8853">
        <v>4</v>
      </c>
      <c r="F8853">
        <v>6</v>
      </c>
      <c r="G8853">
        <f t="shared" si="2144"/>
        <v>23</v>
      </c>
    </row>
    <row r="8854" spans="1:7" x14ac:dyDescent="0.35">
      <c r="A8854">
        <v>1</v>
      </c>
      <c r="B8854">
        <v>2</v>
      </c>
      <c r="C8854">
        <v>3</v>
      </c>
      <c r="D8854">
        <v>4</v>
      </c>
      <c r="E8854">
        <v>2</v>
      </c>
      <c r="F8854">
        <v>4</v>
      </c>
      <c r="G8854">
        <f t="shared" si="2144"/>
        <v>16</v>
      </c>
    </row>
    <row r="8855" spans="1:7" x14ac:dyDescent="0.35">
      <c r="A8855">
        <v>4</v>
      </c>
      <c r="B8855">
        <v>6</v>
      </c>
      <c r="C8855">
        <v>5</v>
      </c>
      <c r="D8855">
        <v>2</v>
      </c>
      <c r="E8855">
        <v>4</v>
      </c>
      <c r="F8855">
        <v>5</v>
      </c>
      <c r="G8855">
        <f t="shared" si="2144"/>
        <v>26</v>
      </c>
    </row>
    <row r="8856" spans="1:7" x14ac:dyDescent="0.35">
      <c r="A8856">
        <v>2</v>
      </c>
      <c r="B8856">
        <v>2</v>
      </c>
      <c r="C8856">
        <v>2</v>
      </c>
      <c r="D8856">
        <v>3</v>
      </c>
      <c r="E8856">
        <v>2</v>
      </c>
      <c r="F8856">
        <v>4</v>
      </c>
      <c r="G8856">
        <f t="shared" ref="G8856:G8919" si="2145">SUM(A8856:F8856)</f>
        <v>15</v>
      </c>
    </row>
    <row r="8857" spans="1:7" x14ac:dyDescent="0.35">
      <c r="A8857">
        <v>3</v>
      </c>
      <c r="B8857">
        <v>5</v>
      </c>
      <c r="C8857">
        <v>1</v>
      </c>
      <c r="D8857">
        <v>1</v>
      </c>
      <c r="E8857">
        <v>5</v>
      </c>
      <c r="F8857">
        <v>5</v>
      </c>
      <c r="G8857">
        <f t="shared" si="2145"/>
        <v>20</v>
      </c>
    </row>
    <row r="8858" spans="1:7" x14ac:dyDescent="0.35">
      <c r="A8858">
        <v>6</v>
      </c>
      <c r="B8858">
        <v>3</v>
      </c>
      <c r="C8858">
        <v>1</v>
      </c>
      <c r="D8858">
        <v>1</v>
      </c>
      <c r="E8858">
        <v>2</v>
      </c>
      <c r="F8858">
        <v>2</v>
      </c>
      <c r="G8858">
        <f t="shared" si="2145"/>
        <v>15</v>
      </c>
    </row>
    <row r="8859" spans="1:7" x14ac:dyDescent="0.35">
      <c r="A8859">
        <v>3</v>
      </c>
      <c r="B8859">
        <v>5</v>
      </c>
      <c r="C8859">
        <v>4</v>
      </c>
      <c r="D8859">
        <v>3</v>
      </c>
      <c r="E8859">
        <v>4</v>
      </c>
      <c r="F8859">
        <v>6</v>
      </c>
      <c r="G8859">
        <f t="shared" si="2145"/>
        <v>25</v>
      </c>
    </row>
    <row r="8860" spans="1:7" x14ac:dyDescent="0.35">
      <c r="A8860">
        <v>1</v>
      </c>
      <c r="B8860">
        <v>3</v>
      </c>
      <c r="C8860">
        <v>2</v>
      </c>
      <c r="D8860">
        <v>5</v>
      </c>
      <c r="E8860">
        <v>3</v>
      </c>
      <c r="F8860">
        <v>5</v>
      </c>
      <c r="G8860">
        <f t="shared" si="2145"/>
        <v>19</v>
      </c>
    </row>
    <row r="8861" spans="1:7" x14ac:dyDescent="0.35">
      <c r="A8861">
        <v>5</v>
      </c>
      <c r="B8861">
        <v>6</v>
      </c>
      <c r="C8861">
        <v>5</v>
      </c>
      <c r="D8861">
        <v>6</v>
      </c>
      <c r="E8861">
        <v>5</v>
      </c>
      <c r="F8861">
        <v>3</v>
      </c>
      <c r="G8861">
        <f t="shared" si="2145"/>
        <v>30</v>
      </c>
    </row>
    <row r="8862" spans="1:7" x14ac:dyDescent="0.35">
      <c r="A8862">
        <v>6</v>
      </c>
      <c r="B8862">
        <v>6</v>
      </c>
      <c r="C8862">
        <v>4</v>
      </c>
      <c r="D8862">
        <v>4</v>
      </c>
      <c r="E8862">
        <v>4</v>
      </c>
      <c r="F8862">
        <v>2</v>
      </c>
      <c r="G8862">
        <f t="shared" si="2145"/>
        <v>26</v>
      </c>
    </row>
    <row r="8863" spans="1:7" x14ac:dyDescent="0.35">
      <c r="A8863">
        <v>4</v>
      </c>
      <c r="B8863">
        <v>6</v>
      </c>
      <c r="C8863">
        <v>5</v>
      </c>
      <c r="D8863">
        <v>1</v>
      </c>
      <c r="E8863">
        <v>5</v>
      </c>
      <c r="F8863">
        <v>4</v>
      </c>
      <c r="G8863">
        <f t="shared" si="2145"/>
        <v>25</v>
      </c>
    </row>
    <row r="8864" spans="1:7" x14ac:dyDescent="0.35">
      <c r="A8864">
        <v>3</v>
      </c>
      <c r="B8864">
        <v>5</v>
      </c>
      <c r="C8864">
        <v>6</v>
      </c>
      <c r="D8864">
        <v>4</v>
      </c>
      <c r="E8864">
        <v>3</v>
      </c>
      <c r="F8864">
        <v>5</v>
      </c>
      <c r="G8864">
        <f t="shared" si="2145"/>
        <v>26</v>
      </c>
    </row>
    <row r="8865" spans="1:7" x14ac:dyDescent="0.35">
      <c r="A8865">
        <v>1</v>
      </c>
      <c r="B8865">
        <v>2</v>
      </c>
      <c r="C8865">
        <v>2</v>
      </c>
      <c r="D8865">
        <v>6</v>
      </c>
      <c r="E8865">
        <v>6</v>
      </c>
      <c r="F8865">
        <v>2</v>
      </c>
      <c r="G8865">
        <f t="shared" si="2145"/>
        <v>19</v>
      </c>
    </row>
    <row r="8866" spans="1:7" x14ac:dyDescent="0.35">
      <c r="A8866">
        <v>5</v>
      </c>
      <c r="B8866">
        <v>2</v>
      </c>
      <c r="C8866">
        <v>6</v>
      </c>
      <c r="D8866">
        <v>6</v>
      </c>
      <c r="E8866">
        <v>2</v>
      </c>
      <c r="F8866">
        <v>4</v>
      </c>
      <c r="G8866">
        <f t="shared" si="2145"/>
        <v>25</v>
      </c>
    </row>
    <row r="8867" spans="1:7" x14ac:dyDescent="0.35">
      <c r="A8867">
        <v>5</v>
      </c>
      <c r="B8867">
        <v>1</v>
      </c>
      <c r="C8867">
        <v>6</v>
      </c>
      <c r="D8867">
        <v>2</v>
      </c>
      <c r="E8867">
        <v>1</v>
      </c>
      <c r="F8867">
        <v>4</v>
      </c>
      <c r="G8867">
        <f t="shared" si="2145"/>
        <v>19</v>
      </c>
    </row>
    <row r="8868" spans="1:7" x14ac:dyDescent="0.35">
      <c r="A8868">
        <v>4</v>
      </c>
      <c r="B8868">
        <v>5</v>
      </c>
      <c r="C8868">
        <v>5</v>
      </c>
      <c r="D8868">
        <v>4</v>
      </c>
      <c r="E8868">
        <v>2</v>
      </c>
      <c r="F8868">
        <v>2</v>
      </c>
      <c r="G8868">
        <f t="shared" si="2145"/>
        <v>22</v>
      </c>
    </row>
    <row r="8869" spans="1:7" x14ac:dyDescent="0.35">
      <c r="A8869">
        <v>6</v>
      </c>
      <c r="B8869">
        <v>6</v>
      </c>
      <c r="C8869">
        <v>3</v>
      </c>
      <c r="D8869">
        <v>4</v>
      </c>
      <c r="E8869">
        <v>3</v>
      </c>
      <c r="F8869">
        <v>1</v>
      </c>
      <c r="G8869">
        <f t="shared" si="2145"/>
        <v>23</v>
      </c>
    </row>
    <row r="8870" spans="1:7" x14ac:dyDescent="0.35">
      <c r="A8870">
        <v>3</v>
      </c>
      <c r="B8870">
        <v>3</v>
      </c>
      <c r="C8870">
        <v>1</v>
      </c>
      <c r="D8870">
        <v>4</v>
      </c>
      <c r="E8870">
        <v>1</v>
      </c>
      <c r="F8870">
        <v>1</v>
      </c>
      <c r="G8870">
        <f t="shared" si="2145"/>
        <v>13</v>
      </c>
    </row>
    <row r="8871" spans="1:7" x14ac:dyDescent="0.35">
      <c r="A8871">
        <v>2</v>
      </c>
      <c r="B8871">
        <v>5</v>
      </c>
      <c r="C8871">
        <v>2</v>
      </c>
      <c r="D8871">
        <v>4</v>
      </c>
      <c r="E8871">
        <v>4</v>
      </c>
      <c r="F8871">
        <v>6</v>
      </c>
      <c r="G8871">
        <f t="shared" si="2145"/>
        <v>23</v>
      </c>
    </row>
    <row r="8872" spans="1:7" x14ac:dyDescent="0.35">
      <c r="A8872">
        <v>4</v>
      </c>
      <c r="B8872">
        <v>1</v>
      </c>
      <c r="C8872">
        <v>2</v>
      </c>
      <c r="D8872">
        <v>3</v>
      </c>
      <c r="E8872">
        <v>4</v>
      </c>
      <c r="F8872">
        <v>3</v>
      </c>
      <c r="G8872">
        <f t="shared" si="2145"/>
        <v>17</v>
      </c>
    </row>
    <row r="8873" spans="1:7" x14ac:dyDescent="0.35">
      <c r="A8873">
        <v>6</v>
      </c>
      <c r="B8873">
        <v>3</v>
      </c>
      <c r="C8873">
        <v>5</v>
      </c>
      <c r="D8873">
        <v>4</v>
      </c>
      <c r="E8873">
        <v>4</v>
      </c>
      <c r="F8873">
        <v>4</v>
      </c>
      <c r="G8873">
        <f t="shared" si="2145"/>
        <v>26</v>
      </c>
    </row>
    <row r="8874" spans="1:7" x14ac:dyDescent="0.35">
      <c r="A8874">
        <v>3</v>
      </c>
      <c r="B8874">
        <v>5</v>
      </c>
      <c r="C8874">
        <v>5</v>
      </c>
      <c r="D8874">
        <v>5</v>
      </c>
      <c r="E8874">
        <v>5</v>
      </c>
      <c r="F8874">
        <v>3</v>
      </c>
      <c r="G8874">
        <f t="shared" si="2145"/>
        <v>26</v>
      </c>
    </row>
    <row r="8875" spans="1:7" x14ac:dyDescent="0.35">
      <c r="A8875">
        <v>5</v>
      </c>
      <c r="B8875">
        <v>2</v>
      </c>
      <c r="C8875">
        <v>6</v>
      </c>
      <c r="D8875">
        <v>5</v>
      </c>
      <c r="E8875">
        <v>4</v>
      </c>
      <c r="F8875">
        <v>6</v>
      </c>
      <c r="G8875">
        <f t="shared" si="2145"/>
        <v>28</v>
      </c>
    </row>
    <row r="8876" spans="1:7" x14ac:dyDescent="0.35">
      <c r="A8876">
        <v>2</v>
      </c>
      <c r="B8876">
        <v>5</v>
      </c>
      <c r="C8876">
        <v>1</v>
      </c>
      <c r="D8876">
        <v>4</v>
      </c>
      <c r="E8876">
        <v>6</v>
      </c>
      <c r="F8876">
        <v>2</v>
      </c>
      <c r="G8876">
        <f t="shared" si="2145"/>
        <v>20</v>
      </c>
    </row>
    <row r="8877" spans="1:7" x14ac:dyDescent="0.35">
      <c r="A8877">
        <v>1</v>
      </c>
      <c r="B8877">
        <v>2</v>
      </c>
      <c r="C8877">
        <v>5</v>
      </c>
      <c r="D8877">
        <v>5</v>
      </c>
      <c r="E8877">
        <v>5</v>
      </c>
      <c r="F8877">
        <v>4</v>
      </c>
      <c r="G8877">
        <f t="shared" si="2145"/>
        <v>22</v>
      </c>
    </row>
    <row r="8878" spans="1:7" x14ac:dyDescent="0.35">
      <c r="A8878">
        <v>4</v>
      </c>
      <c r="B8878">
        <v>6</v>
      </c>
      <c r="C8878">
        <v>4</v>
      </c>
      <c r="D8878">
        <v>1</v>
      </c>
      <c r="E8878">
        <v>5</v>
      </c>
      <c r="F8878">
        <v>4</v>
      </c>
      <c r="G8878">
        <f t="shared" si="2145"/>
        <v>24</v>
      </c>
    </row>
    <row r="8879" spans="1:7" x14ac:dyDescent="0.35">
      <c r="A8879">
        <v>4</v>
      </c>
      <c r="B8879">
        <v>3</v>
      </c>
      <c r="C8879">
        <v>6</v>
      </c>
      <c r="D8879">
        <v>3</v>
      </c>
      <c r="E8879">
        <v>3</v>
      </c>
      <c r="F8879">
        <v>1</v>
      </c>
      <c r="G8879">
        <f t="shared" si="2145"/>
        <v>20</v>
      </c>
    </row>
    <row r="8880" spans="1:7" x14ac:dyDescent="0.35">
      <c r="A8880">
        <v>5</v>
      </c>
      <c r="B8880">
        <v>1</v>
      </c>
      <c r="C8880">
        <v>6</v>
      </c>
      <c r="D8880">
        <v>4</v>
      </c>
      <c r="E8880">
        <v>2</v>
      </c>
      <c r="F8880">
        <v>1</v>
      </c>
      <c r="G8880">
        <f t="shared" si="2145"/>
        <v>19</v>
      </c>
    </row>
    <row r="8881" spans="1:7" x14ac:dyDescent="0.35">
      <c r="A8881">
        <v>4</v>
      </c>
      <c r="B8881">
        <v>1</v>
      </c>
      <c r="C8881">
        <v>6</v>
      </c>
      <c r="D8881">
        <v>3</v>
      </c>
      <c r="E8881">
        <v>6</v>
      </c>
      <c r="F8881">
        <v>1</v>
      </c>
      <c r="G8881">
        <f t="shared" si="2145"/>
        <v>21</v>
      </c>
    </row>
    <row r="8882" spans="1:7" x14ac:dyDescent="0.35">
      <c r="A8882">
        <v>6</v>
      </c>
      <c r="B8882">
        <v>5</v>
      </c>
      <c r="C8882">
        <v>6</v>
      </c>
      <c r="D8882">
        <v>5</v>
      </c>
      <c r="E8882">
        <v>3</v>
      </c>
      <c r="F8882">
        <v>1</v>
      </c>
      <c r="G8882">
        <f t="shared" si="2145"/>
        <v>26</v>
      </c>
    </row>
    <row r="8883" spans="1:7" x14ac:dyDescent="0.35">
      <c r="A8883">
        <v>6</v>
      </c>
      <c r="B8883">
        <v>2</v>
      </c>
      <c r="C8883">
        <v>6</v>
      </c>
      <c r="D8883">
        <v>2</v>
      </c>
      <c r="E8883">
        <v>4</v>
      </c>
      <c r="F8883">
        <v>3</v>
      </c>
      <c r="G8883">
        <f t="shared" si="2145"/>
        <v>23</v>
      </c>
    </row>
    <row r="8884" spans="1:7" x14ac:dyDescent="0.35">
      <c r="A8884">
        <v>3</v>
      </c>
      <c r="B8884">
        <v>5</v>
      </c>
      <c r="C8884">
        <v>3</v>
      </c>
      <c r="D8884">
        <v>1</v>
      </c>
      <c r="E8884">
        <v>1</v>
      </c>
      <c r="F8884">
        <v>5</v>
      </c>
      <c r="G8884">
        <f t="shared" si="2145"/>
        <v>18</v>
      </c>
    </row>
    <row r="8885" spans="1:7" x14ac:dyDescent="0.35">
      <c r="A8885">
        <v>4</v>
      </c>
      <c r="B8885">
        <v>6</v>
      </c>
      <c r="C8885">
        <v>6</v>
      </c>
      <c r="D8885">
        <v>1</v>
      </c>
      <c r="E8885">
        <v>4</v>
      </c>
      <c r="F8885">
        <v>4</v>
      </c>
      <c r="G8885">
        <f t="shared" si="2145"/>
        <v>25</v>
      </c>
    </row>
    <row r="8886" spans="1:7" x14ac:dyDescent="0.35">
      <c r="A8886">
        <v>1</v>
      </c>
      <c r="B8886">
        <v>6</v>
      </c>
      <c r="C8886">
        <v>1</v>
      </c>
      <c r="D8886">
        <v>5</v>
      </c>
      <c r="E8886">
        <v>3</v>
      </c>
      <c r="F8886">
        <v>5</v>
      </c>
      <c r="G8886">
        <f t="shared" si="2145"/>
        <v>21</v>
      </c>
    </row>
    <row r="8887" spans="1:7" x14ac:dyDescent="0.35">
      <c r="A8887">
        <v>4</v>
      </c>
      <c r="B8887">
        <v>2</v>
      </c>
      <c r="C8887">
        <v>5</v>
      </c>
      <c r="D8887">
        <v>2</v>
      </c>
      <c r="E8887">
        <v>2</v>
      </c>
      <c r="F8887">
        <v>3</v>
      </c>
      <c r="G8887">
        <f t="shared" si="2145"/>
        <v>18</v>
      </c>
    </row>
    <row r="8888" spans="1:7" x14ac:dyDescent="0.35">
      <c r="A8888">
        <v>2</v>
      </c>
      <c r="B8888">
        <v>5</v>
      </c>
      <c r="C8888">
        <v>2</v>
      </c>
      <c r="D8888">
        <v>6</v>
      </c>
      <c r="E8888">
        <v>4</v>
      </c>
      <c r="F8888">
        <v>2</v>
      </c>
      <c r="G8888">
        <f t="shared" si="2145"/>
        <v>21</v>
      </c>
    </row>
    <row r="8889" spans="1:7" x14ac:dyDescent="0.35">
      <c r="A8889">
        <v>1</v>
      </c>
      <c r="B8889">
        <v>6</v>
      </c>
      <c r="C8889">
        <v>4</v>
      </c>
      <c r="D8889">
        <v>6</v>
      </c>
      <c r="E8889">
        <v>6</v>
      </c>
      <c r="F8889">
        <v>3</v>
      </c>
      <c r="G8889">
        <f t="shared" si="2145"/>
        <v>26</v>
      </c>
    </row>
    <row r="8890" spans="1:7" x14ac:dyDescent="0.35">
      <c r="A8890">
        <v>1</v>
      </c>
      <c r="B8890">
        <v>1</v>
      </c>
      <c r="C8890">
        <v>5</v>
      </c>
      <c r="D8890">
        <v>2</v>
      </c>
      <c r="E8890">
        <v>4</v>
      </c>
      <c r="F8890">
        <v>4</v>
      </c>
      <c r="G8890">
        <f t="shared" si="2145"/>
        <v>17</v>
      </c>
    </row>
    <row r="8891" spans="1:7" x14ac:dyDescent="0.35">
      <c r="A8891">
        <v>6</v>
      </c>
      <c r="B8891">
        <v>6</v>
      </c>
      <c r="C8891">
        <v>1</v>
      </c>
      <c r="D8891">
        <v>4</v>
      </c>
      <c r="E8891">
        <v>5</v>
      </c>
      <c r="F8891">
        <v>2</v>
      </c>
      <c r="G8891">
        <f t="shared" si="2145"/>
        <v>24</v>
      </c>
    </row>
    <row r="8892" spans="1:7" x14ac:dyDescent="0.35">
      <c r="A8892">
        <v>3</v>
      </c>
      <c r="B8892">
        <v>5</v>
      </c>
      <c r="C8892">
        <v>4</v>
      </c>
      <c r="D8892">
        <v>5</v>
      </c>
      <c r="E8892">
        <v>2</v>
      </c>
      <c r="F8892">
        <v>6</v>
      </c>
      <c r="G8892">
        <f t="shared" si="2145"/>
        <v>25</v>
      </c>
    </row>
    <row r="8893" spans="1:7" x14ac:dyDescent="0.35">
      <c r="A8893">
        <v>2</v>
      </c>
      <c r="B8893">
        <v>4</v>
      </c>
      <c r="C8893">
        <v>6</v>
      </c>
      <c r="D8893">
        <v>5</v>
      </c>
      <c r="E8893">
        <v>4</v>
      </c>
      <c r="F8893">
        <v>5</v>
      </c>
      <c r="G8893">
        <f t="shared" si="2145"/>
        <v>26</v>
      </c>
    </row>
    <row r="8894" spans="1:7" x14ac:dyDescent="0.35">
      <c r="A8894">
        <v>1</v>
      </c>
      <c r="B8894">
        <v>1</v>
      </c>
      <c r="C8894">
        <v>2</v>
      </c>
      <c r="D8894">
        <v>4</v>
      </c>
      <c r="E8894">
        <v>3</v>
      </c>
      <c r="F8894">
        <v>1</v>
      </c>
      <c r="G8894">
        <f t="shared" si="2145"/>
        <v>12</v>
      </c>
    </row>
    <row r="8895" spans="1:7" x14ac:dyDescent="0.35">
      <c r="A8895">
        <v>2</v>
      </c>
      <c r="B8895">
        <v>5</v>
      </c>
      <c r="C8895">
        <v>2</v>
      </c>
      <c r="D8895">
        <v>6</v>
      </c>
      <c r="E8895">
        <v>6</v>
      </c>
      <c r="F8895">
        <v>4</v>
      </c>
      <c r="G8895">
        <f t="shared" si="2145"/>
        <v>25</v>
      </c>
    </row>
    <row r="8896" spans="1:7" x14ac:dyDescent="0.35">
      <c r="A8896">
        <v>1</v>
      </c>
      <c r="B8896">
        <v>5</v>
      </c>
      <c r="C8896">
        <v>5</v>
      </c>
      <c r="D8896">
        <v>2</v>
      </c>
      <c r="E8896">
        <v>6</v>
      </c>
      <c r="F8896">
        <v>6</v>
      </c>
      <c r="G8896">
        <f t="shared" si="2145"/>
        <v>25</v>
      </c>
    </row>
    <row r="8897" spans="1:7" x14ac:dyDescent="0.35">
      <c r="A8897">
        <v>1</v>
      </c>
      <c r="B8897">
        <v>6</v>
      </c>
      <c r="C8897">
        <v>3</v>
      </c>
      <c r="D8897">
        <v>6</v>
      </c>
      <c r="E8897">
        <v>4</v>
      </c>
      <c r="F8897">
        <v>3</v>
      </c>
      <c r="G8897">
        <f t="shared" si="2145"/>
        <v>23</v>
      </c>
    </row>
    <row r="8898" spans="1:7" x14ac:dyDescent="0.35">
      <c r="A8898">
        <v>4</v>
      </c>
      <c r="B8898">
        <v>2</v>
      </c>
      <c r="C8898">
        <v>4</v>
      </c>
      <c r="D8898">
        <v>2</v>
      </c>
      <c r="E8898">
        <v>3</v>
      </c>
      <c r="F8898">
        <v>5</v>
      </c>
      <c r="G8898">
        <f t="shared" si="2145"/>
        <v>20</v>
      </c>
    </row>
    <row r="8899" spans="1:7" x14ac:dyDescent="0.35">
      <c r="A8899">
        <v>1</v>
      </c>
      <c r="B8899">
        <v>6</v>
      </c>
      <c r="C8899">
        <v>4</v>
      </c>
      <c r="D8899">
        <v>5</v>
      </c>
      <c r="E8899">
        <v>4</v>
      </c>
      <c r="F8899">
        <v>6</v>
      </c>
      <c r="G8899">
        <f t="shared" si="2145"/>
        <v>26</v>
      </c>
    </row>
    <row r="8900" spans="1:7" x14ac:dyDescent="0.35">
      <c r="A8900">
        <v>6</v>
      </c>
      <c r="B8900">
        <v>1</v>
      </c>
      <c r="C8900">
        <v>5</v>
      </c>
      <c r="D8900">
        <v>2</v>
      </c>
      <c r="E8900">
        <v>2</v>
      </c>
      <c r="F8900">
        <v>4</v>
      </c>
      <c r="G8900">
        <f t="shared" si="2145"/>
        <v>20</v>
      </c>
    </row>
    <row r="8901" spans="1:7" x14ac:dyDescent="0.35">
      <c r="A8901">
        <v>6</v>
      </c>
      <c r="B8901">
        <v>2</v>
      </c>
      <c r="C8901">
        <v>2</v>
      </c>
      <c r="D8901">
        <v>3</v>
      </c>
      <c r="E8901">
        <v>4</v>
      </c>
      <c r="F8901">
        <v>3</v>
      </c>
      <c r="G8901">
        <f t="shared" si="2145"/>
        <v>20</v>
      </c>
    </row>
    <row r="8902" spans="1:7" x14ac:dyDescent="0.35">
      <c r="A8902">
        <v>5</v>
      </c>
      <c r="B8902">
        <v>5</v>
      </c>
      <c r="C8902">
        <v>6</v>
      </c>
      <c r="D8902">
        <v>5</v>
      </c>
      <c r="E8902">
        <v>6</v>
      </c>
      <c r="F8902">
        <v>5</v>
      </c>
      <c r="G8902">
        <f t="shared" si="2145"/>
        <v>32</v>
      </c>
    </row>
    <row r="8903" spans="1:7" x14ac:dyDescent="0.35">
      <c r="A8903">
        <v>4</v>
      </c>
      <c r="B8903">
        <v>2</v>
      </c>
      <c r="C8903">
        <v>2</v>
      </c>
      <c r="D8903">
        <v>1</v>
      </c>
      <c r="E8903">
        <v>4</v>
      </c>
      <c r="F8903">
        <v>3</v>
      </c>
      <c r="G8903">
        <f t="shared" si="2145"/>
        <v>16</v>
      </c>
    </row>
    <row r="8904" spans="1:7" x14ac:dyDescent="0.35">
      <c r="A8904">
        <v>6</v>
      </c>
      <c r="B8904">
        <v>5</v>
      </c>
      <c r="C8904">
        <v>4</v>
      </c>
      <c r="D8904">
        <v>5</v>
      </c>
      <c r="E8904">
        <v>5</v>
      </c>
      <c r="F8904">
        <v>3</v>
      </c>
      <c r="G8904">
        <f t="shared" si="2145"/>
        <v>28</v>
      </c>
    </row>
    <row r="8905" spans="1:7" x14ac:dyDescent="0.35">
      <c r="A8905">
        <v>1</v>
      </c>
      <c r="B8905">
        <v>4</v>
      </c>
      <c r="C8905">
        <v>1</v>
      </c>
      <c r="D8905">
        <v>6</v>
      </c>
      <c r="E8905">
        <v>5</v>
      </c>
      <c r="F8905">
        <v>3</v>
      </c>
      <c r="G8905">
        <f t="shared" si="2145"/>
        <v>20</v>
      </c>
    </row>
    <row r="8906" spans="1:7" x14ac:dyDescent="0.35">
      <c r="A8906">
        <v>6</v>
      </c>
      <c r="B8906">
        <v>6</v>
      </c>
      <c r="C8906">
        <v>3</v>
      </c>
      <c r="D8906">
        <v>2</v>
      </c>
      <c r="E8906">
        <v>2</v>
      </c>
      <c r="F8906">
        <v>5</v>
      </c>
      <c r="G8906">
        <f t="shared" si="2145"/>
        <v>24</v>
      </c>
    </row>
    <row r="8907" spans="1:7" x14ac:dyDescent="0.35">
      <c r="A8907">
        <v>2</v>
      </c>
      <c r="B8907">
        <v>6</v>
      </c>
      <c r="C8907">
        <v>2</v>
      </c>
      <c r="D8907">
        <v>1</v>
      </c>
      <c r="E8907">
        <v>3</v>
      </c>
      <c r="F8907">
        <v>6</v>
      </c>
      <c r="G8907">
        <f t="shared" si="2145"/>
        <v>20</v>
      </c>
    </row>
    <row r="8908" spans="1:7" x14ac:dyDescent="0.35">
      <c r="A8908">
        <v>4</v>
      </c>
      <c r="B8908">
        <v>1</v>
      </c>
      <c r="C8908">
        <v>5</v>
      </c>
      <c r="D8908">
        <v>4</v>
      </c>
      <c r="E8908">
        <v>2</v>
      </c>
      <c r="F8908">
        <v>2</v>
      </c>
      <c r="G8908">
        <f t="shared" si="2145"/>
        <v>18</v>
      </c>
    </row>
    <row r="8909" spans="1:7" x14ac:dyDescent="0.35">
      <c r="A8909">
        <v>3</v>
      </c>
      <c r="B8909">
        <v>1</v>
      </c>
      <c r="C8909">
        <v>3</v>
      </c>
      <c r="D8909">
        <v>5</v>
      </c>
      <c r="E8909">
        <v>4</v>
      </c>
      <c r="F8909">
        <v>6</v>
      </c>
      <c r="G8909">
        <f t="shared" si="2145"/>
        <v>22</v>
      </c>
    </row>
    <row r="8910" spans="1:7" x14ac:dyDescent="0.35">
      <c r="A8910">
        <v>3</v>
      </c>
      <c r="B8910">
        <v>3</v>
      </c>
      <c r="C8910">
        <v>4</v>
      </c>
      <c r="D8910">
        <v>5</v>
      </c>
      <c r="E8910">
        <v>3</v>
      </c>
      <c r="F8910">
        <v>4</v>
      </c>
      <c r="G8910">
        <f t="shared" si="2145"/>
        <v>22</v>
      </c>
    </row>
    <row r="8911" spans="1:7" x14ac:dyDescent="0.35">
      <c r="A8911">
        <v>1</v>
      </c>
      <c r="B8911">
        <v>1</v>
      </c>
      <c r="C8911">
        <v>2</v>
      </c>
      <c r="D8911">
        <v>4</v>
      </c>
      <c r="E8911">
        <v>2</v>
      </c>
      <c r="F8911">
        <v>6</v>
      </c>
      <c r="G8911">
        <f t="shared" si="2145"/>
        <v>16</v>
      </c>
    </row>
    <row r="8912" spans="1:7" x14ac:dyDescent="0.35">
      <c r="A8912">
        <v>5</v>
      </c>
      <c r="B8912">
        <v>6</v>
      </c>
      <c r="C8912">
        <v>6</v>
      </c>
      <c r="D8912">
        <v>4</v>
      </c>
      <c r="E8912">
        <v>4</v>
      </c>
      <c r="F8912">
        <v>5</v>
      </c>
      <c r="G8912">
        <f t="shared" si="2145"/>
        <v>30</v>
      </c>
    </row>
    <row r="8913" spans="1:7" x14ac:dyDescent="0.35">
      <c r="A8913">
        <v>2</v>
      </c>
      <c r="B8913">
        <v>6</v>
      </c>
      <c r="C8913">
        <v>3</v>
      </c>
      <c r="D8913">
        <v>6</v>
      </c>
      <c r="E8913">
        <v>5</v>
      </c>
      <c r="F8913">
        <v>2</v>
      </c>
      <c r="G8913">
        <f t="shared" si="2145"/>
        <v>24</v>
      </c>
    </row>
    <row r="8914" spans="1:7" x14ac:dyDescent="0.35">
      <c r="A8914">
        <v>1</v>
      </c>
      <c r="B8914">
        <v>4</v>
      </c>
      <c r="C8914">
        <v>3</v>
      </c>
      <c r="D8914">
        <v>1</v>
      </c>
      <c r="E8914">
        <v>3</v>
      </c>
      <c r="F8914">
        <v>1</v>
      </c>
      <c r="G8914">
        <f t="shared" si="2145"/>
        <v>13</v>
      </c>
    </row>
    <row r="8915" spans="1:7" x14ac:dyDescent="0.35">
      <c r="A8915">
        <v>1</v>
      </c>
      <c r="B8915">
        <v>1</v>
      </c>
      <c r="C8915">
        <v>4</v>
      </c>
      <c r="D8915">
        <v>4</v>
      </c>
      <c r="E8915">
        <v>1</v>
      </c>
      <c r="F8915">
        <v>2</v>
      </c>
      <c r="G8915">
        <f t="shared" si="2145"/>
        <v>13</v>
      </c>
    </row>
    <row r="8916" spans="1:7" x14ac:dyDescent="0.35">
      <c r="A8916">
        <v>6</v>
      </c>
      <c r="B8916">
        <v>6</v>
      </c>
      <c r="C8916">
        <v>4</v>
      </c>
      <c r="D8916">
        <v>5</v>
      </c>
      <c r="E8916">
        <v>5</v>
      </c>
      <c r="F8916">
        <v>5</v>
      </c>
      <c r="G8916">
        <f t="shared" si="2145"/>
        <v>31</v>
      </c>
    </row>
    <row r="8917" spans="1:7" x14ac:dyDescent="0.35">
      <c r="A8917">
        <v>5</v>
      </c>
      <c r="B8917">
        <v>5</v>
      </c>
      <c r="C8917">
        <v>3</v>
      </c>
      <c r="D8917">
        <v>6</v>
      </c>
      <c r="E8917">
        <v>6</v>
      </c>
      <c r="F8917">
        <v>4</v>
      </c>
      <c r="G8917">
        <f t="shared" si="2145"/>
        <v>29</v>
      </c>
    </row>
    <row r="8918" spans="1:7" x14ac:dyDescent="0.35">
      <c r="A8918">
        <v>1</v>
      </c>
      <c r="B8918">
        <v>6</v>
      </c>
      <c r="C8918">
        <v>6</v>
      </c>
      <c r="D8918">
        <v>3</v>
      </c>
      <c r="E8918">
        <v>6</v>
      </c>
      <c r="F8918">
        <v>6</v>
      </c>
      <c r="G8918">
        <f t="shared" si="2145"/>
        <v>28</v>
      </c>
    </row>
    <row r="8919" spans="1:7" x14ac:dyDescent="0.35">
      <c r="A8919">
        <v>2</v>
      </c>
      <c r="B8919">
        <v>6</v>
      </c>
      <c r="C8919">
        <v>2</v>
      </c>
      <c r="D8919">
        <v>5</v>
      </c>
      <c r="E8919">
        <v>3</v>
      </c>
      <c r="F8919">
        <v>4</v>
      </c>
      <c r="G8919">
        <f t="shared" si="2145"/>
        <v>22</v>
      </c>
    </row>
    <row r="8920" spans="1:7" x14ac:dyDescent="0.35">
      <c r="A8920">
        <v>3</v>
      </c>
      <c r="B8920">
        <v>2</v>
      </c>
      <c r="C8920">
        <v>6</v>
      </c>
      <c r="D8920">
        <v>1</v>
      </c>
      <c r="E8920">
        <v>4</v>
      </c>
      <c r="F8920">
        <v>1</v>
      </c>
      <c r="G8920">
        <f t="shared" ref="G8920:G8983" si="2146">SUM(A8920:F8920)</f>
        <v>17</v>
      </c>
    </row>
    <row r="8921" spans="1:7" x14ac:dyDescent="0.35">
      <c r="A8921">
        <v>1</v>
      </c>
      <c r="B8921">
        <v>2</v>
      </c>
      <c r="C8921">
        <v>1</v>
      </c>
      <c r="D8921">
        <v>5</v>
      </c>
      <c r="E8921">
        <v>3</v>
      </c>
      <c r="F8921">
        <v>5</v>
      </c>
      <c r="G8921">
        <f t="shared" si="2146"/>
        <v>17</v>
      </c>
    </row>
    <row r="8922" spans="1:7" x14ac:dyDescent="0.35">
      <c r="A8922">
        <v>1</v>
      </c>
      <c r="B8922">
        <v>4</v>
      </c>
      <c r="C8922">
        <v>6</v>
      </c>
      <c r="D8922">
        <v>3</v>
      </c>
      <c r="E8922">
        <v>4</v>
      </c>
      <c r="F8922">
        <v>6</v>
      </c>
      <c r="G8922">
        <f t="shared" si="2146"/>
        <v>24</v>
      </c>
    </row>
    <row r="8923" spans="1:7" x14ac:dyDescent="0.35">
      <c r="A8923">
        <v>5</v>
      </c>
      <c r="B8923">
        <v>2</v>
      </c>
      <c r="C8923">
        <v>6</v>
      </c>
      <c r="D8923">
        <v>1</v>
      </c>
      <c r="E8923">
        <v>5</v>
      </c>
      <c r="F8923">
        <v>5</v>
      </c>
      <c r="G8923">
        <f t="shared" si="2146"/>
        <v>24</v>
      </c>
    </row>
    <row r="8924" spans="1:7" x14ac:dyDescent="0.35">
      <c r="A8924">
        <v>5</v>
      </c>
      <c r="B8924">
        <v>5</v>
      </c>
      <c r="C8924">
        <v>4</v>
      </c>
      <c r="D8924">
        <v>1</v>
      </c>
      <c r="E8924">
        <v>5</v>
      </c>
      <c r="F8924">
        <v>1</v>
      </c>
      <c r="G8924">
        <f t="shared" si="2146"/>
        <v>21</v>
      </c>
    </row>
    <row r="8925" spans="1:7" x14ac:dyDescent="0.35">
      <c r="A8925">
        <v>4</v>
      </c>
      <c r="B8925">
        <v>2</v>
      </c>
      <c r="C8925">
        <v>6</v>
      </c>
      <c r="D8925">
        <v>4</v>
      </c>
      <c r="E8925">
        <v>5</v>
      </c>
      <c r="F8925">
        <v>4</v>
      </c>
      <c r="G8925">
        <f t="shared" si="2146"/>
        <v>25</v>
      </c>
    </row>
    <row r="8926" spans="1:7" x14ac:dyDescent="0.35">
      <c r="A8926">
        <v>1</v>
      </c>
      <c r="B8926">
        <v>1</v>
      </c>
      <c r="C8926">
        <v>1</v>
      </c>
      <c r="D8926">
        <v>2</v>
      </c>
      <c r="E8926">
        <v>3</v>
      </c>
      <c r="F8926">
        <v>4</v>
      </c>
      <c r="G8926">
        <f t="shared" si="2146"/>
        <v>12</v>
      </c>
    </row>
    <row r="8927" spans="1:7" x14ac:dyDescent="0.35">
      <c r="A8927">
        <v>2</v>
      </c>
      <c r="B8927">
        <v>4</v>
      </c>
      <c r="C8927">
        <v>6</v>
      </c>
      <c r="D8927">
        <v>4</v>
      </c>
      <c r="E8927">
        <v>2</v>
      </c>
      <c r="F8927">
        <v>3</v>
      </c>
      <c r="G8927">
        <f t="shared" si="2146"/>
        <v>21</v>
      </c>
    </row>
    <row r="8928" spans="1:7" x14ac:dyDescent="0.35">
      <c r="A8928">
        <v>3</v>
      </c>
      <c r="B8928">
        <v>1</v>
      </c>
      <c r="C8928">
        <v>4</v>
      </c>
      <c r="D8928">
        <v>5</v>
      </c>
      <c r="E8928">
        <v>1</v>
      </c>
      <c r="F8928">
        <v>3</v>
      </c>
      <c r="G8928">
        <f t="shared" si="2146"/>
        <v>17</v>
      </c>
    </row>
    <row r="8929" spans="1:7" x14ac:dyDescent="0.35">
      <c r="A8929">
        <v>1</v>
      </c>
      <c r="B8929">
        <v>5</v>
      </c>
      <c r="C8929">
        <v>6</v>
      </c>
      <c r="D8929">
        <v>3</v>
      </c>
      <c r="E8929">
        <v>4</v>
      </c>
      <c r="F8929">
        <v>2</v>
      </c>
      <c r="G8929">
        <f t="shared" si="2146"/>
        <v>21</v>
      </c>
    </row>
    <row r="8930" spans="1:7" x14ac:dyDescent="0.35">
      <c r="A8930">
        <v>6</v>
      </c>
      <c r="B8930">
        <v>3</v>
      </c>
      <c r="C8930">
        <v>6</v>
      </c>
      <c r="D8930">
        <v>5</v>
      </c>
      <c r="E8930">
        <v>3</v>
      </c>
      <c r="F8930">
        <v>1</v>
      </c>
      <c r="G8930">
        <f t="shared" si="2146"/>
        <v>24</v>
      </c>
    </row>
    <row r="8931" spans="1:7" x14ac:dyDescent="0.35">
      <c r="A8931">
        <v>5</v>
      </c>
      <c r="B8931">
        <v>3</v>
      </c>
      <c r="C8931">
        <v>4</v>
      </c>
      <c r="D8931">
        <v>5</v>
      </c>
      <c r="E8931">
        <v>1</v>
      </c>
      <c r="F8931">
        <v>3</v>
      </c>
      <c r="G8931">
        <f t="shared" si="2146"/>
        <v>21</v>
      </c>
    </row>
    <row r="8932" spans="1:7" x14ac:dyDescent="0.35">
      <c r="A8932">
        <v>4</v>
      </c>
      <c r="B8932">
        <v>3</v>
      </c>
      <c r="C8932">
        <v>1</v>
      </c>
      <c r="D8932">
        <v>2</v>
      </c>
      <c r="E8932">
        <v>5</v>
      </c>
      <c r="F8932">
        <v>4</v>
      </c>
      <c r="G8932">
        <f t="shared" si="2146"/>
        <v>19</v>
      </c>
    </row>
    <row r="8933" spans="1:7" x14ac:dyDescent="0.35">
      <c r="A8933">
        <v>3</v>
      </c>
      <c r="B8933">
        <v>5</v>
      </c>
      <c r="C8933">
        <v>3</v>
      </c>
      <c r="D8933">
        <v>1</v>
      </c>
      <c r="E8933">
        <v>5</v>
      </c>
      <c r="F8933">
        <v>1</v>
      </c>
      <c r="G8933">
        <f t="shared" si="2146"/>
        <v>18</v>
      </c>
    </row>
    <row r="8934" spans="1:7" x14ac:dyDescent="0.35">
      <c r="A8934">
        <v>4</v>
      </c>
      <c r="B8934">
        <v>2</v>
      </c>
      <c r="C8934">
        <v>2</v>
      </c>
      <c r="D8934">
        <v>6</v>
      </c>
      <c r="E8934">
        <v>6</v>
      </c>
      <c r="F8934">
        <v>3</v>
      </c>
      <c r="G8934">
        <f t="shared" si="2146"/>
        <v>23</v>
      </c>
    </row>
    <row r="8935" spans="1:7" x14ac:dyDescent="0.35">
      <c r="A8935">
        <v>4</v>
      </c>
      <c r="B8935">
        <v>4</v>
      </c>
      <c r="C8935">
        <v>6</v>
      </c>
      <c r="D8935">
        <v>1</v>
      </c>
      <c r="E8935">
        <v>5</v>
      </c>
      <c r="F8935">
        <v>3</v>
      </c>
      <c r="G8935">
        <f t="shared" si="2146"/>
        <v>23</v>
      </c>
    </row>
    <row r="8936" spans="1:7" x14ac:dyDescent="0.35">
      <c r="A8936">
        <v>3</v>
      </c>
      <c r="B8936">
        <v>4</v>
      </c>
      <c r="C8936">
        <v>4</v>
      </c>
      <c r="D8936">
        <v>1</v>
      </c>
      <c r="E8936">
        <v>1</v>
      </c>
      <c r="F8936">
        <v>6</v>
      </c>
      <c r="G8936">
        <f t="shared" si="2146"/>
        <v>19</v>
      </c>
    </row>
    <row r="8937" spans="1:7" x14ac:dyDescent="0.35">
      <c r="A8937">
        <v>2</v>
      </c>
      <c r="B8937">
        <v>5</v>
      </c>
      <c r="C8937">
        <v>2</v>
      </c>
      <c r="D8937">
        <v>2</v>
      </c>
      <c r="E8937">
        <v>2</v>
      </c>
      <c r="F8937">
        <v>4</v>
      </c>
      <c r="G8937">
        <f t="shared" si="2146"/>
        <v>17</v>
      </c>
    </row>
    <row r="8938" spans="1:7" x14ac:dyDescent="0.35">
      <c r="A8938">
        <v>3</v>
      </c>
      <c r="B8938">
        <v>5</v>
      </c>
      <c r="C8938">
        <v>3</v>
      </c>
      <c r="D8938">
        <v>3</v>
      </c>
      <c r="E8938">
        <v>3</v>
      </c>
      <c r="F8938">
        <v>1</v>
      </c>
      <c r="G8938">
        <f t="shared" si="2146"/>
        <v>18</v>
      </c>
    </row>
    <row r="8939" spans="1:7" x14ac:dyDescent="0.35">
      <c r="A8939">
        <v>1</v>
      </c>
      <c r="B8939">
        <v>2</v>
      </c>
      <c r="C8939">
        <v>5</v>
      </c>
      <c r="D8939">
        <v>5</v>
      </c>
      <c r="E8939">
        <v>5</v>
      </c>
      <c r="F8939">
        <v>3</v>
      </c>
      <c r="G8939">
        <f t="shared" si="2146"/>
        <v>21</v>
      </c>
    </row>
    <row r="8940" spans="1:7" x14ac:dyDescent="0.35">
      <c r="A8940">
        <v>1</v>
      </c>
      <c r="B8940">
        <v>5</v>
      </c>
      <c r="C8940">
        <v>5</v>
      </c>
      <c r="D8940">
        <v>5</v>
      </c>
      <c r="E8940">
        <v>2</v>
      </c>
      <c r="F8940">
        <v>2</v>
      </c>
      <c r="G8940">
        <f t="shared" si="2146"/>
        <v>20</v>
      </c>
    </row>
    <row r="8941" spans="1:7" x14ac:dyDescent="0.35">
      <c r="A8941">
        <v>5</v>
      </c>
      <c r="B8941">
        <v>2</v>
      </c>
      <c r="C8941">
        <v>6</v>
      </c>
      <c r="D8941">
        <v>5</v>
      </c>
      <c r="E8941">
        <v>6</v>
      </c>
      <c r="F8941">
        <v>6</v>
      </c>
      <c r="G8941">
        <f t="shared" si="2146"/>
        <v>30</v>
      </c>
    </row>
    <row r="8942" spans="1:7" x14ac:dyDescent="0.35">
      <c r="A8942">
        <v>3</v>
      </c>
      <c r="B8942">
        <v>3</v>
      </c>
      <c r="C8942">
        <v>1</v>
      </c>
      <c r="D8942">
        <v>5</v>
      </c>
      <c r="E8942">
        <v>1</v>
      </c>
      <c r="F8942">
        <v>5</v>
      </c>
      <c r="G8942">
        <f t="shared" si="2146"/>
        <v>18</v>
      </c>
    </row>
    <row r="8943" spans="1:7" x14ac:dyDescent="0.35">
      <c r="A8943">
        <v>6</v>
      </c>
      <c r="B8943">
        <v>6</v>
      </c>
      <c r="C8943">
        <v>4</v>
      </c>
      <c r="D8943">
        <v>1</v>
      </c>
      <c r="E8943">
        <v>1</v>
      </c>
      <c r="F8943">
        <v>5</v>
      </c>
      <c r="G8943">
        <f t="shared" si="2146"/>
        <v>23</v>
      </c>
    </row>
    <row r="8944" spans="1:7" x14ac:dyDescent="0.35">
      <c r="A8944">
        <v>3</v>
      </c>
      <c r="B8944">
        <v>4</v>
      </c>
      <c r="C8944">
        <v>3</v>
      </c>
      <c r="D8944">
        <v>3</v>
      </c>
      <c r="E8944">
        <v>4</v>
      </c>
      <c r="F8944">
        <v>2</v>
      </c>
      <c r="G8944">
        <f t="shared" si="2146"/>
        <v>19</v>
      </c>
    </row>
    <row r="8945" spans="1:7" x14ac:dyDescent="0.35">
      <c r="A8945">
        <v>6</v>
      </c>
      <c r="B8945">
        <v>5</v>
      </c>
      <c r="C8945">
        <v>2</v>
      </c>
      <c r="D8945">
        <v>2</v>
      </c>
      <c r="E8945">
        <v>4</v>
      </c>
      <c r="F8945">
        <v>5</v>
      </c>
      <c r="G8945">
        <f t="shared" si="2146"/>
        <v>24</v>
      </c>
    </row>
    <row r="8946" spans="1:7" x14ac:dyDescent="0.35">
      <c r="A8946">
        <v>1</v>
      </c>
      <c r="B8946">
        <v>1</v>
      </c>
      <c r="C8946">
        <v>1</v>
      </c>
      <c r="D8946">
        <v>3</v>
      </c>
      <c r="E8946">
        <v>2</v>
      </c>
      <c r="F8946">
        <v>2</v>
      </c>
      <c r="G8946">
        <f t="shared" si="2146"/>
        <v>10</v>
      </c>
    </row>
    <row r="8947" spans="1:7" x14ac:dyDescent="0.35">
      <c r="A8947">
        <v>5</v>
      </c>
      <c r="B8947">
        <v>6</v>
      </c>
      <c r="C8947">
        <v>2</v>
      </c>
      <c r="D8947">
        <v>4</v>
      </c>
      <c r="E8947">
        <v>6</v>
      </c>
      <c r="F8947">
        <v>1</v>
      </c>
      <c r="G8947">
        <f t="shared" si="2146"/>
        <v>24</v>
      </c>
    </row>
    <row r="8948" spans="1:7" x14ac:dyDescent="0.35">
      <c r="A8948">
        <v>4</v>
      </c>
      <c r="B8948">
        <v>2</v>
      </c>
      <c r="C8948">
        <v>4</v>
      </c>
      <c r="D8948">
        <v>4</v>
      </c>
      <c r="E8948">
        <v>5</v>
      </c>
      <c r="F8948">
        <v>3</v>
      </c>
      <c r="G8948">
        <f t="shared" si="2146"/>
        <v>22</v>
      </c>
    </row>
    <row r="8949" spans="1:7" x14ac:dyDescent="0.35">
      <c r="A8949">
        <v>4</v>
      </c>
      <c r="B8949">
        <v>4</v>
      </c>
      <c r="C8949">
        <v>6</v>
      </c>
      <c r="D8949">
        <v>1</v>
      </c>
      <c r="E8949">
        <v>2</v>
      </c>
      <c r="F8949">
        <v>4</v>
      </c>
      <c r="G8949">
        <f t="shared" si="2146"/>
        <v>21</v>
      </c>
    </row>
    <row r="8950" spans="1:7" x14ac:dyDescent="0.35">
      <c r="A8950">
        <v>4</v>
      </c>
      <c r="B8950">
        <v>4</v>
      </c>
      <c r="C8950">
        <v>6</v>
      </c>
      <c r="D8950">
        <v>2</v>
      </c>
      <c r="E8950">
        <v>3</v>
      </c>
      <c r="F8950">
        <v>1</v>
      </c>
      <c r="G8950">
        <f t="shared" si="2146"/>
        <v>20</v>
      </c>
    </row>
    <row r="8951" spans="1:7" x14ac:dyDescent="0.35">
      <c r="A8951">
        <v>1</v>
      </c>
      <c r="B8951">
        <v>2</v>
      </c>
      <c r="C8951">
        <v>6</v>
      </c>
      <c r="D8951">
        <v>3</v>
      </c>
      <c r="E8951">
        <v>1</v>
      </c>
      <c r="F8951">
        <v>2</v>
      </c>
      <c r="G8951">
        <f t="shared" si="2146"/>
        <v>15</v>
      </c>
    </row>
    <row r="8952" spans="1:7" x14ac:dyDescent="0.35">
      <c r="A8952">
        <v>3</v>
      </c>
      <c r="B8952">
        <v>5</v>
      </c>
      <c r="C8952">
        <v>6</v>
      </c>
      <c r="D8952">
        <v>3</v>
      </c>
      <c r="E8952">
        <v>4</v>
      </c>
      <c r="F8952">
        <v>5</v>
      </c>
      <c r="G8952">
        <f t="shared" si="2146"/>
        <v>26</v>
      </c>
    </row>
    <row r="8953" spans="1:7" x14ac:dyDescent="0.35">
      <c r="A8953">
        <v>1</v>
      </c>
      <c r="B8953">
        <v>6</v>
      </c>
      <c r="C8953">
        <v>4</v>
      </c>
      <c r="D8953">
        <v>5</v>
      </c>
      <c r="E8953">
        <v>6</v>
      </c>
      <c r="F8953">
        <v>3</v>
      </c>
      <c r="G8953">
        <f t="shared" si="2146"/>
        <v>25</v>
      </c>
    </row>
    <row r="8954" spans="1:7" x14ac:dyDescent="0.35">
      <c r="A8954">
        <v>2</v>
      </c>
      <c r="B8954">
        <v>6</v>
      </c>
      <c r="C8954">
        <v>3</v>
      </c>
      <c r="D8954">
        <v>3</v>
      </c>
      <c r="E8954">
        <v>6</v>
      </c>
      <c r="F8954">
        <v>2</v>
      </c>
      <c r="G8954">
        <f t="shared" si="2146"/>
        <v>22</v>
      </c>
    </row>
    <row r="8955" spans="1:7" x14ac:dyDescent="0.35">
      <c r="A8955">
        <v>3</v>
      </c>
      <c r="B8955">
        <v>2</v>
      </c>
      <c r="C8955">
        <v>4</v>
      </c>
      <c r="D8955">
        <v>2</v>
      </c>
      <c r="E8955">
        <v>2</v>
      </c>
      <c r="F8955">
        <v>5</v>
      </c>
      <c r="G8955">
        <f t="shared" si="2146"/>
        <v>18</v>
      </c>
    </row>
    <row r="8956" spans="1:7" x14ac:dyDescent="0.35">
      <c r="A8956">
        <v>5</v>
      </c>
      <c r="B8956">
        <v>2</v>
      </c>
      <c r="C8956">
        <v>1</v>
      </c>
      <c r="D8956">
        <v>3</v>
      </c>
      <c r="E8956">
        <v>4</v>
      </c>
      <c r="F8956">
        <v>1</v>
      </c>
      <c r="G8956">
        <f t="shared" si="2146"/>
        <v>16</v>
      </c>
    </row>
    <row r="8957" spans="1:7" x14ac:dyDescent="0.35">
      <c r="A8957">
        <v>4</v>
      </c>
      <c r="B8957">
        <v>3</v>
      </c>
      <c r="C8957">
        <v>6</v>
      </c>
      <c r="D8957">
        <v>6</v>
      </c>
      <c r="E8957">
        <v>4</v>
      </c>
      <c r="F8957">
        <v>1</v>
      </c>
      <c r="G8957">
        <f t="shared" si="2146"/>
        <v>24</v>
      </c>
    </row>
    <row r="8958" spans="1:7" x14ac:dyDescent="0.35">
      <c r="A8958">
        <v>2</v>
      </c>
      <c r="B8958">
        <v>1</v>
      </c>
      <c r="C8958">
        <v>5</v>
      </c>
      <c r="D8958">
        <v>6</v>
      </c>
      <c r="E8958">
        <v>4</v>
      </c>
      <c r="F8958">
        <v>3</v>
      </c>
      <c r="G8958">
        <f t="shared" si="2146"/>
        <v>21</v>
      </c>
    </row>
    <row r="8959" spans="1:7" x14ac:dyDescent="0.35">
      <c r="A8959">
        <v>3</v>
      </c>
      <c r="B8959">
        <v>2</v>
      </c>
      <c r="C8959">
        <v>3</v>
      </c>
      <c r="D8959">
        <v>3</v>
      </c>
      <c r="E8959">
        <v>3</v>
      </c>
      <c r="F8959">
        <v>1</v>
      </c>
      <c r="G8959">
        <f t="shared" si="2146"/>
        <v>15</v>
      </c>
    </row>
    <row r="8960" spans="1:7" x14ac:dyDescent="0.35">
      <c r="A8960">
        <v>5</v>
      </c>
      <c r="B8960">
        <v>3</v>
      </c>
      <c r="C8960">
        <v>4</v>
      </c>
      <c r="D8960">
        <v>5</v>
      </c>
      <c r="E8960">
        <v>2</v>
      </c>
      <c r="F8960">
        <v>1</v>
      </c>
      <c r="G8960">
        <f t="shared" si="2146"/>
        <v>20</v>
      </c>
    </row>
    <row r="8961" spans="1:7" x14ac:dyDescent="0.35">
      <c r="A8961">
        <v>6</v>
      </c>
      <c r="B8961">
        <v>1</v>
      </c>
      <c r="C8961">
        <v>6</v>
      </c>
      <c r="D8961">
        <v>5</v>
      </c>
      <c r="E8961">
        <v>4</v>
      </c>
      <c r="F8961">
        <v>4</v>
      </c>
      <c r="G8961">
        <f t="shared" si="2146"/>
        <v>26</v>
      </c>
    </row>
    <row r="8962" spans="1:7" x14ac:dyDescent="0.35">
      <c r="A8962">
        <v>4</v>
      </c>
      <c r="B8962">
        <v>2</v>
      </c>
      <c r="C8962">
        <v>4</v>
      </c>
      <c r="D8962">
        <v>3</v>
      </c>
      <c r="E8962">
        <v>6</v>
      </c>
      <c r="F8962">
        <v>5</v>
      </c>
      <c r="G8962">
        <f t="shared" si="2146"/>
        <v>24</v>
      </c>
    </row>
    <row r="8963" spans="1:7" x14ac:dyDescent="0.35">
      <c r="A8963">
        <v>5</v>
      </c>
      <c r="B8963">
        <v>4</v>
      </c>
      <c r="C8963">
        <v>4</v>
      </c>
      <c r="D8963">
        <v>1</v>
      </c>
      <c r="E8963">
        <v>2</v>
      </c>
      <c r="F8963">
        <v>4</v>
      </c>
      <c r="G8963">
        <f t="shared" si="2146"/>
        <v>20</v>
      </c>
    </row>
    <row r="8964" spans="1:7" x14ac:dyDescent="0.35">
      <c r="A8964">
        <v>4</v>
      </c>
      <c r="B8964">
        <v>6</v>
      </c>
      <c r="C8964">
        <v>3</v>
      </c>
      <c r="D8964">
        <v>4</v>
      </c>
      <c r="E8964">
        <v>1</v>
      </c>
      <c r="F8964">
        <v>5</v>
      </c>
      <c r="G8964">
        <f t="shared" si="2146"/>
        <v>23</v>
      </c>
    </row>
    <row r="8965" spans="1:7" x14ac:dyDescent="0.35">
      <c r="A8965">
        <v>1</v>
      </c>
      <c r="B8965">
        <v>4</v>
      </c>
      <c r="C8965">
        <v>6</v>
      </c>
      <c r="D8965">
        <v>6</v>
      </c>
      <c r="E8965">
        <v>6</v>
      </c>
      <c r="F8965">
        <v>6</v>
      </c>
      <c r="G8965">
        <f t="shared" si="2146"/>
        <v>29</v>
      </c>
    </row>
    <row r="8966" spans="1:7" x14ac:dyDescent="0.35">
      <c r="A8966">
        <v>2</v>
      </c>
      <c r="B8966">
        <v>5</v>
      </c>
      <c r="C8966">
        <v>5</v>
      </c>
      <c r="D8966">
        <v>3</v>
      </c>
      <c r="E8966">
        <v>4</v>
      </c>
      <c r="F8966">
        <v>3</v>
      </c>
      <c r="G8966">
        <f t="shared" si="2146"/>
        <v>22</v>
      </c>
    </row>
    <row r="8967" spans="1:7" x14ac:dyDescent="0.35">
      <c r="A8967">
        <v>4</v>
      </c>
      <c r="B8967">
        <v>6</v>
      </c>
      <c r="C8967">
        <v>3</v>
      </c>
      <c r="D8967">
        <v>4</v>
      </c>
      <c r="E8967">
        <v>2</v>
      </c>
      <c r="F8967">
        <v>1</v>
      </c>
      <c r="G8967">
        <f t="shared" si="2146"/>
        <v>20</v>
      </c>
    </row>
    <row r="8968" spans="1:7" x14ac:dyDescent="0.35">
      <c r="A8968">
        <v>5</v>
      </c>
      <c r="B8968">
        <v>5</v>
      </c>
      <c r="C8968">
        <v>6</v>
      </c>
      <c r="D8968">
        <v>2</v>
      </c>
      <c r="E8968">
        <v>1</v>
      </c>
      <c r="F8968">
        <v>6</v>
      </c>
      <c r="G8968">
        <f t="shared" si="2146"/>
        <v>25</v>
      </c>
    </row>
    <row r="8969" spans="1:7" x14ac:dyDescent="0.35">
      <c r="A8969">
        <v>3</v>
      </c>
      <c r="B8969">
        <v>3</v>
      </c>
      <c r="C8969">
        <v>1</v>
      </c>
      <c r="D8969">
        <v>1</v>
      </c>
      <c r="E8969">
        <v>3</v>
      </c>
      <c r="F8969">
        <v>4</v>
      </c>
      <c r="G8969">
        <f t="shared" si="2146"/>
        <v>15</v>
      </c>
    </row>
    <row r="8970" spans="1:7" x14ac:dyDescent="0.35">
      <c r="A8970">
        <v>1</v>
      </c>
      <c r="B8970">
        <v>4</v>
      </c>
      <c r="C8970">
        <v>6</v>
      </c>
      <c r="D8970">
        <v>5</v>
      </c>
      <c r="E8970">
        <v>4</v>
      </c>
      <c r="F8970">
        <v>1</v>
      </c>
      <c r="G8970">
        <f t="shared" si="2146"/>
        <v>21</v>
      </c>
    </row>
    <row r="8971" spans="1:7" x14ac:dyDescent="0.35">
      <c r="A8971">
        <v>3</v>
      </c>
      <c r="B8971">
        <v>3</v>
      </c>
      <c r="C8971">
        <v>3</v>
      </c>
      <c r="D8971">
        <v>6</v>
      </c>
      <c r="E8971">
        <v>1</v>
      </c>
      <c r="F8971">
        <v>1</v>
      </c>
      <c r="G8971">
        <f t="shared" si="2146"/>
        <v>17</v>
      </c>
    </row>
    <row r="8972" spans="1:7" x14ac:dyDescent="0.35">
      <c r="A8972">
        <v>3</v>
      </c>
      <c r="B8972">
        <v>4</v>
      </c>
      <c r="C8972">
        <v>3</v>
      </c>
      <c r="D8972">
        <v>4</v>
      </c>
      <c r="E8972">
        <v>3</v>
      </c>
      <c r="F8972">
        <v>1</v>
      </c>
      <c r="G8972">
        <f t="shared" si="2146"/>
        <v>18</v>
      </c>
    </row>
    <row r="8973" spans="1:7" x14ac:dyDescent="0.35">
      <c r="A8973">
        <v>5</v>
      </c>
      <c r="B8973">
        <v>1</v>
      </c>
      <c r="C8973">
        <v>1</v>
      </c>
      <c r="D8973">
        <v>6</v>
      </c>
      <c r="E8973">
        <v>6</v>
      </c>
      <c r="F8973">
        <v>6</v>
      </c>
      <c r="G8973">
        <f t="shared" si="2146"/>
        <v>25</v>
      </c>
    </row>
    <row r="8974" spans="1:7" x14ac:dyDescent="0.35">
      <c r="A8974">
        <v>6</v>
      </c>
      <c r="B8974">
        <v>1</v>
      </c>
      <c r="C8974">
        <v>4</v>
      </c>
      <c r="D8974">
        <v>4</v>
      </c>
      <c r="E8974">
        <v>1</v>
      </c>
      <c r="F8974">
        <v>1</v>
      </c>
      <c r="G8974">
        <f t="shared" si="2146"/>
        <v>17</v>
      </c>
    </row>
    <row r="8975" spans="1:7" x14ac:dyDescent="0.35">
      <c r="A8975">
        <v>3</v>
      </c>
      <c r="B8975">
        <v>4</v>
      </c>
      <c r="C8975">
        <v>2</v>
      </c>
      <c r="D8975">
        <v>2</v>
      </c>
      <c r="E8975">
        <v>5</v>
      </c>
      <c r="F8975">
        <v>1</v>
      </c>
      <c r="G8975">
        <f t="shared" si="2146"/>
        <v>17</v>
      </c>
    </row>
    <row r="8976" spans="1:7" x14ac:dyDescent="0.35">
      <c r="A8976">
        <v>4</v>
      </c>
      <c r="B8976">
        <v>3</v>
      </c>
      <c r="C8976">
        <v>5</v>
      </c>
      <c r="D8976">
        <v>5</v>
      </c>
      <c r="E8976">
        <v>1</v>
      </c>
      <c r="F8976">
        <v>5</v>
      </c>
      <c r="G8976">
        <f t="shared" si="2146"/>
        <v>23</v>
      </c>
    </row>
    <row r="8977" spans="1:7" x14ac:dyDescent="0.35">
      <c r="A8977">
        <v>1</v>
      </c>
      <c r="B8977">
        <v>5</v>
      </c>
      <c r="C8977">
        <v>4</v>
      </c>
      <c r="D8977">
        <v>4</v>
      </c>
      <c r="E8977">
        <v>6</v>
      </c>
      <c r="F8977">
        <v>3</v>
      </c>
      <c r="G8977">
        <f t="shared" si="2146"/>
        <v>23</v>
      </c>
    </row>
    <row r="8978" spans="1:7" x14ac:dyDescent="0.35">
      <c r="A8978">
        <v>5</v>
      </c>
      <c r="B8978">
        <v>4</v>
      </c>
      <c r="C8978">
        <v>2</v>
      </c>
      <c r="D8978">
        <v>5</v>
      </c>
      <c r="E8978">
        <v>1</v>
      </c>
      <c r="F8978">
        <v>6</v>
      </c>
      <c r="G8978">
        <f t="shared" si="2146"/>
        <v>23</v>
      </c>
    </row>
    <row r="8979" spans="1:7" x14ac:dyDescent="0.35">
      <c r="A8979">
        <v>1</v>
      </c>
      <c r="B8979">
        <v>5</v>
      </c>
      <c r="C8979">
        <v>3</v>
      </c>
      <c r="D8979">
        <v>2</v>
      </c>
      <c r="E8979">
        <v>5</v>
      </c>
      <c r="F8979">
        <v>6</v>
      </c>
      <c r="G8979">
        <f t="shared" si="2146"/>
        <v>22</v>
      </c>
    </row>
    <row r="8980" spans="1:7" x14ac:dyDescent="0.35">
      <c r="A8980">
        <v>1</v>
      </c>
      <c r="B8980">
        <v>1</v>
      </c>
      <c r="C8980">
        <v>1</v>
      </c>
      <c r="D8980">
        <v>6</v>
      </c>
      <c r="E8980">
        <v>4</v>
      </c>
      <c r="F8980">
        <v>6</v>
      </c>
      <c r="G8980">
        <f t="shared" si="2146"/>
        <v>19</v>
      </c>
    </row>
    <row r="8981" spans="1:7" x14ac:dyDescent="0.35">
      <c r="A8981">
        <v>3</v>
      </c>
      <c r="B8981">
        <v>2</v>
      </c>
      <c r="C8981">
        <v>1</v>
      </c>
      <c r="D8981">
        <v>2</v>
      </c>
      <c r="E8981">
        <v>6</v>
      </c>
      <c r="F8981">
        <v>4</v>
      </c>
      <c r="G8981">
        <f t="shared" si="2146"/>
        <v>18</v>
      </c>
    </row>
    <row r="8982" spans="1:7" x14ac:dyDescent="0.35">
      <c r="A8982">
        <v>2</v>
      </c>
      <c r="B8982">
        <v>5</v>
      </c>
      <c r="C8982">
        <v>6</v>
      </c>
      <c r="D8982">
        <v>3</v>
      </c>
      <c r="E8982">
        <v>1</v>
      </c>
      <c r="F8982">
        <v>3</v>
      </c>
      <c r="G8982">
        <f t="shared" si="2146"/>
        <v>20</v>
      </c>
    </row>
    <row r="8983" spans="1:7" x14ac:dyDescent="0.35">
      <c r="A8983">
        <v>5</v>
      </c>
      <c r="B8983">
        <v>1</v>
      </c>
      <c r="C8983">
        <v>2</v>
      </c>
      <c r="D8983">
        <v>1</v>
      </c>
      <c r="E8983">
        <v>3</v>
      </c>
      <c r="F8983">
        <v>6</v>
      </c>
      <c r="G8983">
        <f t="shared" si="2146"/>
        <v>18</v>
      </c>
    </row>
    <row r="8984" spans="1:7" x14ac:dyDescent="0.35">
      <c r="A8984">
        <v>2</v>
      </c>
      <c r="B8984">
        <v>2</v>
      </c>
      <c r="C8984">
        <v>3</v>
      </c>
      <c r="D8984">
        <v>4</v>
      </c>
      <c r="E8984">
        <v>3</v>
      </c>
      <c r="F8984">
        <v>5</v>
      </c>
      <c r="G8984">
        <f t="shared" ref="G8984:G9047" si="2147">SUM(A8984:F8984)</f>
        <v>19</v>
      </c>
    </row>
    <row r="8985" spans="1:7" x14ac:dyDescent="0.35">
      <c r="A8985">
        <v>1</v>
      </c>
      <c r="B8985">
        <v>3</v>
      </c>
      <c r="C8985">
        <v>2</v>
      </c>
      <c r="D8985">
        <v>4</v>
      </c>
      <c r="E8985">
        <v>1</v>
      </c>
      <c r="F8985">
        <v>3</v>
      </c>
      <c r="G8985">
        <f t="shared" si="2147"/>
        <v>14</v>
      </c>
    </row>
    <row r="8986" spans="1:7" x14ac:dyDescent="0.35">
      <c r="A8986">
        <v>2</v>
      </c>
      <c r="B8986">
        <v>5</v>
      </c>
      <c r="C8986">
        <v>1</v>
      </c>
      <c r="D8986">
        <v>5</v>
      </c>
      <c r="E8986">
        <v>3</v>
      </c>
      <c r="F8986">
        <v>1</v>
      </c>
      <c r="G8986">
        <f t="shared" si="2147"/>
        <v>17</v>
      </c>
    </row>
    <row r="8987" spans="1:7" x14ac:dyDescent="0.35">
      <c r="A8987">
        <v>1</v>
      </c>
      <c r="B8987">
        <v>3</v>
      </c>
      <c r="C8987">
        <v>5</v>
      </c>
      <c r="D8987">
        <v>3</v>
      </c>
      <c r="E8987">
        <v>3</v>
      </c>
      <c r="F8987">
        <v>2</v>
      </c>
      <c r="G8987">
        <f t="shared" si="2147"/>
        <v>17</v>
      </c>
    </row>
    <row r="8988" spans="1:7" x14ac:dyDescent="0.35">
      <c r="A8988">
        <v>4</v>
      </c>
      <c r="B8988">
        <v>3</v>
      </c>
      <c r="C8988">
        <v>1</v>
      </c>
      <c r="D8988">
        <v>6</v>
      </c>
      <c r="E8988">
        <v>4</v>
      </c>
      <c r="F8988">
        <v>2</v>
      </c>
      <c r="G8988">
        <f t="shared" si="2147"/>
        <v>20</v>
      </c>
    </row>
    <row r="8989" spans="1:7" x14ac:dyDescent="0.35">
      <c r="A8989">
        <v>6</v>
      </c>
      <c r="B8989">
        <v>6</v>
      </c>
      <c r="C8989">
        <v>6</v>
      </c>
      <c r="D8989">
        <v>4</v>
      </c>
      <c r="E8989">
        <v>6</v>
      </c>
      <c r="F8989">
        <v>6</v>
      </c>
      <c r="G8989">
        <f t="shared" si="2147"/>
        <v>34</v>
      </c>
    </row>
    <row r="8990" spans="1:7" x14ac:dyDescent="0.35">
      <c r="A8990">
        <v>6</v>
      </c>
      <c r="B8990">
        <v>3</v>
      </c>
      <c r="C8990">
        <v>1</v>
      </c>
      <c r="D8990">
        <v>2</v>
      </c>
      <c r="E8990">
        <v>5</v>
      </c>
      <c r="F8990">
        <v>5</v>
      </c>
      <c r="G8990">
        <f t="shared" si="2147"/>
        <v>22</v>
      </c>
    </row>
    <row r="8991" spans="1:7" x14ac:dyDescent="0.35">
      <c r="A8991">
        <v>3</v>
      </c>
      <c r="B8991">
        <v>5</v>
      </c>
      <c r="C8991">
        <v>4</v>
      </c>
      <c r="D8991">
        <v>5</v>
      </c>
      <c r="E8991">
        <v>5</v>
      </c>
      <c r="F8991">
        <v>5</v>
      </c>
      <c r="G8991">
        <f t="shared" si="2147"/>
        <v>27</v>
      </c>
    </row>
    <row r="8992" spans="1:7" x14ac:dyDescent="0.35">
      <c r="A8992">
        <v>5</v>
      </c>
      <c r="B8992">
        <v>5</v>
      </c>
      <c r="C8992">
        <v>6</v>
      </c>
      <c r="D8992">
        <v>5</v>
      </c>
      <c r="E8992">
        <v>3</v>
      </c>
      <c r="F8992">
        <v>4</v>
      </c>
      <c r="G8992">
        <f t="shared" si="2147"/>
        <v>28</v>
      </c>
    </row>
    <row r="8993" spans="1:7" x14ac:dyDescent="0.35">
      <c r="A8993">
        <v>4</v>
      </c>
      <c r="B8993">
        <v>4</v>
      </c>
      <c r="C8993">
        <v>4</v>
      </c>
      <c r="D8993">
        <v>4</v>
      </c>
      <c r="E8993">
        <v>4</v>
      </c>
      <c r="F8993">
        <v>4</v>
      </c>
      <c r="G8993">
        <f t="shared" si="2147"/>
        <v>24</v>
      </c>
    </row>
    <row r="8994" spans="1:7" x14ac:dyDescent="0.35">
      <c r="A8994">
        <v>5</v>
      </c>
      <c r="B8994">
        <v>6</v>
      </c>
      <c r="C8994">
        <v>5</v>
      </c>
      <c r="D8994">
        <v>1</v>
      </c>
      <c r="E8994">
        <v>2</v>
      </c>
      <c r="F8994">
        <v>4</v>
      </c>
      <c r="G8994">
        <f t="shared" si="2147"/>
        <v>23</v>
      </c>
    </row>
    <row r="8995" spans="1:7" x14ac:dyDescent="0.35">
      <c r="A8995">
        <v>2</v>
      </c>
      <c r="B8995">
        <v>5</v>
      </c>
      <c r="C8995">
        <v>3</v>
      </c>
      <c r="D8995">
        <v>1</v>
      </c>
      <c r="E8995">
        <v>1</v>
      </c>
      <c r="F8995">
        <v>2</v>
      </c>
      <c r="G8995">
        <f t="shared" si="2147"/>
        <v>14</v>
      </c>
    </row>
    <row r="8996" spans="1:7" x14ac:dyDescent="0.35">
      <c r="A8996">
        <v>6</v>
      </c>
      <c r="B8996">
        <v>4</v>
      </c>
      <c r="C8996">
        <v>2</v>
      </c>
      <c r="D8996">
        <v>1</v>
      </c>
      <c r="E8996">
        <v>4</v>
      </c>
      <c r="F8996">
        <v>5</v>
      </c>
      <c r="G8996">
        <f t="shared" si="2147"/>
        <v>22</v>
      </c>
    </row>
    <row r="8997" spans="1:7" x14ac:dyDescent="0.35">
      <c r="A8997">
        <v>3</v>
      </c>
      <c r="B8997">
        <v>2</v>
      </c>
      <c r="C8997">
        <v>6</v>
      </c>
      <c r="D8997">
        <v>1</v>
      </c>
      <c r="E8997">
        <v>3</v>
      </c>
      <c r="F8997">
        <v>6</v>
      </c>
      <c r="G8997">
        <f t="shared" si="2147"/>
        <v>21</v>
      </c>
    </row>
    <row r="8998" spans="1:7" x14ac:dyDescent="0.35">
      <c r="A8998">
        <v>1</v>
      </c>
      <c r="B8998">
        <v>3</v>
      </c>
      <c r="C8998">
        <v>6</v>
      </c>
      <c r="D8998">
        <v>2</v>
      </c>
      <c r="E8998">
        <v>1</v>
      </c>
      <c r="F8998">
        <v>1</v>
      </c>
      <c r="G8998">
        <f t="shared" si="2147"/>
        <v>14</v>
      </c>
    </row>
    <row r="8999" spans="1:7" x14ac:dyDescent="0.35">
      <c r="A8999">
        <v>1</v>
      </c>
      <c r="B8999">
        <v>6</v>
      </c>
      <c r="C8999">
        <v>4</v>
      </c>
      <c r="D8999">
        <v>1</v>
      </c>
      <c r="E8999">
        <v>3</v>
      </c>
      <c r="F8999">
        <v>4</v>
      </c>
      <c r="G8999">
        <f t="shared" si="2147"/>
        <v>19</v>
      </c>
    </row>
    <row r="9000" spans="1:7" x14ac:dyDescent="0.35">
      <c r="A9000">
        <v>1</v>
      </c>
      <c r="B9000">
        <v>3</v>
      </c>
      <c r="C9000">
        <v>4</v>
      </c>
      <c r="D9000">
        <v>6</v>
      </c>
      <c r="E9000">
        <v>1</v>
      </c>
      <c r="F9000">
        <v>2</v>
      </c>
      <c r="G9000">
        <f t="shared" si="2147"/>
        <v>17</v>
      </c>
    </row>
    <row r="9001" spans="1:7" x14ac:dyDescent="0.35">
      <c r="A9001">
        <v>5</v>
      </c>
      <c r="B9001">
        <v>4</v>
      </c>
      <c r="C9001">
        <v>1</v>
      </c>
      <c r="D9001">
        <v>1</v>
      </c>
      <c r="E9001">
        <v>2</v>
      </c>
      <c r="F9001">
        <v>3</v>
      </c>
      <c r="G9001">
        <f t="shared" si="2147"/>
        <v>16</v>
      </c>
    </row>
    <row r="9002" spans="1:7" x14ac:dyDescent="0.35">
      <c r="A9002">
        <v>1</v>
      </c>
      <c r="B9002">
        <v>2</v>
      </c>
      <c r="C9002">
        <v>2</v>
      </c>
      <c r="D9002">
        <v>4</v>
      </c>
      <c r="E9002">
        <v>1</v>
      </c>
      <c r="F9002">
        <v>6</v>
      </c>
      <c r="G9002">
        <f t="shared" si="2147"/>
        <v>16</v>
      </c>
    </row>
    <row r="9003" spans="1:7" x14ac:dyDescent="0.35">
      <c r="A9003">
        <v>1</v>
      </c>
      <c r="B9003">
        <v>2</v>
      </c>
      <c r="C9003">
        <v>1</v>
      </c>
      <c r="D9003">
        <v>4</v>
      </c>
      <c r="E9003">
        <v>4</v>
      </c>
      <c r="F9003">
        <v>1</v>
      </c>
      <c r="G9003">
        <f t="shared" si="2147"/>
        <v>13</v>
      </c>
    </row>
    <row r="9004" spans="1:7" x14ac:dyDescent="0.35">
      <c r="A9004">
        <v>1</v>
      </c>
      <c r="B9004">
        <v>1</v>
      </c>
      <c r="C9004">
        <v>1</v>
      </c>
      <c r="D9004">
        <v>6</v>
      </c>
      <c r="E9004">
        <v>6</v>
      </c>
      <c r="F9004">
        <v>2</v>
      </c>
      <c r="G9004">
        <f t="shared" si="2147"/>
        <v>17</v>
      </c>
    </row>
    <row r="9005" spans="1:7" x14ac:dyDescent="0.35">
      <c r="A9005">
        <v>1</v>
      </c>
      <c r="B9005">
        <v>5</v>
      </c>
      <c r="C9005">
        <v>2</v>
      </c>
      <c r="D9005">
        <v>2</v>
      </c>
      <c r="E9005">
        <v>2</v>
      </c>
      <c r="F9005">
        <v>1</v>
      </c>
      <c r="G9005">
        <f t="shared" si="2147"/>
        <v>13</v>
      </c>
    </row>
    <row r="9006" spans="1:7" x14ac:dyDescent="0.35">
      <c r="A9006">
        <v>5</v>
      </c>
      <c r="B9006">
        <v>6</v>
      </c>
      <c r="C9006">
        <v>2</v>
      </c>
      <c r="D9006">
        <v>4</v>
      </c>
      <c r="E9006">
        <v>6</v>
      </c>
      <c r="F9006">
        <v>4</v>
      </c>
      <c r="G9006">
        <f t="shared" si="2147"/>
        <v>27</v>
      </c>
    </row>
    <row r="9007" spans="1:7" x14ac:dyDescent="0.35">
      <c r="A9007">
        <v>5</v>
      </c>
      <c r="B9007">
        <v>5</v>
      </c>
      <c r="C9007">
        <v>1</v>
      </c>
      <c r="D9007">
        <v>2</v>
      </c>
      <c r="E9007">
        <v>3</v>
      </c>
      <c r="F9007">
        <v>6</v>
      </c>
      <c r="G9007">
        <f t="shared" si="2147"/>
        <v>22</v>
      </c>
    </row>
    <row r="9008" spans="1:7" x14ac:dyDescent="0.35">
      <c r="A9008">
        <v>5</v>
      </c>
      <c r="B9008">
        <v>2</v>
      </c>
      <c r="C9008">
        <v>5</v>
      </c>
      <c r="D9008">
        <v>5</v>
      </c>
      <c r="E9008">
        <v>4</v>
      </c>
      <c r="F9008">
        <v>5</v>
      </c>
      <c r="G9008">
        <f t="shared" si="2147"/>
        <v>26</v>
      </c>
    </row>
    <row r="9009" spans="1:7" x14ac:dyDescent="0.35">
      <c r="A9009">
        <v>3</v>
      </c>
      <c r="B9009">
        <v>6</v>
      </c>
      <c r="C9009">
        <v>6</v>
      </c>
      <c r="D9009">
        <v>5</v>
      </c>
      <c r="E9009">
        <v>6</v>
      </c>
      <c r="F9009">
        <v>1</v>
      </c>
      <c r="G9009">
        <f t="shared" si="2147"/>
        <v>27</v>
      </c>
    </row>
    <row r="9010" spans="1:7" x14ac:dyDescent="0.35">
      <c r="A9010">
        <v>6</v>
      </c>
      <c r="B9010">
        <v>1</v>
      </c>
      <c r="C9010">
        <v>3</v>
      </c>
      <c r="D9010">
        <v>4</v>
      </c>
      <c r="E9010">
        <v>1</v>
      </c>
      <c r="F9010">
        <v>4</v>
      </c>
      <c r="G9010">
        <f t="shared" si="2147"/>
        <v>19</v>
      </c>
    </row>
    <row r="9011" spans="1:7" x14ac:dyDescent="0.35">
      <c r="A9011">
        <v>6</v>
      </c>
      <c r="B9011">
        <v>3</v>
      </c>
      <c r="C9011">
        <v>3</v>
      </c>
      <c r="D9011">
        <v>2</v>
      </c>
      <c r="E9011">
        <v>4</v>
      </c>
      <c r="F9011">
        <v>1</v>
      </c>
      <c r="G9011">
        <f t="shared" si="2147"/>
        <v>19</v>
      </c>
    </row>
    <row r="9012" spans="1:7" x14ac:dyDescent="0.35">
      <c r="A9012">
        <v>2</v>
      </c>
      <c r="B9012">
        <v>1</v>
      </c>
      <c r="C9012">
        <v>2</v>
      </c>
      <c r="D9012">
        <v>5</v>
      </c>
      <c r="E9012">
        <v>2</v>
      </c>
      <c r="F9012">
        <v>6</v>
      </c>
      <c r="G9012">
        <f t="shared" si="2147"/>
        <v>18</v>
      </c>
    </row>
    <row r="9013" spans="1:7" x14ac:dyDescent="0.35">
      <c r="A9013">
        <v>4</v>
      </c>
      <c r="B9013">
        <v>1</v>
      </c>
      <c r="C9013">
        <v>3</v>
      </c>
      <c r="D9013">
        <v>2</v>
      </c>
      <c r="E9013">
        <v>1</v>
      </c>
      <c r="F9013">
        <v>3</v>
      </c>
      <c r="G9013">
        <f t="shared" si="2147"/>
        <v>14</v>
      </c>
    </row>
    <row r="9014" spans="1:7" x14ac:dyDescent="0.35">
      <c r="A9014">
        <v>2</v>
      </c>
      <c r="B9014">
        <v>6</v>
      </c>
      <c r="C9014">
        <v>6</v>
      </c>
      <c r="D9014">
        <v>1</v>
      </c>
      <c r="E9014">
        <v>5</v>
      </c>
      <c r="F9014">
        <v>2</v>
      </c>
      <c r="G9014">
        <f t="shared" si="2147"/>
        <v>22</v>
      </c>
    </row>
    <row r="9015" spans="1:7" x14ac:dyDescent="0.35">
      <c r="A9015">
        <v>2</v>
      </c>
      <c r="B9015">
        <v>3</v>
      </c>
      <c r="C9015">
        <v>2</v>
      </c>
      <c r="D9015">
        <v>4</v>
      </c>
      <c r="E9015">
        <v>5</v>
      </c>
      <c r="F9015">
        <v>3</v>
      </c>
      <c r="G9015">
        <f t="shared" si="2147"/>
        <v>19</v>
      </c>
    </row>
    <row r="9016" spans="1:7" x14ac:dyDescent="0.35">
      <c r="A9016">
        <v>6</v>
      </c>
      <c r="B9016">
        <v>1</v>
      </c>
      <c r="C9016">
        <v>4</v>
      </c>
      <c r="D9016">
        <v>2</v>
      </c>
      <c r="E9016">
        <v>5</v>
      </c>
      <c r="F9016">
        <v>2</v>
      </c>
      <c r="G9016">
        <f t="shared" si="2147"/>
        <v>20</v>
      </c>
    </row>
    <row r="9017" spans="1:7" x14ac:dyDescent="0.35">
      <c r="A9017">
        <v>3</v>
      </c>
      <c r="B9017">
        <v>6</v>
      </c>
      <c r="C9017">
        <v>3</v>
      </c>
      <c r="D9017">
        <v>5</v>
      </c>
      <c r="E9017">
        <v>5</v>
      </c>
      <c r="F9017">
        <v>1</v>
      </c>
      <c r="G9017">
        <f t="shared" si="2147"/>
        <v>23</v>
      </c>
    </row>
    <row r="9018" spans="1:7" x14ac:dyDescent="0.35">
      <c r="A9018">
        <v>2</v>
      </c>
      <c r="B9018">
        <v>5</v>
      </c>
      <c r="C9018">
        <v>2</v>
      </c>
      <c r="D9018">
        <v>1</v>
      </c>
      <c r="E9018">
        <v>6</v>
      </c>
      <c r="F9018">
        <v>5</v>
      </c>
      <c r="G9018">
        <f t="shared" si="2147"/>
        <v>21</v>
      </c>
    </row>
    <row r="9019" spans="1:7" x14ac:dyDescent="0.35">
      <c r="A9019">
        <v>2</v>
      </c>
      <c r="B9019">
        <v>1</v>
      </c>
      <c r="C9019">
        <v>3</v>
      </c>
      <c r="D9019">
        <v>5</v>
      </c>
      <c r="E9019">
        <v>3</v>
      </c>
      <c r="F9019">
        <v>4</v>
      </c>
      <c r="G9019">
        <f t="shared" si="2147"/>
        <v>18</v>
      </c>
    </row>
    <row r="9020" spans="1:7" x14ac:dyDescent="0.35">
      <c r="A9020">
        <v>1</v>
      </c>
      <c r="B9020">
        <v>5</v>
      </c>
      <c r="C9020">
        <v>4</v>
      </c>
      <c r="D9020">
        <v>2</v>
      </c>
      <c r="E9020">
        <v>1</v>
      </c>
      <c r="F9020">
        <v>1</v>
      </c>
      <c r="G9020">
        <f t="shared" si="2147"/>
        <v>14</v>
      </c>
    </row>
    <row r="9021" spans="1:7" x14ac:dyDescent="0.35">
      <c r="A9021">
        <v>6</v>
      </c>
      <c r="B9021">
        <v>5</v>
      </c>
      <c r="C9021">
        <v>3</v>
      </c>
      <c r="D9021">
        <v>1</v>
      </c>
      <c r="E9021">
        <v>4</v>
      </c>
      <c r="F9021">
        <v>1</v>
      </c>
      <c r="G9021">
        <f t="shared" si="2147"/>
        <v>20</v>
      </c>
    </row>
    <row r="9022" spans="1:7" x14ac:dyDescent="0.35">
      <c r="A9022">
        <v>5</v>
      </c>
      <c r="B9022">
        <v>5</v>
      </c>
      <c r="C9022">
        <v>6</v>
      </c>
      <c r="D9022">
        <v>4</v>
      </c>
      <c r="E9022">
        <v>6</v>
      </c>
      <c r="F9022">
        <v>1</v>
      </c>
      <c r="G9022">
        <f t="shared" si="2147"/>
        <v>27</v>
      </c>
    </row>
    <row r="9023" spans="1:7" x14ac:dyDescent="0.35">
      <c r="A9023">
        <v>6</v>
      </c>
      <c r="B9023">
        <v>4</v>
      </c>
      <c r="C9023">
        <v>6</v>
      </c>
      <c r="D9023">
        <v>4</v>
      </c>
      <c r="E9023">
        <v>4</v>
      </c>
      <c r="F9023">
        <v>4</v>
      </c>
      <c r="G9023">
        <f t="shared" si="2147"/>
        <v>28</v>
      </c>
    </row>
    <row r="9024" spans="1:7" x14ac:dyDescent="0.35">
      <c r="A9024">
        <v>2</v>
      </c>
      <c r="B9024">
        <v>2</v>
      </c>
      <c r="C9024">
        <v>4</v>
      </c>
      <c r="D9024">
        <v>1</v>
      </c>
      <c r="E9024">
        <v>4</v>
      </c>
      <c r="F9024">
        <v>5</v>
      </c>
      <c r="G9024">
        <f t="shared" si="2147"/>
        <v>18</v>
      </c>
    </row>
    <row r="9025" spans="1:7" x14ac:dyDescent="0.35">
      <c r="A9025">
        <v>1</v>
      </c>
      <c r="B9025">
        <v>5</v>
      </c>
      <c r="C9025">
        <v>2</v>
      </c>
      <c r="D9025">
        <v>4</v>
      </c>
      <c r="E9025">
        <v>3</v>
      </c>
      <c r="F9025">
        <v>6</v>
      </c>
      <c r="G9025">
        <f t="shared" si="2147"/>
        <v>21</v>
      </c>
    </row>
    <row r="9026" spans="1:7" x14ac:dyDescent="0.35">
      <c r="A9026">
        <v>3</v>
      </c>
      <c r="B9026">
        <v>6</v>
      </c>
      <c r="C9026">
        <v>5</v>
      </c>
      <c r="D9026">
        <v>6</v>
      </c>
      <c r="E9026">
        <v>5</v>
      </c>
      <c r="F9026">
        <v>5</v>
      </c>
      <c r="G9026">
        <f t="shared" si="2147"/>
        <v>30</v>
      </c>
    </row>
    <row r="9027" spans="1:7" x14ac:dyDescent="0.35">
      <c r="A9027">
        <v>3</v>
      </c>
      <c r="B9027">
        <v>5</v>
      </c>
      <c r="C9027">
        <v>6</v>
      </c>
      <c r="D9027">
        <v>2</v>
      </c>
      <c r="E9027">
        <v>1</v>
      </c>
      <c r="F9027">
        <v>5</v>
      </c>
      <c r="G9027">
        <f t="shared" si="2147"/>
        <v>22</v>
      </c>
    </row>
    <row r="9028" spans="1:7" x14ac:dyDescent="0.35">
      <c r="A9028">
        <v>2</v>
      </c>
      <c r="B9028">
        <v>1</v>
      </c>
      <c r="C9028">
        <v>1</v>
      </c>
      <c r="D9028">
        <v>3</v>
      </c>
      <c r="E9028">
        <v>5</v>
      </c>
      <c r="F9028">
        <v>1</v>
      </c>
      <c r="G9028">
        <f t="shared" si="2147"/>
        <v>13</v>
      </c>
    </row>
    <row r="9029" spans="1:7" x14ac:dyDescent="0.35">
      <c r="A9029">
        <v>4</v>
      </c>
      <c r="B9029">
        <v>1</v>
      </c>
      <c r="C9029">
        <v>1</v>
      </c>
      <c r="D9029">
        <v>5</v>
      </c>
      <c r="E9029">
        <v>5</v>
      </c>
      <c r="F9029">
        <v>3</v>
      </c>
      <c r="G9029">
        <f t="shared" si="2147"/>
        <v>19</v>
      </c>
    </row>
    <row r="9030" spans="1:7" x14ac:dyDescent="0.35">
      <c r="A9030">
        <v>2</v>
      </c>
      <c r="B9030">
        <v>6</v>
      </c>
      <c r="C9030">
        <v>1</v>
      </c>
      <c r="D9030">
        <v>5</v>
      </c>
      <c r="E9030">
        <v>4</v>
      </c>
      <c r="F9030">
        <v>4</v>
      </c>
      <c r="G9030">
        <f t="shared" si="2147"/>
        <v>22</v>
      </c>
    </row>
    <row r="9031" spans="1:7" x14ac:dyDescent="0.35">
      <c r="A9031">
        <v>5</v>
      </c>
      <c r="B9031">
        <v>4</v>
      </c>
      <c r="C9031">
        <v>1</v>
      </c>
      <c r="D9031">
        <v>4</v>
      </c>
      <c r="E9031">
        <v>3</v>
      </c>
      <c r="F9031">
        <v>1</v>
      </c>
      <c r="G9031">
        <f t="shared" si="2147"/>
        <v>18</v>
      </c>
    </row>
    <row r="9032" spans="1:7" x14ac:dyDescent="0.35">
      <c r="A9032">
        <v>4</v>
      </c>
      <c r="B9032">
        <v>2</v>
      </c>
      <c r="C9032">
        <v>2</v>
      </c>
      <c r="D9032">
        <v>1</v>
      </c>
      <c r="E9032">
        <v>3</v>
      </c>
      <c r="F9032">
        <v>3</v>
      </c>
      <c r="G9032">
        <f t="shared" si="2147"/>
        <v>15</v>
      </c>
    </row>
    <row r="9033" spans="1:7" x14ac:dyDescent="0.35">
      <c r="A9033">
        <v>2</v>
      </c>
      <c r="B9033">
        <v>2</v>
      </c>
      <c r="C9033">
        <v>2</v>
      </c>
      <c r="D9033">
        <v>5</v>
      </c>
      <c r="E9033">
        <v>1</v>
      </c>
      <c r="F9033">
        <v>4</v>
      </c>
      <c r="G9033">
        <f t="shared" si="2147"/>
        <v>16</v>
      </c>
    </row>
    <row r="9034" spans="1:7" x14ac:dyDescent="0.35">
      <c r="A9034">
        <v>4</v>
      </c>
      <c r="B9034">
        <v>2</v>
      </c>
      <c r="C9034">
        <v>5</v>
      </c>
      <c r="D9034">
        <v>4</v>
      </c>
      <c r="E9034">
        <v>4</v>
      </c>
      <c r="F9034">
        <v>3</v>
      </c>
      <c r="G9034">
        <f t="shared" si="2147"/>
        <v>22</v>
      </c>
    </row>
    <row r="9035" spans="1:7" x14ac:dyDescent="0.35">
      <c r="A9035">
        <v>2</v>
      </c>
      <c r="B9035">
        <v>5</v>
      </c>
      <c r="C9035">
        <v>6</v>
      </c>
      <c r="D9035">
        <v>1</v>
      </c>
      <c r="E9035">
        <v>2</v>
      </c>
      <c r="F9035">
        <v>4</v>
      </c>
      <c r="G9035">
        <f t="shared" si="2147"/>
        <v>20</v>
      </c>
    </row>
    <row r="9036" spans="1:7" x14ac:dyDescent="0.35">
      <c r="A9036">
        <v>2</v>
      </c>
      <c r="B9036">
        <v>3</v>
      </c>
      <c r="C9036">
        <v>2</v>
      </c>
      <c r="D9036">
        <v>5</v>
      </c>
      <c r="E9036">
        <v>5</v>
      </c>
      <c r="F9036">
        <v>4</v>
      </c>
      <c r="G9036">
        <f t="shared" si="2147"/>
        <v>21</v>
      </c>
    </row>
    <row r="9037" spans="1:7" x14ac:dyDescent="0.35">
      <c r="A9037">
        <v>3</v>
      </c>
      <c r="B9037">
        <v>3</v>
      </c>
      <c r="C9037">
        <v>1</v>
      </c>
      <c r="D9037">
        <v>5</v>
      </c>
      <c r="E9037">
        <v>1</v>
      </c>
      <c r="F9037">
        <v>2</v>
      </c>
      <c r="G9037">
        <f t="shared" si="2147"/>
        <v>15</v>
      </c>
    </row>
    <row r="9038" spans="1:7" x14ac:dyDescent="0.35">
      <c r="A9038">
        <v>6</v>
      </c>
      <c r="B9038">
        <v>1</v>
      </c>
      <c r="C9038">
        <v>5</v>
      </c>
      <c r="D9038">
        <v>3</v>
      </c>
      <c r="E9038">
        <v>1</v>
      </c>
      <c r="F9038">
        <v>2</v>
      </c>
      <c r="G9038">
        <f t="shared" si="2147"/>
        <v>18</v>
      </c>
    </row>
    <row r="9039" spans="1:7" x14ac:dyDescent="0.35">
      <c r="A9039">
        <v>3</v>
      </c>
      <c r="B9039">
        <v>1</v>
      </c>
      <c r="C9039">
        <v>6</v>
      </c>
      <c r="D9039">
        <v>6</v>
      </c>
      <c r="E9039">
        <v>2</v>
      </c>
      <c r="F9039">
        <v>2</v>
      </c>
      <c r="G9039">
        <f t="shared" si="2147"/>
        <v>20</v>
      </c>
    </row>
    <row r="9040" spans="1:7" x14ac:dyDescent="0.35">
      <c r="A9040">
        <v>5</v>
      </c>
      <c r="B9040">
        <v>4</v>
      </c>
      <c r="C9040">
        <v>5</v>
      </c>
      <c r="D9040">
        <v>2</v>
      </c>
      <c r="E9040">
        <v>6</v>
      </c>
      <c r="F9040">
        <v>1</v>
      </c>
      <c r="G9040">
        <f t="shared" si="2147"/>
        <v>23</v>
      </c>
    </row>
    <row r="9041" spans="1:7" x14ac:dyDescent="0.35">
      <c r="A9041">
        <v>5</v>
      </c>
      <c r="B9041">
        <v>5</v>
      </c>
      <c r="C9041">
        <v>2</v>
      </c>
      <c r="D9041">
        <v>1</v>
      </c>
      <c r="E9041">
        <v>1</v>
      </c>
      <c r="F9041">
        <v>4</v>
      </c>
      <c r="G9041">
        <f t="shared" si="2147"/>
        <v>18</v>
      </c>
    </row>
    <row r="9042" spans="1:7" x14ac:dyDescent="0.35">
      <c r="A9042">
        <v>3</v>
      </c>
      <c r="B9042">
        <v>5</v>
      </c>
      <c r="C9042">
        <v>2</v>
      </c>
      <c r="D9042">
        <v>5</v>
      </c>
      <c r="E9042">
        <v>1</v>
      </c>
      <c r="F9042">
        <v>2</v>
      </c>
      <c r="G9042">
        <f t="shared" si="2147"/>
        <v>18</v>
      </c>
    </row>
    <row r="9043" spans="1:7" x14ac:dyDescent="0.35">
      <c r="A9043">
        <v>1</v>
      </c>
      <c r="B9043">
        <v>2</v>
      </c>
      <c r="C9043">
        <v>1</v>
      </c>
      <c r="D9043">
        <v>5</v>
      </c>
      <c r="E9043">
        <v>6</v>
      </c>
      <c r="F9043">
        <v>5</v>
      </c>
      <c r="G9043">
        <f t="shared" si="2147"/>
        <v>20</v>
      </c>
    </row>
    <row r="9044" spans="1:7" x14ac:dyDescent="0.35">
      <c r="A9044">
        <v>5</v>
      </c>
      <c r="B9044">
        <v>1</v>
      </c>
      <c r="C9044">
        <v>5</v>
      </c>
      <c r="D9044">
        <v>6</v>
      </c>
      <c r="E9044">
        <v>2</v>
      </c>
      <c r="F9044">
        <v>2</v>
      </c>
      <c r="G9044">
        <f t="shared" si="2147"/>
        <v>21</v>
      </c>
    </row>
    <row r="9045" spans="1:7" x14ac:dyDescent="0.35">
      <c r="A9045">
        <v>4</v>
      </c>
      <c r="B9045">
        <v>2</v>
      </c>
      <c r="C9045">
        <v>1</v>
      </c>
      <c r="D9045">
        <v>4</v>
      </c>
      <c r="E9045">
        <v>3</v>
      </c>
      <c r="F9045">
        <v>1</v>
      </c>
      <c r="G9045">
        <f t="shared" si="2147"/>
        <v>15</v>
      </c>
    </row>
    <row r="9046" spans="1:7" x14ac:dyDescent="0.35">
      <c r="A9046">
        <v>3</v>
      </c>
      <c r="B9046">
        <v>6</v>
      </c>
      <c r="C9046">
        <v>3</v>
      </c>
      <c r="D9046">
        <v>4</v>
      </c>
      <c r="E9046">
        <v>1</v>
      </c>
      <c r="F9046">
        <v>1</v>
      </c>
      <c r="G9046">
        <f t="shared" si="2147"/>
        <v>18</v>
      </c>
    </row>
    <row r="9047" spans="1:7" x14ac:dyDescent="0.35">
      <c r="A9047">
        <v>4</v>
      </c>
      <c r="B9047">
        <v>3</v>
      </c>
      <c r="C9047">
        <v>3</v>
      </c>
      <c r="D9047">
        <v>3</v>
      </c>
      <c r="E9047">
        <v>4</v>
      </c>
      <c r="F9047">
        <v>6</v>
      </c>
      <c r="G9047">
        <f t="shared" si="2147"/>
        <v>23</v>
      </c>
    </row>
    <row r="9048" spans="1:7" x14ac:dyDescent="0.35">
      <c r="A9048">
        <v>3</v>
      </c>
      <c r="B9048">
        <v>4</v>
      </c>
      <c r="C9048">
        <v>2</v>
      </c>
      <c r="D9048">
        <v>4</v>
      </c>
      <c r="E9048">
        <v>5</v>
      </c>
      <c r="F9048">
        <v>6</v>
      </c>
      <c r="G9048">
        <f t="shared" ref="G9048:G9111" si="2148">SUM(A9048:F9048)</f>
        <v>24</v>
      </c>
    </row>
    <row r="9049" spans="1:7" x14ac:dyDescent="0.35">
      <c r="A9049">
        <v>4</v>
      </c>
      <c r="B9049">
        <v>2</v>
      </c>
      <c r="C9049">
        <v>5</v>
      </c>
      <c r="D9049">
        <v>1</v>
      </c>
      <c r="E9049">
        <v>5</v>
      </c>
      <c r="F9049">
        <v>5</v>
      </c>
      <c r="G9049">
        <f t="shared" si="2148"/>
        <v>22</v>
      </c>
    </row>
    <row r="9050" spans="1:7" x14ac:dyDescent="0.35">
      <c r="A9050">
        <v>1</v>
      </c>
      <c r="B9050">
        <v>5</v>
      </c>
      <c r="C9050">
        <v>3</v>
      </c>
      <c r="D9050">
        <v>4</v>
      </c>
      <c r="E9050">
        <v>3</v>
      </c>
      <c r="F9050">
        <v>2</v>
      </c>
      <c r="G9050">
        <f t="shared" si="2148"/>
        <v>18</v>
      </c>
    </row>
    <row r="9051" spans="1:7" x14ac:dyDescent="0.35">
      <c r="A9051">
        <v>4</v>
      </c>
      <c r="B9051">
        <v>1</v>
      </c>
      <c r="C9051">
        <v>4</v>
      </c>
      <c r="D9051">
        <v>4</v>
      </c>
      <c r="E9051">
        <v>1</v>
      </c>
      <c r="F9051">
        <v>2</v>
      </c>
      <c r="G9051">
        <f t="shared" si="2148"/>
        <v>16</v>
      </c>
    </row>
    <row r="9052" spans="1:7" x14ac:dyDescent="0.35">
      <c r="A9052">
        <v>3</v>
      </c>
      <c r="B9052">
        <v>2</v>
      </c>
      <c r="C9052">
        <v>6</v>
      </c>
      <c r="D9052">
        <v>2</v>
      </c>
      <c r="E9052">
        <v>4</v>
      </c>
      <c r="F9052">
        <v>1</v>
      </c>
      <c r="G9052">
        <f t="shared" si="2148"/>
        <v>18</v>
      </c>
    </row>
    <row r="9053" spans="1:7" x14ac:dyDescent="0.35">
      <c r="A9053">
        <v>6</v>
      </c>
      <c r="B9053">
        <v>4</v>
      </c>
      <c r="C9053">
        <v>2</v>
      </c>
      <c r="D9053">
        <v>2</v>
      </c>
      <c r="E9053">
        <v>3</v>
      </c>
      <c r="F9053">
        <v>3</v>
      </c>
      <c r="G9053">
        <f t="shared" si="2148"/>
        <v>20</v>
      </c>
    </row>
    <row r="9054" spans="1:7" x14ac:dyDescent="0.35">
      <c r="A9054">
        <v>4</v>
      </c>
      <c r="B9054">
        <v>4</v>
      </c>
      <c r="C9054">
        <v>4</v>
      </c>
      <c r="D9054">
        <v>5</v>
      </c>
      <c r="E9054">
        <v>2</v>
      </c>
      <c r="F9054">
        <v>2</v>
      </c>
      <c r="G9054">
        <f t="shared" si="2148"/>
        <v>21</v>
      </c>
    </row>
    <row r="9055" spans="1:7" x14ac:dyDescent="0.35">
      <c r="A9055">
        <v>5</v>
      </c>
      <c r="B9055">
        <v>6</v>
      </c>
      <c r="C9055">
        <v>5</v>
      </c>
      <c r="D9055">
        <v>6</v>
      </c>
      <c r="E9055">
        <v>2</v>
      </c>
      <c r="F9055">
        <v>5</v>
      </c>
      <c r="G9055">
        <f t="shared" si="2148"/>
        <v>29</v>
      </c>
    </row>
    <row r="9056" spans="1:7" x14ac:dyDescent="0.35">
      <c r="A9056">
        <v>6</v>
      </c>
      <c r="B9056">
        <v>3</v>
      </c>
      <c r="C9056">
        <v>6</v>
      </c>
      <c r="D9056">
        <v>4</v>
      </c>
      <c r="E9056">
        <v>3</v>
      </c>
      <c r="F9056">
        <v>2</v>
      </c>
      <c r="G9056">
        <f t="shared" si="2148"/>
        <v>24</v>
      </c>
    </row>
    <row r="9057" spans="1:7" x14ac:dyDescent="0.35">
      <c r="A9057">
        <v>2</v>
      </c>
      <c r="B9057">
        <v>3</v>
      </c>
      <c r="C9057">
        <v>4</v>
      </c>
      <c r="D9057">
        <v>6</v>
      </c>
      <c r="E9057">
        <v>6</v>
      </c>
      <c r="F9057">
        <v>6</v>
      </c>
      <c r="G9057">
        <f t="shared" si="2148"/>
        <v>27</v>
      </c>
    </row>
    <row r="9058" spans="1:7" x14ac:dyDescent="0.35">
      <c r="A9058">
        <v>1</v>
      </c>
      <c r="B9058">
        <v>4</v>
      </c>
      <c r="C9058">
        <v>6</v>
      </c>
      <c r="D9058">
        <v>1</v>
      </c>
      <c r="E9058">
        <v>3</v>
      </c>
      <c r="F9058">
        <v>5</v>
      </c>
      <c r="G9058">
        <f t="shared" si="2148"/>
        <v>20</v>
      </c>
    </row>
    <row r="9059" spans="1:7" x14ac:dyDescent="0.35">
      <c r="A9059">
        <v>5</v>
      </c>
      <c r="B9059">
        <v>5</v>
      </c>
      <c r="C9059">
        <v>2</v>
      </c>
      <c r="D9059">
        <v>4</v>
      </c>
      <c r="E9059">
        <v>3</v>
      </c>
      <c r="F9059">
        <v>2</v>
      </c>
      <c r="G9059">
        <f t="shared" si="2148"/>
        <v>21</v>
      </c>
    </row>
    <row r="9060" spans="1:7" x14ac:dyDescent="0.35">
      <c r="A9060">
        <v>2</v>
      </c>
      <c r="B9060">
        <v>1</v>
      </c>
      <c r="C9060">
        <v>6</v>
      </c>
      <c r="D9060">
        <v>4</v>
      </c>
      <c r="E9060">
        <v>5</v>
      </c>
      <c r="F9060">
        <v>2</v>
      </c>
      <c r="G9060">
        <f t="shared" si="2148"/>
        <v>20</v>
      </c>
    </row>
    <row r="9061" spans="1:7" x14ac:dyDescent="0.35">
      <c r="A9061">
        <v>1</v>
      </c>
      <c r="B9061">
        <v>4</v>
      </c>
      <c r="C9061">
        <v>1</v>
      </c>
      <c r="D9061">
        <v>1</v>
      </c>
      <c r="E9061">
        <v>2</v>
      </c>
      <c r="F9061">
        <v>2</v>
      </c>
      <c r="G9061">
        <f t="shared" si="2148"/>
        <v>11</v>
      </c>
    </row>
    <row r="9062" spans="1:7" x14ac:dyDescent="0.35">
      <c r="A9062">
        <v>3</v>
      </c>
      <c r="B9062">
        <v>5</v>
      </c>
      <c r="C9062">
        <v>4</v>
      </c>
      <c r="D9062">
        <v>4</v>
      </c>
      <c r="E9062">
        <v>4</v>
      </c>
      <c r="F9062">
        <v>2</v>
      </c>
      <c r="G9062">
        <f t="shared" si="2148"/>
        <v>22</v>
      </c>
    </row>
    <row r="9063" spans="1:7" x14ac:dyDescent="0.35">
      <c r="A9063">
        <v>2</v>
      </c>
      <c r="B9063">
        <v>3</v>
      </c>
      <c r="C9063">
        <v>1</v>
      </c>
      <c r="D9063">
        <v>3</v>
      </c>
      <c r="E9063">
        <v>1</v>
      </c>
      <c r="F9063">
        <v>6</v>
      </c>
      <c r="G9063">
        <f t="shared" si="2148"/>
        <v>16</v>
      </c>
    </row>
    <row r="9064" spans="1:7" x14ac:dyDescent="0.35">
      <c r="A9064">
        <v>2</v>
      </c>
      <c r="B9064">
        <v>6</v>
      </c>
      <c r="C9064">
        <v>4</v>
      </c>
      <c r="D9064">
        <v>5</v>
      </c>
      <c r="E9064">
        <v>5</v>
      </c>
      <c r="F9064">
        <v>4</v>
      </c>
      <c r="G9064">
        <f t="shared" si="2148"/>
        <v>26</v>
      </c>
    </row>
    <row r="9065" spans="1:7" x14ac:dyDescent="0.35">
      <c r="A9065">
        <v>5</v>
      </c>
      <c r="B9065">
        <v>1</v>
      </c>
      <c r="C9065">
        <v>1</v>
      </c>
      <c r="D9065">
        <v>4</v>
      </c>
      <c r="E9065">
        <v>3</v>
      </c>
      <c r="F9065">
        <v>6</v>
      </c>
      <c r="G9065">
        <f t="shared" si="2148"/>
        <v>20</v>
      </c>
    </row>
    <row r="9066" spans="1:7" x14ac:dyDescent="0.35">
      <c r="A9066">
        <v>5</v>
      </c>
      <c r="B9066">
        <v>4</v>
      </c>
      <c r="C9066">
        <v>5</v>
      </c>
      <c r="D9066">
        <v>5</v>
      </c>
      <c r="E9066">
        <v>4</v>
      </c>
      <c r="F9066">
        <v>1</v>
      </c>
      <c r="G9066">
        <f t="shared" si="2148"/>
        <v>24</v>
      </c>
    </row>
    <row r="9067" spans="1:7" x14ac:dyDescent="0.35">
      <c r="A9067">
        <v>2</v>
      </c>
      <c r="B9067">
        <v>5</v>
      </c>
      <c r="C9067">
        <v>6</v>
      </c>
      <c r="D9067">
        <v>6</v>
      </c>
      <c r="E9067">
        <v>6</v>
      </c>
      <c r="F9067">
        <v>3</v>
      </c>
      <c r="G9067">
        <f t="shared" si="2148"/>
        <v>28</v>
      </c>
    </row>
    <row r="9068" spans="1:7" x14ac:dyDescent="0.35">
      <c r="A9068">
        <v>5</v>
      </c>
      <c r="B9068">
        <v>6</v>
      </c>
      <c r="C9068">
        <v>3</v>
      </c>
      <c r="D9068">
        <v>5</v>
      </c>
      <c r="E9068">
        <v>1</v>
      </c>
      <c r="F9068">
        <v>1</v>
      </c>
      <c r="G9068">
        <f t="shared" si="2148"/>
        <v>21</v>
      </c>
    </row>
    <row r="9069" spans="1:7" x14ac:dyDescent="0.35">
      <c r="A9069">
        <v>5</v>
      </c>
      <c r="B9069">
        <v>2</v>
      </c>
      <c r="C9069">
        <v>4</v>
      </c>
      <c r="D9069">
        <v>3</v>
      </c>
      <c r="E9069">
        <v>3</v>
      </c>
      <c r="F9069">
        <v>4</v>
      </c>
      <c r="G9069">
        <f t="shared" si="2148"/>
        <v>21</v>
      </c>
    </row>
    <row r="9070" spans="1:7" x14ac:dyDescent="0.35">
      <c r="A9070">
        <v>3</v>
      </c>
      <c r="B9070">
        <v>6</v>
      </c>
      <c r="C9070">
        <v>1</v>
      </c>
      <c r="D9070">
        <v>1</v>
      </c>
      <c r="E9070">
        <v>6</v>
      </c>
      <c r="F9070">
        <v>2</v>
      </c>
      <c r="G9070">
        <f t="shared" si="2148"/>
        <v>19</v>
      </c>
    </row>
    <row r="9071" spans="1:7" x14ac:dyDescent="0.35">
      <c r="A9071">
        <v>3</v>
      </c>
      <c r="B9071">
        <v>3</v>
      </c>
      <c r="C9071">
        <v>5</v>
      </c>
      <c r="D9071">
        <v>1</v>
      </c>
      <c r="E9071">
        <v>1</v>
      </c>
      <c r="F9071">
        <v>1</v>
      </c>
      <c r="G9071">
        <f t="shared" si="2148"/>
        <v>14</v>
      </c>
    </row>
    <row r="9072" spans="1:7" x14ac:dyDescent="0.35">
      <c r="A9072">
        <v>5</v>
      </c>
      <c r="B9072">
        <v>4</v>
      </c>
      <c r="C9072">
        <v>5</v>
      </c>
      <c r="D9072">
        <v>1</v>
      </c>
      <c r="E9072">
        <v>2</v>
      </c>
      <c r="F9072">
        <v>3</v>
      </c>
      <c r="G9072">
        <f t="shared" si="2148"/>
        <v>20</v>
      </c>
    </row>
    <row r="9073" spans="1:7" x14ac:dyDescent="0.35">
      <c r="A9073">
        <v>3</v>
      </c>
      <c r="B9073">
        <v>3</v>
      </c>
      <c r="C9073">
        <v>4</v>
      </c>
      <c r="D9073">
        <v>3</v>
      </c>
      <c r="E9073">
        <v>1</v>
      </c>
      <c r="F9073">
        <v>2</v>
      </c>
      <c r="G9073">
        <f t="shared" si="2148"/>
        <v>16</v>
      </c>
    </row>
    <row r="9074" spans="1:7" x14ac:dyDescent="0.35">
      <c r="A9074">
        <v>3</v>
      </c>
      <c r="B9074">
        <v>3</v>
      </c>
      <c r="C9074">
        <v>5</v>
      </c>
      <c r="D9074">
        <v>2</v>
      </c>
      <c r="E9074">
        <v>6</v>
      </c>
      <c r="F9074">
        <v>5</v>
      </c>
      <c r="G9074">
        <f t="shared" si="2148"/>
        <v>24</v>
      </c>
    </row>
    <row r="9075" spans="1:7" x14ac:dyDescent="0.35">
      <c r="A9075">
        <v>2</v>
      </c>
      <c r="B9075">
        <v>2</v>
      </c>
      <c r="C9075">
        <v>4</v>
      </c>
      <c r="D9075">
        <v>1</v>
      </c>
      <c r="E9075">
        <v>1</v>
      </c>
      <c r="F9075">
        <v>6</v>
      </c>
      <c r="G9075">
        <f t="shared" si="2148"/>
        <v>16</v>
      </c>
    </row>
    <row r="9076" spans="1:7" x14ac:dyDescent="0.35">
      <c r="A9076">
        <v>6</v>
      </c>
      <c r="B9076">
        <v>1</v>
      </c>
      <c r="C9076">
        <v>6</v>
      </c>
      <c r="D9076">
        <v>5</v>
      </c>
      <c r="E9076">
        <v>2</v>
      </c>
      <c r="F9076">
        <v>1</v>
      </c>
      <c r="G9076">
        <f t="shared" si="2148"/>
        <v>21</v>
      </c>
    </row>
    <row r="9077" spans="1:7" x14ac:dyDescent="0.35">
      <c r="A9077">
        <v>3</v>
      </c>
      <c r="B9077">
        <v>6</v>
      </c>
      <c r="C9077">
        <v>6</v>
      </c>
      <c r="D9077">
        <v>1</v>
      </c>
      <c r="E9077">
        <v>6</v>
      </c>
      <c r="F9077">
        <v>4</v>
      </c>
      <c r="G9077">
        <f t="shared" si="2148"/>
        <v>26</v>
      </c>
    </row>
    <row r="9078" spans="1:7" x14ac:dyDescent="0.35">
      <c r="A9078">
        <v>5</v>
      </c>
      <c r="B9078">
        <v>3</v>
      </c>
      <c r="C9078">
        <v>3</v>
      </c>
      <c r="D9078">
        <v>5</v>
      </c>
      <c r="E9078">
        <v>1</v>
      </c>
      <c r="F9078">
        <v>6</v>
      </c>
      <c r="G9078">
        <f t="shared" si="2148"/>
        <v>23</v>
      </c>
    </row>
    <row r="9079" spans="1:7" x14ac:dyDescent="0.35">
      <c r="A9079">
        <v>5</v>
      </c>
      <c r="B9079">
        <v>6</v>
      </c>
      <c r="C9079">
        <v>5</v>
      </c>
      <c r="D9079">
        <v>1</v>
      </c>
      <c r="E9079">
        <v>5</v>
      </c>
      <c r="F9079">
        <v>2</v>
      </c>
      <c r="G9079">
        <f t="shared" si="2148"/>
        <v>24</v>
      </c>
    </row>
    <row r="9080" spans="1:7" x14ac:dyDescent="0.35">
      <c r="A9080">
        <v>1</v>
      </c>
      <c r="B9080">
        <v>1</v>
      </c>
      <c r="C9080">
        <v>3</v>
      </c>
      <c r="D9080">
        <v>3</v>
      </c>
      <c r="E9080">
        <v>6</v>
      </c>
      <c r="F9080">
        <v>4</v>
      </c>
      <c r="G9080">
        <f t="shared" si="2148"/>
        <v>18</v>
      </c>
    </row>
    <row r="9081" spans="1:7" x14ac:dyDescent="0.35">
      <c r="A9081">
        <v>3</v>
      </c>
      <c r="B9081">
        <v>6</v>
      </c>
      <c r="C9081">
        <v>6</v>
      </c>
      <c r="D9081">
        <v>6</v>
      </c>
      <c r="E9081">
        <v>1</v>
      </c>
      <c r="F9081">
        <v>1</v>
      </c>
      <c r="G9081">
        <f t="shared" si="2148"/>
        <v>23</v>
      </c>
    </row>
    <row r="9082" spans="1:7" x14ac:dyDescent="0.35">
      <c r="A9082">
        <v>6</v>
      </c>
      <c r="B9082">
        <v>5</v>
      </c>
      <c r="C9082">
        <v>3</v>
      </c>
      <c r="D9082">
        <v>2</v>
      </c>
      <c r="E9082">
        <v>3</v>
      </c>
      <c r="F9082">
        <v>4</v>
      </c>
      <c r="G9082">
        <f t="shared" si="2148"/>
        <v>23</v>
      </c>
    </row>
    <row r="9083" spans="1:7" x14ac:dyDescent="0.35">
      <c r="A9083">
        <v>6</v>
      </c>
      <c r="B9083">
        <v>3</v>
      </c>
      <c r="C9083">
        <v>6</v>
      </c>
      <c r="D9083">
        <v>2</v>
      </c>
      <c r="E9083">
        <v>6</v>
      </c>
      <c r="F9083">
        <v>6</v>
      </c>
      <c r="G9083">
        <f t="shared" si="2148"/>
        <v>29</v>
      </c>
    </row>
    <row r="9084" spans="1:7" x14ac:dyDescent="0.35">
      <c r="A9084">
        <v>4</v>
      </c>
      <c r="B9084">
        <v>4</v>
      </c>
      <c r="C9084">
        <v>4</v>
      </c>
      <c r="D9084">
        <v>5</v>
      </c>
      <c r="E9084">
        <v>1</v>
      </c>
      <c r="F9084">
        <v>6</v>
      </c>
      <c r="G9084">
        <f t="shared" si="2148"/>
        <v>24</v>
      </c>
    </row>
    <row r="9085" spans="1:7" x14ac:dyDescent="0.35">
      <c r="A9085">
        <v>4</v>
      </c>
      <c r="B9085">
        <v>5</v>
      </c>
      <c r="C9085">
        <v>6</v>
      </c>
      <c r="D9085">
        <v>5</v>
      </c>
      <c r="E9085">
        <v>3</v>
      </c>
      <c r="F9085">
        <v>6</v>
      </c>
      <c r="G9085">
        <f t="shared" si="2148"/>
        <v>29</v>
      </c>
    </row>
    <row r="9086" spans="1:7" x14ac:dyDescent="0.35">
      <c r="A9086">
        <v>4</v>
      </c>
      <c r="B9086">
        <v>4</v>
      </c>
      <c r="C9086">
        <v>5</v>
      </c>
      <c r="D9086">
        <v>4</v>
      </c>
      <c r="E9086">
        <v>3</v>
      </c>
      <c r="F9086">
        <v>3</v>
      </c>
      <c r="G9086">
        <f t="shared" si="2148"/>
        <v>23</v>
      </c>
    </row>
    <row r="9087" spans="1:7" x14ac:dyDescent="0.35">
      <c r="A9087">
        <v>1</v>
      </c>
      <c r="B9087">
        <v>6</v>
      </c>
      <c r="C9087">
        <v>1</v>
      </c>
      <c r="D9087">
        <v>1</v>
      </c>
      <c r="E9087">
        <v>4</v>
      </c>
      <c r="F9087">
        <v>2</v>
      </c>
      <c r="G9087">
        <f t="shared" si="2148"/>
        <v>15</v>
      </c>
    </row>
    <row r="9088" spans="1:7" x14ac:dyDescent="0.35">
      <c r="A9088">
        <v>2</v>
      </c>
      <c r="B9088">
        <v>2</v>
      </c>
      <c r="C9088">
        <v>6</v>
      </c>
      <c r="D9088">
        <v>4</v>
      </c>
      <c r="E9088">
        <v>1</v>
      </c>
      <c r="F9088">
        <v>5</v>
      </c>
      <c r="G9088">
        <f t="shared" si="2148"/>
        <v>20</v>
      </c>
    </row>
    <row r="9089" spans="1:7" x14ac:dyDescent="0.35">
      <c r="A9089">
        <v>4</v>
      </c>
      <c r="B9089">
        <v>3</v>
      </c>
      <c r="C9089">
        <v>4</v>
      </c>
      <c r="D9089">
        <v>4</v>
      </c>
      <c r="E9089">
        <v>6</v>
      </c>
      <c r="F9089">
        <v>3</v>
      </c>
      <c r="G9089">
        <f t="shared" si="2148"/>
        <v>24</v>
      </c>
    </row>
    <row r="9090" spans="1:7" x14ac:dyDescent="0.35">
      <c r="A9090">
        <v>1</v>
      </c>
      <c r="B9090">
        <v>4</v>
      </c>
      <c r="C9090">
        <v>2</v>
      </c>
      <c r="D9090">
        <v>2</v>
      </c>
      <c r="E9090">
        <v>3</v>
      </c>
      <c r="F9090">
        <v>6</v>
      </c>
      <c r="G9090">
        <f t="shared" si="2148"/>
        <v>18</v>
      </c>
    </row>
    <row r="9091" spans="1:7" x14ac:dyDescent="0.35">
      <c r="A9091">
        <v>5</v>
      </c>
      <c r="B9091">
        <v>4</v>
      </c>
      <c r="C9091">
        <v>2</v>
      </c>
      <c r="D9091">
        <v>6</v>
      </c>
      <c r="E9091">
        <v>3</v>
      </c>
      <c r="F9091">
        <v>6</v>
      </c>
      <c r="G9091">
        <f t="shared" si="2148"/>
        <v>26</v>
      </c>
    </row>
    <row r="9092" spans="1:7" x14ac:dyDescent="0.35">
      <c r="A9092">
        <v>1</v>
      </c>
      <c r="B9092">
        <v>4</v>
      </c>
      <c r="C9092">
        <v>1</v>
      </c>
      <c r="D9092">
        <v>2</v>
      </c>
      <c r="E9092">
        <v>4</v>
      </c>
      <c r="F9092">
        <v>4</v>
      </c>
      <c r="G9092">
        <f t="shared" si="2148"/>
        <v>16</v>
      </c>
    </row>
    <row r="9093" spans="1:7" x14ac:dyDescent="0.35">
      <c r="A9093">
        <v>3</v>
      </c>
      <c r="B9093">
        <v>1</v>
      </c>
      <c r="C9093">
        <v>1</v>
      </c>
      <c r="D9093">
        <v>4</v>
      </c>
      <c r="E9093">
        <v>2</v>
      </c>
      <c r="F9093">
        <v>3</v>
      </c>
      <c r="G9093">
        <f t="shared" si="2148"/>
        <v>14</v>
      </c>
    </row>
    <row r="9094" spans="1:7" x14ac:dyDescent="0.35">
      <c r="A9094">
        <v>3</v>
      </c>
      <c r="B9094">
        <v>6</v>
      </c>
      <c r="C9094">
        <v>2</v>
      </c>
      <c r="D9094">
        <v>6</v>
      </c>
      <c r="E9094">
        <v>4</v>
      </c>
      <c r="F9094">
        <v>2</v>
      </c>
      <c r="G9094">
        <f t="shared" si="2148"/>
        <v>23</v>
      </c>
    </row>
    <row r="9095" spans="1:7" x14ac:dyDescent="0.35">
      <c r="A9095">
        <v>1</v>
      </c>
      <c r="B9095">
        <v>1</v>
      </c>
      <c r="C9095">
        <v>2</v>
      </c>
      <c r="D9095">
        <v>4</v>
      </c>
      <c r="E9095">
        <v>5</v>
      </c>
      <c r="F9095">
        <v>4</v>
      </c>
      <c r="G9095">
        <f t="shared" si="2148"/>
        <v>17</v>
      </c>
    </row>
    <row r="9096" spans="1:7" x14ac:dyDescent="0.35">
      <c r="A9096">
        <v>5</v>
      </c>
      <c r="B9096">
        <v>1</v>
      </c>
      <c r="C9096">
        <v>1</v>
      </c>
      <c r="D9096">
        <v>4</v>
      </c>
      <c r="E9096">
        <v>5</v>
      </c>
      <c r="F9096">
        <v>6</v>
      </c>
      <c r="G9096">
        <f t="shared" si="2148"/>
        <v>22</v>
      </c>
    </row>
    <row r="9097" spans="1:7" x14ac:dyDescent="0.35">
      <c r="A9097">
        <v>5</v>
      </c>
      <c r="B9097">
        <v>3</v>
      </c>
      <c r="C9097">
        <v>5</v>
      </c>
      <c r="D9097">
        <v>1</v>
      </c>
      <c r="E9097">
        <v>4</v>
      </c>
      <c r="F9097">
        <v>1</v>
      </c>
      <c r="G9097">
        <f t="shared" si="2148"/>
        <v>19</v>
      </c>
    </row>
    <row r="9098" spans="1:7" x14ac:dyDescent="0.35">
      <c r="A9098">
        <v>3</v>
      </c>
      <c r="B9098">
        <v>5</v>
      </c>
      <c r="C9098">
        <v>4</v>
      </c>
      <c r="D9098">
        <v>2</v>
      </c>
      <c r="E9098">
        <v>5</v>
      </c>
      <c r="F9098">
        <v>1</v>
      </c>
      <c r="G9098">
        <f t="shared" si="2148"/>
        <v>20</v>
      </c>
    </row>
    <row r="9099" spans="1:7" x14ac:dyDescent="0.35">
      <c r="A9099">
        <v>5</v>
      </c>
      <c r="B9099">
        <v>1</v>
      </c>
      <c r="C9099">
        <v>3</v>
      </c>
      <c r="D9099">
        <v>6</v>
      </c>
      <c r="E9099">
        <v>4</v>
      </c>
      <c r="F9099">
        <v>3</v>
      </c>
      <c r="G9099">
        <f t="shared" si="2148"/>
        <v>22</v>
      </c>
    </row>
    <row r="9100" spans="1:7" x14ac:dyDescent="0.35">
      <c r="A9100">
        <v>3</v>
      </c>
      <c r="B9100">
        <v>1</v>
      </c>
      <c r="C9100">
        <v>1</v>
      </c>
      <c r="D9100">
        <v>4</v>
      </c>
      <c r="E9100">
        <v>6</v>
      </c>
      <c r="F9100">
        <v>5</v>
      </c>
      <c r="G9100">
        <f t="shared" si="2148"/>
        <v>20</v>
      </c>
    </row>
    <row r="9101" spans="1:7" x14ac:dyDescent="0.35">
      <c r="A9101">
        <v>2</v>
      </c>
      <c r="B9101">
        <v>2</v>
      </c>
      <c r="C9101">
        <v>4</v>
      </c>
      <c r="D9101">
        <v>1</v>
      </c>
      <c r="E9101">
        <v>3</v>
      </c>
      <c r="F9101">
        <v>1</v>
      </c>
      <c r="G9101">
        <f t="shared" si="2148"/>
        <v>13</v>
      </c>
    </row>
    <row r="9102" spans="1:7" x14ac:dyDescent="0.35">
      <c r="A9102">
        <v>6</v>
      </c>
      <c r="B9102">
        <v>4</v>
      </c>
      <c r="C9102">
        <v>1</v>
      </c>
      <c r="D9102">
        <v>3</v>
      </c>
      <c r="E9102">
        <v>2</v>
      </c>
      <c r="F9102">
        <v>2</v>
      </c>
      <c r="G9102">
        <f t="shared" si="2148"/>
        <v>18</v>
      </c>
    </row>
    <row r="9103" spans="1:7" x14ac:dyDescent="0.35">
      <c r="A9103">
        <v>6</v>
      </c>
      <c r="B9103">
        <v>3</v>
      </c>
      <c r="C9103">
        <v>3</v>
      </c>
      <c r="D9103">
        <v>2</v>
      </c>
      <c r="E9103">
        <v>4</v>
      </c>
      <c r="F9103">
        <v>3</v>
      </c>
      <c r="G9103">
        <f t="shared" si="2148"/>
        <v>21</v>
      </c>
    </row>
    <row r="9104" spans="1:7" x14ac:dyDescent="0.35">
      <c r="A9104">
        <v>6</v>
      </c>
      <c r="B9104">
        <v>6</v>
      </c>
      <c r="C9104">
        <v>3</v>
      </c>
      <c r="D9104">
        <v>2</v>
      </c>
      <c r="E9104">
        <v>5</v>
      </c>
      <c r="F9104">
        <v>4</v>
      </c>
      <c r="G9104">
        <f t="shared" si="2148"/>
        <v>26</v>
      </c>
    </row>
    <row r="9105" spans="1:7" x14ac:dyDescent="0.35">
      <c r="A9105">
        <v>2</v>
      </c>
      <c r="B9105">
        <v>4</v>
      </c>
      <c r="C9105">
        <v>4</v>
      </c>
      <c r="D9105">
        <v>1</v>
      </c>
      <c r="E9105">
        <v>2</v>
      </c>
      <c r="F9105">
        <v>4</v>
      </c>
      <c r="G9105">
        <f t="shared" si="2148"/>
        <v>17</v>
      </c>
    </row>
    <row r="9106" spans="1:7" x14ac:dyDescent="0.35">
      <c r="A9106">
        <v>2</v>
      </c>
      <c r="B9106">
        <v>6</v>
      </c>
      <c r="C9106">
        <v>5</v>
      </c>
      <c r="D9106">
        <v>4</v>
      </c>
      <c r="E9106">
        <v>3</v>
      </c>
      <c r="F9106">
        <v>1</v>
      </c>
      <c r="G9106">
        <f t="shared" si="2148"/>
        <v>21</v>
      </c>
    </row>
    <row r="9107" spans="1:7" x14ac:dyDescent="0.35">
      <c r="A9107">
        <v>4</v>
      </c>
      <c r="B9107">
        <v>3</v>
      </c>
      <c r="C9107">
        <v>3</v>
      </c>
      <c r="D9107">
        <v>1</v>
      </c>
      <c r="E9107">
        <v>4</v>
      </c>
      <c r="F9107">
        <v>5</v>
      </c>
      <c r="G9107">
        <f t="shared" si="2148"/>
        <v>20</v>
      </c>
    </row>
    <row r="9108" spans="1:7" x14ac:dyDescent="0.35">
      <c r="A9108">
        <v>2</v>
      </c>
      <c r="B9108">
        <v>4</v>
      </c>
      <c r="C9108">
        <v>5</v>
      </c>
      <c r="D9108">
        <v>4</v>
      </c>
      <c r="E9108">
        <v>6</v>
      </c>
      <c r="F9108">
        <v>5</v>
      </c>
      <c r="G9108">
        <f t="shared" si="2148"/>
        <v>26</v>
      </c>
    </row>
    <row r="9109" spans="1:7" x14ac:dyDescent="0.35">
      <c r="A9109">
        <v>2</v>
      </c>
      <c r="B9109">
        <v>4</v>
      </c>
      <c r="C9109">
        <v>2</v>
      </c>
      <c r="D9109">
        <v>4</v>
      </c>
      <c r="E9109">
        <v>2</v>
      </c>
      <c r="F9109">
        <v>5</v>
      </c>
      <c r="G9109">
        <f t="shared" si="2148"/>
        <v>19</v>
      </c>
    </row>
    <row r="9110" spans="1:7" x14ac:dyDescent="0.35">
      <c r="A9110">
        <v>4</v>
      </c>
      <c r="B9110">
        <v>3</v>
      </c>
      <c r="C9110">
        <v>1</v>
      </c>
      <c r="D9110">
        <v>5</v>
      </c>
      <c r="E9110">
        <v>2</v>
      </c>
      <c r="F9110">
        <v>5</v>
      </c>
      <c r="G9110">
        <f t="shared" si="2148"/>
        <v>20</v>
      </c>
    </row>
    <row r="9111" spans="1:7" x14ac:dyDescent="0.35">
      <c r="A9111">
        <v>3</v>
      </c>
      <c r="B9111">
        <v>6</v>
      </c>
      <c r="C9111">
        <v>6</v>
      </c>
      <c r="D9111">
        <v>2</v>
      </c>
      <c r="E9111">
        <v>4</v>
      </c>
      <c r="F9111">
        <v>3</v>
      </c>
      <c r="G9111">
        <f t="shared" si="2148"/>
        <v>24</v>
      </c>
    </row>
    <row r="9112" spans="1:7" x14ac:dyDescent="0.35">
      <c r="A9112">
        <v>5</v>
      </c>
      <c r="B9112">
        <v>2</v>
      </c>
      <c r="C9112">
        <v>6</v>
      </c>
      <c r="D9112">
        <v>6</v>
      </c>
      <c r="E9112">
        <v>4</v>
      </c>
      <c r="F9112">
        <v>4</v>
      </c>
      <c r="G9112">
        <f t="shared" ref="G9112:G9175" si="2149">SUM(A9112:F9112)</f>
        <v>27</v>
      </c>
    </row>
    <row r="9113" spans="1:7" x14ac:dyDescent="0.35">
      <c r="A9113">
        <v>6</v>
      </c>
      <c r="B9113">
        <v>4</v>
      </c>
      <c r="C9113">
        <v>3</v>
      </c>
      <c r="D9113">
        <v>3</v>
      </c>
      <c r="E9113">
        <v>5</v>
      </c>
      <c r="F9113">
        <v>2</v>
      </c>
      <c r="G9113">
        <f t="shared" si="2149"/>
        <v>23</v>
      </c>
    </row>
    <row r="9114" spans="1:7" x14ac:dyDescent="0.35">
      <c r="A9114">
        <v>3</v>
      </c>
      <c r="B9114">
        <v>4</v>
      </c>
      <c r="C9114">
        <v>5</v>
      </c>
      <c r="D9114">
        <v>1</v>
      </c>
      <c r="E9114">
        <v>2</v>
      </c>
      <c r="F9114">
        <v>6</v>
      </c>
      <c r="G9114">
        <f t="shared" si="2149"/>
        <v>21</v>
      </c>
    </row>
    <row r="9115" spans="1:7" x14ac:dyDescent="0.35">
      <c r="A9115">
        <v>5</v>
      </c>
      <c r="B9115">
        <v>3</v>
      </c>
      <c r="C9115">
        <v>3</v>
      </c>
      <c r="D9115">
        <v>5</v>
      </c>
      <c r="E9115">
        <v>2</v>
      </c>
      <c r="F9115">
        <v>2</v>
      </c>
      <c r="G9115">
        <f t="shared" si="2149"/>
        <v>20</v>
      </c>
    </row>
    <row r="9116" spans="1:7" x14ac:dyDescent="0.35">
      <c r="A9116">
        <v>4</v>
      </c>
      <c r="B9116">
        <v>4</v>
      </c>
      <c r="C9116">
        <v>5</v>
      </c>
      <c r="D9116">
        <v>5</v>
      </c>
      <c r="E9116">
        <v>2</v>
      </c>
      <c r="F9116">
        <v>2</v>
      </c>
      <c r="G9116">
        <f t="shared" si="2149"/>
        <v>22</v>
      </c>
    </row>
    <row r="9117" spans="1:7" x14ac:dyDescent="0.35">
      <c r="A9117">
        <v>4</v>
      </c>
      <c r="B9117">
        <v>1</v>
      </c>
      <c r="C9117">
        <v>6</v>
      </c>
      <c r="D9117">
        <v>4</v>
      </c>
      <c r="E9117">
        <v>6</v>
      </c>
      <c r="F9117">
        <v>3</v>
      </c>
      <c r="G9117">
        <f t="shared" si="2149"/>
        <v>24</v>
      </c>
    </row>
    <row r="9118" spans="1:7" x14ac:dyDescent="0.35">
      <c r="A9118">
        <v>1</v>
      </c>
      <c r="B9118">
        <v>5</v>
      </c>
      <c r="C9118">
        <v>2</v>
      </c>
      <c r="D9118">
        <v>5</v>
      </c>
      <c r="E9118">
        <v>2</v>
      </c>
      <c r="F9118">
        <v>6</v>
      </c>
      <c r="G9118">
        <f t="shared" si="2149"/>
        <v>21</v>
      </c>
    </row>
    <row r="9119" spans="1:7" x14ac:dyDescent="0.35">
      <c r="A9119">
        <v>1</v>
      </c>
      <c r="B9119">
        <v>2</v>
      </c>
      <c r="C9119">
        <v>3</v>
      </c>
      <c r="D9119">
        <v>6</v>
      </c>
      <c r="E9119">
        <v>2</v>
      </c>
      <c r="F9119">
        <v>4</v>
      </c>
      <c r="G9119">
        <f t="shared" si="2149"/>
        <v>18</v>
      </c>
    </row>
    <row r="9120" spans="1:7" x14ac:dyDescent="0.35">
      <c r="A9120">
        <v>2</v>
      </c>
      <c r="B9120">
        <v>4</v>
      </c>
      <c r="C9120">
        <v>4</v>
      </c>
      <c r="D9120">
        <v>3</v>
      </c>
      <c r="E9120">
        <v>1</v>
      </c>
      <c r="F9120">
        <v>2</v>
      </c>
      <c r="G9120">
        <f t="shared" si="2149"/>
        <v>16</v>
      </c>
    </row>
    <row r="9121" spans="1:7" x14ac:dyDescent="0.35">
      <c r="A9121">
        <v>2</v>
      </c>
      <c r="B9121">
        <v>1</v>
      </c>
      <c r="C9121">
        <v>3</v>
      </c>
      <c r="D9121">
        <v>1</v>
      </c>
      <c r="E9121">
        <v>5</v>
      </c>
      <c r="F9121">
        <v>2</v>
      </c>
      <c r="G9121">
        <f t="shared" si="2149"/>
        <v>14</v>
      </c>
    </row>
    <row r="9122" spans="1:7" x14ac:dyDescent="0.35">
      <c r="A9122">
        <v>1</v>
      </c>
      <c r="B9122">
        <v>6</v>
      </c>
      <c r="C9122">
        <v>3</v>
      </c>
      <c r="D9122">
        <v>2</v>
      </c>
      <c r="E9122">
        <v>3</v>
      </c>
      <c r="F9122">
        <v>3</v>
      </c>
      <c r="G9122">
        <f t="shared" si="2149"/>
        <v>18</v>
      </c>
    </row>
    <row r="9123" spans="1:7" x14ac:dyDescent="0.35">
      <c r="A9123">
        <v>6</v>
      </c>
      <c r="B9123">
        <v>5</v>
      </c>
      <c r="C9123">
        <v>2</v>
      </c>
      <c r="D9123">
        <v>4</v>
      </c>
      <c r="E9123">
        <v>4</v>
      </c>
      <c r="F9123">
        <v>4</v>
      </c>
      <c r="G9123">
        <f t="shared" si="2149"/>
        <v>25</v>
      </c>
    </row>
    <row r="9124" spans="1:7" x14ac:dyDescent="0.35">
      <c r="A9124">
        <v>3</v>
      </c>
      <c r="B9124">
        <v>4</v>
      </c>
      <c r="C9124">
        <v>5</v>
      </c>
      <c r="D9124">
        <v>6</v>
      </c>
      <c r="E9124">
        <v>4</v>
      </c>
      <c r="F9124">
        <v>4</v>
      </c>
      <c r="G9124">
        <f t="shared" si="2149"/>
        <v>26</v>
      </c>
    </row>
    <row r="9125" spans="1:7" x14ac:dyDescent="0.35">
      <c r="A9125">
        <v>1</v>
      </c>
      <c r="B9125">
        <v>2</v>
      </c>
      <c r="C9125">
        <v>5</v>
      </c>
      <c r="D9125">
        <v>4</v>
      </c>
      <c r="E9125">
        <v>1</v>
      </c>
      <c r="F9125">
        <v>1</v>
      </c>
      <c r="G9125">
        <f t="shared" si="2149"/>
        <v>14</v>
      </c>
    </row>
    <row r="9126" spans="1:7" x14ac:dyDescent="0.35">
      <c r="A9126">
        <v>6</v>
      </c>
      <c r="B9126">
        <v>4</v>
      </c>
      <c r="C9126">
        <v>1</v>
      </c>
      <c r="D9126">
        <v>5</v>
      </c>
      <c r="E9126">
        <v>4</v>
      </c>
      <c r="F9126">
        <v>1</v>
      </c>
      <c r="G9126">
        <f t="shared" si="2149"/>
        <v>21</v>
      </c>
    </row>
    <row r="9127" spans="1:7" x14ac:dyDescent="0.35">
      <c r="A9127">
        <v>2</v>
      </c>
      <c r="B9127">
        <v>5</v>
      </c>
      <c r="C9127">
        <v>4</v>
      </c>
      <c r="D9127">
        <v>1</v>
      </c>
      <c r="E9127">
        <v>4</v>
      </c>
      <c r="F9127">
        <v>5</v>
      </c>
      <c r="G9127">
        <f t="shared" si="2149"/>
        <v>21</v>
      </c>
    </row>
    <row r="9128" spans="1:7" x14ac:dyDescent="0.35">
      <c r="A9128">
        <v>2</v>
      </c>
      <c r="B9128">
        <v>4</v>
      </c>
      <c r="C9128">
        <v>1</v>
      </c>
      <c r="D9128">
        <v>2</v>
      </c>
      <c r="E9128">
        <v>4</v>
      </c>
      <c r="F9128">
        <v>6</v>
      </c>
      <c r="G9128">
        <f t="shared" si="2149"/>
        <v>19</v>
      </c>
    </row>
    <row r="9129" spans="1:7" x14ac:dyDescent="0.35">
      <c r="A9129">
        <v>4</v>
      </c>
      <c r="B9129">
        <v>4</v>
      </c>
      <c r="C9129">
        <v>6</v>
      </c>
      <c r="D9129">
        <v>5</v>
      </c>
      <c r="E9129">
        <v>3</v>
      </c>
      <c r="F9129">
        <v>5</v>
      </c>
      <c r="G9129">
        <f t="shared" si="2149"/>
        <v>27</v>
      </c>
    </row>
    <row r="9130" spans="1:7" x14ac:dyDescent="0.35">
      <c r="A9130">
        <v>5</v>
      </c>
      <c r="B9130">
        <v>4</v>
      </c>
      <c r="C9130">
        <v>1</v>
      </c>
      <c r="D9130">
        <v>6</v>
      </c>
      <c r="E9130">
        <v>3</v>
      </c>
      <c r="F9130">
        <v>2</v>
      </c>
      <c r="G9130">
        <f t="shared" si="2149"/>
        <v>21</v>
      </c>
    </row>
    <row r="9131" spans="1:7" x14ac:dyDescent="0.35">
      <c r="A9131">
        <v>3</v>
      </c>
      <c r="B9131">
        <v>1</v>
      </c>
      <c r="C9131">
        <v>6</v>
      </c>
      <c r="D9131">
        <v>5</v>
      </c>
      <c r="E9131">
        <v>6</v>
      </c>
      <c r="F9131">
        <v>2</v>
      </c>
      <c r="G9131">
        <f t="shared" si="2149"/>
        <v>23</v>
      </c>
    </row>
    <row r="9132" spans="1:7" x14ac:dyDescent="0.35">
      <c r="A9132">
        <v>1</v>
      </c>
      <c r="B9132">
        <v>4</v>
      </c>
      <c r="C9132">
        <v>4</v>
      </c>
      <c r="D9132">
        <v>4</v>
      </c>
      <c r="E9132">
        <v>3</v>
      </c>
      <c r="F9132">
        <v>3</v>
      </c>
      <c r="G9132">
        <f t="shared" si="2149"/>
        <v>19</v>
      </c>
    </row>
    <row r="9133" spans="1:7" x14ac:dyDescent="0.35">
      <c r="A9133">
        <v>5</v>
      </c>
      <c r="B9133">
        <v>6</v>
      </c>
      <c r="C9133">
        <v>3</v>
      </c>
      <c r="D9133">
        <v>5</v>
      </c>
      <c r="E9133">
        <v>6</v>
      </c>
      <c r="F9133">
        <v>4</v>
      </c>
      <c r="G9133">
        <f t="shared" si="2149"/>
        <v>29</v>
      </c>
    </row>
    <row r="9134" spans="1:7" x14ac:dyDescent="0.35">
      <c r="A9134">
        <v>2</v>
      </c>
      <c r="B9134">
        <v>2</v>
      </c>
      <c r="C9134">
        <v>5</v>
      </c>
      <c r="D9134">
        <v>1</v>
      </c>
      <c r="E9134">
        <v>4</v>
      </c>
      <c r="F9134">
        <v>1</v>
      </c>
      <c r="G9134">
        <f t="shared" si="2149"/>
        <v>15</v>
      </c>
    </row>
    <row r="9135" spans="1:7" x14ac:dyDescent="0.35">
      <c r="A9135">
        <v>5</v>
      </c>
      <c r="B9135">
        <v>6</v>
      </c>
      <c r="C9135">
        <v>5</v>
      </c>
      <c r="D9135">
        <v>6</v>
      </c>
      <c r="E9135">
        <v>1</v>
      </c>
      <c r="F9135">
        <v>3</v>
      </c>
      <c r="G9135">
        <f t="shared" si="2149"/>
        <v>26</v>
      </c>
    </row>
    <row r="9136" spans="1:7" x14ac:dyDescent="0.35">
      <c r="A9136">
        <v>2</v>
      </c>
      <c r="B9136">
        <v>1</v>
      </c>
      <c r="C9136">
        <v>5</v>
      </c>
      <c r="D9136">
        <v>1</v>
      </c>
      <c r="E9136">
        <v>6</v>
      </c>
      <c r="F9136">
        <v>2</v>
      </c>
      <c r="G9136">
        <f t="shared" si="2149"/>
        <v>17</v>
      </c>
    </row>
    <row r="9137" spans="1:7" x14ac:dyDescent="0.35">
      <c r="A9137">
        <v>6</v>
      </c>
      <c r="B9137">
        <v>4</v>
      </c>
      <c r="C9137">
        <v>5</v>
      </c>
      <c r="D9137">
        <v>6</v>
      </c>
      <c r="E9137">
        <v>4</v>
      </c>
      <c r="F9137">
        <v>3</v>
      </c>
      <c r="G9137">
        <f t="shared" si="2149"/>
        <v>28</v>
      </c>
    </row>
    <row r="9138" spans="1:7" x14ac:dyDescent="0.35">
      <c r="A9138">
        <v>2</v>
      </c>
      <c r="B9138">
        <v>5</v>
      </c>
      <c r="C9138">
        <v>1</v>
      </c>
      <c r="D9138">
        <v>6</v>
      </c>
      <c r="E9138">
        <v>1</v>
      </c>
      <c r="F9138">
        <v>3</v>
      </c>
      <c r="G9138">
        <f t="shared" si="2149"/>
        <v>18</v>
      </c>
    </row>
    <row r="9139" spans="1:7" x14ac:dyDescent="0.35">
      <c r="A9139">
        <v>6</v>
      </c>
      <c r="B9139">
        <v>1</v>
      </c>
      <c r="C9139">
        <v>1</v>
      </c>
      <c r="D9139">
        <v>3</v>
      </c>
      <c r="E9139">
        <v>6</v>
      </c>
      <c r="F9139">
        <v>3</v>
      </c>
      <c r="G9139">
        <f t="shared" si="2149"/>
        <v>20</v>
      </c>
    </row>
    <row r="9140" spans="1:7" x14ac:dyDescent="0.35">
      <c r="A9140">
        <v>6</v>
      </c>
      <c r="B9140">
        <v>4</v>
      </c>
      <c r="C9140">
        <v>6</v>
      </c>
      <c r="D9140">
        <v>5</v>
      </c>
      <c r="E9140">
        <v>3</v>
      </c>
      <c r="F9140">
        <v>2</v>
      </c>
      <c r="G9140">
        <f t="shared" si="2149"/>
        <v>26</v>
      </c>
    </row>
    <row r="9141" spans="1:7" x14ac:dyDescent="0.35">
      <c r="A9141">
        <v>3</v>
      </c>
      <c r="B9141">
        <v>4</v>
      </c>
      <c r="C9141">
        <v>1</v>
      </c>
      <c r="D9141">
        <v>3</v>
      </c>
      <c r="E9141">
        <v>4</v>
      </c>
      <c r="F9141">
        <v>4</v>
      </c>
      <c r="G9141">
        <f t="shared" si="2149"/>
        <v>19</v>
      </c>
    </row>
    <row r="9142" spans="1:7" x14ac:dyDescent="0.35">
      <c r="A9142">
        <v>2</v>
      </c>
      <c r="B9142">
        <v>3</v>
      </c>
      <c r="C9142">
        <v>4</v>
      </c>
      <c r="D9142">
        <v>3</v>
      </c>
      <c r="E9142">
        <v>6</v>
      </c>
      <c r="F9142">
        <v>4</v>
      </c>
      <c r="G9142">
        <f t="shared" si="2149"/>
        <v>22</v>
      </c>
    </row>
    <row r="9143" spans="1:7" x14ac:dyDescent="0.35">
      <c r="A9143">
        <v>3</v>
      </c>
      <c r="B9143">
        <v>3</v>
      </c>
      <c r="C9143">
        <v>1</v>
      </c>
      <c r="D9143">
        <v>4</v>
      </c>
      <c r="E9143">
        <v>5</v>
      </c>
      <c r="F9143">
        <v>6</v>
      </c>
      <c r="G9143">
        <f t="shared" si="2149"/>
        <v>22</v>
      </c>
    </row>
    <row r="9144" spans="1:7" x14ac:dyDescent="0.35">
      <c r="A9144">
        <v>5</v>
      </c>
      <c r="B9144">
        <v>3</v>
      </c>
      <c r="C9144">
        <v>1</v>
      </c>
      <c r="D9144">
        <v>3</v>
      </c>
      <c r="E9144">
        <v>5</v>
      </c>
      <c r="F9144">
        <v>6</v>
      </c>
      <c r="G9144">
        <f t="shared" si="2149"/>
        <v>23</v>
      </c>
    </row>
    <row r="9145" spans="1:7" x14ac:dyDescent="0.35">
      <c r="A9145">
        <v>4</v>
      </c>
      <c r="B9145">
        <v>1</v>
      </c>
      <c r="C9145">
        <v>2</v>
      </c>
      <c r="D9145">
        <v>2</v>
      </c>
      <c r="E9145">
        <v>5</v>
      </c>
      <c r="F9145">
        <v>6</v>
      </c>
      <c r="G9145">
        <f t="shared" si="2149"/>
        <v>20</v>
      </c>
    </row>
    <row r="9146" spans="1:7" x14ac:dyDescent="0.35">
      <c r="A9146">
        <v>2</v>
      </c>
      <c r="B9146">
        <v>3</v>
      </c>
      <c r="C9146">
        <v>2</v>
      </c>
      <c r="D9146">
        <v>2</v>
      </c>
      <c r="E9146">
        <v>3</v>
      </c>
      <c r="F9146">
        <v>5</v>
      </c>
      <c r="G9146">
        <f t="shared" si="2149"/>
        <v>17</v>
      </c>
    </row>
    <row r="9147" spans="1:7" x14ac:dyDescent="0.35">
      <c r="A9147">
        <v>3</v>
      </c>
      <c r="B9147">
        <v>5</v>
      </c>
      <c r="C9147">
        <v>4</v>
      </c>
      <c r="D9147">
        <v>3</v>
      </c>
      <c r="E9147">
        <v>4</v>
      </c>
      <c r="F9147">
        <v>6</v>
      </c>
      <c r="G9147">
        <f t="shared" si="2149"/>
        <v>25</v>
      </c>
    </row>
    <row r="9148" spans="1:7" x14ac:dyDescent="0.35">
      <c r="A9148">
        <v>5</v>
      </c>
      <c r="B9148">
        <v>6</v>
      </c>
      <c r="C9148">
        <v>2</v>
      </c>
      <c r="D9148">
        <v>6</v>
      </c>
      <c r="E9148">
        <v>2</v>
      </c>
      <c r="F9148">
        <v>3</v>
      </c>
      <c r="G9148">
        <f t="shared" si="2149"/>
        <v>24</v>
      </c>
    </row>
    <row r="9149" spans="1:7" x14ac:dyDescent="0.35">
      <c r="A9149">
        <v>3</v>
      </c>
      <c r="B9149">
        <v>2</v>
      </c>
      <c r="C9149">
        <v>4</v>
      </c>
      <c r="D9149">
        <v>4</v>
      </c>
      <c r="E9149">
        <v>4</v>
      </c>
      <c r="F9149">
        <v>6</v>
      </c>
      <c r="G9149">
        <f t="shared" si="2149"/>
        <v>23</v>
      </c>
    </row>
    <row r="9150" spans="1:7" x14ac:dyDescent="0.35">
      <c r="A9150">
        <v>1</v>
      </c>
      <c r="B9150">
        <v>6</v>
      </c>
      <c r="C9150">
        <v>3</v>
      </c>
      <c r="D9150">
        <v>5</v>
      </c>
      <c r="E9150">
        <v>2</v>
      </c>
      <c r="F9150">
        <v>5</v>
      </c>
      <c r="G9150">
        <f t="shared" si="2149"/>
        <v>22</v>
      </c>
    </row>
    <row r="9151" spans="1:7" x14ac:dyDescent="0.35">
      <c r="A9151">
        <v>6</v>
      </c>
      <c r="B9151">
        <v>6</v>
      </c>
      <c r="C9151">
        <v>2</v>
      </c>
      <c r="D9151">
        <v>1</v>
      </c>
      <c r="E9151">
        <v>2</v>
      </c>
      <c r="F9151">
        <v>2</v>
      </c>
      <c r="G9151">
        <f t="shared" si="2149"/>
        <v>19</v>
      </c>
    </row>
    <row r="9152" spans="1:7" x14ac:dyDescent="0.35">
      <c r="A9152">
        <v>6</v>
      </c>
      <c r="B9152">
        <v>2</v>
      </c>
      <c r="C9152">
        <v>3</v>
      </c>
      <c r="D9152">
        <v>3</v>
      </c>
      <c r="E9152">
        <v>1</v>
      </c>
      <c r="F9152">
        <v>4</v>
      </c>
      <c r="G9152">
        <f t="shared" si="2149"/>
        <v>19</v>
      </c>
    </row>
    <row r="9153" spans="1:7" x14ac:dyDescent="0.35">
      <c r="A9153">
        <v>1</v>
      </c>
      <c r="B9153">
        <v>3</v>
      </c>
      <c r="C9153">
        <v>3</v>
      </c>
      <c r="D9153">
        <v>3</v>
      </c>
      <c r="E9153">
        <v>6</v>
      </c>
      <c r="F9153">
        <v>3</v>
      </c>
      <c r="G9153">
        <f t="shared" si="2149"/>
        <v>19</v>
      </c>
    </row>
    <row r="9154" spans="1:7" x14ac:dyDescent="0.35">
      <c r="A9154">
        <v>4</v>
      </c>
      <c r="B9154">
        <v>3</v>
      </c>
      <c r="C9154">
        <v>1</v>
      </c>
      <c r="D9154">
        <v>3</v>
      </c>
      <c r="E9154">
        <v>4</v>
      </c>
      <c r="F9154">
        <v>4</v>
      </c>
      <c r="G9154">
        <f t="shared" si="2149"/>
        <v>19</v>
      </c>
    </row>
    <row r="9155" spans="1:7" x14ac:dyDescent="0.35">
      <c r="A9155">
        <v>2</v>
      </c>
      <c r="B9155">
        <v>6</v>
      </c>
      <c r="C9155">
        <v>4</v>
      </c>
      <c r="D9155">
        <v>5</v>
      </c>
      <c r="E9155">
        <v>6</v>
      </c>
      <c r="F9155">
        <v>2</v>
      </c>
      <c r="G9155">
        <f t="shared" si="2149"/>
        <v>25</v>
      </c>
    </row>
    <row r="9156" spans="1:7" x14ac:dyDescent="0.35">
      <c r="A9156">
        <v>4</v>
      </c>
      <c r="B9156">
        <v>3</v>
      </c>
      <c r="C9156">
        <v>1</v>
      </c>
      <c r="D9156">
        <v>4</v>
      </c>
      <c r="E9156">
        <v>3</v>
      </c>
      <c r="F9156">
        <v>2</v>
      </c>
      <c r="G9156">
        <f t="shared" si="2149"/>
        <v>17</v>
      </c>
    </row>
    <row r="9157" spans="1:7" x14ac:dyDescent="0.35">
      <c r="A9157">
        <v>2</v>
      </c>
      <c r="B9157">
        <v>4</v>
      </c>
      <c r="C9157">
        <v>3</v>
      </c>
      <c r="D9157">
        <v>5</v>
      </c>
      <c r="E9157">
        <v>5</v>
      </c>
      <c r="F9157">
        <v>6</v>
      </c>
      <c r="G9157">
        <f t="shared" si="2149"/>
        <v>25</v>
      </c>
    </row>
    <row r="9158" spans="1:7" x14ac:dyDescent="0.35">
      <c r="A9158">
        <v>4</v>
      </c>
      <c r="B9158">
        <v>1</v>
      </c>
      <c r="C9158">
        <v>4</v>
      </c>
      <c r="D9158">
        <v>5</v>
      </c>
      <c r="E9158">
        <v>3</v>
      </c>
      <c r="F9158">
        <v>3</v>
      </c>
      <c r="G9158">
        <f t="shared" si="2149"/>
        <v>20</v>
      </c>
    </row>
    <row r="9159" spans="1:7" x14ac:dyDescent="0.35">
      <c r="A9159">
        <v>5</v>
      </c>
      <c r="B9159">
        <v>2</v>
      </c>
      <c r="C9159">
        <v>5</v>
      </c>
      <c r="D9159">
        <v>4</v>
      </c>
      <c r="E9159">
        <v>6</v>
      </c>
      <c r="F9159">
        <v>1</v>
      </c>
      <c r="G9159">
        <f t="shared" si="2149"/>
        <v>23</v>
      </c>
    </row>
    <row r="9160" spans="1:7" x14ac:dyDescent="0.35">
      <c r="A9160">
        <v>3</v>
      </c>
      <c r="B9160">
        <v>4</v>
      </c>
      <c r="C9160">
        <v>5</v>
      </c>
      <c r="D9160">
        <v>5</v>
      </c>
      <c r="E9160">
        <v>2</v>
      </c>
      <c r="F9160">
        <v>1</v>
      </c>
      <c r="G9160">
        <f t="shared" si="2149"/>
        <v>20</v>
      </c>
    </row>
    <row r="9161" spans="1:7" x14ac:dyDescent="0.35">
      <c r="A9161">
        <v>4</v>
      </c>
      <c r="B9161">
        <v>2</v>
      </c>
      <c r="C9161">
        <v>3</v>
      </c>
      <c r="D9161">
        <v>3</v>
      </c>
      <c r="E9161">
        <v>3</v>
      </c>
      <c r="F9161">
        <v>5</v>
      </c>
      <c r="G9161">
        <f t="shared" si="2149"/>
        <v>20</v>
      </c>
    </row>
    <row r="9162" spans="1:7" x14ac:dyDescent="0.35">
      <c r="A9162">
        <v>2</v>
      </c>
      <c r="B9162">
        <v>6</v>
      </c>
      <c r="C9162">
        <v>4</v>
      </c>
      <c r="D9162">
        <v>6</v>
      </c>
      <c r="E9162">
        <v>1</v>
      </c>
      <c r="F9162">
        <v>5</v>
      </c>
      <c r="G9162">
        <f t="shared" si="2149"/>
        <v>24</v>
      </c>
    </row>
    <row r="9163" spans="1:7" x14ac:dyDescent="0.35">
      <c r="A9163">
        <v>1</v>
      </c>
      <c r="B9163">
        <v>2</v>
      </c>
      <c r="C9163">
        <v>6</v>
      </c>
      <c r="D9163">
        <v>5</v>
      </c>
      <c r="E9163">
        <v>4</v>
      </c>
      <c r="F9163">
        <v>3</v>
      </c>
      <c r="G9163">
        <f t="shared" si="2149"/>
        <v>21</v>
      </c>
    </row>
    <row r="9164" spans="1:7" x14ac:dyDescent="0.35">
      <c r="A9164">
        <v>2</v>
      </c>
      <c r="B9164">
        <v>1</v>
      </c>
      <c r="C9164">
        <v>4</v>
      </c>
      <c r="D9164">
        <v>5</v>
      </c>
      <c r="E9164">
        <v>3</v>
      </c>
      <c r="F9164">
        <v>3</v>
      </c>
      <c r="G9164">
        <f t="shared" si="2149"/>
        <v>18</v>
      </c>
    </row>
    <row r="9165" spans="1:7" x14ac:dyDescent="0.35">
      <c r="A9165">
        <v>1</v>
      </c>
      <c r="B9165">
        <v>1</v>
      </c>
      <c r="C9165">
        <v>3</v>
      </c>
      <c r="D9165">
        <v>3</v>
      </c>
      <c r="E9165">
        <v>4</v>
      </c>
      <c r="F9165">
        <v>2</v>
      </c>
      <c r="G9165">
        <f t="shared" si="2149"/>
        <v>14</v>
      </c>
    </row>
    <row r="9166" spans="1:7" x14ac:dyDescent="0.35">
      <c r="A9166">
        <v>5</v>
      </c>
      <c r="B9166">
        <v>3</v>
      </c>
      <c r="C9166">
        <v>2</v>
      </c>
      <c r="D9166">
        <v>1</v>
      </c>
      <c r="E9166">
        <v>4</v>
      </c>
      <c r="F9166">
        <v>3</v>
      </c>
      <c r="G9166">
        <f t="shared" si="2149"/>
        <v>18</v>
      </c>
    </row>
    <row r="9167" spans="1:7" x14ac:dyDescent="0.35">
      <c r="A9167">
        <v>4</v>
      </c>
      <c r="B9167">
        <v>1</v>
      </c>
      <c r="C9167">
        <v>3</v>
      </c>
      <c r="D9167">
        <v>2</v>
      </c>
      <c r="E9167">
        <v>1</v>
      </c>
      <c r="F9167">
        <v>2</v>
      </c>
      <c r="G9167">
        <f t="shared" si="2149"/>
        <v>13</v>
      </c>
    </row>
    <row r="9168" spans="1:7" x14ac:dyDescent="0.35">
      <c r="A9168">
        <v>6</v>
      </c>
      <c r="B9168">
        <v>3</v>
      </c>
      <c r="C9168">
        <v>4</v>
      </c>
      <c r="D9168">
        <v>1</v>
      </c>
      <c r="E9168">
        <v>4</v>
      </c>
      <c r="F9168">
        <v>6</v>
      </c>
      <c r="G9168">
        <f t="shared" si="2149"/>
        <v>24</v>
      </c>
    </row>
    <row r="9169" spans="1:7" x14ac:dyDescent="0.35">
      <c r="A9169">
        <v>4</v>
      </c>
      <c r="B9169">
        <v>4</v>
      </c>
      <c r="C9169">
        <v>4</v>
      </c>
      <c r="D9169">
        <v>5</v>
      </c>
      <c r="E9169">
        <v>5</v>
      </c>
      <c r="F9169">
        <v>1</v>
      </c>
      <c r="G9169">
        <f t="shared" si="2149"/>
        <v>23</v>
      </c>
    </row>
    <row r="9170" spans="1:7" x14ac:dyDescent="0.35">
      <c r="A9170">
        <v>3</v>
      </c>
      <c r="B9170">
        <v>6</v>
      </c>
      <c r="C9170">
        <v>5</v>
      </c>
      <c r="D9170">
        <v>1</v>
      </c>
      <c r="E9170">
        <v>1</v>
      </c>
      <c r="F9170">
        <v>5</v>
      </c>
      <c r="G9170">
        <f t="shared" si="2149"/>
        <v>21</v>
      </c>
    </row>
    <row r="9171" spans="1:7" x14ac:dyDescent="0.35">
      <c r="A9171">
        <v>1</v>
      </c>
      <c r="B9171">
        <v>2</v>
      </c>
      <c r="C9171">
        <v>5</v>
      </c>
      <c r="D9171">
        <v>5</v>
      </c>
      <c r="E9171">
        <v>1</v>
      </c>
      <c r="F9171">
        <v>1</v>
      </c>
      <c r="G9171">
        <f t="shared" si="2149"/>
        <v>15</v>
      </c>
    </row>
    <row r="9172" spans="1:7" x14ac:dyDescent="0.35">
      <c r="A9172">
        <v>2</v>
      </c>
      <c r="B9172">
        <v>4</v>
      </c>
      <c r="C9172">
        <v>3</v>
      </c>
      <c r="D9172">
        <v>5</v>
      </c>
      <c r="E9172">
        <v>6</v>
      </c>
      <c r="F9172">
        <v>1</v>
      </c>
      <c r="G9172">
        <f t="shared" si="2149"/>
        <v>21</v>
      </c>
    </row>
    <row r="9173" spans="1:7" x14ac:dyDescent="0.35">
      <c r="A9173">
        <v>5</v>
      </c>
      <c r="B9173">
        <v>2</v>
      </c>
      <c r="C9173">
        <v>5</v>
      </c>
      <c r="D9173">
        <v>4</v>
      </c>
      <c r="E9173">
        <v>6</v>
      </c>
      <c r="F9173">
        <v>2</v>
      </c>
      <c r="G9173">
        <f t="shared" si="2149"/>
        <v>24</v>
      </c>
    </row>
    <row r="9174" spans="1:7" x14ac:dyDescent="0.35">
      <c r="A9174">
        <v>4</v>
      </c>
      <c r="B9174">
        <v>6</v>
      </c>
      <c r="C9174">
        <v>4</v>
      </c>
      <c r="D9174">
        <v>3</v>
      </c>
      <c r="E9174">
        <v>1</v>
      </c>
      <c r="F9174">
        <v>2</v>
      </c>
      <c r="G9174">
        <f t="shared" si="2149"/>
        <v>20</v>
      </c>
    </row>
    <row r="9175" spans="1:7" x14ac:dyDescent="0.35">
      <c r="A9175">
        <v>4</v>
      </c>
      <c r="B9175">
        <v>1</v>
      </c>
      <c r="C9175">
        <v>4</v>
      </c>
      <c r="D9175">
        <v>2</v>
      </c>
      <c r="E9175">
        <v>2</v>
      </c>
      <c r="F9175">
        <v>4</v>
      </c>
      <c r="G9175">
        <f t="shared" si="2149"/>
        <v>17</v>
      </c>
    </row>
    <row r="9176" spans="1:7" x14ac:dyDescent="0.35">
      <c r="A9176">
        <v>3</v>
      </c>
      <c r="B9176">
        <v>6</v>
      </c>
      <c r="C9176">
        <v>2</v>
      </c>
      <c r="D9176">
        <v>2</v>
      </c>
      <c r="E9176">
        <v>5</v>
      </c>
      <c r="F9176">
        <v>5</v>
      </c>
      <c r="G9176">
        <f t="shared" ref="G9176:G9239" si="2150">SUM(A9176:F9176)</f>
        <v>23</v>
      </c>
    </row>
    <row r="9177" spans="1:7" x14ac:dyDescent="0.35">
      <c r="A9177">
        <v>3</v>
      </c>
      <c r="B9177">
        <v>3</v>
      </c>
      <c r="C9177">
        <v>4</v>
      </c>
      <c r="D9177">
        <v>1</v>
      </c>
      <c r="E9177">
        <v>5</v>
      </c>
      <c r="F9177">
        <v>5</v>
      </c>
      <c r="G9177">
        <f t="shared" si="2150"/>
        <v>21</v>
      </c>
    </row>
    <row r="9178" spans="1:7" x14ac:dyDescent="0.35">
      <c r="A9178">
        <v>5</v>
      </c>
      <c r="B9178">
        <v>3</v>
      </c>
      <c r="C9178">
        <v>3</v>
      </c>
      <c r="D9178">
        <v>3</v>
      </c>
      <c r="E9178">
        <v>4</v>
      </c>
      <c r="F9178">
        <v>5</v>
      </c>
      <c r="G9178">
        <f t="shared" si="2150"/>
        <v>23</v>
      </c>
    </row>
    <row r="9179" spans="1:7" x14ac:dyDescent="0.35">
      <c r="A9179">
        <v>5</v>
      </c>
      <c r="B9179">
        <v>3</v>
      </c>
      <c r="C9179">
        <v>2</v>
      </c>
      <c r="D9179">
        <v>1</v>
      </c>
      <c r="E9179">
        <v>6</v>
      </c>
      <c r="F9179">
        <v>2</v>
      </c>
      <c r="G9179">
        <f t="shared" si="2150"/>
        <v>19</v>
      </c>
    </row>
    <row r="9180" spans="1:7" x14ac:dyDescent="0.35">
      <c r="A9180">
        <v>2</v>
      </c>
      <c r="B9180">
        <v>6</v>
      </c>
      <c r="C9180">
        <v>3</v>
      </c>
      <c r="D9180">
        <v>1</v>
      </c>
      <c r="E9180">
        <v>6</v>
      </c>
      <c r="F9180">
        <v>2</v>
      </c>
      <c r="G9180">
        <f t="shared" si="2150"/>
        <v>20</v>
      </c>
    </row>
    <row r="9181" spans="1:7" x14ac:dyDescent="0.35">
      <c r="A9181">
        <v>3</v>
      </c>
      <c r="B9181">
        <v>6</v>
      </c>
      <c r="C9181">
        <v>1</v>
      </c>
      <c r="D9181">
        <v>6</v>
      </c>
      <c r="E9181">
        <v>2</v>
      </c>
      <c r="F9181">
        <v>2</v>
      </c>
      <c r="G9181">
        <f t="shared" si="2150"/>
        <v>20</v>
      </c>
    </row>
    <row r="9182" spans="1:7" x14ac:dyDescent="0.35">
      <c r="A9182">
        <v>4</v>
      </c>
      <c r="B9182">
        <v>6</v>
      </c>
      <c r="C9182">
        <v>5</v>
      </c>
      <c r="D9182">
        <v>5</v>
      </c>
      <c r="E9182">
        <v>3</v>
      </c>
      <c r="F9182">
        <v>4</v>
      </c>
      <c r="G9182">
        <f t="shared" si="2150"/>
        <v>27</v>
      </c>
    </row>
    <row r="9183" spans="1:7" x14ac:dyDescent="0.35">
      <c r="A9183">
        <v>1</v>
      </c>
      <c r="B9183">
        <v>4</v>
      </c>
      <c r="C9183">
        <v>1</v>
      </c>
      <c r="D9183">
        <v>2</v>
      </c>
      <c r="E9183">
        <v>1</v>
      </c>
      <c r="F9183">
        <v>5</v>
      </c>
      <c r="G9183">
        <f t="shared" si="2150"/>
        <v>14</v>
      </c>
    </row>
    <row r="9184" spans="1:7" x14ac:dyDescent="0.35">
      <c r="A9184">
        <v>3</v>
      </c>
      <c r="B9184">
        <v>3</v>
      </c>
      <c r="C9184">
        <v>2</v>
      </c>
      <c r="D9184">
        <v>6</v>
      </c>
      <c r="E9184">
        <v>2</v>
      </c>
      <c r="F9184">
        <v>3</v>
      </c>
      <c r="G9184">
        <f t="shared" si="2150"/>
        <v>19</v>
      </c>
    </row>
    <row r="9185" spans="1:7" x14ac:dyDescent="0.35">
      <c r="A9185">
        <v>2</v>
      </c>
      <c r="B9185">
        <v>4</v>
      </c>
      <c r="C9185">
        <v>1</v>
      </c>
      <c r="D9185">
        <v>1</v>
      </c>
      <c r="E9185">
        <v>2</v>
      </c>
      <c r="F9185">
        <v>1</v>
      </c>
      <c r="G9185">
        <f t="shared" si="2150"/>
        <v>11</v>
      </c>
    </row>
    <row r="9186" spans="1:7" x14ac:dyDescent="0.35">
      <c r="A9186">
        <v>1</v>
      </c>
      <c r="B9186">
        <v>4</v>
      </c>
      <c r="C9186">
        <v>4</v>
      </c>
      <c r="D9186">
        <v>6</v>
      </c>
      <c r="E9186">
        <v>1</v>
      </c>
      <c r="F9186">
        <v>4</v>
      </c>
      <c r="G9186">
        <f t="shared" si="2150"/>
        <v>20</v>
      </c>
    </row>
    <row r="9187" spans="1:7" x14ac:dyDescent="0.35">
      <c r="A9187">
        <v>5</v>
      </c>
      <c r="B9187">
        <v>4</v>
      </c>
      <c r="C9187">
        <v>3</v>
      </c>
      <c r="D9187">
        <v>1</v>
      </c>
      <c r="E9187">
        <v>2</v>
      </c>
      <c r="F9187">
        <v>1</v>
      </c>
      <c r="G9187">
        <f t="shared" si="2150"/>
        <v>16</v>
      </c>
    </row>
    <row r="9188" spans="1:7" x14ac:dyDescent="0.35">
      <c r="A9188">
        <v>1</v>
      </c>
      <c r="B9188">
        <v>1</v>
      </c>
      <c r="C9188">
        <v>5</v>
      </c>
      <c r="D9188">
        <v>3</v>
      </c>
      <c r="E9188">
        <v>3</v>
      </c>
      <c r="F9188">
        <v>2</v>
      </c>
      <c r="G9188">
        <f t="shared" si="2150"/>
        <v>15</v>
      </c>
    </row>
    <row r="9189" spans="1:7" x14ac:dyDescent="0.35">
      <c r="A9189">
        <v>3</v>
      </c>
      <c r="B9189">
        <v>1</v>
      </c>
      <c r="C9189">
        <v>1</v>
      </c>
      <c r="D9189">
        <v>1</v>
      </c>
      <c r="E9189">
        <v>2</v>
      </c>
      <c r="F9189">
        <v>1</v>
      </c>
      <c r="G9189">
        <f t="shared" si="2150"/>
        <v>9</v>
      </c>
    </row>
    <row r="9190" spans="1:7" x14ac:dyDescent="0.35">
      <c r="A9190">
        <v>1</v>
      </c>
      <c r="B9190">
        <v>2</v>
      </c>
      <c r="C9190">
        <v>3</v>
      </c>
      <c r="D9190">
        <v>1</v>
      </c>
      <c r="E9190">
        <v>3</v>
      </c>
      <c r="F9190">
        <v>1</v>
      </c>
      <c r="G9190">
        <f t="shared" si="2150"/>
        <v>11</v>
      </c>
    </row>
    <row r="9191" spans="1:7" x14ac:dyDescent="0.35">
      <c r="A9191">
        <v>5</v>
      </c>
      <c r="B9191">
        <v>2</v>
      </c>
      <c r="C9191">
        <v>3</v>
      </c>
      <c r="D9191">
        <v>3</v>
      </c>
      <c r="E9191">
        <v>4</v>
      </c>
      <c r="F9191">
        <v>4</v>
      </c>
      <c r="G9191">
        <f t="shared" si="2150"/>
        <v>21</v>
      </c>
    </row>
    <row r="9192" spans="1:7" x14ac:dyDescent="0.35">
      <c r="A9192">
        <v>3</v>
      </c>
      <c r="B9192">
        <v>5</v>
      </c>
      <c r="C9192">
        <v>3</v>
      </c>
      <c r="D9192">
        <v>1</v>
      </c>
      <c r="E9192">
        <v>3</v>
      </c>
      <c r="F9192">
        <v>2</v>
      </c>
      <c r="G9192">
        <f t="shared" si="2150"/>
        <v>17</v>
      </c>
    </row>
    <row r="9193" spans="1:7" x14ac:dyDescent="0.35">
      <c r="A9193">
        <v>1</v>
      </c>
      <c r="B9193">
        <v>3</v>
      </c>
      <c r="C9193">
        <v>3</v>
      </c>
      <c r="D9193">
        <v>3</v>
      </c>
      <c r="E9193">
        <v>5</v>
      </c>
      <c r="F9193">
        <v>3</v>
      </c>
      <c r="G9193">
        <f t="shared" si="2150"/>
        <v>18</v>
      </c>
    </row>
    <row r="9194" spans="1:7" x14ac:dyDescent="0.35">
      <c r="A9194">
        <v>2</v>
      </c>
      <c r="B9194">
        <v>4</v>
      </c>
      <c r="C9194">
        <v>1</v>
      </c>
      <c r="D9194">
        <v>5</v>
      </c>
      <c r="E9194">
        <v>3</v>
      </c>
      <c r="F9194">
        <v>1</v>
      </c>
      <c r="G9194">
        <f t="shared" si="2150"/>
        <v>16</v>
      </c>
    </row>
    <row r="9195" spans="1:7" x14ac:dyDescent="0.35">
      <c r="A9195">
        <v>3</v>
      </c>
      <c r="B9195">
        <v>4</v>
      </c>
      <c r="C9195">
        <v>4</v>
      </c>
      <c r="D9195">
        <v>1</v>
      </c>
      <c r="E9195">
        <v>4</v>
      </c>
      <c r="F9195">
        <v>5</v>
      </c>
      <c r="G9195">
        <f t="shared" si="2150"/>
        <v>21</v>
      </c>
    </row>
    <row r="9196" spans="1:7" x14ac:dyDescent="0.35">
      <c r="A9196">
        <v>5</v>
      </c>
      <c r="B9196">
        <v>2</v>
      </c>
      <c r="C9196">
        <v>3</v>
      </c>
      <c r="D9196">
        <v>5</v>
      </c>
      <c r="E9196">
        <v>2</v>
      </c>
      <c r="F9196">
        <v>3</v>
      </c>
      <c r="G9196">
        <f t="shared" si="2150"/>
        <v>20</v>
      </c>
    </row>
    <row r="9197" spans="1:7" x14ac:dyDescent="0.35">
      <c r="A9197">
        <v>4</v>
      </c>
      <c r="B9197">
        <v>6</v>
      </c>
      <c r="C9197">
        <v>4</v>
      </c>
      <c r="D9197">
        <v>4</v>
      </c>
      <c r="E9197">
        <v>6</v>
      </c>
      <c r="F9197">
        <v>2</v>
      </c>
      <c r="G9197">
        <f t="shared" si="2150"/>
        <v>26</v>
      </c>
    </row>
    <row r="9198" spans="1:7" x14ac:dyDescent="0.35">
      <c r="A9198">
        <v>3</v>
      </c>
      <c r="B9198">
        <v>5</v>
      </c>
      <c r="C9198">
        <v>6</v>
      </c>
      <c r="D9198">
        <v>1</v>
      </c>
      <c r="E9198">
        <v>4</v>
      </c>
      <c r="F9198">
        <v>4</v>
      </c>
      <c r="G9198">
        <f t="shared" si="2150"/>
        <v>23</v>
      </c>
    </row>
    <row r="9199" spans="1:7" x14ac:dyDescent="0.35">
      <c r="A9199">
        <v>4</v>
      </c>
      <c r="B9199">
        <v>5</v>
      </c>
      <c r="C9199">
        <v>3</v>
      </c>
      <c r="D9199">
        <v>5</v>
      </c>
      <c r="E9199">
        <v>5</v>
      </c>
      <c r="F9199">
        <v>3</v>
      </c>
      <c r="G9199">
        <f t="shared" si="2150"/>
        <v>25</v>
      </c>
    </row>
    <row r="9200" spans="1:7" x14ac:dyDescent="0.35">
      <c r="A9200">
        <v>3</v>
      </c>
      <c r="B9200">
        <v>4</v>
      </c>
      <c r="C9200">
        <v>6</v>
      </c>
      <c r="D9200">
        <v>6</v>
      </c>
      <c r="E9200">
        <v>5</v>
      </c>
      <c r="F9200">
        <v>4</v>
      </c>
      <c r="G9200">
        <f t="shared" si="2150"/>
        <v>28</v>
      </c>
    </row>
    <row r="9201" spans="1:7" x14ac:dyDescent="0.35">
      <c r="A9201">
        <v>3</v>
      </c>
      <c r="B9201">
        <v>4</v>
      </c>
      <c r="C9201">
        <v>1</v>
      </c>
      <c r="D9201">
        <v>4</v>
      </c>
      <c r="E9201">
        <v>1</v>
      </c>
      <c r="F9201">
        <v>4</v>
      </c>
      <c r="G9201">
        <f t="shared" si="2150"/>
        <v>17</v>
      </c>
    </row>
    <row r="9202" spans="1:7" x14ac:dyDescent="0.35">
      <c r="A9202">
        <v>6</v>
      </c>
      <c r="B9202">
        <v>2</v>
      </c>
      <c r="C9202">
        <v>6</v>
      </c>
      <c r="D9202">
        <v>4</v>
      </c>
      <c r="E9202">
        <v>6</v>
      </c>
      <c r="F9202">
        <v>3</v>
      </c>
      <c r="G9202">
        <f t="shared" si="2150"/>
        <v>27</v>
      </c>
    </row>
    <row r="9203" spans="1:7" x14ac:dyDescent="0.35">
      <c r="A9203">
        <v>4</v>
      </c>
      <c r="B9203">
        <v>6</v>
      </c>
      <c r="C9203">
        <v>6</v>
      </c>
      <c r="D9203">
        <v>5</v>
      </c>
      <c r="E9203">
        <v>6</v>
      </c>
      <c r="F9203">
        <v>3</v>
      </c>
      <c r="G9203">
        <f t="shared" si="2150"/>
        <v>30</v>
      </c>
    </row>
    <row r="9204" spans="1:7" x14ac:dyDescent="0.35">
      <c r="A9204">
        <v>4</v>
      </c>
      <c r="B9204">
        <v>2</v>
      </c>
      <c r="C9204">
        <v>3</v>
      </c>
      <c r="D9204">
        <v>4</v>
      </c>
      <c r="E9204">
        <v>6</v>
      </c>
      <c r="F9204">
        <v>5</v>
      </c>
      <c r="G9204">
        <f t="shared" si="2150"/>
        <v>24</v>
      </c>
    </row>
    <row r="9205" spans="1:7" x14ac:dyDescent="0.35">
      <c r="A9205">
        <v>4</v>
      </c>
      <c r="B9205">
        <v>1</v>
      </c>
      <c r="C9205">
        <v>1</v>
      </c>
      <c r="D9205">
        <v>3</v>
      </c>
      <c r="E9205">
        <v>6</v>
      </c>
      <c r="F9205">
        <v>6</v>
      </c>
      <c r="G9205">
        <f t="shared" si="2150"/>
        <v>21</v>
      </c>
    </row>
    <row r="9206" spans="1:7" x14ac:dyDescent="0.35">
      <c r="A9206">
        <v>2</v>
      </c>
      <c r="B9206">
        <v>4</v>
      </c>
      <c r="C9206">
        <v>6</v>
      </c>
      <c r="D9206">
        <v>5</v>
      </c>
      <c r="E9206">
        <v>3</v>
      </c>
      <c r="F9206">
        <v>1</v>
      </c>
      <c r="G9206">
        <f t="shared" si="2150"/>
        <v>21</v>
      </c>
    </row>
    <row r="9207" spans="1:7" x14ac:dyDescent="0.35">
      <c r="A9207">
        <v>5</v>
      </c>
      <c r="B9207">
        <v>2</v>
      </c>
      <c r="C9207">
        <v>1</v>
      </c>
      <c r="D9207">
        <v>3</v>
      </c>
      <c r="E9207">
        <v>1</v>
      </c>
      <c r="F9207">
        <v>4</v>
      </c>
      <c r="G9207">
        <f t="shared" si="2150"/>
        <v>16</v>
      </c>
    </row>
    <row r="9208" spans="1:7" x14ac:dyDescent="0.35">
      <c r="A9208">
        <v>1</v>
      </c>
      <c r="B9208">
        <v>3</v>
      </c>
      <c r="C9208">
        <v>5</v>
      </c>
      <c r="D9208">
        <v>4</v>
      </c>
      <c r="E9208">
        <v>2</v>
      </c>
      <c r="F9208">
        <v>4</v>
      </c>
      <c r="G9208">
        <f t="shared" si="2150"/>
        <v>19</v>
      </c>
    </row>
    <row r="9209" spans="1:7" x14ac:dyDescent="0.35">
      <c r="A9209">
        <v>2</v>
      </c>
      <c r="B9209">
        <v>3</v>
      </c>
      <c r="C9209">
        <v>4</v>
      </c>
      <c r="D9209">
        <v>6</v>
      </c>
      <c r="E9209">
        <v>1</v>
      </c>
      <c r="F9209">
        <v>1</v>
      </c>
      <c r="G9209">
        <f t="shared" si="2150"/>
        <v>17</v>
      </c>
    </row>
    <row r="9210" spans="1:7" x14ac:dyDescent="0.35">
      <c r="A9210">
        <v>4</v>
      </c>
      <c r="B9210">
        <v>2</v>
      </c>
      <c r="C9210">
        <v>6</v>
      </c>
      <c r="D9210">
        <v>3</v>
      </c>
      <c r="E9210">
        <v>5</v>
      </c>
      <c r="F9210">
        <v>2</v>
      </c>
      <c r="G9210">
        <f t="shared" si="2150"/>
        <v>22</v>
      </c>
    </row>
    <row r="9211" spans="1:7" x14ac:dyDescent="0.35">
      <c r="A9211">
        <v>6</v>
      </c>
      <c r="B9211">
        <v>1</v>
      </c>
      <c r="C9211">
        <v>4</v>
      </c>
      <c r="D9211">
        <v>4</v>
      </c>
      <c r="E9211">
        <v>2</v>
      </c>
      <c r="F9211">
        <v>1</v>
      </c>
      <c r="G9211">
        <f t="shared" si="2150"/>
        <v>18</v>
      </c>
    </row>
    <row r="9212" spans="1:7" x14ac:dyDescent="0.35">
      <c r="A9212">
        <v>6</v>
      </c>
      <c r="B9212">
        <v>2</v>
      </c>
      <c r="C9212">
        <v>1</v>
      </c>
      <c r="D9212">
        <v>5</v>
      </c>
      <c r="E9212">
        <v>6</v>
      </c>
      <c r="F9212">
        <v>6</v>
      </c>
      <c r="G9212">
        <f t="shared" si="2150"/>
        <v>26</v>
      </c>
    </row>
    <row r="9213" spans="1:7" x14ac:dyDescent="0.35">
      <c r="A9213">
        <v>3</v>
      </c>
      <c r="B9213">
        <v>4</v>
      </c>
      <c r="C9213">
        <v>1</v>
      </c>
      <c r="D9213">
        <v>6</v>
      </c>
      <c r="E9213">
        <v>2</v>
      </c>
      <c r="F9213">
        <v>4</v>
      </c>
      <c r="G9213">
        <f t="shared" si="2150"/>
        <v>20</v>
      </c>
    </row>
    <row r="9214" spans="1:7" x14ac:dyDescent="0.35">
      <c r="A9214">
        <v>2</v>
      </c>
      <c r="B9214">
        <v>1</v>
      </c>
      <c r="C9214">
        <v>4</v>
      </c>
      <c r="D9214">
        <v>6</v>
      </c>
      <c r="E9214">
        <v>1</v>
      </c>
      <c r="F9214">
        <v>6</v>
      </c>
      <c r="G9214">
        <f t="shared" si="2150"/>
        <v>20</v>
      </c>
    </row>
    <row r="9215" spans="1:7" x14ac:dyDescent="0.35">
      <c r="A9215">
        <v>1</v>
      </c>
      <c r="B9215">
        <v>1</v>
      </c>
      <c r="C9215">
        <v>1</v>
      </c>
      <c r="D9215">
        <v>3</v>
      </c>
      <c r="E9215">
        <v>1</v>
      </c>
      <c r="F9215">
        <v>5</v>
      </c>
      <c r="G9215">
        <f t="shared" si="2150"/>
        <v>12</v>
      </c>
    </row>
    <row r="9216" spans="1:7" x14ac:dyDescent="0.35">
      <c r="A9216">
        <v>4</v>
      </c>
      <c r="B9216">
        <v>2</v>
      </c>
      <c r="C9216">
        <v>5</v>
      </c>
      <c r="D9216">
        <v>3</v>
      </c>
      <c r="E9216">
        <v>1</v>
      </c>
      <c r="F9216">
        <v>6</v>
      </c>
      <c r="G9216">
        <f t="shared" si="2150"/>
        <v>21</v>
      </c>
    </row>
    <row r="9217" spans="1:7" x14ac:dyDescent="0.35">
      <c r="A9217">
        <v>4</v>
      </c>
      <c r="B9217">
        <v>5</v>
      </c>
      <c r="C9217">
        <v>6</v>
      </c>
      <c r="D9217">
        <v>5</v>
      </c>
      <c r="E9217">
        <v>6</v>
      </c>
      <c r="F9217">
        <v>1</v>
      </c>
      <c r="G9217">
        <f t="shared" si="2150"/>
        <v>27</v>
      </c>
    </row>
    <row r="9218" spans="1:7" x14ac:dyDescent="0.35">
      <c r="A9218">
        <v>2</v>
      </c>
      <c r="B9218">
        <v>1</v>
      </c>
      <c r="C9218">
        <v>2</v>
      </c>
      <c r="D9218">
        <v>6</v>
      </c>
      <c r="E9218">
        <v>6</v>
      </c>
      <c r="F9218">
        <v>2</v>
      </c>
      <c r="G9218">
        <f t="shared" si="2150"/>
        <v>19</v>
      </c>
    </row>
    <row r="9219" spans="1:7" x14ac:dyDescent="0.35">
      <c r="A9219">
        <v>1</v>
      </c>
      <c r="B9219">
        <v>6</v>
      </c>
      <c r="C9219">
        <v>2</v>
      </c>
      <c r="D9219">
        <v>5</v>
      </c>
      <c r="E9219">
        <v>4</v>
      </c>
      <c r="F9219">
        <v>1</v>
      </c>
      <c r="G9219">
        <f t="shared" si="2150"/>
        <v>19</v>
      </c>
    </row>
    <row r="9220" spans="1:7" x14ac:dyDescent="0.35">
      <c r="A9220">
        <v>2</v>
      </c>
      <c r="B9220">
        <v>6</v>
      </c>
      <c r="C9220">
        <v>6</v>
      </c>
      <c r="D9220">
        <v>6</v>
      </c>
      <c r="E9220">
        <v>1</v>
      </c>
      <c r="F9220">
        <v>6</v>
      </c>
      <c r="G9220">
        <f t="shared" si="2150"/>
        <v>27</v>
      </c>
    </row>
    <row r="9221" spans="1:7" x14ac:dyDescent="0.35">
      <c r="A9221">
        <v>4</v>
      </c>
      <c r="B9221">
        <v>1</v>
      </c>
      <c r="C9221">
        <v>6</v>
      </c>
      <c r="D9221">
        <v>5</v>
      </c>
      <c r="E9221">
        <v>1</v>
      </c>
      <c r="F9221">
        <v>2</v>
      </c>
      <c r="G9221">
        <f t="shared" si="2150"/>
        <v>19</v>
      </c>
    </row>
    <row r="9222" spans="1:7" x14ac:dyDescent="0.35">
      <c r="A9222">
        <v>2</v>
      </c>
      <c r="B9222">
        <v>1</v>
      </c>
      <c r="C9222">
        <v>4</v>
      </c>
      <c r="D9222">
        <v>4</v>
      </c>
      <c r="E9222">
        <v>3</v>
      </c>
      <c r="F9222">
        <v>2</v>
      </c>
      <c r="G9222">
        <f t="shared" si="2150"/>
        <v>16</v>
      </c>
    </row>
    <row r="9223" spans="1:7" x14ac:dyDescent="0.35">
      <c r="A9223">
        <v>2</v>
      </c>
      <c r="B9223">
        <v>5</v>
      </c>
      <c r="C9223">
        <v>1</v>
      </c>
      <c r="D9223">
        <v>2</v>
      </c>
      <c r="E9223">
        <v>1</v>
      </c>
      <c r="F9223">
        <v>1</v>
      </c>
      <c r="G9223">
        <f t="shared" si="2150"/>
        <v>12</v>
      </c>
    </row>
    <row r="9224" spans="1:7" x14ac:dyDescent="0.35">
      <c r="A9224">
        <v>3</v>
      </c>
      <c r="B9224">
        <v>4</v>
      </c>
      <c r="C9224">
        <v>3</v>
      </c>
      <c r="D9224">
        <v>3</v>
      </c>
      <c r="E9224">
        <v>5</v>
      </c>
      <c r="F9224">
        <v>4</v>
      </c>
      <c r="G9224">
        <f t="shared" si="2150"/>
        <v>22</v>
      </c>
    </row>
    <row r="9225" spans="1:7" x14ac:dyDescent="0.35">
      <c r="A9225">
        <v>6</v>
      </c>
      <c r="B9225">
        <v>4</v>
      </c>
      <c r="C9225">
        <v>1</v>
      </c>
      <c r="D9225">
        <v>2</v>
      </c>
      <c r="E9225">
        <v>2</v>
      </c>
      <c r="F9225">
        <v>6</v>
      </c>
      <c r="G9225">
        <f t="shared" si="2150"/>
        <v>21</v>
      </c>
    </row>
    <row r="9226" spans="1:7" x14ac:dyDescent="0.35">
      <c r="A9226">
        <v>4</v>
      </c>
      <c r="B9226">
        <v>1</v>
      </c>
      <c r="C9226">
        <v>2</v>
      </c>
      <c r="D9226">
        <v>2</v>
      </c>
      <c r="E9226">
        <v>6</v>
      </c>
      <c r="F9226">
        <v>5</v>
      </c>
      <c r="G9226">
        <f t="shared" si="2150"/>
        <v>20</v>
      </c>
    </row>
    <row r="9227" spans="1:7" x14ac:dyDescent="0.35">
      <c r="A9227">
        <v>5</v>
      </c>
      <c r="B9227">
        <v>6</v>
      </c>
      <c r="C9227">
        <v>4</v>
      </c>
      <c r="D9227">
        <v>3</v>
      </c>
      <c r="E9227">
        <v>1</v>
      </c>
      <c r="F9227">
        <v>6</v>
      </c>
      <c r="G9227">
        <f t="shared" si="2150"/>
        <v>25</v>
      </c>
    </row>
    <row r="9228" spans="1:7" x14ac:dyDescent="0.35">
      <c r="A9228">
        <v>1</v>
      </c>
      <c r="B9228">
        <v>2</v>
      </c>
      <c r="C9228">
        <v>6</v>
      </c>
      <c r="D9228">
        <v>5</v>
      </c>
      <c r="E9228">
        <v>5</v>
      </c>
      <c r="F9228">
        <v>4</v>
      </c>
      <c r="G9228">
        <f t="shared" si="2150"/>
        <v>23</v>
      </c>
    </row>
    <row r="9229" spans="1:7" x14ac:dyDescent="0.35">
      <c r="A9229">
        <v>3</v>
      </c>
      <c r="B9229">
        <v>4</v>
      </c>
      <c r="C9229">
        <v>2</v>
      </c>
      <c r="D9229">
        <v>1</v>
      </c>
      <c r="E9229">
        <v>5</v>
      </c>
      <c r="F9229">
        <v>1</v>
      </c>
      <c r="G9229">
        <f t="shared" si="2150"/>
        <v>16</v>
      </c>
    </row>
    <row r="9230" spans="1:7" x14ac:dyDescent="0.35">
      <c r="A9230">
        <v>2</v>
      </c>
      <c r="B9230">
        <v>1</v>
      </c>
      <c r="C9230">
        <v>1</v>
      </c>
      <c r="D9230">
        <v>2</v>
      </c>
      <c r="E9230">
        <v>4</v>
      </c>
      <c r="F9230">
        <v>5</v>
      </c>
      <c r="G9230">
        <f t="shared" si="2150"/>
        <v>15</v>
      </c>
    </row>
    <row r="9231" spans="1:7" x14ac:dyDescent="0.35">
      <c r="A9231">
        <v>6</v>
      </c>
      <c r="B9231">
        <v>6</v>
      </c>
      <c r="C9231">
        <v>6</v>
      </c>
      <c r="D9231">
        <v>3</v>
      </c>
      <c r="E9231">
        <v>4</v>
      </c>
      <c r="F9231">
        <v>4</v>
      </c>
      <c r="G9231">
        <f t="shared" si="2150"/>
        <v>29</v>
      </c>
    </row>
    <row r="9232" spans="1:7" x14ac:dyDescent="0.35">
      <c r="A9232">
        <v>1</v>
      </c>
      <c r="B9232">
        <v>4</v>
      </c>
      <c r="C9232">
        <v>1</v>
      </c>
      <c r="D9232">
        <v>6</v>
      </c>
      <c r="E9232">
        <v>1</v>
      </c>
      <c r="F9232">
        <v>3</v>
      </c>
      <c r="G9232">
        <f t="shared" si="2150"/>
        <v>16</v>
      </c>
    </row>
    <row r="9233" spans="1:7" x14ac:dyDescent="0.35">
      <c r="A9233">
        <v>3</v>
      </c>
      <c r="B9233">
        <v>2</v>
      </c>
      <c r="C9233">
        <v>5</v>
      </c>
      <c r="D9233">
        <v>6</v>
      </c>
      <c r="E9233">
        <v>6</v>
      </c>
      <c r="F9233">
        <v>5</v>
      </c>
      <c r="G9233">
        <f t="shared" si="2150"/>
        <v>27</v>
      </c>
    </row>
    <row r="9234" spans="1:7" x14ac:dyDescent="0.35">
      <c r="A9234">
        <v>1</v>
      </c>
      <c r="B9234">
        <v>2</v>
      </c>
      <c r="C9234">
        <v>1</v>
      </c>
      <c r="D9234">
        <v>2</v>
      </c>
      <c r="E9234">
        <v>5</v>
      </c>
      <c r="F9234">
        <v>6</v>
      </c>
      <c r="G9234">
        <f t="shared" si="2150"/>
        <v>17</v>
      </c>
    </row>
    <row r="9235" spans="1:7" x14ac:dyDescent="0.35">
      <c r="A9235">
        <v>2</v>
      </c>
      <c r="B9235">
        <v>1</v>
      </c>
      <c r="C9235">
        <v>6</v>
      </c>
      <c r="D9235">
        <v>4</v>
      </c>
      <c r="E9235">
        <v>1</v>
      </c>
      <c r="F9235">
        <v>6</v>
      </c>
      <c r="G9235">
        <f t="shared" si="2150"/>
        <v>20</v>
      </c>
    </row>
    <row r="9236" spans="1:7" x14ac:dyDescent="0.35">
      <c r="A9236">
        <v>1</v>
      </c>
      <c r="B9236">
        <v>5</v>
      </c>
      <c r="C9236">
        <v>3</v>
      </c>
      <c r="D9236">
        <v>6</v>
      </c>
      <c r="E9236">
        <v>3</v>
      </c>
      <c r="F9236">
        <v>4</v>
      </c>
      <c r="G9236">
        <f t="shared" si="2150"/>
        <v>22</v>
      </c>
    </row>
    <row r="9237" spans="1:7" x14ac:dyDescent="0.35">
      <c r="A9237">
        <v>5</v>
      </c>
      <c r="B9237">
        <v>4</v>
      </c>
      <c r="C9237">
        <v>2</v>
      </c>
      <c r="D9237">
        <v>5</v>
      </c>
      <c r="E9237">
        <v>6</v>
      </c>
      <c r="F9237">
        <v>2</v>
      </c>
      <c r="G9237">
        <f t="shared" si="2150"/>
        <v>24</v>
      </c>
    </row>
    <row r="9238" spans="1:7" x14ac:dyDescent="0.35">
      <c r="A9238">
        <v>3</v>
      </c>
      <c r="B9238">
        <v>4</v>
      </c>
      <c r="C9238">
        <v>1</v>
      </c>
      <c r="D9238">
        <v>5</v>
      </c>
      <c r="E9238">
        <v>4</v>
      </c>
      <c r="F9238">
        <v>6</v>
      </c>
      <c r="G9238">
        <f t="shared" si="2150"/>
        <v>23</v>
      </c>
    </row>
    <row r="9239" spans="1:7" x14ac:dyDescent="0.35">
      <c r="A9239">
        <v>4</v>
      </c>
      <c r="B9239">
        <v>5</v>
      </c>
      <c r="C9239">
        <v>3</v>
      </c>
      <c r="D9239">
        <v>2</v>
      </c>
      <c r="E9239">
        <v>6</v>
      </c>
      <c r="F9239">
        <v>1</v>
      </c>
      <c r="G9239">
        <f t="shared" si="2150"/>
        <v>21</v>
      </c>
    </row>
    <row r="9240" spans="1:7" x14ac:dyDescent="0.35">
      <c r="A9240">
        <v>1</v>
      </c>
      <c r="B9240">
        <v>2</v>
      </c>
      <c r="C9240">
        <v>2</v>
      </c>
      <c r="D9240">
        <v>2</v>
      </c>
      <c r="E9240">
        <v>4</v>
      </c>
      <c r="F9240">
        <v>6</v>
      </c>
      <c r="G9240">
        <f t="shared" ref="G9240:G9303" si="2151">SUM(A9240:F9240)</f>
        <v>17</v>
      </c>
    </row>
    <row r="9241" spans="1:7" x14ac:dyDescent="0.35">
      <c r="A9241">
        <v>2</v>
      </c>
      <c r="B9241">
        <v>2</v>
      </c>
      <c r="C9241">
        <v>5</v>
      </c>
      <c r="D9241">
        <v>5</v>
      </c>
      <c r="E9241">
        <v>5</v>
      </c>
      <c r="F9241">
        <v>6</v>
      </c>
      <c r="G9241">
        <f t="shared" si="2151"/>
        <v>25</v>
      </c>
    </row>
    <row r="9242" spans="1:7" x14ac:dyDescent="0.35">
      <c r="A9242">
        <v>4</v>
      </c>
      <c r="B9242">
        <v>1</v>
      </c>
      <c r="C9242">
        <v>2</v>
      </c>
      <c r="D9242">
        <v>3</v>
      </c>
      <c r="E9242">
        <v>6</v>
      </c>
      <c r="F9242">
        <v>1</v>
      </c>
      <c r="G9242">
        <f t="shared" si="2151"/>
        <v>17</v>
      </c>
    </row>
    <row r="9243" spans="1:7" x14ac:dyDescent="0.35">
      <c r="A9243">
        <v>2</v>
      </c>
      <c r="B9243">
        <v>5</v>
      </c>
      <c r="C9243">
        <v>1</v>
      </c>
      <c r="D9243">
        <v>1</v>
      </c>
      <c r="E9243">
        <v>2</v>
      </c>
      <c r="F9243">
        <v>1</v>
      </c>
      <c r="G9243">
        <f t="shared" si="2151"/>
        <v>12</v>
      </c>
    </row>
    <row r="9244" spans="1:7" x14ac:dyDescent="0.35">
      <c r="A9244">
        <v>2</v>
      </c>
      <c r="B9244">
        <v>6</v>
      </c>
      <c r="C9244">
        <v>5</v>
      </c>
      <c r="D9244">
        <v>6</v>
      </c>
      <c r="E9244">
        <v>6</v>
      </c>
      <c r="F9244">
        <v>1</v>
      </c>
      <c r="G9244">
        <f t="shared" si="2151"/>
        <v>26</v>
      </c>
    </row>
    <row r="9245" spans="1:7" x14ac:dyDescent="0.35">
      <c r="A9245">
        <v>6</v>
      </c>
      <c r="B9245">
        <v>5</v>
      </c>
      <c r="C9245">
        <v>1</v>
      </c>
      <c r="D9245">
        <v>1</v>
      </c>
      <c r="E9245">
        <v>4</v>
      </c>
      <c r="F9245">
        <v>2</v>
      </c>
      <c r="G9245">
        <f t="shared" si="2151"/>
        <v>19</v>
      </c>
    </row>
    <row r="9246" spans="1:7" x14ac:dyDescent="0.35">
      <c r="A9246">
        <v>2</v>
      </c>
      <c r="B9246">
        <v>4</v>
      </c>
      <c r="C9246">
        <v>2</v>
      </c>
      <c r="D9246">
        <v>1</v>
      </c>
      <c r="E9246">
        <v>2</v>
      </c>
      <c r="F9246">
        <v>2</v>
      </c>
      <c r="G9246">
        <f t="shared" si="2151"/>
        <v>13</v>
      </c>
    </row>
    <row r="9247" spans="1:7" x14ac:dyDescent="0.35">
      <c r="A9247">
        <v>5</v>
      </c>
      <c r="B9247">
        <v>6</v>
      </c>
      <c r="C9247">
        <v>6</v>
      </c>
      <c r="D9247">
        <v>5</v>
      </c>
      <c r="E9247">
        <v>1</v>
      </c>
      <c r="F9247">
        <v>4</v>
      </c>
      <c r="G9247">
        <f t="shared" si="2151"/>
        <v>27</v>
      </c>
    </row>
    <row r="9248" spans="1:7" x14ac:dyDescent="0.35">
      <c r="A9248">
        <v>3</v>
      </c>
      <c r="B9248">
        <v>3</v>
      </c>
      <c r="C9248">
        <v>3</v>
      </c>
      <c r="D9248">
        <v>4</v>
      </c>
      <c r="E9248">
        <v>6</v>
      </c>
      <c r="F9248">
        <v>5</v>
      </c>
      <c r="G9248">
        <f t="shared" si="2151"/>
        <v>24</v>
      </c>
    </row>
    <row r="9249" spans="1:7" x14ac:dyDescent="0.35">
      <c r="A9249">
        <v>4</v>
      </c>
      <c r="B9249">
        <v>4</v>
      </c>
      <c r="C9249">
        <v>4</v>
      </c>
      <c r="D9249">
        <v>5</v>
      </c>
      <c r="E9249">
        <v>1</v>
      </c>
      <c r="F9249">
        <v>4</v>
      </c>
      <c r="G9249">
        <f t="shared" si="2151"/>
        <v>22</v>
      </c>
    </row>
    <row r="9250" spans="1:7" x14ac:dyDescent="0.35">
      <c r="A9250">
        <v>4</v>
      </c>
      <c r="B9250">
        <v>5</v>
      </c>
      <c r="C9250">
        <v>6</v>
      </c>
      <c r="D9250">
        <v>1</v>
      </c>
      <c r="E9250">
        <v>3</v>
      </c>
      <c r="F9250">
        <v>3</v>
      </c>
      <c r="G9250">
        <f t="shared" si="2151"/>
        <v>22</v>
      </c>
    </row>
    <row r="9251" spans="1:7" x14ac:dyDescent="0.35">
      <c r="A9251">
        <v>4</v>
      </c>
      <c r="B9251">
        <v>2</v>
      </c>
      <c r="C9251">
        <v>6</v>
      </c>
      <c r="D9251">
        <v>3</v>
      </c>
      <c r="E9251">
        <v>2</v>
      </c>
      <c r="F9251">
        <v>1</v>
      </c>
      <c r="G9251">
        <f t="shared" si="2151"/>
        <v>18</v>
      </c>
    </row>
    <row r="9252" spans="1:7" x14ac:dyDescent="0.35">
      <c r="A9252">
        <v>2</v>
      </c>
      <c r="B9252">
        <v>6</v>
      </c>
      <c r="C9252">
        <v>4</v>
      </c>
      <c r="D9252">
        <v>2</v>
      </c>
      <c r="E9252">
        <v>6</v>
      </c>
      <c r="F9252">
        <v>5</v>
      </c>
      <c r="G9252">
        <f t="shared" si="2151"/>
        <v>25</v>
      </c>
    </row>
    <row r="9253" spans="1:7" x14ac:dyDescent="0.35">
      <c r="A9253">
        <v>1</v>
      </c>
      <c r="B9253">
        <v>3</v>
      </c>
      <c r="C9253">
        <v>2</v>
      </c>
      <c r="D9253">
        <v>6</v>
      </c>
      <c r="E9253">
        <v>1</v>
      </c>
      <c r="F9253">
        <v>1</v>
      </c>
      <c r="G9253">
        <f t="shared" si="2151"/>
        <v>14</v>
      </c>
    </row>
    <row r="9254" spans="1:7" x14ac:dyDescent="0.35">
      <c r="A9254">
        <v>3</v>
      </c>
      <c r="B9254">
        <v>6</v>
      </c>
      <c r="C9254">
        <v>6</v>
      </c>
      <c r="D9254">
        <v>4</v>
      </c>
      <c r="E9254">
        <v>6</v>
      </c>
      <c r="F9254">
        <v>6</v>
      </c>
      <c r="G9254">
        <f t="shared" si="2151"/>
        <v>31</v>
      </c>
    </row>
    <row r="9255" spans="1:7" x14ac:dyDescent="0.35">
      <c r="A9255">
        <v>4</v>
      </c>
      <c r="B9255">
        <v>1</v>
      </c>
      <c r="C9255">
        <v>3</v>
      </c>
      <c r="D9255">
        <v>4</v>
      </c>
      <c r="E9255">
        <v>3</v>
      </c>
      <c r="F9255">
        <v>5</v>
      </c>
      <c r="G9255">
        <f t="shared" si="2151"/>
        <v>20</v>
      </c>
    </row>
    <row r="9256" spans="1:7" x14ac:dyDescent="0.35">
      <c r="A9256">
        <v>2</v>
      </c>
      <c r="B9256">
        <v>2</v>
      </c>
      <c r="C9256">
        <v>3</v>
      </c>
      <c r="D9256">
        <v>2</v>
      </c>
      <c r="E9256">
        <v>3</v>
      </c>
      <c r="F9256">
        <v>3</v>
      </c>
      <c r="G9256">
        <f t="shared" si="2151"/>
        <v>15</v>
      </c>
    </row>
    <row r="9257" spans="1:7" x14ac:dyDescent="0.35">
      <c r="A9257">
        <v>5</v>
      </c>
      <c r="B9257">
        <v>1</v>
      </c>
      <c r="C9257">
        <v>1</v>
      </c>
      <c r="D9257">
        <v>3</v>
      </c>
      <c r="E9257">
        <v>3</v>
      </c>
      <c r="F9257">
        <v>1</v>
      </c>
      <c r="G9257">
        <f t="shared" si="2151"/>
        <v>14</v>
      </c>
    </row>
    <row r="9258" spans="1:7" x14ac:dyDescent="0.35">
      <c r="A9258">
        <v>2</v>
      </c>
      <c r="B9258">
        <v>6</v>
      </c>
      <c r="C9258">
        <v>2</v>
      </c>
      <c r="D9258">
        <v>4</v>
      </c>
      <c r="E9258">
        <v>3</v>
      </c>
      <c r="F9258">
        <v>4</v>
      </c>
      <c r="G9258">
        <f t="shared" si="2151"/>
        <v>21</v>
      </c>
    </row>
    <row r="9259" spans="1:7" x14ac:dyDescent="0.35">
      <c r="A9259">
        <v>1</v>
      </c>
      <c r="B9259">
        <v>2</v>
      </c>
      <c r="C9259">
        <v>1</v>
      </c>
      <c r="D9259">
        <v>2</v>
      </c>
      <c r="E9259">
        <v>5</v>
      </c>
      <c r="F9259">
        <v>5</v>
      </c>
      <c r="G9259">
        <f t="shared" si="2151"/>
        <v>16</v>
      </c>
    </row>
    <row r="9260" spans="1:7" x14ac:dyDescent="0.35">
      <c r="A9260">
        <v>3</v>
      </c>
      <c r="B9260">
        <v>1</v>
      </c>
      <c r="C9260">
        <v>5</v>
      </c>
      <c r="D9260">
        <v>2</v>
      </c>
      <c r="E9260">
        <v>5</v>
      </c>
      <c r="F9260">
        <v>2</v>
      </c>
      <c r="G9260">
        <f t="shared" si="2151"/>
        <v>18</v>
      </c>
    </row>
    <row r="9261" spans="1:7" x14ac:dyDescent="0.35">
      <c r="A9261">
        <v>2</v>
      </c>
      <c r="B9261">
        <v>5</v>
      </c>
      <c r="C9261">
        <v>5</v>
      </c>
      <c r="D9261">
        <v>6</v>
      </c>
      <c r="E9261">
        <v>3</v>
      </c>
      <c r="F9261">
        <v>6</v>
      </c>
      <c r="G9261">
        <f t="shared" si="2151"/>
        <v>27</v>
      </c>
    </row>
    <row r="9262" spans="1:7" x14ac:dyDescent="0.35">
      <c r="A9262">
        <v>3</v>
      </c>
      <c r="B9262">
        <v>1</v>
      </c>
      <c r="C9262">
        <v>4</v>
      </c>
      <c r="D9262">
        <v>5</v>
      </c>
      <c r="E9262">
        <v>3</v>
      </c>
      <c r="F9262">
        <v>1</v>
      </c>
      <c r="G9262">
        <f t="shared" si="2151"/>
        <v>17</v>
      </c>
    </row>
    <row r="9263" spans="1:7" x14ac:dyDescent="0.35">
      <c r="A9263">
        <v>4</v>
      </c>
      <c r="B9263">
        <v>4</v>
      </c>
      <c r="C9263">
        <v>5</v>
      </c>
      <c r="D9263">
        <v>2</v>
      </c>
      <c r="E9263">
        <v>3</v>
      </c>
      <c r="F9263">
        <v>1</v>
      </c>
      <c r="G9263">
        <f t="shared" si="2151"/>
        <v>19</v>
      </c>
    </row>
    <row r="9264" spans="1:7" x14ac:dyDescent="0.35">
      <c r="A9264">
        <v>4</v>
      </c>
      <c r="B9264">
        <v>6</v>
      </c>
      <c r="C9264">
        <v>4</v>
      </c>
      <c r="D9264">
        <v>1</v>
      </c>
      <c r="E9264">
        <v>1</v>
      </c>
      <c r="F9264">
        <v>5</v>
      </c>
      <c r="G9264">
        <f t="shared" si="2151"/>
        <v>21</v>
      </c>
    </row>
    <row r="9265" spans="1:7" x14ac:dyDescent="0.35">
      <c r="A9265">
        <v>6</v>
      </c>
      <c r="B9265">
        <v>1</v>
      </c>
      <c r="C9265">
        <v>6</v>
      </c>
      <c r="D9265">
        <v>1</v>
      </c>
      <c r="E9265">
        <v>6</v>
      </c>
      <c r="F9265">
        <v>4</v>
      </c>
      <c r="G9265">
        <f t="shared" si="2151"/>
        <v>24</v>
      </c>
    </row>
    <row r="9266" spans="1:7" x14ac:dyDescent="0.35">
      <c r="A9266">
        <v>1</v>
      </c>
      <c r="B9266">
        <v>6</v>
      </c>
      <c r="C9266">
        <v>3</v>
      </c>
      <c r="D9266">
        <v>3</v>
      </c>
      <c r="E9266">
        <v>2</v>
      </c>
      <c r="F9266">
        <v>6</v>
      </c>
      <c r="G9266">
        <f t="shared" si="2151"/>
        <v>21</v>
      </c>
    </row>
    <row r="9267" spans="1:7" x14ac:dyDescent="0.35">
      <c r="A9267">
        <v>2</v>
      </c>
      <c r="B9267">
        <v>1</v>
      </c>
      <c r="C9267">
        <v>6</v>
      </c>
      <c r="D9267">
        <v>4</v>
      </c>
      <c r="E9267">
        <v>3</v>
      </c>
      <c r="F9267">
        <v>5</v>
      </c>
      <c r="G9267">
        <f t="shared" si="2151"/>
        <v>21</v>
      </c>
    </row>
    <row r="9268" spans="1:7" x14ac:dyDescent="0.35">
      <c r="A9268">
        <v>2</v>
      </c>
      <c r="B9268">
        <v>1</v>
      </c>
      <c r="C9268">
        <v>5</v>
      </c>
      <c r="D9268">
        <v>5</v>
      </c>
      <c r="E9268">
        <v>3</v>
      </c>
      <c r="F9268">
        <v>1</v>
      </c>
      <c r="G9268">
        <f t="shared" si="2151"/>
        <v>17</v>
      </c>
    </row>
    <row r="9269" spans="1:7" x14ac:dyDescent="0.35">
      <c r="A9269">
        <v>6</v>
      </c>
      <c r="B9269">
        <v>1</v>
      </c>
      <c r="C9269">
        <v>1</v>
      </c>
      <c r="D9269">
        <v>4</v>
      </c>
      <c r="E9269">
        <v>1</v>
      </c>
      <c r="F9269">
        <v>5</v>
      </c>
      <c r="G9269">
        <f t="shared" si="2151"/>
        <v>18</v>
      </c>
    </row>
    <row r="9270" spans="1:7" x14ac:dyDescent="0.35">
      <c r="A9270">
        <v>6</v>
      </c>
      <c r="B9270">
        <v>4</v>
      </c>
      <c r="C9270">
        <v>2</v>
      </c>
      <c r="D9270">
        <v>5</v>
      </c>
      <c r="E9270">
        <v>6</v>
      </c>
      <c r="F9270">
        <v>4</v>
      </c>
      <c r="G9270">
        <f t="shared" si="2151"/>
        <v>27</v>
      </c>
    </row>
    <row r="9271" spans="1:7" x14ac:dyDescent="0.35">
      <c r="A9271">
        <v>6</v>
      </c>
      <c r="B9271">
        <v>3</v>
      </c>
      <c r="C9271">
        <v>5</v>
      </c>
      <c r="D9271">
        <v>2</v>
      </c>
      <c r="E9271">
        <v>5</v>
      </c>
      <c r="F9271">
        <v>2</v>
      </c>
      <c r="G9271">
        <f t="shared" si="2151"/>
        <v>23</v>
      </c>
    </row>
    <row r="9272" spans="1:7" x14ac:dyDescent="0.35">
      <c r="A9272">
        <v>1</v>
      </c>
      <c r="B9272">
        <v>1</v>
      </c>
      <c r="C9272">
        <v>1</v>
      </c>
      <c r="D9272">
        <v>5</v>
      </c>
      <c r="E9272">
        <v>2</v>
      </c>
      <c r="F9272">
        <v>3</v>
      </c>
      <c r="G9272">
        <f t="shared" si="2151"/>
        <v>13</v>
      </c>
    </row>
    <row r="9273" spans="1:7" x14ac:dyDescent="0.35">
      <c r="A9273">
        <v>6</v>
      </c>
      <c r="B9273">
        <v>1</v>
      </c>
      <c r="C9273">
        <v>4</v>
      </c>
      <c r="D9273">
        <v>6</v>
      </c>
      <c r="E9273">
        <v>1</v>
      </c>
      <c r="F9273">
        <v>3</v>
      </c>
      <c r="G9273">
        <f t="shared" si="2151"/>
        <v>21</v>
      </c>
    </row>
    <row r="9274" spans="1:7" x14ac:dyDescent="0.35">
      <c r="A9274">
        <v>6</v>
      </c>
      <c r="B9274">
        <v>4</v>
      </c>
      <c r="C9274">
        <v>4</v>
      </c>
      <c r="D9274">
        <v>4</v>
      </c>
      <c r="E9274">
        <v>2</v>
      </c>
      <c r="F9274">
        <v>5</v>
      </c>
      <c r="G9274">
        <f t="shared" si="2151"/>
        <v>25</v>
      </c>
    </row>
    <row r="9275" spans="1:7" x14ac:dyDescent="0.35">
      <c r="A9275">
        <v>1</v>
      </c>
      <c r="B9275">
        <v>1</v>
      </c>
      <c r="C9275">
        <v>5</v>
      </c>
      <c r="D9275">
        <v>5</v>
      </c>
      <c r="E9275">
        <v>3</v>
      </c>
      <c r="F9275">
        <v>2</v>
      </c>
      <c r="G9275">
        <f t="shared" si="2151"/>
        <v>17</v>
      </c>
    </row>
    <row r="9276" spans="1:7" x14ac:dyDescent="0.35">
      <c r="A9276">
        <v>5</v>
      </c>
      <c r="B9276">
        <v>1</v>
      </c>
      <c r="C9276">
        <v>5</v>
      </c>
      <c r="D9276">
        <v>3</v>
      </c>
      <c r="E9276">
        <v>5</v>
      </c>
      <c r="F9276">
        <v>5</v>
      </c>
      <c r="G9276">
        <f t="shared" si="2151"/>
        <v>24</v>
      </c>
    </row>
    <row r="9277" spans="1:7" x14ac:dyDescent="0.35">
      <c r="A9277">
        <v>4</v>
      </c>
      <c r="B9277">
        <v>6</v>
      </c>
      <c r="C9277">
        <v>1</v>
      </c>
      <c r="D9277">
        <v>4</v>
      </c>
      <c r="E9277">
        <v>6</v>
      </c>
      <c r="F9277">
        <v>4</v>
      </c>
      <c r="G9277">
        <f t="shared" si="2151"/>
        <v>25</v>
      </c>
    </row>
    <row r="9278" spans="1:7" x14ac:dyDescent="0.35">
      <c r="A9278">
        <v>6</v>
      </c>
      <c r="B9278">
        <v>4</v>
      </c>
      <c r="C9278">
        <v>5</v>
      </c>
      <c r="D9278">
        <v>6</v>
      </c>
      <c r="E9278">
        <v>2</v>
      </c>
      <c r="F9278">
        <v>3</v>
      </c>
      <c r="G9278">
        <f t="shared" si="2151"/>
        <v>26</v>
      </c>
    </row>
    <row r="9279" spans="1:7" x14ac:dyDescent="0.35">
      <c r="A9279">
        <v>5</v>
      </c>
      <c r="B9279">
        <v>4</v>
      </c>
      <c r="C9279">
        <v>4</v>
      </c>
      <c r="D9279">
        <v>2</v>
      </c>
      <c r="E9279">
        <v>3</v>
      </c>
      <c r="F9279">
        <v>6</v>
      </c>
      <c r="G9279">
        <f t="shared" si="2151"/>
        <v>24</v>
      </c>
    </row>
    <row r="9280" spans="1:7" x14ac:dyDescent="0.35">
      <c r="A9280">
        <v>5</v>
      </c>
      <c r="B9280">
        <v>1</v>
      </c>
      <c r="C9280">
        <v>3</v>
      </c>
      <c r="D9280">
        <v>1</v>
      </c>
      <c r="E9280">
        <v>1</v>
      </c>
      <c r="F9280">
        <v>1</v>
      </c>
      <c r="G9280">
        <f t="shared" si="2151"/>
        <v>12</v>
      </c>
    </row>
    <row r="9281" spans="1:7" x14ac:dyDescent="0.35">
      <c r="A9281">
        <v>2</v>
      </c>
      <c r="B9281">
        <v>1</v>
      </c>
      <c r="C9281">
        <v>6</v>
      </c>
      <c r="D9281">
        <v>3</v>
      </c>
      <c r="E9281">
        <v>1</v>
      </c>
      <c r="F9281">
        <v>2</v>
      </c>
      <c r="G9281">
        <f t="shared" si="2151"/>
        <v>15</v>
      </c>
    </row>
    <row r="9282" spans="1:7" x14ac:dyDescent="0.35">
      <c r="A9282">
        <v>6</v>
      </c>
      <c r="B9282">
        <v>4</v>
      </c>
      <c r="C9282">
        <v>3</v>
      </c>
      <c r="D9282">
        <v>2</v>
      </c>
      <c r="E9282">
        <v>5</v>
      </c>
      <c r="F9282">
        <v>3</v>
      </c>
      <c r="G9282">
        <f t="shared" si="2151"/>
        <v>23</v>
      </c>
    </row>
    <row r="9283" spans="1:7" x14ac:dyDescent="0.35">
      <c r="A9283">
        <v>4</v>
      </c>
      <c r="B9283">
        <v>2</v>
      </c>
      <c r="C9283">
        <v>2</v>
      </c>
      <c r="D9283">
        <v>4</v>
      </c>
      <c r="E9283">
        <v>5</v>
      </c>
      <c r="F9283">
        <v>4</v>
      </c>
      <c r="G9283">
        <f t="shared" si="2151"/>
        <v>21</v>
      </c>
    </row>
    <row r="9284" spans="1:7" x14ac:dyDescent="0.35">
      <c r="A9284">
        <v>5</v>
      </c>
      <c r="B9284">
        <v>5</v>
      </c>
      <c r="C9284">
        <v>3</v>
      </c>
      <c r="D9284">
        <v>4</v>
      </c>
      <c r="E9284">
        <v>2</v>
      </c>
      <c r="F9284">
        <v>6</v>
      </c>
      <c r="G9284">
        <f t="shared" si="2151"/>
        <v>25</v>
      </c>
    </row>
    <row r="9285" spans="1:7" x14ac:dyDescent="0.35">
      <c r="A9285">
        <v>4</v>
      </c>
      <c r="B9285">
        <v>1</v>
      </c>
      <c r="C9285">
        <v>3</v>
      </c>
      <c r="D9285">
        <v>3</v>
      </c>
      <c r="E9285">
        <v>3</v>
      </c>
      <c r="F9285">
        <v>1</v>
      </c>
      <c r="G9285">
        <f t="shared" si="2151"/>
        <v>15</v>
      </c>
    </row>
    <row r="9286" spans="1:7" x14ac:dyDescent="0.35">
      <c r="A9286">
        <v>4</v>
      </c>
      <c r="B9286">
        <v>3</v>
      </c>
      <c r="C9286">
        <v>2</v>
      </c>
      <c r="D9286">
        <v>5</v>
      </c>
      <c r="E9286">
        <v>5</v>
      </c>
      <c r="F9286">
        <v>6</v>
      </c>
      <c r="G9286">
        <f t="shared" si="2151"/>
        <v>25</v>
      </c>
    </row>
    <row r="9287" spans="1:7" x14ac:dyDescent="0.35">
      <c r="A9287">
        <v>4</v>
      </c>
      <c r="B9287">
        <v>5</v>
      </c>
      <c r="C9287">
        <v>3</v>
      </c>
      <c r="D9287">
        <v>2</v>
      </c>
      <c r="E9287">
        <v>3</v>
      </c>
      <c r="F9287">
        <v>2</v>
      </c>
      <c r="G9287">
        <f t="shared" si="2151"/>
        <v>19</v>
      </c>
    </row>
    <row r="9288" spans="1:7" x14ac:dyDescent="0.35">
      <c r="A9288">
        <v>6</v>
      </c>
      <c r="B9288">
        <v>3</v>
      </c>
      <c r="C9288">
        <v>1</v>
      </c>
      <c r="D9288">
        <v>4</v>
      </c>
      <c r="E9288">
        <v>4</v>
      </c>
      <c r="F9288">
        <v>4</v>
      </c>
      <c r="G9288">
        <f t="shared" si="2151"/>
        <v>22</v>
      </c>
    </row>
    <row r="9289" spans="1:7" x14ac:dyDescent="0.35">
      <c r="A9289">
        <v>3</v>
      </c>
      <c r="B9289">
        <v>5</v>
      </c>
      <c r="C9289">
        <v>1</v>
      </c>
      <c r="D9289">
        <v>3</v>
      </c>
      <c r="E9289">
        <v>3</v>
      </c>
      <c r="F9289">
        <v>5</v>
      </c>
      <c r="G9289">
        <f t="shared" si="2151"/>
        <v>20</v>
      </c>
    </row>
    <row r="9290" spans="1:7" x14ac:dyDescent="0.35">
      <c r="A9290">
        <v>5</v>
      </c>
      <c r="B9290">
        <v>5</v>
      </c>
      <c r="C9290">
        <v>2</v>
      </c>
      <c r="D9290">
        <v>6</v>
      </c>
      <c r="E9290">
        <v>1</v>
      </c>
      <c r="F9290">
        <v>1</v>
      </c>
      <c r="G9290">
        <f t="shared" si="2151"/>
        <v>20</v>
      </c>
    </row>
    <row r="9291" spans="1:7" x14ac:dyDescent="0.35">
      <c r="A9291">
        <v>3</v>
      </c>
      <c r="B9291">
        <v>4</v>
      </c>
      <c r="C9291">
        <v>1</v>
      </c>
      <c r="D9291">
        <v>5</v>
      </c>
      <c r="E9291">
        <v>1</v>
      </c>
      <c r="F9291">
        <v>3</v>
      </c>
      <c r="G9291">
        <f t="shared" si="2151"/>
        <v>17</v>
      </c>
    </row>
    <row r="9292" spans="1:7" x14ac:dyDescent="0.35">
      <c r="A9292">
        <v>4</v>
      </c>
      <c r="B9292">
        <v>5</v>
      </c>
      <c r="C9292">
        <v>4</v>
      </c>
      <c r="D9292">
        <v>3</v>
      </c>
      <c r="E9292">
        <v>4</v>
      </c>
      <c r="F9292">
        <v>3</v>
      </c>
      <c r="G9292">
        <f t="shared" si="2151"/>
        <v>23</v>
      </c>
    </row>
    <row r="9293" spans="1:7" x14ac:dyDescent="0.35">
      <c r="A9293">
        <v>4</v>
      </c>
      <c r="B9293">
        <v>5</v>
      </c>
      <c r="C9293">
        <v>6</v>
      </c>
      <c r="D9293">
        <v>6</v>
      </c>
      <c r="E9293">
        <v>4</v>
      </c>
      <c r="F9293">
        <v>1</v>
      </c>
      <c r="G9293">
        <f t="shared" si="2151"/>
        <v>26</v>
      </c>
    </row>
    <row r="9294" spans="1:7" x14ac:dyDescent="0.35">
      <c r="A9294">
        <v>5</v>
      </c>
      <c r="B9294">
        <v>5</v>
      </c>
      <c r="C9294">
        <v>3</v>
      </c>
      <c r="D9294">
        <v>3</v>
      </c>
      <c r="E9294">
        <v>1</v>
      </c>
      <c r="F9294">
        <v>1</v>
      </c>
      <c r="G9294">
        <f t="shared" si="2151"/>
        <v>18</v>
      </c>
    </row>
    <row r="9295" spans="1:7" x14ac:dyDescent="0.35">
      <c r="A9295">
        <v>2</v>
      </c>
      <c r="B9295">
        <v>3</v>
      </c>
      <c r="C9295">
        <v>4</v>
      </c>
      <c r="D9295">
        <v>2</v>
      </c>
      <c r="E9295">
        <v>4</v>
      </c>
      <c r="F9295">
        <v>1</v>
      </c>
      <c r="G9295">
        <f t="shared" si="2151"/>
        <v>16</v>
      </c>
    </row>
    <row r="9296" spans="1:7" x14ac:dyDescent="0.35">
      <c r="A9296">
        <v>6</v>
      </c>
      <c r="B9296">
        <v>2</v>
      </c>
      <c r="C9296">
        <v>1</v>
      </c>
      <c r="D9296">
        <v>2</v>
      </c>
      <c r="E9296">
        <v>5</v>
      </c>
      <c r="F9296">
        <v>2</v>
      </c>
      <c r="G9296">
        <f t="shared" si="2151"/>
        <v>18</v>
      </c>
    </row>
    <row r="9297" spans="1:7" x14ac:dyDescent="0.35">
      <c r="A9297">
        <v>3</v>
      </c>
      <c r="B9297">
        <v>2</v>
      </c>
      <c r="C9297">
        <v>6</v>
      </c>
      <c r="D9297">
        <v>2</v>
      </c>
      <c r="E9297">
        <v>3</v>
      </c>
      <c r="F9297">
        <v>4</v>
      </c>
      <c r="G9297">
        <f t="shared" si="2151"/>
        <v>20</v>
      </c>
    </row>
    <row r="9298" spans="1:7" x14ac:dyDescent="0.35">
      <c r="A9298">
        <v>4</v>
      </c>
      <c r="B9298">
        <v>5</v>
      </c>
      <c r="C9298">
        <v>2</v>
      </c>
      <c r="D9298">
        <v>1</v>
      </c>
      <c r="E9298">
        <v>5</v>
      </c>
      <c r="F9298">
        <v>3</v>
      </c>
      <c r="G9298">
        <f t="shared" si="2151"/>
        <v>20</v>
      </c>
    </row>
    <row r="9299" spans="1:7" x14ac:dyDescent="0.35">
      <c r="A9299">
        <v>4</v>
      </c>
      <c r="B9299">
        <v>4</v>
      </c>
      <c r="C9299">
        <v>3</v>
      </c>
      <c r="D9299">
        <v>2</v>
      </c>
      <c r="E9299">
        <v>6</v>
      </c>
      <c r="F9299">
        <v>2</v>
      </c>
      <c r="G9299">
        <f t="shared" si="2151"/>
        <v>21</v>
      </c>
    </row>
    <row r="9300" spans="1:7" x14ac:dyDescent="0.35">
      <c r="A9300">
        <v>3</v>
      </c>
      <c r="B9300">
        <v>4</v>
      </c>
      <c r="C9300">
        <v>2</v>
      </c>
      <c r="D9300">
        <v>5</v>
      </c>
      <c r="E9300">
        <v>4</v>
      </c>
      <c r="F9300">
        <v>2</v>
      </c>
      <c r="G9300">
        <f t="shared" si="2151"/>
        <v>20</v>
      </c>
    </row>
    <row r="9301" spans="1:7" x14ac:dyDescent="0.35">
      <c r="A9301">
        <v>4</v>
      </c>
      <c r="B9301">
        <v>1</v>
      </c>
      <c r="C9301">
        <v>1</v>
      </c>
      <c r="D9301">
        <v>4</v>
      </c>
      <c r="E9301">
        <v>1</v>
      </c>
      <c r="F9301">
        <v>2</v>
      </c>
      <c r="G9301">
        <f t="shared" si="2151"/>
        <v>13</v>
      </c>
    </row>
    <row r="9302" spans="1:7" x14ac:dyDescent="0.35">
      <c r="A9302">
        <v>1</v>
      </c>
      <c r="B9302">
        <v>2</v>
      </c>
      <c r="C9302">
        <v>6</v>
      </c>
      <c r="D9302">
        <v>2</v>
      </c>
      <c r="E9302">
        <v>3</v>
      </c>
      <c r="F9302">
        <v>5</v>
      </c>
      <c r="G9302">
        <f t="shared" si="2151"/>
        <v>19</v>
      </c>
    </row>
    <row r="9303" spans="1:7" x14ac:dyDescent="0.35">
      <c r="A9303">
        <v>5</v>
      </c>
      <c r="B9303">
        <v>2</v>
      </c>
      <c r="C9303">
        <v>6</v>
      </c>
      <c r="D9303">
        <v>2</v>
      </c>
      <c r="E9303">
        <v>3</v>
      </c>
      <c r="F9303">
        <v>5</v>
      </c>
      <c r="G9303">
        <f t="shared" si="2151"/>
        <v>23</v>
      </c>
    </row>
    <row r="9304" spans="1:7" x14ac:dyDescent="0.35">
      <c r="A9304">
        <v>4</v>
      </c>
      <c r="B9304">
        <v>4</v>
      </c>
      <c r="C9304">
        <v>5</v>
      </c>
      <c r="D9304">
        <v>4</v>
      </c>
      <c r="E9304">
        <v>2</v>
      </c>
      <c r="F9304">
        <v>4</v>
      </c>
      <c r="G9304">
        <f t="shared" ref="G9304:G9367" si="2152">SUM(A9304:F9304)</f>
        <v>23</v>
      </c>
    </row>
    <row r="9305" spans="1:7" x14ac:dyDescent="0.35">
      <c r="A9305">
        <v>4</v>
      </c>
      <c r="B9305">
        <v>1</v>
      </c>
      <c r="C9305">
        <v>1</v>
      </c>
      <c r="D9305">
        <v>1</v>
      </c>
      <c r="E9305">
        <v>4</v>
      </c>
      <c r="F9305">
        <v>2</v>
      </c>
      <c r="G9305">
        <f t="shared" si="2152"/>
        <v>13</v>
      </c>
    </row>
    <row r="9306" spans="1:7" x14ac:dyDescent="0.35">
      <c r="A9306">
        <v>2</v>
      </c>
      <c r="B9306">
        <v>6</v>
      </c>
      <c r="C9306">
        <v>1</v>
      </c>
      <c r="D9306">
        <v>1</v>
      </c>
      <c r="E9306">
        <v>5</v>
      </c>
      <c r="F9306">
        <v>5</v>
      </c>
      <c r="G9306">
        <f t="shared" si="2152"/>
        <v>20</v>
      </c>
    </row>
    <row r="9307" spans="1:7" x14ac:dyDescent="0.35">
      <c r="A9307">
        <v>4</v>
      </c>
      <c r="B9307">
        <v>3</v>
      </c>
      <c r="C9307">
        <v>3</v>
      </c>
      <c r="D9307">
        <v>1</v>
      </c>
      <c r="E9307">
        <v>2</v>
      </c>
      <c r="F9307">
        <v>2</v>
      </c>
      <c r="G9307">
        <f t="shared" si="2152"/>
        <v>15</v>
      </c>
    </row>
    <row r="9308" spans="1:7" x14ac:dyDescent="0.35">
      <c r="A9308">
        <v>4</v>
      </c>
      <c r="B9308">
        <v>6</v>
      </c>
      <c r="C9308">
        <v>4</v>
      </c>
      <c r="D9308">
        <v>2</v>
      </c>
      <c r="E9308">
        <v>5</v>
      </c>
      <c r="F9308">
        <v>3</v>
      </c>
      <c r="G9308">
        <f t="shared" si="2152"/>
        <v>24</v>
      </c>
    </row>
    <row r="9309" spans="1:7" x14ac:dyDescent="0.35">
      <c r="A9309">
        <v>3</v>
      </c>
      <c r="B9309">
        <v>3</v>
      </c>
      <c r="C9309">
        <v>1</v>
      </c>
      <c r="D9309">
        <v>6</v>
      </c>
      <c r="E9309">
        <v>5</v>
      </c>
      <c r="F9309">
        <v>3</v>
      </c>
      <c r="G9309">
        <f t="shared" si="2152"/>
        <v>21</v>
      </c>
    </row>
    <row r="9310" spans="1:7" x14ac:dyDescent="0.35">
      <c r="A9310">
        <v>4</v>
      </c>
      <c r="B9310">
        <v>4</v>
      </c>
      <c r="C9310">
        <v>1</v>
      </c>
      <c r="D9310">
        <v>2</v>
      </c>
      <c r="E9310">
        <v>2</v>
      </c>
      <c r="F9310">
        <v>6</v>
      </c>
      <c r="G9310">
        <f t="shared" si="2152"/>
        <v>19</v>
      </c>
    </row>
    <row r="9311" spans="1:7" x14ac:dyDescent="0.35">
      <c r="A9311">
        <v>1</v>
      </c>
      <c r="B9311">
        <v>5</v>
      </c>
      <c r="C9311">
        <v>6</v>
      </c>
      <c r="D9311">
        <v>6</v>
      </c>
      <c r="E9311">
        <v>1</v>
      </c>
      <c r="F9311">
        <v>6</v>
      </c>
      <c r="G9311">
        <f t="shared" si="2152"/>
        <v>25</v>
      </c>
    </row>
    <row r="9312" spans="1:7" x14ac:dyDescent="0.35">
      <c r="A9312">
        <v>2</v>
      </c>
      <c r="B9312">
        <v>2</v>
      </c>
      <c r="C9312">
        <v>2</v>
      </c>
      <c r="D9312">
        <v>2</v>
      </c>
      <c r="E9312">
        <v>2</v>
      </c>
      <c r="F9312">
        <v>5</v>
      </c>
      <c r="G9312">
        <f t="shared" si="2152"/>
        <v>15</v>
      </c>
    </row>
    <row r="9313" spans="1:7" x14ac:dyDescent="0.35">
      <c r="A9313">
        <v>4</v>
      </c>
      <c r="B9313">
        <v>1</v>
      </c>
      <c r="C9313">
        <v>4</v>
      </c>
      <c r="D9313">
        <v>6</v>
      </c>
      <c r="E9313">
        <v>1</v>
      </c>
      <c r="F9313">
        <v>2</v>
      </c>
      <c r="G9313">
        <f t="shared" si="2152"/>
        <v>18</v>
      </c>
    </row>
    <row r="9314" spans="1:7" x14ac:dyDescent="0.35">
      <c r="A9314">
        <v>5</v>
      </c>
      <c r="B9314">
        <v>1</v>
      </c>
      <c r="C9314">
        <v>4</v>
      </c>
      <c r="D9314">
        <v>4</v>
      </c>
      <c r="E9314">
        <v>1</v>
      </c>
      <c r="F9314">
        <v>5</v>
      </c>
      <c r="G9314">
        <f t="shared" si="2152"/>
        <v>20</v>
      </c>
    </row>
    <row r="9315" spans="1:7" x14ac:dyDescent="0.35">
      <c r="A9315">
        <v>6</v>
      </c>
      <c r="B9315">
        <v>2</v>
      </c>
      <c r="C9315">
        <v>5</v>
      </c>
      <c r="D9315">
        <v>2</v>
      </c>
      <c r="E9315">
        <v>2</v>
      </c>
      <c r="F9315">
        <v>1</v>
      </c>
      <c r="G9315">
        <f t="shared" si="2152"/>
        <v>18</v>
      </c>
    </row>
    <row r="9316" spans="1:7" x14ac:dyDescent="0.35">
      <c r="A9316">
        <v>1</v>
      </c>
      <c r="B9316">
        <v>4</v>
      </c>
      <c r="C9316">
        <v>3</v>
      </c>
      <c r="D9316">
        <v>3</v>
      </c>
      <c r="E9316">
        <v>2</v>
      </c>
      <c r="F9316">
        <v>4</v>
      </c>
      <c r="G9316">
        <f t="shared" si="2152"/>
        <v>17</v>
      </c>
    </row>
    <row r="9317" spans="1:7" x14ac:dyDescent="0.35">
      <c r="A9317">
        <v>1</v>
      </c>
      <c r="B9317">
        <v>4</v>
      </c>
      <c r="C9317">
        <v>5</v>
      </c>
      <c r="D9317">
        <v>2</v>
      </c>
      <c r="E9317">
        <v>4</v>
      </c>
      <c r="F9317">
        <v>3</v>
      </c>
      <c r="G9317">
        <f t="shared" si="2152"/>
        <v>19</v>
      </c>
    </row>
    <row r="9318" spans="1:7" x14ac:dyDescent="0.35">
      <c r="A9318">
        <v>2</v>
      </c>
      <c r="B9318">
        <v>2</v>
      </c>
      <c r="C9318">
        <v>2</v>
      </c>
      <c r="D9318">
        <v>4</v>
      </c>
      <c r="E9318">
        <v>1</v>
      </c>
      <c r="F9318">
        <v>5</v>
      </c>
      <c r="G9318">
        <f t="shared" si="2152"/>
        <v>16</v>
      </c>
    </row>
    <row r="9319" spans="1:7" x14ac:dyDescent="0.35">
      <c r="A9319">
        <v>3</v>
      </c>
      <c r="B9319">
        <v>2</v>
      </c>
      <c r="C9319">
        <v>3</v>
      </c>
      <c r="D9319">
        <v>5</v>
      </c>
      <c r="E9319">
        <v>1</v>
      </c>
      <c r="F9319">
        <v>4</v>
      </c>
      <c r="G9319">
        <f t="shared" si="2152"/>
        <v>18</v>
      </c>
    </row>
    <row r="9320" spans="1:7" x14ac:dyDescent="0.35">
      <c r="A9320">
        <v>5</v>
      </c>
      <c r="B9320">
        <v>3</v>
      </c>
      <c r="C9320">
        <v>1</v>
      </c>
      <c r="D9320">
        <v>3</v>
      </c>
      <c r="E9320">
        <v>3</v>
      </c>
      <c r="F9320">
        <v>5</v>
      </c>
      <c r="G9320">
        <f t="shared" si="2152"/>
        <v>20</v>
      </c>
    </row>
    <row r="9321" spans="1:7" x14ac:dyDescent="0.35">
      <c r="A9321">
        <v>6</v>
      </c>
      <c r="B9321">
        <v>2</v>
      </c>
      <c r="C9321">
        <v>6</v>
      </c>
      <c r="D9321">
        <v>5</v>
      </c>
      <c r="E9321">
        <v>1</v>
      </c>
      <c r="F9321">
        <v>4</v>
      </c>
      <c r="G9321">
        <f t="shared" si="2152"/>
        <v>24</v>
      </c>
    </row>
    <row r="9322" spans="1:7" x14ac:dyDescent="0.35">
      <c r="A9322">
        <v>1</v>
      </c>
      <c r="B9322">
        <v>1</v>
      </c>
      <c r="C9322">
        <v>2</v>
      </c>
      <c r="D9322">
        <v>2</v>
      </c>
      <c r="E9322">
        <v>5</v>
      </c>
      <c r="F9322">
        <v>1</v>
      </c>
      <c r="G9322">
        <f t="shared" si="2152"/>
        <v>12</v>
      </c>
    </row>
    <row r="9323" spans="1:7" x14ac:dyDescent="0.35">
      <c r="A9323">
        <v>4</v>
      </c>
      <c r="B9323">
        <v>2</v>
      </c>
      <c r="C9323">
        <v>5</v>
      </c>
      <c r="D9323">
        <v>5</v>
      </c>
      <c r="E9323">
        <v>3</v>
      </c>
      <c r="F9323">
        <v>2</v>
      </c>
      <c r="G9323">
        <f t="shared" si="2152"/>
        <v>21</v>
      </c>
    </row>
    <row r="9324" spans="1:7" x14ac:dyDescent="0.35">
      <c r="A9324">
        <v>1</v>
      </c>
      <c r="B9324">
        <v>3</v>
      </c>
      <c r="C9324">
        <v>3</v>
      </c>
      <c r="D9324">
        <v>5</v>
      </c>
      <c r="E9324">
        <v>3</v>
      </c>
      <c r="F9324">
        <v>2</v>
      </c>
      <c r="G9324">
        <f t="shared" si="2152"/>
        <v>17</v>
      </c>
    </row>
    <row r="9325" spans="1:7" x14ac:dyDescent="0.35">
      <c r="A9325">
        <v>1</v>
      </c>
      <c r="B9325">
        <v>1</v>
      </c>
      <c r="C9325">
        <v>5</v>
      </c>
      <c r="D9325">
        <v>3</v>
      </c>
      <c r="E9325">
        <v>3</v>
      </c>
      <c r="F9325">
        <v>3</v>
      </c>
      <c r="G9325">
        <f t="shared" si="2152"/>
        <v>16</v>
      </c>
    </row>
    <row r="9326" spans="1:7" x14ac:dyDescent="0.35">
      <c r="A9326">
        <v>3</v>
      </c>
      <c r="B9326">
        <v>3</v>
      </c>
      <c r="C9326">
        <v>2</v>
      </c>
      <c r="D9326">
        <v>1</v>
      </c>
      <c r="E9326">
        <v>6</v>
      </c>
      <c r="F9326">
        <v>6</v>
      </c>
      <c r="G9326">
        <f t="shared" si="2152"/>
        <v>21</v>
      </c>
    </row>
    <row r="9327" spans="1:7" x14ac:dyDescent="0.35">
      <c r="A9327">
        <v>2</v>
      </c>
      <c r="B9327">
        <v>3</v>
      </c>
      <c r="C9327">
        <v>1</v>
      </c>
      <c r="D9327">
        <v>1</v>
      </c>
      <c r="E9327">
        <v>2</v>
      </c>
      <c r="F9327">
        <v>1</v>
      </c>
      <c r="G9327">
        <f t="shared" si="2152"/>
        <v>10</v>
      </c>
    </row>
    <row r="9328" spans="1:7" x14ac:dyDescent="0.35">
      <c r="A9328">
        <v>1</v>
      </c>
      <c r="B9328">
        <v>1</v>
      </c>
      <c r="C9328">
        <v>2</v>
      </c>
      <c r="D9328">
        <v>2</v>
      </c>
      <c r="E9328">
        <v>6</v>
      </c>
      <c r="F9328">
        <v>4</v>
      </c>
      <c r="G9328">
        <f t="shared" si="2152"/>
        <v>16</v>
      </c>
    </row>
    <row r="9329" spans="1:7" x14ac:dyDescent="0.35">
      <c r="A9329">
        <v>5</v>
      </c>
      <c r="B9329">
        <v>2</v>
      </c>
      <c r="C9329">
        <v>3</v>
      </c>
      <c r="D9329">
        <v>2</v>
      </c>
      <c r="E9329">
        <v>1</v>
      </c>
      <c r="F9329">
        <v>3</v>
      </c>
      <c r="G9329">
        <f t="shared" si="2152"/>
        <v>16</v>
      </c>
    </row>
    <row r="9330" spans="1:7" x14ac:dyDescent="0.35">
      <c r="A9330">
        <v>1</v>
      </c>
      <c r="B9330">
        <v>4</v>
      </c>
      <c r="C9330">
        <v>1</v>
      </c>
      <c r="D9330">
        <v>2</v>
      </c>
      <c r="E9330">
        <v>5</v>
      </c>
      <c r="F9330">
        <v>3</v>
      </c>
      <c r="G9330">
        <f t="shared" si="2152"/>
        <v>16</v>
      </c>
    </row>
    <row r="9331" spans="1:7" x14ac:dyDescent="0.35">
      <c r="A9331">
        <v>4</v>
      </c>
      <c r="B9331">
        <v>5</v>
      </c>
      <c r="C9331">
        <v>1</v>
      </c>
      <c r="D9331">
        <v>1</v>
      </c>
      <c r="E9331">
        <v>4</v>
      </c>
      <c r="F9331">
        <v>5</v>
      </c>
      <c r="G9331">
        <f t="shared" si="2152"/>
        <v>20</v>
      </c>
    </row>
    <row r="9332" spans="1:7" x14ac:dyDescent="0.35">
      <c r="A9332">
        <v>2</v>
      </c>
      <c r="B9332">
        <v>2</v>
      </c>
      <c r="C9332">
        <v>5</v>
      </c>
      <c r="D9332">
        <v>6</v>
      </c>
      <c r="E9332">
        <v>5</v>
      </c>
      <c r="F9332">
        <v>5</v>
      </c>
      <c r="G9332">
        <f t="shared" si="2152"/>
        <v>25</v>
      </c>
    </row>
    <row r="9333" spans="1:7" x14ac:dyDescent="0.35">
      <c r="A9333">
        <v>5</v>
      </c>
      <c r="B9333">
        <v>1</v>
      </c>
      <c r="C9333">
        <v>2</v>
      </c>
      <c r="D9333">
        <v>2</v>
      </c>
      <c r="E9333">
        <v>5</v>
      </c>
      <c r="F9333">
        <v>2</v>
      </c>
      <c r="G9333">
        <f t="shared" si="2152"/>
        <v>17</v>
      </c>
    </row>
    <row r="9334" spans="1:7" x14ac:dyDescent="0.35">
      <c r="A9334">
        <v>6</v>
      </c>
      <c r="B9334">
        <v>4</v>
      </c>
      <c r="C9334">
        <v>6</v>
      </c>
      <c r="D9334">
        <v>3</v>
      </c>
      <c r="E9334">
        <v>3</v>
      </c>
      <c r="F9334">
        <v>3</v>
      </c>
      <c r="G9334">
        <f t="shared" si="2152"/>
        <v>25</v>
      </c>
    </row>
    <row r="9335" spans="1:7" x14ac:dyDescent="0.35">
      <c r="A9335">
        <v>3</v>
      </c>
      <c r="B9335">
        <v>3</v>
      </c>
      <c r="C9335">
        <v>1</v>
      </c>
      <c r="D9335">
        <v>3</v>
      </c>
      <c r="E9335">
        <v>4</v>
      </c>
      <c r="F9335">
        <v>2</v>
      </c>
      <c r="G9335">
        <f t="shared" si="2152"/>
        <v>16</v>
      </c>
    </row>
    <row r="9336" spans="1:7" x14ac:dyDescent="0.35">
      <c r="A9336">
        <v>5</v>
      </c>
      <c r="B9336">
        <v>2</v>
      </c>
      <c r="C9336">
        <v>4</v>
      </c>
      <c r="D9336">
        <v>5</v>
      </c>
      <c r="E9336">
        <v>3</v>
      </c>
      <c r="F9336">
        <v>6</v>
      </c>
      <c r="G9336">
        <f t="shared" si="2152"/>
        <v>25</v>
      </c>
    </row>
    <row r="9337" spans="1:7" x14ac:dyDescent="0.35">
      <c r="A9337">
        <v>6</v>
      </c>
      <c r="B9337">
        <v>1</v>
      </c>
      <c r="C9337">
        <v>4</v>
      </c>
      <c r="D9337">
        <v>4</v>
      </c>
      <c r="E9337">
        <v>6</v>
      </c>
      <c r="F9337">
        <v>3</v>
      </c>
      <c r="G9337">
        <f t="shared" si="2152"/>
        <v>24</v>
      </c>
    </row>
    <row r="9338" spans="1:7" x14ac:dyDescent="0.35">
      <c r="A9338">
        <v>3</v>
      </c>
      <c r="B9338">
        <v>5</v>
      </c>
      <c r="C9338">
        <v>5</v>
      </c>
      <c r="D9338">
        <v>4</v>
      </c>
      <c r="E9338">
        <v>4</v>
      </c>
      <c r="F9338">
        <v>1</v>
      </c>
      <c r="G9338">
        <f t="shared" si="2152"/>
        <v>22</v>
      </c>
    </row>
    <row r="9339" spans="1:7" x14ac:dyDescent="0.35">
      <c r="A9339">
        <v>6</v>
      </c>
      <c r="B9339">
        <v>5</v>
      </c>
      <c r="C9339">
        <v>3</v>
      </c>
      <c r="D9339">
        <v>2</v>
      </c>
      <c r="E9339">
        <v>6</v>
      </c>
      <c r="F9339">
        <v>6</v>
      </c>
      <c r="G9339">
        <f t="shared" si="2152"/>
        <v>28</v>
      </c>
    </row>
    <row r="9340" spans="1:7" x14ac:dyDescent="0.35">
      <c r="A9340">
        <v>2</v>
      </c>
      <c r="B9340">
        <v>1</v>
      </c>
      <c r="C9340">
        <v>3</v>
      </c>
      <c r="D9340">
        <v>6</v>
      </c>
      <c r="E9340">
        <v>4</v>
      </c>
      <c r="F9340">
        <v>1</v>
      </c>
      <c r="G9340">
        <f t="shared" si="2152"/>
        <v>17</v>
      </c>
    </row>
    <row r="9341" spans="1:7" x14ac:dyDescent="0.35">
      <c r="A9341">
        <v>4</v>
      </c>
      <c r="B9341">
        <v>4</v>
      </c>
      <c r="C9341">
        <v>4</v>
      </c>
      <c r="D9341">
        <v>3</v>
      </c>
      <c r="E9341">
        <v>6</v>
      </c>
      <c r="F9341">
        <v>5</v>
      </c>
      <c r="G9341">
        <f t="shared" si="2152"/>
        <v>26</v>
      </c>
    </row>
    <row r="9342" spans="1:7" x14ac:dyDescent="0.35">
      <c r="A9342">
        <v>3</v>
      </c>
      <c r="B9342">
        <v>2</v>
      </c>
      <c r="C9342">
        <v>6</v>
      </c>
      <c r="D9342">
        <v>4</v>
      </c>
      <c r="E9342">
        <v>3</v>
      </c>
      <c r="F9342">
        <v>5</v>
      </c>
      <c r="G9342">
        <f t="shared" si="2152"/>
        <v>23</v>
      </c>
    </row>
    <row r="9343" spans="1:7" x14ac:dyDescent="0.35">
      <c r="A9343">
        <v>3</v>
      </c>
      <c r="B9343">
        <v>5</v>
      </c>
      <c r="C9343">
        <v>3</v>
      </c>
      <c r="D9343">
        <v>6</v>
      </c>
      <c r="E9343">
        <v>1</v>
      </c>
      <c r="F9343">
        <v>6</v>
      </c>
      <c r="G9343">
        <f t="shared" si="2152"/>
        <v>24</v>
      </c>
    </row>
    <row r="9344" spans="1:7" x14ac:dyDescent="0.35">
      <c r="A9344">
        <v>5</v>
      </c>
      <c r="B9344">
        <v>2</v>
      </c>
      <c r="C9344">
        <v>3</v>
      </c>
      <c r="D9344">
        <v>5</v>
      </c>
      <c r="E9344">
        <v>4</v>
      </c>
      <c r="F9344">
        <v>1</v>
      </c>
      <c r="G9344">
        <f t="shared" si="2152"/>
        <v>20</v>
      </c>
    </row>
    <row r="9345" spans="1:7" x14ac:dyDescent="0.35">
      <c r="A9345">
        <v>2</v>
      </c>
      <c r="B9345">
        <v>1</v>
      </c>
      <c r="C9345">
        <v>5</v>
      </c>
      <c r="D9345">
        <v>3</v>
      </c>
      <c r="E9345">
        <v>5</v>
      </c>
      <c r="F9345">
        <v>4</v>
      </c>
      <c r="G9345">
        <f t="shared" si="2152"/>
        <v>20</v>
      </c>
    </row>
    <row r="9346" spans="1:7" x14ac:dyDescent="0.35">
      <c r="A9346">
        <v>6</v>
      </c>
      <c r="B9346">
        <v>6</v>
      </c>
      <c r="C9346">
        <v>3</v>
      </c>
      <c r="D9346">
        <v>1</v>
      </c>
      <c r="E9346">
        <v>5</v>
      </c>
      <c r="F9346">
        <v>5</v>
      </c>
      <c r="G9346">
        <f t="shared" si="2152"/>
        <v>26</v>
      </c>
    </row>
    <row r="9347" spans="1:7" x14ac:dyDescent="0.35">
      <c r="A9347">
        <v>3</v>
      </c>
      <c r="B9347">
        <v>4</v>
      </c>
      <c r="C9347">
        <v>5</v>
      </c>
      <c r="D9347">
        <v>1</v>
      </c>
      <c r="E9347">
        <v>3</v>
      </c>
      <c r="F9347">
        <v>2</v>
      </c>
      <c r="G9347">
        <f t="shared" si="2152"/>
        <v>18</v>
      </c>
    </row>
    <row r="9348" spans="1:7" x14ac:dyDescent="0.35">
      <c r="A9348">
        <v>4</v>
      </c>
      <c r="B9348">
        <v>5</v>
      </c>
      <c r="C9348">
        <v>2</v>
      </c>
      <c r="D9348">
        <v>4</v>
      </c>
      <c r="E9348">
        <v>5</v>
      </c>
      <c r="F9348">
        <v>4</v>
      </c>
      <c r="G9348">
        <f t="shared" si="2152"/>
        <v>24</v>
      </c>
    </row>
    <row r="9349" spans="1:7" x14ac:dyDescent="0.35">
      <c r="A9349">
        <v>5</v>
      </c>
      <c r="B9349">
        <v>6</v>
      </c>
      <c r="C9349">
        <v>1</v>
      </c>
      <c r="D9349">
        <v>6</v>
      </c>
      <c r="E9349">
        <v>5</v>
      </c>
      <c r="F9349">
        <v>3</v>
      </c>
      <c r="G9349">
        <f t="shared" si="2152"/>
        <v>26</v>
      </c>
    </row>
    <row r="9350" spans="1:7" x14ac:dyDescent="0.35">
      <c r="A9350">
        <v>2</v>
      </c>
      <c r="B9350">
        <v>4</v>
      </c>
      <c r="C9350">
        <v>2</v>
      </c>
      <c r="D9350">
        <v>1</v>
      </c>
      <c r="E9350">
        <v>3</v>
      </c>
      <c r="F9350">
        <v>1</v>
      </c>
      <c r="G9350">
        <f t="shared" si="2152"/>
        <v>13</v>
      </c>
    </row>
    <row r="9351" spans="1:7" x14ac:dyDescent="0.35">
      <c r="A9351">
        <v>1</v>
      </c>
      <c r="B9351">
        <v>1</v>
      </c>
      <c r="C9351">
        <v>5</v>
      </c>
      <c r="D9351">
        <v>1</v>
      </c>
      <c r="E9351">
        <v>4</v>
      </c>
      <c r="F9351">
        <v>2</v>
      </c>
      <c r="G9351">
        <f t="shared" si="2152"/>
        <v>14</v>
      </c>
    </row>
    <row r="9352" spans="1:7" x14ac:dyDescent="0.35">
      <c r="A9352">
        <v>5</v>
      </c>
      <c r="B9352">
        <v>6</v>
      </c>
      <c r="C9352">
        <v>3</v>
      </c>
      <c r="D9352">
        <v>6</v>
      </c>
      <c r="E9352">
        <v>5</v>
      </c>
      <c r="F9352">
        <v>4</v>
      </c>
      <c r="G9352">
        <f t="shared" si="2152"/>
        <v>29</v>
      </c>
    </row>
    <row r="9353" spans="1:7" x14ac:dyDescent="0.35">
      <c r="A9353">
        <v>1</v>
      </c>
      <c r="B9353">
        <v>2</v>
      </c>
      <c r="C9353">
        <v>6</v>
      </c>
      <c r="D9353">
        <v>3</v>
      </c>
      <c r="E9353">
        <v>3</v>
      </c>
      <c r="F9353">
        <v>1</v>
      </c>
      <c r="G9353">
        <f t="shared" si="2152"/>
        <v>16</v>
      </c>
    </row>
    <row r="9354" spans="1:7" x14ac:dyDescent="0.35">
      <c r="A9354">
        <v>6</v>
      </c>
      <c r="B9354">
        <v>4</v>
      </c>
      <c r="C9354">
        <v>6</v>
      </c>
      <c r="D9354">
        <v>1</v>
      </c>
      <c r="E9354">
        <v>5</v>
      </c>
      <c r="F9354">
        <v>2</v>
      </c>
      <c r="G9354">
        <f t="shared" si="2152"/>
        <v>24</v>
      </c>
    </row>
    <row r="9355" spans="1:7" x14ac:dyDescent="0.35">
      <c r="A9355">
        <v>2</v>
      </c>
      <c r="B9355">
        <v>1</v>
      </c>
      <c r="C9355">
        <v>4</v>
      </c>
      <c r="D9355">
        <v>2</v>
      </c>
      <c r="E9355">
        <v>4</v>
      </c>
      <c r="F9355">
        <v>3</v>
      </c>
      <c r="G9355">
        <f t="shared" si="2152"/>
        <v>16</v>
      </c>
    </row>
    <row r="9356" spans="1:7" x14ac:dyDescent="0.35">
      <c r="A9356">
        <v>4</v>
      </c>
      <c r="B9356">
        <v>4</v>
      </c>
      <c r="C9356">
        <v>4</v>
      </c>
      <c r="D9356">
        <v>6</v>
      </c>
      <c r="E9356">
        <v>2</v>
      </c>
      <c r="F9356">
        <v>5</v>
      </c>
      <c r="G9356">
        <f t="shared" si="2152"/>
        <v>25</v>
      </c>
    </row>
    <row r="9357" spans="1:7" x14ac:dyDescent="0.35">
      <c r="A9357">
        <v>6</v>
      </c>
      <c r="B9357">
        <v>6</v>
      </c>
      <c r="C9357">
        <v>6</v>
      </c>
      <c r="D9357">
        <v>3</v>
      </c>
      <c r="E9357">
        <v>3</v>
      </c>
      <c r="F9357">
        <v>3</v>
      </c>
      <c r="G9357">
        <f t="shared" si="2152"/>
        <v>27</v>
      </c>
    </row>
    <row r="9358" spans="1:7" x14ac:dyDescent="0.35">
      <c r="A9358">
        <v>6</v>
      </c>
      <c r="B9358">
        <v>1</v>
      </c>
      <c r="C9358">
        <v>3</v>
      </c>
      <c r="D9358">
        <v>1</v>
      </c>
      <c r="E9358">
        <v>3</v>
      </c>
      <c r="F9358">
        <v>2</v>
      </c>
      <c r="G9358">
        <f t="shared" si="2152"/>
        <v>16</v>
      </c>
    </row>
    <row r="9359" spans="1:7" x14ac:dyDescent="0.35">
      <c r="A9359">
        <v>5</v>
      </c>
      <c r="B9359">
        <v>1</v>
      </c>
      <c r="C9359">
        <v>6</v>
      </c>
      <c r="D9359">
        <v>6</v>
      </c>
      <c r="E9359">
        <v>2</v>
      </c>
      <c r="F9359">
        <v>4</v>
      </c>
      <c r="G9359">
        <f t="shared" si="2152"/>
        <v>24</v>
      </c>
    </row>
    <row r="9360" spans="1:7" x14ac:dyDescent="0.35">
      <c r="A9360">
        <v>5</v>
      </c>
      <c r="B9360">
        <v>6</v>
      </c>
      <c r="C9360">
        <v>1</v>
      </c>
      <c r="D9360">
        <v>1</v>
      </c>
      <c r="E9360">
        <v>5</v>
      </c>
      <c r="F9360">
        <v>4</v>
      </c>
      <c r="G9360">
        <f t="shared" si="2152"/>
        <v>22</v>
      </c>
    </row>
    <row r="9361" spans="1:7" x14ac:dyDescent="0.35">
      <c r="A9361">
        <v>1</v>
      </c>
      <c r="B9361">
        <v>4</v>
      </c>
      <c r="C9361">
        <v>3</v>
      </c>
      <c r="D9361">
        <v>6</v>
      </c>
      <c r="E9361">
        <v>3</v>
      </c>
      <c r="F9361">
        <v>4</v>
      </c>
      <c r="G9361">
        <f t="shared" si="2152"/>
        <v>21</v>
      </c>
    </row>
    <row r="9362" spans="1:7" x14ac:dyDescent="0.35">
      <c r="A9362">
        <v>2</v>
      </c>
      <c r="B9362">
        <v>2</v>
      </c>
      <c r="C9362">
        <v>6</v>
      </c>
      <c r="D9362">
        <v>6</v>
      </c>
      <c r="E9362">
        <v>4</v>
      </c>
      <c r="F9362">
        <v>5</v>
      </c>
      <c r="G9362">
        <f t="shared" si="2152"/>
        <v>25</v>
      </c>
    </row>
    <row r="9363" spans="1:7" x14ac:dyDescent="0.35">
      <c r="A9363">
        <v>3</v>
      </c>
      <c r="B9363">
        <v>2</v>
      </c>
      <c r="C9363">
        <v>3</v>
      </c>
      <c r="D9363">
        <v>4</v>
      </c>
      <c r="E9363">
        <v>6</v>
      </c>
      <c r="F9363">
        <v>2</v>
      </c>
      <c r="G9363">
        <f t="shared" si="2152"/>
        <v>20</v>
      </c>
    </row>
    <row r="9364" spans="1:7" x14ac:dyDescent="0.35">
      <c r="A9364">
        <v>2</v>
      </c>
      <c r="B9364">
        <v>2</v>
      </c>
      <c r="C9364">
        <v>3</v>
      </c>
      <c r="D9364">
        <v>1</v>
      </c>
      <c r="E9364">
        <v>3</v>
      </c>
      <c r="F9364">
        <v>3</v>
      </c>
      <c r="G9364">
        <f t="shared" si="2152"/>
        <v>14</v>
      </c>
    </row>
    <row r="9365" spans="1:7" x14ac:dyDescent="0.35">
      <c r="A9365">
        <v>6</v>
      </c>
      <c r="B9365">
        <v>2</v>
      </c>
      <c r="C9365">
        <v>5</v>
      </c>
      <c r="D9365">
        <v>5</v>
      </c>
      <c r="E9365">
        <v>1</v>
      </c>
      <c r="F9365">
        <v>2</v>
      </c>
      <c r="G9365">
        <f t="shared" si="2152"/>
        <v>21</v>
      </c>
    </row>
    <row r="9366" spans="1:7" x14ac:dyDescent="0.35">
      <c r="A9366">
        <v>5</v>
      </c>
      <c r="B9366">
        <v>2</v>
      </c>
      <c r="C9366">
        <v>1</v>
      </c>
      <c r="D9366">
        <v>5</v>
      </c>
      <c r="E9366">
        <v>2</v>
      </c>
      <c r="F9366">
        <v>5</v>
      </c>
      <c r="G9366">
        <f t="shared" si="2152"/>
        <v>20</v>
      </c>
    </row>
    <row r="9367" spans="1:7" x14ac:dyDescent="0.35">
      <c r="A9367">
        <v>2</v>
      </c>
      <c r="B9367">
        <v>2</v>
      </c>
      <c r="C9367">
        <v>6</v>
      </c>
      <c r="D9367">
        <v>2</v>
      </c>
      <c r="E9367">
        <v>5</v>
      </c>
      <c r="F9367">
        <v>5</v>
      </c>
      <c r="G9367">
        <f t="shared" si="2152"/>
        <v>22</v>
      </c>
    </row>
    <row r="9368" spans="1:7" x14ac:dyDescent="0.35">
      <c r="A9368">
        <v>2</v>
      </c>
      <c r="B9368">
        <v>6</v>
      </c>
      <c r="C9368">
        <v>4</v>
      </c>
      <c r="D9368">
        <v>2</v>
      </c>
      <c r="E9368">
        <v>5</v>
      </c>
      <c r="F9368">
        <v>2</v>
      </c>
      <c r="G9368">
        <f t="shared" ref="G9368:G9431" si="2153">SUM(A9368:F9368)</f>
        <v>21</v>
      </c>
    </row>
    <row r="9369" spans="1:7" x14ac:dyDescent="0.35">
      <c r="A9369">
        <v>3</v>
      </c>
      <c r="B9369">
        <v>1</v>
      </c>
      <c r="C9369">
        <v>2</v>
      </c>
      <c r="D9369">
        <v>6</v>
      </c>
      <c r="E9369">
        <v>3</v>
      </c>
      <c r="F9369">
        <v>6</v>
      </c>
      <c r="G9369">
        <f t="shared" si="2153"/>
        <v>21</v>
      </c>
    </row>
    <row r="9370" spans="1:7" x14ac:dyDescent="0.35">
      <c r="A9370">
        <v>4</v>
      </c>
      <c r="B9370">
        <v>2</v>
      </c>
      <c r="C9370">
        <v>6</v>
      </c>
      <c r="D9370">
        <v>4</v>
      </c>
      <c r="E9370">
        <v>6</v>
      </c>
      <c r="F9370">
        <v>1</v>
      </c>
      <c r="G9370">
        <f t="shared" si="2153"/>
        <v>23</v>
      </c>
    </row>
    <row r="9371" spans="1:7" x14ac:dyDescent="0.35">
      <c r="A9371">
        <v>5</v>
      </c>
      <c r="B9371">
        <v>3</v>
      </c>
      <c r="C9371">
        <v>6</v>
      </c>
      <c r="D9371">
        <v>5</v>
      </c>
      <c r="E9371">
        <v>3</v>
      </c>
      <c r="F9371">
        <v>6</v>
      </c>
      <c r="G9371">
        <f t="shared" si="2153"/>
        <v>28</v>
      </c>
    </row>
    <row r="9372" spans="1:7" x14ac:dyDescent="0.35">
      <c r="A9372">
        <v>5</v>
      </c>
      <c r="B9372">
        <v>4</v>
      </c>
      <c r="C9372">
        <v>6</v>
      </c>
      <c r="D9372">
        <v>1</v>
      </c>
      <c r="E9372">
        <v>2</v>
      </c>
      <c r="F9372">
        <v>3</v>
      </c>
      <c r="G9372">
        <f t="shared" si="2153"/>
        <v>21</v>
      </c>
    </row>
    <row r="9373" spans="1:7" x14ac:dyDescent="0.35">
      <c r="A9373">
        <v>4</v>
      </c>
      <c r="B9373">
        <v>4</v>
      </c>
      <c r="C9373">
        <v>5</v>
      </c>
      <c r="D9373">
        <v>4</v>
      </c>
      <c r="E9373">
        <v>4</v>
      </c>
      <c r="F9373">
        <v>2</v>
      </c>
      <c r="G9373">
        <f t="shared" si="2153"/>
        <v>23</v>
      </c>
    </row>
    <row r="9374" spans="1:7" x14ac:dyDescent="0.35">
      <c r="A9374">
        <v>3</v>
      </c>
      <c r="B9374">
        <v>2</v>
      </c>
      <c r="C9374">
        <v>5</v>
      </c>
      <c r="D9374">
        <v>4</v>
      </c>
      <c r="E9374">
        <v>3</v>
      </c>
      <c r="F9374">
        <v>1</v>
      </c>
      <c r="G9374">
        <f t="shared" si="2153"/>
        <v>18</v>
      </c>
    </row>
    <row r="9375" spans="1:7" x14ac:dyDescent="0.35">
      <c r="A9375">
        <v>2</v>
      </c>
      <c r="B9375">
        <v>6</v>
      </c>
      <c r="C9375">
        <v>2</v>
      </c>
      <c r="D9375">
        <v>2</v>
      </c>
      <c r="E9375">
        <v>4</v>
      </c>
      <c r="F9375">
        <v>3</v>
      </c>
      <c r="G9375">
        <f t="shared" si="2153"/>
        <v>19</v>
      </c>
    </row>
    <row r="9376" spans="1:7" x14ac:dyDescent="0.35">
      <c r="A9376">
        <v>6</v>
      </c>
      <c r="B9376">
        <v>3</v>
      </c>
      <c r="C9376">
        <v>1</v>
      </c>
      <c r="D9376">
        <v>5</v>
      </c>
      <c r="E9376">
        <v>5</v>
      </c>
      <c r="F9376">
        <v>1</v>
      </c>
      <c r="G9376">
        <f t="shared" si="2153"/>
        <v>21</v>
      </c>
    </row>
    <row r="9377" spans="1:7" x14ac:dyDescent="0.35">
      <c r="A9377">
        <v>1</v>
      </c>
      <c r="B9377">
        <v>1</v>
      </c>
      <c r="C9377">
        <v>2</v>
      </c>
      <c r="D9377">
        <v>6</v>
      </c>
      <c r="E9377">
        <v>5</v>
      </c>
      <c r="F9377">
        <v>2</v>
      </c>
      <c r="G9377">
        <f t="shared" si="2153"/>
        <v>17</v>
      </c>
    </row>
    <row r="9378" spans="1:7" x14ac:dyDescent="0.35">
      <c r="A9378">
        <v>1</v>
      </c>
      <c r="B9378">
        <v>6</v>
      </c>
      <c r="C9378">
        <v>2</v>
      </c>
      <c r="D9378">
        <v>3</v>
      </c>
      <c r="E9378">
        <v>4</v>
      </c>
      <c r="F9378">
        <v>6</v>
      </c>
      <c r="G9378">
        <f t="shared" si="2153"/>
        <v>22</v>
      </c>
    </row>
    <row r="9379" spans="1:7" x14ac:dyDescent="0.35">
      <c r="A9379">
        <v>3</v>
      </c>
      <c r="B9379">
        <v>3</v>
      </c>
      <c r="C9379">
        <v>3</v>
      </c>
      <c r="D9379">
        <v>1</v>
      </c>
      <c r="E9379">
        <v>6</v>
      </c>
      <c r="F9379">
        <v>5</v>
      </c>
      <c r="G9379">
        <f t="shared" si="2153"/>
        <v>21</v>
      </c>
    </row>
    <row r="9380" spans="1:7" x14ac:dyDescent="0.35">
      <c r="A9380">
        <v>3</v>
      </c>
      <c r="B9380">
        <v>6</v>
      </c>
      <c r="C9380">
        <v>3</v>
      </c>
      <c r="D9380">
        <v>6</v>
      </c>
      <c r="E9380">
        <v>2</v>
      </c>
      <c r="F9380">
        <v>4</v>
      </c>
      <c r="G9380">
        <f t="shared" si="2153"/>
        <v>24</v>
      </c>
    </row>
    <row r="9381" spans="1:7" x14ac:dyDescent="0.35">
      <c r="A9381">
        <v>2</v>
      </c>
      <c r="B9381">
        <v>1</v>
      </c>
      <c r="C9381">
        <v>5</v>
      </c>
      <c r="D9381">
        <v>1</v>
      </c>
      <c r="E9381">
        <v>1</v>
      </c>
      <c r="F9381">
        <v>3</v>
      </c>
      <c r="G9381">
        <f t="shared" si="2153"/>
        <v>13</v>
      </c>
    </row>
    <row r="9382" spans="1:7" x14ac:dyDescent="0.35">
      <c r="A9382">
        <v>1</v>
      </c>
      <c r="B9382">
        <v>6</v>
      </c>
      <c r="C9382">
        <v>3</v>
      </c>
      <c r="D9382">
        <v>3</v>
      </c>
      <c r="E9382">
        <v>1</v>
      </c>
      <c r="F9382">
        <v>5</v>
      </c>
      <c r="G9382">
        <f t="shared" si="2153"/>
        <v>19</v>
      </c>
    </row>
    <row r="9383" spans="1:7" x14ac:dyDescent="0.35">
      <c r="A9383">
        <v>2</v>
      </c>
      <c r="B9383">
        <v>5</v>
      </c>
      <c r="C9383">
        <v>6</v>
      </c>
      <c r="D9383">
        <v>2</v>
      </c>
      <c r="E9383">
        <v>6</v>
      </c>
      <c r="F9383">
        <v>1</v>
      </c>
      <c r="G9383">
        <f t="shared" si="2153"/>
        <v>22</v>
      </c>
    </row>
    <row r="9384" spans="1:7" x14ac:dyDescent="0.35">
      <c r="A9384">
        <v>4</v>
      </c>
      <c r="B9384">
        <v>2</v>
      </c>
      <c r="C9384">
        <v>1</v>
      </c>
      <c r="D9384">
        <v>1</v>
      </c>
      <c r="E9384">
        <v>4</v>
      </c>
      <c r="F9384">
        <v>3</v>
      </c>
      <c r="G9384">
        <f t="shared" si="2153"/>
        <v>15</v>
      </c>
    </row>
    <row r="9385" spans="1:7" x14ac:dyDescent="0.35">
      <c r="A9385">
        <v>4</v>
      </c>
      <c r="B9385">
        <v>3</v>
      </c>
      <c r="C9385">
        <v>4</v>
      </c>
      <c r="D9385">
        <v>5</v>
      </c>
      <c r="E9385">
        <v>3</v>
      </c>
      <c r="F9385">
        <v>2</v>
      </c>
      <c r="G9385">
        <f t="shared" si="2153"/>
        <v>21</v>
      </c>
    </row>
    <row r="9386" spans="1:7" x14ac:dyDescent="0.35">
      <c r="A9386">
        <v>6</v>
      </c>
      <c r="B9386">
        <v>3</v>
      </c>
      <c r="C9386">
        <v>2</v>
      </c>
      <c r="D9386">
        <v>6</v>
      </c>
      <c r="E9386">
        <v>5</v>
      </c>
      <c r="F9386">
        <v>4</v>
      </c>
      <c r="G9386">
        <f t="shared" si="2153"/>
        <v>26</v>
      </c>
    </row>
    <row r="9387" spans="1:7" x14ac:dyDescent="0.35">
      <c r="A9387">
        <v>2</v>
      </c>
      <c r="B9387">
        <v>6</v>
      </c>
      <c r="C9387">
        <v>4</v>
      </c>
      <c r="D9387">
        <v>4</v>
      </c>
      <c r="E9387">
        <v>3</v>
      </c>
      <c r="F9387">
        <v>2</v>
      </c>
      <c r="G9387">
        <f t="shared" si="2153"/>
        <v>21</v>
      </c>
    </row>
    <row r="9388" spans="1:7" x14ac:dyDescent="0.35">
      <c r="A9388">
        <v>1</v>
      </c>
      <c r="B9388">
        <v>2</v>
      </c>
      <c r="C9388">
        <v>4</v>
      </c>
      <c r="D9388">
        <v>1</v>
      </c>
      <c r="E9388">
        <v>2</v>
      </c>
      <c r="F9388">
        <v>4</v>
      </c>
      <c r="G9388">
        <f t="shared" si="2153"/>
        <v>14</v>
      </c>
    </row>
    <row r="9389" spans="1:7" x14ac:dyDescent="0.35">
      <c r="A9389">
        <v>5</v>
      </c>
      <c r="B9389">
        <v>1</v>
      </c>
      <c r="C9389">
        <v>1</v>
      </c>
      <c r="D9389">
        <v>2</v>
      </c>
      <c r="E9389">
        <v>2</v>
      </c>
      <c r="F9389">
        <v>5</v>
      </c>
      <c r="G9389">
        <f t="shared" si="2153"/>
        <v>16</v>
      </c>
    </row>
    <row r="9390" spans="1:7" x14ac:dyDescent="0.35">
      <c r="A9390">
        <v>6</v>
      </c>
      <c r="B9390">
        <v>3</v>
      </c>
      <c r="C9390">
        <v>2</v>
      </c>
      <c r="D9390">
        <v>1</v>
      </c>
      <c r="E9390">
        <v>6</v>
      </c>
      <c r="F9390">
        <v>3</v>
      </c>
      <c r="G9390">
        <f t="shared" si="2153"/>
        <v>21</v>
      </c>
    </row>
    <row r="9391" spans="1:7" x14ac:dyDescent="0.35">
      <c r="A9391">
        <v>6</v>
      </c>
      <c r="B9391">
        <v>2</v>
      </c>
      <c r="C9391">
        <v>2</v>
      </c>
      <c r="D9391">
        <v>6</v>
      </c>
      <c r="E9391">
        <v>2</v>
      </c>
      <c r="F9391">
        <v>3</v>
      </c>
      <c r="G9391">
        <f t="shared" si="2153"/>
        <v>21</v>
      </c>
    </row>
    <row r="9392" spans="1:7" x14ac:dyDescent="0.35">
      <c r="A9392">
        <v>5</v>
      </c>
      <c r="B9392">
        <v>6</v>
      </c>
      <c r="C9392">
        <v>6</v>
      </c>
      <c r="D9392">
        <v>2</v>
      </c>
      <c r="E9392">
        <v>6</v>
      </c>
      <c r="F9392">
        <v>4</v>
      </c>
      <c r="G9392">
        <f t="shared" si="2153"/>
        <v>29</v>
      </c>
    </row>
    <row r="9393" spans="1:7" x14ac:dyDescent="0.35">
      <c r="A9393">
        <v>2</v>
      </c>
      <c r="B9393">
        <v>4</v>
      </c>
      <c r="C9393">
        <v>4</v>
      </c>
      <c r="D9393">
        <v>5</v>
      </c>
      <c r="E9393">
        <v>2</v>
      </c>
      <c r="F9393">
        <v>5</v>
      </c>
      <c r="G9393">
        <f t="shared" si="2153"/>
        <v>22</v>
      </c>
    </row>
    <row r="9394" spans="1:7" x14ac:dyDescent="0.35">
      <c r="A9394">
        <v>5</v>
      </c>
      <c r="B9394">
        <v>5</v>
      </c>
      <c r="C9394">
        <v>4</v>
      </c>
      <c r="D9394">
        <v>5</v>
      </c>
      <c r="E9394">
        <v>6</v>
      </c>
      <c r="F9394">
        <v>6</v>
      </c>
      <c r="G9394">
        <f t="shared" si="2153"/>
        <v>31</v>
      </c>
    </row>
    <row r="9395" spans="1:7" x14ac:dyDescent="0.35">
      <c r="A9395">
        <v>6</v>
      </c>
      <c r="B9395">
        <v>6</v>
      </c>
      <c r="C9395">
        <v>1</v>
      </c>
      <c r="D9395">
        <v>4</v>
      </c>
      <c r="E9395">
        <v>5</v>
      </c>
      <c r="F9395">
        <v>2</v>
      </c>
      <c r="G9395">
        <f t="shared" si="2153"/>
        <v>24</v>
      </c>
    </row>
    <row r="9396" spans="1:7" x14ac:dyDescent="0.35">
      <c r="A9396">
        <v>4</v>
      </c>
      <c r="B9396">
        <v>6</v>
      </c>
      <c r="C9396">
        <v>3</v>
      </c>
      <c r="D9396">
        <v>1</v>
      </c>
      <c r="E9396">
        <v>4</v>
      </c>
      <c r="F9396">
        <v>4</v>
      </c>
      <c r="G9396">
        <f t="shared" si="2153"/>
        <v>22</v>
      </c>
    </row>
    <row r="9397" spans="1:7" x14ac:dyDescent="0.35">
      <c r="A9397">
        <v>4</v>
      </c>
      <c r="B9397">
        <v>6</v>
      </c>
      <c r="C9397">
        <v>2</v>
      </c>
      <c r="D9397">
        <v>1</v>
      </c>
      <c r="E9397">
        <v>3</v>
      </c>
      <c r="F9397">
        <v>5</v>
      </c>
      <c r="G9397">
        <f t="shared" si="2153"/>
        <v>21</v>
      </c>
    </row>
    <row r="9398" spans="1:7" x14ac:dyDescent="0.35">
      <c r="A9398">
        <v>4</v>
      </c>
      <c r="B9398">
        <v>2</v>
      </c>
      <c r="C9398">
        <v>3</v>
      </c>
      <c r="D9398">
        <v>1</v>
      </c>
      <c r="E9398">
        <v>4</v>
      </c>
      <c r="F9398">
        <v>1</v>
      </c>
      <c r="G9398">
        <f t="shared" si="2153"/>
        <v>15</v>
      </c>
    </row>
    <row r="9399" spans="1:7" x14ac:dyDescent="0.35">
      <c r="A9399">
        <v>3</v>
      </c>
      <c r="B9399">
        <v>3</v>
      </c>
      <c r="C9399">
        <v>3</v>
      </c>
      <c r="D9399">
        <v>5</v>
      </c>
      <c r="E9399">
        <v>6</v>
      </c>
      <c r="F9399">
        <v>2</v>
      </c>
      <c r="G9399">
        <f t="shared" si="2153"/>
        <v>22</v>
      </c>
    </row>
    <row r="9400" spans="1:7" x14ac:dyDescent="0.35">
      <c r="A9400">
        <v>3</v>
      </c>
      <c r="B9400">
        <v>6</v>
      </c>
      <c r="C9400">
        <v>1</v>
      </c>
      <c r="D9400">
        <v>5</v>
      </c>
      <c r="E9400">
        <v>4</v>
      </c>
      <c r="F9400">
        <v>4</v>
      </c>
      <c r="G9400">
        <f t="shared" si="2153"/>
        <v>23</v>
      </c>
    </row>
    <row r="9401" spans="1:7" x14ac:dyDescent="0.35">
      <c r="A9401">
        <v>4</v>
      </c>
      <c r="B9401">
        <v>3</v>
      </c>
      <c r="C9401">
        <v>2</v>
      </c>
      <c r="D9401">
        <v>1</v>
      </c>
      <c r="E9401">
        <v>1</v>
      </c>
      <c r="F9401">
        <v>2</v>
      </c>
      <c r="G9401">
        <f t="shared" si="2153"/>
        <v>13</v>
      </c>
    </row>
    <row r="9402" spans="1:7" x14ac:dyDescent="0.35">
      <c r="A9402">
        <v>2</v>
      </c>
      <c r="B9402">
        <v>1</v>
      </c>
      <c r="C9402">
        <v>1</v>
      </c>
      <c r="D9402">
        <v>3</v>
      </c>
      <c r="E9402">
        <v>4</v>
      </c>
      <c r="F9402">
        <v>3</v>
      </c>
      <c r="G9402">
        <f t="shared" si="2153"/>
        <v>14</v>
      </c>
    </row>
    <row r="9403" spans="1:7" x14ac:dyDescent="0.35">
      <c r="A9403">
        <v>5</v>
      </c>
      <c r="B9403">
        <v>2</v>
      </c>
      <c r="C9403">
        <v>4</v>
      </c>
      <c r="D9403">
        <v>3</v>
      </c>
      <c r="E9403">
        <v>1</v>
      </c>
      <c r="F9403">
        <v>3</v>
      </c>
      <c r="G9403">
        <f t="shared" si="2153"/>
        <v>18</v>
      </c>
    </row>
    <row r="9404" spans="1:7" x14ac:dyDescent="0.35">
      <c r="A9404">
        <v>3</v>
      </c>
      <c r="B9404">
        <v>6</v>
      </c>
      <c r="C9404">
        <v>4</v>
      </c>
      <c r="D9404">
        <v>5</v>
      </c>
      <c r="E9404">
        <v>4</v>
      </c>
      <c r="F9404">
        <v>3</v>
      </c>
      <c r="G9404">
        <f t="shared" si="2153"/>
        <v>25</v>
      </c>
    </row>
    <row r="9405" spans="1:7" x14ac:dyDescent="0.35">
      <c r="A9405">
        <v>3</v>
      </c>
      <c r="B9405">
        <v>3</v>
      </c>
      <c r="C9405">
        <v>2</v>
      </c>
      <c r="D9405">
        <v>5</v>
      </c>
      <c r="E9405">
        <v>2</v>
      </c>
      <c r="F9405">
        <v>2</v>
      </c>
      <c r="G9405">
        <f t="shared" si="2153"/>
        <v>17</v>
      </c>
    </row>
    <row r="9406" spans="1:7" x14ac:dyDescent="0.35">
      <c r="A9406">
        <v>2</v>
      </c>
      <c r="B9406">
        <v>4</v>
      </c>
      <c r="C9406">
        <v>3</v>
      </c>
      <c r="D9406">
        <v>5</v>
      </c>
      <c r="E9406">
        <v>4</v>
      </c>
      <c r="F9406">
        <v>6</v>
      </c>
      <c r="G9406">
        <f t="shared" si="2153"/>
        <v>24</v>
      </c>
    </row>
    <row r="9407" spans="1:7" x14ac:dyDescent="0.35">
      <c r="A9407">
        <v>6</v>
      </c>
      <c r="B9407">
        <v>6</v>
      </c>
      <c r="C9407">
        <v>5</v>
      </c>
      <c r="D9407">
        <v>2</v>
      </c>
      <c r="E9407">
        <v>1</v>
      </c>
      <c r="F9407">
        <v>3</v>
      </c>
      <c r="G9407">
        <f t="shared" si="2153"/>
        <v>23</v>
      </c>
    </row>
    <row r="9408" spans="1:7" x14ac:dyDescent="0.35">
      <c r="A9408">
        <v>3</v>
      </c>
      <c r="B9408">
        <v>5</v>
      </c>
      <c r="C9408">
        <v>3</v>
      </c>
      <c r="D9408">
        <v>3</v>
      </c>
      <c r="E9408">
        <v>6</v>
      </c>
      <c r="F9408">
        <v>2</v>
      </c>
      <c r="G9408">
        <f t="shared" si="2153"/>
        <v>22</v>
      </c>
    </row>
    <row r="9409" spans="1:7" x14ac:dyDescent="0.35">
      <c r="A9409">
        <v>3</v>
      </c>
      <c r="B9409">
        <v>5</v>
      </c>
      <c r="C9409">
        <v>6</v>
      </c>
      <c r="D9409">
        <v>6</v>
      </c>
      <c r="E9409">
        <v>3</v>
      </c>
      <c r="F9409">
        <v>5</v>
      </c>
      <c r="G9409">
        <f t="shared" si="2153"/>
        <v>28</v>
      </c>
    </row>
    <row r="9410" spans="1:7" x14ac:dyDescent="0.35">
      <c r="A9410">
        <v>6</v>
      </c>
      <c r="B9410">
        <v>2</v>
      </c>
      <c r="C9410">
        <v>2</v>
      </c>
      <c r="D9410">
        <v>4</v>
      </c>
      <c r="E9410">
        <v>5</v>
      </c>
      <c r="F9410">
        <v>5</v>
      </c>
      <c r="G9410">
        <f t="shared" si="2153"/>
        <v>24</v>
      </c>
    </row>
    <row r="9411" spans="1:7" x14ac:dyDescent="0.35">
      <c r="A9411">
        <v>3</v>
      </c>
      <c r="B9411">
        <v>1</v>
      </c>
      <c r="C9411">
        <v>2</v>
      </c>
      <c r="D9411">
        <v>4</v>
      </c>
      <c r="E9411">
        <v>4</v>
      </c>
      <c r="F9411">
        <v>6</v>
      </c>
      <c r="G9411">
        <f t="shared" si="2153"/>
        <v>20</v>
      </c>
    </row>
    <row r="9412" spans="1:7" x14ac:dyDescent="0.35">
      <c r="A9412">
        <v>1</v>
      </c>
      <c r="B9412">
        <v>4</v>
      </c>
      <c r="C9412">
        <v>2</v>
      </c>
      <c r="D9412">
        <v>6</v>
      </c>
      <c r="E9412">
        <v>2</v>
      </c>
      <c r="F9412">
        <v>2</v>
      </c>
      <c r="G9412">
        <f t="shared" si="2153"/>
        <v>17</v>
      </c>
    </row>
    <row r="9413" spans="1:7" x14ac:dyDescent="0.35">
      <c r="A9413">
        <v>2</v>
      </c>
      <c r="B9413">
        <v>3</v>
      </c>
      <c r="C9413">
        <v>4</v>
      </c>
      <c r="D9413">
        <v>6</v>
      </c>
      <c r="E9413">
        <v>5</v>
      </c>
      <c r="F9413">
        <v>2</v>
      </c>
      <c r="G9413">
        <f t="shared" si="2153"/>
        <v>22</v>
      </c>
    </row>
    <row r="9414" spans="1:7" x14ac:dyDescent="0.35">
      <c r="A9414">
        <v>2</v>
      </c>
      <c r="B9414">
        <v>6</v>
      </c>
      <c r="C9414">
        <v>3</v>
      </c>
      <c r="D9414">
        <v>6</v>
      </c>
      <c r="E9414">
        <v>1</v>
      </c>
      <c r="F9414">
        <v>2</v>
      </c>
      <c r="G9414">
        <f t="shared" si="2153"/>
        <v>20</v>
      </c>
    </row>
    <row r="9415" spans="1:7" x14ac:dyDescent="0.35">
      <c r="A9415">
        <v>2</v>
      </c>
      <c r="B9415">
        <v>2</v>
      </c>
      <c r="C9415">
        <v>5</v>
      </c>
      <c r="D9415">
        <v>6</v>
      </c>
      <c r="E9415">
        <v>6</v>
      </c>
      <c r="F9415">
        <v>6</v>
      </c>
      <c r="G9415">
        <f t="shared" si="2153"/>
        <v>27</v>
      </c>
    </row>
    <row r="9416" spans="1:7" x14ac:dyDescent="0.35">
      <c r="A9416">
        <v>4</v>
      </c>
      <c r="B9416">
        <v>1</v>
      </c>
      <c r="C9416">
        <v>1</v>
      </c>
      <c r="D9416">
        <v>2</v>
      </c>
      <c r="E9416">
        <v>6</v>
      </c>
      <c r="F9416">
        <v>4</v>
      </c>
      <c r="G9416">
        <f t="shared" si="2153"/>
        <v>18</v>
      </c>
    </row>
    <row r="9417" spans="1:7" x14ac:dyDescent="0.35">
      <c r="A9417">
        <v>1</v>
      </c>
      <c r="B9417">
        <v>2</v>
      </c>
      <c r="C9417">
        <v>1</v>
      </c>
      <c r="D9417">
        <v>2</v>
      </c>
      <c r="E9417">
        <v>1</v>
      </c>
      <c r="F9417">
        <v>6</v>
      </c>
      <c r="G9417">
        <f t="shared" si="2153"/>
        <v>13</v>
      </c>
    </row>
    <row r="9418" spans="1:7" x14ac:dyDescent="0.35">
      <c r="A9418">
        <v>3</v>
      </c>
      <c r="B9418">
        <v>1</v>
      </c>
      <c r="C9418">
        <v>6</v>
      </c>
      <c r="D9418">
        <v>4</v>
      </c>
      <c r="E9418">
        <v>6</v>
      </c>
      <c r="F9418">
        <v>3</v>
      </c>
      <c r="G9418">
        <f t="shared" si="2153"/>
        <v>23</v>
      </c>
    </row>
    <row r="9419" spans="1:7" x14ac:dyDescent="0.35">
      <c r="A9419">
        <v>5</v>
      </c>
      <c r="B9419">
        <v>5</v>
      </c>
      <c r="C9419">
        <v>2</v>
      </c>
      <c r="D9419">
        <v>6</v>
      </c>
      <c r="E9419">
        <v>3</v>
      </c>
      <c r="F9419">
        <v>2</v>
      </c>
      <c r="G9419">
        <f t="shared" si="2153"/>
        <v>23</v>
      </c>
    </row>
    <row r="9420" spans="1:7" x14ac:dyDescent="0.35">
      <c r="A9420">
        <v>5</v>
      </c>
      <c r="B9420">
        <v>1</v>
      </c>
      <c r="C9420">
        <v>3</v>
      </c>
      <c r="D9420">
        <v>6</v>
      </c>
      <c r="E9420">
        <v>5</v>
      </c>
      <c r="F9420">
        <v>3</v>
      </c>
      <c r="G9420">
        <f t="shared" si="2153"/>
        <v>23</v>
      </c>
    </row>
    <row r="9421" spans="1:7" x14ac:dyDescent="0.35">
      <c r="A9421">
        <v>6</v>
      </c>
      <c r="B9421">
        <v>4</v>
      </c>
      <c r="C9421">
        <v>3</v>
      </c>
      <c r="D9421">
        <v>5</v>
      </c>
      <c r="E9421">
        <v>3</v>
      </c>
      <c r="F9421">
        <v>2</v>
      </c>
      <c r="G9421">
        <f t="shared" si="2153"/>
        <v>23</v>
      </c>
    </row>
    <row r="9422" spans="1:7" x14ac:dyDescent="0.35">
      <c r="A9422">
        <v>6</v>
      </c>
      <c r="B9422">
        <v>2</v>
      </c>
      <c r="C9422">
        <v>5</v>
      </c>
      <c r="D9422">
        <v>4</v>
      </c>
      <c r="E9422">
        <v>6</v>
      </c>
      <c r="F9422">
        <v>3</v>
      </c>
      <c r="G9422">
        <f t="shared" si="2153"/>
        <v>26</v>
      </c>
    </row>
    <row r="9423" spans="1:7" x14ac:dyDescent="0.35">
      <c r="A9423">
        <v>5</v>
      </c>
      <c r="B9423">
        <v>6</v>
      </c>
      <c r="C9423">
        <v>1</v>
      </c>
      <c r="D9423">
        <v>3</v>
      </c>
      <c r="E9423">
        <v>6</v>
      </c>
      <c r="F9423">
        <v>4</v>
      </c>
      <c r="G9423">
        <f t="shared" si="2153"/>
        <v>25</v>
      </c>
    </row>
    <row r="9424" spans="1:7" x14ac:dyDescent="0.35">
      <c r="A9424">
        <v>5</v>
      </c>
      <c r="B9424">
        <v>2</v>
      </c>
      <c r="C9424">
        <v>2</v>
      </c>
      <c r="D9424">
        <v>3</v>
      </c>
      <c r="E9424">
        <v>3</v>
      </c>
      <c r="F9424">
        <v>4</v>
      </c>
      <c r="G9424">
        <f t="shared" si="2153"/>
        <v>19</v>
      </c>
    </row>
    <row r="9425" spans="1:7" x14ac:dyDescent="0.35">
      <c r="A9425">
        <v>5</v>
      </c>
      <c r="B9425">
        <v>4</v>
      </c>
      <c r="C9425">
        <v>5</v>
      </c>
      <c r="D9425">
        <v>4</v>
      </c>
      <c r="E9425">
        <v>4</v>
      </c>
      <c r="F9425">
        <v>5</v>
      </c>
      <c r="G9425">
        <f t="shared" si="2153"/>
        <v>27</v>
      </c>
    </row>
    <row r="9426" spans="1:7" x14ac:dyDescent="0.35">
      <c r="A9426">
        <v>3</v>
      </c>
      <c r="B9426">
        <v>5</v>
      </c>
      <c r="C9426">
        <v>4</v>
      </c>
      <c r="D9426">
        <v>3</v>
      </c>
      <c r="E9426">
        <v>1</v>
      </c>
      <c r="F9426">
        <v>1</v>
      </c>
      <c r="G9426">
        <f t="shared" si="2153"/>
        <v>17</v>
      </c>
    </row>
    <row r="9427" spans="1:7" x14ac:dyDescent="0.35">
      <c r="A9427">
        <v>4</v>
      </c>
      <c r="B9427">
        <v>4</v>
      </c>
      <c r="C9427">
        <v>1</v>
      </c>
      <c r="D9427">
        <v>2</v>
      </c>
      <c r="E9427">
        <v>2</v>
      </c>
      <c r="F9427">
        <v>1</v>
      </c>
      <c r="G9427">
        <f t="shared" si="2153"/>
        <v>14</v>
      </c>
    </row>
    <row r="9428" spans="1:7" x14ac:dyDescent="0.35">
      <c r="A9428">
        <v>2</v>
      </c>
      <c r="B9428">
        <v>3</v>
      </c>
      <c r="C9428">
        <v>2</v>
      </c>
      <c r="D9428">
        <v>4</v>
      </c>
      <c r="E9428">
        <v>4</v>
      </c>
      <c r="F9428">
        <v>2</v>
      </c>
      <c r="G9428">
        <f t="shared" si="2153"/>
        <v>17</v>
      </c>
    </row>
    <row r="9429" spans="1:7" x14ac:dyDescent="0.35">
      <c r="A9429">
        <v>5</v>
      </c>
      <c r="B9429">
        <v>5</v>
      </c>
      <c r="C9429">
        <v>3</v>
      </c>
      <c r="D9429">
        <v>3</v>
      </c>
      <c r="E9429">
        <v>2</v>
      </c>
      <c r="F9429">
        <v>5</v>
      </c>
      <c r="G9429">
        <f t="shared" si="2153"/>
        <v>23</v>
      </c>
    </row>
    <row r="9430" spans="1:7" x14ac:dyDescent="0.35">
      <c r="A9430">
        <v>6</v>
      </c>
      <c r="B9430">
        <v>2</v>
      </c>
      <c r="C9430">
        <v>5</v>
      </c>
      <c r="D9430">
        <v>5</v>
      </c>
      <c r="E9430">
        <v>5</v>
      </c>
      <c r="F9430">
        <v>4</v>
      </c>
      <c r="G9430">
        <f t="shared" si="2153"/>
        <v>27</v>
      </c>
    </row>
    <row r="9431" spans="1:7" x14ac:dyDescent="0.35">
      <c r="A9431">
        <v>2</v>
      </c>
      <c r="B9431">
        <v>2</v>
      </c>
      <c r="C9431">
        <v>5</v>
      </c>
      <c r="D9431">
        <v>6</v>
      </c>
      <c r="E9431">
        <v>6</v>
      </c>
      <c r="F9431">
        <v>3</v>
      </c>
      <c r="G9431">
        <f t="shared" si="2153"/>
        <v>24</v>
      </c>
    </row>
    <row r="9432" spans="1:7" x14ac:dyDescent="0.35">
      <c r="A9432">
        <v>3</v>
      </c>
      <c r="B9432">
        <v>6</v>
      </c>
      <c r="C9432">
        <v>1</v>
      </c>
      <c r="D9432">
        <v>1</v>
      </c>
      <c r="E9432">
        <v>2</v>
      </c>
      <c r="F9432">
        <v>6</v>
      </c>
      <c r="G9432">
        <f t="shared" ref="G9432:G9495" si="2154">SUM(A9432:F9432)</f>
        <v>19</v>
      </c>
    </row>
    <row r="9433" spans="1:7" x14ac:dyDescent="0.35">
      <c r="A9433">
        <v>2</v>
      </c>
      <c r="B9433">
        <v>3</v>
      </c>
      <c r="C9433">
        <v>3</v>
      </c>
      <c r="D9433">
        <v>1</v>
      </c>
      <c r="E9433">
        <v>2</v>
      </c>
      <c r="F9433">
        <v>4</v>
      </c>
      <c r="G9433">
        <f t="shared" si="2154"/>
        <v>15</v>
      </c>
    </row>
    <row r="9434" spans="1:7" x14ac:dyDescent="0.35">
      <c r="A9434">
        <v>1</v>
      </c>
      <c r="B9434">
        <v>2</v>
      </c>
      <c r="C9434">
        <v>5</v>
      </c>
      <c r="D9434">
        <v>2</v>
      </c>
      <c r="E9434">
        <v>1</v>
      </c>
      <c r="F9434">
        <v>6</v>
      </c>
      <c r="G9434">
        <f t="shared" si="2154"/>
        <v>17</v>
      </c>
    </row>
    <row r="9435" spans="1:7" x14ac:dyDescent="0.35">
      <c r="A9435">
        <v>4</v>
      </c>
      <c r="B9435">
        <v>5</v>
      </c>
      <c r="C9435">
        <v>4</v>
      </c>
      <c r="D9435">
        <v>6</v>
      </c>
      <c r="E9435">
        <v>2</v>
      </c>
      <c r="F9435">
        <v>4</v>
      </c>
      <c r="G9435">
        <f t="shared" si="2154"/>
        <v>25</v>
      </c>
    </row>
    <row r="9436" spans="1:7" x14ac:dyDescent="0.35">
      <c r="A9436">
        <v>1</v>
      </c>
      <c r="B9436">
        <v>5</v>
      </c>
      <c r="C9436">
        <v>2</v>
      </c>
      <c r="D9436">
        <v>4</v>
      </c>
      <c r="E9436">
        <v>3</v>
      </c>
      <c r="F9436">
        <v>6</v>
      </c>
      <c r="G9436">
        <f t="shared" si="2154"/>
        <v>21</v>
      </c>
    </row>
    <row r="9437" spans="1:7" x14ac:dyDescent="0.35">
      <c r="A9437">
        <v>6</v>
      </c>
      <c r="B9437">
        <v>2</v>
      </c>
      <c r="C9437">
        <v>2</v>
      </c>
      <c r="D9437">
        <v>4</v>
      </c>
      <c r="E9437">
        <v>2</v>
      </c>
      <c r="F9437">
        <v>4</v>
      </c>
      <c r="G9437">
        <f t="shared" si="2154"/>
        <v>20</v>
      </c>
    </row>
    <row r="9438" spans="1:7" x14ac:dyDescent="0.35">
      <c r="A9438">
        <v>4</v>
      </c>
      <c r="B9438">
        <v>6</v>
      </c>
      <c r="C9438">
        <v>4</v>
      </c>
      <c r="D9438">
        <v>2</v>
      </c>
      <c r="E9438">
        <v>1</v>
      </c>
      <c r="F9438">
        <v>3</v>
      </c>
      <c r="G9438">
        <f t="shared" si="2154"/>
        <v>20</v>
      </c>
    </row>
    <row r="9439" spans="1:7" x14ac:dyDescent="0.35">
      <c r="A9439">
        <v>5</v>
      </c>
      <c r="B9439">
        <v>5</v>
      </c>
      <c r="C9439">
        <v>3</v>
      </c>
      <c r="D9439">
        <v>6</v>
      </c>
      <c r="E9439">
        <v>1</v>
      </c>
      <c r="F9439">
        <v>4</v>
      </c>
      <c r="G9439">
        <f t="shared" si="2154"/>
        <v>24</v>
      </c>
    </row>
    <row r="9440" spans="1:7" x14ac:dyDescent="0.35">
      <c r="A9440">
        <v>3</v>
      </c>
      <c r="B9440">
        <v>6</v>
      </c>
      <c r="C9440">
        <v>3</v>
      </c>
      <c r="D9440">
        <v>3</v>
      </c>
      <c r="E9440">
        <v>4</v>
      </c>
      <c r="F9440">
        <v>4</v>
      </c>
      <c r="G9440">
        <f t="shared" si="2154"/>
        <v>23</v>
      </c>
    </row>
    <row r="9441" spans="1:7" x14ac:dyDescent="0.35">
      <c r="A9441">
        <v>1</v>
      </c>
      <c r="B9441">
        <v>6</v>
      </c>
      <c r="C9441">
        <v>1</v>
      </c>
      <c r="D9441">
        <v>4</v>
      </c>
      <c r="E9441">
        <v>2</v>
      </c>
      <c r="F9441">
        <v>1</v>
      </c>
      <c r="G9441">
        <f t="shared" si="2154"/>
        <v>15</v>
      </c>
    </row>
    <row r="9442" spans="1:7" x14ac:dyDescent="0.35">
      <c r="A9442">
        <v>3</v>
      </c>
      <c r="B9442">
        <v>4</v>
      </c>
      <c r="C9442">
        <v>5</v>
      </c>
      <c r="D9442">
        <v>4</v>
      </c>
      <c r="E9442">
        <v>6</v>
      </c>
      <c r="F9442">
        <v>3</v>
      </c>
      <c r="G9442">
        <f t="shared" si="2154"/>
        <v>25</v>
      </c>
    </row>
    <row r="9443" spans="1:7" x14ac:dyDescent="0.35">
      <c r="A9443">
        <v>6</v>
      </c>
      <c r="B9443">
        <v>2</v>
      </c>
      <c r="C9443">
        <v>5</v>
      </c>
      <c r="D9443">
        <v>6</v>
      </c>
      <c r="E9443">
        <v>1</v>
      </c>
      <c r="F9443">
        <v>1</v>
      </c>
      <c r="G9443">
        <f t="shared" si="2154"/>
        <v>21</v>
      </c>
    </row>
    <row r="9444" spans="1:7" x14ac:dyDescent="0.35">
      <c r="A9444">
        <v>3</v>
      </c>
      <c r="B9444">
        <v>2</v>
      </c>
      <c r="C9444">
        <v>1</v>
      </c>
      <c r="D9444">
        <v>1</v>
      </c>
      <c r="E9444">
        <v>1</v>
      </c>
      <c r="F9444">
        <v>2</v>
      </c>
      <c r="G9444">
        <f t="shared" si="2154"/>
        <v>10</v>
      </c>
    </row>
    <row r="9445" spans="1:7" x14ac:dyDescent="0.35">
      <c r="A9445">
        <v>1</v>
      </c>
      <c r="B9445">
        <v>1</v>
      </c>
      <c r="C9445">
        <v>6</v>
      </c>
      <c r="D9445">
        <v>5</v>
      </c>
      <c r="E9445">
        <v>6</v>
      </c>
      <c r="F9445">
        <v>4</v>
      </c>
      <c r="G9445">
        <f t="shared" si="2154"/>
        <v>23</v>
      </c>
    </row>
    <row r="9446" spans="1:7" x14ac:dyDescent="0.35">
      <c r="A9446">
        <v>2</v>
      </c>
      <c r="B9446">
        <v>2</v>
      </c>
      <c r="C9446">
        <v>5</v>
      </c>
      <c r="D9446">
        <v>6</v>
      </c>
      <c r="E9446">
        <v>1</v>
      </c>
      <c r="F9446">
        <v>6</v>
      </c>
      <c r="G9446">
        <f t="shared" si="2154"/>
        <v>22</v>
      </c>
    </row>
    <row r="9447" spans="1:7" x14ac:dyDescent="0.35">
      <c r="A9447">
        <v>1</v>
      </c>
      <c r="B9447">
        <v>6</v>
      </c>
      <c r="C9447">
        <v>5</v>
      </c>
      <c r="D9447">
        <v>6</v>
      </c>
      <c r="E9447">
        <v>5</v>
      </c>
      <c r="F9447">
        <v>3</v>
      </c>
      <c r="G9447">
        <f t="shared" si="2154"/>
        <v>26</v>
      </c>
    </row>
    <row r="9448" spans="1:7" x14ac:dyDescent="0.35">
      <c r="A9448">
        <v>4</v>
      </c>
      <c r="B9448">
        <v>2</v>
      </c>
      <c r="C9448">
        <v>6</v>
      </c>
      <c r="D9448">
        <v>1</v>
      </c>
      <c r="E9448">
        <v>4</v>
      </c>
      <c r="F9448">
        <v>2</v>
      </c>
      <c r="G9448">
        <f t="shared" si="2154"/>
        <v>19</v>
      </c>
    </row>
    <row r="9449" spans="1:7" x14ac:dyDescent="0.35">
      <c r="A9449">
        <v>6</v>
      </c>
      <c r="B9449">
        <v>1</v>
      </c>
      <c r="C9449">
        <v>3</v>
      </c>
      <c r="D9449">
        <v>4</v>
      </c>
      <c r="E9449">
        <v>1</v>
      </c>
      <c r="F9449">
        <v>2</v>
      </c>
      <c r="G9449">
        <f t="shared" si="2154"/>
        <v>17</v>
      </c>
    </row>
    <row r="9450" spans="1:7" x14ac:dyDescent="0.35">
      <c r="A9450">
        <v>2</v>
      </c>
      <c r="B9450">
        <v>5</v>
      </c>
      <c r="C9450">
        <v>1</v>
      </c>
      <c r="D9450">
        <v>5</v>
      </c>
      <c r="E9450">
        <v>6</v>
      </c>
      <c r="F9450">
        <v>4</v>
      </c>
      <c r="G9450">
        <f t="shared" si="2154"/>
        <v>23</v>
      </c>
    </row>
    <row r="9451" spans="1:7" x14ac:dyDescent="0.35">
      <c r="A9451">
        <v>5</v>
      </c>
      <c r="B9451">
        <v>6</v>
      </c>
      <c r="C9451">
        <v>4</v>
      </c>
      <c r="D9451">
        <v>4</v>
      </c>
      <c r="E9451">
        <v>5</v>
      </c>
      <c r="F9451">
        <v>4</v>
      </c>
      <c r="G9451">
        <f t="shared" si="2154"/>
        <v>28</v>
      </c>
    </row>
    <row r="9452" spans="1:7" x14ac:dyDescent="0.35">
      <c r="A9452">
        <v>2</v>
      </c>
      <c r="B9452">
        <v>2</v>
      </c>
      <c r="C9452">
        <v>3</v>
      </c>
      <c r="D9452">
        <v>1</v>
      </c>
      <c r="E9452">
        <v>4</v>
      </c>
      <c r="F9452">
        <v>2</v>
      </c>
      <c r="G9452">
        <f t="shared" si="2154"/>
        <v>14</v>
      </c>
    </row>
    <row r="9453" spans="1:7" x14ac:dyDescent="0.35">
      <c r="A9453">
        <v>6</v>
      </c>
      <c r="B9453">
        <v>4</v>
      </c>
      <c r="C9453">
        <v>5</v>
      </c>
      <c r="D9453">
        <v>3</v>
      </c>
      <c r="E9453">
        <v>6</v>
      </c>
      <c r="F9453">
        <v>4</v>
      </c>
      <c r="G9453">
        <f t="shared" si="2154"/>
        <v>28</v>
      </c>
    </row>
    <row r="9454" spans="1:7" x14ac:dyDescent="0.35">
      <c r="A9454">
        <v>1</v>
      </c>
      <c r="B9454">
        <v>3</v>
      </c>
      <c r="C9454">
        <v>1</v>
      </c>
      <c r="D9454">
        <v>4</v>
      </c>
      <c r="E9454">
        <v>1</v>
      </c>
      <c r="F9454">
        <v>3</v>
      </c>
      <c r="G9454">
        <f t="shared" si="2154"/>
        <v>13</v>
      </c>
    </row>
    <row r="9455" spans="1:7" x14ac:dyDescent="0.35">
      <c r="A9455">
        <v>1</v>
      </c>
      <c r="B9455">
        <v>5</v>
      </c>
      <c r="C9455">
        <v>2</v>
      </c>
      <c r="D9455">
        <v>3</v>
      </c>
      <c r="E9455">
        <v>3</v>
      </c>
      <c r="F9455">
        <v>3</v>
      </c>
      <c r="G9455">
        <f t="shared" si="2154"/>
        <v>17</v>
      </c>
    </row>
    <row r="9456" spans="1:7" x14ac:dyDescent="0.35">
      <c r="A9456">
        <v>2</v>
      </c>
      <c r="B9456">
        <v>3</v>
      </c>
      <c r="C9456">
        <v>6</v>
      </c>
      <c r="D9456">
        <v>5</v>
      </c>
      <c r="E9456">
        <v>4</v>
      </c>
      <c r="F9456">
        <v>3</v>
      </c>
      <c r="G9456">
        <f t="shared" si="2154"/>
        <v>23</v>
      </c>
    </row>
    <row r="9457" spans="1:7" x14ac:dyDescent="0.35">
      <c r="A9457">
        <v>5</v>
      </c>
      <c r="B9457">
        <v>6</v>
      </c>
      <c r="C9457">
        <v>3</v>
      </c>
      <c r="D9457">
        <v>5</v>
      </c>
      <c r="E9457">
        <v>1</v>
      </c>
      <c r="F9457">
        <v>3</v>
      </c>
      <c r="G9457">
        <f t="shared" si="2154"/>
        <v>23</v>
      </c>
    </row>
    <row r="9458" spans="1:7" x14ac:dyDescent="0.35">
      <c r="A9458">
        <v>4</v>
      </c>
      <c r="B9458">
        <v>1</v>
      </c>
      <c r="C9458">
        <v>1</v>
      </c>
      <c r="D9458">
        <v>3</v>
      </c>
      <c r="E9458">
        <v>1</v>
      </c>
      <c r="F9458">
        <v>3</v>
      </c>
      <c r="G9458">
        <f t="shared" si="2154"/>
        <v>13</v>
      </c>
    </row>
    <row r="9459" spans="1:7" x14ac:dyDescent="0.35">
      <c r="A9459">
        <v>4</v>
      </c>
      <c r="B9459">
        <v>3</v>
      </c>
      <c r="C9459">
        <v>5</v>
      </c>
      <c r="D9459">
        <v>2</v>
      </c>
      <c r="E9459">
        <v>2</v>
      </c>
      <c r="F9459">
        <v>5</v>
      </c>
      <c r="G9459">
        <f t="shared" si="2154"/>
        <v>21</v>
      </c>
    </row>
    <row r="9460" spans="1:7" x14ac:dyDescent="0.35">
      <c r="A9460">
        <v>3</v>
      </c>
      <c r="B9460">
        <v>1</v>
      </c>
      <c r="C9460">
        <v>3</v>
      </c>
      <c r="D9460">
        <v>5</v>
      </c>
      <c r="E9460">
        <v>4</v>
      </c>
      <c r="F9460">
        <v>2</v>
      </c>
      <c r="G9460">
        <f t="shared" si="2154"/>
        <v>18</v>
      </c>
    </row>
    <row r="9461" spans="1:7" x14ac:dyDescent="0.35">
      <c r="A9461">
        <v>1</v>
      </c>
      <c r="B9461">
        <v>3</v>
      </c>
      <c r="C9461">
        <v>3</v>
      </c>
      <c r="D9461">
        <v>5</v>
      </c>
      <c r="E9461">
        <v>6</v>
      </c>
      <c r="F9461">
        <v>1</v>
      </c>
      <c r="G9461">
        <f t="shared" si="2154"/>
        <v>19</v>
      </c>
    </row>
    <row r="9462" spans="1:7" x14ac:dyDescent="0.35">
      <c r="A9462">
        <v>2</v>
      </c>
      <c r="B9462">
        <v>3</v>
      </c>
      <c r="C9462">
        <v>4</v>
      </c>
      <c r="D9462">
        <v>3</v>
      </c>
      <c r="E9462">
        <v>2</v>
      </c>
      <c r="F9462">
        <v>4</v>
      </c>
      <c r="G9462">
        <f t="shared" si="2154"/>
        <v>18</v>
      </c>
    </row>
    <row r="9463" spans="1:7" x14ac:dyDescent="0.35">
      <c r="A9463">
        <v>6</v>
      </c>
      <c r="B9463">
        <v>1</v>
      </c>
      <c r="C9463">
        <v>3</v>
      </c>
      <c r="D9463">
        <v>5</v>
      </c>
      <c r="E9463">
        <v>6</v>
      </c>
      <c r="F9463">
        <v>3</v>
      </c>
      <c r="G9463">
        <f t="shared" si="2154"/>
        <v>24</v>
      </c>
    </row>
    <row r="9464" spans="1:7" x14ac:dyDescent="0.35">
      <c r="A9464">
        <v>3</v>
      </c>
      <c r="B9464">
        <v>3</v>
      </c>
      <c r="C9464">
        <v>6</v>
      </c>
      <c r="D9464">
        <v>3</v>
      </c>
      <c r="E9464">
        <v>2</v>
      </c>
      <c r="F9464">
        <v>4</v>
      </c>
      <c r="G9464">
        <f t="shared" si="2154"/>
        <v>21</v>
      </c>
    </row>
    <row r="9465" spans="1:7" x14ac:dyDescent="0.35">
      <c r="A9465">
        <v>1</v>
      </c>
      <c r="B9465">
        <v>4</v>
      </c>
      <c r="C9465">
        <v>1</v>
      </c>
      <c r="D9465">
        <v>2</v>
      </c>
      <c r="E9465">
        <v>3</v>
      </c>
      <c r="F9465">
        <v>5</v>
      </c>
      <c r="G9465">
        <f t="shared" si="2154"/>
        <v>16</v>
      </c>
    </row>
    <row r="9466" spans="1:7" x14ac:dyDescent="0.35">
      <c r="A9466">
        <v>1</v>
      </c>
      <c r="B9466">
        <v>6</v>
      </c>
      <c r="C9466">
        <v>3</v>
      </c>
      <c r="D9466">
        <v>6</v>
      </c>
      <c r="E9466">
        <v>3</v>
      </c>
      <c r="F9466">
        <v>1</v>
      </c>
      <c r="G9466">
        <f t="shared" si="2154"/>
        <v>20</v>
      </c>
    </row>
    <row r="9467" spans="1:7" x14ac:dyDescent="0.35">
      <c r="A9467">
        <v>2</v>
      </c>
      <c r="B9467">
        <v>6</v>
      </c>
      <c r="C9467">
        <v>6</v>
      </c>
      <c r="D9467">
        <v>1</v>
      </c>
      <c r="E9467">
        <v>4</v>
      </c>
      <c r="F9467">
        <v>2</v>
      </c>
      <c r="G9467">
        <f t="shared" si="2154"/>
        <v>21</v>
      </c>
    </row>
    <row r="9468" spans="1:7" x14ac:dyDescent="0.35">
      <c r="A9468">
        <v>4</v>
      </c>
      <c r="B9468">
        <v>3</v>
      </c>
      <c r="C9468">
        <v>5</v>
      </c>
      <c r="D9468">
        <v>2</v>
      </c>
      <c r="E9468">
        <v>5</v>
      </c>
      <c r="F9468">
        <v>2</v>
      </c>
      <c r="G9468">
        <f t="shared" si="2154"/>
        <v>21</v>
      </c>
    </row>
    <row r="9469" spans="1:7" x14ac:dyDescent="0.35">
      <c r="A9469">
        <v>5</v>
      </c>
      <c r="B9469">
        <v>2</v>
      </c>
      <c r="C9469">
        <v>1</v>
      </c>
      <c r="D9469">
        <v>5</v>
      </c>
      <c r="E9469">
        <v>3</v>
      </c>
      <c r="F9469">
        <v>6</v>
      </c>
      <c r="G9469">
        <f t="shared" si="2154"/>
        <v>22</v>
      </c>
    </row>
    <row r="9470" spans="1:7" x14ac:dyDescent="0.35">
      <c r="A9470">
        <v>5</v>
      </c>
      <c r="B9470">
        <v>4</v>
      </c>
      <c r="C9470">
        <v>3</v>
      </c>
      <c r="D9470">
        <v>5</v>
      </c>
      <c r="E9470">
        <v>6</v>
      </c>
      <c r="F9470">
        <v>4</v>
      </c>
      <c r="G9470">
        <f t="shared" si="2154"/>
        <v>27</v>
      </c>
    </row>
    <row r="9471" spans="1:7" x14ac:dyDescent="0.35">
      <c r="A9471">
        <v>2</v>
      </c>
      <c r="B9471">
        <v>4</v>
      </c>
      <c r="C9471">
        <v>6</v>
      </c>
      <c r="D9471">
        <v>2</v>
      </c>
      <c r="E9471">
        <v>3</v>
      </c>
      <c r="F9471">
        <v>1</v>
      </c>
      <c r="G9471">
        <f t="shared" si="2154"/>
        <v>18</v>
      </c>
    </row>
    <row r="9472" spans="1:7" x14ac:dyDescent="0.35">
      <c r="A9472">
        <v>1</v>
      </c>
      <c r="B9472">
        <v>1</v>
      </c>
      <c r="C9472">
        <v>5</v>
      </c>
      <c r="D9472">
        <v>4</v>
      </c>
      <c r="E9472">
        <v>5</v>
      </c>
      <c r="F9472">
        <v>1</v>
      </c>
      <c r="G9472">
        <f t="shared" si="2154"/>
        <v>17</v>
      </c>
    </row>
    <row r="9473" spans="1:7" x14ac:dyDescent="0.35">
      <c r="A9473">
        <v>3</v>
      </c>
      <c r="B9473">
        <v>3</v>
      </c>
      <c r="C9473">
        <v>4</v>
      </c>
      <c r="D9473">
        <v>1</v>
      </c>
      <c r="E9473">
        <v>2</v>
      </c>
      <c r="F9473">
        <v>5</v>
      </c>
      <c r="G9473">
        <f t="shared" si="2154"/>
        <v>18</v>
      </c>
    </row>
    <row r="9474" spans="1:7" x14ac:dyDescent="0.35">
      <c r="A9474">
        <v>4</v>
      </c>
      <c r="B9474">
        <v>4</v>
      </c>
      <c r="C9474">
        <v>3</v>
      </c>
      <c r="D9474">
        <v>2</v>
      </c>
      <c r="E9474">
        <v>2</v>
      </c>
      <c r="F9474">
        <v>3</v>
      </c>
      <c r="G9474">
        <f t="shared" si="2154"/>
        <v>18</v>
      </c>
    </row>
    <row r="9475" spans="1:7" x14ac:dyDescent="0.35">
      <c r="A9475">
        <v>1</v>
      </c>
      <c r="B9475">
        <v>4</v>
      </c>
      <c r="C9475">
        <v>3</v>
      </c>
      <c r="D9475">
        <v>3</v>
      </c>
      <c r="E9475">
        <v>5</v>
      </c>
      <c r="F9475">
        <v>5</v>
      </c>
      <c r="G9475">
        <f t="shared" si="2154"/>
        <v>21</v>
      </c>
    </row>
    <row r="9476" spans="1:7" x14ac:dyDescent="0.35">
      <c r="A9476">
        <v>3</v>
      </c>
      <c r="B9476">
        <v>2</v>
      </c>
      <c r="C9476">
        <v>4</v>
      </c>
      <c r="D9476">
        <v>5</v>
      </c>
      <c r="E9476">
        <v>1</v>
      </c>
      <c r="F9476">
        <v>5</v>
      </c>
      <c r="G9476">
        <f t="shared" si="2154"/>
        <v>20</v>
      </c>
    </row>
    <row r="9477" spans="1:7" x14ac:dyDescent="0.35">
      <c r="A9477">
        <v>1</v>
      </c>
      <c r="B9477">
        <v>6</v>
      </c>
      <c r="C9477">
        <v>5</v>
      </c>
      <c r="D9477">
        <v>6</v>
      </c>
      <c r="E9477">
        <v>6</v>
      </c>
      <c r="F9477">
        <v>3</v>
      </c>
      <c r="G9477">
        <f t="shared" si="2154"/>
        <v>27</v>
      </c>
    </row>
    <row r="9478" spans="1:7" x14ac:dyDescent="0.35">
      <c r="A9478">
        <v>3</v>
      </c>
      <c r="B9478">
        <v>3</v>
      </c>
      <c r="C9478">
        <v>6</v>
      </c>
      <c r="D9478">
        <v>2</v>
      </c>
      <c r="E9478">
        <v>2</v>
      </c>
      <c r="F9478">
        <v>4</v>
      </c>
      <c r="G9478">
        <f t="shared" si="2154"/>
        <v>20</v>
      </c>
    </row>
    <row r="9479" spans="1:7" x14ac:dyDescent="0.35">
      <c r="A9479">
        <v>6</v>
      </c>
      <c r="B9479">
        <v>1</v>
      </c>
      <c r="C9479">
        <v>4</v>
      </c>
      <c r="D9479">
        <v>3</v>
      </c>
      <c r="E9479">
        <v>4</v>
      </c>
      <c r="F9479">
        <v>5</v>
      </c>
      <c r="G9479">
        <f t="shared" si="2154"/>
        <v>23</v>
      </c>
    </row>
    <row r="9480" spans="1:7" x14ac:dyDescent="0.35">
      <c r="A9480">
        <v>2</v>
      </c>
      <c r="B9480">
        <v>5</v>
      </c>
      <c r="C9480">
        <v>4</v>
      </c>
      <c r="D9480">
        <v>3</v>
      </c>
      <c r="E9480">
        <v>4</v>
      </c>
      <c r="F9480">
        <v>4</v>
      </c>
      <c r="G9480">
        <f t="shared" si="2154"/>
        <v>22</v>
      </c>
    </row>
    <row r="9481" spans="1:7" x14ac:dyDescent="0.35">
      <c r="A9481">
        <v>3</v>
      </c>
      <c r="B9481">
        <v>6</v>
      </c>
      <c r="C9481">
        <v>1</v>
      </c>
      <c r="D9481">
        <v>1</v>
      </c>
      <c r="E9481">
        <v>5</v>
      </c>
      <c r="F9481">
        <v>3</v>
      </c>
      <c r="G9481">
        <f t="shared" si="2154"/>
        <v>19</v>
      </c>
    </row>
    <row r="9482" spans="1:7" x14ac:dyDescent="0.35">
      <c r="A9482">
        <v>6</v>
      </c>
      <c r="B9482">
        <v>6</v>
      </c>
      <c r="C9482">
        <v>1</v>
      </c>
      <c r="D9482">
        <v>4</v>
      </c>
      <c r="E9482">
        <v>1</v>
      </c>
      <c r="F9482">
        <v>1</v>
      </c>
      <c r="G9482">
        <f t="shared" si="2154"/>
        <v>19</v>
      </c>
    </row>
    <row r="9483" spans="1:7" x14ac:dyDescent="0.35">
      <c r="A9483">
        <v>2</v>
      </c>
      <c r="B9483">
        <v>5</v>
      </c>
      <c r="C9483">
        <v>2</v>
      </c>
      <c r="D9483">
        <v>4</v>
      </c>
      <c r="E9483">
        <v>2</v>
      </c>
      <c r="F9483">
        <v>5</v>
      </c>
      <c r="G9483">
        <f t="shared" si="2154"/>
        <v>20</v>
      </c>
    </row>
    <row r="9484" spans="1:7" x14ac:dyDescent="0.35">
      <c r="A9484">
        <v>1</v>
      </c>
      <c r="B9484">
        <v>6</v>
      </c>
      <c r="C9484">
        <v>3</v>
      </c>
      <c r="D9484">
        <v>6</v>
      </c>
      <c r="E9484">
        <v>1</v>
      </c>
      <c r="F9484">
        <v>3</v>
      </c>
      <c r="G9484">
        <f t="shared" si="2154"/>
        <v>20</v>
      </c>
    </row>
    <row r="9485" spans="1:7" x14ac:dyDescent="0.35">
      <c r="A9485">
        <v>5</v>
      </c>
      <c r="B9485">
        <v>6</v>
      </c>
      <c r="C9485">
        <v>1</v>
      </c>
      <c r="D9485">
        <v>4</v>
      </c>
      <c r="E9485">
        <v>6</v>
      </c>
      <c r="F9485">
        <v>6</v>
      </c>
      <c r="G9485">
        <f t="shared" si="2154"/>
        <v>28</v>
      </c>
    </row>
    <row r="9486" spans="1:7" x14ac:dyDescent="0.35">
      <c r="A9486">
        <v>6</v>
      </c>
      <c r="B9486">
        <v>2</v>
      </c>
      <c r="C9486">
        <v>2</v>
      </c>
      <c r="D9486">
        <v>6</v>
      </c>
      <c r="E9486">
        <v>5</v>
      </c>
      <c r="F9486">
        <v>1</v>
      </c>
      <c r="G9486">
        <f t="shared" si="2154"/>
        <v>22</v>
      </c>
    </row>
    <row r="9487" spans="1:7" x14ac:dyDescent="0.35">
      <c r="A9487">
        <v>1</v>
      </c>
      <c r="B9487">
        <v>4</v>
      </c>
      <c r="C9487">
        <v>5</v>
      </c>
      <c r="D9487">
        <v>6</v>
      </c>
      <c r="E9487">
        <v>1</v>
      </c>
      <c r="F9487">
        <v>1</v>
      </c>
      <c r="G9487">
        <f t="shared" si="2154"/>
        <v>18</v>
      </c>
    </row>
    <row r="9488" spans="1:7" x14ac:dyDescent="0.35">
      <c r="A9488">
        <v>3</v>
      </c>
      <c r="B9488">
        <v>6</v>
      </c>
      <c r="C9488">
        <v>2</v>
      </c>
      <c r="D9488">
        <v>5</v>
      </c>
      <c r="E9488">
        <v>1</v>
      </c>
      <c r="F9488">
        <v>5</v>
      </c>
      <c r="G9488">
        <f t="shared" si="2154"/>
        <v>22</v>
      </c>
    </row>
    <row r="9489" spans="1:7" x14ac:dyDescent="0.35">
      <c r="A9489">
        <v>1</v>
      </c>
      <c r="B9489">
        <v>3</v>
      </c>
      <c r="C9489">
        <v>2</v>
      </c>
      <c r="D9489">
        <v>5</v>
      </c>
      <c r="E9489">
        <v>3</v>
      </c>
      <c r="F9489">
        <v>4</v>
      </c>
      <c r="G9489">
        <f t="shared" si="2154"/>
        <v>18</v>
      </c>
    </row>
    <row r="9490" spans="1:7" x14ac:dyDescent="0.35">
      <c r="A9490">
        <v>5</v>
      </c>
      <c r="B9490">
        <v>3</v>
      </c>
      <c r="C9490">
        <v>2</v>
      </c>
      <c r="D9490">
        <v>1</v>
      </c>
      <c r="E9490">
        <v>6</v>
      </c>
      <c r="F9490">
        <v>2</v>
      </c>
      <c r="G9490">
        <f t="shared" si="2154"/>
        <v>19</v>
      </c>
    </row>
    <row r="9491" spans="1:7" x14ac:dyDescent="0.35">
      <c r="A9491">
        <v>5</v>
      </c>
      <c r="B9491">
        <v>5</v>
      </c>
      <c r="C9491">
        <v>2</v>
      </c>
      <c r="D9491">
        <v>4</v>
      </c>
      <c r="E9491">
        <v>6</v>
      </c>
      <c r="F9491">
        <v>4</v>
      </c>
      <c r="G9491">
        <f t="shared" si="2154"/>
        <v>26</v>
      </c>
    </row>
    <row r="9492" spans="1:7" x14ac:dyDescent="0.35">
      <c r="A9492">
        <v>3</v>
      </c>
      <c r="B9492">
        <v>1</v>
      </c>
      <c r="C9492">
        <v>2</v>
      </c>
      <c r="D9492">
        <v>2</v>
      </c>
      <c r="E9492">
        <v>2</v>
      </c>
      <c r="F9492">
        <v>6</v>
      </c>
      <c r="G9492">
        <f t="shared" si="2154"/>
        <v>16</v>
      </c>
    </row>
    <row r="9493" spans="1:7" x14ac:dyDescent="0.35">
      <c r="A9493">
        <v>3</v>
      </c>
      <c r="B9493">
        <v>1</v>
      </c>
      <c r="C9493">
        <v>4</v>
      </c>
      <c r="D9493">
        <v>5</v>
      </c>
      <c r="E9493">
        <v>6</v>
      </c>
      <c r="F9493">
        <v>4</v>
      </c>
      <c r="G9493">
        <f t="shared" si="2154"/>
        <v>23</v>
      </c>
    </row>
    <row r="9494" spans="1:7" x14ac:dyDescent="0.35">
      <c r="A9494">
        <v>3</v>
      </c>
      <c r="B9494">
        <v>3</v>
      </c>
      <c r="C9494">
        <v>2</v>
      </c>
      <c r="D9494">
        <v>2</v>
      </c>
      <c r="E9494">
        <v>6</v>
      </c>
      <c r="F9494">
        <v>3</v>
      </c>
      <c r="G9494">
        <f t="shared" si="2154"/>
        <v>19</v>
      </c>
    </row>
    <row r="9495" spans="1:7" x14ac:dyDescent="0.35">
      <c r="A9495">
        <v>4</v>
      </c>
      <c r="B9495">
        <v>6</v>
      </c>
      <c r="C9495">
        <v>1</v>
      </c>
      <c r="D9495">
        <v>4</v>
      </c>
      <c r="E9495">
        <v>4</v>
      </c>
      <c r="F9495">
        <v>2</v>
      </c>
      <c r="G9495">
        <f t="shared" si="2154"/>
        <v>21</v>
      </c>
    </row>
    <row r="9496" spans="1:7" x14ac:dyDescent="0.35">
      <c r="A9496">
        <v>4</v>
      </c>
      <c r="B9496">
        <v>1</v>
      </c>
      <c r="C9496">
        <v>4</v>
      </c>
      <c r="D9496">
        <v>3</v>
      </c>
      <c r="E9496">
        <v>3</v>
      </c>
      <c r="F9496">
        <v>6</v>
      </c>
      <c r="G9496">
        <f t="shared" ref="G9496:G9559" si="2155">SUM(A9496:F9496)</f>
        <v>21</v>
      </c>
    </row>
    <row r="9497" spans="1:7" x14ac:dyDescent="0.35">
      <c r="A9497">
        <v>6</v>
      </c>
      <c r="B9497">
        <v>3</v>
      </c>
      <c r="C9497">
        <v>4</v>
      </c>
      <c r="D9497">
        <v>4</v>
      </c>
      <c r="E9497">
        <v>3</v>
      </c>
      <c r="F9497">
        <v>4</v>
      </c>
      <c r="G9497">
        <f t="shared" si="2155"/>
        <v>24</v>
      </c>
    </row>
    <row r="9498" spans="1:7" x14ac:dyDescent="0.35">
      <c r="A9498">
        <v>2</v>
      </c>
      <c r="B9498">
        <v>4</v>
      </c>
      <c r="C9498">
        <v>5</v>
      </c>
      <c r="D9498">
        <v>5</v>
      </c>
      <c r="E9498">
        <v>6</v>
      </c>
      <c r="F9498">
        <v>6</v>
      </c>
      <c r="G9498">
        <f t="shared" si="2155"/>
        <v>28</v>
      </c>
    </row>
    <row r="9499" spans="1:7" x14ac:dyDescent="0.35">
      <c r="A9499">
        <v>6</v>
      </c>
      <c r="B9499">
        <v>5</v>
      </c>
      <c r="C9499">
        <v>3</v>
      </c>
      <c r="D9499">
        <v>1</v>
      </c>
      <c r="E9499">
        <v>3</v>
      </c>
      <c r="F9499">
        <v>2</v>
      </c>
      <c r="G9499">
        <f t="shared" si="2155"/>
        <v>20</v>
      </c>
    </row>
    <row r="9500" spans="1:7" x14ac:dyDescent="0.35">
      <c r="A9500">
        <v>2</v>
      </c>
      <c r="B9500">
        <v>2</v>
      </c>
      <c r="C9500">
        <v>4</v>
      </c>
      <c r="D9500">
        <v>3</v>
      </c>
      <c r="E9500">
        <v>1</v>
      </c>
      <c r="F9500">
        <v>5</v>
      </c>
      <c r="G9500">
        <f t="shared" si="2155"/>
        <v>17</v>
      </c>
    </row>
    <row r="9501" spans="1:7" x14ac:dyDescent="0.35">
      <c r="A9501">
        <v>5</v>
      </c>
      <c r="B9501">
        <v>3</v>
      </c>
      <c r="C9501">
        <v>5</v>
      </c>
      <c r="D9501">
        <v>2</v>
      </c>
      <c r="E9501">
        <v>4</v>
      </c>
      <c r="F9501">
        <v>3</v>
      </c>
      <c r="G9501">
        <f t="shared" si="2155"/>
        <v>22</v>
      </c>
    </row>
    <row r="9502" spans="1:7" x14ac:dyDescent="0.35">
      <c r="A9502">
        <v>3</v>
      </c>
      <c r="B9502">
        <v>5</v>
      </c>
      <c r="C9502">
        <v>5</v>
      </c>
      <c r="D9502">
        <v>1</v>
      </c>
      <c r="E9502">
        <v>2</v>
      </c>
      <c r="F9502">
        <v>2</v>
      </c>
      <c r="G9502">
        <f t="shared" si="2155"/>
        <v>18</v>
      </c>
    </row>
    <row r="9503" spans="1:7" x14ac:dyDescent="0.35">
      <c r="A9503">
        <v>1</v>
      </c>
      <c r="B9503">
        <v>4</v>
      </c>
      <c r="C9503">
        <v>4</v>
      </c>
      <c r="D9503">
        <v>2</v>
      </c>
      <c r="E9503">
        <v>2</v>
      </c>
      <c r="F9503">
        <v>6</v>
      </c>
      <c r="G9503">
        <f t="shared" si="2155"/>
        <v>19</v>
      </c>
    </row>
    <row r="9504" spans="1:7" x14ac:dyDescent="0.35">
      <c r="A9504">
        <v>4</v>
      </c>
      <c r="B9504">
        <v>6</v>
      </c>
      <c r="C9504">
        <v>5</v>
      </c>
      <c r="D9504">
        <v>4</v>
      </c>
      <c r="E9504">
        <v>2</v>
      </c>
      <c r="F9504">
        <v>5</v>
      </c>
      <c r="G9504">
        <f t="shared" si="2155"/>
        <v>26</v>
      </c>
    </row>
    <row r="9505" spans="1:7" x14ac:dyDescent="0.35">
      <c r="A9505">
        <v>6</v>
      </c>
      <c r="B9505">
        <v>6</v>
      </c>
      <c r="C9505">
        <v>6</v>
      </c>
      <c r="D9505">
        <v>2</v>
      </c>
      <c r="E9505">
        <v>1</v>
      </c>
      <c r="F9505">
        <v>2</v>
      </c>
      <c r="G9505">
        <f t="shared" si="2155"/>
        <v>23</v>
      </c>
    </row>
    <row r="9506" spans="1:7" x14ac:dyDescent="0.35">
      <c r="A9506">
        <v>2</v>
      </c>
      <c r="B9506">
        <v>4</v>
      </c>
      <c r="C9506">
        <v>4</v>
      </c>
      <c r="D9506">
        <v>3</v>
      </c>
      <c r="E9506">
        <v>6</v>
      </c>
      <c r="F9506">
        <v>5</v>
      </c>
      <c r="G9506">
        <f t="shared" si="2155"/>
        <v>24</v>
      </c>
    </row>
    <row r="9507" spans="1:7" x14ac:dyDescent="0.35">
      <c r="A9507">
        <v>4</v>
      </c>
      <c r="B9507">
        <v>5</v>
      </c>
      <c r="C9507">
        <v>5</v>
      </c>
      <c r="D9507">
        <v>4</v>
      </c>
      <c r="E9507">
        <v>1</v>
      </c>
      <c r="F9507">
        <v>3</v>
      </c>
      <c r="G9507">
        <f t="shared" si="2155"/>
        <v>22</v>
      </c>
    </row>
    <row r="9508" spans="1:7" x14ac:dyDescent="0.35">
      <c r="A9508">
        <v>2</v>
      </c>
      <c r="B9508">
        <v>6</v>
      </c>
      <c r="C9508">
        <v>1</v>
      </c>
      <c r="D9508">
        <v>5</v>
      </c>
      <c r="E9508">
        <v>4</v>
      </c>
      <c r="F9508">
        <v>4</v>
      </c>
      <c r="G9508">
        <f t="shared" si="2155"/>
        <v>22</v>
      </c>
    </row>
    <row r="9509" spans="1:7" x14ac:dyDescent="0.35">
      <c r="A9509">
        <v>6</v>
      </c>
      <c r="B9509">
        <v>6</v>
      </c>
      <c r="C9509">
        <v>4</v>
      </c>
      <c r="D9509">
        <v>2</v>
      </c>
      <c r="E9509">
        <v>6</v>
      </c>
      <c r="F9509">
        <v>6</v>
      </c>
      <c r="G9509">
        <f t="shared" si="2155"/>
        <v>30</v>
      </c>
    </row>
    <row r="9510" spans="1:7" x14ac:dyDescent="0.35">
      <c r="A9510">
        <v>3</v>
      </c>
      <c r="B9510">
        <v>6</v>
      </c>
      <c r="C9510">
        <v>1</v>
      </c>
      <c r="D9510">
        <v>4</v>
      </c>
      <c r="E9510">
        <v>4</v>
      </c>
      <c r="F9510">
        <v>4</v>
      </c>
      <c r="G9510">
        <f t="shared" si="2155"/>
        <v>22</v>
      </c>
    </row>
    <row r="9511" spans="1:7" x14ac:dyDescent="0.35">
      <c r="A9511">
        <v>4</v>
      </c>
      <c r="B9511">
        <v>3</v>
      </c>
      <c r="C9511">
        <v>4</v>
      </c>
      <c r="D9511">
        <v>4</v>
      </c>
      <c r="E9511">
        <v>4</v>
      </c>
      <c r="F9511">
        <v>3</v>
      </c>
      <c r="G9511">
        <f t="shared" si="2155"/>
        <v>22</v>
      </c>
    </row>
    <row r="9512" spans="1:7" x14ac:dyDescent="0.35">
      <c r="A9512">
        <v>1</v>
      </c>
      <c r="B9512">
        <v>3</v>
      </c>
      <c r="C9512">
        <v>3</v>
      </c>
      <c r="D9512">
        <v>1</v>
      </c>
      <c r="E9512">
        <v>1</v>
      </c>
      <c r="F9512">
        <v>1</v>
      </c>
      <c r="G9512">
        <f t="shared" si="2155"/>
        <v>10</v>
      </c>
    </row>
    <row r="9513" spans="1:7" x14ac:dyDescent="0.35">
      <c r="A9513">
        <v>2</v>
      </c>
      <c r="B9513">
        <v>4</v>
      </c>
      <c r="C9513">
        <v>5</v>
      </c>
      <c r="D9513">
        <v>6</v>
      </c>
      <c r="E9513">
        <v>4</v>
      </c>
      <c r="F9513">
        <v>5</v>
      </c>
      <c r="G9513">
        <f t="shared" si="2155"/>
        <v>26</v>
      </c>
    </row>
    <row r="9514" spans="1:7" x14ac:dyDescent="0.35">
      <c r="A9514">
        <v>4</v>
      </c>
      <c r="B9514">
        <v>6</v>
      </c>
      <c r="C9514">
        <v>3</v>
      </c>
      <c r="D9514">
        <v>5</v>
      </c>
      <c r="E9514">
        <v>4</v>
      </c>
      <c r="F9514">
        <v>3</v>
      </c>
      <c r="G9514">
        <f t="shared" si="2155"/>
        <v>25</v>
      </c>
    </row>
    <row r="9515" spans="1:7" x14ac:dyDescent="0.35">
      <c r="A9515">
        <v>2</v>
      </c>
      <c r="B9515">
        <v>2</v>
      </c>
      <c r="C9515">
        <v>3</v>
      </c>
      <c r="D9515">
        <v>2</v>
      </c>
      <c r="E9515">
        <v>2</v>
      </c>
      <c r="F9515">
        <v>3</v>
      </c>
      <c r="G9515">
        <f t="shared" si="2155"/>
        <v>14</v>
      </c>
    </row>
    <row r="9516" spans="1:7" x14ac:dyDescent="0.35">
      <c r="A9516">
        <v>3</v>
      </c>
      <c r="B9516">
        <v>2</v>
      </c>
      <c r="C9516">
        <v>3</v>
      </c>
      <c r="D9516">
        <v>1</v>
      </c>
      <c r="E9516">
        <v>6</v>
      </c>
      <c r="F9516">
        <v>4</v>
      </c>
      <c r="G9516">
        <f t="shared" si="2155"/>
        <v>19</v>
      </c>
    </row>
    <row r="9517" spans="1:7" x14ac:dyDescent="0.35">
      <c r="A9517">
        <v>5</v>
      </c>
      <c r="B9517">
        <v>6</v>
      </c>
      <c r="C9517">
        <v>1</v>
      </c>
      <c r="D9517">
        <v>2</v>
      </c>
      <c r="E9517">
        <v>1</v>
      </c>
      <c r="F9517">
        <v>2</v>
      </c>
      <c r="G9517">
        <f t="shared" si="2155"/>
        <v>17</v>
      </c>
    </row>
    <row r="9518" spans="1:7" x14ac:dyDescent="0.35">
      <c r="A9518">
        <v>2</v>
      </c>
      <c r="B9518">
        <v>6</v>
      </c>
      <c r="C9518">
        <v>6</v>
      </c>
      <c r="D9518">
        <v>4</v>
      </c>
      <c r="E9518">
        <v>4</v>
      </c>
      <c r="F9518">
        <v>1</v>
      </c>
      <c r="G9518">
        <f t="shared" si="2155"/>
        <v>23</v>
      </c>
    </row>
    <row r="9519" spans="1:7" x14ac:dyDescent="0.35">
      <c r="A9519">
        <v>1</v>
      </c>
      <c r="B9519">
        <v>6</v>
      </c>
      <c r="C9519">
        <v>1</v>
      </c>
      <c r="D9519">
        <v>1</v>
      </c>
      <c r="E9519">
        <v>1</v>
      </c>
      <c r="F9519">
        <v>6</v>
      </c>
      <c r="G9519">
        <f t="shared" si="2155"/>
        <v>16</v>
      </c>
    </row>
    <row r="9520" spans="1:7" x14ac:dyDescent="0.35">
      <c r="A9520">
        <v>2</v>
      </c>
      <c r="B9520">
        <v>6</v>
      </c>
      <c r="C9520">
        <v>4</v>
      </c>
      <c r="D9520">
        <v>1</v>
      </c>
      <c r="E9520">
        <v>6</v>
      </c>
      <c r="F9520">
        <v>5</v>
      </c>
      <c r="G9520">
        <f t="shared" si="2155"/>
        <v>24</v>
      </c>
    </row>
    <row r="9521" spans="1:7" x14ac:dyDescent="0.35">
      <c r="A9521">
        <v>1</v>
      </c>
      <c r="B9521">
        <v>5</v>
      </c>
      <c r="C9521">
        <v>6</v>
      </c>
      <c r="D9521">
        <v>2</v>
      </c>
      <c r="E9521">
        <v>6</v>
      </c>
      <c r="F9521">
        <v>2</v>
      </c>
      <c r="G9521">
        <f t="shared" si="2155"/>
        <v>22</v>
      </c>
    </row>
    <row r="9522" spans="1:7" x14ac:dyDescent="0.35">
      <c r="A9522">
        <v>2</v>
      </c>
      <c r="B9522">
        <v>4</v>
      </c>
      <c r="C9522">
        <v>6</v>
      </c>
      <c r="D9522">
        <v>4</v>
      </c>
      <c r="E9522">
        <v>1</v>
      </c>
      <c r="F9522">
        <v>3</v>
      </c>
      <c r="G9522">
        <f t="shared" si="2155"/>
        <v>20</v>
      </c>
    </row>
    <row r="9523" spans="1:7" x14ac:dyDescent="0.35">
      <c r="A9523">
        <v>1</v>
      </c>
      <c r="B9523">
        <v>2</v>
      </c>
      <c r="C9523">
        <v>6</v>
      </c>
      <c r="D9523">
        <v>3</v>
      </c>
      <c r="E9523">
        <v>2</v>
      </c>
      <c r="F9523">
        <v>4</v>
      </c>
      <c r="G9523">
        <f t="shared" si="2155"/>
        <v>18</v>
      </c>
    </row>
    <row r="9524" spans="1:7" x14ac:dyDescent="0.35">
      <c r="A9524">
        <v>6</v>
      </c>
      <c r="B9524">
        <v>6</v>
      </c>
      <c r="C9524">
        <v>2</v>
      </c>
      <c r="D9524">
        <v>4</v>
      </c>
      <c r="E9524">
        <v>6</v>
      </c>
      <c r="F9524">
        <v>2</v>
      </c>
      <c r="G9524">
        <f t="shared" si="2155"/>
        <v>26</v>
      </c>
    </row>
    <row r="9525" spans="1:7" x14ac:dyDescent="0.35">
      <c r="A9525">
        <v>2</v>
      </c>
      <c r="B9525">
        <v>4</v>
      </c>
      <c r="C9525">
        <v>3</v>
      </c>
      <c r="D9525">
        <v>2</v>
      </c>
      <c r="E9525">
        <v>3</v>
      </c>
      <c r="F9525">
        <v>3</v>
      </c>
      <c r="G9525">
        <f t="shared" si="2155"/>
        <v>17</v>
      </c>
    </row>
    <row r="9526" spans="1:7" x14ac:dyDescent="0.35">
      <c r="A9526">
        <v>5</v>
      </c>
      <c r="B9526">
        <v>6</v>
      </c>
      <c r="C9526">
        <v>6</v>
      </c>
      <c r="D9526">
        <v>2</v>
      </c>
      <c r="E9526">
        <v>1</v>
      </c>
      <c r="F9526">
        <v>2</v>
      </c>
      <c r="G9526">
        <f t="shared" si="2155"/>
        <v>22</v>
      </c>
    </row>
    <row r="9527" spans="1:7" x14ac:dyDescent="0.35">
      <c r="A9527">
        <v>1</v>
      </c>
      <c r="B9527">
        <v>6</v>
      </c>
      <c r="C9527">
        <v>3</v>
      </c>
      <c r="D9527">
        <v>2</v>
      </c>
      <c r="E9527">
        <v>3</v>
      </c>
      <c r="F9527">
        <v>1</v>
      </c>
      <c r="G9527">
        <f t="shared" si="2155"/>
        <v>16</v>
      </c>
    </row>
    <row r="9528" spans="1:7" x14ac:dyDescent="0.35">
      <c r="A9528">
        <v>4</v>
      </c>
      <c r="B9528">
        <v>5</v>
      </c>
      <c r="C9528">
        <v>6</v>
      </c>
      <c r="D9528">
        <v>4</v>
      </c>
      <c r="E9528">
        <v>6</v>
      </c>
      <c r="F9528">
        <v>5</v>
      </c>
      <c r="G9528">
        <f t="shared" si="2155"/>
        <v>30</v>
      </c>
    </row>
    <row r="9529" spans="1:7" x14ac:dyDescent="0.35">
      <c r="A9529">
        <v>4</v>
      </c>
      <c r="B9529">
        <v>2</v>
      </c>
      <c r="C9529">
        <v>4</v>
      </c>
      <c r="D9529">
        <v>3</v>
      </c>
      <c r="E9529">
        <v>6</v>
      </c>
      <c r="F9529">
        <v>6</v>
      </c>
      <c r="G9529">
        <f t="shared" si="2155"/>
        <v>25</v>
      </c>
    </row>
    <row r="9530" spans="1:7" x14ac:dyDescent="0.35">
      <c r="A9530">
        <v>4</v>
      </c>
      <c r="B9530">
        <v>5</v>
      </c>
      <c r="C9530">
        <v>3</v>
      </c>
      <c r="D9530">
        <v>4</v>
      </c>
      <c r="E9530">
        <v>2</v>
      </c>
      <c r="F9530">
        <v>2</v>
      </c>
      <c r="G9530">
        <f t="shared" si="2155"/>
        <v>20</v>
      </c>
    </row>
    <row r="9531" spans="1:7" x14ac:dyDescent="0.35">
      <c r="A9531">
        <v>2</v>
      </c>
      <c r="B9531">
        <v>3</v>
      </c>
      <c r="C9531">
        <v>4</v>
      </c>
      <c r="D9531">
        <v>6</v>
      </c>
      <c r="E9531">
        <v>1</v>
      </c>
      <c r="F9531">
        <v>2</v>
      </c>
      <c r="G9531">
        <f t="shared" si="2155"/>
        <v>18</v>
      </c>
    </row>
    <row r="9532" spans="1:7" x14ac:dyDescent="0.35">
      <c r="A9532">
        <v>6</v>
      </c>
      <c r="B9532">
        <v>1</v>
      </c>
      <c r="C9532">
        <v>3</v>
      </c>
      <c r="D9532">
        <v>5</v>
      </c>
      <c r="E9532">
        <v>2</v>
      </c>
      <c r="F9532">
        <v>3</v>
      </c>
      <c r="G9532">
        <f t="shared" si="2155"/>
        <v>20</v>
      </c>
    </row>
    <row r="9533" spans="1:7" x14ac:dyDescent="0.35">
      <c r="A9533">
        <v>5</v>
      </c>
      <c r="B9533">
        <v>2</v>
      </c>
      <c r="C9533">
        <v>3</v>
      </c>
      <c r="D9533">
        <v>4</v>
      </c>
      <c r="E9533">
        <v>4</v>
      </c>
      <c r="F9533">
        <v>5</v>
      </c>
      <c r="G9533">
        <f t="shared" si="2155"/>
        <v>23</v>
      </c>
    </row>
    <row r="9534" spans="1:7" x14ac:dyDescent="0.35">
      <c r="A9534">
        <v>1</v>
      </c>
      <c r="B9534">
        <v>6</v>
      </c>
      <c r="C9534">
        <v>2</v>
      </c>
      <c r="D9534">
        <v>4</v>
      </c>
      <c r="E9534">
        <v>5</v>
      </c>
      <c r="F9534">
        <v>5</v>
      </c>
      <c r="G9534">
        <f t="shared" si="2155"/>
        <v>23</v>
      </c>
    </row>
    <row r="9535" spans="1:7" x14ac:dyDescent="0.35">
      <c r="A9535">
        <v>4</v>
      </c>
      <c r="B9535">
        <v>1</v>
      </c>
      <c r="C9535">
        <v>1</v>
      </c>
      <c r="D9535">
        <v>3</v>
      </c>
      <c r="E9535">
        <v>6</v>
      </c>
      <c r="F9535">
        <v>1</v>
      </c>
      <c r="G9535">
        <f t="shared" si="2155"/>
        <v>16</v>
      </c>
    </row>
    <row r="9536" spans="1:7" x14ac:dyDescent="0.35">
      <c r="A9536">
        <v>3</v>
      </c>
      <c r="B9536">
        <v>4</v>
      </c>
      <c r="C9536">
        <v>3</v>
      </c>
      <c r="D9536">
        <v>6</v>
      </c>
      <c r="E9536">
        <v>2</v>
      </c>
      <c r="F9536">
        <v>4</v>
      </c>
      <c r="G9536">
        <f t="shared" si="2155"/>
        <v>22</v>
      </c>
    </row>
    <row r="9537" spans="1:7" x14ac:dyDescent="0.35">
      <c r="A9537">
        <v>2</v>
      </c>
      <c r="B9537">
        <v>4</v>
      </c>
      <c r="C9537">
        <v>4</v>
      </c>
      <c r="D9537">
        <v>6</v>
      </c>
      <c r="E9537">
        <v>5</v>
      </c>
      <c r="F9537">
        <v>4</v>
      </c>
      <c r="G9537">
        <f t="shared" si="2155"/>
        <v>25</v>
      </c>
    </row>
    <row r="9538" spans="1:7" x14ac:dyDescent="0.35">
      <c r="A9538">
        <v>2</v>
      </c>
      <c r="B9538">
        <v>5</v>
      </c>
      <c r="C9538">
        <v>5</v>
      </c>
      <c r="D9538">
        <v>5</v>
      </c>
      <c r="E9538">
        <v>6</v>
      </c>
      <c r="F9538">
        <v>6</v>
      </c>
      <c r="G9538">
        <f t="shared" si="2155"/>
        <v>29</v>
      </c>
    </row>
    <row r="9539" spans="1:7" x14ac:dyDescent="0.35">
      <c r="A9539">
        <v>2</v>
      </c>
      <c r="B9539">
        <v>5</v>
      </c>
      <c r="C9539">
        <v>2</v>
      </c>
      <c r="D9539">
        <v>6</v>
      </c>
      <c r="E9539">
        <v>1</v>
      </c>
      <c r="F9539">
        <v>2</v>
      </c>
      <c r="G9539">
        <f t="shared" si="2155"/>
        <v>18</v>
      </c>
    </row>
    <row r="9540" spans="1:7" x14ac:dyDescent="0.35">
      <c r="A9540">
        <v>5</v>
      </c>
      <c r="B9540">
        <v>2</v>
      </c>
      <c r="C9540">
        <v>3</v>
      </c>
      <c r="D9540">
        <v>2</v>
      </c>
      <c r="E9540">
        <v>3</v>
      </c>
      <c r="F9540">
        <v>4</v>
      </c>
      <c r="G9540">
        <f t="shared" si="2155"/>
        <v>19</v>
      </c>
    </row>
    <row r="9541" spans="1:7" x14ac:dyDescent="0.35">
      <c r="A9541">
        <v>3</v>
      </c>
      <c r="B9541">
        <v>1</v>
      </c>
      <c r="C9541">
        <v>3</v>
      </c>
      <c r="D9541">
        <v>2</v>
      </c>
      <c r="E9541">
        <v>1</v>
      </c>
      <c r="F9541">
        <v>2</v>
      </c>
      <c r="G9541">
        <f t="shared" si="2155"/>
        <v>12</v>
      </c>
    </row>
    <row r="9542" spans="1:7" x14ac:dyDescent="0.35">
      <c r="A9542">
        <v>4</v>
      </c>
      <c r="B9542">
        <v>3</v>
      </c>
      <c r="C9542">
        <v>2</v>
      </c>
      <c r="D9542">
        <v>6</v>
      </c>
      <c r="E9542">
        <v>3</v>
      </c>
      <c r="F9542">
        <v>2</v>
      </c>
      <c r="G9542">
        <f t="shared" si="2155"/>
        <v>20</v>
      </c>
    </row>
    <row r="9543" spans="1:7" x14ac:dyDescent="0.35">
      <c r="A9543">
        <v>4</v>
      </c>
      <c r="B9543">
        <v>2</v>
      </c>
      <c r="C9543">
        <v>1</v>
      </c>
      <c r="D9543">
        <v>3</v>
      </c>
      <c r="E9543">
        <v>4</v>
      </c>
      <c r="F9543">
        <v>2</v>
      </c>
      <c r="G9543">
        <f t="shared" si="2155"/>
        <v>16</v>
      </c>
    </row>
    <row r="9544" spans="1:7" x14ac:dyDescent="0.35">
      <c r="A9544">
        <v>6</v>
      </c>
      <c r="B9544">
        <v>2</v>
      </c>
      <c r="C9544">
        <v>4</v>
      </c>
      <c r="D9544">
        <v>5</v>
      </c>
      <c r="E9544">
        <v>1</v>
      </c>
      <c r="F9544">
        <v>5</v>
      </c>
      <c r="G9544">
        <f t="shared" si="2155"/>
        <v>23</v>
      </c>
    </row>
    <row r="9545" spans="1:7" x14ac:dyDescent="0.35">
      <c r="A9545">
        <v>5</v>
      </c>
      <c r="B9545">
        <v>1</v>
      </c>
      <c r="C9545">
        <v>4</v>
      </c>
      <c r="D9545">
        <v>6</v>
      </c>
      <c r="E9545">
        <v>6</v>
      </c>
      <c r="F9545">
        <v>6</v>
      </c>
      <c r="G9545">
        <f t="shared" si="2155"/>
        <v>28</v>
      </c>
    </row>
    <row r="9546" spans="1:7" x14ac:dyDescent="0.35">
      <c r="A9546">
        <v>3</v>
      </c>
      <c r="B9546">
        <v>1</v>
      </c>
      <c r="C9546">
        <v>2</v>
      </c>
      <c r="D9546">
        <v>5</v>
      </c>
      <c r="E9546">
        <v>4</v>
      </c>
      <c r="F9546">
        <v>3</v>
      </c>
      <c r="G9546">
        <f t="shared" si="2155"/>
        <v>18</v>
      </c>
    </row>
    <row r="9547" spans="1:7" x14ac:dyDescent="0.35">
      <c r="A9547">
        <v>4</v>
      </c>
      <c r="B9547">
        <v>2</v>
      </c>
      <c r="C9547">
        <v>4</v>
      </c>
      <c r="D9547">
        <v>6</v>
      </c>
      <c r="E9547">
        <v>3</v>
      </c>
      <c r="F9547">
        <v>3</v>
      </c>
      <c r="G9547">
        <f t="shared" si="2155"/>
        <v>22</v>
      </c>
    </row>
    <row r="9548" spans="1:7" x14ac:dyDescent="0.35">
      <c r="A9548">
        <v>5</v>
      </c>
      <c r="B9548">
        <v>1</v>
      </c>
      <c r="C9548">
        <v>5</v>
      </c>
      <c r="D9548">
        <v>6</v>
      </c>
      <c r="E9548">
        <v>6</v>
      </c>
      <c r="F9548">
        <v>5</v>
      </c>
      <c r="G9548">
        <f t="shared" si="2155"/>
        <v>28</v>
      </c>
    </row>
    <row r="9549" spans="1:7" x14ac:dyDescent="0.35">
      <c r="A9549">
        <v>2</v>
      </c>
      <c r="B9549">
        <v>6</v>
      </c>
      <c r="C9549">
        <v>5</v>
      </c>
      <c r="D9549">
        <v>4</v>
      </c>
      <c r="E9549">
        <v>5</v>
      </c>
      <c r="F9549">
        <v>2</v>
      </c>
      <c r="G9549">
        <f t="shared" si="2155"/>
        <v>24</v>
      </c>
    </row>
    <row r="9550" spans="1:7" x14ac:dyDescent="0.35">
      <c r="A9550">
        <v>6</v>
      </c>
      <c r="B9550">
        <v>6</v>
      </c>
      <c r="C9550">
        <v>1</v>
      </c>
      <c r="D9550">
        <v>4</v>
      </c>
      <c r="E9550">
        <v>3</v>
      </c>
      <c r="F9550">
        <v>5</v>
      </c>
      <c r="G9550">
        <f t="shared" si="2155"/>
        <v>25</v>
      </c>
    </row>
    <row r="9551" spans="1:7" x14ac:dyDescent="0.35">
      <c r="A9551">
        <v>3</v>
      </c>
      <c r="B9551">
        <v>1</v>
      </c>
      <c r="C9551">
        <v>6</v>
      </c>
      <c r="D9551">
        <v>3</v>
      </c>
      <c r="E9551">
        <v>6</v>
      </c>
      <c r="F9551">
        <v>2</v>
      </c>
      <c r="G9551">
        <f t="shared" si="2155"/>
        <v>21</v>
      </c>
    </row>
    <row r="9552" spans="1:7" x14ac:dyDescent="0.35">
      <c r="A9552">
        <v>2</v>
      </c>
      <c r="B9552">
        <v>1</v>
      </c>
      <c r="C9552">
        <v>1</v>
      </c>
      <c r="D9552">
        <v>3</v>
      </c>
      <c r="E9552">
        <v>5</v>
      </c>
      <c r="F9552">
        <v>5</v>
      </c>
      <c r="G9552">
        <f t="shared" si="2155"/>
        <v>17</v>
      </c>
    </row>
    <row r="9553" spans="1:7" x14ac:dyDescent="0.35">
      <c r="A9553">
        <v>4</v>
      </c>
      <c r="B9553">
        <v>6</v>
      </c>
      <c r="C9553">
        <v>2</v>
      </c>
      <c r="D9553">
        <v>5</v>
      </c>
      <c r="E9553">
        <v>4</v>
      </c>
      <c r="F9553">
        <v>6</v>
      </c>
      <c r="G9553">
        <f t="shared" si="2155"/>
        <v>27</v>
      </c>
    </row>
    <row r="9554" spans="1:7" x14ac:dyDescent="0.35">
      <c r="A9554">
        <v>1</v>
      </c>
      <c r="B9554">
        <v>1</v>
      </c>
      <c r="C9554">
        <v>4</v>
      </c>
      <c r="D9554">
        <v>5</v>
      </c>
      <c r="E9554">
        <v>4</v>
      </c>
      <c r="F9554">
        <v>4</v>
      </c>
      <c r="G9554">
        <f t="shared" si="2155"/>
        <v>19</v>
      </c>
    </row>
    <row r="9555" spans="1:7" x14ac:dyDescent="0.35">
      <c r="A9555">
        <v>2</v>
      </c>
      <c r="B9555">
        <v>3</v>
      </c>
      <c r="C9555">
        <v>2</v>
      </c>
      <c r="D9555">
        <v>1</v>
      </c>
      <c r="E9555">
        <v>3</v>
      </c>
      <c r="F9555">
        <v>4</v>
      </c>
      <c r="G9555">
        <f t="shared" si="2155"/>
        <v>15</v>
      </c>
    </row>
    <row r="9556" spans="1:7" x14ac:dyDescent="0.35">
      <c r="A9556">
        <v>1</v>
      </c>
      <c r="B9556">
        <v>6</v>
      </c>
      <c r="C9556">
        <v>3</v>
      </c>
      <c r="D9556">
        <v>6</v>
      </c>
      <c r="E9556">
        <v>5</v>
      </c>
      <c r="F9556">
        <v>5</v>
      </c>
      <c r="G9556">
        <f t="shared" si="2155"/>
        <v>26</v>
      </c>
    </row>
    <row r="9557" spans="1:7" x14ac:dyDescent="0.35">
      <c r="A9557">
        <v>3</v>
      </c>
      <c r="B9557">
        <v>6</v>
      </c>
      <c r="C9557">
        <v>2</v>
      </c>
      <c r="D9557">
        <v>2</v>
      </c>
      <c r="E9557">
        <v>3</v>
      </c>
      <c r="F9557">
        <v>2</v>
      </c>
      <c r="G9557">
        <f t="shared" si="2155"/>
        <v>18</v>
      </c>
    </row>
    <row r="9558" spans="1:7" x14ac:dyDescent="0.35">
      <c r="A9558">
        <v>1</v>
      </c>
      <c r="B9558">
        <v>4</v>
      </c>
      <c r="C9558">
        <v>5</v>
      </c>
      <c r="D9558">
        <v>6</v>
      </c>
      <c r="E9558">
        <v>1</v>
      </c>
      <c r="F9558">
        <v>4</v>
      </c>
      <c r="G9558">
        <f t="shared" si="2155"/>
        <v>21</v>
      </c>
    </row>
    <row r="9559" spans="1:7" x14ac:dyDescent="0.35">
      <c r="A9559">
        <v>2</v>
      </c>
      <c r="B9559">
        <v>5</v>
      </c>
      <c r="C9559">
        <v>2</v>
      </c>
      <c r="D9559">
        <v>4</v>
      </c>
      <c r="E9559">
        <v>3</v>
      </c>
      <c r="F9559">
        <v>4</v>
      </c>
      <c r="G9559">
        <f t="shared" si="2155"/>
        <v>20</v>
      </c>
    </row>
    <row r="9560" spans="1:7" x14ac:dyDescent="0.35">
      <c r="A9560">
        <v>6</v>
      </c>
      <c r="B9560">
        <v>4</v>
      </c>
      <c r="C9560">
        <v>2</v>
      </c>
      <c r="D9560">
        <v>2</v>
      </c>
      <c r="E9560">
        <v>3</v>
      </c>
      <c r="F9560">
        <v>3</v>
      </c>
      <c r="G9560">
        <f t="shared" ref="G9560:G9623" si="2156">SUM(A9560:F9560)</f>
        <v>20</v>
      </c>
    </row>
    <row r="9561" spans="1:7" x14ac:dyDescent="0.35">
      <c r="A9561">
        <v>5</v>
      </c>
      <c r="B9561">
        <v>5</v>
      </c>
      <c r="C9561">
        <v>1</v>
      </c>
      <c r="D9561">
        <v>2</v>
      </c>
      <c r="E9561">
        <v>4</v>
      </c>
      <c r="F9561">
        <v>3</v>
      </c>
      <c r="G9561">
        <f t="shared" si="2156"/>
        <v>20</v>
      </c>
    </row>
    <row r="9562" spans="1:7" x14ac:dyDescent="0.35">
      <c r="A9562">
        <v>6</v>
      </c>
      <c r="B9562">
        <v>5</v>
      </c>
      <c r="C9562">
        <v>4</v>
      </c>
      <c r="D9562">
        <v>5</v>
      </c>
      <c r="E9562">
        <v>3</v>
      </c>
      <c r="F9562">
        <v>6</v>
      </c>
      <c r="G9562">
        <f t="shared" si="2156"/>
        <v>29</v>
      </c>
    </row>
    <row r="9563" spans="1:7" x14ac:dyDescent="0.35">
      <c r="A9563">
        <v>4</v>
      </c>
      <c r="B9563">
        <v>6</v>
      </c>
      <c r="C9563">
        <v>4</v>
      </c>
      <c r="D9563">
        <v>2</v>
      </c>
      <c r="E9563">
        <v>2</v>
      </c>
      <c r="F9563">
        <v>6</v>
      </c>
      <c r="G9563">
        <f t="shared" si="2156"/>
        <v>24</v>
      </c>
    </row>
    <row r="9564" spans="1:7" x14ac:dyDescent="0.35">
      <c r="A9564">
        <v>2</v>
      </c>
      <c r="B9564">
        <v>6</v>
      </c>
      <c r="C9564">
        <v>3</v>
      </c>
      <c r="D9564">
        <v>1</v>
      </c>
      <c r="E9564">
        <v>6</v>
      </c>
      <c r="F9564">
        <v>6</v>
      </c>
      <c r="G9564">
        <f t="shared" si="2156"/>
        <v>24</v>
      </c>
    </row>
    <row r="9565" spans="1:7" x14ac:dyDescent="0.35">
      <c r="A9565">
        <v>2</v>
      </c>
      <c r="B9565">
        <v>5</v>
      </c>
      <c r="C9565">
        <v>5</v>
      </c>
      <c r="D9565">
        <v>2</v>
      </c>
      <c r="E9565">
        <v>6</v>
      </c>
      <c r="F9565">
        <v>1</v>
      </c>
      <c r="G9565">
        <f t="shared" si="2156"/>
        <v>21</v>
      </c>
    </row>
    <row r="9566" spans="1:7" x14ac:dyDescent="0.35">
      <c r="A9566">
        <v>4</v>
      </c>
      <c r="B9566">
        <v>4</v>
      </c>
      <c r="C9566">
        <v>2</v>
      </c>
      <c r="D9566">
        <v>5</v>
      </c>
      <c r="E9566">
        <v>3</v>
      </c>
      <c r="F9566">
        <v>2</v>
      </c>
      <c r="G9566">
        <f t="shared" si="2156"/>
        <v>20</v>
      </c>
    </row>
    <row r="9567" spans="1:7" x14ac:dyDescent="0.35">
      <c r="A9567">
        <v>2</v>
      </c>
      <c r="B9567">
        <v>2</v>
      </c>
      <c r="C9567">
        <v>4</v>
      </c>
      <c r="D9567">
        <v>5</v>
      </c>
      <c r="E9567">
        <v>6</v>
      </c>
      <c r="F9567">
        <v>5</v>
      </c>
      <c r="G9567">
        <f t="shared" si="2156"/>
        <v>24</v>
      </c>
    </row>
    <row r="9568" spans="1:7" x14ac:dyDescent="0.35">
      <c r="A9568">
        <v>6</v>
      </c>
      <c r="B9568">
        <v>4</v>
      </c>
      <c r="C9568">
        <v>3</v>
      </c>
      <c r="D9568">
        <v>5</v>
      </c>
      <c r="E9568">
        <v>5</v>
      </c>
      <c r="F9568">
        <v>2</v>
      </c>
      <c r="G9568">
        <f t="shared" si="2156"/>
        <v>25</v>
      </c>
    </row>
    <row r="9569" spans="1:7" x14ac:dyDescent="0.35">
      <c r="A9569">
        <v>2</v>
      </c>
      <c r="B9569">
        <v>3</v>
      </c>
      <c r="C9569">
        <v>3</v>
      </c>
      <c r="D9569">
        <v>1</v>
      </c>
      <c r="E9569">
        <v>2</v>
      </c>
      <c r="F9569">
        <v>6</v>
      </c>
      <c r="G9569">
        <f t="shared" si="2156"/>
        <v>17</v>
      </c>
    </row>
    <row r="9570" spans="1:7" x14ac:dyDescent="0.35">
      <c r="A9570">
        <v>3</v>
      </c>
      <c r="B9570">
        <v>2</v>
      </c>
      <c r="C9570">
        <v>5</v>
      </c>
      <c r="D9570">
        <v>6</v>
      </c>
      <c r="E9570">
        <v>6</v>
      </c>
      <c r="F9570">
        <v>1</v>
      </c>
      <c r="G9570">
        <f t="shared" si="2156"/>
        <v>23</v>
      </c>
    </row>
    <row r="9571" spans="1:7" x14ac:dyDescent="0.35">
      <c r="A9571">
        <v>1</v>
      </c>
      <c r="B9571">
        <v>5</v>
      </c>
      <c r="C9571">
        <v>5</v>
      </c>
      <c r="D9571">
        <v>4</v>
      </c>
      <c r="E9571">
        <v>6</v>
      </c>
      <c r="F9571">
        <v>3</v>
      </c>
      <c r="G9571">
        <f t="shared" si="2156"/>
        <v>24</v>
      </c>
    </row>
    <row r="9572" spans="1:7" x14ac:dyDescent="0.35">
      <c r="A9572">
        <v>3</v>
      </c>
      <c r="B9572">
        <v>2</v>
      </c>
      <c r="C9572">
        <v>1</v>
      </c>
      <c r="D9572">
        <v>6</v>
      </c>
      <c r="E9572">
        <v>5</v>
      </c>
      <c r="F9572">
        <v>1</v>
      </c>
      <c r="G9572">
        <f t="shared" si="2156"/>
        <v>18</v>
      </c>
    </row>
    <row r="9573" spans="1:7" x14ac:dyDescent="0.35">
      <c r="A9573">
        <v>4</v>
      </c>
      <c r="B9573">
        <v>2</v>
      </c>
      <c r="C9573">
        <v>4</v>
      </c>
      <c r="D9573">
        <v>4</v>
      </c>
      <c r="E9573">
        <v>6</v>
      </c>
      <c r="F9573">
        <v>5</v>
      </c>
      <c r="G9573">
        <f t="shared" si="2156"/>
        <v>25</v>
      </c>
    </row>
    <row r="9574" spans="1:7" x14ac:dyDescent="0.35">
      <c r="A9574">
        <v>6</v>
      </c>
      <c r="B9574">
        <v>3</v>
      </c>
      <c r="C9574">
        <v>3</v>
      </c>
      <c r="D9574">
        <v>2</v>
      </c>
      <c r="E9574">
        <v>4</v>
      </c>
      <c r="F9574">
        <v>3</v>
      </c>
      <c r="G9574">
        <f t="shared" si="2156"/>
        <v>21</v>
      </c>
    </row>
    <row r="9575" spans="1:7" x14ac:dyDescent="0.35">
      <c r="A9575">
        <v>4</v>
      </c>
      <c r="B9575">
        <v>6</v>
      </c>
      <c r="C9575">
        <v>2</v>
      </c>
      <c r="D9575">
        <v>6</v>
      </c>
      <c r="E9575">
        <v>4</v>
      </c>
      <c r="F9575">
        <v>1</v>
      </c>
      <c r="G9575">
        <f t="shared" si="2156"/>
        <v>23</v>
      </c>
    </row>
    <row r="9576" spans="1:7" x14ac:dyDescent="0.35">
      <c r="A9576">
        <v>6</v>
      </c>
      <c r="B9576">
        <v>3</v>
      </c>
      <c r="C9576">
        <v>3</v>
      </c>
      <c r="D9576">
        <v>1</v>
      </c>
      <c r="E9576">
        <v>4</v>
      </c>
      <c r="F9576">
        <v>1</v>
      </c>
      <c r="G9576">
        <f t="shared" si="2156"/>
        <v>18</v>
      </c>
    </row>
    <row r="9577" spans="1:7" x14ac:dyDescent="0.35">
      <c r="A9577">
        <v>1</v>
      </c>
      <c r="B9577">
        <v>1</v>
      </c>
      <c r="C9577">
        <v>3</v>
      </c>
      <c r="D9577">
        <v>6</v>
      </c>
      <c r="E9577">
        <v>5</v>
      </c>
      <c r="F9577">
        <v>1</v>
      </c>
      <c r="G9577">
        <f t="shared" si="2156"/>
        <v>17</v>
      </c>
    </row>
    <row r="9578" spans="1:7" x14ac:dyDescent="0.35">
      <c r="A9578">
        <v>2</v>
      </c>
      <c r="B9578">
        <v>3</v>
      </c>
      <c r="C9578">
        <v>6</v>
      </c>
      <c r="D9578">
        <v>6</v>
      </c>
      <c r="E9578">
        <v>6</v>
      </c>
      <c r="F9578">
        <v>5</v>
      </c>
      <c r="G9578">
        <f t="shared" si="2156"/>
        <v>28</v>
      </c>
    </row>
    <row r="9579" spans="1:7" x14ac:dyDescent="0.35">
      <c r="A9579">
        <v>5</v>
      </c>
      <c r="B9579">
        <v>2</v>
      </c>
      <c r="C9579">
        <v>1</v>
      </c>
      <c r="D9579">
        <v>5</v>
      </c>
      <c r="E9579">
        <v>6</v>
      </c>
      <c r="F9579">
        <v>6</v>
      </c>
      <c r="G9579">
        <f t="shared" si="2156"/>
        <v>25</v>
      </c>
    </row>
    <row r="9580" spans="1:7" x14ac:dyDescent="0.35">
      <c r="A9580">
        <v>5</v>
      </c>
      <c r="B9580">
        <v>5</v>
      </c>
      <c r="C9580">
        <v>5</v>
      </c>
      <c r="D9580">
        <v>1</v>
      </c>
      <c r="E9580">
        <v>3</v>
      </c>
      <c r="F9580">
        <v>1</v>
      </c>
      <c r="G9580">
        <f t="shared" si="2156"/>
        <v>20</v>
      </c>
    </row>
    <row r="9581" spans="1:7" x14ac:dyDescent="0.35">
      <c r="A9581">
        <v>6</v>
      </c>
      <c r="B9581">
        <v>5</v>
      </c>
      <c r="C9581">
        <v>5</v>
      </c>
      <c r="D9581">
        <v>3</v>
      </c>
      <c r="E9581">
        <v>6</v>
      </c>
      <c r="F9581">
        <v>4</v>
      </c>
      <c r="G9581">
        <f t="shared" si="2156"/>
        <v>29</v>
      </c>
    </row>
    <row r="9582" spans="1:7" x14ac:dyDescent="0.35">
      <c r="A9582">
        <v>6</v>
      </c>
      <c r="B9582">
        <v>6</v>
      </c>
      <c r="C9582">
        <v>2</v>
      </c>
      <c r="D9582">
        <v>1</v>
      </c>
      <c r="E9582">
        <v>5</v>
      </c>
      <c r="F9582">
        <v>2</v>
      </c>
      <c r="G9582">
        <f t="shared" si="2156"/>
        <v>22</v>
      </c>
    </row>
    <row r="9583" spans="1:7" x14ac:dyDescent="0.35">
      <c r="A9583">
        <v>6</v>
      </c>
      <c r="B9583">
        <v>2</v>
      </c>
      <c r="C9583">
        <v>5</v>
      </c>
      <c r="D9583">
        <v>3</v>
      </c>
      <c r="E9583">
        <v>4</v>
      </c>
      <c r="F9583">
        <v>4</v>
      </c>
      <c r="G9583">
        <f t="shared" si="2156"/>
        <v>24</v>
      </c>
    </row>
    <row r="9584" spans="1:7" x14ac:dyDescent="0.35">
      <c r="A9584">
        <v>2</v>
      </c>
      <c r="B9584">
        <v>6</v>
      </c>
      <c r="C9584">
        <v>3</v>
      </c>
      <c r="D9584">
        <v>3</v>
      </c>
      <c r="E9584">
        <v>6</v>
      </c>
      <c r="F9584">
        <v>1</v>
      </c>
      <c r="G9584">
        <f t="shared" si="2156"/>
        <v>21</v>
      </c>
    </row>
    <row r="9585" spans="1:7" x14ac:dyDescent="0.35">
      <c r="A9585">
        <v>6</v>
      </c>
      <c r="B9585">
        <v>4</v>
      </c>
      <c r="C9585">
        <v>5</v>
      </c>
      <c r="D9585">
        <v>2</v>
      </c>
      <c r="E9585">
        <v>6</v>
      </c>
      <c r="F9585">
        <v>3</v>
      </c>
      <c r="G9585">
        <f t="shared" si="2156"/>
        <v>26</v>
      </c>
    </row>
    <row r="9586" spans="1:7" x14ac:dyDescent="0.35">
      <c r="A9586">
        <v>5</v>
      </c>
      <c r="B9586">
        <v>5</v>
      </c>
      <c r="C9586">
        <v>4</v>
      </c>
      <c r="D9586">
        <v>2</v>
      </c>
      <c r="E9586">
        <v>6</v>
      </c>
      <c r="F9586">
        <v>1</v>
      </c>
      <c r="G9586">
        <f t="shared" si="2156"/>
        <v>23</v>
      </c>
    </row>
    <row r="9587" spans="1:7" x14ac:dyDescent="0.35">
      <c r="A9587">
        <v>3</v>
      </c>
      <c r="B9587">
        <v>3</v>
      </c>
      <c r="C9587">
        <v>2</v>
      </c>
      <c r="D9587">
        <v>2</v>
      </c>
      <c r="E9587">
        <v>4</v>
      </c>
      <c r="F9587">
        <v>2</v>
      </c>
      <c r="G9587">
        <f t="shared" si="2156"/>
        <v>16</v>
      </c>
    </row>
    <row r="9588" spans="1:7" x14ac:dyDescent="0.35">
      <c r="A9588">
        <v>3</v>
      </c>
      <c r="B9588">
        <v>6</v>
      </c>
      <c r="C9588">
        <v>4</v>
      </c>
      <c r="D9588">
        <v>3</v>
      </c>
      <c r="E9588">
        <v>1</v>
      </c>
      <c r="F9588">
        <v>2</v>
      </c>
      <c r="G9588">
        <f t="shared" si="2156"/>
        <v>19</v>
      </c>
    </row>
    <row r="9589" spans="1:7" x14ac:dyDescent="0.35">
      <c r="A9589">
        <v>2</v>
      </c>
      <c r="B9589">
        <v>2</v>
      </c>
      <c r="C9589">
        <v>5</v>
      </c>
      <c r="D9589">
        <v>3</v>
      </c>
      <c r="E9589">
        <v>3</v>
      </c>
      <c r="F9589">
        <v>5</v>
      </c>
      <c r="G9589">
        <f t="shared" si="2156"/>
        <v>20</v>
      </c>
    </row>
    <row r="9590" spans="1:7" x14ac:dyDescent="0.35">
      <c r="A9590">
        <v>2</v>
      </c>
      <c r="B9590">
        <v>2</v>
      </c>
      <c r="C9590">
        <v>2</v>
      </c>
      <c r="D9590">
        <v>2</v>
      </c>
      <c r="E9590">
        <v>6</v>
      </c>
      <c r="F9590">
        <v>2</v>
      </c>
      <c r="G9590">
        <f t="shared" si="2156"/>
        <v>16</v>
      </c>
    </row>
    <row r="9591" spans="1:7" x14ac:dyDescent="0.35">
      <c r="A9591">
        <v>2</v>
      </c>
      <c r="B9591">
        <v>1</v>
      </c>
      <c r="C9591">
        <v>6</v>
      </c>
      <c r="D9591">
        <v>2</v>
      </c>
      <c r="E9591">
        <v>1</v>
      </c>
      <c r="F9591">
        <v>1</v>
      </c>
      <c r="G9591">
        <f t="shared" si="2156"/>
        <v>13</v>
      </c>
    </row>
    <row r="9592" spans="1:7" x14ac:dyDescent="0.35">
      <c r="A9592">
        <v>1</v>
      </c>
      <c r="B9592">
        <v>3</v>
      </c>
      <c r="C9592">
        <v>2</v>
      </c>
      <c r="D9592">
        <v>5</v>
      </c>
      <c r="E9592">
        <v>4</v>
      </c>
      <c r="F9592">
        <v>1</v>
      </c>
      <c r="G9592">
        <f t="shared" si="2156"/>
        <v>16</v>
      </c>
    </row>
    <row r="9593" spans="1:7" x14ac:dyDescent="0.35">
      <c r="A9593">
        <v>4</v>
      </c>
      <c r="B9593">
        <v>2</v>
      </c>
      <c r="C9593">
        <v>4</v>
      </c>
      <c r="D9593">
        <v>5</v>
      </c>
      <c r="E9593">
        <v>6</v>
      </c>
      <c r="F9593">
        <v>3</v>
      </c>
      <c r="G9593">
        <f t="shared" si="2156"/>
        <v>24</v>
      </c>
    </row>
    <row r="9594" spans="1:7" x14ac:dyDescent="0.35">
      <c r="A9594">
        <v>6</v>
      </c>
      <c r="B9594">
        <v>1</v>
      </c>
      <c r="C9594">
        <v>5</v>
      </c>
      <c r="D9594">
        <v>5</v>
      </c>
      <c r="E9594">
        <v>1</v>
      </c>
      <c r="F9594">
        <v>3</v>
      </c>
      <c r="G9594">
        <f t="shared" si="2156"/>
        <v>21</v>
      </c>
    </row>
    <row r="9595" spans="1:7" x14ac:dyDescent="0.35">
      <c r="A9595">
        <v>3</v>
      </c>
      <c r="B9595">
        <v>3</v>
      </c>
      <c r="C9595">
        <v>4</v>
      </c>
      <c r="D9595">
        <v>4</v>
      </c>
      <c r="E9595">
        <v>2</v>
      </c>
      <c r="F9595">
        <v>3</v>
      </c>
      <c r="G9595">
        <f t="shared" si="2156"/>
        <v>19</v>
      </c>
    </row>
    <row r="9596" spans="1:7" x14ac:dyDescent="0.35">
      <c r="A9596">
        <v>1</v>
      </c>
      <c r="B9596">
        <v>2</v>
      </c>
      <c r="C9596">
        <v>1</v>
      </c>
      <c r="D9596">
        <v>3</v>
      </c>
      <c r="E9596">
        <v>2</v>
      </c>
      <c r="F9596">
        <v>6</v>
      </c>
      <c r="G9596">
        <f t="shared" si="2156"/>
        <v>15</v>
      </c>
    </row>
    <row r="9597" spans="1:7" x14ac:dyDescent="0.35">
      <c r="A9597">
        <v>2</v>
      </c>
      <c r="B9597">
        <v>3</v>
      </c>
      <c r="C9597">
        <v>2</v>
      </c>
      <c r="D9597">
        <v>3</v>
      </c>
      <c r="E9597">
        <v>2</v>
      </c>
      <c r="F9597">
        <v>5</v>
      </c>
      <c r="G9597">
        <f t="shared" si="2156"/>
        <v>17</v>
      </c>
    </row>
    <row r="9598" spans="1:7" x14ac:dyDescent="0.35">
      <c r="A9598">
        <v>3</v>
      </c>
      <c r="B9598">
        <v>3</v>
      </c>
      <c r="C9598">
        <v>3</v>
      </c>
      <c r="D9598">
        <v>3</v>
      </c>
      <c r="E9598">
        <v>4</v>
      </c>
      <c r="F9598">
        <v>1</v>
      </c>
      <c r="G9598">
        <f t="shared" si="2156"/>
        <v>17</v>
      </c>
    </row>
    <row r="9599" spans="1:7" x14ac:dyDescent="0.35">
      <c r="A9599">
        <v>3</v>
      </c>
      <c r="B9599">
        <v>4</v>
      </c>
      <c r="C9599">
        <v>4</v>
      </c>
      <c r="D9599">
        <v>4</v>
      </c>
      <c r="E9599">
        <v>3</v>
      </c>
      <c r="F9599">
        <v>3</v>
      </c>
      <c r="G9599">
        <f t="shared" si="2156"/>
        <v>21</v>
      </c>
    </row>
    <row r="9600" spans="1:7" x14ac:dyDescent="0.35">
      <c r="A9600">
        <v>2</v>
      </c>
      <c r="B9600">
        <v>3</v>
      </c>
      <c r="C9600">
        <v>4</v>
      </c>
      <c r="D9600">
        <v>5</v>
      </c>
      <c r="E9600">
        <v>6</v>
      </c>
      <c r="F9600">
        <v>6</v>
      </c>
      <c r="G9600">
        <f t="shared" si="2156"/>
        <v>26</v>
      </c>
    </row>
    <row r="9601" spans="1:7" x14ac:dyDescent="0.35">
      <c r="A9601">
        <v>4</v>
      </c>
      <c r="B9601">
        <v>4</v>
      </c>
      <c r="C9601">
        <v>3</v>
      </c>
      <c r="D9601">
        <v>5</v>
      </c>
      <c r="E9601">
        <v>2</v>
      </c>
      <c r="F9601">
        <v>4</v>
      </c>
      <c r="G9601">
        <f t="shared" si="2156"/>
        <v>22</v>
      </c>
    </row>
    <row r="9602" spans="1:7" x14ac:dyDescent="0.35">
      <c r="A9602">
        <v>5</v>
      </c>
      <c r="B9602">
        <v>1</v>
      </c>
      <c r="C9602">
        <v>2</v>
      </c>
      <c r="D9602">
        <v>5</v>
      </c>
      <c r="E9602">
        <v>6</v>
      </c>
      <c r="F9602">
        <v>6</v>
      </c>
      <c r="G9602">
        <f t="shared" si="2156"/>
        <v>25</v>
      </c>
    </row>
    <row r="9603" spans="1:7" x14ac:dyDescent="0.35">
      <c r="A9603">
        <v>6</v>
      </c>
      <c r="B9603">
        <v>2</v>
      </c>
      <c r="C9603">
        <v>3</v>
      </c>
      <c r="D9603">
        <v>1</v>
      </c>
      <c r="E9603">
        <v>5</v>
      </c>
      <c r="F9603">
        <v>3</v>
      </c>
      <c r="G9603">
        <f t="shared" si="2156"/>
        <v>20</v>
      </c>
    </row>
    <row r="9604" spans="1:7" x14ac:dyDescent="0.35">
      <c r="A9604">
        <v>5</v>
      </c>
      <c r="B9604">
        <v>1</v>
      </c>
      <c r="C9604">
        <v>2</v>
      </c>
      <c r="D9604">
        <v>4</v>
      </c>
      <c r="E9604">
        <v>1</v>
      </c>
      <c r="F9604">
        <v>5</v>
      </c>
      <c r="G9604">
        <f t="shared" si="2156"/>
        <v>18</v>
      </c>
    </row>
    <row r="9605" spans="1:7" x14ac:dyDescent="0.35">
      <c r="A9605">
        <v>2</v>
      </c>
      <c r="B9605">
        <v>3</v>
      </c>
      <c r="C9605">
        <v>1</v>
      </c>
      <c r="D9605">
        <v>6</v>
      </c>
      <c r="E9605">
        <v>3</v>
      </c>
      <c r="F9605">
        <v>2</v>
      </c>
      <c r="G9605">
        <f t="shared" si="2156"/>
        <v>17</v>
      </c>
    </row>
    <row r="9606" spans="1:7" x14ac:dyDescent="0.35">
      <c r="A9606">
        <v>1</v>
      </c>
      <c r="B9606">
        <v>5</v>
      </c>
      <c r="C9606">
        <v>4</v>
      </c>
      <c r="D9606">
        <v>3</v>
      </c>
      <c r="E9606">
        <v>3</v>
      </c>
      <c r="F9606">
        <v>2</v>
      </c>
      <c r="G9606">
        <f t="shared" si="2156"/>
        <v>18</v>
      </c>
    </row>
    <row r="9607" spans="1:7" x14ac:dyDescent="0.35">
      <c r="A9607">
        <v>1</v>
      </c>
      <c r="B9607">
        <v>5</v>
      </c>
      <c r="C9607">
        <v>4</v>
      </c>
      <c r="D9607">
        <v>1</v>
      </c>
      <c r="E9607">
        <v>3</v>
      </c>
      <c r="F9607">
        <v>3</v>
      </c>
      <c r="G9607">
        <f t="shared" si="2156"/>
        <v>17</v>
      </c>
    </row>
    <row r="9608" spans="1:7" x14ac:dyDescent="0.35">
      <c r="A9608">
        <v>2</v>
      </c>
      <c r="B9608">
        <v>4</v>
      </c>
      <c r="C9608">
        <v>2</v>
      </c>
      <c r="D9608">
        <v>1</v>
      </c>
      <c r="E9608">
        <v>4</v>
      </c>
      <c r="F9608">
        <v>2</v>
      </c>
      <c r="G9608">
        <f t="shared" si="2156"/>
        <v>15</v>
      </c>
    </row>
    <row r="9609" spans="1:7" x14ac:dyDescent="0.35">
      <c r="A9609">
        <v>5</v>
      </c>
      <c r="B9609">
        <v>5</v>
      </c>
      <c r="C9609">
        <v>5</v>
      </c>
      <c r="D9609">
        <v>3</v>
      </c>
      <c r="E9609">
        <v>3</v>
      </c>
      <c r="F9609">
        <v>3</v>
      </c>
      <c r="G9609">
        <f t="shared" si="2156"/>
        <v>24</v>
      </c>
    </row>
    <row r="9610" spans="1:7" x14ac:dyDescent="0.35">
      <c r="A9610">
        <v>1</v>
      </c>
      <c r="B9610">
        <v>2</v>
      </c>
      <c r="C9610">
        <v>6</v>
      </c>
      <c r="D9610">
        <v>4</v>
      </c>
      <c r="E9610">
        <v>3</v>
      </c>
      <c r="F9610">
        <v>4</v>
      </c>
      <c r="G9610">
        <f t="shared" si="2156"/>
        <v>20</v>
      </c>
    </row>
    <row r="9611" spans="1:7" x14ac:dyDescent="0.35">
      <c r="A9611">
        <v>6</v>
      </c>
      <c r="B9611">
        <v>6</v>
      </c>
      <c r="C9611">
        <v>2</v>
      </c>
      <c r="D9611">
        <v>4</v>
      </c>
      <c r="E9611">
        <v>5</v>
      </c>
      <c r="F9611">
        <v>6</v>
      </c>
      <c r="G9611">
        <f t="shared" si="2156"/>
        <v>29</v>
      </c>
    </row>
    <row r="9612" spans="1:7" x14ac:dyDescent="0.35">
      <c r="A9612">
        <v>3</v>
      </c>
      <c r="B9612">
        <v>6</v>
      </c>
      <c r="C9612">
        <v>4</v>
      </c>
      <c r="D9612">
        <v>2</v>
      </c>
      <c r="E9612">
        <v>3</v>
      </c>
      <c r="F9612">
        <v>2</v>
      </c>
      <c r="G9612">
        <f t="shared" si="2156"/>
        <v>20</v>
      </c>
    </row>
    <row r="9613" spans="1:7" x14ac:dyDescent="0.35">
      <c r="A9613">
        <v>6</v>
      </c>
      <c r="B9613">
        <v>4</v>
      </c>
      <c r="C9613">
        <v>3</v>
      </c>
      <c r="D9613">
        <v>5</v>
      </c>
      <c r="E9613">
        <v>4</v>
      </c>
      <c r="F9613">
        <v>1</v>
      </c>
      <c r="G9613">
        <f t="shared" si="2156"/>
        <v>23</v>
      </c>
    </row>
    <row r="9614" spans="1:7" x14ac:dyDescent="0.35">
      <c r="A9614">
        <v>6</v>
      </c>
      <c r="B9614">
        <v>6</v>
      </c>
      <c r="C9614">
        <v>2</v>
      </c>
      <c r="D9614">
        <v>4</v>
      </c>
      <c r="E9614">
        <v>1</v>
      </c>
      <c r="F9614">
        <v>6</v>
      </c>
      <c r="G9614">
        <f t="shared" si="2156"/>
        <v>25</v>
      </c>
    </row>
    <row r="9615" spans="1:7" x14ac:dyDescent="0.35">
      <c r="A9615">
        <v>6</v>
      </c>
      <c r="B9615">
        <v>3</v>
      </c>
      <c r="C9615">
        <v>4</v>
      </c>
      <c r="D9615">
        <v>6</v>
      </c>
      <c r="E9615">
        <v>2</v>
      </c>
      <c r="F9615">
        <v>4</v>
      </c>
      <c r="G9615">
        <f t="shared" si="2156"/>
        <v>25</v>
      </c>
    </row>
    <row r="9616" spans="1:7" x14ac:dyDescent="0.35">
      <c r="A9616">
        <v>4</v>
      </c>
      <c r="B9616">
        <v>1</v>
      </c>
      <c r="C9616">
        <v>4</v>
      </c>
      <c r="D9616">
        <v>1</v>
      </c>
      <c r="E9616">
        <v>2</v>
      </c>
      <c r="F9616">
        <v>6</v>
      </c>
      <c r="G9616">
        <f t="shared" si="2156"/>
        <v>18</v>
      </c>
    </row>
    <row r="9617" spans="1:7" x14ac:dyDescent="0.35">
      <c r="A9617">
        <v>2</v>
      </c>
      <c r="B9617">
        <v>4</v>
      </c>
      <c r="C9617">
        <v>5</v>
      </c>
      <c r="D9617">
        <v>3</v>
      </c>
      <c r="E9617">
        <v>2</v>
      </c>
      <c r="F9617">
        <v>1</v>
      </c>
      <c r="G9617">
        <f t="shared" si="2156"/>
        <v>17</v>
      </c>
    </row>
    <row r="9618" spans="1:7" x14ac:dyDescent="0.35">
      <c r="A9618">
        <v>2</v>
      </c>
      <c r="B9618">
        <v>6</v>
      </c>
      <c r="C9618">
        <v>4</v>
      </c>
      <c r="D9618">
        <v>1</v>
      </c>
      <c r="E9618">
        <v>2</v>
      </c>
      <c r="F9618">
        <v>3</v>
      </c>
      <c r="G9618">
        <f t="shared" si="2156"/>
        <v>18</v>
      </c>
    </row>
    <row r="9619" spans="1:7" x14ac:dyDescent="0.35">
      <c r="A9619">
        <v>5</v>
      </c>
      <c r="B9619">
        <v>4</v>
      </c>
      <c r="C9619">
        <v>2</v>
      </c>
      <c r="D9619">
        <v>2</v>
      </c>
      <c r="E9619">
        <v>2</v>
      </c>
      <c r="F9619">
        <v>5</v>
      </c>
      <c r="G9619">
        <f t="shared" si="2156"/>
        <v>20</v>
      </c>
    </row>
    <row r="9620" spans="1:7" x14ac:dyDescent="0.35">
      <c r="A9620">
        <v>1</v>
      </c>
      <c r="B9620">
        <v>1</v>
      </c>
      <c r="C9620">
        <v>6</v>
      </c>
      <c r="D9620">
        <v>4</v>
      </c>
      <c r="E9620">
        <v>4</v>
      </c>
      <c r="F9620">
        <v>2</v>
      </c>
      <c r="G9620">
        <f t="shared" si="2156"/>
        <v>18</v>
      </c>
    </row>
    <row r="9621" spans="1:7" x14ac:dyDescent="0.35">
      <c r="A9621">
        <v>2</v>
      </c>
      <c r="B9621">
        <v>3</v>
      </c>
      <c r="C9621">
        <v>1</v>
      </c>
      <c r="D9621">
        <v>5</v>
      </c>
      <c r="E9621">
        <v>4</v>
      </c>
      <c r="F9621">
        <v>4</v>
      </c>
      <c r="G9621">
        <f t="shared" si="2156"/>
        <v>19</v>
      </c>
    </row>
    <row r="9622" spans="1:7" x14ac:dyDescent="0.35">
      <c r="A9622">
        <v>5</v>
      </c>
      <c r="B9622">
        <v>1</v>
      </c>
      <c r="C9622">
        <v>5</v>
      </c>
      <c r="D9622">
        <v>1</v>
      </c>
      <c r="E9622">
        <v>1</v>
      </c>
      <c r="F9622">
        <v>6</v>
      </c>
      <c r="G9622">
        <f t="shared" si="2156"/>
        <v>19</v>
      </c>
    </row>
    <row r="9623" spans="1:7" x14ac:dyDescent="0.35">
      <c r="A9623">
        <v>6</v>
      </c>
      <c r="B9623">
        <v>5</v>
      </c>
      <c r="C9623">
        <v>3</v>
      </c>
      <c r="D9623">
        <v>5</v>
      </c>
      <c r="E9623">
        <v>2</v>
      </c>
      <c r="F9623">
        <v>1</v>
      </c>
      <c r="G9623">
        <f t="shared" si="2156"/>
        <v>22</v>
      </c>
    </row>
    <row r="9624" spans="1:7" x14ac:dyDescent="0.35">
      <c r="A9624">
        <v>1</v>
      </c>
      <c r="B9624">
        <v>6</v>
      </c>
      <c r="C9624">
        <v>3</v>
      </c>
      <c r="D9624">
        <v>2</v>
      </c>
      <c r="E9624">
        <v>2</v>
      </c>
      <c r="F9624">
        <v>2</v>
      </c>
      <c r="G9624">
        <f t="shared" ref="G9624:G9687" si="2157">SUM(A9624:F9624)</f>
        <v>16</v>
      </c>
    </row>
    <row r="9625" spans="1:7" x14ac:dyDescent="0.35">
      <c r="A9625">
        <v>3</v>
      </c>
      <c r="B9625">
        <v>1</v>
      </c>
      <c r="C9625">
        <v>1</v>
      </c>
      <c r="D9625">
        <v>5</v>
      </c>
      <c r="E9625">
        <v>3</v>
      </c>
      <c r="F9625">
        <v>4</v>
      </c>
      <c r="G9625">
        <f t="shared" si="2157"/>
        <v>17</v>
      </c>
    </row>
    <row r="9626" spans="1:7" x14ac:dyDescent="0.35">
      <c r="A9626">
        <v>2</v>
      </c>
      <c r="B9626">
        <v>4</v>
      </c>
      <c r="C9626">
        <v>4</v>
      </c>
      <c r="D9626">
        <v>3</v>
      </c>
      <c r="E9626">
        <v>3</v>
      </c>
      <c r="F9626">
        <v>3</v>
      </c>
      <c r="G9626">
        <f t="shared" si="2157"/>
        <v>19</v>
      </c>
    </row>
    <row r="9627" spans="1:7" x14ac:dyDescent="0.35">
      <c r="A9627">
        <v>3</v>
      </c>
      <c r="B9627">
        <v>6</v>
      </c>
      <c r="C9627">
        <v>5</v>
      </c>
      <c r="D9627">
        <v>4</v>
      </c>
      <c r="E9627">
        <v>4</v>
      </c>
      <c r="F9627">
        <v>6</v>
      </c>
      <c r="G9627">
        <f t="shared" si="2157"/>
        <v>28</v>
      </c>
    </row>
    <row r="9628" spans="1:7" x14ac:dyDescent="0.35">
      <c r="A9628">
        <v>4</v>
      </c>
      <c r="B9628">
        <v>5</v>
      </c>
      <c r="C9628">
        <v>3</v>
      </c>
      <c r="D9628">
        <v>5</v>
      </c>
      <c r="E9628">
        <v>6</v>
      </c>
      <c r="F9628">
        <v>3</v>
      </c>
      <c r="G9628">
        <f t="shared" si="2157"/>
        <v>26</v>
      </c>
    </row>
    <row r="9629" spans="1:7" x14ac:dyDescent="0.35">
      <c r="A9629">
        <v>4</v>
      </c>
      <c r="B9629">
        <v>1</v>
      </c>
      <c r="C9629">
        <v>1</v>
      </c>
      <c r="D9629">
        <v>4</v>
      </c>
      <c r="E9629">
        <v>6</v>
      </c>
      <c r="F9629">
        <v>2</v>
      </c>
      <c r="G9629">
        <f t="shared" si="2157"/>
        <v>18</v>
      </c>
    </row>
    <row r="9630" spans="1:7" x14ac:dyDescent="0.35">
      <c r="A9630">
        <v>3</v>
      </c>
      <c r="B9630">
        <v>4</v>
      </c>
      <c r="C9630">
        <v>2</v>
      </c>
      <c r="D9630">
        <v>3</v>
      </c>
      <c r="E9630">
        <v>4</v>
      </c>
      <c r="F9630">
        <v>4</v>
      </c>
      <c r="G9630">
        <f t="shared" si="2157"/>
        <v>20</v>
      </c>
    </row>
    <row r="9631" spans="1:7" x14ac:dyDescent="0.35">
      <c r="A9631">
        <v>1</v>
      </c>
      <c r="B9631">
        <v>1</v>
      </c>
      <c r="C9631">
        <v>3</v>
      </c>
      <c r="D9631">
        <v>2</v>
      </c>
      <c r="E9631">
        <v>5</v>
      </c>
      <c r="F9631">
        <v>1</v>
      </c>
      <c r="G9631">
        <f t="shared" si="2157"/>
        <v>13</v>
      </c>
    </row>
    <row r="9632" spans="1:7" x14ac:dyDescent="0.35">
      <c r="A9632">
        <v>2</v>
      </c>
      <c r="B9632">
        <v>4</v>
      </c>
      <c r="C9632">
        <v>6</v>
      </c>
      <c r="D9632">
        <v>6</v>
      </c>
      <c r="E9632">
        <v>2</v>
      </c>
      <c r="F9632">
        <v>5</v>
      </c>
      <c r="G9632">
        <f t="shared" si="2157"/>
        <v>25</v>
      </c>
    </row>
    <row r="9633" spans="1:7" x14ac:dyDescent="0.35">
      <c r="A9633">
        <v>2</v>
      </c>
      <c r="B9633">
        <v>2</v>
      </c>
      <c r="C9633">
        <v>5</v>
      </c>
      <c r="D9633">
        <v>6</v>
      </c>
      <c r="E9633">
        <v>6</v>
      </c>
      <c r="F9633">
        <v>2</v>
      </c>
      <c r="G9633">
        <f t="shared" si="2157"/>
        <v>23</v>
      </c>
    </row>
    <row r="9634" spans="1:7" x14ac:dyDescent="0.35">
      <c r="A9634">
        <v>2</v>
      </c>
      <c r="B9634">
        <v>6</v>
      </c>
      <c r="C9634">
        <v>6</v>
      </c>
      <c r="D9634">
        <v>4</v>
      </c>
      <c r="E9634">
        <v>6</v>
      </c>
      <c r="F9634">
        <v>5</v>
      </c>
      <c r="G9634">
        <f t="shared" si="2157"/>
        <v>29</v>
      </c>
    </row>
    <row r="9635" spans="1:7" x14ac:dyDescent="0.35">
      <c r="A9635">
        <v>2</v>
      </c>
      <c r="B9635">
        <v>3</v>
      </c>
      <c r="C9635">
        <v>1</v>
      </c>
      <c r="D9635">
        <v>5</v>
      </c>
      <c r="E9635">
        <v>3</v>
      </c>
      <c r="F9635">
        <v>3</v>
      </c>
      <c r="G9635">
        <f t="shared" si="2157"/>
        <v>17</v>
      </c>
    </row>
    <row r="9636" spans="1:7" x14ac:dyDescent="0.35">
      <c r="A9636">
        <v>6</v>
      </c>
      <c r="B9636">
        <v>1</v>
      </c>
      <c r="C9636">
        <v>1</v>
      </c>
      <c r="D9636">
        <v>2</v>
      </c>
      <c r="E9636">
        <v>2</v>
      </c>
      <c r="F9636">
        <v>1</v>
      </c>
      <c r="G9636">
        <f t="shared" si="2157"/>
        <v>13</v>
      </c>
    </row>
    <row r="9637" spans="1:7" x14ac:dyDescent="0.35">
      <c r="A9637">
        <v>5</v>
      </c>
      <c r="B9637">
        <v>6</v>
      </c>
      <c r="C9637">
        <v>1</v>
      </c>
      <c r="D9637">
        <v>2</v>
      </c>
      <c r="E9637">
        <v>4</v>
      </c>
      <c r="F9637">
        <v>2</v>
      </c>
      <c r="G9637">
        <f t="shared" si="2157"/>
        <v>20</v>
      </c>
    </row>
    <row r="9638" spans="1:7" x14ac:dyDescent="0.35">
      <c r="A9638">
        <v>3</v>
      </c>
      <c r="B9638">
        <v>3</v>
      </c>
      <c r="C9638">
        <v>6</v>
      </c>
      <c r="D9638">
        <v>2</v>
      </c>
      <c r="E9638">
        <v>6</v>
      </c>
      <c r="F9638">
        <v>6</v>
      </c>
      <c r="G9638">
        <f t="shared" si="2157"/>
        <v>26</v>
      </c>
    </row>
    <row r="9639" spans="1:7" x14ac:dyDescent="0.35">
      <c r="A9639">
        <v>6</v>
      </c>
      <c r="B9639">
        <v>3</v>
      </c>
      <c r="C9639">
        <v>3</v>
      </c>
      <c r="D9639">
        <v>2</v>
      </c>
      <c r="E9639">
        <v>1</v>
      </c>
      <c r="F9639">
        <v>3</v>
      </c>
      <c r="G9639">
        <f t="shared" si="2157"/>
        <v>18</v>
      </c>
    </row>
    <row r="9640" spans="1:7" x14ac:dyDescent="0.35">
      <c r="A9640">
        <v>1</v>
      </c>
      <c r="B9640">
        <v>5</v>
      </c>
      <c r="C9640">
        <v>6</v>
      </c>
      <c r="D9640">
        <v>6</v>
      </c>
      <c r="E9640">
        <v>1</v>
      </c>
      <c r="F9640">
        <v>1</v>
      </c>
      <c r="G9640">
        <f t="shared" si="2157"/>
        <v>20</v>
      </c>
    </row>
    <row r="9641" spans="1:7" x14ac:dyDescent="0.35">
      <c r="A9641">
        <v>4</v>
      </c>
      <c r="B9641">
        <v>4</v>
      </c>
      <c r="C9641">
        <v>3</v>
      </c>
      <c r="D9641">
        <v>5</v>
      </c>
      <c r="E9641">
        <v>2</v>
      </c>
      <c r="F9641">
        <v>4</v>
      </c>
      <c r="G9641">
        <f t="shared" si="2157"/>
        <v>22</v>
      </c>
    </row>
    <row r="9642" spans="1:7" x14ac:dyDescent="0.35">
      <c r="A9642">
        <v>1</v>
      </c>
      <c r="B9642">
        <v>5</v>
      </c>
      <c r="C9642">
        <v>2</v>
      </c>
      <c r="D9642">
        <v>6</v>
      </c>
      <c r="E9642">
        <v>1</v>
      </c>
      <c r="F9642">
        <v>1</v>
      </c>
      <c r="G9642">
        <f t="shared" si="2157"/>
        <v>16</v>
      </c>
    </row>
    <row r="9643" spans="1:7" x14ac:dyDescent="0.35">
      <c r="A9643">
        <v>5</v>
      </c>
      <c r="B9643">
        <v>5</v>
      </c>
      <c r="C9643">
        <v>3</v>
      </c>
      <c r="D9643">
        <v>3</v>
      </c>
      <c r="E9643">
        <v>4</v>
      </c>
      <c r="F9643">
        <v>5</v>
      </c>
      <c r="G9643">
        <f t="shared" si="2157"/>
        <v>25</v>
      </c>
    </row>
    <row r="9644" spans="1:7" x14ac:dyDescent="0.35">
      <c r="A9644">
        <v>4</v>
      </c>
      <c r="B9644">
        <v>3</v>
      </c>
      <c r="C9644">
        <v>1</v>
      </c>
      <c r="D9644">
        <v>1</v>
      </c>
      <c r="E9644">
        <v>3</v>
      </c>
      <c r="F9644">
        <v>6</v>
      </c>
      <c r="G9644">
        <f t="shared" si="2157"/>
        <v>18</v>
      </c>
    </row>
    <row r="9645" spans="1:7" x14ac:dyDescent="0.35">
      <c r="A9645">
        <v>4</v>
      </c>
      <c r="B9645">
        <v>3</v>
      </c>
      <c r="C9645">
        <v>6</v>
      </c>
      <c r="D9645">
        <v>3</v>
      </c>
      <c r="E9645">
        <v>5</v>
      </c>
      <c r="F9645">
        <v>1</v>
      </c>
      <c r="G9645">
        <f t="shared" si="2157"/>
        <v>22</v>
      </c>
    </row>
    <row r="9646" spans="1:7" x14ac:dyDescent="0.35">
      <c r="A9646">
        <v>3</v>
      </c>
      <c r="B9646">
        <v>4</v>
      </c>
      <c r="C9646">
        <v>4</v>
      </c>
      <c r="D9646">
        <v>1</v>
      </c>
      <c r="E9646">
        <v>2</v>
      </c>
      <c r="F9646">
        <v>4</v>
      </c>
      <c r="G9646">
        <f t="shared" si="2157"/>
        <v>18</v>
      </c>
    </row>
    <row r="9647" spans="1:7" x14ac:dyDescent="0.35">
      <c r="A9647">
        <v>5</v>
      </c>
      <c r="B9647">
        <v>1</v>
      </c>
      <c r="C9647">
        <v>2</v>
      </c>
      <c r="D9647">
        <v>4</v>
      </c>
      <c r="E9647">
        <v>5</v>
      </c>
      <c r="F9647">
        <v>2</v>
      </c>
      <c r="G9647">
        <f t="shared" si="2157"/>
        <v>19</v>
      </c>
    </row>
    <row r="9648" spans="1:7" x14ac:dyDescent="0.35">
      <c r="A9648">
        <v>2</v>
      </c>
      <c r="B9648">
        <v>5</v>
      </c>
      <c r="C9648">
        <v>6</v>
      </c>
      <c r="D9648">
        <v>3</v>
      </c>
      <c r="E9648">
        <v>1</v>
      </c>
      <c r="F9648">
        <v>1</v>
      </c>
      <c r="G9648">
        <f t="shared" si="2157"/>
        <v>18</v>
      </c>
    </row>
    <row r="9649" spans="1:7" x14ac:dyDescent="0.35">
      <c r="A9649">
        <v>4</v>
      </c>
      <c r="B9649">
        <v>2</v>
      </c>
      <c r="C9649">
        <v>5</v>
      </c>
      <c r="D9649">
        <v>1</v>
      </c>
      <c r="E9649">
        <v>6</v>
      </c>
      <c r="F9649">
        <v>4</v>
      </c>
      <c r="G9649">
        <f t="shared" si="2157"/>
        <v>22</v>
      </c>
    </row>
    <row r="9650" spans="1:7" x14ac:dyDescent="0.35">
      <c r="A9650">
        <v>2</v>
      </c>
      <c r="B9650">
        <v>5</v>
      </c>
      <c r="C9650">
        <v>4</v>
      </c>
      <c r="D9650">
        <v>1</v>
      </c>
      <c r="E9650">
        <v>3</v>
      </c>
      <c r="F9650">
        <v>5</v>
      </c>
      <c r="G9650">
        <f t="shared" si="2157"/>
        <v>20</v>
      </c>
    </row>
    <row r="9651" spans="1:7" x14ac:dyDescent="0.35">
      <c r="A9651">
        <v>2</v>
      </c>
      <c r="B9651">
        <v>6</v>
      </c>
      <c r="C9651">
        <v>2</v>
      </c>
      <c r="D9651">
        <v>6</v>
      </c>
      <c r="E9651">
        <v>4</v>
      </c>
      <c r="F9651">
        <v>2</v>
      </c>
      <c r="G9651">
        <f t="shared" si="2157"/>
        <v>22</v>
      </c>
    </row>
    <row r="9652" spans="1:7" x14ac:dyDescent="0.35">
      <c r="A9652">
        <v>6</v>
      </c>
      <c r="B9652">
        <v>3</v>
      </c>
      <c r="C9652">
        <v>3</v>
      </c>
      <c r="D9652">
        <v>3</v>
      </c>
      <c r="E9652">
        <v>1</v>
      </c>
      <c r="F9652">
        <v>2</v>
      </c>
      <c r="G9652">
        <f t="shared" si="2157"/>
        <v>18</v>
      </c>
    </row>
    <row r="9653" spans="1:7" x14ac:dyDescent="0.35">
      <c r="A9653">
        <v>6</v>
      </c>
      <c r="B9653">
        <v>3</v>
      </c>
      <c r="C9653">
        <v>4</v>
      </c>
      <c r="D9653">
        <v>6</v>
      </c>
      <c r="E9653">
        <v>4</v>
      </c>
      <c r="F9653">
        <v>1</v>
      </c>
      <c r="G9653">
        <f t="shared" si="2157"/>
        <v>24</v>
      </c>
    </row>
    <row r="9654" spans="1:7" x14ac:dyDescent="0.35">
      <c r="A9654">
        <v>5</v>
      </c>
      <c r="B9654">
        <v>2</v>
      </c>
      <c r="C9654">
        <v>1</v>
      </c>
      <c r="D9654">
        <v>2</v>
      </c>
      <c r="E9654">
        <v>4</v>
      </c>
      <c r="F9654">
        <v>6</v>
      </c>
      <c r="G9654">
        <f t="shared" si="2157"/>
        <v>20</v>
      </c>
    </row>
    <row r="9655" spans="1:7" x14ac:dyDescent="0.35">
      <c r="A9655">
        <v>6</v>
      </c>
      <c r="B9655">
        <v>5</v>
      </c>
      <c r="C9655">
        <v>6</v>
      </c>
      <c r="D9655">
        <v>4</v>
      </c>
      <c r="E9655">
        <v>3</v>
      </c>
      <c r="F9655">
        <v>5</v>
      </c>
      <c r="G9655">
        <f t="shared" si="2157"/>
        <v>29</v>
      </c>
    </row>
    <row r="9656" spans="1:7" x14ac:dyDescent="0.35">
      <c r="A9656">
        <v>1</v>
      </c>
      <c r="B9656">
        <v>6</v>
      </c>
      <c r="C9656">
        <v>4</v>
      </c>
      <c r="D9656">
        <v>2</v>
      </c>
      <c r="E9656">
        <v>5</v>
      </c>
      <c r="F9656">
        <v>5</v>
      </c>
      <c r="G9656">
        <f t="shared" si="2157"/>
        <v>23</v>
      </c>
    </row>
    <row r="9657" spans="1:7" x14ac:dyDescent="0.35">
      <c r="A9657">
        <v>1</v>
      </c>
      <c r="B9657">
        <v>4</v>
      </c>
      <c r="C9657">
        <v>6</v>
      </c>
      <c r="D9657">
        <v>2</v>
      </c>
      <c r="E9657">
        <v>4</v>
      </c>
      <c r="F9657">
        <v>3</v>
      </c>
      <c r="G9657">
        <f t="shared" si="2157"/>
        <v>20</v>
      </c>
    </row>
    <row r="9658" spans="1:7" x14ac:dyDescent="0.35">
      <c r="A9658">
        <v>5</v>
      </c>
      <c r="B9658">
        <v>1</v>
      </c>
      <c r="C9658">
        <v>1</v>
      </c>
      <c r="D9658">
        <v>3</v>
      </c>
      <c r="E9658">
        <v>1</v>
      </c>
      <c r="F9658">
        <v>2</v>
      </c>
      <c r="G9658">
        <f t="shared" si="2157"/>
        <v>13</v>
      </c>
    </row>
    <row r="9659" spans="1:7" x14ac:dyDescent="0.35">
      <c r="A9659">
        <v>4</v>
      </c>
      <c r="B9659">
        <v>3</v>
      </c>
      <c r="C9659">
        <v>1</v>
      </c>
      <c r="D9659">
        <v>5</v>
      </c>
      <c r="E9659">
        <v>5</v>
      </c>
      <c r="F9659">
        <v>5</v>
      </c>
      <c r="G9659">
        <f t="shared" si="2157"/>
        <v>23</v>
      </c>
    </row>
    <row r="9660" spans="1:7" x14ac:dyDescent="0.35">
      <c r="A9660">
        <v>3</v>
      </c>
      <c r="B9660">
        <v>2</v>
      </c>
      <c r="C9660">
        <v>2</v>
      </c>
      <c r="D9660">
        <v>4</v>
      </c>
      <c r="E9660">
        <v>1</v>
      </c>
      <c r="F9660">
        <v>2</v>
      </c>
      <c r="G9660">
        <f t="shared" si="2157"/>
        <v>14</v>
      </c>
    </row>
    <row r="9661" spans="1:7" x14ac:dyDescent="0.35">
      <c r="A9661">
        <v>2</v>
      </c>
      <c r="B9661">
        <v>6</v>
      </c>
      <c r="C9661">
        <v>3</v>
      </c>
      <c r="D9661">
        <v>1</v>
      </c>
      <c r="E9661">
        <v>2</v>
      </c>
      <c r="F9661">
        <v>4</v>
      </c>
      <c r="G9661">
        <f t="shared" si="2157"/>
        <v>18</v>
      </c>
    </row>
    <row r="9662" spans="1:7" x14ac:dyDescent="0.35">
      <c r="A9662">
        <v>5</v>
      </c>
      <c r="B9662">
        <v>3</v>
      </c>
      <c r="C9662">
        <v>3</v>
      </c>
      <c r="D9662">
        <v>4</v>
      </c>
      <c r="E9662">
        <v>3</v>
      </c>
      <c r="F9662">
        <v>4</v>
      </c>
      <c r="G9662">
        <f t="shared" si="2157"/>
        <v>22</v>
      </c>
    </row>
    <row r="9663" spans="1:7" x14ac:dyDescent="0.35">
      <c r="A9663">
        <v>6</v>
      </c>
      <c r="B9663">
        <v>6</v>
      </c>
      <c r="C9663">
        <v>2</v>
      </c>
      <c r="D9663">
        <v>5</v>
      </c>
      <c r="E9663">
        <v>1</v>
      </c>
      <c r="F9663">
        <v>6</v>
      </c>
      <c r="G9663">
        <f t="shared" si="2157"/>
        <v>26</v>
      </c>
    </row>
    <row r="9664" spans="1:7" x14ac:dyDescent="0.35">
      <c r="A9664">
        <v>4</v>
      </c>
      <c r="B9664">
        <v>1</v>
      </c>
      <c r="C9664">
        <v>1</v>
      </c>
      <c r="D9664">
        <v>4</v>
      </c>
      <c r="E9664">
        <v>1</v>
      </c>
      <c r="F9664">
        <v>4</v>
      </c>
      <c r="G9664">
        <f t="shared" si="2157"/>
        <v>15</v>
      </c>
    </row>
    <row r="9665" spans="1:7" x14ac:dyDescent="0.35">
      <c r="A9665">
        <v>5</v>
      </c>
      <c r="B9665">
        <v>5</v>
      </c>
      <c r="C9665">
        <v>1</v>
      </c>
      <c r="D9665">
        <v>4</v>
      </c>
      <c r="E9665">
        <v>6</v>
      </c>
      <c r="F9665">
        <v>5</v>
      </c>
      <c r="G9665">
        <f t="shared" si="2157"/>
        <v>26</v>
      </c>
    </row>
    <row r="9666" spans="1:7" x14ac:dyDescent="0.35">
      <c r="A9666">
        <v>1</v>
      </c>
      <c r="B9666">
        <v>6</v>
      </c>
      <c r="C9666">
        <v>5</v>
      </c>
      <c r="D9666">
        <v>1</v>
      </c>
      <c r="E9666">
        <v>5</v>
      </c>
      <c r="F9666">
        <v>1</v>
      </c>
      <c r="G9666">
        <f t="shared" si="2157"/>
        <v>19</v>
      </c>
    </row>
    <row r="9667" spans="1:7" x14ac:dyDescent="0.35">
      <c r="A9667">
        <v>2</v>
      </c>
      <c r="B9667">
        <v>4</v>
      </c>
      <c r="C9667">
        <v>6</v>
      </c>
      <c r="D9667">
        <v>3</v>
      </c>
      <c r="E9667">
        <v>5</v>
      </c>
      <c r="F9667">
        <v>1</v>
      </c>
      <c r="G9667">
        <f t="shared" si="2157"/>
        <v>21</v>
      </c>
    </row>
    <row r="9668" spans="1:7" x14ac:dyDescent="0.35">
      <c r="A9668">
        <v>6</v>
      </c>
      <c r="B9668">
        <v>4</v>
      </c>
      <c r="C9668">
        <v>6</v>
      </c>
      <c r="D9668">
        <v>4</v>
      </c>
      <c r="E9668">
        <v>4</v>
      </c>
      <c r="F9668">
        <v>3</v>
      </c>
      <c r="G9668">
        <f t="shared" si="2157"/>
        <v>27</v>
      </c>
    </row>
    <row r="9669" spans="1:7" x14ac:dyDescent="0.35">
      <c r="A9669">
        <v>1</v>
      </c>
      <c r="B9669">
        <v>1</v>
      </c>
      <c r="C9669">
        <v>6</v>
      </c>
      <c r="D9669">
        <v>5</v>
      </c>
      <c r="E9669">
        <v>3</v>
      </c>
      <c r="F9669">
        <v>6</v>
      </c>
      <c r="G9669">
        <f t="shared" si="2157"/>
        <v>22</v>
      </c>
    </row>
    <row r="9670" spans="1:7" x14ac:dyDescent="0.35">
      <c r="A9670">
        <v>2</v>
      </c>
      <c r="B9670">
        <v>3</v>
      </c>
      <c r="C9670">
        <v>3</v>
      </c>
      <c r="D9670">
        <v>3</v>
      </c>
      <c r="E9670">
        <v>4</v>
      </c>
      <c r="F9670">
        <v>4</v>
      </c>
      <c r="G9670">
        <f t="shared" si="2157"/>
        <v>19</v>
      </c>
    </row>
    <row r="9671" spans="1:7" x14ac:dyDescent="0.35">
      <c r="A9671">
        <v>6</v>
      </c>
      <c r="B9671">
        <v>4</v>
      </c>
      <c r="C9671">
        <v>5</v>
      </c>
      <c r="D9671">
        <v>4</v>
      </c>
      <c r="E9671">
        <v>1</v>
      </c>
      <c r="F9671">
        <v>5</v>
      </c>
      <c r="G9671">
        <f t="shared" si="2157"/>
        <v>25</v>
      </c>
    </row>
    <row r="9672" spans="1:7" x14ac:dyDescent="0.35">
      <c r="A9672">
        <v>6</v>
      </c>
      <c r="B9672">
        <v>5</v>
      </c>
      <c r="C9672">
        <v>6</v>
      </c>
      <c r="D9672">
        <v>1</v>
      </c>
      <c r="E9672">
        <v>2</v>
      </c>
      <c r="F9672">
        <v>5</v>
      </c>
      <c r="G9672">
        <f t="shared" si="2157"/>
        <v>25</v>
      </c>
    </row>
    <row r="9673" spans="1:7" x14ac:dyDescent="0.35">
      <c r="A9673">
        <v>3</v>
      </c>
      <c r="B9673">
        <v>3</v>
      </c>
      <c r="C9673">
        <v>5</v>
      </c>
      <c r="D9673">
        <v>6</v>
      </c>
      <c r="E9673">
        <v>2</v>
      </c>
      <c r="F9673">
        <v>1</v>
      </c>
      <c r="G9673">
        <f t="shared" si="2157"/>
        <v>20</v>
      </c>
    </row>
    <row r="9674" spans="1:7" x14ac:dyDescent="0.35">
      <c r="A9674">
        <v>2</v>
      </c>
      <c r="B9674">
        <v>3</v>
      </c>
      <c r="C9674">
        <v>4</v>
      </c>
      <c r="D9674">
        <v>5</v>
      </c>
      <c r="E9674">
        <v>3</v>
      </c>
      <c r="F9674">
        <v>5</v>
      </c>
      <c r="G9674">
        <f t="shared" si="2157"/>
        <v>22</v>
      </c>
    </row>
    <row r="9675" spans="1:7" x14ac:dyDescent="0.35">
      <c r="A9675">
        <v>1</v>
      </c>
      <c r="B9675">
        <v>2</v>
      </c>
      <c r="C9675">
        <v>3</v>
      </c>
      <c r="D9675">
        <v>5</v>
      </c>
      <c r="E9675">
        <v>3</v>
      </c>
      <c r="F9675">
        <v>6</v>
      </c>
      <c r="G9675">
        <f t="shared" si="2157"/>
        <v>20</v>
      </c>
    </row>
    <row r="9676" spans="1:7" x14ac:dyDescent="0.35">
      <c r="A9676">
        <v>3</v>
      </c>
      <c r="B9676">
        <v>1</v>
      </c>
      <c r="C9676">
        <v>1</v>
      </c>
      <c r="D9676">
        <v>4</v>
      </c>
      <c r="E9676">
        <v>1</v>
      </c>
      <c r="F9676">
        <v>3</v>
      </c>
      <c r="G9676">
        <f t="shared" si="2157"/>
        <v>13</v>
      </c>
    </row>
    <row r="9677" spans="1:7" x14ac:dyDescent="0.35">
      <c r="A9677">
        <v>1</v>
      </c>
      <c r="B9677">
        <v>3</v>
      </c>
      <c r="C9677">
        <v>4</v>
      </c>
      <c r="D9677">
        <v>1</v>
      </c>
      <c r="E9677">
        <v>6</v>
      </c>
      <c r="F9677">
        <v>1</v>
      </c>
      <c r="G9677">
        <f t="shared" si="2157"/>
        <v>16</v>
      </c>
    </row>
    <row r="9678" spans="1:7" x14ac:dyDescent="0.35">
      <c r="A9678">
        <v>1</v>
      </c>
      <c r="B9678">
        <v>1</v>
      </c>
      <c r="C9678">
        <v>2</v>
      </c>
      <c r="D9678">
        <v>1</v>
      </c>
      <c r="E9678">
        <v>1</v>
      </c>
      <c r="F9678">
        <v>1</v>
      </c>
      <c r="G9678">
        <f t="shared" si="2157"/>
        <v>7</v>
      </c>
    </row>
    <row r="9679" spans="1:7" x14ac:dyDescent="0.35">
      <c r="A9679">
        <v>6</v>
      </c>
      <c r="B9679">
        <v>5</v>
      </c>
      <c r="C9679">
        <v>1</v>
      </c>
      <c r="D9679">
        <v>3</v>
      </c>
      <c r="E9679">
        <v>2</v>
      </c>
      <c r="F9679">
        <v>5</v>
      </c>
      <c r="G9679">
        <f t="shared" si="2157"/>
        <v>22</v>
      </c>
    </row>
    <row r="9680" spans="1:7" x14ac:dyDescent="0.35">
      <c r="A9680">
        <v>3</v>
      </c>
      <c r="B9680">
        <v>1</v>
      </c>
      <c r="C9680">
        <v>3</v>
      </c>
      <c r="D9680">
        <v>6</v>
      </c>
      <c r="E9680">
        <v>3</v>
      </c>
      <c r="F9680">
        <v>1</v>
      </c>
      <c r="G9680">
        <f t="shared" si="2157"/>
        <v>17</v>
      </c>
    </row>
    <row r="9681" spans="1:7" x14ac:dyDescent="0.35">
      <c r="A9681">
        <v>1</v>
      </c>
      <c r="B9681">
        <v>1</v>
      </c>
      <c r="C9681">
        <v>3</v>
      </c>
      <c r="D9681">
        <v>1</v>
      </c>
      <c r="E9681">
        <v>6</v>
      </c>
      <c r="F9681">
        <v>6</v>
      </c>
      <c r="G9681">
        <f t="shared" si="2157"/>
        <v>18</v>
      </c>
    </row>
    <row r="9682" spans="1:7" x14ac:dyDescent="0.35">
      <c r="A9682">
        <v>6</v>
      </c>
      <c r="B9682">
        <v>1</v>
      </c>
      <c r="C9682">
        <v>2</v>
      </c>
      <c r="D9682">
        <v>1</v>
      </c>
      <c r="E9682">
        <v>2</v>
      </c>
      <c r="F9682">
        <v>1</v>
      </c>
      <c r="G9682">
        <f t="shared" si="2157"/>
        <v>13</v>
      </c>
    </row>
    <row r="9683" spans="1:7" x14ac:dyDescent="0.35">
      <c r="A9683">
        <v>2</v>
      </c>
      <c r="B9683">
        <v>4</v>
      </c>
      <c r="C9683">
        <v>3</v>
      </c>
      <c r="D9683">
        <v>5</v>
      </c>
      <c r="E9683">
        <v>5</v>
      </c>
      <c r="F9683">
        <v>5</v>
      </c>
      <c r="G9683">
        <f t="shared" si="2157"/>
        <v>24</v>
      </c>
    </row>
    <row r="9684" spans="1:7" x14ac:dyDescent="0.35">
      <c r="A9684">
        <v>1</v>
      </c>
      <c r="B9684">
        <v>6</v>
      </c>
      <c r="C9684">
        <v>1</v>
      </c>
      <c r="D9684">
        <v>6</v>
      </c>
      <c r="E9684">
        <v>6</v>
      </c>
      <c r="F9684">
        <v>5</v>
      </c>
      <c r="G9684">
        <f t="shared" si="2157"/>
        <v>25</v>
      </c>
    </row>
    <row r="9685" spans="1:7" x14ac:dyDescent="0.35">
      <c r="A9685">
        <v>6</v>
      </c>
      <c r="B9685">
        <v>6</v>
      </c>
      <c r="C9685">
        <v>2</v>
      </c>
      <c r="D9685">
        <v>3</v>
      </c>
      <c r="E9685">
        <v>2</v>
      </c>
      <c r="F9685">
        <v>5</v>
      </c>
      <c r="G9685">
        <f t="shared" si="2157"/>
        <v>24</v>
      </c>
    </row>
    <row r="9686" spans="1:7" x14ac:dyDescent="0.35">
      <c r="A9686">
        <v>2</v>
      </c>
      <c r="B9686">
        <v>3</v>
      </c>
      <c r="C9686">
        <v>5</v>
      </c>
      <c r="D9686">
        <v>6</v>
      </c>
      <c r="E9686">
        <v>6</v>
      </c>
      <c r="F9686">
        <v>6</v>
      </c>
      <c r="G9686">
        <f t="shared" si="2157"/>
        <v>28</v>
      </c>
    </row>
    <row r="9687" spans="1:7" x14ac:dyDescent="0.35">
      <c r="A9687">
        <v>1</v>
      </c>
      <c r="B9687">
        <v>5</v>
      </c>
      <c r="C9687">
        <v>6</v>
      </c>
      <c r="D9687">
        <v>2</v>
      </c>
      <c r="E9687">
        <v>3</v>
      </c>
      <c r="F9687">
        <v>5</v>
      </c>
      <c r="G9687">
        <f t="shared" si="2157"/>
        <v>22</v>
      </c>
    </row>
    <row r="9688" spans="1:7" x14ac:dyDescent="0.35">
      <c r="A9688">
        <v>4</v>
      </c>
      <c r="B9688">
        <v>6</v>
      </c>
      <c r="C9688">
        <v>1</v>
      </c>
      <c r="D9688">
        <v>1</v>
      </c>
      <c r="E9688">
        <v>2</v>
      </c>
      <c r="F9688">
        <v>2</v>
      </c>
      <c r="G9688">
        <f t="shared" ref="G9688:G9751" si="2158">SUM(A9688:F9688)</f>
        <v>16</v>
      </c>
    </row>
    <row r="9689" spans="1:7" x14ac:dyDescent="0.35">
      <c r="A9689">
        <v>1</v>
      </c>
      <c r="B9689">
        <v>1</v>
      </c>
      <c r="C9689">
        <v>6</v>
      </c>
      <c r="D9689">
        <v>5</v>
      </c>
      <c r="E9689">
        <v>6</v>
      </c>
      <c r="F9689">
        <v>6</v>
      </c>
      <c r="G9689">
        <f t="shared" si="2158"/>
        <v>25</v>
      </c>
    </row>
    <row r="9690" spans="1:7" x14ac:dyDescent="0.35">
      <c r="A9690">
        <v>6</v>
      </c>
      <c r="B9690">
        <v>2</v>
      </c>
      <c r="C9690">
        <v>2</v>
      </c>
      <c r="D9690">
        <v>3</v>
      </c>
      <c r="E9690">
        <v>2</v>
      </c>
      <c r="F9690">
        <v>5</v>
      </c>
      <c r="G9690">
        <f t="shared" si="2158"/>
        <v>20</v>
      </c>
    </row>
    <row r="9691" spans="1:7" x14ac:dyDescent="0.35">
      <c r="A9691">
        <v>2</v>
      </c>
      <c r="B9691">
        <v>5</v>
      </c>
      <c r="C9691">
        <v>4</v>
      </c>
      <c r="D9691">
        <v>5</v>
      </c>
      <c r="E9691">
        <v>3</v>
      </c>
      <c r="F9691">
        <v>4</v>
      </c>
      <c r="G9691">
        <f t="shared" si="2158"/>
        <v>23</v>
      </c>
    </row>
    <row r="9692" spans="1:7" x14ac:dyDescent="0.35">
      <c r="A9692">
        <v>6</v>
      </c>
      <c r="B9692">
        <v>4</v>
      </c>
      <c r="C9692">
        <v>5</v>
      </c>
      <c r="D9692">
        <v>4</v>
      </c>
      <c r="E9692">
        <v>1</v>
      </c>
      <c r="F9692">
        <v>1</v>
      </c>
      <c r="G9692">
        <f t="shared" si="2158"/>
        <v>21</v>
      </c>
    </row>
    <row r="9693" spans="1:7" x14ac:dyDescent="0.35">
      <c r="A9693">
        <v>1</v>
      </c>
      <c r="B9693">
        <v>2</v>
      </c>
      <c r="C9693">
        <v>5</v>
      </c>
      <c r="D9693">
        <v>2</v>
      </c>
      <c r="E9693">
        <v>6</v>
      </c>
      <c r="F9693">
        <v>1</v>
      </c>
      <c r="G9693">
        <f t="shared" si="2158"/>
        <v>17</v>
      </c>
    </row>
    <row r="9694" spans="1:7" x14ac:dyDescent="0.35">
      <c r="A9694">
        <v>6</v>
      </c>
      <c r="B9694">
        <v>5</v>
      </c>
      <c r="C9694">
        <v>1</v>
      </c>
      <c r="D9694">
        <v>4</v>
      </c>
      <c r="E9694">
        <v>3</v>
      </c>
      <c r="F9694">
        <v>3</v>
      </c>
      <c r="G9694">
        <f t="shared" si="2158"/>
        <v>22</v>
      </c>
    </row>
    <row r="9695" spans="1:7" x14ac:dyDescent="0.35">
      <c r="A9695">
        <v>6</v>
      </c>
      <c r="B9695">
        <v>4</v>
      </c>
      <c r="C9695">
        <v>6</v>
      </c>
      <c r="D9695">
        <v>3</v>
      </c>
      <c r="E9695">
        <v>5</v>
      </c>
      <c r="F9695">
        <v>3</v>
      </c>
      <c r="G9695">
        <f t="shared" si="2158"/>
        <v>27</v>
      </c>
    </row>
    <row r="9696" spans="1:7" x14ac:dyDescent="0.35">
      <c r="A9696">
        <v>1</v>
      </c>
      <c r="B9696">
        <v>4</v>
      </c>
      <c r="C9696">
        <v>1</v>
      </c>
      <c r="D9696">
        <v>2</v>
      </c>
      <c r="E9696">
        <v>2</v>
      </c>
      <c r="F9696">
        <v>1</v>
      </c>
      <c r="G9696">
        <f t="shared" si="2158"/>
        <v>11</v>
      </c>
    </row>
    <row r="9697" spans="1:7" x14ac:dyDescent="0.35">
      <c r="A9697">
        <v>5</v>
      </c>
      <c r="B9697">
        <v>2</v>
      </c>
      <c r="C9697">
        <v>6</v>
      </c>
      <c r="D9697">
        <v>6</v>
      </c>
      <c r="E9697">
        <v>2</v>
      </c>
      <c r="F9697">
        <v>2</v>
      </c>
      <c r="G9697">
        <f t="shared" si="2158"/>
        <v>23</v>
      </c>
    </row>
    <row r="9698" spans="1:7" x14ac:dyDescent="0.35">
      <c r="A9698">
        <v>5</v>
      </c>
      <c r="B9698">
        <v>3</v>
      </c>
      <c r="C9698">
        <v>4</v>
      </c>
      <c r="D9698">
        <v>1</v>
      </c>
      <c r="E9698">
        <v>3</v>
      </c>
      <c r="F9698">
        <v>2</v>
      </c>
      <c r="G9698">
        <f t="shared" si="2158"/>
        <v>18</v>
      </c>
    </row>
    <row r="9699" spans="1:7" x14ac:dyDescent="0.35">
      <c r="A9699">
        <v>1</v>
      </c>
      <c r="B9699">
        <v>1</v>
      </c>
      <c r="C9699">
        <v>1</v>
      </c>
      <c r="D9699">
        <v>5</v>
      </c>
      <c r="E9699">
        <v>4</v>
      </c>
      <c r="F9699">
        <v>4</v>
      </c>
      <c r="G9699">
        <f t="shared" si="2158"/>
        <v>16</v>
      </c>
    </row>
    <row r="9700" spans="1:7" x14ac:dyDescent="0.35">
      <c r="A9700">
        <v>6</v>
      </c>
      <c r="B9700">
        <v>4</v>
      </c>
      <c r="C9700">
        <v>2</v>
      </c>
      <c r="D9700">
        <v>3</v>
      </c>
      <c r="E9700">
        <v>6</v>
      </c>
      <c r="F9700">
        <v>3</v>
      </c>
      <c r="G9700">
        <f t="shared" si="2158"/>
        <v>24</v>
      </c>
    </row>
    <row r="9701" spans="1:7" x14ac:dyDescent="0.35">
      <c r="A9701">
        <v>1</v>
      </c>
      <c r="B9701">
        <v>6</v>
      </c>
      <c r="C9701">
        <v>6</v>
      </c>
      <c r="D9701">
        <v>2</v>
      </c>
      <c r="E9701">
        <v>5</v>
      </c>
      <c r="F9701">
        <v>1</v>
      </c>
      <c r="G9701">
        <f t="shared" si="2158"/>
        <v>21</v>
      </c>
    </row>
    <row r="9702" spans="1:7" x14ac:dyDescent="0.35">
      <c r="A9702">
        <v>2</v>
      </c>
      <c r="B9702">
        <v>1</v>
      </c>
      <c r="C9702">
        <v>6</v>
      </c>
      <c r="D9702">
        <v>4</v>
      </c>
      <c r="E9702">
        <v>5</v>
      </c>
      <c r="F9702">
        <v>3</v>
      </c>
      <c r="G9702">
        <f t="shared" si="2158"/>
        <v>21</v>
      </c>
    </row>
    <row r="9703" spans="1:7" x14ac:dyDescent="0.35">
      <c r="A9703">
        <v>1</v>
      </c>
      <c r="B9703">
        <v>1</v>
      </c>
      <c r="C9703">
        <v>6</v>
      </c>
      <c r="D9703">
        <v>1</v>
      </c>
      <c r="E9703">
        <v>1</v>
      </c>
      <c r="F9703">
        <v>5</v>
      </c>
      <c r="G9703">
        <f t="shared" si="2158"/>
        <v>15</v>
      </c>
    </row>
    <row r="9704" spans="1:7" x14ac:dyDescent="0.35">
      <c r="A9704">
        <v>3</v>
      </c>
      <c r="B9704">
        <v>4</v>
      </c>
      <c r="C9704">
        <v>3</v>
      </c>
      <c r="D9704">
        <v>2</v>
      </c>
      <c r="E9704">
        <v>4</v>
      </c>
      <c r="F9704">
        <v>2</v>
      </c>
      <c r="G9704">
        <f t="shared" si="2158"/>
        <v>18</v>
      </c>
    </row>
    <row r="9705" spans="1:7" x14ac:dyDescent="0.35">
      <c r="A9705">
        <v>6</v>
      </c>
      <c r="B9705">
        <v>3</v>
      </c>
      <c r="C9705">
        <v>1</v>
      </c>
      <c r="D9705">
        <v>1</v>
      </c>
      <c r="E9705">
        <v>5</v>
      </c>
      <c r="F9705">
        <v>5</v>
      </c>
      <c r="G9705">
        <f t="shared" si="2158"/>
        <v>21</v>
      </c>
    </row>
    <row r="9706" spans="1:7" x14ac:dyDescent="0.35">
      <c r="A9706">
        <v>6</v>
      </c>
      <c r="B9706">
        <v>4</v>
      </c>
      <c r="C9706">
        <v>1</v>
      </c>
      <c r="D9706">
        <v>2</v>
      </c>
      <c r="E9706">
        <v>4</v>
      </c>
      <c r="F9706">
        <v>2</v>
      </c>
      <c r="G9706">
        <f t="shared" si="2158"/>
        <v>19</v>
      </c>
    </row>
    <row r="9707" spans="1:7" x14ac:dyDescent="0.35">
      <c r="A9707">
        <v>2</v>
      </c>
      <c r="B9707">
        <v>6</v>
      </c>
      <c r="C9707">
        <v>1</v>
      </c>
      <c r="D9707">
        <v>2</v>
      </c>
      <c r="E9707">
        <v>5</v>
      </c>
      <c r="F9707">
        <v>6</v>
      </c>
      <c r="G9707">
        <f t="shared" si="2158"/>
        <v>22</v>
      </c>
    </row>
    <row r="9708" spans="1:7" x14ac:dyDescent="0.35">
      <c r="A9708">
        <v>3</v>
      </c>
      <c r="B9708">
        <v>5</v>
      </c>
      <c r="C9708">
        <v>1</v>
      </c>
      <c r="D9708">
        <v>2</v>
      </c>
      <c r="E9708">
        <v>5</v>
      </c>
      <c r="F9708">
        <v>6</v>
      </c>
      <c r="G9708">
        <f t="shared" si="2158"/>
        <v>22</v>
      </c>
    </row>
    <row r="9709" spans="1:7" x14ac:dyDescent="0.35">
      <c r="A9709">
        <v>3</v>
      </c>
      <c r="B9709">
        <v>6</v>
      </c>
      <c r="C9709">
        <v>3</v>
      </c>
      <c r="D9709">
        <v>3</v>
      </c>
      <c r="E9709">
        <v>3</v>
      </c>
      <c r="F9709">
        <v>6</v>
      </c>
      <c r="G9709">
        <f t="shared" si="2158"/>
        <v>24</v>
      </c>
    </row>
    <row r="9710" spans="1:7" x14ac:dyDescent="0.35">
      <c r="A9710">
        <v>3</v>
      </c>
      <c r="B9710">
        <v>2</v>
      </c>
      <c r="C9710">
        <v>3</v>
      </c>
      <c r="D9710">
        <v>2</v>
      </c>
      <c r="E9710">
        <v>6</v>
      </c>
      <c r="F9710">
        <v>4</v>
      </c>
      <c r="G9710">
        <f t="shared" si="2158"/>
        <v>20</v>
      </c>
    </row>
    <row r="9711" spans="1:7" x14ac:dyDescent="0.35">
      <c r="A9711">
        <v>1</v>
      </c>
      <c r="B9711">
        <v>1</v>
      </c>
      <c r="C9711">
        <v>5</v>
      </c>
      <c r="D9711">
        <v>4</v>
      </c>
      <c r="E9711">
        <v>6</v>
      </c>
      <c r="F9711">
        <v>6</v>
      </c>
      <c r="G9711">
        <f t="shared" si="2158"/>
        <v>23</v>
      </c>
    </row>
    <row r="9712" spans="1:7" x14ac:dyDescent="0.35">
      <c r="A9712">
        <v>6</v>
      </c>
      <c r="B9712">
        <v>5</v>
      </c>
      <c r="C9712">
        <v>2</v>
      </c>
      <c r="D9712">
        <v>6</v>
      </c>
      <c r="E9712">
        <v>2</v>
      </c>
      <c r="F9712">
        <v>6</v>
      </c>
      <c r="G9712">
        <f t="shared" si="2158"/>
        <v>27</v>
      </c>
    </row>
    <row r="9713" spans="1:7" x14ac:dyDescent="0.35">
      <c r="A9713">
        <v>3</v>
      </c>
      <c r="B9713">
        <v>5</v>
      </c>
      <c r="C9713">
        <v>1</v>
      </c>
      <c r="D9713">
        <v>5</v>
      </c>
      <c r="E9713">
        <v>1</v>
      </c>
      <c r="F9713">
        <v>3</v>
      </c>
      <c r="G9713">
        <f t="shared" si="2158"/>
        <v>18</v>
      </c>
    </row>
    <row r="9714" spans="1:7" x14ac:dyDescent="0.35">
      <c r="A9714">
        <v>4</v>
      </c>
      <c r="B9714">
        <v>3</v>
      </c>
      <c r="C9714">
        <v>5</v>
      </c>
      <c r="D9714">
        <v>4</v>
      </c>
      <c r="E9714">
        <v>5</v>
      </c>
      <c r="F9714">
        <v>5</v>
      </c>
      <c r="G9714">
        <f t="shared" si="2158"/>
        <v>26</v>
      </c>
    </row>
    <row r="9715" spans="1:7" x14ac:dyDescent="0.35">
      <c r="A9715">
        <v>2</v>
      </c>
      <c r="B9715">
        <v>1</v>
      </c>
      <c r="C9715">
        <v>2</v>
      </c>
      <c r="D9715">
        <v>2</v>
      </c>
      <c r="E9715">
        <v>5</v>
      </c>
      <c r="F9715">
        <v>2</v>
      </c>
      <c r="G9715">
        <f t="shared" si="2158"/>
        <v>14</v>
      </c>
    </row>
    <row r="9716" spans="1:7" x14ac:dyDescent="0.35">
      <c r="A9716">
        <v>2</v>
      </c>
      <c r="B9716">
        <v>6</v>
      </c>
      <c r="C9716">
        <v>2</v>
      </c>
      <c r="D9716">
        <v>2</v>
      </c>
      <c r="E9716">
        <v>6</v>
      </c>
      <c r="F9716">
        <v>6</v>
      </c>
      <c r="G9716">
        <f t="shared" si="2158"/>
        <v>24</v>
      </c>
    </row>
    <row r="9717" spans="1:7" x14ac:dyDescent="0.35">
      <c r="A9717">
        <v>6</v>
      </c>
      <c r="B9717">
        <v>6</v>
      </c>
      <c r="C9717">
        <v>5</v>
      </c>
      <c r="D9717">
        <v>5</v>
      </c>
      <c r="E9717">
        <v>4</v>
      </c>
      <c r="F9717">
        <v>5</v>
      </c>
      <c r="G9717">
        <f t="shared" si="2158"/>
        <v>31</v>
      </c>
    </row>
    <row r="9718" spans="1:7" x14ac:dyDescent="0.35">
      <c r="A9718">
        <v>3</v>
      </c>
      <c r="B9718">
        <v>1</v>
      </c>
      <c r="C9718">
        <v>2</v>
      </c>
      <c r="D9718">
        <v>5</v>
      </c>
      <c r="E9718">
        <v>1</v>
      </c>
      <c r="F9718">
        <v>2</v>
      </c>
      <c r="G9718">
        <f t="shared" si="2158"/>
        <v>14</v>
      </c>
    </row>
    <row r="9719" spans="1:7" x14ac:dyDescent="0.35">
      <c r="A9719">
        <v>5</v>
      </c>
      <c r="B9719">
        <v>3</v>
      </c>
      <c r="C9719">
        <v>3</v>
      </c>
      <c r="D9719">
        <v>2</v>
      </c>
      <c r="E9719">
        <v>4</v>
      </c>
      <c r="F9719">
        <v>2</v>
      </c>
      <c r="G9719">
        <f t="shared" si="2158"/>
        <v>19</v>
      </c>
    </row>
    <row r="9720" spans="1:7" x14ac:dyDescent="0.35">
      <c r="A9720">
        <v>5</v>
      </c>
      <c r="B9720">
        <v>1</v>
      </c>
      <c r="C9720">
        <v>1</v>
      </c>
      <c r="D9720">
        <v>4</v>
      </c>
      <c r="E9720">
        <v>6</v>
      </c>
      <c r="F9720">
        <v>3</v>
      </c>
      <c r="G9720">
        <f t="shared" si="2158"/>
        <v>20</v>
      </c>
    </row>
    <row r="9721" spans="1:7" x14ac:dyDescent="0.35">
      <c r="A9721">
        <v>3</v>
      </c>
      <c r="B9721">
        <v>6</v>
      </c>
      <c r="C9721">
        <v>3</v>
      </c>
      <c r="D9721">
        <v>1</v>
      </c>
      <c r="E9721">
        <v>6</v>
      </c>
      <c r="F9721">
        <v>5</v>
      </c>
      <c r="G9721">
        <f t="shared" si="2158"/>
        <v>24</v>
      </c>
    </row>
    <row r="9722" spans="1:7" x14ac:dyDescent="0.35">
      <c r="A9722">
        <v>3</v>
      </c>
      <c r="B9722">
        <v>4</v>
      </c>
      <c r="C9722">
        <v>4</v>
      </c>
      <c r="D9722">
        <v>1</v>
      </c>
      <c r="E9722">
        <v>2</v>
      </c>
      <c r="F9722">
        <v>5</v>
      </c>
      <c r="G9722">
        <f t="shared" si="2158"/>
        <v>19</v>
      </c>
    </row>
    <row r="9723" spans="1:7" x14ac:dyDescent="0.35">
      <c r="A9723">
        <v>4</v>
      </c>
      <c r="B9723">
        <v>2</v>
      </c>
      <c r="C9723">
        <v>1</v>
      </c>
      <c r="D9723">
        <v>2</v>
      </c>
      <c r="E9723">
        <v>3</v>
      </c>
      <c r="F9723">
        <v>3</v>
      </c>
      <c r="G9723">
        <f t="shared" si="2158"/>
        <v>15</v>
      </c>
    </row>
    <row r="9724" spans="1:7" x14ac:dyDescent="0.35">
      <c r="A9724">
        <v>6</v>
      </c>
      <c r="B9724">
        <v>3</v>
      </c>
      <c r="C9724">
        <v>6</v>
      </c>
      <c r="D9724">
        <v>4</v>
      </c>
      <c r="E9724">
        <v>2</v>
      </c>
      <c r="F9724">
        <v>2</v>
      </c>
      <c r="G9724">
        <f t="shared" si="2158"/>
        <v>23</v>
      </c>
    </row>
    <row r="9725" spans="1:7" x14ac:dyDescent="0.35">
      <c r="A9725">
        <v>3</v>
      </c>
      <c r="B9725">
        <v>4</v>
      </c>
      <c r="C9725">
        <v>3</v>
      </c>
      <c r="D9725">
        <v>1</v>
      </c>
      <c r="E9725">
        <v>5</v>
      </c>
      <c r="F9725">
        <v>3</v>
      </c>
      <c r="G9725">
        <f t="shared" si="2158"/>
        <v>19</v>
      </c>
    </row>
    <row r="9726" spans="1:7" x14ac:dyDescent="0.35">
      <c r="A9726">
        <v>6</v>
      </c>
      <c r="B9726">
        <v>5</v>
      </c>
      <c r="C9726">
        <v>2</v>
      </c>
      <c r="D9726">
        <v>6</v>
      </c>
      <c r="E9726">
        <v>3</v>
      </c>
      <c r="F9726">
        <v>4</v>
      </c>
      <c r="G9726">
        <f t="shared" si="2158"/>
        <v>26</v>
      </c>
    </row>
    <row r="9727" spans="1:7" x14ac:dyDescent="0.35">
      <c r="A9727">
        <v>1</v>
      </c>
      <c r="B9727">
        <v>6</v>
      </c>
      <c r="C9727">
        <v>3</v>
      </c>
      <c r="D9727">
        <v>4</v>
      </c>
      <c r="E9727">
        <v>4</v>
      </c>
      <c r="F9727">
        <v>4</v>
      </c>
      <c r="G9727">
        <f t="shared" si="2158"/>
        <v>22</v>
      </c>
    </row>
    <row r="9728" spans="1:7" x14ac:dyDescent="0.35">
      <c r="A9728">
        <v>4</v>
      </c>
      <c r="B9728">
        <v>3</v>
      </c>
      <c r="C9728">
        <v>3</v>
      </c>
      <c r="D9728">
        <v>5</v>
      </c>
      <c r="E9728">
        <v>2</v>
      </c>
      <c r="F9728">
        <v>6</v>
      </c>
      <c r="G9728">
        <f t="shared" si="2158"/>
        <v>23</v>
      </c>
    </row>
    <row r="9729" spans="1:7" x14ac:dyDescent="0.35">
      <c r="A9729">
        <v>2</v>
      </c>
      <c r="B9729">
        <v>4</v>
      </c>
      <c r="C9729">
        <v>6</v>
      </c>
      <c r="D9729">
        <v>4</v>
      </c>
      <c r="E9729">
        <v>5</v>
      </c>
      <c r="F9729">
        <v>3</v>
      </c>
      <c r="G9729">
        <f t="shared" si="2158"/>
        <v>24</v>
      </c>
    </row>
    <row r="9730" spans="1:7" x14ac:dyDescent="0.35">
      <c r="A9730">
        <v>1</v>
      </c>
      <c r="B9730">
        <v>1</v>
      </c>
      <c r="C9730">
        <v>5</v>
      </c>
      <c r="D9730">
        <v>4</v>
      </c>
      <c r="E9730">
        <v>1</v>
      </c>
      <c r="F9730">
        <v>6</v>
      </c>
      <c r="G9730">
        <f t="shared" si="2158"/>
        <v>18</v>
      </c>
    </row>
    <row r="9731" spans="1:7" x14ac:dyDescent="0.35">
      <c r="A9731">
        <v>5</v>
      </c>
      <c r="B9731">
        <v>3</v>
      </c>
      <c r="C9731">
        <v>2</v>
      </c>
      <c r="D9731">
        <v>2</v>
      </c>
      <c r="E9731">
        <v>2</v>
      </c>
      <c r="F9731">
        <v>6</v>
      </c>
      <c r="G9731">
        <f t="shared" si="2158"/>
        <v>20</v>
      </c>
    </row>
    <row r="9732" spans="1:7" x14ac:dyDescent="0.35">
      <c r="A9732">
        <v>1</v>
      </c>
      <c r="B9732">
        <v>4</v>
      </c>
      <c r="C9732">
        <v>6</v>
      </c>
      <c r="D9732">
        <v>4</v>
      </c>
      <c r="E9732">
        <v>5</v>
      </c>
      <c r="F9732">
        <v>6</v>
      </c>
      <c r="G9732">
        <f t="shared" si="2158"/>
        <v>26</v>
      </c>
    </row>
    <row r="9733" spans="1:7" x14ac:dyDescent="0.35">
      <c r="A9733">
        <v>6</v>
      </c>
      <c r="B9733">
        <v>6</v>
      </c>
      <c r="C9733">
        <v>6</v>
      </c>
      <c r="D9733">
        <v>5</v>
      </c>
      <c r="E9733">
        <v>1</v>
      </c>
      <c r="F9733">
        <v>4</v>
      </c>
      <c r="G9733">
        <f t="shared" si="2158"/>
        <v>28</v>
      </c>
    </row>
    <row r="9734" spans="1:7" x14ac:dyDescent="0.35">
      <c r="A9734">
        <v>3</v>
      </c>
      <c r="B9734">
        <v>4</v>
      </c>
      <c r="C9734">
        <v>6</v>
      </c>
      <c r="D9734">
        <v>6</v>
      </c>
      <c r="E9734">
        <v>3</v>
      </c>
      <c r="F9734">
        <v>3</v>
      </c>
      <c r="G9734">
        <f t="shared" si="2158"/>
        <v>25</v>
      </c>
    </row>
    <row r="9735" spans="1:7" x14ac:dyDescent="0.35">
      <c r="A9735">
        <v>3</v>
      </c>
      <c r="B9735">
        <v>1</v>
      </c>
      <c r="C9735">
        <v>5</v>
      </c>
      <c r="D9735">
        <v>3</v>
      </c>
      <c r="E9735">
        <v>1</v>
      </c>
      <c r="F9735">
        <v>5</v>
      </c>
      <c r="G9735">
        <f t="shared" si="2158"/>
        <v>18</v>
      </c>
    </row>
    <row r="9736" spans="1:7" x14ac:dyDescent="0.35">
      <c r="A9736">
        <v>4</v>
      </c>
      <c r="B9736">
        <v>3</v>
      </c>
      <c r="C9736">
        <v>4</v>
      </c>
      <c r="D9736">
        <v>4</v>
      </c>
      <c r="E9736">
        <v>2</v>
      </c>
      <c r="F9736">
        <v>2</v>
      </c>
      <c r="G9736">
        <f t="shared" si="2158"/>
        <v>19</v>
      </c>
    </row>
    <row r="9737" spans="1:7" x14ac:dyDescent="0.35">
      <c r="A9737">
        <v>6</v>
      </c>
      <c r="B9737">
        <v>6</v>
      </c>
      <c r="C9737">
        <v>6</v>
      </c>
      <c r="D9737">
        <v>1</v>
      </c>
      <c r="E9737">
        <v>5</v>
      </c>
      <c r="F9737">
        <v>1</v>
      </c>
      <c r="G9737">
        <f t="shared" si="2158"/>
        <v>25</v>
      </c>
    </row>
    <row r="9738" spans="1:7" x14ac:dyDescent="0.35">
      <c r="A9738">
        <v>3</v>
      </c>
      <c r="B9738">
        <v>1</v>
      </c>
      <c r="C9738">
        <v>3</v>
      </c>
      <c r="D9738">
        <v>1</v>
      </c>
      <c r="E9738">
        <v>2</v>
      </c>
      <c r="F9738">
        <v>5</v>
      </c>
      <c r="G9738">
        <f t="shared" si="2158"/>
        <v>15</v>
      </c>
    </row>
    <row r="9739" spans="1:7" x14ac:dyDescent="0.35">
      <c r="A9739">
        <v>3</v>
      </c>
      <c r="B9739">
        <v>5</v>
      </c>
      <c r="C9739">
        <v>3</v>
      </c>
      <c r="D9739">
        <v>5</v>
      </c>
      <c r="E9739">
        <v>5</v>
      </c>
      <c r="F9739">
        <v>2</v>
      </c>
      <c r="G9739">
        <f t="shared" si="2158"/>
        <v>23</v>
      </c>
    </row>
    <row r="9740" spans="1:7" x14ac:dyDescent="0.35">
      <c r="A9740">
        <v>6</v>
      </c>
      <c r="B9740">
        <v>3</v>
      </c>
      <c r="C9740">
        <v>2</v>
      </c>
      <c r="D9740">
        <v>3</v>
      </c>
      <c r="E9740">
        <v>1</v>
      </c>
      <c r="F9740">
        <v>1</v>
      </c>
      <c r="G9740">
        <f t="shared" si="2158"/>
        <v>16</v>
      </c>
    </row>
    <row r="9741" spans="1:7" x14ac:dyDescent="0.35">
      <c r="A9741">
        <v>3</v>
      </c>
      <c r="B9741">
        <v>4</v>
      </c>
      <c r="C9741">
        <v>3</v>
      </c>
      <c r="D9741">
        <v>6</v>
      </c>
      <c r="E9741">
        <v>1</v>
      </c>
      <c r="F9741">
        <v>6</v>
      </c>
      <c r="G9741">
        <f t="shared" si="2158"/>
        <v>23</v>
      </c>
    </row>
    <row r="9742" spans="1:7" x14ac:dyDescent="0.35">
      <c r="A9742">
        <v>6</v>
      </c>
      <c r="B9742">
        <v>4</v>
      </c>
      <c r="C9742">
        <v>3</v>
      </c>
      <c r="D9742">
        <v>2</v>
      </c>
      <c r="E9742">
        <v>4</v>
      </c>
      <c r="F9742">
        <v>6</v>
      </c>
      <c r="G9742">
        <f t="shared" si="2158"/>
        <v>25</v>
      </c>
    </row>
    <row r="9743" spans="1:7" x14ac:dyDescent="0.35">
      <c r="A9743">
        <v>2</v>
      </c>
      <c r="B9743">
        <v>4</v>
      </c>
      <c r="C9743">
        <v>3</v>
      </c>
      <c r="D9743">
        <v>5</v>
      </c>
      <c r="E9743">
        <v>2</v>
      </c>
      <c r="F9743">
        <v>4</v>
      </c>
      <c r="G9743">
        <f t="shared" si="2158"/>
        <v>20</v>
      </c>
    </row>
    <row r="9744" spans="1:7" x14ac:dyDescent="0.35">
      <c r="A9744">
        <v>3</v>
      </c>
      <c r="B9744">
        <v>5</v>
      </c>
      <c r="C9744">
        <v>6</v>
      </c>
      <c r="D9744">
        <v>1</v>
      </c>
      <c r="E9744">
        <v>2</v>
      </c>
      <c r="F9744">
        <v>1</v>
      </c>
      <c r="G9744">
        <f t="shared" si="2158"/>
        <v>18</v>
      </c>
    </row>
    <row r="9745" spans="1:7" x14ac:dyDescent="0.35">
      <c r="A9745">
        <v>2</v>
      </c>
      <c r="B9745">
        <v>6</v>
      </c>
      <c r="C9745">
        <v>6</v>
      </c>
      <c r="D9745">
        <v>5</v>
      </c>
      <c r="E9745">
        <v>2</v>
      </c>
      <c r="F9745">
        <v>1</v>
      </c>
      <c r="G9745">
        <f t="shared" si="2158"/>
        <v>22</v>
      </c>
    </row>
    <row r="9746" spans="1:7" x14ac:dyDescent="0.35">
      <c r="A9746">
        <v>3</v>
      </c>
      <c r="B9746">
        <v>1</v>
      </c>
      <c r="C9746">
        <v>4</v>
      </c>
      <c r="D9746">
        <v>2</v>
      </c>
      <c r="E9746">
        <v>6</v>
      </c>
      <c r="F9746">
        <v>1</v>
      </c>
      <c r="G9746">
        <f t="shared" si="2158"/>
        <v>17</v>
      </c>
    </row>
    <row r="9747" spans="1:7" x14ac:dyDescent="0.35">
      <c r="A9747">
        <v>4</v>
      </c>
      <c r="B9747">
        <v>1</v>
      </c>
      <c r="C9747">
        <v>6</v>
      </c>
      <c r="D9747">
        <v>6</v>
      </c>
      <c r="E9747">
        <v>4</v>
      </c>
      <c r="F9747">
        <v>2</v>
      </c>
      <c r="G9747">
        <f t="shared" si="2158"/>
        <v>23</v>
      </c>
    </row>
    <row r="9748" spans="1:7" x14ac:dyDescent="0.35">
      <c r="A9748">
        <v>5</v>
      </c>
      <c r="B9748">
        <v>3</v>
      </c>
      <c r="C9748">
        <v>3</v>
      </c>
      <c r="D9748">
        <v>1</v>
      </c>
      <c r="E9748">
        <v>1</v>
      </c>
      <c r="F9748">
        <v>3</v>
      </c>
      <c r="G9748">
        <f t="shared" si="2158"/>
        <v>16</v>
      </c>
    </row>
    <row r="9749" spans="1:7" x14ac:dyDescent="0.35">
      <c r="A9749">
        <v>3</v>
      </c>
      <c r="B9749">
        <v>3</v>
      </c>
      <c r="C9749">
        <v>2</v>
      </c>
      <c r="D9749">
        <v>3</v>
      </c>
      <c r="E9749">
        <v>3</v>
      </c>
      <c r="F9749">
        <v>6</v>
      </c>
      <c r="G9749">
        <f t="shared" si="2158"/>
        <v>20</v>
      </c>
    </row>
    <row r="9750" spans="1:7" x14ac:dyDescent="0.35">
      <c r="A9750">
        <v>5</v>
      </c>
      <c r="B9750">
        <v>6</v>
      </c>
      <c r="C9750">
        <v>1</v>
      </c>
      <c r="D9750">
        <v>3</v>
      </c>
      <c r="E9750">
        <v>6</v>
      </c>
      <c r="F9750">
        <v>2</v>
      </c>
      <c r="G9750">
        <f t="shared" si="2158"/>
        <v>23</v>
      </c>
    </row>
    <row r="9751" spans="1:7" x14ac:dyDescent="0.35">
      <c r="A9751">
        <v>2</v>
      </c>
      <c r="B9751">
        <v>6</v>
      </c>
      <c r="C9751">
        <v>2</v>
      </c>
      <c r="D9751">
        <v>5</v>
      </c>
      <c r="E9751">
        <v>1</v>
      </c>
      <c r="F9751">
        <v>2</v>
      </c>
      <c r="G9751">
        <f t="shared" si="2158"/>
        <v>18</v>
      </c>
    </row>
    <row r="9752" spans="1:7" x14ac:dyDescent="0.35">
      <c r="A9752">
        <v>2</v>
      </c>
      <c r="B9752">
        <v>2</v>
      </c>
      <c r="C9752">
        <v>4</v>
      </c>
      <c r="D9752">
        <v>2</v>
      </c>
      <c r="E9752">
        <v>2</v>
      </c>
      <c r="F9752">
        <v>3</v>
      </c>
      <c r="G9752">
        <f t="shared" ref="G9752:G9815" si="2159">SUM(A9752:F9752)</f>
        <v>15</v>
      </c>
    </row>
    <row r="9753" spans="1:7" x14ac:dyDescent="0.35">
      <c r="A9753">
        <v>6</v>
      </c>
      <c r="B9753">
        <v>1</v>
      </c>
      <c r="C9753">
        <v>1</v>
      </c>
      <c r="D9753">
        <v>1</v>
      </c>
      <c r="E9753">
        <v>3</v>
      </c>
      <c r="F9753">
        <v>5</v>
      </c>
      <c r="G9753">
        <f t="shared" si="2159"/>
        <v>17</v>
      </c>
    </row>
    <row r="9754" spans="1:7" x14ac:dyDescent="0.35">
      <c r="A9754">
        <v>6</v>
      </c>
      <c r="B9754">
        <v>4</v>
      </c>
      <c r="C9754">
        <v>2</v>
      </c>
      <c r="D9754">
        <v>6</v>
      </c>
      <c r="E9754">
        <v>6</v>
      </c>
      <c r="F9754">
        <v>6</v>
      </c>
      <c r="G9754">
        <f t="shared" si="2159"/>
        <v>30</v>
      </c>
    </row>
    <row r="9755" spans="1:7" x14ac:dyDescent="0.35">
      <c r="A9755">
        <v>6</v>
      </c>
      <c r="B9755">
        <v>5</v>
      </c>
      <c r="C9755">
        <v>4</v>
      </c>
      <c r="D9755">
        <v>5</v>
      </c>
      <c r="E9755">
        <v>1</v>
      </c>
      <c r="F9755">
        <v>4</v>
      </c>
      <c r="G9755">
        <f t="shared" si="2159"/>
        <v>25</v>
      </c>
    </row>
    <row r="9756" spans="1:7" x14ac:dyDescent="0.35">
      <c r="A9756">
        <v>6</v>
      </c>
      <c r="B9756">
        <v>2</v>
      </c>
      <c r="C9756">
        <v>1</v>
      </c>
      <c r="D9756">
        <v>1</v>
      </c>
      <c r="E9756">
        <v>2</v>
      </c>
      <c r="F9756">
        <v>4</v>
      </c>
      <c r="G9756">
        <f t="shared" si="2159"/>
        <v>16</v>
      </c>
    </row>
    <row r="9757" spans="1:7" x14ac:dyDescent="0.35">
      <c r="A9757">
        <v>4</v>
      </c>
      <c r="B9757">
        <v>4</v>
      </c>
      <c r="C9757">
        <v>4</v>
      </c>
      <c r="D9757">
        <v>2</v>
      </c>
      <c r="E9757">
        <v>5</v>
      </c>
      <c r="F9757">
        <v>4</v>
      </c>
      <c r="G9757">
        <f t="shared" si="2159"/>
        <v>23</v>
      </c>
    </row>
    <row r="9758" spans="1:7" x14ac:dyDescent="0.35">
      <c r="A9758">
        <v>5</v>
      </c>
      <c r="B9758">
        <v>3</v>
      </c>
      <c r="C9758">
        <v>3</v>
      </c>
      <c r="D9758">
        <v>1</v>
      </c>
      <c r="E9758">
        <v>6</v>
      </c>
      <c r="F9758">
        <v>6</v>
      </c>
      <c r="G9758">
        <f t="shared" si="2159"/>
        <v>24</v>
      </c>
    </row>
    <row r="9759" spans="1:7" x14ac:dyDescent="0.35">
      <c r="A9759">
        <v>5</v>
      </c>
      <c r="B9759">
        <v>4</v>
      </c>
      <c r="C9759">
        <v>1</v>
      </c>
      <c r="D9759">
        <v>2</v>
      </c>
      <c r="E9759">
        <v>2</v>
      </c>
      <c r="F9759">
        <v>6</v>
      </c>
      <c r="G9759">
        <f t="shared" si="2159"/>
        <v>20</v>
      </c>
    </row>
    <row r="9760" spans="1:7" x14ac:dyDescent="0.35">
      <c r="A9760">
        <v>5</v>
      </c>
      <c r="B9760">
        <v>2</v>
      </c>
      <c r="C9760">
        <v>6</v>
      </c>
      <c r="D9760">
        <v>5</v>
      </c>
      <c r="E9760">
        <v>2</v>
      </c>
      <c r="F9760">
        <v>6</v>
      </c>
      <c r="G9760">
        <f t="shared" si="2159"/>
        <v>26</v>
      </c>
    </row>
    <row r="9761" spans="1:7" x14ac:dyDescent="0.35">
      <c r="A9761">
        <v>6</v>
      </c>
      <c r="B9761">
        <v>1</v>
      </c>
      <c r="C9761">
        <v>1</v>
      </c>
      <c r="D9761">
        <v>2</v>
      </c>
      <c r="E9761">
        <v>2</v>
      </c>
      <c r="F9761">
        <v>1</v>
      </c>
      <c r="G9761">
        <f t="shared" si="2159"/>
        <v>13</v>
      </c>
    </row>
    <row r="9762" spans="1:7" x14ac:dyDescent="0.35">
      <c r="A9762">
        <v>2</v>
      </c>
      <c r="B9762">
        <v>5</v>
      </c>
      <c r="C9762">
        <v>2</v>
      </c>
      <c r="D9762">
        <v>4</v>
      </c>
      <c r="E9762">
        <v>5</v>
      </c>
      <c r="F9762">
        <v>2</v>
      </c>
      <c r="G9762">
        <f t="shared" si="2159"/>
        <v>20</v>
      </c>
    </row>
    <row r="9763" spans="1:7" x14ac:dyDescent="0.35">
      <c r="A9763">
        <v>3</v>
      </c>
      <c r="B9763">
        <v>6</v>
      </c>
      <c r="C9763">
        <v>3</v>
      </c>
      <c r="D9763">
        <v>6</v>
      </c>
      <c r="E9763">
        <v>1</v>
      </c>
      <c r="F9763">
        <v>5</v>
      </c>
      <c r="G9763">
        <f t="shared" si="2159"/>
        <v>24</v>
      </c>
    </row>
    <row r="9764" spans="1:7" x14ac:dyDescent="0.35">
      <c r="A9764">
        <v>6</v>
      </c>
      <c r="B9764">
        <v>5</v>
      </c>
      <c r="C9764">
        <v>2</v>
      </c>
      <c r="D9764">
        <v>1</v>
      </c>
      <c r="E9764">
        <v>6</v>
      </c>
      <c r="F9764">
        <v>2</v>
      </c>
      <c r="G9764">
        <f t="shared" si="2159"/>
        <v>22</v>
      </c>
    </row>
    <row r="9765" spans="1:7" x14ac:dyDescent="0.35">
      <c r="A9765">
        <v>1</v>
      </c>
      <c r="B9765">
        <v>3</v>
      </c>
      <c r="C9765">
        <v>5</v>
      </c>
      <c r="D9765">
        <v>4</v>
      </c>
      <c r="E9765">
        <v>2</v>
      </c>
      <c r="F9765">
        <v>5</v>
      </c>
      <c r="G9765">
        <f t="shared" si="2159"/>
        <v>20</v>
      </c>
    </row>
    <row r="9766" spans="1:7" x14ac:dyDescent="0.35">
      <c r="A9766">
        <v>6</v>
      </c>
      <c r="B9766">
        <v>4</v>
      </c>
      <c r="C9766">
        <v>3</v>
      </c>
      <c r="D9766">
        <v>2</v>
      </c>
      <c r="E9766">
        <v>3</v>
      </c>
      <c r="F9766">
        <v>3</v>
      </c>
      <c r="G9766">
        <f t="shared" si="2159"/>
        <v>21</v>
      </c>
    </row>
    <row r="9767" spans="1:7" x14ac:dyDescent="0.35">
      <c r="A9767">
        <v>5</v>
      </c>
      <c r="B9767">
        <v>2</v>
      </c>
      <c r="C9767">
        <v>5</v>
      </c>
      <c r="D9767">
        <v>5</v>
      </c>
      <c r="E9767">
        <v>2</v>
      </c>
      <c r="F9767">
        <v>2</v>
      </c>
      <c r="G9767">
        <f t="shared" si="2159"/>
        <v>21</v>
      </c>
    </row>
    <row r="9768" spans="1:7" x14ac:dyDescent="0.35">
      <c r="A9768">
        <v>2</v>
      </c>
      <c r="B9768">
        <v>1</v>
      </c>
      <c r="C9768">
        <v>6</v>
      </c>
      <c r="D9768">
        <v>1</v>
      </c>
      <c r="E9768">
        <v>5</v>
      </c>
      <c r="F9768">
        <v>5</v>
      </c>
      <c r="G9768">
        <f t="shared" si="2159"/>
        <v>20</v>
      </c>
    </row>
    <row r="9769" spans="1:7" x14ac:dyDescent="0.35">
      <c r="A9769">
        <v>3</v>
      </c>
      <c r="B9769">
        <v>2</v>
      </c>
      <c r="C9769">
        <v>6</v>
      </c>
      <c r="D9769">
        <v>1</v>
      </c>
      <c r="E9769">
        <v>3</v>
      </c>
      <c r="F9769">
        <v>2</v>
      </c>
      <c r="G9769">
        <f t="shared" si="2159"/>
        <v>17</v>
      </c>
    </row>
    <row r="9770" spans="1:7" x14ac:dyDescent="0.35">
      <c r="A9770">
        <v>6</v>
      </c>
      <c r="B9770">
        <v>3</v>
      </c>
      <c r="C9770">
        <v>1</v>
      </c>
      <c r="D9770">
        <v>4</v>
      </c>
      <c r="E9770">
        <v>3</v>
      </c>
      <c r="F9770">
        <v>6</v>
      </c>
      <c r="G9770">
        <f t="shared" si="2159"/>
        <v>23</v>
      </c>
    </row>
    <row r="9771" spans="1:7" x14ac:dyDescent="0.35">
      <c r="A9771">
        <v>5</v>
      </c>
      <c r="B9771">
        <v>6</v>
      </c>
      <c r="C9771">
        <v>1</v>
      </c>
      <c r="D9771">
        <v>6</v>
      </c>
      <c r="E9771">
        <v>5</v>
      </c>
      <c r="F9771">
        <v>3</v>
      </c>
      <c r="G9771">
        <f t="shared" si="2159"/>
        <v>26</v>
      </c>
    </row>
    <row r="9772" spans="1:7" x14ac:dyDescent="0.35">
      <c r="A9772">
        <v>4</v>
      </c>
      <c r="B9772">
        <v>4</v>
      </c>
      <c r="C9772">
        <v>1</v>
      </c>
      <c r="D9772">
        <v>5</v>
      </c>
      <c r="E9772">
        <v>2</v>
      </c>
      <c r="F9772">
        <v>2</v>
      </c>
      <c r="G9772">
        <f t="shared" si="2159"/>
        <v>18</v>
      </c>
    </row>
    <row r="9773" spans="1:7" x14ac:dyDescent="0.35">
      <c r="A9773">
        <v>6</v>
      </c>
      <c r="B9773">
        <v>2</v>
      </c>
      <c r="C9773">
        <v>6</v>
      </c>
      <c r="D9773">
        <v>3</v>
      </c>
      <c r="E9773">
        <v>6</v>
      </c>
      <c r="F9773">
        <v>5</v>
      </c>
      <c r="G9773">
        <f t="shared" si="2159"/>
        <v>28</v>
      </c>
    </row>
    <row r="9774" spans="1:7" x14ac:dyDescent="0.35">
      <c r="A9774">
        <v>2</v>
      </c>
      <c r="B9774">
        <v>3</v>
      </c>
      <c r="C9774">
        <v>5</v>
      </c>
      <c r="D9774">
        <v>2</v>
      </c>
      <c r="E9774">
        <v>2</v>
      </c>
      <c r="F9774">
        <v>3</v>
      </c>
      <c r="G9774">
        <f t="shared" si="2159"/>
        <v>17</v>
      </c>
    </row>
    <row r="9775" spans="1:7" x14ac:dyDescent="0.35">
      <c r="A9775">
        <v>4</v>
      </c>
      <c r="B9775">
        <v>3</v>
      </c>
      <c r="C9775">
        <v>1</v>
      </c>
      <c r="D9775">
        <v>1</v>
      </c>
      <c r="E9775">
        <v>2</v>
      </c>
      <c r="F9775">
        <v>3</v>
      </c>
      <c r="G9775">
        <f t="shared" si="2159"/>
        <v>14</v>
      </c>
    </row>
    <row r="9776" spans="1:7" x14ac:dyDescent="0.35">
      <c r="A9776">
        <v>3</v>
      </c>
      <c r="B9776">
        <v>5</v>
      </c>
      <c r="C9776">
        <v>2</v>
      </c>
      <c r="D9776">
        <v>2</v>
      </c>
      <c r="E9776">
        <v>3</v>
      </c>
      <c r="F9776">
        <v>6</v>
      </c>
      <c r="G9776">
        <f t="shared" si="2159"/>
        <v>21</v>
      </c>
    </row>
    <row r="9777" spans="1:7" x14ac:dyDescent="0.35">
      <c r="A9777">
        <v>5</v>
      </c>
      <c r="B9777">
        <v>1</v>
      </c>
      <c r="C9777">
        <v>2</v>
      </c>
      <c r="D9777">
        <v>3</v>
      </c>
      <c r="E9777">
        <v>6</v>
      </c>
      <c r="F9777">
        <v>5</v>
      </c>
      <c r="G9777">
        <f t="shared" si="2159"/>
        <v>22</v>
      </c>
    </row>
    <row r="9778" spans="1:7" x14ac:dyDescent="0.35">
      <c r="A9778">
        <v>4</v>
      </c>
      <c r="B9778">
        <v>6</v>
      </c>
      <c r="C9778">
        <v>6</v>
      </c>
      <c r="D9778">
        <v>1</v>
      </c>
      <c r="E9778">
        <v>3</v>
      </c>
      <c r="F9778">
        <v>2</v>
      </c>
      <c r="G9778">
        <f t="shared" si="2159"/>
        <v>22</v>
      </c>
    </row>
    <row r="9779" spans="1:7" x14ac:dyDescent="0.35">
      <c r="A9779">
        <v>4</v>
      </c>
      <c r="B9779">
        <v>2</v>
      </c>
      <c r="C9779">
        <v>2</v>
      </c>
      <c r="D9779">
        <v>3</v>
      </c>
      <c r="E9779">
        <v>4</v>
      </c>
      <c r="F9779">
        <v>6</v>
      </c>
      <c r="G9779">
        <f t="shared" si="2159"/>
        <v>21</v>
      </c>
    </row>
    <row r="9780" spans="1:7" x14ac:dyDescent="0.35">
      <c r="A9780">
        <v>1</v>
      </c>
      <c r="B9780">
        <v>6</v>
      </c>
      <c r="C9780">
        <v>1</v>
      </c>
      <c r="D9780">
        <v>6</v>
      </c>
      <c r="E9780">
        <v>3</v>
      </c>
      <c r="F9780">
        <v>3</v>
      </c>
      <c r="G9780">
        <f t="shared" si="2159"/>
        <v>20</v>
      </c>
    </row>
    <row r="9781" spans="1:7" x14ac:dyDescent="0.35">
      <c r="A9781">
        <v>6</v>
      </c>
      <c r="B9781">
        <v>3</v>
      </c>
      <c r="C9781">
        <v>1</v>
      </c>
      <c r="D9781">
        <v>5</v>
      </c>
      <c r="E9781">
        <v>4</v>
      </c>
      <c r="F9781">
        <v>3</v>
      </c>
      <c r="G9781">
        <f t="shared" si="2159"/>
        <v>22</v>
      </c>
    </row>
    <row r="9782" spans="1:7" x14ac:dyDescent="0.35">
      <c r="A9782">
        <v>3</v>
      </c>
      <c r="B9782">
        <v>3</v>
      </c>
      <c r="C9782">
        <v>6</v>
      </c>
      <c r="D9782">
        <v>3</v>
      </c>
      <c r="E9782">
        <v>5</v>
      </c>
      <c r="F9782">
        <v>3</v>
      </c>
      <c r="G9782">
        <f t="shared" si="2159"/>
        <v>23</v>
      </c>
    </row>
    <row r="9783" spans="1:7" x14ac:dyDescent="0.35">
      <c r="A9783">
        <v>2</v>
      </c>
      <c r="B9783">
        <v>6</v>
      </c>
      <c r="C9783">
        <v>3</v>
      </c>
      <c r="D9783">
        <v>1</v>
      </c>
      <c r="E9783">
        <v>5</v>
      </c>
      <c r="F9783">
        <v>4</v>
      </c>
      <c r="G9783">
        <f t="shared" si="2159"/>
        <v>21</v>
      </c>
    </row>
    <row r="9784" spans="1:7" x14ac:dyDescent="0.35">
      <c r="A9784">
        <v>6</v>
      </c>
      <c r="B9784">
        <v>2</v>
      </c>
      <c r="C9784">
        <v>3</v>
      </c>
      <c r="D9784">
        <v>2</v>
      </c>
      <c r="E9784">
        <v>6</v>
      </c>
      <c r="F9784">
        <v>2</v>
      </c>
      <c r="G9784">
        <f t="shared" si="2159"/>
        <v>21</v>
      </c>
    </row>
    <row r="9785" spans="1:7" x14ac:dyDescent="0.35">
      <c r="A9785">
        <v>5</v>
      </c>
      <c r="B9785">
        <v>6</v>
      </c>
      <c r="C9785">
        <v>5</v>
      </c>
      <c r="D9785">
        <v>4</v>
      </c>
      <c r="E9785">
        <v>6</v>
      </c>
      <c r="F9785">
        <v>1</v>
      </c>
      <c r="G9785">
        <f t="shared" si="2159"/>
        <v>27</v>
      </c>
    </row>
    <row r="9786" spans="1:7" x14ac:dyDescent="0.35">
      <c r="A9786">
        <v>3</v>
      </c>
      <c r="B9786">
        <v>1</v>
      </c>
      <c r="C9786">
        <v>3</v>
      </c>
      <c r="D9786">
        <v>5</v>
      </c>
      <c r="E9786">
        <v>5</v>
      </c>
      <c r="F9786">
        <v>5</v>
      </c>
      <c r="G9786">
        <f t="shared" si="2159"/>
        <v>22</v>
      </c>
    </row>
    <row r="9787" spans="1:7" x14ac:dyDescent="0.35">
      <c r="A9787">
        <v>4</v>
      </c>
      <c r="B9787">
        <v>3</v>
      </c>
      <c r="C9787">
        <v>6</v>
      </c>
      <c r="D9787">
        <v>2</v>
      </c>
      <c r="E9787">
        <v>2</v>
      </c>
      <c r="F9787">
        <v>4</v>
      </c>
      <c r="G9787">
        <f t="shared" si="2159"/>
        <v>21</v>
      </c>
    </row>
    <row r="9788" spans="1:7" x14ac:dyDescent="0.35">
      <c r="A9788">
        <v>6</v>
      </c>
      <c r="B9788">
        <v>1</v>
      </c>
      <c r="C9788">
        <v>5</v>
      </c>
      <c r="D9788">
        <v>4</v>
      </c>
      <c r="E9788">
        <v>3</v>
      </c>
      <c r="F9788">
        <v>4</v>
      </c>
      <c r="G9788">
        <f t="shared" si="2159"/>
        <v>23</v>
      </c>
    </row>
    <row r="9789" spans="1:7" x14ac:dyDescent="0.35">
      <c r="A9789">
        <v>5</v>
      </c>
      <c r="B9789">
        <v>6</v>
      </c>
      <c r="C9789">
        <v>4</v>
      </c>
      <c r="D9789">
        <v>6</v>
      </c>
      <c r="E9789">
        <v>6</v>
      </c>
      <c r="F9789">
        <v>1</v>
      </c>
      <c r="G9789">
        <f t="shared" si="2159"/>
        <v>28</v>
      </c>
    </row>
    <row r="9790" spans="1:7" x14ac:dyDescent="0.35">
      <c r="A9790">
        <v>6</v>
      </c>
      <c r="B9790">
        <v>1</v>
      </c>
      <c r="C9790">
        <v>2</v>
      </c>
      <c r="D9790">
        <v>5</v>
      </c>
      <c r="E9790">
        <v>4</v>
      </c>
      <c r="F9790">
        <v>5</v>
      </c>
      <c r="G9790">
        <f t="shared" si="2159"/>
        <v>23</v>
      </c>
    </row>
    <row r="9791" spans="1:7" x14ac:dyDescent="0.35">
      <c r="A9791">
        <v>3</v>
      </c>
      <c r="B9791">
        <v>2</v>
      </c>
      <c r="C9791">
        <v>4</v>
      </c>
      <c r="D9791">
        <v>6</v>
      </c>
      <c r="E9791">
        <v>3</v>
      </c>
      <c r="F9791">
        <v>3</v>
      </c>
      <c r="G9791">
        <f t="shared" si="2159"/>
        <v>21</v>
      </c>
    </row>
    <row r="9792" spans="1:7" x14ac:dyDescent="0.35">
      <c r="A9792">
        <v>5</v>
      </c>
      <c r="B9792">
        <v>5</v>
      </c>
      <c r="C9792">
        <v>5</v>
      </c>
      <c r="D9792">
        <v>6</v>
      </c>
      <c r="E9792">
        <v>5</v>
      </c>
      <c r="F9792">
        <v>5</v>
      </c>
      <c r="G9792">
        <f t="shared" si="2159"/>
        <v>31</v>
      </c>
    </row>
    <row r="9793" spans="1:7" x14ac:dyDescent="0.35">
      <c r="A9793">
        <v>2</v>
      </c>
      <c r="B9793">
        <v>6</v>
      </c>
      <c r="C9793">
        <v>6</v>
      </c>
      <c r="D9793">
        <v>6</v>
      </c>
      <c r="E9793">
        <v>2</v>
      </c>
      <c r="F9793">
        <v>3</v>
      </c>
      <c r="G9793">
        <f t="shared" si="2159"/>
        <v>25</v>
      </c>
    </row>
    <row r="9794" spans="1:7" x14ac:dyDescent="0.35">
      <c r="A9794">
        <v>5</v>
      </c>
      <c r="B9794">
        <v>1</v>
      </c>
      <c r="C9794">
        <v>3</v>
      </c>
      <c r="D9794">
        <v>5</v>
      </c>
      <c r="E9794">
        <v>1</v>
      </c>
      <c r="F9794">
        <v>3</v>
      </c>
      <c r="G9794">
        <f t="shared" si="2159"/>
        <v>18</v>
      </c>
    </row>
    <row r="9795" spans="1:7" x14ac:dyDescent="0.35">
      <c r="A9795">
        <v>5</v>
      </c>
      <c r="B9795">
        <v>1</v>
      </c>
      <c r="C9795">
        <v>3</v>
      </c>
      <c r="D9795">
        <v>4</v>
      </c>
      <c r="E9795">
        <v>3</v>
      </c>
      <c r="F9795">
        <v>4</v>
      </c>
      <c r="G9795">
        <f t="shared" si="2159"/>
        <v>20</v>
      </c>
    </row>
    <row r="9796" spans="1:7" x14ac:dyDescent="0.35">
      <c r="A9796">
        <v>3</v>
      </c>
      <c r="B9796">
        <v>3</v>
      </c>
      <c r="C9796">
        <v>5</v>
      </c>
      <c r="D9796">
        <v>1</v>
      </c>
      <c r="E9796">
        <v>3</v>
      </c>
      <c r="F9796">
        <v>2</v>
      </c>
      <c r="G9796">
        <f t="shared" si="2159"/>
        <v>17</v>
      </c>
    </row>
    <row r="9797" spans="1:7" x14ac:dyDescent="0.35">
      <c r="A9797">
        <v>6</v>
      </c>
      <c r="B9797">
        <v>6</v>
      </c>
      <c r="C9797">
        <v>2</v>
      </c>
      <c r="D9797">
        <v>6</v>
      </c>
      <c r="E9797">
        <v>3</v>
      </c>
      <c r="F9797">
        <v>6</v>
      </c>
      <c r="G9797">
        <f t="shared" si="2159"/>
        <v>29</v>
      </c>
    </row>
    <row r="9798" spans="1:7" x14ac:dyDescent="0.35">
      <c r="A9798">
        <v>1</v>
      </c>
      <c r="B9798">
        <v>2</v>
      </c>
      <c r="C9798">
        <v>3</v>
      </c>
      <c r="D9798">
        <v>2</v>
      </c>
      <c r="E9798">
        <v>6</v>
      </c>
      <c r="F9798">
        <v>6</v>
      </c>
      <c r="G9798">
        <f t="shared" si="2159"/>
        <v>20</v>
      </c>
    </row>
    <row r="9799" spans="1:7" x14ac:dyDescent="0.35">
      <c r="A9799">
        <v>4</v>
      </c>
      <c r="B9799">
        <v>1</v>
      </c>
      <c r="C9799">
        <v>6</v>
      </c>
      <c r="D9799">
        <v>3</v>
      </c>
      <c r="E9799">
        <v>4</v>
      </c>
      <c r="F9799">
        <v>1</v>
      </c>
      <c r="G9799">
        <f t="shared" si="2159"/>
        <v>19</v>
      </c>
    </row>
    <row r="9800" spans="1:7" x14ac:dyDescent="0.35">
      <c r="A9800">
        <v>1</v>
      </c>
      <c r="B9800">
        <v>5</v>
      </c>
      <c r="C9800">
        <v>2</v>
      </c>
      <c r="D9800">
        <v>6</v>
      </c>
      <c r="E9800">
        <v>6</v>
      </c>
      <c r="F9800">
        <v>4</v>
      </c>
      <c r="G9800">
        <f t="shared" si="2159"/>
        <v>24</v>
      </c>
    </row>
    <row r="9801" spans="1:7" x14ac:dyDescent="0.35">
      <c r="A9801">
        <v>2</v>
      </c>
      <c r="B9801">
        <v>4</v>
      </c>
      <c r="C9801">
        <v>4</v>
      </c>
      <c r="D9801">
        <v>5</v>
      </c>
      <c r="E9801">
        <v>2</v>
      </c>
      <c r="F9801">
        <v>6</v>
      </c>
      <c r="G9801">
        <f t="shared" si="2159"/>
        <v>23</v>
      </c>
    </row>
    <row r="9802" spans="1:7" x14ac:dyDescent="0.35">
      <c r="A9802">
        <v>1</v>
      </c>
      <c r="B9802">
        <v>3</v>
      </c>
      <c r="C9802">
        <v>1</v>
      </c>
      <c r="D9802">
        <v>6</v>
      </c>
      <c r="E9802">
        <v>4</v>
      </c>
      <c r="F9802">
        <v>5</v>
      </c>
      <c r="G9802">
        <f t="shared" si="2159"/>
        <v>20</v>
      </c>
    </row>
    <row r="9803" spans="1:7" x14ac:dyDescent="0.35">
      <c r="A9803">
        <v>6</v>
      </c>
      <c r="B9803">
        <v>3</v>
      </c>
      <c r="C9803">
        <v>1</v>
      </c>
      <c r="D9803">
        <v>4</v>
      </c>
      <c r="E9803">
        <v>6</v>
      </c>
      <c r="F9803">
        <v>1</v>
      </c>
      <c r="G9803">
        <f t="shared" si="2159"/>
        <v>21</v>
      </c>
    </row>
    <row r="9804" spans="1:7" x14ac:dyDescent="0.35">
      <c r="A9804">
        <v>3</v>
      </c>
      <c r="B9804">
        <v>6</v>
      </c>
      <c r="C9804">
        <v>2</v>
      </c>
      <c r="D9804">
        <v>3</v>
      </c>
      <c r="E9804">
        <v>2</v>
      </c>
      <c r="F9804">
        <v>2</v>
      </c>
      <c r="G9804">
        <f t="shared" si="2159"/>
        <v>18</v>
      </c>
    </row>
    <row r="9805" spans="1:7" x14ac:dyDescent="0.35">
      <c r="A9805">
        <v>6</v>
      </c>
      <c r="B9805">
        <v>2</v>
      </c>
      <c r="C9805">
        <v>2</v>
      </c>
      <c r="D9805">
        <v>1</v>
      </c>
      <c r="E9805">
        <v>3</v>
      </c>
      <c r="F9805">
        <v>4</v>
      </c>
      <c r="G9805">
        <f t="shared" si="2159"/>
        <v>18</v>
      </c>
    </row>
    <row r="9806" spans="1:7" x14ac:dyDescent="0.35">
      <c r="A9806">
        <v>1</v>
      </c>
      <c r="B9806">
        <v>4</v>
      </c>
      <c r="C9806">
        <v>6</v>
      </c>
      <c r="D9806">
        <v>2</v>
      </c>
      <c r="E9806">
        <v>5</v>
      </c>
      <c r="F9806">
        <v>6</v>
      </c>
      <c r="G9806">
        <f t="shared" si="2159"/>
        <v>24</v>
      </c>
    </row>
    <row r="9807" spans="1:7" x14ac:dyDescent="0.35">
      <c r="A9807">
        <v>2</v>
      </c>
      <c r="B9807">
        <v>3</v>
      </c>
      <c r="C9807">
        <v>6</v>
      </c>
      <c r="D9807">
        <v>6</v>
      </c>
      <c r="E9807">
        <v>4</v>
      </c>
      <c r="F9807">
        <v>2</v>
      </c>
      <c r="G9807">
        <f t="shared" si="2159"/>
        <v>23</v>
      </c>
    </row>
    <row r="9808" spans="1:7" x14ac:dyDescent="0.35">
      <c r="A9808">
        <v>6</v>
      </c>
      <c r="B9808">
        <v>1</v>
      </c>
      <c r="C9808">
        <v>6</v>
      </c>
      <c r="D9808">
        <v>2</v>
      </c>
      <c r="E9808">
        <v>4</v>
      </c>
      <c r="F9808">
        <v>5</v>
      </c>
      <c r="G9808">
        <f t="shared" si="2159"/>
        <v>24</v>
      </c>
    </row>
    <row r="9809" spans="1:7" x14ac:dyDescent="0.35">
      <c r="A9809">
        <v>4</v>
      </c>
      <c r="B9809">
        <v>1</v>
      </c>
      <c r="C9809">
        <v>1</v>
      </c>
      <c r="D9809">
        <v>6</v>
      </c>
      <c r="E9809">
        <v>3</v>
      </c>
      <c r="F9809">
        <v>6</v>
      </c>
      <c r="G9809">
        <f t="shared" si="2159"/>
        <v>21</v>
      </c>
    </row>
    <row r="9810" spans="1:7" x14ac:dyDescent="0.35">
      <c r="A9810">
        <v>4</v>
      </c>
      <c r="B9810">
        <v>5</v>
      </c>
      <c r="C9810">
        <v>3</v>
      </c>
      <c r="D9810">
        <v>3</v>
      </c>
      <c r="E9810">
        <v>2</v>
      </c>
      <c r="F9810">
        <v>3</v>
      </c>
      <c r="G9810">
        <f t="shared" si="2159"/>
        <v>20</v>
      </c>
    </row>
    <row r="9811" spans="1:7" x14ac:dyDescent="0.35">
      <c r="A9811">
        <v>1</v>
      </c>
      <c r="B9811">
        <v>4</v>
      </c>
      <c r="C9811">
        <v>4</v>
      </c>
      <c r="D9811">
        <v>4</v>
      </c>
      <c r="E9811">
        <v>4</v>
      </c>
      <c r="F9811">
        <v>5</v>
      </c>
      <c r="G9811">
        <f t="shared" si="2159"/>
        <v>22</v>
      </c>
    </row>
    <row r="9812" spans="1:7" x14ac:dyDescent="0.35">
      <c r="A9812">
        <v>5</v>
      </c>
      <c r="B9812">
        <v>3</v>
      </c>
      <c r="C9812">
        <v>6</v>
      </c>
      <c r="D9812">
        <v>4</v>
      </c>
      <c r="E9812">
        <v>1</v>
      </c>
      <c r="F9812">
        <v>6</v>
      </c>
      <c r="G9812">
        <f t="shared" si="2159"/>
        <v>25</v>
      </c>
    </row>
    <row r="9813" spans="1:7" x14ac:dyDescent="0.35">
      <c r="A9813">
        <v>2</v>
      </c>
      <c r="B9813">
        <v>2</v>
      </c>
      <c r="C9813">
        <v>2</v>
      </c>
      <c r="D9813">
        <v>4</v>
      </c>
      <c r="E9813">
        <v>2</v>
      </c>
      <c r="F9813">
        <v>2</v>
      </c>
      <c r="G9813">
        <f t="shared" si="2159"/>
        <v>14</v>
      </c>
    </row>
    <row r="9814" spans="1:7" x14ac:dyDescent="0.35">
      <c r="A9814">
        <v>1</v>
      </c>
      <c r="B9814">
        <v>3</v>
      </c>
      <c r="C9814">
        <v>4</v>
      </c>
      <c r="D9814">
        <v>5</v>
      </c>
      <c r="E9814">
        <v>4</v>
      </c>
      <c r="F9814">
        <v>3</v>
      </c>
      <c r="G9814">
        <f t="shared" si="2159"/>
        <v>20</v>
      </c>
    </row>
    <row r="9815" spans="1:7" x14ac:dyDescent="0.35">
      <c r="A9815">
        <v>5</v>
      </c>
      <c r="B9815">
        <v>4</v>
      </c>
      <c r="C9815">
        <v>1</v>
      </c>
      <c r="D9815">
        <v>1</v>
      </c>
      <c r="E9815">
        <v>3</v>
      </c>
      <c r="F9815">
        <v>4</v>
      </c>
      <c r="G9815">
        <f t="shared" si="2159"/>
        <v>18</v>
      </c>
    </row>
    <row r="9816" spans="1:7" x14ac:dyDescent="0.35">
      <c r="A9816">
        <v>5</v>
      </c>
      <c r="B9816">
        <v>3</v>
      </c>
      <c r="C9816">
        <v>5</v>
      </c>
      <c r="D9816">
        <v>6</v>
      </c>
      <c r="E9816">
        <v>5</v>
      </c>
      <c r="F9816">
        <v>6</v>
      </c>
      <c r="G9816">
        <f t="shared" ref="G9816:G9879" si="2160">SUM(A9816:F9816)</f>
        <v>30</v>
      </c>
    </row>
    <row r="9817" spans="1:7" x14ac:dyDescent="0.35">
      <c r="A9817">
        <v>2</v>
      </c>
      <c r="B9817">
        <v>4</v>
      </c>
      <c r="C9817">
        <v>3</v>
      </c>
      <c r="D9817">
        <v>5</v>
      </c>
      <c r="E9817">
        <v>3</v>
      </c>
      <c r="F9817">
        <v>5</v>
      </c>
      <c r="G9817">
        <f t="shared" si="2160"/>
        <v>22</v>
      </c>
    </row>
    <row r="9818" spans="1:7" x14ac:dyDescent="0.35">
      <c r="A9818">
        <v>5</v>
      </c>
      <c r="B9818">
        <v>3</v>
      </c>
      <c r="C9818">
        <v>5</v>
      </c>
      <c r="D9818">
        <v>6</v>
      </c>
      <c r="E9818">
        <v>6</v>
      </c>
      <c r="F9818">
        <v>6</v>
      </c>
      <c r="G9818">
        <f t="shared" si="2160"/>
        <v>31</v>
      </c>
    </row>
    <row r="9819" spans="1:7" x14ac:dyDescent="0.35">
      <c r="A9819">
        <v>5</v>
      </c>
      <c r="B9819">
        <v>6</v>
      </c>
      <c r="C9819">
        <v>6</v>
      </c>
      <c r="D9819">
        <v>3</v>
      </c>
      <c r="E9819">
        <v>6</v>
      </c>
      <c r="F9819">
        <v>3</v>
      </c>
      <c r="G9819">
        <f t="shared" si="2160"/>
        <v>29</v>
      </c>
    </row>
    <row r="9820" spans="1:7" x14ac:dyDescent="0.35">
      <c r="A9820">
        <v>3</v>
      </c>
      <c r="B9820">
        <v>1</v>
      </c>
      <c r="C9820">
        <v>6</v>
      </c>
      <c r="D9820">
        <v>3</v>
      </c>
      <c r="E9820">
        <v>5</v>
      </c>
      <c r="F9820">
        <v>2</v>
      </c>
      <c r="G9820">
        <f t="shared" si="2160"/>
        <v>20</v>
      </c>
    </row>
    <row r="9821" spans="1:7" x14ac:dyDescent="0.35">
      <c r="A9821">
        <v>4</v>
      </c>
      <c r="B9821">
        <v>3</v>
      </c>
      <c r="C9821">
        <v>2</v>
      </c>
      <c r="D9821">
        <v>3</v>
      </c>
      <c r="E9821">
        <v>2</v>
      </c>
      <c r="F9821">
        <v>2</v>
      </c>
      <c r="G9821">
        <f t="shared" si="2160"/>
        <v>16</v>
      </c>
    </row>
    <row r="9822" spans="1:7" x14ac:dyDescent="0.35">
      <c r="A9822">
        <v>5</v>
      </c>
      <c r="B9822">
        <v>1</v>
      </c>
      <c r="C9822">
        <v>4</v>
      </c>
      <c r="D9822">
        <v>4</v>
      </c>
      <c r="E9822">
        <v>4</v>
      </c>
      <c r="F9822">
        <v>3</v>
      </c>
      <c r="G9822">
        <f t="shared" si="2160"/>
        <v>21</v>
      </c>
    </row>
    <row r="9823" spans="1:7" x14ac:dyDescent="0.35">
      <c r="A9823">
        <v>3</v>
      </c>
      <c r="B9823">
        <v>1</v>
      </c>
      <c r="C9823">
        <v>6</v>
      </c>
      <c r="D9823">
        <v>2</v>
      </c>
      <c r="E9823">
        <v>5</v>
      </c>
      <c r="F9823">
        <v>4</v>
      </c>
      <c r="G9823">
        <f t="shared" si="2160"/>
        <v>21</v>
      </c>
    </row>
    <row r="9824" spans="1:7" x14ac:dyDescent="0.35">
      <c r="A9824">
        <v>1</v>
      </c>
      <c r="B9824">
        <v>2</v>
      </c>
      <c r="C9824">
        <v>1</v>
      </c>
      <c r="D9824">
        <v>5</v>
      </c>
      <c r="E9824">
        <v>6</v>
      </c>
      <c r="F9824">
        <v>1</v>
      </c>
      <c r="G9824">
        <f t="shared" si="2160"/>
        <v>16</v>
      </c>
    </row>
    <row r="9825" spans="1:7" x14ac:dyDescent="0.35">
      <c r="A9825">
        <v>1</v>
      </c>
      <c r="B9825">
        <v>4</v>
      </c>
      <c r="C9825">
        <v>5</v>
      </c>
      <c r="D9825">
        <v>3</v>
      </c>
      <c r="E9825">
        <v>3</v>
      </c>
      <c r="F9825">
        <v>5</v>
      </c>
      <c r="G9825">
        <f t="shared" si="2160"/>
        <v>21</v>
      </c>
    </row>
    <row r="9826" spans="1:7" x14ac:dyDescent="0.35">
      <c r="A9826">
        <v>6</v>
      </c>
      <c r="B9826">
        <v>1</v>
      </c>
      <c r="C9826">
        <v>1</v>
      </c>
      <c r="D9826">
        <v>6</v>
      </c>
      <c r="E9826">
        <v>3</v>
      </c>
      <c r="F9826">
        <v>6</v>
      </c>
      <c r="G9826">
        <f t="shared" si="2160"/>
        <v>23</v>
      </c>
    </row>
    <row r="9827" spans="1:7" x14ac:dyDescent="0.35">
      <c r="A9827">
        <v>2</v>
      </c>
      <c r="B9827">
        <v>2</v>
      </c>
      <c r="C9827">
        <v>1</v>
      </c>
      <c r="D9827">
        <v>6</v>
      </c>
      <c r="E9827">
        <v>2</v>
      </c>
      <c r="F9827">
        <v>6</v>
      </c>
      <c r="G9827">
        <f t="shared" si="2160"/>
        <v>19</v>
      </c>
    </row>
    <row r="9828" spans="1:7" x14ac:dyDescent="0.35">
      <c r="A9828">
        <v>5</v>
      </c>
      <c r="B9828">
        <v>4</v>
      </c>
      <c r="C9828">
        <v>5</v>
      </c>
      <c r="D9828">
        <v>4</v>
      </c>
      <c r="E9828">
        <v>4</v>
      </c>
      <c r="F9828">
        <v>5</v>
      </c>
      <c r="G9828">
        <f t="shared" si="2160"/>
        <v>27</v>
      </c>
    </row>
    <row r="9829" spans="1:7" x14ac:dyDescent="0.35">
      <c r="A9829">
        <v>6</v>
      </c>
      <c r="B9829">
        <v>1</v>
      </c>
      <c r="C9829">
        <v>6</v>
      </c>
      <c r="D9829">
        <v>6</v>
      </c>
      <c r="E9829">
        <v>5</v>
      </c>
      <c r="F9829">
        <v>2</v>
      </c>
      <c r="G9829">
        <f t="shared" si="2160"/>
        <v>26</v>
      </c>
    </row>
    <row r="9830" spans="1:7" x14ac:dyDescent="0.35">
      <c r="A9830">
        <v>4</v>
      </c>
      <c r="B9830">
        <v>2</v>
      </c>
      <c r="C9830">
        <v>1</v>
      </c>
      <c r="D9830">
        <v>5</v>
      </c>
      <c r="E9830">
        <v>4</v>
      </c>
      <c r="F9830">
        <v>5</v>
      </c>
      <c r="G9830">
        <f t="shared" si="2160"/>
        <v>21</v>
      </c>
    </row>
    <row r="9831" spans="1:7" x14ac:dyDescent="0.35">
      <c r="A9831">
        <v>5</v>
      </c>
      <c r="B9831">
        <v>4</v>
      </c>
      <c r="C9831">
        <v>2</v>
      </c>
      <c r="D9831">
        <v>1</v>
      </c>
      <c r="E9831">
        <v>5</v>
      </c>
      <c r="F9831">
        <v>3</v>
      </c>
      <c r="G9831">
        <f t="shared" si="2160"/>
        <v>20</v>
      </c>
    </row>
    <row r="9832" spans="1:7" x14ac:dyDescent="0.35">
      <c r="A9832">
        <v>2</v>
      </c>
      <c r="B9832">
        <v>4</v>
      </c>
      <c r="C9832">
        <v>2</v>
      </c>
      <c r="D9832">
        <v>6</v>
      </c>
      <c r="E9832">
        <v>1</v>
      </c>
      <c r="F9832">
        <v>4</v>
      </c>
      <c r="G9832">
        <f t="shared" si="2160"/>
        <v>19</v>
      </c>
    </row>
    <row r="9833" spans="1:7" x14ac:dyDescent="0.35">
      <c r="A9833">
        <v>1</v>
      </c>
      <c r="B9833">
        <v>5</v>
      </c>
      <c r="C9833">
        <v>3</v>
      </c>
      <c r="D9833">
        <v>3</v>
      </c>
      <c r="E9833">
        <v>2</v>
      </c>
      <c r="F9833">
        <v>2</v>
      </c>
      <c r="G9833">
        <f t="shared" si="2160"/>
        <v>16</v>
      </c>
    </row>
    <row r="9834" spans="1:7" x14ac:dyDescent="0.35">
      <c r="A9834">
        <v>1</v>
      </c>
      <c r="B9834">
        <v>6</v>
      </c>
      <c r="C9834">
        <v>3</v>
      </c>
      <c r="D9834">
        <v>2</v>
      </c>
      <c r="E9834">
        <v>2</v>
      </c>
      <c r="F9834">
        <v>4</v>
      </c>
      <c r="G9834">
        <f t="shared" si="2160"/>
        <v>18</v>
      </c>
    </row>
    <row r="9835" spans="1:7" x14ac:dyDescent="0.35">
      <c r="A9835">
        <v>5</v>
      </c>
      <c r="B9835">
        <v>2</v>
      </c>
      <c r="C9835">
        <v>5</v>
      </c>
      <c r="D9835">
        <v>4</v>
      </c>
      <c r="E9835">
        <v>2</v>
      </c>
      <c r="F9835">
        <v>1</v>
      </c>
      <c r="G9835">
        <f t="shared" si="2160"/>
        <v>19</v>
      </c>
    </row>
    <row r="9836" spans="1:7" x14ac:dyDescent="0.35">
      <c r="A9836">
        <v>5</v>
      </c>
      <c r="B9836">
        <v>5</v>
      </c>
      <c r="C9836">
        <v>3</v>
      </c>
      <c r="D9836">
        <v>5</v>
      </c>
      <c r="E9836">
        <v>3</v>
      </c>
      <c r="F9836">
        <v>1</v>
      </c>
      <c r="G9836">
        <f t="shared" si="2160"/>
        <v>22</v>
      </c>
    </row>
    <row r="9837" spans="1:7" x14ac:dyDescent="0.35">
      <c r="A9837">
        <v>4</v>
      </c>
      <c r="B9837">
        <v>3</v>
      </c>
      <c r="C9837">
        <v>4</v>
      </c>
      <c r="D9837">
        <v>3</v>
      </c>
      <c r="E9837">
        <v>5</v>
      </c>
      <c r="F9837">
        <v>2</v>
      </c>
      <c r="G9837">
        <f t="shared" si="2160"/>
        <v>21</v>
      </c>
    </row>
    <row r="9838" spans="1:7" x14ac:dyDescent="0.35">
      <c r="A9838">
        <v>3</v>
      </c>
      <c r="B9838">
        <v>6</v>
      </c>
      <c r="C9838">
        <v>4</v>
      </c>
      <c r="D9838">
        <v>1</v>
      </c>
      <c r="E9838">
        <v>6</v>
      </c>
      <c r="F9838">
        <v>4</v>
      </c>
      <c r="G9838">
        <f t="shared" si="2160"/>
        <v>24</v>
      </c>
    </row>
    <row r="9839" spans="1:7" x14ac:dyDescent="0.35">
      <c r="A9839">
        <v>3</v>
      </c>
      <c r="B9839">
        <v>2</v>
      </c>
      <c r="C9839">
        <v>6</v>
      </c>
      <c r="D9839">
        <v>4</v>
      </c>
      <c r="E9839">
        <v>4</v>
      </c>
      <c r="F9839">
        <v>1</v>
      </c>
      <c r="G9839">
        <f t="shared" si="2160"/>
        <v>20</v>
      </c>
    </row>
    <row r="9840" spans="1:7" x14ac:dyDescent="0.35">
      <c r="A9840">
        <v>5</v>
      </c>
      <c r="B9840">
        <v>5</v>
      </c>
      <c r="C9840">
        <v>3</v>
      </c>
      <c r="D9840">
        <v>5</v>
      </c>
      <c r="E9840">
        <v>1</v>
      </c>
      <c r="F9840">
        <v>4</v>
      </c>
      <c r="G9840">
        <f t="shared" si="2160"/>
        <v>23</v>
      </c>
    </row>
    <row r="9841" spans="1:7" x14ac:dyDescent="0.35">
      <c r="A9841">
        <v>6</v>
      </c>
      <c r="B9841">
        <v>2</v>
      </c>
      <c r="C9841">
        <v>1</v>
      </c>
      <c r="D9841">
        <v>5</v>
      </c>
      <c r="E9841">
        <v>4</v>
      </c>
      <c r="F9841">
        <v>2</v>
      </c>
      <c r="G9841">
        <f t="shared" si="2160"/>
        <v>20</v>
      </c>
    </row>
    <row r="9842" spans="1:7" x14ac:dyDescent="0.35">
      <c r="A9842">
        <v>3</v>
      </c>
      <c r="B9842">
        <v>5</v>
      </c>
      <c r="C9842">
        <v>6</v>
      </c>
      <c r="D9842">
        <v>3</v>
      </c>
      <c r="E9842">
        <v>4</v>
      </c>
      <c r="F9842">
        <v>2</v>
      </c>
      <c r="G9842">
        <f t="shared" si="2160"/>
        <v>23</v>
      </c>
    </row>
    <row r="9843" spans="1:7" x14ac:dyDescent="0.35">
      <c r="A9843">
        <v>6</v>
      </c>
      <c r="B9843">
        <v>6</v>
      </c>
      <c r="C9843">
        <v>1</v>
      </c>
      <c r="D9843">
        <v>2</v>
      </c>
      <c r="E9843">
        <v>1</v>
      </c>
      <c r="F9843">
        <v>6</v>
      </c>
      <c r="G9843">
        <f t="shared" si="2160"/>
        <v>22</v>
      </c>
    </row>
    <row r="9844" spans="1:7" x14ac:dyDescent="0.35">
      <c r="A9844">
        <v>2</v>
      </c>
      <c r="B9844">
        <v>6</v>
      </c>
      <c r="C9844">
        <v>6</v>
      </c>
      <c r="D9844">
        <v>5</v>
      </c>
      <c r="E9844">
        <v>1</v>
      </c>
      <c r="F9844">
        <v>6</v>
      </c>
      <c r="G9844">
        <f t="shared" si="2160"/>
        <v>26</v>
      </c>
    </row>
    <row r="9845" spans="1:7" x14ac:dyDescent="0.35">
      <c r="A9845">
        <v>3</v>
      </c>
      <c r="B9845">
        <v>5</v>
      </c>
      <c r="C9845">
        <v>1</v>
      </c>
      <c r="D9845">
        <v>3</v>
      </c>
      <c r="E9845">
        <v>1</v>
      </c>
      <c r="F9845">
        <v>3</v>
      </c>
      <c r="G9845">
        <f t="shared" si="2160"/>
        <v>16</v>
      </c>
    </row>
    <row r="9846" spans="1:7" x14ac:dyDescent="0.35">
      <c r="A9846">
        <v>6</v>
      </c>
      <c r="B9846">
        <v>6</v>
      </c>
      <c r="C9846">
        <v>2</v>
      </c>
      <c r="D9846">
        <v>1</v>
      </c>
      <c r="E9846">
        <v>5</v>
      </c>
      <c r="F9846">
        <v>1</v>
      </c>
      <c r="G9846">
        <f t="shared" si="2160"/>
        <v>21</v>
      </c>
    </row>
    <row r="9847" spans="1:7" x14ac:dyDescent="0.35">
      <c r="A9847">
        <v>3</v>
      </c>
      <c r="B9847">
        <v>4</v>
      </c>
      <c r="C9847">
        <v>4</v>
      </c>
      <c r="D9847">
        <v>2</v>
      </c>
      <c r="E9847">
        <v>2</v>
      </c>
      <c r="F9847">
        <v>4</v>
      </c>
      <c r="G9847">
        <f t="shared" si="2160"/>
        <v>19</v>
      </c>
    </row>
    <row r="9848" spans="1:7" x14ac:dyDescent="0.35">
      <c r="A9848">
        <v>3</v>
      </c>
      <c r="B9848">
        <v>6</v>
      </c>
      <c r="C9848">
        <v>6</v>
      </c>
      <c r="D9848">
        <v>5</v>
      </c>
      <c r="E9848">
        <v>3</v>
      </c>
      <c r="F9848">
        <v>3</v>
      </c>
      <c r="G9848">
        <f t="shared" si="2160"/>
        <v>26</v>
      </c>
    </row>
    <row r="9849" spans="1:7" x14ac:dyDescent="0.35">
      <c r="A9849">
        <v>4</v>
      </c>
      <c r="B9849">
        <v>5</v>
      </c>
      <c r="C9849">
        <v>1</v>
      </c>
      <c r="D9849">
        <v>6</v>
      </c>
      <c r="E9849">
        <v>3</v>
      </c>
      <c r="F9849">
        <v>1</v>
      </c>
      <c r="G9849">
        <f t="shared" si="2160"/>
        <v>20</v>
      </c>
    </row>
    <row r="9850" spans="1:7" x14ac:dyDescent="0.35">
      <c r="A9850">
        <v>1</v>
      </c>
      <c r="B9850">
        <v>3</v>
      </c>
      <c r="C9850">
        <v>1</v>
      </c>
      <c r="D9850">
        <v>1</v>
      </c>
      <c r="E9850">
        <v>4</v>
      </c>
      <c r="F9850">
        <v>4</v>
      </c>
      <c r="G9850">
        <f t="shared" si="2160"/>
        <v>14</v>
      </c>
    </row>
    <row r="9851" spans="1:7" x14ac:dyDescent="0.35">
      <c r="A9851">
        <v>5</v>
      </c>
      <c r="B9851">
        <v>6</v>
      </c>
      <c r="C9851">
        <v>1</v>
      </c>
      <c r="D9851">
        <v>6</v>
      </c>
      <c r="E9851">
        <v>2</v>
      </c>
      <c r="F9851">
        <v>4</v>
      </c>
      <c r="G9851">
        <f t="shared" si="2160"/>
        <v>24</v>
      </c>
    </row>
    <row r="9852" spans="1:7" x14ac:dyDescent="0.35">
      <c r="A9852">
        <v>6</v>
      </c>
      <c r="B9852">
        <v>4</v>
      </c>
      <c r="C9852">
        <v>1</v>
      </c>
      <c r="D9852">
        <v>6</v>
      </c>
      <c r="E9852">
        <v>5</v>
      </c>
      <c r="F9852">
        <v>6</v>
      </c>
      <c r="G9852">
        <f t="shared" si="2160"/>
        <v>28</v>
      </c>
    </row>
    <row r="9853" spans="1:7" x14ac:dyDescent="0.35">
      <c r="A9853">
        <v>6</v>
      </c>
      <c r="B9853">
        <v>5</v>
      </c>
      <c r="C9853">
        <v>5</v>
      </c>
      <c r="D9853">
        <v>1</v>
      </c>
      <c r="E9853">
        <v>4</v>
      </c>
      <c r="F9853">
        <v>3</v>
      </c>
      <c r="G9853">
        <f t="shared" si="2160"/>
        <v>24</v>
      </c>
    </row>
    <row r="9854" spans="1:7" x14ac:dyDescent="0.35">
      <c r="A9854">
        <v>6</v>
      </c>
      <c r="B9854">
        <v>6</v>
      </c>
      <c r="C9854">
        <v>5</v>
      </c>
      <c r="D9854">
        <v>1</v>
      </c>
      <c r="E9854">
        <v>6</v>
      </c>
      <c r="F9854">
        <v>3</v>
      </c>
      <c r="G9854">
        <f t="shared" si="2160"/>
        <v>27</v>
      </c>
    </row>
    <row r="9855" spans="1:7" x14ac:dyDescent="0.35">
      <c r="A9855">
        <v>2</v>
      </c>
      <c r="B9855">
        <v>5</v>
      </c>
      <c r="C9855">
        <v>5</v>
      </c>
      <c r="D9855">
        <v>6</v>
      </c>
      <c r="E9855">
        <v>1</v>
      </c>
      <c r="F9855">
        <v>3</v>
      </c>
      <c r="G9855">
        <f t="shared" si="2160"/>
        <v>22</v>
      </c>
    </row>
    <row r="9856" spans="1:7" x14ac:dyDescent="0.35">
      <c r="A9856">
        <v>1</v>
      </c>
      <c r="B9856">
        <v>2</v>
      </c>
      <c r="C9856">
        <v>2</v>
      </c>
      <c r="D9856">
        <v>6</v>
      </c>
      <c r="E9856">
        <v>2</v>
      </c>
      <c r="F9856">
        <v>5</v>
      </c>
      <c r="G9856">
        <f t="shared" si="2160"/>
        <v>18</v>
      </c>
    </row>
    <row r="9857" spans="1:7" x14ac:dyDescent="0.35">
      <c r="A9857">
        <v>5</v>
      </c>
      <c r="B9857">
        <v>6</v>
      </c>
      <c r="C9857">
        <v>2</v>
      </c>
      <c r="D9857">
        <v>2</v>
      </c>
      <c r="E9857">
        <v>4</v>
      </c>
      <c r="F9857">
        <v>1</v>
      </c>
      <c r="G9857">
        <f t="shared" si="2160"/>
        <v>20</v>
      </c>
    </row>
    <row r="9858" spans="1:7" x14ac:dyDescent="0.35">
      <c r="A9858">
        <v>3</v>
      </c>
      <c r="B9858">
        <v>1</v>
      </c>
      <c r="C9858">
        <v>6</v>
      </c>
      <c r="D9858">
        <v>2</v>
      </c>
      <c r="E9858">
        <v>4</v>
      </c>
      <c r="F9858">
        <v>1</v>
      </c>
      <c r="G9858">
        <f t="shared" si="2160"/>
        <v>17</v>
      </c>
    </row>
    <row r="9859" spans="1:7" x14ac:dyDescent="0.35">
      <c r="A9859">
        <v>4</v>
      </c>
      <c r="B9859">
        <v>5</v>
      </c>
      <c r="C9859">
        <v>1</v>
      </c>
      <c r="D9859">
        <v>1</v>
      </c>
      <c r="E9859">
        <v>2</v>
      </c>
      <c r="F9859">
        <v>1</v>
      </c>
      <c r="G9859">
        <f t="shared" si="2160"/>
        <v>14</v>
      </c>
    </row>
    <row r="9860" spans="1:7" x14ac:dyDescent="0.35">
      <c r="A9860">
        <v>6</v>
      </c>
      <c r="B9860">
        <v>5</v>
      </c>
      <c r="C9860">
        <v>5</v>
      </c>
      <c r="D9860">
        <v>2</v>
      </c>
      <c r="E9860">
        <v>2</v>
      </c>
      <c r="F9860">
        <v>6</v>
      </c>
      <c r="G9860">
        <f t="shared" si="2160"/>
        <v>26</v>
      </c>
    </row>
    <row r="9861" spans="1:7" x14ac:dyDescent="0.35">
      <c r="A9861">
        <v>6</v>
      </c>
      <c r="B9861">
        <v>6</v>
      </c>
      <c r="C9861">
        <v>6</v>
      </c>
      <c r="D9861">
        <v>3</v>
      </c>
      <c r="E9861">
        <v>1</v>
      </c>
      <c r="F9861">
        <v>1</v>
      </c>
      <c r="G9861">
        <f t="shared" si="2160"/>
        <v>23</v>
      </c>
    </row>
    <row r="9862" spans="1:7" x14ac:dyDescent="0.35">
      <c r="A9862">
        <v>3</v>
      </c>
      <c r="B9862">
        <v>6</v>
      </c>
      <c r="C9862">
        <v>3</v>
      </c>
      <c r="D9862">
        <v>6</v>
      </c>
      <c r="E9862">
        <v>3</v>
      </c>
      <c r="F9862">
        <v>6</v>
      </c>
      <c r="G9862">
        <f t="shared" si="2160"/>
        <v>27</v>
      </c>
    </row>
    <row r="9863" spans="1:7" x14ac:dyDescent="0.35">
      <c r="A9863">
        <v>3</v>
      </c>
      <c r="B9863">
        <v>5</v>
      </c>
      <c r="C9863">
        <v>6</v>
      </c>
      <c r="D9863">
        <v>6</v>
      </c>
      <c r="E9863">
        <v>6</v>
      </c>
      <c r="F9863">
        <v>3</v>
      </c>
      <c r="G9863">
        <f t="shared" si="2160"/>
        <v>29</v>
      </c>
    </row>
    <row r="9864" spans="1:7" x14ac:dyDescent="0.35">
      <c r="A9864">
        <v>2</v>
      </c>
      <c r="B9864">
        <v>4</v>
      </c>
      <c r="C9864">
        <v>5</v>
      </c>
      <c r="D9864">
        <v>1</v>
      </c>
      <c r="E9864">
        <v>6</v>
      </c>
      <c r="F9864">
        <v>2</v>
      </c>
      <c r="G9864">
        <f t="shared" si="2160"/>
        <v>20</v>
      </c>
    </row>
    <row r="9865" spans="1:7" x14ac:dyDescent="0.35">
      <c r="A9865">
        <v>6</v>
      </c>
      <c r="B9865">
        <v>3</v>
      </c>
      <c r="C9865">
        <v>2</v>
      </c>
      <c r="D9865">
        <v>6</v>
      </c>
      <c r="E9865">
        <v>3</v>
      </c>
      <c r="F9865">
        <v>1</v>
      </c>
      <c r="G9865">
        <f t="shared" si="2160"/>
        <v>21</v>
      </c>
    </row>
    <row r="9866" spans="1:7" x14ac:dyDescent="0.35">
      <c r="A9866">
        <v>3</v>
      </c>
      <c r="B9866">
        <v>2</v>
      </c>
      <c r="C9866">
        <v>6</v>
      </c>
      <c r="D9866">
        <v>3</v>
      </c>
      <c r="E9866">
        <v>5</v>
      </c>
      <c r="F9866">
        <v>2</v>
      </c>
      <c r="G9866">
        <f t="shared" si="2160"/>
        <v>21</v>
      </c>
    </row>
    <row r="9867" spans="1:7" x14ac:dyDescent="0.35">
      <c r="A9867">
        <v>2</v>
      </c>
      <c r="B9867">
        <v>3</v>
      </c>
      <c r="C9867">
        <v>4</v>
      </c>
      <c r="D9867">
        <v>5</v>
      </c>
      <c r="E9867">
        <v>5</v>
      </c>
      <c r="F9867">
        <v>5</v>
      </c>
      <c r="G9867">
        <f t="shared" si="2160"/>
        <v>24</v>
      </c>
    </row>
    <row r="9868" spans="1:7" x14ac:dyDescent="0.35">
      <c r="A9868">
        <v>2</v>
      </c>
      <c r="B9868">
        <v>6</v>
      </c>
      <c r="C9868">
        <v>1</v>
      </c>
      <c r="D9868">
        <v>2</v>
      </c>
      <c r="E9868">
        <v>2</v>
      </c>
      <c r="F9868">
        <v>6</v>
      </c>
      <c r="G9868">
        <f t="shared" si="2160"/>
        <v>19</v>
      </c>
    </row>
    <row r="9869" spans="1:7" x14ac:dyDescent="0.35">
      <c r="A9869">
        <v>5</v>
      </c>
      <c r="B9869">
        <v>4</v>
      </c>
      <c r="C9869">
        <v>3</v>
      </c>
      <c r="D9869">
        <v>2</v>
      </c>
      <c r="E9869">
        <v>4</v>
      </c>
      <c r="F9869">
        <v>3</v>
      </c>
      <c r="G9869">
        <f t="shared" si="2160"/>
        <v>21</v>
      </c>
    </row>
    <row r="9870" spans="1:7" x14ac:dyDescent="0.35">
      <c r="A9870">
        <v>3</v>
      </c>
      <c r="B9870">
        <v>6</v>
      </c>
      <c r="C9870">
        <v>5</v>
      </c>
      <c r="D9870">
        <v>3</v>
      </c>
      <c r="E9870">
        <v>1</v>
      </c>
      <c r="F9870">
        <v>3</v>
      </c>
      <c r="G9870">
        <f t="shared" si="2160"/>
        <v>21</v>
      </c>
    </row>
    <row r="9871" spans="1:7" x14ac:dyDescent="0.35">
      <c r="A9871">
        <v>4</v>
      </c>
      <c r="B9871">
        <v>3</v>
      </c>
      <c r="C9871">
        <v>6</v>
      </c>
      <c r="D9871">
        <v>6</v>
      </c>
      <c r="E9871">
        <v>3</v>
      </c>
      <c r="F9871">
        <v>3</v>
      </c>
      <c r="G9871">
        <f t="shared" si="2160"/>
        <v>25</v>
      </c>
    </row>
    <row r="9872" spans="1:7" x14ac:dyDescent="0.35">
      <c r="A9872">
        <v>3</v>
      </c>
      <c r="B9872">
        <v>2</v>
      </c>
      <c r="C9872">
        <v>1</v>
      </c>
      <c r="D9872">
        <v>4</v>
      </c>
      <c r="E9872">
        <v>1</v>
      </c>
      <c r="F9872">
        <v>1</v>
      </c>
      <c r="G9872">
        <f t="shared" si="2160"/>
        <v>12</v>
      </c>
    </row>
    <row r="9873" spans="1:7" x14ac:dyDescent="0.35">
      <c r="A9873">
        <v>5</v>
      </c>
      <c r="B9873">
        <v>3</v>
      </c>
      <c r="C9873">
        <v>3</v>
      </c>
      <c r="D9873">
        <v>5</v>
      </c>
      <c r="E9873">
        <v>1</v>
      </c>
      <c r="F9873">
        <v>6</v>
      </c>
      <c r="G9873">
        <f t="shared" si="2160"/>
        <v>23</v>
      </c>
    </row>
    <row r="9874" spans="1:7" x14ac:dyDescent="0.35">
      <c r="A9874">
        <v>3</v>
      </c>
      <c r="B9874">
        <v>6</v>
      </c>
      <c r="C9874">
        <v>4</v>
      </c>
      <c r="D9874">
        <v>5</v>
      </c>
      <c r="E9874">
        <v>4</v>
      </c>
      <c r="F9874">
        <v>6</v>
      </c>
      <c r="G9874">
        <f t="shared" si="2160"/>
        <v>28</v>
      </c>
    </row>
    <row r="9875" spans="1:7" x14ac:dyDescent="0.35">
      <c r="A9875">
        <v>5</v>
      </c>
      <c r="B9875">
        <v>2</v>
      </c>
      <c r="C9875">
        <v>3</v>
      </c>
      <c r="D9875">
        <v>1</v>
      </c>
      <c r="E9875">
        <v>6</v>
      </c>
      <c r="F9875">
        <v>6</v>
      </c>
      <c r="G9875">
        <f t="shared" si="2160"/>
        <v>23</v>
      </c>
    </row>
    <row r="9876" spans="1:7" x14ac:dyDescent="0.35">
      <c r="A9876">
        <v>6</v>
      </c>
      <c r="B9876">
        <v>1</v>
      </c>
      <c r="C9876">
        <v>4</v>
      </c>
      <c r="D9876">
        <v>6</v>
      </c>
      <c r="E9876">
        <v>1</v>
      </c>
      <c r="F9876">
        <v>6</v>
      </c>
      <c r="G9876">
        <f t="shared" si="2160"/>
        <v>24</v>
      </c>
    </row>
    <row r="9877" spans="1:7" x14ac:dyDescent="0.35">
      <c r="A9877">
        <v>2</v>
      </c>
      <c r="B9877">
        <v>4</v>
      </c>
      <c r="C9877">
        <v>2</v>
      </c>
      <c r="D9877">
        <v>4</v>
      </c>
      <c r="E9877">
        <v>5</v>
      </c>
      <c r="F9877">
        <v>3</v>
      </c>
      <c r="G9877">
        <f t="shared" si="2160"/>
        <v>20</v>
      </c>
    </row>
    <row r="9878" spans="1:7" x14ac:dyDescent="0.35">
      <c r="A9878">
        <v>6</v>
      </c>
      <c r="B9878">
        <v>2</v>
      </c>
      <c r="C9878">
        <v>2</v>
      </c>
      <c r="D9878">
        <v>6</v>
      </c>
      <c r="E9878">
        <v>2</v>
      </c>
      <c r="F9878">
        <v>2</v>
      </c>
      <c r="G9878">
        <f t="shared" si="2160"/>
        <v>20</v>
      </c>
    </row>
    <row r="9879" spans="1:7" x14ac:dyDescent="0.35">
      <c r="A9879">
        <v>3</v>
      </c>
      <c r="B9879">
        <v>4</v>
      </c>
      <c r="C9879">
        <v>2</v>
      </c>
      <c r="D9879">
        <v>1</v>
      </c>
      <c r="E9879">
        <v>2</v>
      </c>
      <c r="F9879">
        <v>1</v>
      </c>
      <c r="G9879">
        <f t="shared" si="2160"/>
        <v>13</v>
      </c>
    </row>
    <row r="9880" spans="1:7" x14ac:dyDescent="0.35">
      <c r="A9880">
        <v>2</v>
      </c>
      <c r="B9880">
        <v>3</v>
      </c>
      <c r="C9880">
        <v>6</v>
      </c>
      <c r="D9880">
        <v>3</v>
      </c>
      <c r="E9880">
        <v>1</v>
      </c>
      <c r="F9880">
        <v>5</v>
      </c>
      <c r="G9880">
        <f t="shared" ref="G9880:G9943" si="2161">SUM(A9880:F9880)</f>
        <v>20</v>
      </c>
    </row>
    <row r="9881" spans="1:7" x14ac:dyDescent="0.35">
      <c r="A9881">
        <v>4</v>
      </c>
      <c r="B9881">
        <v>3</v>
      </c>
      <c r="C9881">
        <v>6</v>
      </c>
      <c r="D9881">
        <v>3</v>
      </c>
      <c r="E9881">
        <v>4</v>
      </c>
      <c r="F9881">
        <v>3</v>
      </c>
      <c r="G9881">
        <f t="shared" si="2161"/>
        <v>23</v>
      </c>
    </row>
    <row r="9882" spans="1:7" x14ac:dyDescent="0.35">
      <c r="A9882">
        <v>3</v>
      </c>
      <c r="B9882">
        <v>4</v>
      </c>
      <c r="C9882">
        <v>4</v>
      </c>
      <c r="D9882">
        <v>4</v>
      </c>
      <c r="E9882">
        <v>3</v>
      </c>
      <c r="F9882">
        <v>5</v>
      </c>
      <c r="G9882">
        <f t="shared" si="2161"/>
        <v>23</v>
      </c>
    </row>
    <row r="9883" spans="1:7" x14ac:dyDescent="0.35">
      <c r="A9883">
        <v>6</v>
      </c>
      <c r="B9883">
        <v>2</v>
      </c>
      <c r="C9883">
        <v>3</v>
      </c>
      <c r="D9883">
        <v>5</v>
      </c>
      <c r="E9883">
        <v>2</v>
      </c>
      <c r="F9883">
        <v>1</v>
      </c>
      <c r="G9883">
        <f t="shared" si="2161"/>
        <v>19</v>
      </c>
    </row>
    <row r="9884" spans="1:7" x14ac:dyDescent="0.35">
      <c r="A9884">
        <v>5</v>
      </c>
      <c r="B9884">
        <v>4</v>
      </c>
      <c r="C9884">
        <v>3</v>
      </c>
      <c r="D9884">
        <v>5</v>
      </c>
      <c r="E9884">
        <v>4</v>
      </c>
      <c r="F9884">
        <v>4</v>
      </c>
      <c r="G9884">
        <f t="shared" si="2161"/>
        <v>25</v>
      </c>
    </row>
    <row r="9885" spans="1:7" x14ac:dyDescent="0.35">
      <c r="A9885">
        <v>4</v>
      </c>
      <c r="B9885">
        <v>3</v>
      </c>
      <c r="C9885">
        <v>2</v>
      </c>
      <c r="D9885">
        <v>1</v>
      </c>
      <c r="E9885">
        <v>4</v>
      </c>
      <c r="F9885">
        <v>1</v>
      </c>
      <c r="G9885">
        <f t="shared" si="2161"/>
        <v>15</v>
      </c>
    </row>
    <row r="9886" spans="1:7" x14ac:dyDescent="0.35">
      <c r="A9886">
        <v>3</v>
      </c>
      <c r="B9886">
        <v>5</v>
      </c>
      <c r="C9886">
        <v>2</v>
      </c>
      <c r="D9886">
        <v>4</v>
      </c>
      <c r="E9886">
        <v>1</v>
      </c>
      <c r="F9886">
        <v>4</v>
      </c>
      <c r="G9886">
        <f t="shared" si="2161"/>
        <v>19</v>
      </c>
    </row>
    <row r="9887" spans="1:7" x14ac:dyDescent="0.35">
      <c r="A9887">
        <v>6</v>
      </c>
      <c r="B9887">
        <v>6</v>
      </c>
      <c r="C9887">
        <v>2</v>
      </c>
      <c r="D9887">
        <v>6</v>
      </c>
      <c r="E9887">
        <v>5</v>
      </c>
      <c r="F9887">
        <v>5</v>
      </c>
      <c r="G9887">
        <f t="shared" si="2161"/>
        <v>30</v>
      </c>
    </row>
    <row r="9888" spans="1:7" x14ac:dyDescent="0.35">
      <c r="A9888">
        <v>1</v>
      </c>
      <c r="B9888">
        <v>6</v>
      </c>
      <c r="C9888">
        <v>6</v>
      </c>
      <c r="D9888">
        <v>2</v>
      </c>
      <c r="E9888">
        <v>5</v>
      </c>
      <c r="F9888">
        <v>4</v>
      </c>
      <c r="G9888">
        <f t="shared" si="2161"/>
        <v>24</v>
      </c>
    </row>
    <row r="9889" spans="1:7" x14ac:dyDescent="0.35">
      <c r="A9889">
        <v>5</v>
      </c>
      <c r="B9889">
        <v>1</v>
      </c>
      <c r="C9889">
        <v>3</v>
      </c>
      <c r="D9889">
        <v>2</v>
      </c>
      <c r="E9889">
        <v>6</v>
      </c>
      <c r="F9889">
        <v>6</v>
      </c>
      <c r="G9889">
        <f t="shared" si="2161"/>
        <v>23</v>
      </c>
    </row>
    <row r="9890" spans="1:7" x14ac:dyDescent="0.35">
      <c r="A9890">
        <v>2</v>
      </c>
      <c r="B9890">
        <v>4</v>
      </c>
      <c r="C9890">
        <v>1</v>
      </c>
      <c r="D9890">
        <v>5</v>
      </c>
      <c r="E9890">
        <v>2</v>
      </c>
      <c r="F9890">
        <v>2</v>
      </c>
      <c r="G9890">
        <f t="shared" si="2161"/>
        <v>16</v>
      </c>
    </row>
    <row r="9891" spans="1:7" x14ac:dyDescent="0.35">
      <c r="A9891">
        <v>6</v>
      </c>
      <c r="B9891">
        <v>1</v>
      </c>
      <c r="C9891">
        <v>2</v>
      </c>
      <c r="D9891">
        <v>1</v>
      </c>
      <c r="E9891">
        <v>5</v>
      </c>
      <c r="F9891">
        <v>6</v>
      </c>
      <c r="G9891">
        <f t="shared" si="2161"/>
        <v>21</v>
      </c>
    </row>
    <row r="9892" spans="1:7" x14ac:dyDescent="0.35">
      <c r="A9892">
        <v>2</v>
      </c>
      <c r="B9892">
        <v>4</v>
      </c>
      <c r="C9892">
        <v>3</v>
      </c>
      <c r="D9892">
        <v>4</v>
      </c>
      <c r="E9892">
        <v>6</v>
      </c>
      <c r="F9892">
        <v>1</v>
      </c>
      <c r="G9892">
        <f t="shared" si="2161"/>
        <v>20</v>
      </c>
    </row>
    <row r="9893" spans="1:7" x14ac:dyDescent="0.35">
      <c r="A9893">
        <v>1</v>
      </c>
      <c r="B9893">
        <v>3</v>
      </c>
      <c r="C9893">
        <v>6</v>
      </c>
      <c r="D9893">
        <v>5</v>
      </c>
      <c r="E9893">
        <v>1</v>
      </c>
      <c r="F9893">
        <v>3</v>
      </c>
      <c r="G9893">
        <f t="shared" si="2161"/>
        <v>19</v>
      </c>
    </row>
    <row r="9894" spans="1:7" x14ac:dyDescent="0.35">
      <c r="A9894">
        <v>2</v>
      </c>
      <c r="B9894">
        <v>5</v>
      </c>
      <c r="C9894">
        <v>3</v>
      </c>
      <c r="D9894">
        <v>1</v>
      </c>
      <c r="E9894">
        <v>6</v>
      </c>
      <c r="F9894">
        <v>2</v>
      </c>
      <c r="G9894">
        <f t="shared" si="2161"/>
        <v>19</v>
      </c>
    </row>
    <row r="9895" spans="1:7" x14ac:dyDescent="0.35">
      <c r="A9895">
        <v>1</v>
      </c>
      <c r="B9895">
        <v>4</v>
      </c>
      <c r="C9895">
        <v>1</v>
      </c>
      <c r="D9895">
        <v>3</v>
      </c>
      <c r="E9895">
        <v>3</v>
      </c>
      <c r="F9895">
        <v>1</v>
      </c>
      <c r="G9895">
        <f t="shared" si="2161"/>
        <v>13</v>
      </c>
    </row>
    <row r="9896" spans="1:7" x14ac:dyDescent="0.35">
      <c r="A9896">
        <v>5</v>
      </c>
      <c r="B9896">
        <v>6</v>
      </c>
      <c r="C9896">
        <v>1</v>
      </c>
      <c r="D9896">
        <v>3</v>
      </c>
      <c r="E9896">
        <v>4</v>
      </c>
      <c r="F9896">
        <v>4</v>
      </c>
      <c r="G9896">
        <f t="shared" si="2161"/>
        <v>23</v>
      </c>
    </row>
    <row r="9897" spans="1:7" x14ac:dyDescent="0.35">
      <c r="A9897">
        <v>6</v>
      </c>
      <c r="B9897">
        <v>4</v>
      </c>
      <c r="C9897">
        <v>1</v>
      </c>
      <c r="D9897">
        <v>2</v>
      </c>
      <c r="E9897">
        <v>6</v>
      </c>
      <c r="F9897">
        <v>5</v>
      </c>
      <c r="G9897">
        <f t="shared" si="2161"/>
        <v>24</v>
      </c>
    </row>
    <row r="9898" spans="1:7" x14ac:dyDescent="0.35">
      <c r="A9898">
        <v>3</v>
      </c>
      <c r="B9898">
        <v>4</v>
      </c>
      <c r="C9898">
        <v>3</v>
      </c>
      <c r="D9898">
        <v>6</v>
      </c>
      <c r="E9898">
        <v>1</v>
      </c>
      <c r="F9898">
        <v>2</v>
      </c>
      <c r="G9898">
        <f t="shared" si="2161"/>
        <v>19</v>
      </c>
    </row>
    <row r="9899" spans="1:7" x14ac:dyDescent="0.35">
      <c r="A9899">
        <v>1</v>
      </c>
      <c r="B9899">
        <v>4</v>
      </c>
      <c r="C9899">
        <v>2</v>
      </c>
      <c r="D9899">
        <v>5</v>
      </c>
      <c r="E9899">
        <v>4</v>
      </c>
      <c r="F9899">
        <v>5</v>
      </c>
      <c r="G9899">
        <f t="shared" si="2161"/>
        <v>21</v>
      </c>
    </row>
    <row r="9900" spans="1:7" x14ac:dyDescent="0.35">
      <c r="A9900">
        <v>5</v>
      </c>
      <c r="B9900">
        <v>5</v>
      </c>
      <c r="C9900">
        <v>2</v>
      </c>
      <c r="D9900">
        <v>2</v>
      </c>
      <c r="E9900">
        <v>6</v>
      </c>
      <c r="F9900">
        <v>4</v>
      </c>
      <c r="G9900">
        <f t="shared" si="2161"/>
        <v>24</v>
      </c>
    </row>
    <row r="9901" spans="1:7" x14ac:dyDescent="0.35">
      <c r="A9901">
        <v>1</v>
      </c>
      <c r="B9901">
        <v>1</v>
      </c>
      <c r="C9901">
        <v>5</v>
      </c>
      <c r="D9901">
        <v>4</v>
      </c>
      <c r="E9901">
        <v>4</v>
      </c>
      <c r="F9901">
        <v>2</v>
      </c>
      <c r="G9901">
        <f t="shared" si="2161"/>
        <v>17</v>
      </c>
    </row>
    <row r="9902" spans="1:7" x14ac:dyDescent="0.35">
      <c r="A9902">
        <v>1</v>
      </c>
      <c r="B9902">
        <v>2</v>
      </c>
      <c r="C9902">
        <v>6</v>
      </c>
      <c r="D9902">
        <v>1</v>
      </c>
      <c r="E9902">
        <v>2</v>
      </c>
      <c r="F9902">
        <v>2</v>
      </c>
      <c r="G9902">
        <f t="shared" si="2161"/>
        <v>14</v>
      </c>
    </row>
    <row r="9903" spans="1:7" x14ac:dyDescent="0.35">
      <c r="A9903">
        <v>2</v>
      </c>
      <c r="B9903">
        <v>6</v>
      </c>
      <c r="C9903">
        <v>2</v>
      </c>
      <c r="D9903">
        <v>6</v>
      </c>
      <c r="E9903">
        <v>2</v>
      </c>
      <c r="F9903">
        <v>6</v>
      </c>
      <c r="G9903">
        <f t="shared" si="2161"/>
        <v>24</v>
      </c>
    </row>
    <row r="9904" spans="1:7" x14ac:dyDescent="0.35">
      <c r="A9904">
        <v>3</v>
      </c>
      <c r="B9904">
        <v>2</v>
      </c>
      <c r="C9904">
        <v>4</v>
      </c>
      <c r="D9904">
        <v>3</v>
      </c>
      <c r="E9904">
        <v>6</v>
      </c>
      <c r="F9904">
        <v>2</v>
      </c>
      <c r="G9904">
        <f t="shared" si="2161"/>
        <v>20</v>
      </c>
    </row>
    <row r="9905" spans="1:7" x14ac:dyDescent="0.35">
      <c r="A9905">
        <v>4</v>
      </c>
      <c r="B9905">
        <v>5</v>
      </c>
      <c r="C9905">
        <v>2</v>
      </c>
      <c r="D9905">
        <v>6</v>
      </c>
      <c r="E9905">
        <v>5</v>
      </c>
      <c r="F9905">
        <v>6</v>
      </c>
      <c r="G9905">
        <f t="shared" si="2161"/>
        <v>28</v>
      </c>
    </row>
    <row r="9906" spans="1:7" x14ac:dyDescent="0.35">
      <c r="A9906">
        <v>1</v>
      </c>
      <c r="B9906">
        <v>2</v>
      </c>
      <c r="C9906">
        <v>4</v>
      </c>
      <c r="D9906">
        <v>3</v>
      </c>
      <c r="E9906">
        <v>5</v>
      </c>
      <c r="F9906">
        <v>2</v>
      </c>
      <c r="G9906">
        <f t="shared" si="2161"/>
        <v>17</v>
      </c>
    </row>
    <row r="9907" spans="1:7" x14ac:dyDescent="0.35">
      <c r="A9907">
        <v>5</v>
      </c>
      <c r="B9907">
        <v>3</v>
      </c>
      <c r="C9907">
        <v>6</v>
      </c>
      <c r="D9907">
        <v>6</v>
      </c>
      <c r="E9907">
        <v>3</v>
      </c>
      <c r="F9907">
        <v>4</v>
      </c>
      <c r="G9907">
        <f t="shared" si="2161"/>
        <v>27</v>
      </c>
    </row>
    <row r="9908" spans="1:7" x14ac:dyDescent="0.35">
      <c r="A9908">
        <v>5</v>
      </c>
      <c r="B9908">
        <v>3</v>
      </c>
      <c r="C9908">
        <v>1</v>
      </c>
      <c r="D9908">
        <v>2</v>
      </c>
      <c r="E9908">
        <v>5</v>
      </c>
      <c r="F9908">
        <v>4</v>
      </c>
      <c r="G9908">
        <f t="shared" si="2161"/>
        <v>20</v>
      </c>
    </row>
    <row r="9909" spans="1:7" x14ac:dyDescent="0.35">
      <c r="A9909">
        <v>4</v>
      </c>
      <c r="B9909">
        <v>6</v>
      </c>
      <c r="C9909">
        <v>6</v>
      </c>
      <c r="D9909">
        <v>2</v>
      </c>
      <c r="E9909">
        <v>1</v>
      </c>
      <c r="F9909">
        <v>6</v>
      </c>
      <c r="G9909">
        <f t="shared" si="2161"/>
        <v>25</v>
      </c>
    </row>
    <row r="9910" spans="1:7" x14ac:dyDescent="0.35">
      <c r="A9910">
        <v>6</v>
      </c>
      <c r="B9910">
        <v>1</v>
      </c>
      <c r="C9910">
        <v>5</v>
      </c>
      <c r="D9910">
        <v>6</v>
      </c>
      <c r="E9910">
        <v>5</v>
      </c>
      <c r="F9910">
        <v>4</v>
      </c>
      <c r="G9910">
        <f t="shared" si="2161"/>
        <v>27</v>
      </c>
    </row>
    <row r="9911" spans="1:7" x14ac:dyDescent="0.35">
      <c r="A9911">
        <v>2</v>
      </c>
      <c r="B9911">
        <v>3</v>
      </c>
      <c r="C9911">
        <v>6</v>
      </c>
      <c r="D9911">
        <v>3</v>
      </c>
      <c r="E9911">
        <v>2</v>
      </c>
      <c r="F9911">
        <v>3</v>
      </c>
      <c r="G9911">
        <f t="shared" si="2161"/>
        <v>19</v>
      </c>
    </row>
    <row r="9912" spans="1:7" x14ac:dyDescent="0.35">
      <c r="A9912">
        <v>3</v>
      </c>
      <c r="B9912">
        <v>2</v>
      </c>
      <c r="C9912">
        <v>5</v>
      </c>
      <c r="D9912">
        <v>2</v>
      </c>
      <c r="E9912">
        <v>2</v>
      </c>
      <c r="F9912">
        <v>4</v>
      </c>
      <c r="G9912">
        <f t="shared" si="2161"/>
        <v>18</v>
      </c>
    </row>
    <row r="9913" spans="1:7" x14ac:dyDescent="0.35">
      <c r="A9913">
        <v>5</v>
      </c>
      <c r="B9913">
        <v>6</v>
      </c>
      <c r="C9913">
        <v>2</v>
      </c>
      <c r="D9913">
        <v>2</v>
      </c>
      <c r="E9913">
        <v>1</v>
      </c>
      <c r="F9913">
        <v>1</v>
      </c>
      <c r="G9913">
        <f t="shared" si="2161"/>
        <v>17</v>
      </c>
    </row>
    <row r="9914" spans="1:7" x14ac:dyDescent="0.35">
      <c r="A9914">
        <v>3</v>
      </c>
      <c r="B9914">
        <v>6</v>
      </c>
      <c r="C9914">
        <v>4</v>
      </c>
      <c r="D9914">
        <v>5</v>
      </c>
      <c r="E9914">
        <v>4</v>
      </c>
      <c r="F9914">
        <v>1</v>
      </c>
      <c r="G9914">
        <f t="shared" si="2161"/>
        <v>23</v>
      </c>
    </row>
    <row r="9915" spans="1:7" x14ac:dyDescent="0.35">
      <c r="A9915">
        <v>4</v>
      </c>
      <c r="B9915">
        <v>2</v>
      </c>
      <c r="C9915">
        <v>3</v>
      </c>
      <c r="D9915">
        <v>6</v>
      </c>
      <c r="E9915">
        <v>5</v>
      </c>
      <c r="F9915">
        <v>3</v>
      </c>
      <c r="G9915">
        <f t="shared" si="2161"/>
        <v>23</v>
      </c>
    </row>
    <row r="9916" spans="1:7" x14ac:dyDescent="0.35">
      <c r="A9916">
        <v>3</v>
      </c>
      <c r="B9916">
        <v>3</v>
      </c>
      <c r="C9916">
        <v>6</v>
      </c>
      <c r="D9916">
        <v>3</v>
      </c>
      <c r="E9916">
        <v>5</v>
      </c>
      <c r="F9916">
        <v>5</v>
      </c>
      <c r="G9916">
        <f t="shared" si="2161"/>
        <v>25</v>
      </c>
    </row>
    <row r="9917" spans="1:7" x14ac:dyDescent="0.35">
      <c r="A9917">
        <v>3</v>
      </c>
      <c r="B9917">
        <v>4</v>
      </c>
      <c r="C9917">
        <v>2</v>
      </c>
      <c r="D9917">
        <v>5</v>
      </c>
      <c r="E9917">
        <v>3</v>
      </c>
      <c r="F9917">
        <v>6</v>
      </c>
      <c r="G9917">
        <f t="shared" si="2161"/>
        <v>23</v>
      </c>
    </row>
    <row r="9918" spans="1:7" x14ac:dyDescent="0.35">
      <c r="A9918">
        <v>3</v>
      </c>
      <c r="B9918">
        <v>4</v>
      </c>
      <c r="C9918">
        <v>1</v>
      </c>
      <c r="D9918">
        <v>6</v>
      </c>
      <c r="E9918">
        <v>3</v>
      </c>
      <c r="F9918">
        <v>1</v>
      </c>
      <c r="G9918">
        <f t="shared" si="2161"/>
        <v>18</v>
      </c>
    </row>
    <row r="9919" spans="1:7" x14ac:dyDescent="0.35">
      <c r="A9919">
        <v>1</v>
      </c>
      <c r="B9919">
        <v>3</v>
      </c>
      <c r="C9919">
        <v>4</v>
      </c>
      <c r="D9919">
        <v>1</v>
      </c>
      <c r="E9919">
        <v>2</v>
      </c>
      <c r="F9919">
        <v>3</v>
      </c>
      <c r="G9919">
        <f t="shared" si="2161"/>
        <v>14</v>
      </c>
    </row>
    <row r="9920" spans="1:7" x14ac:dyDescent="0.35">
      <c r="A9920">
        <v>5</v>
      </c>
      <c r="B9920">
        <v>2</v>
      </c>
      <c r="C9920">
        <v>4</v>
      </c>
      <c r="D9920">
        <v>2</v>
      </c>
      <c r="E9920">
        <v>6</v>
      </c>
      <c r="F9920">
        <v>4</v>
      </c>
      <c r="G9920">
        <f t="shared" si="2161"/>
        <v>23</v>
      </c>
    </row>
    <row r="9921" spans="1:7" x14ac:dyDescent="0.35">
      <c r="A9921">
        <v>3</v>
      </c>
      <c r="B9921">
        <v>3</v>
      </c>
      <c r="C9921">
        <v>2</v>
      </c>
      <c r="D9921">
        <v>1</v>
      </c>
      <c r="E9921">
        <v>3</v>
      </c>
      <c r="F9921">
        <v>5</v>
      </c>
      <c r="G9921">
        <f t="shared" si="2161"/>
        <v>17</v>
      </c>
    </row>
    <row r="9922" spans="1:7" x14ac:dyDescent="0.35">
      <c r="A9922">
        <v>3</v>
      </c>
      <c r="B9922">
        <v>1</v>
      </c>
      <c r="C9922">
        <v>1</v>
      </c>
      <c r="D9922">
        <v>3</v>
      </c>
      <c r="E9922">
        <v>4</v>
      </c>
      <c r="F9922">
        <v>1</v>
      </c>
      <c r="G9922">
        <f t="shared" si="2161"/>
        <v>13</v>
      </c>
    </row>
    <row r="9923" spans="1:7" x14ac:dyDescent="0.35">
      <c r="A9923">
        <v>5</v>
      </c>
      <c r="B9923">
        <v>4</v>
      </c>
      <c r="C9923">
        <v>4</v>
      </c>
      <c r="D9923">
        <v>6</v>
      </c>
      <c r="E9923">
        <v>4</v>
      </c>
      <c r="F9923">
        <v>4</v>
      </c>
      <c r="G9923">
        <f t="shared" si="2161"/>
        <v>27</v>
      </c>
    </row>
    <row r="9924" spans="1:7" x14ac:dyDescent="0.35">
      <c r="A9924">
        <v>2</v>
      </c>
      <c r="B9924">
        <v>4</v>
      </c>
      <c r="C9924">
        <v>2</v>
      </c>
      <c r="D9924">
        <v>3</v>
      </c>
      <c r="E9924">
        <v>5</v>
      </c>
      <c r="F9924">
        <v>3</v>
      </c>
      <c r="G9924">
        <f t="shared" si="2161"/>
        <v>19</v>
      </c>
    </row>
    <row r="9925" spans="1:7" x14ac:dyDescent="0.35">
      <c r="A9925">
        <v>6</v>
      </c>
      <c r="B9925">
        <v>6</v>
      </c>
      <c r="C9925">
        <v>4</v>
      </c>
      <c r="D9925">
        <v>1</v>
      </c>
      <c r="E9925">
        <v>3</v>
      </c>
      <c r="F9925">
        <v>6</v>
      </c>
      <c r="G9925">
        <f t="shared" si="2161"/>
        <v>26</v>
      </c>
    </row>
    <row r="9926" spans="1:7" x14ac:dyDescent="0.35">
      <c r="A9926">
        <v>2</v>
      </c>
      <c r="B9926">
        <v>4</v>
      </c>
      <c r="C9926">
        <v>5</v>
      </c>
      <c r="D9926">
        <v>4</v>
      </c>
      <c r="E9926">
        <v>4</v>
      </c>
      <c r="F9926">
        <v>2</v>
      </c>
      <c r="G9926">
        <f t="shared" si="2161"/>
        <v>21</v>
      </c>
    </row>
    <row r="9927" spans="1:7" x14ac:dyDescent="0.35">
      <c r="A9927">
        <v>2</v>
      </c>
      <c r="B9927">
        <v>3</v>
      </c>
      <c r="C9927">
        <v>4</v>
      </c>
      <c r="D9927">
        <v>1</v>
      </c>
      <c r="E9927">
        <v>3</v>
      </c>
      <c r="F9927">
        <v>4</v>
      </c>
      <c r="G9927">
        <f t="shared" si="2161"/>
        <v>17</v>
      </c>
    </row>
    <row r="9928" spans="1:7" x14ac:dyDescent="0.35">
      <c r="A9928">
        <v>5</v>
      </c>
      <c r="B9928">
        <v>3</v>
      </c>
      <c r="C9928">
        <v>2</v>
      </c>
      <c r="D9928">
        <v>1</v>
      </c>
      <c r="E9928">
        <v>6</v>
      </c>
      <c r="F9928">
        <v>3</v>
      </c>
      <c r="G9928">
        <f t="shared" si="2161"/>
        <v>20</v>
      </c>
    </row>
    <row r="9929" spans="1:7" x14ac:dyDescent="0.35">
      <c r="A9929">
        <v>2</v>
      </c>
      <c r="B9929">
        <v>5</v>
      </c>
      <c r="C9929">
        <v>5</v>
      </c>
      <c r="D9929">
        <v>4</v>
      </c>
      <c r="E9929">
        <v>5</v>
      </c>
      <c r="F9929">
        <v>2</v>
      </c>
      <c r="G9929">
        <f t="shared" si="2161"/>
        <v>23</v>
      </c>
    </row>
    <row r="9930" spans="1:7" x14ac:dyDescent="0.35">
      <c r="A9930">
        <v>6</v>
      </c>
      <c r="B9930">
        <v>5</v>
      </c>
      <c r="C9930">
        <v>6</v>
      </c>
      <c r="D9930">
        <v>1</v>
      </c>
      <c r="E9930">
        <v>6</v>
      </c>
      <c r="F9930">
        <v>3</v>
      </c>
      <c r="G9930">
        <f t="shared" si="2161"/>
        <v>27</v>
      </c>
    </row>
    <row r="9931" spans="1:7" x14ac:dyDescent="0.35">
      <c r="A9931">
        <v>6</v>
      </c>
      <c r="B9931">
        <v>2</v>
      </c>
      <c r="C9931">
        <v>1</v>
      </c>
      <c r="D9931">
        <v>3</v>
      </c>
      <c r="E9931">
        <v>6</v>
      </c>
      <c r="F9931">
        <v>4</v>
      </c>
      <c r="G9931">
        <f t="shared" si="2161"/>
        <v>22</v>
      </c>
    </row>
    <row r="9932" spans="1:7" x14ac:dyDescent="0.35">
      <c r="A9932">
        <v>1</v>
      </c>
      <c r="B9932">
        <v>5</v>
      </c>
      <c r="C9932">
        <v>5</v>
      </c>
      <c r="D9932">
        <v>1</v>
      </c>
      <c r="E9932">
        <v>3</v>
      </c>
      <c r="F9932">
        <v>1</v>
      </c>
      <c r="G9932">
        <f t="shared" si="2161"/>
        <v>16</v>
      </c>
    </row>
    <row r="9933" spans="1:7" x14ac:dyDescent="0.35">
      <c r="A9933">
        <v>3</v>
      </c>
      <c r="B9933">
        <v>2</v>
      </c>
      <c r="C9933">
        <v>6</v>
      </c>
      <c r="D9933">
        <v>4</v>
      </c>
      <c r="E9933">
        <v>1</v>
      </c>
      <c r="F9933">
        <v>1</v>
      </c>
      <c r="G9933">
        <f t="shared" si="2161"/>
        <v>17</v>
      </c>
    </row>
    <row r="9934" spans="1:7" x14ac:dyDescent="0.35">
      <c r="A9934">
        <v>5</v>
      </c>
      <c r="B9934">
        <v>6</v>
      </c>
      <c r="C9934">
        <v>4</v>
      </c>
      <c r="D9934">
        <v>6</v>
      </c>
      <c r="E9934">
        <v>3</v>
      </c>
      <c r="F9934">
        <v>3</v>
      </c>
      <c r="G9934">
        <f t="shared" si="2161"/>
        <v>27</v>
      </c>
    </row>
    <row r="9935" spans="1:7" x14ac:dyDescent="0.35">
      <c r="A9935">
        <v>3</v>
      </c>
      <c r="B9935">
        <v>1</v>
      </c>
      <c r="C9935">
        <v>4</v>
      </c>
      <c r="D9935">
        <v>4</v>
      </c>
      <c r="E9935">
        <v>3</v>
      </c>
      <c r="F9935">
        <v>6</v>
      </c>
      <c r="G9935">
        <f t="shared" si="2161"/>
        <v>21</v>
      </c>
    </row>
    <row r="9936" spans="1:7" x14ac:dyDescent="0.35">
      <c r="A9936">
        <v>4</v>
      </c>
      <c r="B9936">
        <v>5</v>
      </c>
      <c r="C9936">
        <v>2</v>
      </c>
      <c r="D9936">
        <v>1</v>
      </c>
      <c r="E9936">
        <v>1</v>
      </c>
      <c r="F9936">
        <v>3</v>
      </c>
      <c r="G9936">
        <f t="shared" si="2161"/>
        <v>16</v>
      </c>
    </row>
    <row r="9937" spans="1:7" x14ac:dyDescent="0.35">
      <c r="A9937">
        <v>3</v>
      </c>
      <c r="B9937">
        <v>1</v>
      </c>
      <c r="C9937">
        <v>3</v>
      </c>
      <c r="D9937">
        <v>5</v>
      </c>
      <c r="E9937">
        <v>5</v>
      </c>
      <c r="F9937">
        <v>3</v>
      </c>
      <c r="G9937">
        <f t="shared" si="2161"/>
        <v>20</v>
      </c>
    </row>
    <row r="9938" spans="1:7" x14ac:dyDescent="0.35">
      <c r="A9938">
        <v>3</v>
      </c>
      <c r="B9938">
        <v>5</v>
      </c>
      <c r="C9938">
        <v>3</v>
      </c>
      <c r="D9938">
        <v>3</v>
      </c>
      <c r="E9938">
        <v>3</v>
      </c>
      <c r="F9938">
        <v>6</v>
      </c>
      <c r="G9938">
        <f t="shared" si="2161"/>
        <v>23</v>
      </c>
    </row>
    <row r="9939" spans="1:7" x14ac:dyDescent="0.35">
      <c r="A9939">
        <v>1</v>
      </c>
      <c r="B9939">
        <v>5</v>
      </c>
      <c r="C9939">
        <v>4</v>
      </c>
      <c r="D9939">
        <v>2</v>
      </c>
      <c r="E9939">
        <v>5</v>
      </c>
      <c r="F9939">
        <v>3</v>
      </c>
      <c r="G9939">
        <f t="shared" si="2161"/>
        <v>20</v>
      </c>
    </row>
    <row r="9940" spans="1:7" x14ac:dyDescent="0.35">
      <c r="A9940">
        <v>1</v>
      </c>
      <c r="B9940">
        <v>6</v>
      </c>
      <c r="C9940">
        <v>5</v>
      </c>
      <c r="D9940">
        <v>5</v>
      </c>
      <c r="E9940">
        <v>4</v>
      </c>
      <c r="F9940">
        <v>6</v>
      </c>
      <c r="G9940">
        <f t="shared" si="2161"/>
        <v>27</v>
      </c>
    </row>
    <row r="9941" spans="1:7" x14ac:dyDescent="0.35">
      <c r="A9941">
        <v>3</v>
      </c>
      <c r="B9941">
        <v>6</v>
      </c>
      <c r="C9941">
        <v>5</v>
      </c>
      <c r="D9941">
        <v>3</v>
      </c>
      <c r="E9941">
        <v>4</v>
      </c>
      <c r="F9941">
        <v>6</v>
      </c>
      <c r="G9941">
        <f t="shared" si="2161"/>
        <v>27</v>
      </c>
    </row>
    <row r="9942" spans="1:7" x14ac:dyDescent="0.35">
      <c r="A9942">
        <v>6</v>
      </c>
      <c r="B9942">
        <v>6</v>
      </c>
      <c r="C9942">
        <v>2</v>
      </c>
      <c r="D9942">
        <v>1</v>
      </c>
      <c r="E9942">
        <v>2</v>
      </c>
      <c r="F9942">
        <v>6</v>
      </c>
      <c r="G9942">
        <f t="shared" si="2161"/>
        <v>23</v>
      </c>
    </row>
    <row r="9943" spans="1:7" x14ac:dyDescent="0.35">
      <c r="A9943">
        <v>6</v>
      </c>
      <c r="B9943">
        <v>1</v>
      </c>
      <c r="C9943">
        <v>5</v>
      </c>
      <c r="D9943">
        <v>1</v>
      </c>
      <c r="E9943">
        <v>4</v>
      </c>
      <c r="F9943">
        <v>5</v>
      </c>
      <c r="G9943">
        <f t="shared" si="2161"/>
        <v>22</v>
      </c>
    </row>
    <row r="9944" spans="1:7" x14ac:dyDescent="0.35">
      <c r="A9944">
        <v>3</v>
      </c>
      <c r="B9944">
        <v>5</v>
      </c>
      <c r="C9944">
        <v>1</v>
      </c>
      <c r="D9944">
        <v>1</v>
      </c>
      <c r="E9944">
        <v>2</v>
      </c>
      <c r="F9944">
        <v>3</v>
      </c>
      <c r="G9944">
        <f t="shared" ref="G9944:G10007" si="2162">SUM(A9944:F9944)</f>
        <v>15</v>
      </c>
    </row>
    <row r="9945" spans="1:7" x14ac:dyDescent="0.35">
      <c r="A9945">
        <v>4</v>
      </c>
      <c r="B9945">
        <v>4</v>
      </c>
      <c r="C9945">
        <v>4</v>
      </c>
      <c r="D9945">
        <v>4</v>
      </c>
      <c r="E9945">
        <v>3</v>
      </c>
      <c r="F9945">
        <v>3</v>
      </c>
      <c r="G9945">
        <f t="shared" si="2162"/>
        <v>22</v>
      </c>
    </row>
    <row r="9946" spans="1:7" x14ac:dyDescent="0.35">
      <c r="A9946">
        <v>2</v>
      </c>
      <c r="B9946">
        <v>5</v>
      </c>
      <c r="C9946">
        <v>4</v>
      </c>
      <c r="D9946">
        <v>6</v>
      </c>
      <c r="E9946">
        <v>4</v>
      </c>
      <c r="F9946">
        <v>1</v>
      </c>
      <c r="G9946">
        <f t="shared" si="2162"/>
        <v>22</v>
      </c>
    </row>
    <row r="9947" spans="1:7" x14ac:dyDescent="0.35">
      <c r="A9947">
        <v>4</v>
      </c>
      <c r="B9947">
        <v>4</v>
      </c>
      <c r="C9947">
        <v>2</v>
      </c>
      <c r="D9947">
        <v>6</v>
      </c>
      <c r="E9947">
        <v>1</v>
      </c>
      <c r="F9947">
        <v>1</v>
      </c>
      <c r="G9947">
        <f t="shared" si="2162"/>
        <v>18</v>
      </c>
    </row>
    <row r="9948" spans="1:7" x14ac:dyDescent="0.35">
      <c r="A9948">
        <v>5</v>
      </c>
      <c r="B9948">
        <v>4</v>
      </c>
      <c r="C9948">
        <v>6</v>
      </c>
      <c r="D9948">
        <v>4</v>
      </c>
      <c r="E9948">
        <v>5</v>
      </c>
      <c r="F9948">
        <v>6</v>
      </c>
      <c r="G9948">
        <f t="shared" si="2162"/>
        <v>30</v>
      </c>
    </row>
    <row r="9949" spans="1:7" x14ac:dyDescent="0.35">
      <c r="A9949">
        <v>3</v>
      </c>
      <c r="B9949">
        <v>5</v>
      </c>
      <c r="C9949">
        <v>5</v>
      </c>
      <c r="D9949">
        <v>3</v>
      </c>
      <c r="E9949">
        <v>5</v>
      </c>
      <c r="F9949">
        <v>5</v>
      </c>
      <c r="G9949">
        <f t="shared" si="2162"/>
        <v>26</v>
      </c>
    </row>
    <row r="9950" spans="1:7" x14ac:dyDescent="0.35">
      <c r="A9950">
        <v>5</v>
      </c>
      <c r="B9950">
        <v>2</v>
      </c>
      <c r="C9950">
        <v>3</v>
      </c>
      <c r="D9950">
        <v>3</v>
      </c>
      <c r="E9950">
        <v>3</v>
      </c>
      <c r="F9950">
        <v>3</v>
      </c>
      <c r="G9950">
        <f t="shared" si="2162"/>
        <v>19</v>
      </c>
    </row>
    <row r="9951" spans="1:7" x14ac:dyDescent="0.35">
      <c r="A9951">
        <v>3</v>
      </c>
      <c r="B9951">
        <v>6</v>
      </c>
      <c r="C9951">
        <v>4</v>
      </c>
      <c r="D9951">
        <v>1</v>
      </c>
      <c r="E9951">
        <v>5</v>
      </c>
      <c r="F9951">
        <v>5</v>
      </c>
      <c r="G9951">
        <f t="shared" si="2162"/>
        <v>24</v>
      </c>
    </row>
    <row r="9952" spans="1:7" x14ac:dyDescent="0.35">
      <c r="A9952">
        <v>4</v>
      </c>
      <c r="B9952">
        <v>1</v>
      </c>
      <c r="C9952">
        <v>1</v>
      </c>
      <c r="D9952">
        <v>2</v>
      </c>
      <c r="E9952">
        <v>2</v>
      </c>
      <c r="F9952">
        <v>2</v>
      </c>
      <c r="G9952">
        <f t="shared" si="2162"/>
        <v>12</v>
      </c>
    </row>
    <row r="9953" spans="1:7" x14ac:dyDescent="0.35">
      <c r="A9953">
        <v>5</v>
      </c>
      <c r="B9953">
        <v>6</v>
      </c>
      <c r="C9953">
        <v>3</v>
      </c>
      <c r="D9953">
        <v>3</v>
      </c>
      <c r="E9953">
        <v>2</v>
      </c>
      <c r="F9953">
        <v>4</v>
      </c>
      <c r="G9953">
        <f t="shared" si="2162"/>
        <v>23</v>
      </c>
    </row>
    <row r="9954" spans="1:7" x14ac:dyDescent="0.35">
      <c r="A9954">
        <v>2</v>
      </c>
      <c r="B9954">
        <v>5</v>
      </c>
      <c r="C9954">
        <v>5</v>
      </c>
      <c r="D9954">
        <v>4</v>
      </c>
      <c r="E9954">
        <v>6</v>
      </c>
      <c r="F9954">
        <v>4</v>
      </c>
      <c r="G9954">
        <f t="shared" si="2162"/>
        <v>26</v>
      </c>
    </row>
    <row r="9955" spans="1:7" x14ac:dyDescent="0.35">
      <c r="A9955">
        <v>4</v>
      </c>
      <c r="B9955">
        <v>5</v>
      </c>
      <c r="C9955">
        <v>6</v>
      </c>
      <c r="D9955">
        <v>6</v>
      </c>
      <c r="E9955">
        <v>1</v>
      </c>
      <c r="F9955">
        <v>6</v>
      </c>
      <c r="G9955">
        <f t="shared" si="2162"/>
        <v>28</v>
      </c>
    </row>
    <row r="9956" spans="1:7" x14ac:dyDescent="0.35">
      <c r="A9956">
        <v>1</v>
      </c>
      <c r="B9956">
        <v>5</v>
      </c>
      <c r="C9956">
        <v>2</v>
      </c>
      <c r="D9956">
        <v>2</v>
      </c>
      <c r="E9956">
        <v>5</v>
      </c>
      <c r="F9956">
        <v>6</v>
      </c>
      <c r="G9956">
        <f t="shared" si="2162"/>
        <v>21</v>
      </c>
    </row>
    <row r="9957" spans="1:7" x14ac:dyDescent="0.35">
      <c r="A9957">
        <v>2</v>
      </c>
      <c r="B9957">
        <v>1</v>
      </c>
      <c r="C9957">
        <v>2</v>
      </c>
      <c r="D9957">
        <v>6</v>
      </c>
      <c r="E9957">
        <v>4</v>
      </c>
      <c r="F9957">
        <v>6</v>
      </c>
      <c r="G9957">
        <f t="shared" si="2162"/>
        <v>21</v>
      </c>
    </row>
    <row r="9958" spans="1:7" x14ac:dyDescent="0.35">
      <c r="A9958">
        <v>3</v>
      </c>
      <c r="B9958">
        <v>3</v>
      </c>
      <c r="C9958">
        <v>5</v>
      </c>
      <c r="D9958">
        <v>2</v>
      </c>
      <c r="E9958">
        <v>3</v>
      </c>
      <c r="F9958">
        <v>4</v>
      </c>
      <c r="G9958">
        <f t="shared" si="2162"/>
        <v>20</v>
      </c>
    </row>
    <row r="9959" spans="1:7" x14ac:dyDescent="0.35">
      <c r="A9959">
        <v>3</v>
      </c>
      <c r="B9959">
        <v>5</v>
      </c>
      <c r="C9959">
        <v>6</v>
      </c>
      <c r="D9959">
        <v>2</v>
      </c>
      <c r="E9959">
        <v>5</v>
      </c>
      <c r="F9959">
        <v>2</v>
      </c>
      <c r="G9959">
        <f t="shared" si="2162"/>
        <v>23</v>
      </c>
    </row>
    <row r="9960" spans="1:7" x14ac:dyDescent="0.35">
      <c r="A9960">
        <v>2</v>
      </c>
      <c r="B9960">
        <v>5</v>
      </c>
      <c r="C9960">
        <v>1</v>
      </c>
      <c r="D9960">
        <v>2</v>
      </c>
      <c r="E9960">
        <v>4</v>
      </c>
      <c r="F9960">
        <v>5</v>
      </c>
      <c r="G9960">
        <f t="shared" si="2162"/>
        <v>19</v>
      </c>
    </row>
    <row r="9961" spans="1:7" x14ac:dyDescent="0.35">
      <c r="A9961">
        <v>1</v>
      </c>
      <c r="B9961">
        <v>2</v>
      </c>
      <c r="C9961">
        <v>2</v>
      </c>
      <c r="D9961">
        <v>6</v>
      </c>
      <c r="E9961">
        <v>5</v>
      </c>
      <c r="F9961">
        <v>5</v>
      </c>
      <c r="G9961">
        <f t="shared" si="2162"/>
        <v>21</v>
      </c>
    </row>
    <row r="9962" spans="1:7" x14ac:dyDescent="0.35">
      <c r="A9962">
        <v>4</v>
      </c>
      <c r="B9962">
        <v>2</v>
      </c>
      <c r="C9962">
        <v>3</v>
      </c>
      <c r="D9962">
        <v>3</v>
      </c>
      <c r="E9962">
        <v>6</v>
      </c>
      <c r="F9962">
        <v>1</v>
      </c>
      <c r="G9962">
        <f t="shared" si="2162"/>
        <v>19</v>
      </c>
    </row>
    <row r="9963" spans="1:7" x14ac:dyDescent="0.35">
      <c r="A9963">
        <v>3</v>
      </c>
      <c r="B9963">
        <v>3</v>
      </c>
      <c r="C9963">
        <v>5</v>
      </c>
      <c r="D9963">
        <v>6</v>
      </c>
      <c r="E9963">
        <v>5</v>
      </c>
      <c r="F9963">
        <v>5</v>
      </c>
      <c r="G9963">
        <f t="shared" si="2162"/>
        <v>27</v>
      </c>
    </row>
    <row r="9964" spans="1:7" x14ac:dyDescent="0.35">
      <c r="A9964">
        <v>2</v>
      </c>
      <c r="B9964">
        <v>4</v>
      </c>
      <c r="C9964">
        <v>1</v>
      </c>
      <c r="D9964">
        <v>6</v>
      </c>
      <c r="E9964">
        <v>6</v>
      </c>
      <c r="F9964">
        <v>4</v>
      </c>
      <c r="G9964">
        <f t="shared" si="2162"/>
        <v>23</v>
      </c>
    </row>
    <row r="9965" spans="1:7" x14ac:dyDescent="0.35">
      <c r="A9965">
        <v>1</v>
      </c>
      <c r="B9965">
        <v>4</v>
      </c>
      <c r="C9965">
        <v>3</v>
      </c>
      <c r="D9965">
        <v>1</v>
      </c>
      <c r="E9965">
        <v>5</v>
      </c>
      <c r="F9965">
        <v>5</v>
      </c>
      <c r="G9965">
        <f t="shared" si="2162"/>
        <v>19</v>
      </c>
    </row>
    <row r="9966" spans="1:7" x14ac:dyDescent="0.35">
      <c r="A9966">
        <v>5</v>
      </c>
      <c r="B9966">
        <v>4</v>
      </c>
      <c r="C9966">
        <v>1</v>
      </c>
      <c r="D9966">
        <v>2</v>
      </c>
      <c r="E9966">
        <v>1</v>
      </c>
      <c r="F9966">
        <v>5</v>
      </c>
      <c r="G9966">
        <f t="shared" si="2162"/>
        <v>18</v>
      </c>
    </row>
    <row r="9967" spans="1:7" x14ac:dyDescent="0.35">
      <c r="A9967">
        <v>3</v>
      </c>
      <c r="B9967">
        <v>1</v>
      </c>
      <c r="C9967">
        <v>4</v>
      </c>
      <c r="D9967">
        <v>4</v>
      </c>
      <c r="E9967">
        <v>2</v>
      </c>
      <c r="F9967">
        <v>4</v>
      </c>
      <c r="G9967">
        <f t="shared" si="2162"/>
        <v>18</v>
      </c>
    </row>
    <row r="9968" spans="1:7" x14ac:dyDescent="0.35">
      <c r="A9968">
        <v>1</v>
      </c>
      <c r="B9968">
        <v>2</v>
      </c>
      <c r="C9968">
        <v>2</v>
      </c>
      <c r="D9968">
        <v>1</v>
      </c>
      <c r="E9968">
        <v>4</v>
      </c>
      <c r="F9968">
        <v>5</v>
      </c>
      <c r="G9968">
        <f t="shared" si="2162"/>
        <v>15</v>
      </c>
    </row>
    <row r="9969" spans="1:7" x14ac:dyDescent="0.35">
      <c r="A9969">
        <v>6</v>
      </c>
      <c r="B9969">
        <v>5</v>
      </c>
      <c r="C9969">
        <v>6</v>
      </c>
      <c r="D9969">
        <v>3</v>
      </c>
      <c r="E9969">
        <v>3</v>
      </c>
      <c r="F9969">
        <v>6</v>
      </c>
      <c r="G9969">
        <f t="shared" si="2162"/>
        <v>29</v>
      </c>
    </row>
    <row r="9970" spans="1:7" x14ac:dyDescent="0.35">
      <c r="A9970">
        <v>6</v>
      </c>
      <c r="B9970">
        <v>5</v>
      </c>
      <c r="C9970">
        <v>4</v>
      </c>
      <c r="D9970">
        <v>5</v>
      </c>
      <c r="E9970">
        <v>6</v>
      </c>
      <c r="F9970">
        <v>3</v>
      </c>
      <c r="G9970">
        <f t="shared" si="2162"/>
        <v>29</v>
      </c>
    </row>
    <row r="9971" spans="1:7" x14ac:dyDescent="0.35">
      <c r="A9971">
        <v>3</v>
      </c>
      <c r="B9971">
        <v>6</v>
      </c>
      <c r="C9971">
        <v>4</v>
      </c>
      <c r="D9971">
        <v>3</v>
      </c>
      <c r="E9971">
        <v>3</v>
      </c>
      <c r="F9971">
        <v>3</v>
      </c>
      <c r="G9971">
        <f t="shared" si="2162"/>
        <v>22</v>
      </c>
    </row>
    <row r="9972" spans="1:7" x14ac:dyDescent="0.35">
      <c r="A9972">
        <v>3</v>
      </c>
      <c r="B9972">
        <v>4</v>
      </c>
      <c r="C9972">
        <v>2</v>
      </c>
      <c r="D9972">
        <v>5</v>
      </c>
      <c r="E9972">
        <v>3</v>
      </c>
      <c r="F9972">
        <v>5</v>
      </c>
      <c r="G9972">
        <f t="shared" si="2162"/>
        <v>22</v>
      </c>
    </row>
    <row r="9973" spans="1:7" x14ac:dyDescent="0.35">
      <c r="A9973">
        <v>6</v>
      </c>
      <c r="B9973">
        <v>6</v>
      </c>
      <c r="C9973">
        <v>5</v>
      </c>
      <c r="D9973">
        <v>3</v>
      </c>
      <c r="E9973">
        <v>4</v>
      </c>
      <c r="F9973">
        <v>3</v>
      </c>
      <c r="G9973">
        <f t="shared" si="2162"/>
        <v>27</v>
      </c>
    </row>
    <row r="9974" spans="1:7" x14ac:dyDescent="0.35">
      <c r="A9974">
        <v>4</v>
      </c>
      <c r="B9974">
        <v>2</v>
      </c>
      <c r="C9974">
        <v>2</v>
      </c>
      <c r="D9974">
        <v>3</v>
      </c>
      <c r="E9974">
        <v>2</v>
      </c>
      <c r="F9974">
        <v>5</v>
      </c>
      <c r="G9974">
        <f t="shared" si="2162"/>
        <v>18</v>
      </c>
    </row>
    <row r="9975" spans="1:7" x14ac:dyDescent="0.35">
      <c r="A9975">
        <v>4</v>
      </c>
      <c r="B9975">
        <v>2</v>
      </c>
      <c r="C9975">
        <v>6</v>
      </c>
      <c r="D9975">
        <v>1</v>
      </c>
      <c r="E9975">
        <v>3</v>
      </c>
      <c r="F9975">
        <v>4</v>
      </c>
      <c r="G9975">
        <f t="shared" si="2162"/>
        <v>20</v>
      </c>
    </row>
    <row r="9976" spans="1:7" x14ac:dyDescent="0.35">
      <c r="A9976">
        <v>6</v>
      </c>
      <c r="B9976">
        <v>6</v>
      </c>
      <c r="C9976">
        <v>5</v>
      </c>
      <c r="D9976">
        <v>3</v>
      </c>
      <c r="E9976">
        <v>3</v>
      </c>
      <c r="F9976">
        <v>4</v>
      </c>
      <c r="G9976">
        <f t="shared" si="2162"/>
        <v>27</v>
      </c>
    </row>
    <row r="9977" spans="1:7" x14ac:dyDescent="0.35">
      <c r="A9977">
        <v>2</v>
      </c>
      <c r="B9977">
        <v>6</v>
      </c>
      <c r="C9977">
        <v>6</v>
      </c>
      <c r="D9977">
        <v>6</v>
      </c>
      <c r="E9977">
        <v>5</v>
      </c>
      <c r="F9977">
        <v>1</v>
      </c>
      <c r="G9977">
        <f t="shared" si="2162"/>
        <v>26</v>
      </c>
    </row>
    <row r="9978" spans="1:7" x14ac:dyDescent="0.35">
      <c r="A9978">
        <v>1</v>
      </c>
      <c r="B9978">
        <v>4</v>
      </c>
      <c r="C9978">
        <v>4</v>
      </c>
      <c r="D9978">
        <v>6</v>
      </c>
      <c r="E9978">
        <v>4</v>
      </c>
      <c r="F9978">
        <v>6</v>
      </c>
      <c r="G9978">
        <f t="shared" si="2162"/>
        <v>25</v>
      </c>
    </row>
    <row r="9979" spans="1:7" x14ac:dyDescent="0.35">
      <c r="A9979">
        <v>1</v>
      </c>
      <c r="B9979">
        <v>4</v>
      </c>
      <c r="C9979">
        <v>6</v>
      </c>
      <c r="D9979">
        <v>6</v>
      </c>
      <c r="E9979">
        <v>4</v>
      </c>
      <c r="F9979">
        <v>1</v>
      </c>
      <c r="G9979">
        <f t="shared" si="2162"/>
        <v>22</v>
      </c>
    </row>
    <row r="9980" spans="1:7" x14ac:dyDescent="0.35">
      <c r="A9980">
        <v>1</v>
      </c>
      <c r="B9980">
        <v>3</v>
      </c>
      <c r="C9980">
        <v>5</v>
      </c>
      <c r="D9980">
        <v>3</v>
      </c>
      <c r="E9980">
        <v>4</v>
      </c>
      <c r="F9980">
        <v>2</v>
      </c>
      <c r="G9980">
        <f t="shared" si="2162"/>
        <v>18</v>
      </c>
    </row>
    <row r="9981" spans="1:7" x14ac:dyDescent="0.35">
      <c r="A9981">
        <v>2</v>
      </c>
      <c r="B9981">
        <v>3</v>
      </c>
      <c r="C9981">
        <v>1</v>
      </c>
      <c r="D9981">
        <v>4</v>
      </c>
      <c r="E9981">
        <v>2</v>
      </c>
      <c r="F9981">
        <v>1</v>
      </c>
      <c r="G9981">
        <f t="shared" si="2162"/>
        <v>13</v>
      </c>
    </row>
    <row r="9982" spans="1:7" x14ac:dyDescent="0.35">
      <c r="A9982">
        <v>6</v>
      </c>
      <c r="B9982">
        <v>5</v>
      </c>
      <c r="C9982">
        <v>1</v>
      </c>
      <c r="D9982">
        <v>6</v>
      </c>
      <c r="E9982">
        <v>3</v>
      </c>
      <c r="F9982">
        <v>5</v>
      </c>
      <c r="G9982">
        <f t="shared" si="2162"/>
        <v>26</v>
      </c>
    </row>
    <row r="9983" spans="1:7" x14ac:dyDescent="0.35">
      <c r="A9983">
        <v>3</v>
      </c>
      <c r="B9983">
        <v>6</v>
      </c>
      <c r="C9983">
        <v>2</v>
      </c>
      <c r="D9983">
        <v>3</v>
      </c>
      <c r="E9983">
        <v>1</v>
      </c>
      <c r="F9983">
        <v>3</v>
      </c>
      <c r="G9983">
        <f t="shared" si="2162"/>
        <v>18</v>
      </c>
    </row>
    <row r="9984" spans="1:7" x14ac:dyDescent="0.35">
      <c r="A9984">
        <v>5</v>
      </c>
      <c r="B9984">
        <v>5</v>
      </c>
      <c r="C9984">
        <v>6</v>
      </c>
      <c r="D9984">
        <v>1</v>
      </c>
      <c r="E9984">
        <v>3</v>
      </c>
      <c r="F9984">
        <v>1</v>
      </c>
      <c r="G9984">
        <f t="shared" si="2162"/>
        <v>21</v>
      </c>
    </row>
    <row r="9985" spans="1:7" x14ac:dyDescent="0.35">
      <c r="A9985">
        <v>3</v>
      </c>
      <c r="B9985">
        <v>5</v>
      </c>
      <c r="C9985">
        <v>3</v>
      </c>
      <c r="D9985">
        <v>6</v>
      </c>
      <c r="E9985">
        <v>2</v>
      </c>
      <c r="F9985">
        <v>5</v>
      </c>
      <c r="G9985">
        <f t="shared" si="2162"/>
        <v>24</v>
      </c>
    </row>
    <row r="9986" spans="1:7" x14ac:dyDescent="0.35">
      <c r="A9986">
        <v>3</v>
      </c>
      <c r="B9986">
        <v>1</v>
      </c>
      <c r="C9986">
        <v>4</v>
      </c>
      <c r="D9986">
        <v>2</v>
      </c>
      <c r="E9986">
        <v>2</v>
      </c>
      <c r="F9986">
        <v>3</v>
      </c>
      <c r="G9986">
        <f t="shared" si="2162"/>
        <v>15</v>
      </c>
    </row>
    <row r="9987" spans="1:7" x14ac:dyDescent="0.35">
      <c r="A9987">
        <v>1</v>
      </c>
      <c r="B9987">
        <v>1</v>
      </c>
      <c r="C9987">
        <v>2</v>
      </c>
      <c r="D9987">
        <v>3</v>
      </c>
      <c r="E9987">
        <v>2</v>
      </c>
      <c r="F9987">
        <v>2</v>
      </c>
      <c r="G9987">
        <f t="shared" si="2162"/>
        <v>11</v>
      </c>
    </row>
    <row r="9988" spans="1:7" x14ac:dyDescent="0.35">
      <c r="A9988">
        <v>4</v>
      </c>
      <c r="B9988">
        <v>4</v>
      </c>
      <c r="C9988">
        <v>2</v>
      </c>
      <c r="D9988">
        <v>2</v>
      </c>
      <c r="E9988">
        <v>3</v>
      </c>
      <c r="F9988">
        <v>5</v>
      </c>
      <c r="G9988">
        <f t="shared" si="2162"/>
        <v>20</v>
      </c>
    </row>
    <row r="9989" spans="1:7" x14ac:dyDescent="0.35">
      <c r="A9989">
        <v>2</v>
      </c>
      <c r="B9989">
        <v>4</v>
      </c>
      <c r="C9989">
        <v>2</v>
      </c>
      <c r="D9989">
        <v>4</v>
      </c>
      <c r="E9989">
        <v>1</v>
      </c>
      <c r="F9989">
        <v>3</v>
      </c>
      <c r="G9989">
        <f t="shared" si="2162"/>
        <v>16</v>
      </c>
    </row>
    <row r="9990" spans="1:7" x14ac:dyDescent="0.35">
      <c r="A9990">
        <v>4</v>
      </c>
      <c r="B9990">
        <v>2</v>
      </c>
      <c r="C9990">
        <v>1</v>
      </c>
      <c r="D9990">
        <v>5</v>
      </c>
      <c r="E9990">
        <v>4</v>
      </c>
      <c r="F9990">
        <v>6</v>
      </c>
      <c r="G9990">
        <f t="shared" si="2162"/>
        <v>22</v>
      </c>
    </row>
    <row r="9991" spans="1:7" x14ac:dyDescent="0.35">
      <c r="A9991">
        <v>1</v>
      </c>
      <c r="B9991">
        <v>1</v>
      </c>
      <c r="C9991">
        <v>3</v>
      </c>
      <c r="D9991">
        <v>2</v>
      </c>
      <c r="E9991">
        <v>2</v>
      </c>
      <c r="F9991">
        <v>2</v>
      </c>
      <c r="G9991">
        <f t="shared" si="2162"/>
        <v>11</v>
      </c>
    </row>
    <row r="9992" spans="1:7" x14ac:dyDescent="0.35">
      <c r="A9992">
        <v>4</v>
      </c>
      <c r="B9992">
        <v>3</v>
      </c>
      <c r="C9992">
        <v>6</v>
      </c>
      <c r="D9992">
        <v>2</v>
      </c>
      <c r="E9992">
        <v>5</v>
      </c>
      <c r="F9992">
        <v>6</v>
      </c>
      <c r="G9992">
        <f t="shared" si="2162"/>
        <v>26</v>
      </c>
    </row>
    <row r="9993" spans="1:7" x14ac:dyDescent="0.35">
      <c r="A9993">
        <v>2</v>
      </c>
      <c r="B9993">
        <v>2</v>
      </c>
      <c r="C9993">
        <v>2</v>
      </c>
      <c r="D9993">
        <v>6</v>
      </c>
      <c r="E9993">
        <v>6</v>
      </c>
      <c r="F9993">
        <v>3</v>
      </c>
      <c r="G9993">
        <f t="shared" si="2162"/>
        <v>21</v>
      </c>
    </row>
    <row r="9994" spans="1:7" x14ac:dyDescent="0.35">
      <c r="A9994">
        <v>5</v>
      </c>
      <c r="B9994">
        <v>6</v>
      </c>
      <c r="C9994">
        <v>5</v>
      </c>
      <c r="D9994">
        <v>3</v>
      </c>
      <c r="E9994">
        <v>4</v>
      </c>
      <c r="F9994">
        <v>4</v>
      </c>
      <c r="G9994">
        <f t="shared" si="2162"/>
        <v>27</v>
      </c>
    </row>
    <row r="9995" spans="1:7" x14ac:dyDescent="0.35">
      <c r="A9995">
        <v>5</v>
      </c>
      <c r="B9995">
        <v>5</v>
      </c>
      <c r="C9995">
        <v>4</v>
      </c>
      <c r="D9995">
        <v>1</v>
      </c>
      <c r="E9995">
        <v>2</v>
      </c>
      <c r="F9995">
        <v>4</v>
      </c>
      <c r="G9995">
        <f t="shared" si="2162"/>
        <v>21</v>
      </c>
    </row>
    <row r="9996" spans="1:7" x14ac:dyDescent="0.35">
      <c r="A9996">
        <v>6</v>
      </c>
      <c r="B9996">
        <v>5</v>
      </c>
      <c r="C9996">
        <v>6</v>
      </c>
      <c r="D9996">
        <v>4</v>
      </c>
      <c r="E9996">
        <v>6</v>
      </c>
      <c r="F9996">
        <v>1</v>
      </c>
      <c r="G9996">
        <f t="shared" si="2162"/>
        <v>28</v>
      </c>
    </row>
    <row r="9997" spans="1:7" x14ac:dyDescent="0.35">
      <c r="A9997">
        <v>3</v>
      </c>
      <c r="B9997">
        <v>2</v>
      </c>
      <c r="C9997">
        <v>5</v>
      </c>
      <c r="D9997">
        <v>6</v>
      </c>
      <c r="E9997">
        <v>3</v>
      </c>
      <c r="F9997">
        <v>5</v>
      </c>
      <c r="G9997">
        <f t="shared" si="2162"/>
        <v>24</v>
      </c>
    </row>
    <row r="9998" spans="1:7" x14ac:dyDescent="0.35">
      <c r="A9998">
        <v>4</v>
      </c>
      <c r="B9998">
        <v>1</v>
      </c>
      <c r="C9998">
        <v>5</v>
      </c>
      <c r="D9998">
        <v>3</v>
      </c>
      <c r="E9998">
        <v>3</v>
      </c>
      <c r="F9998">
        <v>2</v>
      </c>
      <c r="G9998">
        <f t="shared" si="2162"/>
        <v>18</v>
      </c>
    </row>
    <row r="9999" spans="1:7" x14ac:dyDescent="0.35">
      <c r="A9999">
        <v>6</v>
      </c>
      <c r="B9999">
        <v>4</v>
      </c>
      <c r="C9999">
        <v>5</v>
      </c>
      <c r="D9999">
        <v>2</v>
      </c>
      <c r="E9999">
        <v>1</v>
      </c>
      <c r="F9999">
        <v>4</v>
      </c>
      <c r="G9999">
        <f t="shared" si="2162"/>
        <v>22</v>
      </c>
    </row>
    <row r="10000" spans="1:7" x14ac:dyDescent="0.35">
      <c r="A10000">
        <v>2</v>
      </c>
      <c r="B10000">
        <v>2</v>
      </c>
      <c r="C10000">
        <v>1</v>
      </c>
      <c r="D10000">
        <v>2</v>
      </c>
      <c r="E10000">
        <v>1</v>
      </c>
      <c r="F10000">
        <v>2</v>
      </c>
      <c r="G10000">
        <f t="shared" si="2162"/>
        <v>10</v>
      </c>
    </row>
    <row r="10001" spans="1:7" x14ac:dyDescent="0.35">
      <c r="A10001">
        <v>3</v>
      </c>
      <c r="B10001">
        <v>6</v>
      </c>
      <c r="C10001">
        <v>2</v>
      </c>
      <c r="D10001">
        <v>3</v>
      </c>
      <c r="E10001">
        <v>6</v>
      </c>
      <c r="F10001">
        <v>5</v>
      </c>
      <c r="G10001">
        <f t="shared" si="2162"/>
        <v>25</v>
      </c>
    </row>
    <row r="10002" spans="1:7" x14ac:dyDescent="0.35">
      <c r="A10002">
        <v>6</v>
      </c>
      <c r="B10002">
        <v>3</v>
      </c>
      <c r="C10002">
        <v>6</v>
      </c>
      <c r="D10002">
        <v>2</v>
      </c>
      <c r="E10002">
        <v>5</v>
      </c>
      <c r="F10002">
        <v>2</v>
      </c>
      <c r="G10002">
        <f t="shared" si="2162"/>
        <v>24</v>
      </c>
    </row>
    <row r="10003" spans="1:7" x14ac:dyDescent="0.35">
      <c r="A10003">
        <v>1</v>
      </c>
      <c r="B10003">
        <v>3</v>
      </c>
      <c r="C10003">
        <v>2</v>
      </c>
      <c r="D10003">
        <v>3</v>
      </c>
      <c r="E10003">
        <v>2</v>
      </c>
      <c r="F10003">
        <v>2</v>
      </c>
      <c r="G10003">
        <f t="shared" si="2162"/>
        <v>13</v>
      </c>
    </row>
    <row r="10004" spans="1:7" x14ac:dyDescent="0.35">
      <c r="A10004">
        <v>4</v>
      </c>
      <c r="B10004">
        <v>5</v>
      </c>
      <c r="C10004">
        <v>4</v>
      </c>
      <c r="D10004">
        <v>4</v>
      </c>
      <c r="E10004">
        <v>5</v>
      </c>
      <c r="F10004">
        <v>1</v>
      </c>
      <c r="G10004">
        <f t="shared" si="2162"/>
        <v>23</v>
      </c>
    </row>
    <row r="10005" spans="1:7" x14ac:dyDescent="0.35">
      <c r="A10005">
        <v>3</v>
      </c>
      <c r="B10005">
        <v>5</v>
      </c>
      <c r="C10005">
        <v>5</v>
      </c>
      <c r="D10005">
        <v>4</v>
      </c>
      <c r="E10005">
        <v>2</v>
      </c>
      <c r="F10005">
        <v>6</v>
      </c>
      <c r="G10005">
        <f t="shared" si="2162"/>
        <v>25</v>
      </c>
    </row>
    <row r="10006" spans="1:7" x14ac:dyDescent="0.35">
      <c r="A10006">
        <v>5</v>
      </c>
      <c r="B10006">
        <v>5</v>
      </c>
      <c r="C10006">
        <v>3</v>
      </c>
      <c r="D10006">
        <v>5</v>
      </c>
      <c r="E10006">
        <v>4</v>
      </c>
      <c r="F10006">
        <v>6</v>
      </c>
      <c r="G10006">
        <f t="shared" si="2162"/>
        <v>28</v>
      </c>
    </row>
    <row r="10007" spans="1:7" x14ac:dyDescent="0.35">
      <c r="A10007">
        <v>6</v>
      </c>
      <c r="B10007">
        <v>6</v>
      </c>
      <c r="C10007">
        <v>1</v>
      </c>
      <c r="D10007">
        <v>3</v>
      </c>
      <c r="E10007">
        <v>4</v>
      </c>
      <c r="F10007">
        <v>3</v>
      </c>
      <c r="G10007">
        <f t="shared" si="2162"/>
        <v>23</v>
      </c>
    </row>
    <row r="10008" spans="1:7" x14ac:dyDescent="0.35">
      <c r="A10008">
        <v>4</v>
      </c>
      <c r="B10008">
        <v>4</v>
      </c>
      <c r="C10008">
        <v>1</v>
      </c>
      <c r="D10008">
        <v>5</v>
      </c>
      <c r="E10008">
        <v>1</v>
      </c>
      <c r="F10008">
        <v>2</v>
      </c>
      <c r="G10008">
        <f t="shared" ref="G10008:G10071" si="2163">SUM(A10008:F10008)</f>
        <v>17</v>
      </c>
    </row>
    <row r="10009" spans="1:7" x14ac:dyDescent="0.35">
      <c r="A10009">
        <v>4</v>
      </c>
      <c r="B10009">
        <v>4</v>
      </c>
      <c r="C10009">
        <v>5</v>
      </c>
      <c r="D10009">
        <v>1</v>
      </c>
      <c r="E10009">
        <v>5</v>
      </c>
      <c r="F10009">
        <v>3</v>
      </c>
      <c r="G10009">
        <f t="shared" si="2163"/>
        <v>22</v>
      </c>
    </row>
    <row r="10010" spans="1:7" x14ac:dyDescent="0.35">
      <c r="A10010">
        <v>6</v>
      </c>
      <c r="B10010">
        <v>1</v>
      </c>
      <c r="C10010">
        <v>1</v>
      </c>
      <c r="D10010">
        <v>6</v>
      </c>
      <c r="E10010">
        <v>6</v>
      </c>
      <c r="F10010">
        <v>4</v>
      </c>
      <c r="G10010">
        <f t="shared" si="2163"/>
        <v>24</v>
      </c>
    </row>
    <row r="10011" spans="1:7" x14ac:dyDescent="0.35">
      <c r="A10011">
        <v>4</v>
      </c>
      <c r="B10011">
        <v>5</v>
      </c>
      <c r="C10011">
        <v>5</v>
      </c>
      <c r="D10011">
        <v>2</v>
      </c>
      <c r="E10011">
        <v>6</v>
      </c>
      <c r="F10011">
        <v>2</v>
      </c>
      <c r="G10011">
        <f t="shared" si="2163"/>
        <v>24</v>
      </c>
    </row>
    <row r="10012" spans="1:7" x14ac:dyDescent="0.35">
      <c r="A10012">
        <v>1</v>
      </c>
      <c r="B10012">
        <v>4</v>
      </c>
      <c r="C10012">
        <v>1</v>
      </c>
      <c r="D10012">
        <v>3</v>
      </c>
      <c r="E10012">
        <v>1</v>
      </c>
      <c r="F10012">
        <v>5</v>
      </c>
      <c r="G10012">
        <f t="shared" si="2163"/>
        <v>15</v>
      </c>
    </row>
    <row r="10013" spans="1:7" x14ac:dyDescent="0.35">
      <c r="A10013">
        <v>5</v>
      </c>
      <c r="B10013">
        <v>3</v>
      </c>
      <c r="C10013">
        <v>1</v>
      </c>
      <c r="D10013">
        <v>2</v>
      </c>
      <c r="E10013">
        <v>6</v>
      </c>
      <c r="F10013">
        <v>4</v>
      </c>
      <c r="G10013">
        <f t="shared" si="2163"/>
        <v>21</v>
      </c>
    </row>
    <row r="10014" spans="1:7" x14ac:dyDescent="0.35">
      <c r="A10014">
        <v>1</v>
      </c>
      <c r="B10014">
        <v>1</v>
      </c>
      <c r="C10014">
        <v>2</v>
      </c>
      <c r="D10014">
        <v>1</v>
      </c>
      <c r="E10014">
        <v>6</v>
      </c>
      <c r="F10014">
        <v>3</v>
      </c>
      <c r="G10014">
        <f t="shared" si="2163"/>
        <v>14</v>
      </c>
    </row>
    <row r="10015" spans="1:7" x14ac:dyDescent="0.35">
      <c r="A10015">
        <v>5</v>
      </c>
      <c r="B10015">
        <v>3</v>
      </c>
      <c r="C10015">
        <v>4</v>
      </c>
      <c r="D10015">
        <v>3</v>
      </c>
      <c r="E10015">
        <v>6</v>
      </c>
      <c r="F10015">
        <v>3</v>
      </c>
      <c r="G10015">
        <f t="shared" si="2163"/>
        <v>24</v>
      </c>
    </row>
    <row r="10016" spans="1:7" x14ac:dyDescent="0.35">
      <c r="A10016">
        <v>6</v>
      </c>
      <c r="B10016">
        <v>6</v>
      </c>
      <c r="C10016">
        <v>2</v>
      </c>
      <c r="D10016">
        <v>2</v>
      </c>
      <c r="E10016">
        <v>4</v>
      </c>
      <c r="F10016">
        <v>4</v>
      </c>
      <c r="G10016">
        <f t="shared" si="2163"/>
        <v>24</v>
      </c>
    </row>
    <row r="10017" spans="1:7" x14ac:dyDescent="0.35">
      <c r="A10017">
        <v>6</v>
      </c>
      <c r="B10017">
        <v>6</v>
      </c>
      <c r="C10017">
        <v>1</v>
      </c>
      <c r="D10017">
        <v>3</v>
      </c>
      <c r="E10017">
        <v>1</v>
      </c>
      <c r="F10017">
        <v>2</v>
      </c>
      <c r="G10017">
        <f t="shared" si="2163"/>
        <v>19</v>
      </c>
    </row>
    <row r="10018" spans="1:7" x14ac:dyDescent="0.35">
      <c r="A10018">
        <v>5</v>
      </c>
      <c r="B10018">
        <v>5</v>
      </c>
      <c r="C10018">
        <v>3</v>
      </c>
      <c r="D10018">
        <v>1</v>
      </c>
      <c r="E10018">
        <v>6</v>
      </c>
      <c r="F10018">
        <v>4</v>
      </c>
      <c r="G10018">
        <f t="shared" si="2163"/>
        <v>24</v>
      </c>
    </row>
    <row r="10019" spans="1:7" x14ac:dyDescent="0.35">
      <c r="A10019">
        <v>1</v>
      </c>
      <c r="B10019">
        <v>4</v>
      </c>
      <c r="C10019">
        <v>4</v>
      </c>
      <c r="D10019">
        <v>5</v>
      </c>
      <c r="E10019">
        <v>4</v>
      </c>
      <c r="F10019">
        <v>3</v>
      </c>
      <c r="G10019">
        <f t="shared" si="2163"/>
        <v>21</v>
      </c>
    </row>
    <row r="10020" spans="1:7" x14ac:dyDescent="0.35">
      <c r="A10020">
        <v>4</v>
      </c>
      <c r="B10020">
        <v>2</v>
      </c>
      <c r="C10020">
        <v>6</v>
      </c>
      <c r="D10020">
        <v>3</v>
      </c>
      <c r="E10020">
        <v>5</v>
      </c>
      <c r="F10020">
        <v>2</v>
      </c>
      <c r="G10020">
        <f t="shared" si="2163"/>
        <v>22</v>
      </c>
    </row>
    <row r="10021" spans="1:7" x14ac:dyDescent="0.35">
      <c r="A10021">
        <v>1</v>
      </c>
      <c r="B10021">
        <v>3</v>
      </c>
      <c r="C10021">
        <v>2</v>
      </c>
      <c r="D10021">
        <v>5</v>
      </c>
      <c r="E10021">
        <v>5</v>
      </c>
      <c r="F10021">
        <v>4</v>
      </c>
      <c r="G10021">
        <f t="shared" si="2163"/>
        <v>20</v>
      </c>
    </row>
    <row r="10022" spans="1:7" x14ac:dyDescent="0.35">
      <c r="A10022">
        <v>4</v>
      </c>
      <c r="B10022">
        <v>2</v>
      </c>
      <c r="C10022">
        <v>1</v>
      </c>
      <c r="D10022">
        <v>6</v>
      </c>
      <c r="E10022">
        <v>2</v>
      </c>
      <c r="F10022">
        <v>6</v>
      </c>
      <c r="G10022">
        <f t="shared" si="2163"/>
        <v>21</v>
      </c>
    </row>
    <row r="10023" spans="1:7" x14ac:dyDescent="0.35">
      <c r="A10023">
        <v>5</v>
      </c>
      <c r="B10023">
        <v>2</v>
      </c>
      <c r="C10023">
        <v>3</v>
      </c>
      <c r="D10023">
        <v>1</v>
      </c>
      <c r="E10023">
        <v>2</v>
      </c>
      <c r="F10023">
        <v>2</v>
      </c>
      <c r="G10023">
        <f t="shared" si="2163"/>
        <v>15</v>
      </c>
    </row>
    <row r="10024" spans="1:7" x14ac:dyDescent="0.35">
      <c r="A10024">
        <v>4</v>
      </c>
      <c r="B10024">
        <v>4</v>
      </c>
      <c r="C10024">
        <v>2</v>
      </c>
      <c r="D10024">
        <v>1</v>
      </c>
      <c r="E10024">
        <v>2</v>
      </c>
      <c r="F10024">
        <v>2</v>
      </c>
      <c r="G10024">
        <f t="shared" si="2163"/>
        <v>15</v>
      </c>
    </row>
    <row r="10025" spans="1:7" x14ac:dyDescent="0.35">
      <c r="A10025">
        <v>6</v>
      </c>
      <c r="B10025">
        <v>2</v>
      </c>
      <c r="C10025">
        <v>6</v>
      </c>
      <c r="D10025">
        <v>3</v>
      </c>
      <c r="E10025">
        <v>4</v>
      </c>
      <c r="F10025">
        <v>4</v>
      </c>
      <c r="G10025">
        <f t="shared" si="2163"/>
        <v>25</v>
      </c>
    </row>
    <row r="10026" spans="1:7" x14ac:dyDescent="0.35">
      <c r="A10026">
        <v>4</v>
      </c>
      <c r="B10026">
        <v>3</v>
      </c>
      <c r="C10026">
        <v>1</v>
      </c>
      <c r="D10026">
        <v>3</v>
      </c>
      <c r="E10026">
        <v>3</v>
      </c>
      <c r="F10026">
        <v>2</v>
      </c>
      <c r="G10026">
        <f t="shared" si="2163"/>
        <v>16</v>
      </c>
    </row>
    <row r="10027" spans="1:7" x14ac:dyDescent="0.35">
      <c r="A10027">
        <v>2</v>
      </c>
      <c r="B10027">
        <v>4</v>
      </c>
      <c r="C10027">
        <v>4</v>
      </c>
      <c r="D10027">
        <v>1</v>
      </c>
      <c r="E10027">
        <v>6</v>
      </c>
      <c r="F10027">
        <v>1</v>
      </c>
      <c r="G10027">
        <f t="shared" si="2163"/>
        <v>18</v>
      </c>
    </row>
    <row r="10028" spans="1:7" x14ac:dyDescent="0.35">
      <c r="A10028">
        <v>2</v>
      </c>
      <c r="B10028">
        <v>5</v>
      </c>
      <c r="C10028">
        <v>1</v>
      </c>
      <c r="D10028">
        <v>2</v>
      </c>
      <c r="E10028">
        <v>6</v>
      </c>
      <c r="F10028">
        <v>1</v>
      </c>
      <c r="G10028">
        <f t="shared" si="2163"/>
        <v>17</v>
      </c>
    </row>
    <row r="10029" spans="1:7" x14ac:dyDescent="0.35">
      <c r="A10029">
        <v>1</v>
      </c>
      <c r="B10029">
        <v>3</v>
      </c>
      <c r="C10029">
        <v>3</v>
      </c>
      <c r="D10029">
        <v>1</v>
      </c>
      <c r="E10029">
        <v>1</v>
      </c>
      <c r="F10029">
        <v>4</v>
      </c>
      <c r="G10029">
        <f t="shared" si="2163"/>
        <v>13</v>
      </c>
    </row>
    <row r="10030" spans="1:7" x14ac:dyDescent="0.35">
      <c r="A10030">
        <v>5</v>
      </c>
      <c r="B10030">
        <v>5</v>
      </c>
      <c r="C10030">
        <v>6</v>
      </c>
      <c r="D10030">
        <v>3</v>
      </c>
      <c r="E10030">
        <v>5</v>
      </c>
      <c r="F10030">
        <v>6</v>
      </c>
      <c r="G10030">
        <f t="shared" si="2163"/>
        <v>30</v>
      </c>
    </row>
    <row r="10031" spans="1:7" x14ac:dyDescent="0.35">
      <c r="A10031">
        <v>1</v>
      </c>
      <c r="B10031">
        <v>6</v>
      </c>
      <c r="C10031">
        <v>2</v>
      </c>
      <c r="D10031">
        <v>4</v>
      </c>
      <c r="E10031">
        <v>5</v>
      </c>
      <c r="F10031">
        <v>3</v>
      </c>
      <c r="G10031">
        <f t="shared" si="2163"/>
        <v>21</v>
      </c>
    </row>
    <row r="10032" spans="1:7" x14ac:dyDescent="0.35">
      <c r="A10032">
        <v>3</v>
      </c>
      <c r="B10032">
        <v>1</v>
      </c>
      <c r="C10032">
        <v>4</v>
      </c>
      <c r="D10032">
        <v>6</v>
      </c>
      <c r="E10032">
        <v>6</v>
      </c>
      <c r="F10032">
        <v>1</v>
      </c>
      <c r="G10032">
        <f t="shared" si="2163"/>
        <v>21</v>
      </c>
    </row>
    <row r="10033" spans="1:7" x14ac:dyDescent="0.35">
      <c r="A10033">
        <v>4</v>
      </c>
      <c r="B10033">
        <v>1</v>
      </c>
      <c r="C10033">
        <v>6</v>
      </c>
      <c r="D10033">
        <v>1</v>
      </c>
      <c r="E10033">
        <v>1</v>
      </c>
      <c r="F10033">
        <v>1</v>
      </c>
      <c r="G10033">
        <f t="shared" si="2163"/>
        <v>14</v>
      </c>
    </row>
    <row r="10034" spans="1:7" x14ac:dyDescent="0.35">
      <c r="A10034">
        <v>1</v>
      </c>
      <c r="B10034">
        <v>4</v>
      </c>
      <c r="C10034">
        <v>2</v>
      </c>
      <c r="D10034">
        <v>5</v>
      </c>
      <c r="E10034">
        <v>4</v>
      </c>
      <c r="F10034">
        <v>4</v>
      </c>
      <c r="G10034">
        <f t="shared" si="2163"/>
        <v>20</v>
      </c>
    </row>
    <row r="10035" spans="1:7" x14ac:dyDescent="0.35">
      <c r="A10035">
        <v>3</v>
      </c>
      <c r="B10035">
        <v>5</v>
      </c>
      <c r="C10035">
        <v>4</v>
      </c>
      <c r="D10035">
        <v>4</v>
      </c>
      <c r="E10035">
        <v>2</v>
      </c>
      <c r="F10035">
        <v>6</v>
      </c>
      <c r="G10035">
        <f t="shared" si="2163"/>
        <v>24</v>
      </c>
    </row>
    <row r="10036" spans="1:7" x14ac:dyDescent="0.35">
      <c r="A10036">
        <v>6</v>
      </c>
      <c r="B10036">
        <v>2</v>
      </c>
      <c r="C10036">
        <v>4</v>
      </c>
      <c r="D10036">
        <v>1</v>
      </c>
      <c r="E10036">
        <v>2</v>
      </c>
      <c r="F10036">
        <v>3</v>
      </c>
      <c r="G10036">
        <f t="shared" si="2163"/>
        <v>18</v>
      </c>
    </row>
    <row r="10037" spans="1:7" x14ac:dyDescent="0.35">
      <c r="A10037">
        <v>3</v>
      </c>
      <c r="B10037">
        <v>3</v>
      </c>
      <c r="C10037">
        <v>4</v>
      </c>
      <c r="D10037">
        <v>6</v>
      </c>
      <c r="E10037">
        <v>5</v>
      </c>
      <c r="F10037">
        <v>3</v>
      </c>
      <c r="G10037">
        <f t="shared" si="2163"/>
        <v>24</v>
      </c>
    </row>
    <row r="10038" spans="1:7" x14ac:dyDescent="0.35">
      <c r="A10038">
        <v>2</v>
      </c>
      <c r="B10038">
        <v>1</v>
      </c>
      <c r="C10038">
        <v>5</v>
      </c>
      <c r="D10038">
        <v>2</v>
      </c>
      <c r="E10038">
        <v>2</v>
      </c>
      <c r="F10038">
        <v>6</v>
      </c>
      <c r="G10038">
        <f t="shared" si="2163"/>
        <v>18</v>
      </c>
    </row>
    <row r="10039" spans="1:7" x14ac:dyDescent="0.35">
      <c r="A10039">
        <v>6</v>
      </c>
      <c r="B10039">
        <v>6</v>
      </c>
      <c r="C10039">
        <v>5</v>
      </c>
      <c r="D10039">
        <v>3</v>
      </c>
      <c r="E10039">
        <v>3</v>
      </c>
      <c r="F10039">
        <v>6</v>
      </c>
      <c r="G10039">
        <f t="shared" si="2163"/>
        <v>29</v>
      </c>
    </row>
    <row r="10040" spans="1:7" x14ac:dyDescent="0.35">
      <c r="A10040">
        <v>5</v>
      </c>
      <c r="B10040">
        <v>5</v>
      </c>
      <c r="C10040">
        <v>2</v>
      </c>
      <c r="D10040">
        <v>2</v>
      </c>
      <c r="E10040">
        <v>4</v>
      </c>
      <c r="F10040">
        <v>2</v>
      </c>
      <c r="G10040">
        <f t="shared" si="2163"/>
        <v>20</v>
      </c>
    </row>
    <row r="10041" spans="1:7" x14ac:dyDescent="0.35">
      <c r="A10041">
        <v>1</v>
      </c>
      <c r="B10041">
        <v>1</v>
      </c>
      <c r="C10041">
        <v>1</v>
      </c>
      <c r="D10041">
        <v>6</v>
      </c>
      <c r="E10041">
        <v>5</v>
      </c>
      <c r="F10041">
        <v>4</v>
      </c>
      <c r="G10041">
        <f t="shared" si="2163"/>
        <v>18</v>
      </c>
    </row>
    <row r="10042" spans="1:7" x14ac:dyDescent="0.35">
      <c r="A10042">
        <v>5</v>
      </c>
      <c r="B10042">
        <v>6</v>
      </c>
      <c r="C10042">
        <v>5</v>
      </c>
      <c r="D10042">
        <v>5</v>
      </c>
      <c r="E10042">
        <v>6</v>
      </c>
      <c r="F10042">
        <v>6</v>
      </c>
      <c r="G10042">
        <f t="shared" si="2163"/>
        <v>33</v>
      </c>
    </row>
    <row r="10043" spans="1:7" x14ac:dyDescent="0.35">
      <c r="A10043">
        <v>4</v>
      </c>
      <c r="B10043">
        <v>3</v>
      </c>
      <c r="C10043">
        <v>3</v>
      </c>
      <c r="D10043">
        <v>6</v>
      </c>
      <c r="E10043">
        <v>5</v>
      </c>
      <c r="F10043">
        <v>5</v>
      </c>
      <c r="G10043">
        <f t="shared" si="2163"/>
        <v>26</v>
      </c>
    </row>
    <row r="10044" spans="1:7" x14ac:dyDescent="0.35">
      <c r="A10044">
        <v>2</v>
      </c>
      <c r="B10044">
        <v>2</v>
      </c>
      <c r="C10044">
        <v>6</v>
      </c>
      <c r="D10044">
        <v>3</v>
      </c>
      <c r="E10044">
        <v>3</v>
      </c>
      <c r="F10044">
        <v>1</v>
      </c>
      <c r="G10044">
        <f t="shared" si="2163"/>
        <v>17</v>
      </c>
    </row>
    <row r="10045" spans="1:7" x14ac:dyDescent="0.35">
      <c r="A10045">
        <v>4</v>
      </c>
      <c r="B10045">
        <v>6</v>
      </c>
      <c r="C10045">
        <v>5</v>
      </c>
      <c r="D10045">
        <v>6</v>
      </c>
      <c r="E10045">
        <v>5</v>
      </c>
      <c r="F10045">
        <v>1</v>
      </c>
      <c r="G10045">
        <f t="shared" si="2163"/>
        <v>27</v>
      </c>
    </row>
    <row r="10046" spans="1:7" x14ac:dyDescent="0.35">
      <c r="A10046">
        <v>4</v>
      </c>
      <c r="B10046">
        <v>2</v>
      </c>
      <c r="C10046">
        <v>3</v>
      </c>
      <c r="D10046">
        <v>6</v>
      </c>
      <c r="E10046">
        <v>5</v>
      </c>
      <c r="F10046">
        <v>2</v>
      </c>
      <c r="G10046">
        <f t="shared" si="2163"/>
        <v>22</v>
      </c>
    </row>
    <row r="10047" spans="1:7" x14ac:dyDescent="0.35">
      <c r="A10047">
        <v>6</v>
      </c>
      <c r="B10047">
        <v>6</v>
      </c>
      <c r="C10047">
        <v>1</v>
      </c>
      <c r="D10047">
        <v>2</v>
      </c>
      <c r="E10047">
        <v>2</v>
      </c>
      <c r="F10047">
        <v>4</v>
      </c>
      <c r="G10047">
        <f t="shared" si="2163"/>
        <v>21</v>
      </c>
    </row>
    <row r="10048" spans="1:7" x14ac:dyDescent="0.35">
      <c r="A10048">
        <v>3</v>
      </c>
      <c r="B10048">
        <v>6</v>
      </c>
      <c r="C10048">
        <v>4</v>
      </c>
      <c r="D10048">
        <v>3</v>
      </c>
      <c r="E10048">
        <v>3</v>
      </c>
      <c r="F10048">
        <v>1</v>
      </c>
      <c r="G10048">
        <f t="shared" si="2163"/>
        <v>20</v>
      </c>
    </row>
    <row r="10049" spans="1:7" x14ac:dyDescent="0.35">
      <c r="A10049">
        <v>3</v>
      </c>
      <c r="B10049">
        <v>4</v>
      </c>
      <c r="C10049">
        <v>6</v>
      </c>
      <c r="D10049">
        <v>3</v>
      </c>
      <c r="E10049">
        <v>4</v>
      </c>
      <c r="F10049">
        <v>4</v>
      </c>
      <c r="G10049">
        <f t="shared" si="2163"/>
        <v>24</v>
      </c>
    </row>
    <row r="10050" spans="1:7" x14ac:dyDescent="0.35">
      <c r="A10050">
        <v>5</v>
      </c>
      <c r="B10050">
        <v>4</v>
      </c>
      <c r="C10050">
        <v>2</v>
      </c>
      <c r="D10050">
        <v>6</v>
      </c>
      <c r="E10050">
        <v>1</v>
      </c>
      <c r="F10050">
        <v>4</v>
      </c>
      <c r="G10050">
        <f t="shared" si="2163"/>
        <v>22</v>
      </c>
    </row>
    <row r="10051" spans="1:7" x14ac:dyDescent="0.35">
      <c r="A10051">
        <v>1</v>
      </c>
      <c r="B10051">
        <v>6</v>
      </c>
      <c r="C10051">
        <v>6</v>
      </c>
      <c r="D10051">
        <v>4</v>
      </c>
      <c r="E10051">
        <v>5</v>
      </c>
      <c r="F10051">
        <v>2</v>
      </c>
      <c r="G10051">
        <f t="shared" si="2163"/>
        <v>24</v>
      </c>
    </row>
    <row r="10052" spans="1:7" x14ac:dyDescent="0.35">
      <c r="A10052">
        <v>1</v>
      </c>
      <c r="B10052">
        <v>1</v>
      </c>
      <c r="C10052">
        <v>5</v>
      </c>
      <c r="D10052">
        <v>2</v>
      </c>
      <c r="E10052">
        <v>6</v>
      </c>
      <c r="F10052">
        <v>5</v>
      </c>
      <c r="G10052">
        <f t="shared" si="2163"/>
        <v>20</v>
      </c>
    </row>
    <row r="10053" spans="1:7" x14ac:dyDescent="0.35">
      <c r="A10053">
        <v>3</v>
      </c>
      <c r="B10053">
        <v>2</v>
      </c>
      <c r="C10053">
        <v>5</v>
      </c>
      <c r="D10053">
        <v>5</v>
      </c>
      <c r="E10053">
        <v>3</v>
      </c>
      <c r="F10053">
        <v>3</v>
      </c>
      <c r="G10053">
        <f t="shared" si="2163"/>
        <v>21</v>
      </c>
    </row>
    <row r="10054" spans="1:7" x14ac:dyDescent="0.35">
      <c r="A10054">
        <v>4</v>
      </c>
      <c r="B10054">
        <v>4</v>
      </c>
      <c r="C10054">
        <v>5</v>
      </c>
      <c r="D10054">
        <v>4</v>
      </c>
      <c r="E10054">
        <v>2</v>
      </c>
      <c r="F10054">
        <v>5</v>
      </c>
      <c r="G10054">
        <f t="shared" si="2163"/>
        <v>24</v>
      </c>
    </row>
    <row r="10055" spans="1:7" x14ac:dyDescent="0.35">
      <c r="A10055">
        <v>2</v>
      </c>
      <c r="B10055">
        <v>2</v>
      </c>
      <c r="C10055">
        <v>5</v>
      </c>
      <c r="D10055">
        <v>6</v>
      </c>
      <c r="E10055">
        <v>4</v>
      </c>
      <c r="F10055">
        <v>6</v>
      </c>
      <c r="G10055">
        <f t="shared" si="2163"/>
        <v>25</v>
      </c>
    </row>
    <row r="10056" spans="1:7" x14ac:dyDescent="0.35">
      <c r="A10056">
        <v>3</v>
      </c>
      <c r="B10056">
        <v>2</v>
      </c>
      <c r="C10056">
        <v>3</v>
      </c>
      <c r="D10056">
        <v>1</v>
      </c>
      <c r="E10056">
        <v>6</v>
      </c>
      <c r="F10056">
        <v>1</v>
      </c>
      <c r="G10056">
        <f t="shared" si="2163"/>
        <v>16</v>
      </c>
    </row>
    <row r="10057" spans="1:7" x14ac:dyDescent="0.35">
      <c r="A10057">
        <v>4</v>
      </c>
      <c r="B10057">
        <v>1</v>
      </c>
      <c r="C10057">
        <v>3</v>
      </c>
      <c r="D10057">
        <v>1</v>
      </c>
      <c r="E10057">
        <v>5</v>
      </c>
      <c r="F10057">
        <v>6</v>
      </c>
      <c r="G10057">
        <f t="shared" si="2163"/>
        <v>20</v>
      </c>
    </row>
    <row r="10058" spans="1:7" x14ac:dyDescent="0.35">
      <c r="A10058">
        <v>2</v>
      </c>
      <c r="B10058">
        <v>2</v>
      </c>
      <c r="C10058">
        <v>3</v>
      </c>
      <c r="D10058">
        <v>3</v>
      </c>
      <c r="E10058">
        <v>1</v>
      </c>
      <c r="F10058">
        <v>4</v>
      </c>
      <c r="G10058">
        <f t="shared" si="2163"/>
        <v>15</v>
      </c>
    </row>
    <row r="10059" spans="1:7" x14ac:dyDescent="0.35">
      <c r="A10059">
        <v>2</v>
      </c>
      <c r="B10059">
        <v>5</v>
      </c>
      <c r="C10059">
        <v>2</v>
      </c>
      <c r="D10059">
        <v>4</v>
      </c>
      <c r="E10059">
        <v>4</v>
      </c>
      <c r="F10059">
        <v>5</v>
      </c>
      <c r="G10059">
        <f t="shared" si="2163"/>
        <v>22</v>
      </c>
    </row>
    <row r="10060" spans="1:7" x14ac:dyDescent="0.35">
      <c r="A10060">
        <v>4</v>
      </c>
      <c r="B10060">
        <v>5</v>
      </c>
      <c r="C10060">
        <v>6</v>
      </c>
      <c r="D10060">
        <v>5</v>
      </c>
      <c r="E10060">
        <v>1</v>
      </c>
      <c r="F10060">
        <v>2</v>
      </c>
      <c r="G10060">
        <f t="shared" si="2163"/>
        <v>23</v>
      </c>
    </row>
    <row r="10061" spans="1:7" x14ac:dyDescent="0.35">
      <c r="A10061">
        <v>1</v>
      </c>
      <c r="B10061">
        <v>5</v>
      </c>
      <c r="C10061">
        <v>1</v>
      </c>
      <c r="D10061">
        <v>2</v>
      </c>
      <c r="E10061">
        <v>4</v>
      </c>
      <c r="F10061">
        <v>3</v>
      </c>
      <c r="G10061">
        <f t="shared" si="2163"/>
        <v>16</v>
      </c>
    </row>
    <row r="10062" spans="1:7" x14ac:dyDescent="0.35">
      <c r="A10062">
        <v>4</v>
      </c>
      <c r="B10062">
        <v>2</v>
      </c>
      <c r="C10062">
        <v>1</v>
      </c>
      <c r="D10062">
        <v>4</v>
      </c>
      <c r="E10062">
        <v>2</v>
      </c>
      <c r="F10062">
        <v>6</v>
      </c>
      <c r="G10062">
        <f t="shared" si="2163"/>
        <v>19</v>
      </c>
    </row>
    <row r="10063" spans="1:7" x14ac:dyDescent="0.35">
      <c r="A10063">
        <v>3</v>
      </c>
      <c r="B10063">
        <v>2</v>
      </c>
      <c r="C10063">
        <v>2</v>
      </c>
      <c r="D10063">
        <v>4</v>
      </c>
      <c r="E10063">
        <v>6</v>
      </c>
      <c r="F10063">
        <v>2</v>
      </c>
      <c r="G10063">
        <f t="shared" si="2163"/>
        <v>19</v>
      </c>
    </row>
    <row r="10064" spans="1:7" x14ac:dyDescent="0.35">
      <c r="A10064">
        <v>6</v>
      </c>
      <c r="B10064">
        <v>1</v>
      </c>
      <c r="C10064">
        <v>2</v>
      </c>
      <c r="D10064">
        <v>3</v>
      </c>
      <c r="E10064">
        <v>3</v>
      </c>
      <c r="F10064">
        <v>5</v>
      </c>
      <c r="G10064">
        <f t="shared" si="2163"/>
        <v>20</v>
      </c>
    </row>
    <row r="10065" spans="1:7" x14ac:dyDescent="0.35">
      <c r="A10065">
        <v>5</v>
      </c>
      <c r="B10065">
        <v>1</v>
      </c>
      <c r="C10065">
        <v>1</v>
      </c>
      <c r="D10065">
        <v>2</v>
      </c>
      <c r="E10065">
        <v>5</v>
      </c>
      <c r="F10065">
        <v>3</v>
      </c>
      <c r="G10065">
        <f t="shared" si="2163"/>
        <v>17</v>
      </c>
    </row>
    <row r="10066" spans="1:7" x14ac:dyDescent="0.35">
      <c r="A10066">
        <v>2</v>
      </c>
      <c r="B10066">
        <v>2</v>
      </c>
      <c r="C10066">
        <v>4</v>
      </c>
      <c r="D10066">
        <v>3</v>
      </c>
      <c r="E10066">
        <v>3</v>
      </c>
      <c r="F10066">
        <v>5</v>
      </c>
      <c r="G10066">
        <f t="shared" si="2163"/>
        <v>19</v>
      </c>
    </row>
    <row r="10067" spans="1:7" x14ac:dyDescent="0.35">
      <c r="A10067">
        <v>6</v>
      </c>
      <c r="B10067">
        <v>4</v>
      </c>
      <c r="C10067">
        <v>1</v>
      </c>
      <c r="D10067">
        <v>4</v>
      </c>
      <c r="E10067">
        <v>1</v>
      </c>
      <c r="F10067">
        <v>4</v>
      </c>
      <c r="G10067">
        <f t="shared" si="2163"/>
        <v>20</v>
      </c>
    </row>
    <row r="10068" spans="1:7" x14ac:dyDescent="0.35">
      <c r="A10068">
        <v>4</v>
      </c>
      <c r="B10068">
        <v>2</v>
      </c>
      <c r="C10068">
        <v>3</v>
      </c>
      <c r="D10068">
        <v>4</v>
      </c>
      <c r="E10068">
        <v>2</v>
      </c>
      <c r="F10068">
        <v>2</v>
      </c>
      <c r="G10068">
        <f t="shared" si="2163"/>
        <v>17</v>
      </c>
    </row>
    <row r="10069" spans="1:7" x14ac:dyDescent="0.35">
      <c r="A10069">
        <v>2</v>
      </c>
      <c r="B10069">
        <v>1</v>
      </c>
      <c r="C10069">
        <v>6</v>
      </c>
      <c r="D10069">
        <v>4</v>
      </c>
      <c r="E10069">
        <v>6</v>
      </c>
      <c r="F10069">
        <v>5</v>
      </c>
      <c r="G10069">
        <f t="shared" si="2163"/>
        <v>24</v>
      </c>
    </row>
    <row r="10070" spans="1:7" x14ac:dyDescent="0.35">
      <c r="A10070">
        <v>4</v>
      </c>
      <c r="B10070">
        <v>5</v>
      </c>
      <c r="C10070">
        <v>2</v>
      </c>
      <c r="D10070">
        <v>3</v>
      </c>
      <c r="E10070">
        <v>5</v>
      </c>
      <c r="F10070">
        <v>3</v>
      </c>
      <c r="G10070">
        <f t="shared" si="2163"/>
        <v>22</v>
      </c>
    </row>
    <row r="10071" spans="1:7" x14ac:dyDescent="0.35">
      <c r="A10071">
        <v>3</v>
      </c>
      <c r="B10071">
        <v>6</v>
      </c>
      <c r="C10071">
        <v>2</v>
      </c>
      <c r="D10071">
        <v>1</v>
      </c>
      <c r="E10071">
        <v>3</v>
      </c>
      <c r="F10071">
        <v>6</v>
      </c>
      <c r="G10071">
        <f t="shared" si="2163"/>
        <v>21</v>
      </c>
    </row>
    <row r="10072" spans="1:7" x14ac:dyDescent="0.35">
      <c r="A10072">
        <v>5</v>
      </c>
      <c r="B10072">
        <v>1</v>
      </c>
      <c r="C10072">
        <v>4</v>
      </c>
      <c r="D10072">
        <v>1</v>
      </c>
      <c r="E10072">
        <v>3</v>
      </c>
      <c r="F10072">
        <v>2</v>
      </c>
      <c r="G10072">
        <f t="shared" ref="G10072:G10135" si="2164">SUM(A10072:F10072)</f>
        <v>16</v>
      </c>
    </row>
    <row r="10073" spans="1:7" x14ac:dyDescent="0.35">
      <c r="A10073">
        <v>5</v>
      </c>
      <c r="B10073">
        <v>2</v>
      </c>
      <c r="C10073">
        <v>4</v>
      </c>
      <c r="D10073">
        <v>6</v>
      </c>
      <c r="E10073">
        <v>6</v>
      </c>
      <c r="F10073">
        <v>6</v>
      </c>
      <c r="G10073">
        <f t="shared" si="2164"/>
        <v>29</v>
      </c>
    </row>
    <row r="10074" spans="1:7" x14ac:dyDescent="0.35">
      <c r="A10074">
        <v>4</v>
      </c>
      <c r="B10074">
        <v>4</v>
      </c>
      <c r="C10074">
        <v>2</v>
      </c>
      <c r="D10074">
        <v>4</v>
      </c>
      <c r="E10074">
        <v>5</v>
      </c>
      <c r="F10074">
        <v>3</v>
      </c>
      <c r="G10074">
        <f t="shared" si="2164"/>
        <v>22</v>
      </c>
    </row>
    <row r="10075" spans="1:7" x14ac:dyDescent="0.35">
      <c r="A10075">
        <v>6</v>
      </c>
      <c r="B10075">
        <v>6</v>
      </c>
      <c r="C10075">
        <v>4</v>
      </c>
      <c r="D10075">
        <v>3</v>
      </c>
      <c r="E10075">
        <v>3</v>
      </c>
      <c r="F10075">
        <v>5</v>
      </c>
      <c r="G10075">
        <f t="shared" si="2164"/>
        <v>27</v>
      </c>
    </row>
    <row r="10076" spans="1:7" x14ac:dyDescent="0.35">
      <c r="A10076">
        <v>2</v>
      </c>
      <c r="B10076">
        <v>3</v>
      </c>
      <c r="C10076">
        <v>1</v>
      </c>
      <c r="D10076">
        <v>5</v>
      </c>
      <c r="E10076">
        <v>6</v>
      </c>
      <c r="F10076">
        <v>5</v>
      </c>
      <c r="G10076">
        <f t="shared" si="2164"/>
        <v>22</v>
      </c>
    </row>
    <row r="10077" spans="1:7" x14ac:dyDescent="0.35">
      <c r="A10077">
        <v>2</v>
      </c>
      <c r="B10077">
        <v>2</v>
      </c>
      <c r="C10077">
        <v>4</v>
      </c>
      <c r="D10077">
        <v>3</v>
      </c>
      <c r="E10077">
        <v>3</v>
      </c>
      <c r="F10077">
        <v>3</v>
      </c>
      <c r="G10077">
        <f t="shared" si="2164"/>
        <v>17</v>
      </c>
    </row>
    <row r="10078" spans="1:7" x14ac:dyDescent="0.35">
      <c r="A10078">
        <v>1</v>
      </c>
      <c r="B10078">
        <v>1</v>
      </c>
      <c r="C10078">
        <v>2</v>
      </c>
      <c r="D10078">
        <v>6</v>
      </c>
      <c r="E10078">
        <v>5</v>
      </c>
      <c r="F10078">
        <v>5</v>
      </c>
      <c r="G10078">
        <f t="shared" si="2164"/>
        <v>20</v>
      </c>
    </row>
    <row r="10079" spans="1:7" x14ac:dyDescent="0.35">
      <c r="A10079">
        <v>6</v>
      </c>
      <c r="B10079">
        <v>2</v>
      </c>
      <c r="C10079">
        <v>4</v>
      </c>
      <c r="D10079">
        <v>3</v>
      </c>
      <c r="E10079">
        <v>1</v>
      </c>
      <c r="F10079">
        <v>3</v>
      </c>
      <c r="G10079">
        <f t="shared" si="2164"/>
        <v>19</v>
      </c>
    </row>
    <row r="10080" spans="1:7" x14ac:dyDescent="0.35">
      <c r="A10080">
        <v>6</v>
      </c>
      <c r="B10080">
        <v>2</v>
      </c>
      <c r="C10080">
        <v>4</v>
      </c>
      <c r="D10080">
        <v>4</v>
      </c>
      <c r="E10080">
        <v>6</v>
      </c>
      <c r="F10080">
        <v>3</v>
      </c>
      <c r="G10080">
        <f t="shared" si="2164"/>
        <v>25</v>
      </c>
    </row>
    <row r="10081" spans="1:7" x14ac:dyDescent="0.35">
      <c r="A10081">
        <v>6</v>
      </c>
      <c r="B10081">
        <v>1</v>
      </c>
      <c r="C10081">
        <v>2</v>
      </c>
      <c r="D10081">
        <v>1</v>
      </c>
      <c r="E10081">
        <v>3</v>
      </c>
      <c r="F10081">
        <v>1</v>
      </c>
      <c r="G10081">
        <f t="shared" si="2164"/>
        <v>14</v>
      </c>
    </row>
    <row r="10082" spans="1:7" x14ac:dyDescent="0.35">
      <c r="A10082">
        <v>2</v>
      </c>
      <c r="B10082">
        <v>5</v>
      </c>
      <c r="C10082">
        <v>4</v>
      </c>
      <c r="D10082">
        <v>5</v>
      </c>
      <c r="E10082">
        <v>6</v>
      </c>
      <c r="F10082">
        <v>1</v>
      </c>
      <c r="G10082">
        <f t="shared" si="2164"/>
        <v>23</v>
      </c>
    </row>
    <row r="10083" spans="1:7" x14ac:dyDescent="0.35">
      <c r="A10083">
        <v>4</v>
      </c>
      <c r="B10083">
        <v>2</v>
      </c>
      <c r="C10083">
        <v>6</v>
      </c>
      <c r="D10083">
        <v>4</v>
      </c>
      <c r="E10083">
        <v>5</v>
      </c>
      <c r="F10083">
        <v>2</v>
      </c>
      <c r="G10083">
        <f t="shared" si="2164"/>
        <v>23</v>
      </c>
    </row>
    <row r="10084" spans="1:7" x14ac:dyDescent="0.35">
      <c r="A10084">
        <v>2</v>
      </c>
      <c r="B10084">
        <v>5</v>
      </c>
      <c r="C10084">
        <v>1</v>
      </c>
      <c r="D10084">
        <v>5</v>
      </c>
      <c r="E10084">
        <v>1</v>
      </c>
      <c r="F10084">
        <v>3</v>
      </c>
      <c r="G10084">
        <f t="shared" si="2164"/>
        <v>17</v>
      </c>
    </row>
    <row r="10085" spans="1:7" x14ac:dyDescent="0.35">
      <c r="A10085">
        <v>4</v>
      </c>
      <c r="B10085">
        <v>1</v>
      </c>
      <c r="C10085">
        <v>6</v>
      </c>
      <c r="D10085">
        <v>6</v>
      </c>
      <c r="E10085">
        <v>3</v>
      </c>
      <c r="F10085">
        <v>1</v>
      </c>
      <c r="G10085">
        <f t="shared" si="2164"/>
        <v>21</v>
      </c>
    </row>
    <row r="10086" spans="1:7" x14ac:dyDescent="0.35">
      <c r="A10086">
        <v>1</v>
      </c>
      <c r="B10086">
        <v>6</v>
      </c>
      <c r="C10086">
        <v>2</v>
      </c>
      <c r="D10086">
        <v>2</v>
      </c>
      <c r="E10086">
        <v>2</v>
      </c>
      <c r="F10086">
        <v>3</v>
      </c>
      <c r="G10086">
        <f t="shared" si="2164"/>
        <v>16</v>
      </c>
    </row>
    <row r="10087" spans="1:7" x14ac:dyDescent="0.35">
      <c r="A10087">
        <v>2</v>
      </c>
      <c r="B10087">
        <v>2</v>
      </c>
      <c r="C10087">
        <v>5</v>
      </c>
      <c r="D10087">
        <v>6</v>
      </c>
      <c r="E10087">
        <v>6</v>
      </c>
      <c r="F10087">
        <v>2</v>
      </c>
      <c r="G10087">
        <f t="shared" si="2164"/>
        <v>23</v>
      </c>
    </row>
    <row r="10088" spans="1:7" x14ac:dyDescent="0.35">
      <c r="A10088">
        <v>5</v>
      </c>
      <c r="B10088">
        <v>1</v>
      </c>
      <c r="C10088">
        <v>3</v>
      </c>
      <c r="D10088">
        <v>5</v>
      </c>
      <c r="E10088">
        <v>1</v>
      </c>
      <c r="F10088">
        <v>4</v>
      </c>
      <c r="G10088">
        <f t="shared" si="2164"/>
        <v>19</v>
      </c>
    </row>
    <row r="10089" spans="1:7" x14ac:dyDescent="0.35">
      <c r="A10089">
        <v>2</v>
      </c>
      <c r="B10089">
        <v>6</v>
      </c>
      <c r="C10089">
        <v>3</v>
      </c>
      <c r="D10089">
        <v>3</v>
      </c>
      <c r="E10089">
        <v>4</v>
      </c>
      <c r="F10089">
        <v>6</v>
      </c>
      <c r="G10089">
        <f t="shared" si="2164"/>
        <v>24</v>
      </c>
    </row>
    <row r="10090" spans="1:7" x14ac:dyDescent="0.35">
      <c r="A10090">
        <v>2</v>
      </c>
      <c r="B10090">
        <v>4</v>
      </c>
      <c r="C10090">
        <v>4</v>
      </c>
      <c r="D10090">
        <v>1</v>
      </c>
      <c r="E10090">
        <v>2</v>
      </c>
      <c r="F10090">
        <v>3</v>
      </c>
      <c r="G10090">
        <f t="shared" si="2164"/>
        <v>16</v>
      </c>
    </row>
    <row r="10091" spans="1:7" x14ac:dyDescent="0.35">
      <c r="A10091">
        <v>6</v>
      </c>
      <c r="B10091">
        <v>6</v>
      </c>
      <c r="C10091">
        <v>1</v>
      </c>
      <c r="D10091">
        <v>2</v>
      </c>
      <c r="E10091">
        <v>4</v>
      </c>
      <c r="F10091">
        <v>5</v>
      </c>
      <c r="G10091">
        <f t="shared" si="2164"/>
        <v>24</v>
      </c>
    </row>
    <row r="10092" spans="1:7" x14ac:dyDescent="0.35">
      <c r="A10092">
        <v>6</v>
      </c>
      <c r="B10092">
        <v>2</v>
      </c>
      <c r="C10092">
        <v>6</v>
      </c>
      <c r="D10092">
        <v>5</v>
      </c>
      <c r="E10092">
        <v>4</v>
      </c>
      <c r="F10092">
        <v>4</v>
      </c>
      <c r="G10092">
        <f t="shared" si="2164"/>
        <v>27</v>
      </c>
    </row>
    <row r="10093" spans="1:7" x14ac:dyDescent="0.35">
      <c r="A10093">
        <v>4</v>
      </c>
      <c r="B10093">
        <v>2</v>
      </c>
      <c r="C10093">
        <v>6</v>
      </c>
      <c r="D10093">
        <v>3</v>
      </c>
      <c r="E10093">
        <v>2</v>
      </c>
      <c r="F10093">
        <v>6</v>
      </c>
      <c r="G10093">
        <f t="shared" si="2164"/>
        <v>23</v>
      </c>
    </row>
    <row r="10094" spans="1:7" x14ac:dyDescent="0.35">
      <c r="A10094">
        <v>1</v>
      </c>
      <c r="B10094">
        <v>5</v>
      </c>
      <c r="C10094">
        <v>4</v>
      </c>
      <c r="D10094">
        <v>3</v>
      </c>
      <c r="E10094">
        <v>3</v>
      </c>
      <c r="F10094">
        <v>2</v>
      </c>
      <c r="G10094">
        <f t="shared" si="2164"/>
        <v>18</v>
      </c>
    </row>
    <row r="10095" spans="1:7" x14ac:dyDescent="0.35">
      <c r="A10095">
        <v>6</v>
      </c>
      <c r="B10095">
        <v>5</v>
      </c>
      <c r="C10095">
        <v>5</v>
      </c>
      <c r="D10095">
        <v>2</v>
      </c>
      <c r="E10095">
        <v>6</v>
      </c>
      <c r="F10095">
        <v>3</v>
      </c>
      <c r="G10095">
        <f t="shared" si="2164"/>
        <v>27</v>
      </c>
    </row>
    <row r="10096" spans="1:7" x14ac:dyDescent="0.35">
      <c r="A10096">
        <v>5</v>
      </c>
      <c r="B10096">
        <v>4</v>
      </c>
      <c r="C10096">
        <v>5</v>
      </c>
      <c r="D10096">
        <v>1</v>
      </c>
      <c r="E10096">
        <v>5</v>
      </c>
      <c r="F10096">
        <v>5</v>
      </c>
      <c r="G10096">
        <f t="shared" si="2164"/>
        <v>25</v>
      </c>
    </row>
    <row r="10097" spans="1:7" x14ac:dyDescent="0.35">
      <c r="A10097">
        <v>5</v>
      </c>
      <c r="B10097">
        <v>3</v>
      </c>
      <c r="C10097">
        <v>1</v>
      </c>
      <c r="D10097">
        <v>5</v>
      </c>
      <c r="E10097">
        <v>3</v>
      </c>
      <c r="F10097">
        <v>1</v>
      </c>
      <c r="G10097">
        <f t="shared" si="2164"/>
        <v>18</v>
      </c>
    </row>
    <row r="10098" spans="1:7" x14ac:dyDescent="0.35">
      <c r="A10098">
        <v>2</v>
      </c>
      <c r="B10098">
        <v>2</v>
      </c>
      <c r="C10098">
        <v>5</v>
      </c>
      <c r="D10098">
        <v>6</v>
      </c>
      <c r="E10098">
        <v>3</v>
      </c>
      <c r="F10098">
        <v>4</v>
      </c>
      <c r="G10098">
        <f t="shared" si="2164"/>
        <v>22</v>
      </c>
    </row>
    <row r="10099" spans="1:7" x14ac:dyDescent="0.35">
      <c r="A10099">
        <v>2</v>
      </c>
      <c r="B10099">
        <v>2</v>
      </c>
      <c r="C10099">
        <v>3</v>
      </c>
      <c r="D10099">
        <v>3</v>
      </c>
      <c r="E10099">
        <v>5</v>
      </c>
      <c r="F10099">
        <v>3</v>
      </c>
      <c r="G10099">
        <f t="shared" si="2164"/>
        <v>18</v>
      </c>
    </row>
    <row r="10100" spans="1:7" x14ac:dyDescent="0.35">
      <c r="A10100">
        <v>3</v>
      </c>
      <c r="B10100">
        <v>6</v>
      </c>
      <c r="C10100">
        <v>2</v>
      </c>
      <c r="D10100">
        <v>3</v>
      </c>
      <c r="E10100">
        <v>2</v>
      </c>
      <c r="F10100">
        <v>1</v>
      </c>
      <c r="G10100">
        <f t="shared" si="2164"/>
        <v>17</v>
      </c>
    </row>
    <row r="10101" spans="1:7" x14ac:dyDescent="0.35">
      <c r="A10101">
        <v>6</v>
      </c>
      <c r="B10101">
        <v>6</v>
      </c>
      <c r="C10101">
        <v>1</v>
      </c>
      <c r="D10101">
        <v>4</v>
      </c>
      <c r="E10101">
        <v>4</v>
      </c>
      <c r="F10101">
        <v>4</v>
      </c>
      <c r="G10101">
        <f t="shared" si="2164"/>
        <v>25</v>
      </c>
    </row>
    <row r="10102" spans="1:7" x14ac:dyDescent="0.35">
      <c r="A10102">
        <v>3</v>
      </c>
      <c r="B10102">
        <v>3</v>
      </c>
      <c r="C10102">
        <v>6</v>
      </c>
      <c r="D10102">
        <v>6</v>
      </c>
      <c r="E10102">
        <v>2</v>
      </c>
      <c r="F10102">
        <v>2</v>
      </c>
      <c r="G10102">
        <f t="shared" si="2164"/>
        <v>22</v>
      </c>
    </row>
    <row r="10103" spans="1:7" x14ac:dyDescent="0.35">
      <c r="A10103">
        <v>2</v>
      </c>
      <c r="B10103">
        <v>5</v>
      </c>
      <c r="C10103">
        <v>2</v>
      </c>
      <c r="D10103">
        <v>5</v>
      </c>
      <c r="E10103">
        <v>1</v>
      </c>
      <c r="F10103">
        <v>6</v>
      </c>
      <c r="G10103">
        <f t="shared" si="2164"/>
        <v>21</v>
      </c>
    </row>
    <row r="10104" spans="1:7" x14ac:dyDescent="0.35">
      <c r="A10104">
        <v>3</v>
      </c>
      <c r="B10104">
        <v>5</v>
      </c>
      <c r="C10104">
        <v>6</v>
      </c>
      <c r="D10104">
        <v>6</v>
      </c>
      <c r="E10104">
        <v>5</v>
      </c>
      <c r="F10104">
        <v>2</v>
      </c>
      <c r="G10104">
        <f t="shared" si="2164"/>
        <v>27</v>
      </c>
    </row>
    <row r="10105" spans="1:7" x14ac:dyDescent="0.35">
      <c r="A10105">
        <v>1</v>
      </c>
      <c r="B10105">
        <v>4</v>
      </c>
      <c r="C10105">
        <v>4</v>
      </c>
      <c r="D10105">
        <v>4</v>
      </c>
      <c r="E10105">
        <v>1</v>
      </c>
      <c r="F10105">
        <v>3</v>
      </c>
      <c r="G10105">
        <f t="shared" si="2164"/>
        <v>17</v>
      </c>
    </row>
    <row r="10106" spans="1:7" x14ac:dyDescent="0.35">
      <c r="A10106">
        <v>5</v>
      </c>
      <c r="B10106">
        <v>6</v>
      </c>
      <c r="C10106">
        <v>6</v>
      </c>
      <c r="D10106">
        <v>4</v>
      </c>
      <c r="E10106">
        <v>3</v>
      </c>
      <c r="F10106">
        <v>5</v>
      </c>
      <c r="G10106">
        <f t="shared" si="2164"/>
        <v>29</v>
      </c>
    </row>
    <row r="10107" spans="1:7" x14ac:dyDescent="0.35">
      <c r="A10107">
        <v>6</v>
      </c>
      <c r="B10107">
        <v>6</v>
      </c>
      <c r="C10107">
        <v>3</v>
      </c>
      <c r="D10107">
        <v>3</v>
      </c>
      <c r="E10107">
        <v>2</v>
      </c>
      <c r="F10107">
        <v>2</v>
      </c>
      <c r="G10107">
        <f t="shared" si="2164"/>
        <v>22</v>
      </c>
    </row>
    <row r="10108" spans="1:7" x14ac:dyDescent="0.35">
      <c r="A10108">
        <v>2</v>
      </c>
      <c r="B10108">
        <v>2</v>
      </c>
      <c r="C10108">
        <v>1</v>
      </c>
      <c r="D10108">
        <v>2</v>
      </c>
      <c r="E10108">
        <v>6</v>
      </c>
      <c r="F10108">
        <v>2</v>
      </c>
      <c r="G10108">
        <f t="shared" si="2164"/>
        <v>15</v>
      </c>
    </row>
    <row r="10109" spans="1:7" x14ac:dyDescent="0.35">
      <c r="A10109">
        <v>1</v>
      </c>
      <c r="B10109">
        <v>4</v>
      </c>
      <c r="C10109">
        <v>5</v>
      </c>
      <c r="D10109">
        <v>1</v>
      </c>
      <c r="E10109">
        <v>5</v>
      </c>
      <c r="F10109">
        <v>3</v>
      </c>
      <c r="G10109">
        <f t="shared" si="2164"/>
        <v>19</v>
      </c>
    </row>
    <row r="10110" spans="1:7" x14ac:dyDescent="0.35">
      <c r="A10110">
        <v>6</v>
      </c>
      <c r="B10110">
        <v>3</v>
      </c>
      <c r="C10110">
        <v>6</v>
      </c>
      <c r="D10110">
        <v>1</v>
      </c>
      <c r="E10110">
        <v>6</v>
      </c>
      <c r="F10110">
        <v>6</v>
      </c>
      <c r="G10110">
        <f t="shared" si="2164"/>
        <v>28</v>
      </c>
    </row>
    <row r="10111" spans="1:7" x14ac:dyDescent="0.35">
      <c r="A10111">
        <v>3</v>
      </c>
      <c r="B10111">
        <v>4</v>
      </c>
      <c r="C10111">
        <v>3</v>
      </c>
      <c r="D10111">
        <v>4</v>
      </c>
      <c r="E10111">
        <v>1</v>
      </c>
      <c r="F10111">
        <v>5</v>
      </c>
      <c r="G10111">
        <f t="shared" si="2164"/>
        <v>20</v>
      </c>
    </row>
    <row r="10112" spans="1:7" x14ac:dyDescent="0.35">
      <c r="A10112">
        <v>2</v>
      </c>
      <c r="B10112">
        <v>4</v>
      </c>
      <c r="C10112">
        <v>6</v>
      </c>
      <c r="D10112">
        <v>6</v>
      </c>
      <c r="E10112">
        <v>3</v>
      </c>
      <c r="F10112">
        <v>2</v>
      </c>
      <c r="G10112">
        <f t="shared" si="2164"/>
        <v>23</v>
      </c>
    </row>
    <row r="10113" spans="1:7" x14ac:dyDescent="0.35">
      <c r="A10113">
        <v>4</v>
      </c>
      <c r="B10113">
        <v>4</v>
      </c>
      <c r="C10113">
        <v>3</v>
      </c>
      <c r="D10113">
        <v>4</v>
      </c>
      <c r="E10113">
        <v>1</v>
      </c>
      <c r="F10113">
        <v>3</v>
      </c>
      <c r="G10113">
        <f t="shared" si="2164"/>
        <v>19</v>
      </c>
    </row>
    <row r="10114" spans="1:7" x14ac:dyDescent="0.35">
      <c r="A10114">
        <v>5</v>
      </c>
      <c r="B10114">
        <v>4</v>
      </c>
      <c r="C10114">
        <v>6</v>
      </c>
      <c r="D10114">
        <v>2</v>
      </c>
      <c r="E10114">
        <v>4</v>
      </c>
      <c r="F10114">
        <v>4</v>
      </c>
      <c r="G10114">
        <f t="shared" si="2164"/>
        <v>25</v>
      </c>
    </row>
    <row r="10115" spans="1:7" x14ac:dyDescent="0.35">
      <c r="A10115">
        <v>4</v>
      </c>
      <c r="B10115">
        <v>2</v>
      </c>
      <c r="C10115">
        <v>5</v>
      </c>
      <c r="D10115">
        <v>1</v>
      </c>
      <c r="E10115">
        <v>5</v>
      </c>
      <c r="F10115">
        <v>1</v>
      </c>
      <c r="G10115">
        <f t="shared" si="2164"/>
        <v>18</v>
      </c>
    </row>
    <row r="10116" spans="1:7" x14ac:dyDescent="0.35">
      <c r="A10116">
        <v>3</v>
      </c>
      <c r="B10116">
        <v>5</v>
      </c>
      <c r="C10116">
        <v>1</v>
      </c>
      <c r="D10116">
        <v>6</v>
      </c>
      <c r="E10116">
        <v>2</v>
      </c>
      <c r="F10116">
        <v>2</v>
      </c>
      <c r="G10116">
        <f t="shared" si="2164"/>
        <v>19</v>
      </c>
    </row>
    <row r="10117" spans="1:7" x14ac:dyDescent="0.35">
      <c r="A10117">
        <v>5</v>
      </c>
      <c r="B10117">
        <v>1</v>
      </c>
      <c r="C10117">
        <v>2</v>
      </c>
      <c r="D10117">
        <v>5</v>
      </c>
      <c r="E10117">
        <v>5</v>
      </c>
      <c r="F10117">
        <v>4</v>
      </c>
      <c r="G10117">
        <f t="shared" si="2164"/>
        <v>22</v>
      </c>
    </row>
    <row r="10118" spans="1:7" x14ac:dyDescent="0.35">
      <c r="A10118">
        <v>5</v>
      </c>
      <c r="B10118">
        <v>2</v>
      </c>
      <c r="C10118">
        <v>3</v>
      </c>
      <c r="D10118">
        <v>5</v>
      </c>
      <c r="E10118">
        <v>6</v>
      </c>
      <c r="F10118">
        <v>1</v>
      </c>
      <c r="G10118">
        <f t="shared" si="2164"/>
        <v>22</v>
      </c>
    </row>
    <row r="10119" spans="1:7" x14ac:dyDescent="0.35">
      <c r="A10119">
        <v>2</v>
      </c>
      <c r="B10119">
        <v>4</v>
      </c>
      <c r="C10119">
        <v>3</v>
      </c>
      <c r="D10119">
        <v>3</v>
      </c>
      <c r="E10119">
        <v>6</v>
      </c>
      <c r="F10119">
        <v>2</v>
      </c>
      <c r="G10119">
        <f t="shared" si="2164"/>
        <v>20</v>
      </c>
    </row>
    <row r="10120" spans="1:7" x14ac:dyDescent="0.35">
      <c r="A10120">
        <v>2</v>
      </c>
      <c r="B10120">
        <v>1</v>
      </c>
      <c r="C10120">
        <v>6</v>
      </c>
      <c r="D10120">
        <v>6</v>
      </c>
      <c r="E10120">
        <v>6</v>
      </c>
      <c r="F10120">
        <v>3</v>
      </c>
      <c r="G10120">
        <f t="shared" si="2164"/>
        <v>24</v>
      </c>
    </row>
    <row r="10121" spans="1:7" x14ac:dyDescent="0.35">
      <c r="A10121">
        <v>2</v>
      </c>
      <c r="B10121">
        <v>3</v>
      </c>
      <c r="C10121">
        <v>6</v>
      </c>
      <c r="D10121">
        <v>4</v>
      </c>
      <c r="E10121">
        <v>5</v>
      </c>
      <c r="F10121">
        <v>2</v>
      </c>
      <c r="G10121">
        <f t="shared" si="2164"/>
        <v>22</v>
      </c>
    </row>
    <row r="10122" spans="1:7" x14ac:dyDescent="0.35">
      <c r="A10122">
        <v>5</v>
      </c>
      <c r="B10122">
        <v>2</v>
      </c>
      <c r="C10122">
        <v>2</v>
      </c>
      <c r="D10122">
        <v>2</v>
      </c>
      <c r="E10122">
        <v>2</v>
      </c>
      <c r="F10122">
        <v>1</v>
      </c>
      <c r="G10122">
        <f t="shared" si="2164"/>
        <v>14</v>
      </c>
    </row>
    <row r="10123" spans="1:7" x14ac:dyDescent="0.35">
      <c r="A10123">
        <v>3</v>
      </c>
      <c r="B10123">
        <v>6</v>
      </c>
      <c r="C10123">
        <v>4</v>
      </c>
      <c r="D10123">
        <v>5</v>
      </c>
      <c r="E10123">
        <v>4</v>
      </c>
      <c r="F10123">
        <v>4</v>
      </c>
      <c r="G10123">
        <f t="shared" si="2164"/>
        <v>26</v>
      </c>
    </row>
    <row r="10124" spans="1:7" x14ac:dyDescent="0.35">
      <c r="A10124">
        <v>3</v>
      </c>
      <c r="B10124">
        <v>4</v>
      </c>
      <c r="C10124">
        <v>6</v>
      </c>
      <c r="D10124">
        <v>1</v>
      </c>
      <c r="E10124">
        <v>2</v>
      </c>
      <c r="F10124">
        <v>1</v>
      </c>
      <c r="G10124">
        <f t="shared" si="2164"/>
        <v>17</v>
      </c>
    </row>
    <row r="10125" spans="1:7" x14ac:dyDescent="0.35">
      <c r="A10125">
        <v>6</v>
      </c>
      <c r="B10125">
        <v>1</v>
      </c>
      <c r="C10125">
        <v>1</v>
      </c>
      <c r="D10125">
        <v>5</v>
      </c>
      <c r="E10125">
        <v>4</v>
      </c>
      <c r="F10125">
        <v>3</v>
      </c>
      <c r="G10125">
        <f t="shared" si="2164"/>
        <v>20</v>
      </c>
    </row>
    <row r="10126" spans="1:7" x14ac:dyDescent="0.35">
      <c r="A10126">
        <v>5</v>
      </c>
      <c r="B10126">
        <v>4</v>
      </c>
      <c r="C10126">
        <v>2</v>
      </c>
      <c r="D10126">
        <v>2</v>
      </c>
      <c r="E10126">
        <v>3</v>
      </c>
      <c r="F10126">
        <v>4</v>
      </c>
      <c r="G10126">
        <f t="shared" si="2164"/>
        <v>20</v>
      </c>
    </row>
    <row r="10127" spans="1:7" x14ac:dyDescent="0.35">
      <c r="A10127">
        <v>6</v>
      </c>
      <c r="B10127">
        <v>3</v>
      </c>
      <c r="C10127">
        <v>1</v>
      </c>
      <c r="D10127">
        <v>6</v>
      </c>
      <c r="E10127">
        <v>4</v>
      </c>
      <c r="F10127">
        <v>3</v>
      </c>
      <c r="G10127">
        <f t="shared" si="2164"/>
        <v>23</v>
      </c>
    </row>
    <row r="10128" spans="1:7" x14ac:dyDescent="0.35">
      <c r="A10128">
        <v>5</v>
      </c>
      <c r="B10128">
        <v>1</v>
      </c>
      <c r="C10128">
        <v>2</v>
      </c>
      <c r="D10128">
        <v>4</v>
      </c>
      <c r="E10128">
        <v>4</v>
      </c>
      <c r="F10128">
        <v>5</v>
      </c>
      <c r="G10128">
        <f t="shared" si="2164"/>
        <v>21</v>
      </c>
    </row>
    <row r="10129" spans="1:7" x14ac:dyDescent="0.35">
      <c r="A10129">
        <v>4</v>
      </c>
      <c r="B10129">
        <v>5</v>
      </c>
      <c r="C10129">
        <v>5</v>
      </c>
      <c r="D10129">
        <v>4</v>
      </c>
      <c r="E10129">
        <v>2</v>
      </c>
      <c r="F10129">
        <v>4</v>
      </c>
      <c r="G10129">
        <f t="shared" si="2164"/>
        <v>24</v>
      </c>
    </row>
    <row r="10130" spans="1:7" x14ac:dyDescent="0.35">
      <c r="A10130">
        <v>6</v>
      </c>
      <c r="B10130">
        <v>3</v>
      </c>
      <c r="C10130">
        <v>3</v>
      </c>
      <c r="D10130">
        <v>2</v>
      </c>
      <c r="E10130">
        <v>1</v>
      </c>
      <c r="F10130">
        <v>2</v>
      </c>
      <c r="G10130">
        <f t="shared" si="2164"/>
        <v>17</v>
      </c>
    </row>
    <row r="10131" spans="1:7" x14ac:dyDescent="0.35">
      <c r="A10131">
        <v>1</v>
      </c>
      <c r="B10131">
        <v>4</v>
      </c>
      <c r="C10131">
        <v>5</v>
      </c>
      <c r="D10131">
        <v>1</v>
      </c>
      <c r="E10131">
        <v>5</v>
      </c>
      <c r="F10131">
        <v>3</v>
      </c>
      <c r="G10131">
        <f t="shared" si="2164"/>
        <v>19</v>
      </c>
    </row>
    <row r="10132" spans="1:7" x14ac:dyDescent="0.35">
      <c r="A10132">
        <v>2</v>
      </c>
      <c r="B10132">
        <v>6</v>
      </c>
      <c r="C10132">
        <v>4</v>
      </c>
      <c r="D10132">
        <v>1</v>
      </c>
      <c r="E10132">
        <v>1</v>
      </c>
      <c r="F10132">
        <v>6</v>
      </c>
      <c r="G10132">
        <f t="shared" si="2164"/>
        <v>20</v>
      </c>
    </row>
    <row r="10133" spans="1:7" x14ac:dyDescent="0.35">
      <c r="A10133">
        <v>4</v>
      </c>
      <c r="B10133">
        <v>2</v>
      </c>
      <c r="C10133">
        <v>4</v>
      </c>
      <c r="D10133">
        <v>4</v>
      </c>
      <c r="E10133">
        <v>3</v>
      </c>
      <c r="F10133">
        <v>4</v>
      </c>
      <c r="G10133">
        <f t="shared" si="2164"/>
        <v>21</v>
      </c>
    </row>
    <row r="10134" spans="1:7" x14ac:dyDescent="0.35">
      <c r="A10134">
        <v>3</v>
      </c>
      <c r="B10134">
        <v>6</v>
      </c>
      <c r="C10134">
        <v>2</v>
      </c>
      <c r="D10134">
        <v>3</v>
      </c>
      <c r="E10134">
        <v>5</v>
      </c>
      <c r="F10134">
        <v>4</v>
      </c>
      <c r="G10134">
        <f t="shared" si="2164"/>
        <v>23</v>
      </c>
    </row>
    <row r="10135" spans="1:7" x14ac:dyDescent="0.35">
      <c r="A10135">
        <v>6</v>
      </c>
      <c r="B10135">
        <v>5</v>
      </c>
      <c r="C10135">
        <v>1</v>
      </c>
      <c r="D10135">
        <v>3</v>
      </c>
      <c r="E10135">
        <v>4</v>
      </c>
      <c r="F10135">
        <v>5</v>
      </c>
      <c r="G10135">
        <f t="shared" si="2164"/>
        <v>24</v>
      </c>
    </row>
    <row r="10136" spans="1:7" x14ac:dyDescent="0.35">
      <c r="A10136">
        <v>4</v>
      </c>
      <c r="B10136">
        <v>1</v>
      </c>
      <c r="C10136">
        <v>5</v>
      </c>
      <c r="D10136">
        <v>3</v>
      </c>
      <c r="E10136">
        <v>3</v>
      </c>
      <c r="F10136">
        <v>5</v>
      </c>
      <c r="G10136">
        <f t="shared" ref="G10136:G10150" si="2165">SUM(A10136:F10136)</f>
        <v>21</v>
      </c>
    </row>
    <row r="10137" spans="1:7" x14ac:dyDescent="0.35">
      <c r="A10137">
        <v>2</v>
      </c>
      <c r="B10137">
        <v>2</v>
      </c>
      <c r="C10137">
        <v>2</v>
      </c>
      <c r="D10137">
        <v>1</v>
      </c>
      <c r="E10137">
        <v>2</v>
      </c>
      <c r="F10137">
        <v>5</v>
      </c>
      <c r="G10137">
        <f t="shared" si="2165"/>
        <v>14</v>
      </c>
    </row>
    <row r="10138" spans="1:7" x14ac:dyDescent="0.35">
      <c r="A10138">
        <v>5</v>
      </c>
      <c r="B10138">
        <v>5</v>
      </c>
      <c r="C10138">
        <v>5</v>
      </c>
      <c r="D10138">
        <v>1</v>
      </c>
      <c r="E10138">
        <v>6</v>
      </c>
      <c r="F10138">
        <v>3</v>
      </c>
      <c r="G10138">
        <f t="shared" si="2165"/>
        <v>25</v>
      </c>
    </row>
    <row r="10139" spans="1:7" x14ac:dyDescent="0.35">
      <c r="A10139">
        <v>6</v>
      </c>
      <c r="B10139">
        <v>6</v>
      </c>
      <c r="C10139">
        <v>4</v>
      </c>
      <c r="D10139">
        <v>1</v>
      </c>
      <c r="E10139">
        <v>3</v>
      </c>
      <c r="F10139">
        <v>3</v>
      </c>
      <c r="G10139">
        <f t="shared" si="2165"/>
        <v>23</v>
      </c>
    </row>
    <row r="10140" spans="1:7" x14ac:dyDescent="0.35">
      <c r="A10140">
        <v>4</v>
      </c>
      <c r="B10140">
        <v>4</v>
      </c>
      <c r="C10140">
        <v>1</v>
      </c>
      <c r="D10140">
        <v>6</v>
      </c>
      <c r="E10140">
        <v>4</v>
      </c>
      <c r="F10140">
        <v>2</v>
      </c>
      <c r="G10140">
        <f t="shared" si="2165"/>
        <v>21</v>
      </c>
    </row>
    <row r="10141" spans="1:7" x14ac:dyDescent="0.35">
      <c r="A10141">
        <v>4</v>
      </c>
      <c r="B10141">
        <v>6</v>
      </c>
      <c r="C10141">
        <v>3</v>
      </c>
      <c r="D10141">
        <v>2</v>
      </c>
      <c r="E10141">
        <v>4</v>
      </c>
      <c r="F10141">
        <v>5</v>
      </c>
      <c r="G10141">
        <f t="shared" si="2165"/>
        <v>24</v>
      </c>
    </row>
    <row r="10142" spans="1:7" x14ac:dyDescent="0.35">
      <c r="A10142">
        <v>1</v>
      </c>
      <c r="B10142">
        <v>6</v>
      </c>
      <c r="C10142">
        <v>3</v>
      </c>
      <c r="D10142">
        <v>4</v>
      </c>
      <c r="E10142">
        <v>5</v>
      </c>
      <c r="F10142">
        <v>4</v>
      </c>
      <c r="G10142">
        <f t="shared" si="2165"/>
        <v>23</v>
      </c>
    </row>
    <row r="10143" spans="1:7" x14ac:dyDescent="0.35">
      <c r="A10143">
        <v>1</v>
      </c>
      <c r="B10143">
        <v>4</v>
      </c>
      <c r="C10143">
        <v>2</v>
      </c>
      <c r="D10143">
        <v>2</v>
      </c>
      <c r="E10143">
        <v>2</v>
      </c>
      <c r="F10143">
        <v>2</v>
      </c>
      <c r="G10143">
        <f t="shared" si="2165"/>
        <v>13</v>
      </c>
    </row>
    <row r="10144" spans="1:7" x14ac:dyDescent="0.35">
      <c r="A10144">
        <v>5</v>
      </c>
      <c r="B10144">
        <v>2</v>
      </c>
      <c r="C10144">
        <v>3</v>
      </c>
      <c r="D10144">
        <v>5</v>
      </c>
      <c r="E10144">
        <v>4</v>
      </c>
      <c r="F10144">
        <v>2</v>
      </c>
      <c r="G10144">
        <f t="shared" si="2165"/>
        <v>21</v>
      </c>
    </row>
    <row r="10145" spans="1:7" x14ac:dyDescent="0.35">
      <c r="A10145">
        <v>3</v>
      </c>
      <c r="B10145">
        <v>2</v>
      </c>
      <c r="C10145">
        <v>3</v>
      </c>
      <c r="D10145">
        <v>4</v>
      </c>
      <c r="E10145">
        <v>3</v>
      </c>
      <c r="F10145">
        <v>3</v>
      </c>
      <c r="G10145">
        <f t="shared" si="2165"/>
        <v>18</v>
      </c>
    </row>
    <row r="10146" spans="1:7" x14ac:dyDescent="0.35">
      <c r="A10146">
        <v>2</v>
      </c>
      <c r="B10146">
        <v>2</v>
      </c>
      <c r="C10146">
        <v>2</v>
      </c>
      <c r="D10146">
        <v>1</v>
      </c>
      <c r="E10146">
        <v>5</v>
      </c>
      <c r="F10146">
        <v>3</v>
      </c>
      <c r="G10146">
        <f t="shared" si="2165"/>
        <v>15</v>
      </c>
    </row>
    <row r="10147" spans="1:7" x14ac:dyDescent="0.35">
      <c r="A10147">
        <v>1</v>
      </c>
      <c r="B10147">
        <v>1</v>
      </c>
      <c r="C10147">
        <v>5</v>
      </c>
      <c r="D10147">
        <v>4</v>
      </c>
      <c r="E10147">
        <v>1</v>
      </c>
      <c r="F10147">
        <v>4</v>
      </c>
      <c r="G10147">
        <f t="shared" si="2165"/>
        <v>16</v>
      </c>
    </row>
    <row r="10148" spans="1:7" x14ac:dyDescent="0.35">
      <c r="A10148">
        <v>3</v>
      </c>
      <c r="B10148">
        <v>2</v>
      </c>
      <c r="C10148">
        <v>5</v>
      </c>
      <c r="D10148">
        <v>5</v>
      </c>
      <c r="E10148">
        <v>5</v>
      </c>
      <c r="F10148">
        <v>3</v>
      </c>
      <c r="G10148">
        <f t="shared" si="2165"/>
        <v>23</v>
      </c>
    </row>
    <row r="10149" spans="1:7" x14ac:dyDescent="0.35">
      <c r="A10149">
        <v>6</v>
      </c>
      <c r="B10149">
        <v>1</v>
      </c>
      <c r="C10149">
        <v>1</v>
      </c>
      <c r="D10149">
        <v>3</v>
      </c>
      <c r="E10149">
        <v>5</v>
      </c>
      <c r="F10149">
        <v>4</v>
      </c>
      <c r="G10149">
        <f t="shared" si="2165"/>
        <v>20</v>
      </c>
    </row>
    <row r="10150" spans="1:7" x14ac:dyDescent="0.35">
      <c r="A10150">
        <v>4</v>
      </c>
      <c r="B10150">
        <v>5</v>
      </c>
      <c r="C10150">
        <v>5</v>
      </c>
      <c r="D10150">
        <v>1</v>
      </c>
      <c r="E10150">
        <v>2</v>
      </c>
      <c r="F10150">
        <v>2</v>
      </c>
      <c r="G10150">
        <f t="shared" si="2165"/>
        <v>19</v>
      </c>
    </row>
    <row r="10163" spans="1:5" x14ac:dyDescent="0.35">
      <c r="A10163" cm="1">
        <f t="array" aca="1" ref="A10163:A20162" ca="1">_xlfn.BYROW(DICETHROWS,_xlfn.LAMBDA(_xlpm.x,SUM(_xlpm.x)))</f>
        <v>21</v>
      </c>
      <c r="B10163" cm="1">
        <f t="array" aca="1" ref="B10163" ca="1">ROWS(_xlfn._xlws.FILTER(_xlfn.ANCHORARRAY(A10163),_xlfn.ANCHORARRAY(A10163)=24))</f>
        <v>732</v>
      </c>
      <c r="D10163" cm="1">
        <f t="array" ref="D10163:D11162">_xlfn.SEQUENCE(1000)</f>
        <v>1</v>
      </c>
      <c r="E10163" cm="1">
        <f t="array" ref="E10163:E11157">_xlfn._xlws.FILTER(_xlfn.ANCHORARRAY(D10163),_xlfn.ANCHORARRAY(D10163)&gt;5)</f>
        <v>6</v>
      </c>
    </row>
    <row r="10164" spans="1:5" x14ac:dyDescent="0.35">
      <c r="A10164">
        <f ca="1"/>
        <v>17</v>
      </c>
      <c r="B10164">
        <f ca="1">COUNTIFS(_xlfn.ANCHORARRAY(A10163),24)</f>
        <v>732</v>
      </c>
      <c r="D10164">
        <v>2</v>
      </c>
      <c r="E10164">
        <v>7</v>
      </c>
    </row>
    <row r="10165" spans="1:5" x14ac:dyDescent="0.35">
      <c r="A10165">
        <f ca="1"/>
        <v>20</v>
      </c>
      <c r="B10165" s="32" cm="1">
        <f t="array" aca="1" ref="B10165" ca="1">ROWS(_xlfn._xlws.FILTER(_xlfn.SEQUENCE(ROWS(DICETHROWS)),_xlfn.BYROW(DICETHROWS,_xlfn.LAMBDA(_xlpm.x,SUM(_xlpm.x)))=24))</f>
        <v>757</v>
      </c>
      <c r="D10165">
        <v>3</v>
      </c>
      <c r="E10165">
        <v>8</v>
      </c>
    </row>
    <row r="10166" spans="1:5" x14ac:dyDescent="0.35">
      <c r="A10166">
        <f ca="1"/>
        <v>23</v>
      </c>
      <c r="D10166">
        <v>4</v>
      </c>
      <c r="E10166">
        <v>9</v>
      </c>
    </row>
    <row r="10167" spans="1:5" x14ac:dyDescent="0.35">
      <c r="A10167">
        <f ca="1"/>
        <v>24</v>
      </c>
      <c r="D10167">
        <v>5</v>
      </c>
      <c r="E10167">
        <v>10</v>
      </c>
    </row>
    <row r="10168" spans="1:5" x14ac:dyDescent="0.35">
      <c r="A10168">
        <f ca="1"/>
        <v>25</v>
      </c>
      <c r="D10168">
        <v>6</v>
      </c>
      <c r="E10168">
        <v>11</v>
      </c>
    </row>
    <row r="10169" spans="1:5" x14ac:dyDescent="0.35">
      <c r="A10169">
        <f ca="1"/>
        <v>18</v>
      </c>
      <c r="D10169">
        <v>7</v>
      </c>
      <c r="E10169">
        <v>12</v>
      </c>
    </row>
    <row r="10170" spans="1:5" x14ac:dyDescent="0.35">
      <c r="A10170">
        <f ca="1"/>
        <v>19</v>
      </c>
      <c r="D10170">
        <v>8</v>
      </c>
      <c r="E10170">
        <v>13</v>
      </c>
    </row>
    <row r="10171" spans="1:5" x14ac:dyDescent="0.35">
      <c r="A10171">
        <f ca="1"/>
        <v>16</v>
      </c>
      <c r="D10171">
        <v>9</v>
      </c>
      <c r="E10171">
        <v>14</v>
      </c>
    </row>
    <row r="10172" spans="1:5" x14ac:dyDescent="0.35">
      <c r="A10172">
        <f ca="1"/>
        <v>23</v>
      </c>
      <c r="D10172">
        <v>10</v>
      </c>
      <c r="E10172">
        <v>15</v>
      </c>
    </row>
    <row r="10173" spans="1:5" x14ac:dyDescent="0.35">
      <c r="A10173">
        <f ca="1"/>
        <v>17</v>
      </c>
      <c r="D10173">
        <v>11</v>
      </c>
      <c r="E10173">
        <v>16</v>
      </c>
    </row>
    <row r="10174" spans="1:5" x14ac:dyDescent="0.35">
      <c r="A10174">
        <f ca="1"/>
        <v>20</v>
      </c>
      <c r="D10174">
        <v>12</v>
      </c>
      <c r="E10174">
        <v>17</v>
      </c>
    </row>
    <row r="10175" spans="1:5" x14ac:dyDescent="0.35">
      <c r="A10175">
        <f ca="1"/>
        <v>19</v>
      </c>
      <c r="D10175">
        <v>13</v>
      </c>
      <c r="E10175">
        <v>18</v>
      </c>
    </row>
    <row r="10176" spans="1:5" x14ac:dyDescent="0.35">
      <c r="A10176">
        <f ca="1"/>
        <v>19</v>
      </c>
      <c r="D10176">
        <v>14</v>
      </c>
      <c r="E10176">
        <v>19</v>
      </c>
    </row>
    <row r="10177" spans="1:5" x14ac:dyDescent="0.35">
      <c r="A10177">
        <f ca="1"/>
        <v>23</v>
      </c>
      <c r="D10177">
        <v>15</v>
      </c>
      <c r="E10177">
        <v>20</v>
      </c>
    </row>
    <row r="10178" spans="1:5" x14ac:dyDescent="0.35">
      <c r="A10178">
        <f ca="1"/>
        <v>16</v>
      </c>
      <c r="D10178">
        <v>16</v>
      </c>
      <c r="E10178">
        <v>21</v>
      </c>
    </row>
    <row r="10179" spans="1:5" x14ac:dyDescent="0.35">
      <c r="A10179">
        <f ca="1"/>
        <v>18</v>
      </c>
      <c r="D10179">
        <v>17</v>
      </c>
      <c r="E10179">
        <v>22</v>
      </c>
    </row>
    <row r="10180" spans="1:5" x14ac:dyDescent="0.35">
      <c r="A10180">
        <f ca="1"/>
        <v>25</v>
      </c>
      <c r="D10180">
        <v>18</v>
      </c>
      <c r="E10180">
        <v>23</v>
      </c>
    </row>
    <row r="10181" spans="1:5" x14ac:dyDescent="0.35">
      <c r="A10181">
        <f ca="1"/>
        <v>22</v>
      </c>
      <c r="D10181">
        <v>19</v>
      </c>
      <c r="E10181">
        <v>24</v>
      </c>
    </row>
    <row r="10182" spans="1:5" x14ac:dyDescent="0.35">
      <c r="A10182">
        <f ca="1"/>
        <v>26</v>
      </c>
      <c r="D10182">
        <v>20</v>
      </c>
      <c r="E10182">
        <v>25</v>
      </c>
    </row>
    <row r="10183" spans="1:5" x14ac:dyDescent="0.35">
      <c r="A10183">
        <f ca="1"/>
        <v>13</v>
      </c>
      <c r="D10183">
        <v>21</v>
      </c>
      <c r="E10183">
        <v>26</v>
      </c>
    </row>
    <row r="10184" spans="1:5" x14ac:dyDescent="0.35">
      <c r="A10184">
        <f ca="1"/>
        <v>26</v>
      </c>
      <c r="D10184">
        <v>22</v>
      </c>
      <c r="E10184">
        <v>27</v>
      </c>
    </row>
    <row r="10185" spans="1:5" x14ac:dyDescent="0.35">
      <c r="A10185">
        <f ca="1"/>
        <v>16</v>
      </c>
      <c r="D10185">
        <v>23</v>
      </c>
      <c r="E10185">
        <v>28</v>
      </c>
    </row>
    <row r="10186" spans="1:5" x14ac:dyDescent="0.35">
      <c r="A10186">
        <f ca="1"/>
        <v>25</v>
      </c>
      <c r="D10186">
        <v>24</v>
      </c>
      <c r="E10186">
        <v>29</v>
      </c>
    </row>
    <row r="10187" spans="1:5" x14ac:dyDescent="0.35">
      <c r="A10187">
        <f ca="1"/>
        <v>17</v>
      </c>
      <c r="D10187">
        <v>25</v>
      </c>
      <c r="E10187">
        <v>30</v>
      </c>
    </row>
    <row r="10188" spans="1:5" x14ac:dyDescent="0.35">
      <c r="A10188">
        <f ca="1"/>
        <v>25</v>
      </c>
      <c r="D10188">
        <v>26</v>
      </c>
      <c r="E10188">
        <v>31</v>
      </c>
    </row>
    <row r="10189" spans="1:5" x14ac:dyDescent="0.35">
      <c r="A10189">
        <f ca="1"/>
        <v>27</v>
      </c>
      <c r="D10189">
        <v>27</v>
      </c>
      <c r="E10189">
        <v>32</v>
      </c>
    </row>
    <row r="10190" spans="1:5" x14ac:dyDescent="0.35">
      <c r="A10190">
        <f ca="1"/>
        <v>23</v>
      </c>
      <c r="D10190">
        <v>28</v>
      </c>
      <c r="E10190">
        <v>33</v>
      </c>
    </row>
    <row r="10191" spans="1:5" x14ac:dyDescent="0.35">
      <c r="A10191">
        <f ca="1"/>
        <v>18</v>
      </c>
      <c r="D10191">
        <v>29</v>
      </c>
      <c r="E10191">
        <v>34</v>
      </c>
    </row>
    <row r="10192" spans="1:5" x14ac:dyDescent="0.35">
      <c r="A10192">
        <f ca="1"/>
        <v>15</v>
      </c>
      <c r="D10192">
        <v>30</v>
      </c>
      <c r="E10192">
        <v>35</v>
      </c>
    </row>
    <row r="10193" spans="1:5" x14ac:dyDescent="0.35">
      <c r="A10193">
        <f ca="1"/>
        <v>17</v>
      </c>
      <c r="D10193">
        <v>31</v>
      </c>
      <c r="E10193">
        <v>36</v>
      </c>
    </row>
    <row r="10194" spans="1:5" x14ac:dyDescent="0.35">
      <c r="A10194">
        <f ca="1"/>
        <v>24</v>
      </c>
      <c r="D10194">
        <v>32</v>
      </c>
      <c r="E10194">
        <v>37</v>
      </c>
    </row>
    <row r="10195" spans="1:5" x14ac:dyDescent="0.35">
      <c r="A10195">
        <f ca="1"/>
        <v>24</v>
      </c>
      <c r="D10195">
        <v>33</v>
      </c>
      <c r="E10195">
        <v>38</v>
      </c>
    </row>
    <row r="10196" spans="1:5" x14ac:dyDescent="0.35">
      <c r="A10196">
        <f ca="1"/>
        <v>22</v>
      </c>
      <c r="D10196">
        <v>34</v>
      </c>
      <c r="E10196">
        <v>39</v>
      </c>
    </row>
    <row r="10197" spans="1:5" x14ac:dyDescent="0.35">
      <c r="A10197">
        <f ca="1"/>
        <v>18</v>
      </c>
      <c r="D10197">
        <v>35</v>
      </c>
      <c r="E10197">
        <v>40</v>
      </c>
    </row>
    <row r="10198" spans="1:5" x14ac:dyDescent="0.35">
      <c r="A10198">
        <f ca="1"/>
        <v>19</v>
      </c>
      <c r="D10198">
        <v>36</v>
      </c>
      <c r="E10198">
        <v>41</v>
      </c>
    </row>
    <row r="10199" spans="1:5" x14ac:dyDescent="0.35">
      <c r="A10199">
        <f ca="1"/>
        <v>18</v>
      </c>
      <c r="D10199">
        <v>37</v>
      </c>
      <c r="E10199">
        <v>42</v>
      </c>
    </row>
    <row r="10200" spans="1:5" x14ac:dyDescent="0.35">
      <c r="A10200">
        <f ca="1"/>
        <v>31</v>
      </c>
      <c r="D10200">
        <v>38</v>
      </c>
      <c r="E10200">
        <v>43</v>
      </c>
    </row>
    <row r="10201" spans="1:5" x14ac:dyDescent="0.35">
      <c r="A10201">
        <f ca="1"/>
        <v>27</v>
      </c>
      <c r="D10201">
        <v>39</v>
      </c>
      <c r="E10201">
        <v>44</v>
      </c>
    </row>
    <row r="10202" spans="1:5" x14ac:dyDescent="0.35">
      <c r="A10202">
        <f ca="1"/>
        <v>13</v>
      </c>
      <c r="D10202">
        <v>40</v>
      </c>
      <c r="E10202">
        <v>45</v>
      </c>
    </row>
    <row r="10203" spans="1:5" x14ac:dyDescent="0.35">
      <c r="A10203">
        <f ca="1"/>
        <v>16</v>
      </c>
      <c r="D10203">
        <v>41</v>
      </c>
      <c r="E10203">
        <v>46</v>
      </c>
    </row>
    <row r="10204" spans="1:5" x14ac:dyDescent="0.35">
      <c r="A10204">
        <f ca="1"/>
        <v>18</v>
      </c>
      <c r="D10204">
        <v>42</v>
      </c>
      <c r="E10204">
        <v>47</v>
      </c>
    </row>
    <row r="10205" spans="1:5" x14ac:dyDescent="0.35">
      <c r="A10205">
        <f ca="1"/>
        <v>26</v>
      </c>
      <c r="D10205">
        <v>43</v>
      </c>
      <c r="E10205">
        <v>48</v>
      </c>
    </row>
    <row r="10206" spans="1:5" x14ac:dyDescent="0.35">
      <c r="A10206">
        <f ca="1"/>
        <v>25</v>
      </c>
      <c r="D10206">
        <v>44</v>
      </c>
      <c r="E10206">
        <v>49</v>
      </c>
    </row>
    <row r="10207" spans="1:5" x14ac:dyDescent="0.35">
      <c r="A10207">
        <f ca="1"/>
        <v>20</v>
      </c>
      <c r="D10207">
        <v>45</v>
      </c>
      <c r="E10207">
        <v>50</v>
      </c>
    </row>
    <row r="10208" spans="1:5" x14ac:dyDescent="0.35">
      <c r="A10208">
        <f ca="1"/>
        <v>17</v>
      </c>
      <c r="D10208">
        <v>46</v>
      </c>
      <c r="E10208">
        <v>51</v>
      </c>
    </row>
    <row r="10209" spans="1:5" x14ac:dyDescent="0.35">
      <c r="A10209">
        <f ca="1"/>
        <v>14</v>
      </c>
      <c r="D10209">
        <v>47</v>
      </c>
      <c r="E10209">
        <v>52</v>
      </c>
    </row>
    <row r="10210" spans="1:5" x14ac:dyDescent="0.35">
      <c r="A10210">
        <f ca="1"/>
        <v>15</v>
      </c>
      <c r="D10210">
        <v>48</v>
      </c>
      <c r="E10210">
        <v>53</v>
      </c>
    </row>
    <row r="10211" spans="1:5" x14ac:dyDescent="0.35">
      <c r="A10211">
        <f ca="1"/>
        <v>19</v>
      </c>
      <c r="D10211">
        <v>49</v>
      </c>
      <c r="E10211">
        <v>54</v>
      </c>
    </row>
    <row r="10212" spans="1:5" x14ac:dyDescent="0.35">
      <c r="A10212">
        <f ca="1"/>
        <v>18</v>
      </c>
      <c r="D10212">
        <v>50</v>
      </c>
      <c r="E10212">
        <v>55</v>
      </c>
    </row>
    <row r="10213" spans="1:5" x14ac:dyDescent="0.35">
      <c r="A10213">
        <f ca="1"/>
        <v>19</v>
      </c>
      <c r="D10213">
        <v>51</v>
      </c>
      <c r="E10213">
        <v>56</v>
      </c>
    </row>
    <row r="10214" spans="1:5" x14ac:dyDescent="0.35">
      <c r="A10214">
        <f ca="1"/>
        <v>24</v>
      </c>
      <c r="D10214">
        <v>52</v>
      </c>
      <c r="E10214">
        <v>57</v>
      </c>
    </row>
    <row r="10215" spans="1:5" x14ac:dyDescent="0.35">
      <c r="A10215">
        <f ca="1"/>
        <v>20</v>
      </c>
      <c r="D10215">
        <v>53</v>
      </c>
      <c r="E10215">
        <v>58</v>
      </c>
    </row>
    <row r="10216" spans="1:5" x14ac:dyDescent="0.35">
      <c r="A10216">
        <f ca="1"/>
        <v>26</v>
      </c>
      <c r="D10216">
        <v>54</v>
      </c>
      <c r="E10216">
        <v>59</v>
      </c>
    </row>
    <row r="10217" spans="1:5" x14ac:dyDescent="0.35">
      <c r="A10217">
        <f ca="1"/>
        <v>20</v>
      </c>
      <c r="D10217">
        <v>55</v>
      </c>
      <c r="E10217">
        <v>60</v>
      </c>
    </row>
    <row r="10218" spans="1:5" x14ac:dyDescent="0.35">
      <c r="A10218">
        <f ca="1"/>
        <v>20</v>
      </c>
      <c r="D10218">
        <v>56</v>
      </c>
      <c r="E10218">
        <v>61</v>
      </c>
    </row>
    <row r="10219" spans="1:5" x14ac:dyDescent="0.35">
      <c r="A10219">
        <f ca="1"/>
        <v>25</v>
      </c>
      <c r="D10219">
        <v>57</v>
      </c>
      <c r="E10219">
        <v>62</v>
      </c>
    </row>
    <row r="10220" spans="1:5" x14ac:dyDescent="0.35">
      <c r="A10220">
        <f ca="1"/>
        <v>22</v>
      </c>
      <c r="D10220">
        <v>58</v>
      </c>
      <c r="E10220">
        <v>63</v>
      </c>
    </row>
    <row r="10221" spans="1:5" x14ac:dyDescent="0.35">
      <c r="A10221">
        <f ca="1"/>
        <v>16</v>
      </c>
      <c r="D10221">
        <v>59</v>
      </c>
      <c r="E10221">
        <v>64</v>
      </c>
    </row>
    <row r="10222" spans="1:5" x14ac:dyDescent="0.35">
      <c r="A10222">
        <f ca="1"/>
        <v>18</v>
      </c>
      <c r="D10222">
        <v>60</v>
      </c>
      <c r="E10222">
        <v>65</v>
      </c>
    </row>
    <row r="10223" spans="1:5" x14ac:dyDescent="0.35">
      <c r="A10223">
        <f ca="1"/>
        <v>24</v>
      </c>
      <c r="D10223">
        <v>61</v>
      </c>
      <c r="E10223">
        <v>66</v>
      </c>
    </row>
    <row r="10224" spans="1:5" x14ac:dyDescent="0.35">
      <c r="A10224">
        <f ca="1"/>
        <v>23</v>
      </c>
      <c r="D10224">
        <v>62</v>
      </c>
      <c r="E10224">
        <v>67</v>
      </c>
    </row>
    <row r="10225" spans="1:5" x14ac:dyDescent="0.35">
      <c r="A10225">
        <f ca="1"/>
        <v>14</v>
      </c>
      <c r="D10225">
        <v>63</v>
      </c>
      <c r="E10225">
        <v>68</v>
      </c>
    </row>
    <row r="10226" spans="1:5" x14ac:dyDescent="0.35">
      <c r="A10226">
        <f ca="1"/>
        <v>24</v>
      </c>
      <c r="D10226">
        <v>64</v>
      </c>
      <c r="E10226">
        <v>69</v>
      </c>
    </row>
    <row r="10227" spans="1:5" x14ac:dyDescent="0.35">
      <c r="A10227">
        <f ca="1"/>
        <v>19</v>
      </c>
      <c r="D10227">
        <v>65</v>
      </c>
      <c r="E10227">
        <v>70</v>
      </c>
    </row>
    <row r="10228" spans="1:5" x14ac:dyDescent="0.35">
      <c r="A10228">
        <f ca="1"/>
        <v>24</v>
      </c>
      <c r="D10228">
        <v>66</v>
      </c>
      <c r="E10228">
        <v>71</v>
      </c>
    </row>
    <row r="10229" spans="1:5" x14ac:dyDescent="0.35">
      <c r="A10229">
        <f ca="1"/>
        <v>12</v>
      </c>
      <c r="D10229">
        <v>67</v>
      </c>
      <c r="E10229">
        <v>72</v>
      </c>
    </row>
    <row r="10230" spans="1:5" x14ac:dyDescent="0.35">
      <c r="A10230">
        <f ca="1"/>
        <v>20</v>
      </c>
      <c r="D10230">
        <v>68</v>
      </c>
      <c r="E10230">
        <v>73</v>
      </c>
    </row>
    <row r="10231" spans="1:5" x14ac:dyDescent="0.35">
      <c r="A10231">
        <f ca="1"/>
        <v>25</v>
      </c>
      <c r="D10231">
        <v>69</v>
      </c>
      <c r="E10231">
        <v>74</v>
      </c>
    </row>
    <row r="10232" spans="1:5" x14ac:dyDescent="0.35">
      <c r="A10232">
        <f ca="1"/>
        <v>19</v>
      </c>
      <c r="D10232">
        <v>70</v>
      </c>
      <c r="E10232">
        <v>75</v>
      </c>
    </row>
    <row r="10233" spans="1:5" x14ac:dyDescent="0.35">
      <c r="A10233">
        <f ca="1"/>
        <v>14</v>
      </c>
      <c r="D10233">
        <v>71</v>
      </c>
      <c r="E10233">
        <v>76</v>
      </c>
    </row>
    <row r="10234" spans="1:5" x14ac:dyDescent="0.35">
      <c r="A10234">
        <f ca="1"/>
        <v>13</v>
      </c>
      <c r="D10234">
        <v>72</v>
      </c>
      <c r="E10234">
        <v>77</v>
      </c>
    </row>
    <row r="10235" spans="1:5" x14ac:dyDescent="0.35">
      <c r="A10235">
        <f ca="1"/>
        <v>19</v>
      </c>
      <c r="D10235">
        <v>73</v>
      </c>
      <c r="E10235">
        <v>78</v>
      </c>
    </row>
    <row r="10236" spans="1:5" x14ac:dyDescent="0.35">
      <c r="A10236">
        <f ca="1"/>
        <v>21</v>
      </c>
      <c r="D10236">
        <v>74</v>
      </c>
      <c r="E10236">
        <v>79</v>
      </c>
    </row>
    <row r="10237" spans="1:5" x14ac:dyDescent="0.35">
      <c r="A10237">
        <f ca="1"/>
        <v>28</v>
      </c>
      <c r="D10237">
        <v>75</v>
      </c>
      <c r="E10237">
        <v>80</v>
      </c>
    </row>
    <row r="10238" spans="1:5" x14ac:dyDescent="0.35">
      <c r="A10238">
        <f ca="1"/>
        <v>23</v>
      </c>
      <c r="D10238">
        <v>76</v>
      </c>
      <c r="E10238">
        <v>81</v>
      </c>
    </row>
    <row r="10239" spans="1:5" x14ac:dyDescent="0.35">
      <c r="A10239">
        <f ca="1"/>
        <v>12</v>
      </c>
      <c r="D10239">
        <v>77</v>
      </c>
      <c r="E10239">
        <v>82</v>
      </c>
    </row>
    <row r="10240" spans="1:5" x14ac:dyDescent="0.35">
      <c r="A10240">
        <f ca="1"/>
        <v>16</v>
      </c>
      <c r="D10240">
        <v>78</v>
      </c>
      <c r="E10240">
        <v>83</v>
      </c>
    </row>
    <row r="10241" spans="1:5" x14ac:dyDescent="0.35">
      <c r="A10241">
        <f ca="1"/>
        <v>20</v>
      </c>
      <c r="D10241">
        <v>79</v>
      </c>
      <c r="E10241">
        <v>84</v>
      </c>
    </row>
    <row r="10242" spans="1:5" x14ac:dyDescent="0.35">
      <c r="A10242">
        <f ca="1"/>
        <v>28</v>
      </c>
      <c r="D10242">
        <v>80</v>
      </c>
      <c r="E10242">
        <v>85</v>
      </c>
    </row>
    <row r="10243" spans="1:5" x14ac:dyDescent="0.35">
      <c r="A10243">
        <f ca="1"/>
        <v>16</v>
      </c>
      <c r="D10243">
        <v>81</v>
      </c>
      <c r="E10243">
        <v>86</v>
      </c>
    </row>
    <row r="10244" spans="1:5" x14ac:dyDescent="0.35">
      <c r="A10244">
        <f ca="1"/>
        <v>18</v>
      </c>
      <c r="D10244">
        <v>82</v>
      </c>
      <c r="E10244">
        <v>87</v>
      </c>
    </row>
    <row r="10245" spans="1:5" x14ac:dyDescent="0.35">
      <c r="A10245">
        <f ca="1"/>
        <v>25</v>
      </c>
      <c r="D10245">
        <v>83</v>
      </c>
      <c r="E10245">
        <v>88</v>
      </c>
    </row>
    <row r="10246" spans="1:5" x14ac:dyDescent="0.35">
      <c r="A10246">
        <f ca="1"/>
        <v>30</v>
      </c>
      <c r="D10246">
        <v>84</v>
      </c>
      <c r="E10246">
        <v>89</v>
      </c>
    </row>
    <row r="10247" spans="1:5" x14ac:dyDescent="0.35">
      <c r="A10247">
        <f ca="1"/>
        <v>16</v>
      </c>
      <c r="D10247">
        <v>85</v>
      </c>
      <c r="E10247">
        <v>90</v>
      </c>
    </row>
    <row r="10248" spans="1:5" x14ac:dyDescent="0.35">
      <c r="A10248">
        <f ca="1"/>
        <v>18</v>
      </c>
      <c r="D10248">
        <v>86</v>
      </c>
      <c r="E10248">
        <v>91</v>
      </c>
    </row>
    <row r="10249" spans="1:5" x14ac:dyDescent="0.35">
      <c r="A10249">
        <f ca="1"/>
        <v>21</v>
      </c>
      <c r="D10249">
        <v>87</v>
      </c>
      <c r="E10249">
        <v>92</v>
      </c>
    </row>
    <row r="10250" spans="1:5" x14ac:dyDescent="0.35">
      <c r="A10250">
        <f ca="1"/>
        <v>22</v>
      </c>
      <c r="D10250">
        <v>88</v>
      </c>
      <c r="E10250">
        <v>93</v>
      </c>
    </row>
    <row r="10251" spans="1:5" x14ac:dyDescent="0.35">
      <c r="A10251">
        <f ca="1"/>
        <v>22</v>
      </c>
      <c r="D10251">
        <v>89</v>
      </c>
      <c r="E10251">
        <v>94</v>
      </c>
    </row>
    <row r="10252" spans="1:5" x14ac:dyDescent="0.35">
      <c r="A10252">
        <f ca="1"/>
        <v>16</v>
      </c>
      <c r="D10252">
        <v>90</v>
      </c>
      <c r="E10252">
        <v>95</v>
      </c>
    </row>
    <row r="10253" spans="1:5" x14ac:dyDescent="0.35">
      <c r="A10253">
        <f ca="1"/>
        <v>24</v>
      </c>
      <c r="D10253">
        <v>91</v>
      </c>
      <c r="E10253">
        <v>96</v>
      </c>
    </row>
    <row r="10254" spans="1:5" x14ac:dyDescent="0.35">
      <c r="A10254">
        <f ca="1"/>
        <v>19</v>
      </c>
      <c r="D10254">
        <v>92</v>
      </c>
      <c r="E10254">
        <v>97</v>
      </c>
    </row>
    <row r="10255" spans="1:5" x14ac:dyDescent="0.35">
      <c r="A10255">
        <f ca="1"/>
        <v>22</v>
      </c>
      <c r="D10255">
        <v>93</v>
      </c>
      <c r="E10255">
        <v>98</v>
      </c>
    </row>
    <row r="10256" spans="1:5" x14ac:dyDescent="0.35">
      <c r="A10256">
        <f ca="1"/>
        <v>18</v>
      </c>
      <c r="D10256">
        <v>94</v>
      </c>
      <c r="E10256">
        <v>99</v>
      </c>
    </row>
    <row r="10257" spans="1:5" x14ac:dyDescent="0.35">
      <c r="A10257">
        <f ca="1"/>
        <v>26</v>
      </c>
      <c r="D10257">
        <v>95</v>
      </c>
      <c r="E10257">
        <v>100</v>
      </c>
    </row>
    <row r="10258" spans="1:5" x14ac:dyDescent="0.35">
      <c r="A10258">
        <f ca="1"/>
        <v>22</v>
      </c>
      <c r="D10258">
        <v>96</v>
      </c>
      <c r="E10258">
        <v>101</v>
      </c>
    </row>
    <row r="10259" spans="1:5" x14ac:dyDescent="0.35">
      <c r="A10259">
        <f ca="1"/>
        <v>21</v>
      </c>
      <c r="D10259">
        <v>97</v>
      </c>
      <c r="E10259">
        <v>102</v>
      </c>
    </row>
    <row r="10260" spans="1:5" x14ac:dyDescent="0.35">
      <c r="A10260">
        <f ca="1"/>
        <v>17</v>
      </c>
      <c r="D10260">
        <v>98</v>
      </c>
      <c r="E10260">
        <v>103</v>
      </c>
    </row>
    <row r="10261" spans="1:5" x14ac:dyDescent="0.35">
      <c r="A10261">
        <f ca="1"/>
        <v>20</v>
      </c>
      <c r="D10261">
        <v>99</v>
      </c>
      <c r="E10261">
        <v>104</v>
      </c>
    </row>
    <row r="10262" spans="1:5" x14ac:dyDescent="0.35">
      <c r="A10262">
        <f ca="1"/>
        <v>24</v>
      </c>
      <c r="D10262">
        <v>100</v>
      </c>
      <c r="E10262">
        <v>105</v>
      </c>
    </row>
    <row r="10263" spans="1:5" x14ac:dyDescent="0.35">
      <c r="A10263">
        <f ca="1"/>
        <v>20</v>
      </c>
      <c r="D10263">
        <v>101</v>
      </c>
      <c r="E10263">
        <v>106</v>
      </c>
    </row>
    <row r="10264" spans="1:5" x14ac:dyDescent="0.35">
      <c r="A10264">
        <f ca="1"/>
        <v>19</v>
      </c>
      <c r="D10264">
        <v>102</v>
      </c>
      <c r="E10264">
        <v>107</v>
      </c>
    </row>
    <row r="10265" spans="1:5" x14ac:dyDescent="0.35">
      <c r="A10265">
        <f ca="1"/>
        <v>20</v>
      </c>
      <c r="D10265">
        <v>103</v>
      </c>
      <c r="E10265">
        <v>108</v>
      </c>
    </row>
    <row r="10266" spans="1:5" x14ac:dyDescent="0.35">
      <c r="A10266">
        <f ca="1"/>
        <v>25</v>
      </c>
      <c r="D10266">
        <v>104</v>
      </c>
      <c r="E10266">
        <v>109</v>
      </c>
    </row>
    <row r="10267" spans="1:5" x14ac:dyDescent="0.35">
      <c r="A10267">
        <f ca="1"/>
        <v>17</v>
      </c>
      <c r="D10267">
        <v>105</v>
      </c>
      <c r="E10267">
        <v>110</v>
      </c>
    </row>
    <row r="10268" spans="1:5" x14ac:dyDescent="0.35">
      <c r="A10268">
        <f ca="1"/>
        <v>13</v>
      </c>
      <c r="D10268">
        <v>106</v>
      </c>
      <c r="E10268">
        <v>111</v>
      </c>
    </row>
    <row r="10269" spans="1:5" x14ac:dyDescent="0.35">
      <c r="A10269">
        <f ca="1"/>
        <v>20</v>
      </c>
      <c r="D10269">
        <v>107</v>
      </c>
      <c r="E10269">
        <v>112</v>
      </c>
    </row>
    <row r="10270" spans="1:5" x14ac:dyDescent="0.35">
      <c r="A10270">
        <f ca="1"/>
        <v>19</v>
      </c>
      <c r="D10270">
        <v>108</v>
      </c>
      <c r="E10270">
        <v>113</v>
      </c>
    </row>
    <row r="10271" spans="1:5" x14ac:dyDescent="0.35">
      <c r="A10271">
        <f ca="1"/>
        <v>19</v>
      </c>
      <c r="D10271">
        <v>109</v>
      </c>
      <c r="E10271">
        <v>114</v>
      </c>
    </row>
    <row r="10272" spans="1:5" x14ac:dyDescent="0.35">
      <c r="A10272">
        <f ca="1"/>
        <v>24</v>
      </c>
      <c r="D10272">
        <v>110</v>
      </c>
      <c r="E10272">
        <v>115</v>
      </c>
    </row>
    <row r="10273" spans="1:5" x14ac:dyDescent="0.35">
      <c r="A10273">
        <f ca="1"/>
        <v>20</v>
      </c>
      <c r="D10273">
        <v>111</v>
      </c>
      <c r="E10273">
        <v>116</v>
      </c>
    </row>
    <row r="10274" spans="1:5" x14ac:dyDescent="0.35">
      <c r="A10274">
        <f ca="1"/>
        <v>22</v>
      </c>
      <c r="D10274">
        <v>112</v>
      </c>
      <c r="E10274">
        <v>117</v>
      </c>
    </row>
    <row r="10275" spans="1:5" x14ac:dyDescent="0.35">
      <c r="A10275">
        <f ca="1"/>
        <v>21</v>
      </c>
      <c r="D10275">
        <v>113</v>
      </c>
      <c r="E10275">
        <v>118</v>
      </c>
    </row>
    <row r="10276" spans="1:5" x14ac:dyDescent="0.35">
      <c r="A10276">
        <f ca="1"/>
        <v>26</v>
      </c>
      <c r="D10276">
        <v>114</v>
      </c>
      <c r="E10276">
        <v>119</v>
      </c>
    </row>
    <row r="10277" spans="1:5" x14ac:dyDescent="0.35">
      <c r="A10277">
        <f ca="1"/>
        <v>24</v>
      </c>
      <c r="D10277">
        <v>115</v>
      </c>
      <c r="E10277">
        <v>120</v>
      </c>
    </row>
    <row r="10278" spans="1:5" x14ac:dyDescent="0.35">
      <c r="A10278">
        <f ca="1"/>
        <v>22</v>
      </c>
      <c r="D10278">
        <v>116</v>
      </c>
      <c r="E10278">
        <v>121</v>
      </c>
    </row>
    <row r="10279" spans="1:5" x14ac:dyDescent="0.35">
      <c r="A10279">
        <f ca="1"/>
        <v>22</v>
      </c>
      <c r="D10279">
        <v>117</v>
      </c>
      <c r="E10279">
        <v>122</v>
      </c>
    </row>
    <row r="10280" spans="1:5" x14ac:dyDescent="0.35">
      <c r="A10280">
        <f ca="1"/>
        <v>27</v>
      </c>
      <c r="D10280">
        <v>118</v>
      </c>
      <c r="E10280">
        <v>123</v>
      </c>
    </row>
    <row r="10281" spans="1:5" x14ac:dyDescent="0.35">
      <c r="A10281">
        <f ca="1"/>
        <v>18</v>
      </c>
      <c r="D10281">
        <v>119</v>
      </c>
      <c r="E10281">
        <v>124</v>
      </c>
    </row>
    <row r="10282" spans="1:5" x14ac:dyDescent="0.35">
      <c r="A10282">
        <f ca="1"/>
        <v>19</v>
      </c>
      <c r="D10282">
        <v>120</v>
      </c>
      <c r="E10282">
        <v>125</v>
      </c>
    </row>
    <row r="10283" spans="1:5" x14ac:dyDescent="0.35">
      <c r="A10283">
        <f ca="1"/>
        <v>20</v>
      </c>
      <c r="D10283">
        <v>121</v>
      </c>
      <c r="E10283">
        <v>126</v>
      </c>
    </row>
    <row r="10284" spans="1:5" x14ac:dyDescent="0.35">
      <c r="A10284">
        <f ca="1"/>
        <v>21</v>
      </c>
      <c r="D10284">
        <v>122</v>
      </c>
      <c r="E10284">
        <v>127</v>
      </c>
    </row>
    <row r="10285" spans="1:5" x14ac:dyDescent="0.35">
      <c r="A10285">
        <f ca="1"/>
        <v>24</v>
      </c>
      <c r="D10285">
        <v>123</v>
      </c>
      <c r="E10285">
        <v>128</v>
      </c>
    </row>
    <row r="10286" spans="1:5" x14ac:dyDescent="0.35">
      <c r="A10286">
        <f ca="1"/>
        <v>29</v>
      </c>
      <c r="D10286">
        <v>124</v>
      </c>
      <c r="E10286">
        <v>129</v>
      </c>
    </row>
    <row r="10287" spans="1:5" x14ac:dyDescent="0.35">
      <c r="A10287">
        <f ca="1"/>
        <v>22</v>
      </c>
      <c r="D10287">
        <v>125</v>
      </c>
      <c r="E10287">
        <v>130</v>
      </c>
    </row>
    <row r="10288" spans="1:5" x14ac:dyDescent="0.35">
      <c r="A10288">
        <f ca="1"/>
        <v>21</v>
      </c>
      <c r="D10288">
        <v>126</v>
      </c>
      <c r="E10288">
        <v>131</v>
      </c>
    </row>
    <row r="10289" spans="1:5" x14ac:dyDescent="0.35">
      <c r="A10289">
        <f ca="1"/>
        <v>19</v>
      </c>
      <c r="D10289">
        <v>127</v>
      </c>
      <c r="E10289">
        <v>132</v>
      </c>
    </row>
    <row r="10290" spans="1:5" x14ac:dyDescent="0.35">
      <c r="A10290">
        <f ca="1"/>
        <v>21</v>
      </c>
      <c r="D10290">
        <v>128</v>
      </c>
      <c r="E10290">
        <v>133</v>
      </c>
    </row>
    <row r="10291" spans="1:5" x14ac:dyDescent="0.35">
      <c r="A10291">
        <f ca="1"/>
        <v>22</v>
      </c>
      <c r="D10291">
        <v>129</v>
      </c>
      <c r="E10291">
        <v>134</v>
      </c>
    </row>
    <row r="10292" spans="1:5" x14ac:dyDescent="0.35">
      <c r="A10292">
        <f ca="1"/>
        <v>13</v>
      </c>
      <c r="D10292">
        <v>130</v>
      </c>
      <c r="E10292">
        <v>135</v>
      </c>
    </row>
    <row r="10293" spans="1:5" x14ac:dyDescent="0.35">
      <c r="A10293">
        <f ca="1"/>
        <v>20</v>
      </c>
      <c r="D10293">
        <v>131</v>
      </c>
      <c r="E10293">
        <v>136</v>
      </c>
    </row>
    <row r="10294" spans="1:5" x14ac:dyDescent="0.35">
      <c r="A10294">
        <f ca="1"/>
        <v>18</v>
      </c>
      <c r="D10294">
        <v>132</v>
      </c>
      <c r="E10294">
        <v>137</v>
      </c>
    </row>
    <row r="10295" spans="1:5" x14ac:dyDescent="0.35">
      <c r="A10295">
        <f ca="1"/>
        <v>19</v>
      </c>
      <c r="D10295">
        <v>133</v>
      </c>
      <c r="E10295">
        <v>138</v>
      </c>
    </row>
    <row r="10296" spans="1:5" x14ac:dyDescent="0.35">
      <c r="A10296">
        <f ca="1"/>
        <v>28</v>
      </c>
      <c r="D10296">
        <v>134</v>
      </c>
      <c r="E10296">
        <v>139</v>
      </c>
    </row>
    <row r="10297" spans="1:5" x14ac:dyDescent="0.35">
      <c r="A10297">
        <f ca="1"/>
        <v>23</v>
      </c>
      <c r="D10297">
        <v>135</v>
      </c>
      <c r="E10297">
        <v>140</v>
      </c>
    </row>
    <row r="10298" spans="1:5" x14ac:dyDescent="0.35">
      <c r="A10298">
        <f ca="1"/>
        <v>19</v>
      </c>
      <c r="D10298">
        <v>136</v>
      </c>
      <c r="E10298">
        <v>141</v>
      </c>
    </row>
    <row r="10299" spans="1:5" x14ac:dyDescent="0.35">
      <c r="A10299">
        <f ca="1"/>
        <v>20</v>
      </c>
      <c r="D10299">
        <v>137</v>
      </c>
      <c r="E10299">
        <v>142</v>
      </c>
    </row>
    <row r="10300" spans="1:5" x14ac:dyDescent="0.35">
      <c r="A10300">
        <f ca="1"/>
        <v>24</v>
      </c>
      <c r="D10300">
        <v>138</v>
      </c>
      <c r="E10300">
        <v>143</v>
      </c>
    </row>
    <row r="10301" spans="1:5" x14ac:dyDescent="0.35">
      <c r="A10301">
        <f ca="1"/>
        <v>19</v>
      </c>
      <c r="D10301">
        <v>139</v>
      </c>
      <c r="E10301">
        <v>144</v>
      </c>
    </row>
    <row r="10302" spans="1:5" x14ac:dyDescent="0.35">
      <c r="A10302">
        <f ca="1"/>
        <v>17</v>
      </c>
      <c r="D10302">
        <v>140</v>
      </c>
      <c r="E10302">
        <v>145</v>
      </c>
    </row>
    <row r="10303" spans="1:5" x14ac:dyDescent="0.35">
      <c r="A10303">
        <f ca="1"/>
        <v>27</v>
      </c>
      <c r="D10303">
        <v>141</v>
      </c>
      <c r="E10303">
        <v>146</v>
      </c>
    </row>
    <row r="10304" spans="1:5" x14ac:dyDescent="0.35">
      <c r="A10304">
        <f ca="1"/>
        <v>22</v>
      </c>
      <c r="D10304">
        <v>142</v>
      </c>
      <c r="E10304">
        <v>147</v>
      </c>
    </row>
    <row r="10305" spans="1:5" x14ac:dyDescent="0.35">
      <c r="A10305">
        <f ca="1"/>
        <v>12</v>
      </c>
      <c r="D10305">
        <v>143</v>
      </c>
      <c r="E10305">
        <v>148</v>
      </c>
    </row>
    <row r="10306" spans="1:5" x14ac:dyDescent="0.35">
      <c r="A10306">
        <f ca="1"/>
        <v>27</v>
      </c>
      <c r="D10306">
        <v>144</v>
      </c>
      <c r="E10306">
        <v>149</v>
      </c>
    </row>
    <row r="10307" spans="1:5" x14ac:dyDescent="0.35">
      <c r="A10307">
        <f ca="1"/>
        <v>23</v>
      </c>
      <c r="D10307">
        <v>145</v>
      </c>
      <c r="E10307">
        <v>150</v>
      </c>
    </row>
    <row r="10308" spans="1:5" x14ac:dyDescent="0.35">
      <c r="A10308">
        <f ca="1"/>
        <v>15</v>
      </c>
      <c r="D10308">
        <v>146</v>
      </c>
      <c r="E10308">
        <v>151</v>
      </c>
    </row>
    <row r="10309" spans="1:5" x14ac:dyDescent="0.35">
      <c r="A10309">
        <f ca="1"/>
        <v>23</v>
      </c>
      <c r="D10309">
        <v>147</v>
      </c>
      <c r="E10309">
        <v>152</v>
      </c>
    </row>
    <row r="10310" spans="1:5" x14ac:dyDescent="0.35">
      <c r="A10310">
        <f ca="1"/>
        <v>20</v>
      </c>
      <c r="D10310">
        <v>148</v>
      </c>
      <c r="E10310">
        <v>153</v>
      </c>
    </row>
    <row r="10311" spans="1:5" x14ac:dyDescent="0.35">
      <c r="A10311">
        <f ca="1"/>
        <v>24</v>
      </c>
      <c r="D10311">
        <v>149</v>
      </c>
      <c r="E10311">
        <v>154</v>
      </c>
    </row>
    <row r="10312" spans="1:5" x14ac:dyDescent="0.35">
      <c r="A10312">
        <f ca="1"/>
        <v>21</v>
      </c>
      <c r="D10312">
        <v>150</v>
      </c>
      <c r="E10312">
        <v>155</v>
      </c>
    </row>
    <row r="10313" spans="1:5" x14ac:dyDescent="0.35">
      <c r="A10313">
        <f ca="1"/>
        <v>26</v>
      </c>
      <c r="D10313">
        <v>151</v>
      </c>
      <c r="E10313">
        <v>156</v>
      </c>
    </row>
    <row r="10314" spans="1:5" x14ac:dyDescent="0.35">
      <c r="A10314">
        <f ca="1"/>
        <v>24</v>
      </c>
      <c r="D10314">
        <v>152</v>
      </c>
      <c r="E10314">
        <v>157</v>
      </c>
    </row>
    <row r="10315" spans="1:5" x14ac:dyDescent="0.35">
      <c r="A10315">
        <f ca="1"/>
        <v>25</v>
      </c>
      <c r="D10315">
        <v>153</v>
      </c>
      <c r="E10315">
        <v>158</v>
      </c>
    </row>
    <row r="10316" spans="1:5" x14ac:dyDescent="0.35">
      <c r="A10316">
        <f ca="1"/>
        <v>16</v>
      </c>
      <c r="D10316">
        <v>154</v>
      </c>
      <c r="E10316">
        <v>159</v>
      </c>
    </row>
    <row r="10317" spans="1:5" x14ac:dyDescent="0.35">
      <c r="A10317">
        <f ca="1"/>
        <v>21</v>
      </c>
      <c r="D10317">
        <v>155</v>
      </c>
      <c r="E10317">
        <v>160</v>
      </c>
    </row>
    <row r="10318" spans="1:5" x14ac:dyDescent="0.35">
      <c r="A10318">
        <f ca="1"/>
        <v>23</v>
      </c>
      <c r="D10318">
        <v>156</v>
      </c>
      <c r="E10318">
        <v>161</v>
      </c>
    </row>
    <row r="10319" spans="1:5" x14ac:dyDescent="0.35">
      <c r="A10319">
        <f ca="1"/>
        <v>29</v>
      </c>
      <c r="D10319">
        <v>157</v>
      </c>
      <c r="E10319">
        <v>162</v>
      </c>
    </row>
    <row r="10320" spans="1:5" x14ac:dyDescent="0.35">
      <c r="A10320">
        <f ca="1"/>
        <v>15</v>
      </c>
      <c r="D10320">
        <v>158</v>
      </c>
      <c r="E10320">
        <v>163</v>
      </c>
    </row>
    <row r="10321" spans="1:5" x14ac:dyDescent="0.35">
      <c r="A10321">
        <f ca="1"/>
        <v>20</v>
      </c>
      <c r="D10321">
        <v>159</v>
      </c>
      <c r="E10321">
        <v>164</v>
      </c>
    </row>
    <row r="10322" spans="1:5" x14ac:dyDescent="0.35">
      <c r="A10322">
        <f ca="1"/>
        <v>27</v>
      </c>
      <c r="D10322">
        <v>160</v>
      </c>
      <c r="E10322">
        <v>165</v>
      </c>
    </row>
    <row r="10323" spans="1:5" x14ac:dyDescent="0.35">
      <c r="A10323">
        <f ca="1"/>
        <v>24</v>
      </c>
      <c r="D10323">
        <v>161</v>
      </c>
      <c r="E10323">
        <v>166</v>
      </c>
    </row>
    <row r="10324" spans="1:5" x14ac:dyDescent="0.35">
      <c r="A10324">
        <f ca="1"/>
        <v>23</v>
      </c>
      <c r="D10324">
        <v>162</v>
      </c>
      <c r="E10324">
        <v>167</v>
      </c>
    </row>
    <row r="10325" spans="1:5" x14ac:dyDescent="0.35">
      <c r="A10325">
        <f ca="1"/>
        <v>18</v>
      </c>
      <c r="D10325">
        <v>163</v>
      </c>
      <c r="E10325">
        <v>168</v>
      </c>
    </row>
    <row r="10326" spans="1:5" x14ac:dyDescent="0.35">
      <c r="A10326">
        <f ca="1"/>
        <v>25</v>
      </c>
      <c r="D10326">
        <v>164</v>
      </c>
      <c r="E10326">
        <v>169</v>
      </c>
    </row>
    <row r="10327" spans="1:5" x14ac:dyDescent="0.35">
      <c r="A10327">
        <f ca="1"/>
        <v>13</v>
      </c>
      <c r="D10327">
        <v>165</v>
      </c>
      <c r="E10327">
        <v>170</v>
      </c>
    </row>
    <row r="10328" spans="1:5" x14ac:dyDescent="0.35">
      <c r="A10328">
        <f ca="1"/>
        <v>20</v>
      </c>
      <c r="D10328">
        <v>166</v>
      </c>
      <c r="E10328">
        <v>171</v>
      </c>
    </row>
    <row r="10329" spans="1:5" x14ac:dyDescent="0.35">
      <c r="A10329">
        <f ca="1"/>
        <v>18</v>
      </c>
      <c r="D10329">
        <v>167</v>
      </c>
      <c r="E10329">
        <v>172</v>
      </c>
    </row>
    <row r="10330" spans="1:5" x14ac:dyDescent="0.35">
      <c r="A10330">
        <f ca="1"/>
        <v>20</v>
      </c>
      <c r="D10330">
        <v>168</v>
      </c>
      <c r="E10330">
        <v>173</v>
      </c>
    </row>
    <row r="10331" spans="1:5" x14ac:dyDescent="0.35">
      <c r="A10331">
        <f ca="1"/>
        <v>23</v>
      </c>
      <c r="D10331">
        <v>169</v>
      </c>
      <c r="E10331">
        <v>174</v>
      </c>
    </row>
    <row r="10332" spans="1:5" x14ac:dyDescent="0.35">
      <c r="A10332">
        <f ca="1"/>
        <v>25</v>
      </c>
      <c r="D10332">
        <v>170</v>
      </c>
      <c r="E10332">
        <v>175</v>
      </c>
    </row>
    <row r="10333" spans="1:5" x14ac:dyDescent="0.35">
      <c r="A10333">
        <f ca="1"/>
        <v>17</v>
      </c>
      <c r="D10333">
        <v>171</v>
      </c>
      <c r="E10333">
        <v>176</v>
      </c>
    </row>
    <row r="10334" spans="1:5" x14ac:dyDescent="0.35">
      <c r="A10334">
        <f ca="1"/>
        <v>24</v>
      </c>
      <c r="D10334">
        <v>172</v>
      </c>
      <c r="E10334">
        <v>177</v>
      </c>
    </row>
    <row r="10335" spans="1:5" x14ac:dyDescent="0.35">
      <c r="A10335">
        <f ca="1"/>
        <v>19</v>
      </c>
      <c r="D10335">
        <v>173</v>
      </c>
      <c r="E10335">
        <v>178</v>
      </c>
    </row>
    <row r="10336" spans="1:5" x14ac:dyDescent="0.35">
      <c r="A10336">
        <f ca="1"/>
        <v>20</v>
      </c>
      <c r="D10336">
        <v>174</v>
      </c>
      <c r="E10336">
        <v>179</v>
      </c>
    </row>
    <row r="10337" spans="1:5" x14ac:dyDescent="0.35">
      <c r="A10337">
        <f ca="1"/>
        <v>23</v>
      </c>
      <c r="D10337">
        <v>175</v>
      </c>
      <c r="E10337">
        <v>180</v>
      </c>
    </row>
    <row r="10338" spans="1:5" x14ac:dyDescent="0.35">
      <c r="A10338">
        <f ca="1"/>
        <v>20</v>
      </c>
      <c r="D10338">
        <v>176</v>
      </c>
      <c r="E10338">
        <v>181</v>
      </c>
    </row>
    <row r="10339" spans="1:5" x14ac:dyDescent="0.35">
      <c r="A10339">
        <f ca="1"/>
        <v>19</v>
      </c>
      <c r="D10339">
        <v>177</v>
      </c>
      <c r="E10339">
        <v>182</v>
      </c>
    </row>
    <row r="10340" spans="1:5" x14ac:dyDescent="0.35">
      <c r="A10340">
        <f ca="1"/>
        <v>26</v>
      </c>
      <c r="D10340">
        <v>178</v>
      </c>
      <c r="E10340">
        <v>183</v>
      </c>
    </row>
    <row r="10341" spans="1:5" x14ac:dyDescent="0.35">
      <c r="A10341">
        <f ca="1"/>
        <v>22</v>
      </c>
      <c r="D10341">
        <v>179</v>
      </c>
      <c r="E10341">
        <v>184</v>
      </c>
    </row>
    <row r="10342" spans="1:5" x14ac:dyDescent="0.35">
      <c r="A10342">
        <f ca="1"/>
        <v>17</v>
      </c>
      <c r="D10342">
        <v>180</v>
      </c>
      <c r="E10342">
        <v>185</v>
      </c>
    </row>
    <row r="10343" spans="1:5" x14ac:dyDescent="0.35">
      <c r="A10343">
        <f ca="1"/>
        <v>18</v>
      </c>
      <c r="D10343">
        <v>181</v>
      </c>
      <c r="E10343">
        <v>186</v>
      </c>
    </row>
    <row r="10344" spans="1:5" x14ac:dyDescent="0.35">
      <c r="A10344">
        <f ca="1"/>
        <v>19</v>
      </c>
      <c r="D10344">
        <v>182</v>
      </c>
      <c r="E10344">
        <v>187</v>
      </c>
    </row>
    <row r="10345" spans="1:5" x14ac:dyDescent="0.35">
      <c r="A10345">
        <f ca="1"/>
        <v>19</v>
      </c>
      <c r="D10345">
        <v>183</v>
      </c>
      <c r="E10345">
        <v>188</v>
      </c>
    </row>
    <row r="10346" spans="1:5" x14ac:dyDescent="0.35">
      <c r="A10346">
        <f ca="1"/>
        <v>23</v>
      </c>
      <c r="D10346">
        <v>184</v>
      </c>
      <c r="E10346">
        <v>189</v>
      </c>
    </row>
    <row r="10347" spans="1:5" x14ac:dyDescent="0.35">
      <c r="A10347">
        <f ca="1"/>
        <v>14</v>
      </c>
      <c r="D10347">
        <v>185</v>
      </c>
      <c r="E10347">
        <v>190</v>
      </c>
    </row>
    <row r="10348" spans="1:5" x14ac:dyDescent="0.35">
      <c r="A10348">
        <f ca="1"/>
        <v>26</v>
      </c>
      <c r="D10348">
        <v>186</v>
      </c>
      <c r="E10348">
        <v>191</v>
      </c>
    </row>
    <row r="10349" spans="1:5" x14ac:dyDescent="0.35">
      <c r="A10349">
        <f ca="1"/>
        <v>22</v>
      </c>
      <c r="D10349">
        <v>187</v>
      </c>
      <c r="E10349">
        <v>192</v>
      </c>
    </row>
    <row r="10350" spans="1:5" x14ac:dyDescent="0.35">
      <c r="A10350">
        <f ca="1"/>
        <v>21</v>
      </c>
      <c r="D10350">
        <v>188</v>
      </c>
      <c r="E10350">
        <v>193</v>
      </c>
    </row>
    <row r="10351" spans="1:5" x14ac:dyDescent="0.35">
      <c r="A10351">
        <f ca="1"/>
        <v>22</v>
      </c>
      <c r="D10351">
        <v>189</v>
      </c>
      <c r="E10351">
        <v>194</v>
      </c>
    </row>
    <row r="10352" spans="1:5" x14ac:dyDescent="0.35">
      <c r="A10352">
        <f ca="1"/>
        <v>15</v>
      </c>
      <c r="D10352">
        <v>190</v>
      </c>
      <c r="E10352">
        <v>195</v>
      </c>
    </row>
    <row r="10353" spans="1:5" x14ac:dyDescent="0.35">
      <c r="A10353">
        <f ca="1"/>
        <v>23</v>
      </c>
      <c r="D10353">
        <v>191</v>
      </c>
      <c r="E10353">
        <v>196</v>
      </c>
    </row>
    <row r="10354" spans="1:5" x14ac:dyDescent="0.35">
      <c r="A10354">
        <f ca="1"/>
        <v>12</v>
      </c>
      <c r="D10354">
        <v>192</v>
      </c>
      <c r="E10354">
        <v>197</v>
      </c>
    </row>
    <row r="10355" spans="1:5" x14ac:dyDescent="0.35">
      <c r="A10355">
        <f ca="1"/>
        <v>24</v>
      </c>
      <c r="D10355">
        <v>193</v>
      </c>
      <c r="E10355">
        <v>198</v>
      </c>
    </row>
    <row r="10356" spans="1:5" x14ac:dyDescent="0.35">
      <c r="A10356">
        <f ca="1"/>
        <v>26</v>
      </c>
      <c r="D10356">
        <v>194</v>
      </c>
      <c r="E10356">
        <v>199</v>
      </c>
    </row>
    <row r="10357" spans="1:5" x14ac:dyDescent="0.35">
      <c r="A10357">
        <f ca="1"/>
        <v>23</v>
      </c>
      <c r="D10357">
        <v>195</v>
      </c>
      <c r="E10357">
        <v>200</v>
      </c>
    </row>
    <row r="10358" spans="1:5" x14ac:dyDescent="0.35">
      <c r="A10358">
        <f ca="1"/>
        <v>20</v>
      </c>
      <c r="D10358">
        <v>196</v>
      </c>
      <c r="E10358">
        <v>201</v>
      </c>
    </row>
    <row r="10359" spans="1:5" x14ac:dyDescent="0.35">
      <c r="A10359">
        <f ca="1"/>
        <v>24</v>
      </c>
      <c r="D10359">
        <v>197</v>
      </c>
      <c r="E10359">
        <v>202</v>
      </c>
    </row>
    <row r="10360" spans="1:5" x14ac:dyDescent="0.35">
      <c r="A10360">
        <f ca="1"/>
        <v>31</v>
      </c>
      <c r="D10360">
        <v>198</v>
      </c>
      <c r="E10360">
        <v>203</v>
      </c>
    </row>
    <row r="10361" spans="1:5" x14ac:dyDescent="0.35">
      <c r="A10361">
        <f ca="1"/>
        <v>22</v>
      </c>
      <c r="D10361">
        <v>199</v>
      </c>
      <c r="E10361">
        <v>204</v>
      </c>
    </row>
    <row r="10362" spans="1:5" x14ac:dyDescent="0.35">
      <c r="A10362">
        <f ca="1"/>
        <v>22</v>
      </c>
      <c r="D10362">
        <v>200</v>
      </c>
      <c r="E10362">
        <v>205</v>
      </c>
    </row>
    <row r="10363" spans="1:5" x14ac:dyDescent="0.35">
      <c r="A10363">
        <f ca="1"/>
        <v>20</v>
      </c>
      <c r="D10363">
        <v>201</v>
      </c>
      <c r="E10363">
        <v>206</v>
      </c>
    </row>
    <row r="10364" spans="1:5" x14ac:dyDescent="0.35">
      <c r="A10364">
        <f ca="1"/>
        <v>24</v>
      </c>
      <c r="D10364">
        <v>202</v>
      </c>
      <c r="E10364">
        <v>207</v>
      </c>
    </row>
    <row r="10365" spans="1:5" x14ac:dyDescent="0.35">
      <c r="A10365">
        <f ca="1"/>
        <v>26</v>
      </c>
      <c r="D10365">
        <v>203</v>
      </c>
      <c r="E10365">
        <v>208</v>
      </c>
    </row>
    <row r="10366" spans="1:5" x14ac:dyDescent="0.35">
      <c r="A10366">
        <f ca="1"/>
        <v>26</v>
      </c>
      <c r="D10366">
        <v>204</v>
      </c>
      <c r="E10366">
        <v>209</v>
      </c>
    </row>
    <row r="10367" spans="1:5" x14ac:dyDescent="0.35">
      <c r="A10367">
        <f ca="1"/>
        <v>22</v>
      </c>
      <c r="D10367">
        <v>205</v>
      </c>
      <c r="E10367">
        <v>210</v>
      </c>
    </row>
    <row r="10368" spans="1:5" x14ac:dyDescent="0.35">
      <c r="A10368">
        <f ca="1"/>
        <v>19</v>
      </c>
      <c r="D10368">
        <v>206</v>
      </c>
      <c r="E10368">
        <v>211</v>
      </c>
    </row>
    <row r="10369" spans="1:5" x14ac:dyDescent="0.35">
      <c r="A10369">
        <f ca="1"/>
        <v>25</v>
      </c>
      <c r="D10369">
        <v>207</v>
      </c>
      <c r="E10369">
        <v>212</v>
      </c>
    </row>
    <row r="10370" spans="1:5" x14ac:dyDescent="0.35">
      <c r="A10370">
        <f ca="1"/>
        <v>23</v>
      </c>
      <c r="D10370">
        <v>208</v>
      </c>
      <c r="E10370">
        <v>213</v>
      </c>
    </row>
    <row r="10371" spans="1:5" x14ac:dyDescent="0.35">
      <c r="A10371">
        <f ca="1"/>
        <v>19</v>
      </c>
      <c r="D10371">
        <v>209</v>
      </c>
      <c r="E10371">
        <v>214</v>
      </c>
    </row>
    <row r="10372" spans="1:5" x14ac:dyDescent="0.35">
      <c r="A10372">
        <f ca="1"/>
        <v>21</v>
      </c>
      <c r="D10372">
        <v>210</v>
      </c>
      <c r="E10372">
        <v>215</v>
      </c>
    </row>
    <row r="10373" spans="1:5" x14ac:dyDescent="0.35">
      <c r="A10373">
        <f ca="1"/>
        <v>25</v>
      </c>
      <c r="D10373">
        <v>211</v>
      </c>
      <c r="E10373">
        <v>216</v>
      </c>
    </row>
    <row r="10374" spans="1:5" x14ac:dyDescent="0.35">
      <c r="A10374">
        <f ca="1"/>
        <v>22</v>
      </c>
      <c r="D10374">
        <v>212</v>
      </c>
      <c r="E10374">
        <v>217</v>
      </c>
    </row>
    <row r="10375" spans="1:5" x14ac:dyDescent="0.35">
      <c r="A10375">
        <f ca="1"/>
        <v>15</v>
      </c>
      <c r="D10375">
        <v>213</v>
      </c>
      <c r="E10375">
        <v>218</v>
      </c>
    </row>
    <row r="10376" spans="1:5" x14ac:dyDescent="0.35">
      <c r="A10376">
        <f ca="1"/>
        <v>25</v>
      </c>
      <c r="D10376">
        <v>214</v>
      </c>
      <c r="E10376">
        <v>219</v>
      </c>
    </row>
    <row r="10377" spans="1:5" x14ac:dyDescent="0.35">
      <c r="A10377">
        <f ca="1"/>
        <v>21</v>
      </c>
      <c r="D10377">
        <v>215</v>
      </c>
      <c r="E10377">
        <v>220</v>
      </c>
    </row>
    <row r="10378" spans="1:5" x14ac:dyDescent="0.35">
      <c r="A10378">
        <f ca="1"/>
        <v>18</v>
      </c>
      <c r="D10378">
        <v>216</v>
      </c>
      <c r="E10378">
        <v>221</v>
      </c>
    </row>
    <row r="10379" spans="1:5" x14ac:dyDescent="0.35">
      <c r="A10379">
        <f ca="1"/>
        <v>9</v>
      </c>
      <c r="D10379">
        <v>217</v>
      </c>
      <c r="E10379">
        <v>222</v>
      </c>
    </row>
    <row r="10380" spans="1:5" x14ac:dyDescent="0.35">
      <c r="A10380">
        <f ca="1"/>
        <v>24</v>
      </c>
      <c r="D10380">
        <v>218</v>
      </c>
      <c r="E10380">
        <v>223</v>
      </c>
    </row>
    <row r="10381" spans="1:5" x14ac:dyDescent="0.35">
      <c r="A10381">
        <f ca="1"/>
        <v>18</v>
      </c>
      <c r="D10381">
        <v>219</v>
      </c>
      <c r="E10381">
        <v>224</v>
      </c>
    </row>
    <row r="10382" spans="1:5" x14ac:dyDescent="0.35">
      <c r="A10382">
        <f ca="1"/>
        <v>16</v>
      </c>
      <c r="D10382">
        <v>220</v>
      </c>
      <c r="E10382">
        <v>225</v>
      </c>
    </row>
    <row r="10383" spans="1:5" x14ac:dyDescent="0.35">
      <c r="A10383">
        <f ca="1"/>
        <v>24</v>
      </c>
      <c r="D10383">
        <v>221</v>
      </c>
      <c r="E10383">
        <v>226</v>
      </c>
    </row>
    <row r="10384" spans="1:5" x14ac:dyDescent="0.35">
      <c r="A10384">
        <f ca="1"/>
        <v>14</v>
      </c>
      <c r="D10384">
        <v>222</v>
      </c>
      <c r="E10384">
        <v>227</v>
      </c>
    </row>
    <row r="10385" spans="1:5" x14ac:dyDescent="0.35">
      <c r="A10385">
        <f ca="1"/>
        <v>20</v>
      </c>
      <c r="D10385">
        <v>223</v>
      </c>
      <c r="E10385">
        <v>228</v>
      </c>
    </row>
    <row r="10386" spans="1:5" x14ac:dyDescent="0.35">
      <c r="A10386">
        <f ca="1"/>
        <v>16</v>
      </c>
      <c r="D10386">
        <v>224</v>
      </c>
      <c r="E10386">
        <v>229</v>
      </c>
    </row>
    <row r="10387" spans="1:5" x14ac:dyDescent="0.35">
      <c r="A10387">
        <f ca="1"/>
        <v>20</v>
      </c>
      <c r="D10387">
        <v>225</v>
      </c>
      <c r="E10387">
        <v>230</v>
      </c>
    </row>
    <row r="10388" spans="1:5" x14ac:dyDescent="0.35">
      <c r="A10388">
        <f ca="1"/>
        <v>18</v>
      </c>
      <c r="D10388">
        <v>226</v>
      </c>
      <c r="E10388">
        <v>231</v>
      </c>
    </row>
    <row r="10389" spans="1:5" x14ac:dyDescent="0.35">
      <c r="A10389">
        <f ca="1"/>
        <v>24</v>
      </c>
      <c r="D10389">
        <v>227</v>
      </c>
      <c r="E10389">
        <v>232</v>
      </c>
    </row>
    <row r="10390" spans="1:5" x14ac:dyDescent="0.35">
      <c r="A10390">
        <f ca="1"/>
        <v>17</v>
      </c>
      <c r="D10390">
        <v>228</v>
      </c>
      <c r="E10390">
        <v>233</v>
      </c>
    </row>
    <row r="10391" spans="1:5" x14ac:dyDescent="0.35">
      <c r="A10391">
        <f ca="1"/>
        <v>19</v>
      </c>
      <c r="D10391">
        <v>229</v>
      </c>
      <c r="E10391">
        <v>234</v>
      </c>
    </row>
    <row r="10392" spans="1:5" x14ac:dyDescent="0.35">
      <c r="A10392">
        <f ca="1"/>
        <v>22</v>
      </c>
      <c r="D10392">
        <v>230</v>
      </c>
      <c r="E10392">
        <v>235</v>
      </c>
    </row>
    <row r="10393" spans="1:5" x14ac:dyDescent="0.35">
      <c r="A10393">
        <f ca="1"/>
        <v>21</v>
      </c>
      <c r="D10393">
        <v>231</v>
      </c>
      <c r="E10393">
        <v>236</v>
      </c>
    </row>
    <row r="10394" spans="1:5" x14ac:dyDescent="0.35">
      <c r="A10394">
        <f ca="1"/>
        <v>23</v>
      </c>
      <c r="D10394">
        <v>232</v>
      </c>
      <c r="E10394">
        <v>237</v>
      </c>
    </row>
    <row r="10395" spans="1:5" x14ac:dyDescent="0.35">
      <c r="A10395">
        <f ca="1"/>
        <v>23</v>
      </c>
      <c r="D10395">
        <v>233</v>
      </c>
      <c r="E10395">
        <v>238</v>
      </c>
    </row>
    <row r="10396" spans="1:5" x14ac:dyDescent="0.35">
      <c r="A10396">
        <f ca="1"/>
        <v>23</v>
      </c>
      <c r="D10396">
        <v>234</v>
      </c>
      <c r="E10396">
        <v>239</v>
      </c>
    </row>
    <row r="10397" spans="1:5" x14ac:dyDescent="0.35">
      <c r="A10397">
        <f ca="1"/>
        <v>24</v>
      </c>
      <c r="D10397">
        <v>235</v>
      </c>
      <c r="E10397">
        <v>240</v>
      </c>
    </row>
    <row r="10398" spans="1:5" x14ac:dyDescent="0.35">
      <c r="A10398">
        <f ca="1"/>
        <v>25</v>
      </c>
      <c r="D10398">
        <v>236</v>
      </c>
      <c r="E10398">
        <v>241</v>
      </c>
    </row>
    <row r="10399" spans="1:5" x14ac:dyDescent="0.35">
      <c r="A10399">
        <f ca="1"/>
        <v>22</v>
      </c>
      <c r="D10399">
        <v>237</v>
      </c>
      <c r="E10399">
        <v>242</v>
      </c>
    </row>
    <row r="10400" spans="1:5" x14ac:dyDescent="0.35">
      <c r="A10400">
        <f ca="1"/>
        <v>21</v>
      </c>
      <c r="D10400">
        <v>238</v>
      </c>
      <c r="E10400">
        <v>243</v>
      </c>
    </row>
    <row r="10401" spans="1:5" x14ac:dyDescent="0.35">
      <c r="A10401">
        <f ca="1"/>
        <v>24</v>
      </c>
      <c r="D10401">
        <v>239</v>
      </c>
      <c r="E10401">
        <v>244</v>
      </c>
    </row>
    <row r="10402" spans="1:5" x14ac:dyDescent="0.35">
      <c r="A10402">
        <f ca="1"/>
        <v>20</v>
      </c>
      <c r="D10402">
        <v>240</v>
      </c>
      <c r="E10402">
        <v>245</v>
      </c>
    </row>
    <row r="10403" spans="1:5" x14ac:dyDescent="0.35">
      <c r="A10403">
        <f ca="1"/>
        <v>26</v>
      </c>
      <c r="D10403">
        <v>241</v>
      </c>
      <c r="E10403">
        <v>246</v>
      </c>
    </row>
    <row r="10404" spans="1:5" x14ac:dyDescent="0.35">
      <c r="A10404">
        <f ca="1"/>
        <v>20</v>
      </c>
      <c r="D10404">
        <v>242</v>
      </c>
      <c r="E10404">
        <v>247</v>
      </c>
    </row>
    <row r="10405" spans="1:5" x14ac:dyDescent="0.35">
      <c r="A10405">
        <f ca="1"/>
        <v>15</v>
      </c>
      <c r="D10405">
        <v>243</v>
      </c>
      <c r="E10405">
        <v>248</v>
      </c>
    </row>
    <row r="10406" spans="1:5" x14ac:dyDescent="0.35">
      <c r="A10406">
        <f ca="1"/>
        <v>14</v>
      </c>
      <c r="D10406">
        <v>244</v>
      </c>
      <c r="E10406">
        <v>249</v>
      </c>
    </row>
    <row r="10407" spans="1:5" x14ac:dyDescent="0.35">
      <c r="A10407">
        <f ca="1"/>
        <v>16</v>
      </c>
      <c r="D10407">
        <v>245</v>
      </c>
      <c r="E10407">
        <v>250</v>
      </c>
    </row>
    <row r="10408" spans="1:5" x14ac:dyDescent="0.35">
      <c r="A10408">
        <f ca="1"/>
        <v>20</v>
      </c>
      <c r="D10408">
        <v>246</v>
      </c>
      <c r="E10408">
        <v>251</v>
      </c>
    </row>
    <row r="10409" spans="1:5" x14ac:dyDescent="0.35">
      <c r="A10409">
        <f ca="1"/>
        <v>20</v>
      </c>
      <c r="D10409">
        <v>247</v>
      </c>
      <c r="E10409">
        <v>252</v>
      </c>
    </row>
    <row r="10410" spans="1:5" x14ac:dyDescent="0.35">
      <c r="A10410">
        <f ca="1"/>
        <v>26</v>
      </c>
      <c r="D10410">
        <v>248</v>
      </c>
      <c r="E10410">
        <v>253</v>
      </c>
    </row>
    <row r="10411" spans="1:5" x14ac:dyDescent="0.35">
      <c r="A10411">
        <f ca="1"/>
        <v>22</v>
      </c>
      <c r="D10411">
        <v>249</v>
      </c>
      <c r="E10411">
        <v>254</v>
      </c>
    </row>
    <row r="10412" spans="1:5" x14ac:dyDescent="0.35">
      <c r="A10412">
        <f ca="1"/>
        <v>14</v>
      </c>
      <c r="D10412">
        <v>250</v>
      </c>
      <c r="E10412">
        <v>255</v>
      </c>
    </row>
    <row r="10413" spans="1:5" x14ac:dyDescent="0.35">
      <c r="A10413">
        <f ca="1"/>
        <v>28</v>
      </c>
      <c r="D10413">
        <v>251</v>
      </c>
      <c r="E10413">
        <v>256</v>
      </c>
    </row>
    <row r="10414" spans="1:5" x14ac:dyDescent="0.35">
      <c r="A10414">
        <f ca="1"/>
        <v>26</v>
      </c>
      <c r="D10414">
        <v>252</v>
      </c>
      <c r="E10414">
        <v>257</v>
      </c>
    </row>
    <row r="10415" spans="1:5" x14ac:dyDescent="0.35">
      <c r="A10415">
        <f ca="1"/>
        <v>21</v>
      </c>
      <c r="D10415">
        <v>253</v>
      </c>
      <c r="E10415">
        <v>258</v>
      </c>
    </row>
    <row r="10416" spans="1:5" x14ac:dyDescent="0.35">
      <c r="A10416">
        <f ca="1"/>
        <v>21</v>
      </c>
      <c r="D10416">
        <v>254</v>
      </c>
      <c r="E10416">
        <v>259</v>
      </c>
    </row>
    <row r="10417" spans="1:5" x14ac:dyDescent="0.35">
      <c r="A10417">
        <f ca="1"/>
        <v>18</v>
      </c>
      <c r="D10417">
        <v>255</v>
      </c>
      <c r="E10417">
        <v>260</v>
      </c>
    </row>
    <row r="10418" spans="1:5" x14ac:dyDescent="0.35">
      <c r="A10418">
        <f ca="1"/>
        <v>22</v>
      </c>
      <c r="D10418">
        <v>256</v>
      </c>
      <c r="E10418">
        <v>261</v>
      </c>
    </row>
    <row r="10419" spans="1:5" x14ac:dyDescent="0.35">
      <c r="A10419">
        <f ca="1"/>
        <v>24</v>
      </c>
      <c r="D10419">
        <v>257</v>
      </c>
      <c r="E10419">
        <v>262</v>
      </c>
    </row>
    <row r="10420" spans="1:5" x14ac:dyDescent="0.35">
      <c r="A10420">
        <f ca="1"/>
        <v>21</v>
      </c>
      <c r="D10420">
        <v>258</v>
      </c>
      <c r="E10420">
        <v>263</v>
      </c>
    </row>
    <row r="10421" spans="1:5" x14ac:dyDescent="0.35">
      <c r="A10421">
        <f ca="1"/>
        <v>27</v>
      </c>
      <c r="D10421">
        <v>259</v>
      </c>
      <c r="E10421">
        <v>264</v>
      </c>
    </row>
    <row r="10422" spans="1:5" x14ac:dyDescent="0.35">
      <c r="A10422">
        <f ca="1"/>
        <v>20</v>
      </c>
      <c r="D10422">
        <v>260</v>
      </c>
      <c r="E10422">
        <v>265</v>
      </c>
    </row>
    <row r="10423" spans="1:5" x14ac:dyDescent="0.35">
      <c r="A10423">
        <f ca="1"/>
        <v>17</v>
      </c>
      <c r="D10423">
        <v>261</v>
      </c>
      <c r="E10423">
        <v>266</v>
      </c>
    </row>
    <row r="10424" spans="1:5" x14ac:dyDescent="0.35">
      <c r="A10424">
        <f ca="1"/>
        <v>25</v>
      </c>
      <c r="D10424">
        <v>262</v>
      </c>
      <c r="E10424">
        <v>267</v>
      </c>
    </row>
    <row r="10425" spans="1:5" x14ac:dyDescent="0.35">
      <c r="A10425">
        <f ca="1"/>
        <v>20</v>
      </c>
      <c r="D10425">
        <v>263</v>
      </c>
      <c r="E10425">
        <v>268</v>
      </c>
    </row>
    <row r="10426" spans="1:5" x14ac:dyDescent="0.35">
      <c r="A10426">
        <f ca="1"/>
        <v>21</v>
      </c>
      <c r="D10426">
        <v>264</v>
      </c>
      <c r="E10426">
        <v>269</v>
      </c>
    </row>
    <row r="10427" spans="1:5" x14ac:dyDescent="0.35">
      <c r="A10427">
        <f ca="1"/>
        <v>19</v>
      </c>
      <c r="D10427">
        <v>265</v>
      </c>
      <c r="E10427">
        <v>270</v>
      </c>
    </row>
    <row r="10428" spans="1:5" x14ac:dyDescent="0.35">
      <c r="A10428">
        <f ca="1"/>
        <v>16</v>
      </c>
      <c r="D10428">
        <v>266</v>
      </c>
      <c r="E10428">
        <v>271</v>
      </c>
    </row>
    <row r="10429" spans="1:5" x14ac:dyDescent="0.35">
      <c r="A10429">
        <f ca="1"/>
        <v>24</v>
      </c>
      <c r="D10429">
        <v>267</v>
      </c>
      <c r="E10429">
        <v>272</v>
      </c>
    </row>
    <row r="10430" spans="1:5" x14ac:dyDescent="0.35">
      <c r="A10430">
        <f ca="1"/>
        <v>19</v>
      </c>
      <c r="D10430">
        <v>268</v>
      </c>
      <c r="E10430">
        <v>273</v>
      </c>
    </row>
    <row r="10431" spans="1:5" x14ac:dyDescent="0.35">
      <c r="A10431">
        <f ca="1"/>
        <v>30</v>
      </c>
      <c r="D10431">
        <v>269</v>
      </c>
      <c r="E10431">
        <v>274</v>
      </c>
    </row>
    <row r="10432" spans="1:5" x14ac:dyDescent="0.35">
      <c r="A10432">
        <f ca="1"/>
        <v>27</v>
      </c>
      <c r="D10432">
        <v>270</v>
      </c>
      <c r="E10432">
        <v>275</v>
      </c>
    </row>
    <row r="10433" spans="1:5" x14ac:dyDescent="0.35">
      <c r="A10433">
        <f ca="1"/>
        <v>27</v>
      </c>
      <c r="D10433">
        <v>271</v>
      </c>
      <c r="E10433">
        <v>276</v>
      </c>
    </row>
    <row r="10434" spans="1:5" x14ac:dyDescent="0.35">
      <c r="A10434">
        <f ca="1"/>
        <v>25</v>
      </c>
      <c r="D10434">
        <v>272</v>
      </c>
      <c r="E10434">
        <v>277</v>
      </c>
    </row>
    <row r="10435" spans="1:5" x14ac:dyDescent="0.35">
      <c r="A10435">
        <f ca="1"/>
        <v>17</v>
      </c>
      <c r="D10435">
        <v>273</v>
      </c>
      <c r="E10435">
        <v>278</v>
      </c>
    </row>
    <row r="10436" spans="1:5" x14ac:dyDescent="0.35">
      <c r="A10436">
        <f ca="1"/>
        <v>22</v>
      </c>
      <c r="D10436">
        <v>274</v>
      </c>
      <c r="E10436">
        <v>279</v>
      </c>
    </row>
    <row r="10437" spans="1:5" x14ac:dyDescent="0.35">
      <c r="A10437">
        <f ca="1"/>
        <v>28</v>
      </c>
      <c r="D10437">
        <v>275</v>
      </c>
      <c r="E10437">
        <v>280</v>
      </c>
    </row>
    <row r="10438" spans="1:5" x14ac:dyDescent="0.35">
      <c r="A10438">
        <f ca="1"/>
        <v>20</v>
      </c>
      <c r="D10438">
        <v>276</v>
      </c>
      <c r="E10438">
        <v>281</v>
      </c>
    </row>
    <row r="10439" spans="1:5" x14ac:dyDescent="0.35">
      <c r="A10439">
        <f ca="1"/>
        <v>20</v>
      </c>
      <c r="D10439">
        <v>277</v>
      </c>
      <c r="E10439">
        <v>282</v>
      </c>
    </row>
    <row r="10440" spans="1:5" x14ac:dyDescent="0.35">
      <c r="A10440">
        <f ca="1"/>
        <v>24</v>
      </c>
      <c r="D10440">
        <v>278</v>
      </c>
      <c r="E10440">
        <v>283</v>
      </c>
    </row>
    <row r="10441" spans="1:5" x14ac:dyDescent="0.35">
      <c r="A10441">
        <f ca="1"/>
        <v>27</v>
      </c>
      <c r="D10441">
        <v>279</v>
      </c>
      <c r="E10441">
        <v>284</v>
      </c>
    </row>
    <row r="10442" spans="1:5" x14ac:dyDescent="0.35">
      <c r="A10442">
        <f ca="1"/>
        <v>22</v>
      </c>
      <c r="D10442">
        <v>280</v>
      </c>
      <c r="E10442">
        <v>285</v>
      </c>
    </row>
    <row r="10443" spans="1:5" x14ac:dyDescent="0.35">
      <c r="A10443">
        <f ca="1"/>
        <v>23</v>
      </c>
      <c r="D10443">
        <v>281</v>
      </c>
      <c r="E10443">
        <v>286</v>
      </c>
    </row>
    <row r="10444" spans="1:5" x14ac:dyDescent="0.35">
      <c r="A10444">
        <f ca="1"/>
        <v>22</v>
      </c>
      <c r="D10444">
        <v>282</v>
      </c>
      <c r="E10444">
        <v>287</v>
      </c>
    </row>
    <row r="10445" spans="1:5" x14ac:dyDescent="0.35">
      <c r="A10445">
        <f ca="1"/>
        <v>23</v>
      </c>
      <c r="D10445">
        <v>283</v>
      </c>
      <c r="E10445">
        <v>288</v>
      </c>
    </row>
    <row r="10446" spans="1:5" x14ac:dyDescent="0.35">
      <c r="A10446">
        <f ca="1"/>
        <v>23</v>
      </c>
      <c r="D10446">
        <v>284</v>
      </c>
      <c r="E10446">
        <v>289</v>
      </c>
    </row>
    <row r="10447" spans="1:5" x14ac:dyDescent="0.35">
      <c r="A10447">
        <f ca="1"/>
        <v>22</v>
      </c>
      <c r="D10447">
        <v>285</v>
      </c>
      <c r="E10447">
        <v>290</v>
      </c>
    </row>
    <row r="10448" spans="1:5" x14ac:dyDescent="0.35">
      <c r="A10448">
        <f ca="1"/>
        <v>16</v>
      </c>
      <c r="D10448">
        <v>286</v>
      </c>
      <c r="E10448">
        <v>291</v>
      </c>
    </row>
    <row r="10449" spans="1:5" x14ac:dyDescent="0.35">
      <c r="A10449">
        <f ca="1"/>
        <v>14</v>
      </c>
      <c r="D10449">
        <v>287</v>
      </c>
      <c r="E10449">
        <v>292</v>
      </c>
    </row>
    <row r="10450" spans="1:5" x14ac:dyDescent="0.35">
      <c r="A10450">
        <f ca="1"/>
        <v>27</v>
      </c>
      <c r="D10450">
        <v>288</v>
      </c>
      <c r="E10450">
        <v>293</v>
      </c>
    </row>
    <row r="10451" spans="1:5" x14ac:dyDescent="0.35">
      <c r="A10451">
        <f ca="1"/>
        <v>27</v>
      </c>
      <c r="D10451">
        <v>289</v>
      </c>
      <c r="E10451">
        <v>294</v>
      </c>
    </row>
    <row r="10452" spans="1:5" x14ac:dyDescent="0.35">
      <c r="A10452">
        <f ca="1"/>
        <v>32</v>
      </c>
      <c r="D10452">
        <v>290</v>
      </c>
      <c r="E10452">
        <v>295</v>
      </c>
    </row>
    <row r="10453" spans="1:5" x14ac:dyDescent="0.35">
      <c r="A10453">
        <f ca="1"/>
        <v>29</v>
      </c>
      <c r="D10453">
        <v>291</v>
      </c>
      <c r="E10453">
        <v>296</v>
      </c>
    </row>
    <row r="10454" spans="1:5" x14ac:dyDescent="0.35">
      <c r="A10454">
        <f ca="1"/>
        <v>22</v>
      </c>
      <c r="D10454">
        <v>292</v>
      </c>
      <c r="E10454">
        <v>297</v>
      </c>
    </row>
    <row r="10455" spans="1:5" x14ac:dyDescent="0.35">
      <c r="A10455">
        <f ca="1"/>
        <v>19</v>
      </c>
      <c r="D10455">
        <v>293</v>
      </c>
      <c r="E10455">
        <v>298</v>
      </c>
    </row>
    <row r="10456" spans="1:5" x14ac:dyDescent="0.35">
      <c r="A10456">
        <f ca="1"/>
        <v>22</v>
      </c>
      <c r="D10456">
        <v>294</v>
      </c>
      <c r="E10456">
        <v>299</v>
      </c>
    </row>
    <row r="10457" spans="1:5" x14ac:dyDescent="0.35">
      <c r="A10457">
        <f ca="1"/>
        <v>14</v>
      </c>
      <c r="D10457">
        <v>295</v>
      </c>
      <c r="E10457">
        <v>300</v>
      </c>
    </row>
    <row r="10458" spans="1:5" x14ac:dyDescent="0.35">
      <c r="A10458">
        <f ca="1"/>
        <v>20</v>
      </c>
      <c r="D10458">
        <v>296</v>
      </c>
      <c r="E10458">
        <v>301</v>
      </c>
    </row>
    <row r="10459" spans="1:5" x14ac:dyDescent="0.35">
      <c r="A10459">
        <f ca="1"/>
        <v>26</v>
      </c>
      <c r="D10459">
        <v>297</v>
      </c>
      <c r="E10459">
        <v>302</v>
      </c>
    </row>
    <row r="10460" spans="1:5" x14ac:dyDescent="0.35">
      <c r="A10460">
        <f ca="1"/>
        <v>12</v>
      </c>
      <c r="D10460">
        <v>298</v>
      </c>
      <c r="E10460">
        <v>303</v>
      </c>
    </row>
    <row r="10461" spans="1:5" x14ac:dyDescent="0.35">
      <c r="A10461">
        <f ca="1"/>
        <v>22</v>
      </c>
      <c r="D10461">
        <v>299</v>
      </c>
      <c r="E10461">
        <v>304</v>
      </c>
    </row>
    <row r="10462" spans="1:5" x14ac:dyDescent="0.35">
      <c r="A10462">
        <f ca="1"/>
        <v>18</v>
      </c>
      <c r="D10462">
        <v>300</v>
      </c>
      <c r="E10462">
        <v>305</v>
      </c>
    </row>
    <row r="10463" spans="1:5" x14ac:dyDescent="0.35">
      <c r="A10463">
        <f ca="1"/>
        <v>23</v>
      </c>
      <c r="D10463">
        <v>301</v>
      </c>
      <c r="E10463">
        <v>306</v>
      </c>
    </row>
    <row r="10464" spans="1:5" x14ac:dyDescent="0.35">
      <c r="A10464">
        <f ca="1"/>
        <v>24</v>
      </c>
      <c r="D10464">
        <v>302</v>
      </c>
      <c r="E10464">
        <v>307</v>
      </c>
    </row>
    <row r="10465" spans="1:5" x14ac:dyDescent="0.35">
      <c r="A10465">
        <f ca="1"/>
        <v>21</v>
      </c>
      <c r="D10465">
        <v>303</v>
      </c>
      <c r="E10465">
        <v>308</v>
      </c>
    </row>
    <row r="10466" spans="1:5" x14ac:dyDescent="0.35">
      <c r="A10466">
        <f ca="1"/>
        <v>20</v>
      </c>
      <c r="D10466">
        <v>304</v>
      </c>
      <c r="E10466">
        <v>309</v>
      </c>
    </row>
    <row r="10467" spans="1:5" x14ac:dyDescent="0.35">
      <c r="A10467">
        <f ca="1"/>
        <v>18</v>
      </c>
      <c r="D10467">
        <v>305</v>
      </c>
      <c r="E10467">
        <v>310</v>
      </c>
    </row>
    <row r="10468" spans="1:5" x14ac:dyDescent="0.35">
      <c r="A10468">
        <f ca="1"/>
        <v>18</v>
      </c>
      <c r="D10468">
        <v>306</v>
      </c>
      <c r="E10468">
        <v>311</v>
      </c>
    </row>
    <row r="10469" spans="1:5" x14ac:dyDescent="0.35">
      <c r="A10469">
        <f ca="1"/>
        <v>24</v>
      </c>
      <c r="D10469">
        <v>307</v>
      </c>
      <c r="E10469">
        <v>312</v>
      </c>
    </row>
    <row r="10470" spans="1:5" x14ac:dyDescent="0.35">
      <c r="A10470">
        <f ca="1"/>
        <v>15</v>
      </c>
      <c r="D10470">
        <v>308</v>
      </c>
      <c r="E10470">
        <v>313</v>
      </c>
    </row>
    <row r="10471" spans="1:5" x14ac:dyDescent="0.35">
      <c r="A10471">
        <f ca="1"/>
        <v>19</v>
      </c>
      <c r="D10471">
        <v>309</v>
      </c>
      <c r="E10471">
        <v>314</v>
      </c>
    </row>
    <row r="10472" spans="1:5" x14ac:dyDescent="0.35">
      <c r="A10472">
        <f ca="1"/>
        <v>23</v>
      </c>
      <c r="D10472">
        <v>310</v>
      </c>
      <c r="E10472">
        <v>315</v>
      </c>
    </row>
    <row r="10473" spans="1:5" x14ac:dyDescent="0.35">
      <c r="A10473">
        <f ca="1"/>
        <v>28</v>
      </c>
      <c r="D10473">
        <v>311</v>
      </c>
      <c r="E10473">
        <v>316</v>
      </c>
    </row>
    <row r="10474" spans="1:5" x14ac:dyDescent="0.35">
      <c r="A10474">
        <f ca="1"/>
        <v>20</v>
      </c>
      <c r="D10474">
        <v>312</v>
      </c>
      <c r="E10474">
        <v>317</v>
      </c>
    </row>
    <row r="10475" spans="1:5" x14ac:dyDescent="0.35">
      <c r="A10475">
        <f ca="1"/>
        <v>19</v>
      </c>
      <c r="D10475">
        <v>313</v>
      </c>
      <c r="E10475">
        <v>318</v>
      </c>
    </row>
    <row r="10476" spans="1:5" x14ac:dyDescent="0.35">
      <c r="A10476">
        <f ca="1"/>
        <v>20</v>
      </c>
      <c r="D10476">
        <v>314</v>
      </c>
      <c r="E10476">
        <v>319</v>
      </c>
    </row>
    <row r="10477" spans="1:5" x14ac:dyDescent="0.35">
      <c r="A10477">
        <f ca="1"/>
        <v>19</v>
      </c>
      <c r="D10477">
        <v>315</v>
      </c>
      <c r="E10477">
        <v>320</v>
      </c>
    </row>
    <row r="10478" spans="1:5" x14ac:dyDescent="0.35">
      <c r="A10478">
        <f ca="1"/>
        <v>20</v>
      </c>
      <c r="D10478">
        <v>316</v>
      </c>
      <c r="E10478">
        <v>321</v>
      </c>
    </row>
    <row r="10479" spans="1:5" x14ac:dyDescent="0.35">
      <c r="A10479">
        <f ca="1"/>
        <v>24</v>
      </c>
      <c r="D10479">
        <v>317</v>
      </c>
      <c r="E10479">
        <v>322</v>
      </c>
    </row>
    <row r="10480" spans="1:5" x14ac:dyDescent="0.35">
      <c r="A10480">
        <f ca="1"/>
        <v>17</v>
      </c>
      <c r="D10480">
        <v>318</v>
      </c>
      <c r="E10480">
        <v>323</v>
      </c>
    </row>
    <row r="10481" spans="1:5" x14ac:dyDescent="0.35">
      <c r="A10481">
        <f ca="1"/>
        <v>14</v>
      </c>
      <c r="D10481">
        <v>319</v>
      </c>
      <c r="E10481">
        <v>324</v>
      </c>
    </row>
    <row r="10482" spans="1:5" x14ac:dyDescent="0.35">
      <c r="A10482">
        <f ca="1"/>
        <v>25</v>
      </c>
      <c r="D10482">
        <v>320</v>
      </c>
      <c r="E10482">
        <v>325</v>
      </c>
    </row>
    <row r="10483" spans="1:5" x14ac:dyDescent="0.35">
      <c r="A10483">
        <f ca="1"/>
        <v>24</v>
      </c>
      <c r="D10483">
        <v>321</v>
      </c>
      <c r="E10483">
        <v>326</v>
      </c>
    </row>
    <row r="10484" spans="1:5" x14ac:dyDescent="0.35">
      <c r="A10484">
        <f ca="1"/>
        <v>21</v>
      </c>
      <c r="D10484">
        <v>322</v>
      </c>
      <c r="E10484">
        <v>327</v>
      </c>
    </row>
    <row r="10485" spans="1:5" x14ac:dyDescent="0.35">
      <c r="A10485">
        <f ca="1"/>
        <v>19</v>
      </c>
      <c r="D10485">
        <v>323</v>
      </c>
      <c r="E10485">
        <v>328</v>
      </c>
    </row>
    <row r="10486" spans="1:5" x14ac:dyDescent="0.35">
      <c r="A10486">
        <f ca="1"/>
        <v>27</v>
      </c>
      <c r="D10486">
        <v>324</v>
      </c>
      <c r="E10486">
        <v>329</v>
      </c>
    </row>
    <row r="10487" spans="1:5" x14ac:dyDescent="0.35">
      <c r="A10487">
        <f ca="1"/>
        <v>27</v>
      </c>
      <c r="D10487">
        <v>325</v>
      </c>
      <c r="E10487">
        <v>330</v>
      </c>
    </row>
    <row r="10488" spans="1:5" x14ac:dyDescent="0.35">
      <c r="A10488">
        <f ca="1"/>
        <v>25</v>
      </c>
      <c r="D10488">
        <v>326</v>
      </c>
      <c r="E10488">
        <v>331</v>
      </c>
    </row>
    <row r="10489" spans="1:5" x14ac:dyDescent="0.35">
      <c r="A10489">
        <f ca="1"/>
        <v>14</v>
      </c>
      <c r="D10489">
        <v>327</v>
      </c>
      <c r="E10489">
        <v>332</v>
      </c>
    </row>
    <row r="10490" spans="1:5" x14ac:dyDescent="0.35">
      <c r="A10490">
        <f ca="1"/>
        <v>22</v>
      </c>
      <c r="D10490">
        <v>328</v>
      </c>
      <c r="E10490">
        <v>333</v>
      </c>
    </row>
    <row r="10491" spans="1:5" x14ac:dyDescent="0.35">
      <c r="A10491">
        <f ca="1"/>
        <v>19</v>
      </c>
      <c r="D10491">
        <v>329</v>
      </c>
      <c r="E10491">
        <v>334</v>
      </c>
    </row>
    <row r="10492" spans="1:5" x14ac:dyDescent="0.35">
      <c r="A10492">
        <f ca="1"/>
        <v>23</v>
      </c>
      <c r="D10492">
        <v>330</v>
      </c>
      <c r="E10492">
        <v>335</v>
      </c>
    </row>
    <row r="10493" spans="1:5" x14ac:dyDescent="0.35">
      <c r="A10493">
        <f ca="1"/>
        <v>29</v>
      </c>
      <c r="D10493">
        <v>331</v>
      </c>
      <c r="E10493">
        <v>336</v>
      </c>
    </row>
    <row r="10494" spans="1:5" x14ac:dyDescent="0.35">
      <c r="A10494">
        <f ca="1"/>
        <v>18</v>
      </c>
      <c r="D10494">
        <v>332</v>
      </c>
      <c r="E10494">
        <v>337</v>
      </c>
    </row>
    <row r="10495" spans="1:5" x14ac:dyDescent="0.35">
      <c r="A10495">
        <f ca="1"/>
        <v>20</v>
      </c>
      <c r="D10495">
        <v>333</v>
      </c>
      <c r="E10495">
        <v>338</v>
      </c>
    </row>
    <row r="10496" spans="1:5" x14ac:dyDescent="0.35">
      <c r="A10496">
        <f ca="1"/>
        <v>19</v>
      </c>
      <c r="D10496">
        <v>334</v>
      </c>
      <c r="E10496">
        <v>339</v>
      </c>
    </row>
    <row r="10497" spans="1:5" x14ac:dyDescent="0.35">
      <c r="A10497">
        <f ca="1"/>
        <v>16</v>
      </c>
      <c r="D10497">
        <v>335</v>
      </c>
      <c r="E10497">
        <v>340</v>
      </c>
    </row>
    <row r="10498" spans="1:5" x14ac:dyDescent="0.35">
      <c r="A10498">
        <f ca="1"/>
        <v>25</v>
      </c>
      <c r="D10498">
        <v>336</v>
      </c>
      <c r="E10498">
        <v>341</v>
      </c>
    </row>
    <row r="10499" spans="1:5" x14ac:dyDescent="0.35">
      <c r="A10499">
        <f ca="1"/>
        <v>12</v>
      </c>
      <c r="D10499">
        <v>337</v>
      </c>
      <c r="E10499">
        <v>342</v>
      </c>
    </row>
    <row r="10500" spans="1:5" x14ac:dyDescent="0.35">
      <c r="A10500">
        <f ca="1"/>
        <v>22</v>
      </c>
      <c r="D10500">
        <v>338</v>
      </c>
      <c r="E10500">
        <v>343</v>
      </c>
    </row>
    <row r="10501" spans="1:5" x14ac:dyDescent="0.35">
      <c r="A10501">
        <f ca="1"/>
        <v>21</v>
      </c>
      <c r="D10501">
        <v>339</v>
      </c>
      <c r="E10501">
        <v>344</v>
      </c>
    </row>
    <row r="10502" spans="1:5" x14ac:dyDescent="0.35">
      <c r="A10502">
        <f ca="1"/>
        <v>18</v>
      </c>
      <c r="D10502">
        <v>340</v>
      </c>
      <c r="E10502">
        <v>345</v>
      </c>
    </row>
    <row r="10503" spans="1:5" x14ac:dyDescent="0.35">
      <c r="A10503">
        <f ca="1"/>
        <v>21</v>
      </c>
      <c r="D10503">
        <v>341</v>
      </c>
      <c r="E10503">
        <v>346</v>
      </c>
    </row>
    <row r="10504" spans="1:5" x14ac:dyDescent="0.35">
      <c r="A10504">
        <f ca="1"/>
        <v>22</v>
      </c>
      <c r="D10504">
        <v>342</v>
      </c>
      <c r="E10504">
        <v>347</v>
      </c>
    </row>
    <row r="10505" spans="1:5" x14ac:dyDescent="0.35">
      <c r="A10505">
        <f ca="1"/>
        <v>24</v>
      </c>
      <c r="D10505">
        <v>343</v>
      </c>
      <c r="E10505">
        <v>348</v>
      </c>
    </row>
    <row r="10506" spans="1:5" x14ac:dyDescent="0.35">
      <c r="A10506">
        <f ca="1"/>
        <v>13</v>
      </c>
      <c r="D10506">
        <v>344</v>
      </c>
      <c r="E10506">
        <v>349</v>
      </c>
    </row>
    <row r="10507" spans="1:5" x14ac:dyDescent="0.35">
      <c r="A10507">
        <f ca="1"/>
        <v>17</v>
      </c>
      <c r="D10507">
        <v>345</v>
      </c>
      <c r="E10507">
        <v>350</v>
      </c>
    </row>
    <row r="10508" spans="1:5" x14ac:dyDescent="0.35">
      <c r="A10508">
        <f ca="1"/>
        <v>23</v>
      </c>
      <c r="D10508">
        <v>346</v>
      </c>
      <c r="E10508">
        <v>351</v>
      </c>
    </row>
    <row r="10509" spans="1:5" x14ac:dyDescent="0.35">
      <c r="A10509">
        <f ca="1"/>
        <v>17</v>
      </c>
      <c r="D10509">
        <v>347</v>
      </c>
      <c r="E10509">
        <v>352</v>
      </c>
    </row>
    <row r="10510" spans="1:5" x14ac:dyDescent="0.35">
      <c r="A10510">
        <f ca="1"/>
        <v>25</v>
      </c>
      <c r="D10510">
        <v>348</v>
      </c>
      <c r="E10510">
        <v>353</v>
      </c>
    </row>
    <row r="10511" spans="1:5" x14ac:dyDescent="0.35">
      <c r="A10511">
        <f ca="1"/>
        <v>17</v>
      </c>
      <c r="D10511">
        <v>349</v>
      </c>
      <c r="E10511">
        <v>354</v>
      </c>
    </row>
    <row r="10512" spans="1:5" x14ac:dyDescent="0.35">
      <c r="A10512">
        <f ca="1"/>
        <v>20</v>
      </c>
      <c r="D10512">
        <v>350</v>
      </c>
      <c r="E10512">
        <v>355</v>
      </c>
    </row>
    <row r="10513" spans="1:5" x14ac:dyDescent="0.35">
      <c r="A10513">
        <f ca="1"/>
        <v>21</v>
      </c>
      <c r="D10513">
        <v>351</v>
      </c>
      <c r="E10513">
        <v>356</v>
      </c>
    </row>
    <row r="10514" spans="1:5" x14ac:dyDescent="0.35">
      <c r="A10514">
        <f ca="1"/>
        <v>20</v>
      </c>
      <c r="D10514">
        <v>352</v>
      </c>
      <c r="E10514">
        <v>357</v>
      </c>
    </row>
    <row r="10515" spans="1:5" x14ac:dyDescent="0.35">
      <c r="A10515">
        <f ca="1"/>
        <v>19</v>
      </c>
      <c r="D10515">
        <v>353</v>
      </c>
      <c r="E10515">
        <v>358</v>
      </c>
    </row>
    <row r="10516" spans="1:5" x14ac:dyDescent="0.35">
      <c r="A10516">
        <f ca="1"/>
        <v>15</v>
      </c>
      <c r="D10516">
        <v>354</v>
      </c>
      <c r="E10516">
        <v>359</v>
      </c>
    </row>
    <row r="10517" spans="1:5" x14ac:dyDescent="0.35">
      <c r="A10517">
        <f ca="1"/>
        <v>20</v>
      </c>
      <c r="D10517">
        <v>355</v>
      </c>
      <c r="E10517">
        <v>360</v>
      </c>
    </row>
    <row r="10518" spans="1:5" x14ac:dyDescent="0.35">
      <c r="A10518">
        <f ca="1"/>
        <v>28</v>
      </c>
      <c r="D10518">
        <v>356</v>
      </c>
      <c r="E10518">
        <v>361</v>
      </c>
    </row>
    <row r="10519" spans="1:5" x14ac:dyDescent="0.35">
      <c r="A10519">
        <f ca="1"/>
        <v>13</v>
      </c>
      <c r="D10519">
        <v>357</v>
      </c>
      <c r="E10519">
        <v>362</v>
      </c>
    </row>
    <row r="10520" spans="1:5" x14ac:dyDescent="0.35">
      <c r="A10520">
        <f ca="1"/>
        <v>29</v>
      </c>
      <c r="D10520">
        <v>358</v>
      </c>
      <c r="E10520">
        <v>363</v>
      </c>
    </row>
    <row r="10521" spans="1:5" x14ac:dyDescent="0.35">
      <c r="A10521">
        <f ca="1"/>
        <v>21</v>
      </c>
      <c r="D10521">
        <v>359</v>
      </c>
      <c r="E10521">
        <v>364</v>
      </c>
    </row>
    <row r="10522" spans="1:5" x14ac:dyDescent="0.35">
      <c r="A10522">
        <f ca="1"/>
        <v>27</v>
      </c>
      <c r="D10522">
        <v>360</v>
      </c>
      <c r="E10522">
        <v>365</v>
      </c>
    </row>
    <row r="10523" spans="1:5" x14ac:dyDescent="0.35">
      <c r="A10523">
        <f ca="1"/>
        <v>23</v>
      </c>
      <c r="D10523">
        <v>361</v>
      </c>
      <c r="E10523">
        <v>366</v>
      </c>
    </row>
    <row r="10524" spans="1:5" x14ac:dyDescent="0.35">
      <c r="A10524">
        <f ca="1"/>
        <v>26</v>
      </c>
      <c r="D10524">
        <v>362</v>
      </c>
      <c r="E10524">
        <v>367</v>
      </c>
    </row>
    <row r="10525" spans="1:5" x14ac:dyDescent="0.35">
      <c r="A10525">
        <f ca="1"/>
        <v>24</v>
      </c>
      <c r="D10525">
        <v>363</v>
      </c>
      <c r="E10525">
        <v>368</v>
      </c>
    </row>
    <row r="10526" spans="1:5" x14ac:dyDescent="0.35">
      <c r="A10526">
        <f ca="1"/>
        <v>23</v>
      </c>
      <c r="D10526">
        <v>364</v>
      </c>
      <c r="E10526">
        <v>369</v>
      </c>
    </row>
    <row r="10527" spans="1:5" x14ac:dyDescent="0.35">
      <c r="A10527">
        <f ca="1"/>
        <v>23</v>
      </c>
      <c r="D10527">
        <v>365</v>
      </c>
      <c r="E10527">
        <v>370</v>
      </c>
    </row>
    <row r="10528" spans="1:5" x14ac:dyDescent="0.35">
      <c r="A10528">
        <f ca="1"/>
        <v>14</v>
      </c>
      <c r="D10528">
        <v>366</v>
      </c>
      <c r="E10528">
        <v>371</v>
      </c>
    </row>
    <row r="10529" spans="1:5" x14ac:dyDescent="0.35">
      <c r="A10529">
        <f ca="1"/>
        <v>28</v>
      </c>
      <c r="D10529">
        <v>367</v>
      </c>
      <c r="E10529">
        <v>372</v>
      </c>
    </row>
    <row r="10530" spans="1:5" x14ac:dyDescent="0.35">
      <c r="A10530">
        <f ca="1"/>
        <v>25</v>
      </c>
      <c r="D10530">
        <v>368</v>
      </c>
      <c r="E10530">
        <v>373</v>
      </c>
    </row>
    <row r="10531" spans="1:5" x14ac:dyDescent="0.35">
      <c r="A10531">
        <f ca="1"/>
        <v>16</v>
      </c>
      <c r="D10531">
        <v>369</v>
      </c>
      <c r="E10531">
        <v>374</v>
      </c>
    </row>
    <row r="10532" spans="1:5" x14ac:dyDescent="0.35">
      <c r="A10532">
        <f ca="1"/>
        <v>22</v>
      </c>
      <c r="D10532">
        <v>370</v>
      </c>
      <c r="E10532">
        <v>375</v>
      </c>
    </row>
    <row r="10533" spans="1:5" x14ac:dyDescent="0.35">
      <c r="A10533">
        <f ca="1"/>
        <v>27</v>
      </c>
      <c r="D10533">
        <v>371</v>
      </c>
      <c r="E10533">
        <v>376</v>
      </c>
    </row>
    <row r="10534" spans="1:5" x14ac:dyDescent="0.35">
      <c r="A10534">
        <f ca="1"/>
        <v>25</v>
      </c>
      <c r="D10534">
        <v>372</v>
      </c>
      <c r="E10534">
        <v>377</v>
      </c>
    </row>
    <row r="10535" spans="1:5" x14ac:dyDescent="0.35">
      <c r="A10535">
        <f ca="1"/>
        <v>25</v>
      </c>
      <c r="D10535">
        <v>373</v>
      </c>
      <c r="E10535">
        <v>378</v>
      </c>
    </row>
    <row r="10536" spans="1:5" x14ac:dyDescent="0.35">
      <c r="A10536">
        <f ca="1"/>
        <v>21</v>
      </c>
      <c r="D10536">
        <v>374</v>
      </c>
      <c r="E10536">
        <v>379</v>
      </c>
    </row>
    <row r="10537" spans="1:5" x14ac:dyDescent="0.35">
      <c r="A10537">
        <f ca="1"/>
        <v>22</v>
      </c>
      <c r="D10537">
        <v>375</v>
      </c>
      <c r="E10537">
        <v>380</v>
      </c>
    </row>
    <row r="10538" spans="1:5" x14ac:dyDescent="0.35">
      <c r="A10538">
        <f ca="1"/>
        <v>21</v>
      </c>
      <c r="D10538">
        <v>376</v>
      </c>
      <c r="E10538">
        <v>381</v>
      </c>
    </row>
    <row r="10539" spans="1:5" x14ac:dyDescent="0.35">
      <c r="A10539">
        <f ca="1"/>
        <v>26</v>
      </c>
      <c r="D10539">
        <v>377</v>
      </c>
      <c r="E10539">
        <v>382</v>
      </c>
    </row>
    <row r="10540" spans="1:5" x14ac:dyDescent="0.35">
      <c r="A10540">
        <f ca="1"/>
        <v>20</v>
      </c>
      <c r="D10540">
        <v>378</v>
      </c>
      <c r="E10540">
        <v>383</v>
      </c>
    </row>
    <row r="10541" spans="1:5" x14ac:dyDescent="0.35">
      <c r="A10541">
        <f ca="1"/>
        <v>27</v>
      </c>
      <c r="D10541">
        <v>379</v>
      </c>
      <c r="E10541">
        <v>384</v>
      </c>
    </row>
    <row r="10542" spans="1:5" x14ac:dyDescent="0.35">
      <c r="A10542">
        <f ca="1"/>
        <v>23</v>
      </c>
      <c r="D10542">
        <v>380</v>
      </c>
      <c r="E10542">
        <v>385</v>
      </c>
    </row>
    <row r="10543" spans="1:5" x14ac:dyDescent="0.35">
      <c r="A10543">
        <f ca="1"/>
        <v>22</v>
      </c>
      <c r="D10543">
        <v>381</v>
      </c>
      <c r="E10543">
        <v>386</v>
      </c>
    </row>
    <row r="10544" spans="1:5" x14ac:dyDescent="0.35">
      <c r="A10544">
        <f ca="1"/>
        <v>21</v>
      </c>
      <c r="D10544">
        <v>382</v>
      </c>
      <c r="E10544">
        <v>387</v>
      </c>
    </row>
    <row r="10545" spans="1:5" x14ac:dyDescent="0.35">
      <c r="A10545">
        <f ca="1"/>
        <v>17</v>
      </c>
      <c r="D10545">
        <v>383</v>
      </c>
      <c r="E10545">
        <v>388</v>
      </c>
    </row>
    <row r="10546" spans="1:5" x14ac:dyDescent="0.35">
      <c r="A10546">
        <f ca="1"/>
        <v>28</v>
      </c>
      <c r="D10546">
        <v>384</v>
      </c>
      <c r="E10546">
        <v>389</v>
      </c>
    </row>
    <row r="10547" spans="1:5" x14ac:dyDescent="0.35">
      <c r="A10547">
        <f ca="1"/>
        <v>23</v>
      </c>
      <c r="D10547">
        <v>385</v>
      </c>
      <c r="E10547">
        <v>390</v>
      </c>
    </row>
    <row r="10548" spans="1:5" x14ac:dyDescent="0.35">
      <c r="A10548">
        <f ca="1"/>
        <v>15</v>
      </c>
      <c r="D10548">
        <v>386</v>
      </c>
      <c r="E10548">
        <v>391</v>
      </c>
    </row>
    <row r="10549" spans="1:5" x14ac:dyDescent="0.35">
      <c r="A10549">
        <f ca="1"/>
        <v>21</v>
      </c>
      <c r="D10549">
        <v>387</v>
      </c>
      <c r="E10549">
        <v>392</v>
      </c>
    </row>
    <row r="10550" spans="1:5" x14ac:dyDescent="0.35">
      <c r="A10550">
        <f ca="1"/>
        <v>19</v>
      </c>
      <c r="D10550">
        <v>388</v>
      </c>
      <c r="E10550">
        <v>393</v>
      </c>
    </row>
    <row r="10551" spans="1:5" x14ac:dyDescent="0.35">
      <c r="A10551">
        <f ca="1"/>
        <v>21</v>
      </c>
      <c r="D10551">
        <v>389</v>
      </c>
      <c r="E10551">
        <v>394</v>
      </c>
    </row>
    <row r="10552" spans="1:5" x14ac:dyDescent="0.35">
      <c r="A10552">
        <f ca="1"/>
        <v>18</v>
      </c>
      <c r="D10552">
        <v>390</v>
      </c>
      <c r="E10552">
        <v>395</v>
      </c>
    </row>
    <row r="10553" spans="1:5" x14ac:dyDescent="0.35">
      <c r="A10553">
        <f ca="1"/>
        <v>13</v>
      </c>
      <c r="D10553">
        <v>391</v>
      </c>
      <c r="E10553">
        <v>396</v>
      </c>
    </row>
    <row r="10554" spans="1:5" x14ac:dyDescent="0.35">
      <c r="A10554">
        <f ca="1"/>
        <v>20</v>
      </c>
      <c r="D10554">
        <v>392</v>
      </c>
      <c r="E10554">
        <v>397</v>
      </c>
    </row>
    <row r="10555" spans="1:5" x14ac:dyDescent="0.35">
      <c r="A10555">
        <f ca="1"/>
        <v>18</v>
      </c>
      <c r="D10555">
        <v>393</v>
      </c>
      <c r="E10555">
        <v>398</v>
      </c>
    </row>
    <row r="10556" spans="1:5" x14ac:dyDescent="0.35">
      <c r="A10556">
        <f ca="1"/>
        <v>28</v>
      </c>
      <c r="D10556">
        <v>394</v>
      </c>
      <c r="E10556">
        <v>399</v>
      </c>
    </row>
    <row r="10557" spans="1:5" x14ac:dyDescent="0.35">
      <c r="A10557">
        <f ca="1"/>
        <v>21</v>
      </c>
      <c r="D10557">
        <v>395</v>
      </c>
      <c r="E10557">
        <v>400</v>
      </c>
    </row>
    <row r="10558" spans="1:5" x14ac:dyDescent="0.35">
      <c r="A10558">
        <f ca="1"/>
        <v>19</v>
      </c>
      <c r="D10558">
        <v>396</v>
      </c>
      <c r="E10558">
        <v>401</v>
      </c>
    </row>
    <row r="10559" spans="1:5" x14ac:dyDescent="0.35">
      <c r="A10559">
        <f ca="1"/>
        <v>30</v>
      </c>
      <c r="D10559">
        <v>397</v>
      </c>
      <c r="E10559">
        <v>402</v>
      </c>
    </row>
    <row r="10560" spans="1:5" x14ac:dyDescent="0.35">
      <c r="A10560">
        <f ca="1"/>
        <v>19</v>
      </c>
      <c r="D10560">
        <v>398</v>
      </c>
      <c r="E10560">
        <v>403</v>
      </c>
    </row>
    <row r="10561" spans="1:5" x14ac:dyDescent="0.35">
      <c r="A10561">
        <f ca="1"/>
        <v>21</v>
      </c>
      <c r="D10561">
        <v>399</v>
      </c>
      <c r="E10561">
        <v>404</v>
      </c>
    </row>
    <row r="10562" spans="1:5" x14ac:dyDescent="0.35">
      <c r="A10562">
        <f ca="1"/>
        <v>19</v>
      </c>
      <c r="D10562">
        <v>400</v>
      </c>
      <c r="E10562">
        <v>405</v>
      </c>
    </row>
    <row r="10563" spans="1:5" x14ac:dyDescent="0.35">
      <c r="A10563">
        <f ca="1"/>
        <v>19</v>
      </c>
      <c r="D10563">
        <v>401</v>
      </c>
      <c r="E10563">
        <v>406</v>
      </c>
    </row>
    <row r="10564" spans="1:5" x14ac:dyDescent="0.35">
      <c r="A10564">
        <f ca="1"/>
        <v>17</v>
      </c>
      <c r="D10564">
        <v>402</v>
      </c>
      <c r="E10564">
        <v>407</v>
      </c>
    </row>
    <row r="10565" spans="1:5" x14ac:dyDescent="0.35">
      <c r="A10565">
        <f ca="1"/>
        <v>16</v>
      </c>
      <c r="D10565">
        <v>403</v>
      </c>
      <c r="E10565">
        <v>408</v>
      </c>
    </row>
    <row r="10566" spans="1:5" x14ac:dyDescent="0.35">
      <c r="A10566">
        <f ca="1"/>
        <v>19</v>
      </c>
      <c r="D10566">
        <v>404</v>
      </c>
      <c r="E10566">
        <v>409</v>
      </c>
    </row>
    <row r="10567" spans="1:5" x14ac:dyDescent="0.35">
      <c r="A10567">
        <f ca="1"/>
        <v>21</v>
      </c>
      <c r="D10567">
        <v>405</v>
      </c>
      <c r="E10567">
        <v>410</v>
      </c>
    </row>
    <row r="10568" spans="1:5" x14ac:dyDescent="0.35">
      <c r="A10568">
        <f ca="1"/>
        <v>23</v>
      </c>
      <c r="D10568">
        <v>406</v>
      </c>
      <c r="E10568">
        <v>411</v>
      </c>
    </row>
    <row r="10569" spans="1:5" x14ac:dyDescent="0.35">
      <c r="A10569">
        <f ca="1"/>
        <v>23</v>
      </c>
      <c r="D10569">
        <v>407</v>
      </c>
      <c r="E10569">
        <v>412</v>
      </c>
    </row>
    <row r="10570" spans="1:5" x14ac:dyDescent="0.35">
      <c r="A10570">
        <f ca="1"/>
        <v>21</v>
      </c>
      <c r="D10570">
        <v>408</v>
      </c>
      <c r="E10570">
        <v>413</v>
      </c>
    </row>
    <row r="10571" spans="1:5" x14ac:dyDescent="0.35">
      <c r="A10571">
        <f ca="1"/>
        <v>14</v>
      </c>
      <c r="D10571">
        <v>409</v>
      </c>
      <c r="E10571">
        <v>414</v>
      </c>
    </row>
    <row r="10572" spans="1:5" x14ac:dyDescent="0.35">
      <c r="A10572">
        <f ca="1"/>
        <v>22</v>
      </c>
      <c r="D10572">
        <v>410</v>
      </c>
      <c r="E10572">
        <v>415</v>
      </c>
    </row>
    <row r="10573" spans="1:5" x14ac:dyDescent="0.35">
      <c r="A10573">
        <f ca="1"/>
        <v>26</v>
      </c>
      <c r="D10573">
        <v>411</v>
      </c>
      <c r="E10573">
        <v>416</v>
      </c>
    </row>
    <row r="10574" spans="1:5" x14ac:dyDescent="0.35">
      <c r="A10574">
        <f ca="1"/>
        <v>22</v>
      </c>
      <c r="D10574">
        <v>412</v>
      </c>
      <c r="E10574">
        <v>417</v>
      </c>
    </row>
    <row r="10575" spans="1:5" x14ac:dyDescent="0.35">
      <c r="A10575">
        <f ca="1"/>
        <v>26</v>
      </c>
      <c r="D10575">
        <v>413</v>
      </c>
      <c r="E10575">
        <v>418</v>
      </c>
    </row>
    <row r="10576" spans="1:5" x14ac:dyDescent="0.35">
      <c r="A10576">
        <f ca="1"/>
        <v>17</v>
      </c>
      <c r="D10576">
        <v>414</v>
      </c>
      <c r="E10576">
        <v>419</v>
      </c>
    </row>
    <row r="10577" spans="1:5" x14ac:dyDescent="0.35">
      <c r="A10577">
        <f ca="1"/>
        <v>21</v>
      </c>
      <c r="D10577">
        <v>415</v>
      </c>
      <c r="E10577">
        <v>420</v>
      </c>
    </row>
    <row r="10578" spans="1:5" x14ac:dyDescent="0.35">
      <c r="A10578">
        <f ca="1"/>
        <v>25</v>
      </c>
      <c r="D10578">
        <v>416</v>
      </c>
      <c r="E10578">
        <v>421</v>
      </c>
    </row>
    <row r="10579" spans="1:5" x14ac:dyDescent="0.35">
      <c r="A10579">
        <f ca="1"/>
        <v>19</v>
      </c>
      <c r="D10579">
        <v>417</v>
      </c>
      <c r="E10579">
        <v>422</v>
      </c>
    </row>
    <row r="10580" spans="1:5" x14ac:dyDescent="0.35">
      <c r="A10580">
        <f ca="1"/>
        <v>16</v>
      </c>
      <c r="D10580">
        <v>418</v>
      </c>
      <c r="E10580">
        <v>423</v>
      </c>
    </row>
    <row r="10581" spans="1:5" x14ac:dyDescent="0.35">
      <c r="A10581">
        <f ca="1"/>
        <v>15</v>
      </c>
      <c r="D10581">
        <v>419</v>
      </c>
      <c r="E10581">
        <v>424</v>
      </c>
    </row>
    <row r="10582" spans="1:5" x14ac:dyDescent="0.35">
      <c r="A10582">
        <f ca="1"/>
        <v>23</v>
      </c>
      <c r="D10582">
        <v>420</v>
      </c>
      <c r="E10582">
        <v>425</v>
      </c>
    </row>
    <row r="10583" spans="1:5" x14ac:dyDescent="0.35">
      <c r="A10583">
        <f ca="1"/>
        <v>31</v>
      </c>
      <c r="D10583">
        <v>421</v>
      </c>
      <c r="E10583">
        <v>426</v>
      </c>
    </row>
    <row r="10584" spans="1:5" x14ac:dyDescent="0.35">
      <c r="A10584">
        <f ca="1"/>
        <v>21</v>
      </c>
      <c r="D10584">
        <v>422</v>
      </c>
      <c r="E10584">
        <v>427</v>
      </c>
    </row>
    <row r="10585" spans="1:5" x14ac:dyDescent="0.35">
      <c r="A10585">
        <f ca="1"/>
        <v>15</v>
      </c>
      <c r="D10585">
        <v>423</v>
      </c>
      <c r="E10585">
        <v>428</v>
      </c>
    </row>
    <row r="10586" spans="1:5" x14ac:dyDescent="0.35">
      <c r="A10586">
        <f ca="1"/>
        <v>19</v>
      </c>
      <c r="D10586">
        <v>424</v>
      </c>
      <c r="E10586">
        <v>429</v>
      </c>
    </row>
    <row r="10587" spans="1:5" x14ac:dyDescent="0.35">
      <c r="A10587">
        <f ca="1"/>
        <v>21</v>
      </c>
      <c r="D10587">
        <v>425</v>
      </c>
      <c r="E10587">
        <v>430</v>
      </c>
    </row>
    <row r="10588" spans="1:5" x14ac:dyDescent="0.35">
      <c r="A10588">
        <f ca="1"/>
        <v>24</v>
      </c>
      <c r="D10588">
        <v>426</v>
      </c>
      <c r="E10588">
        <v>431</v>
      </c>
    </row>
    <row r="10589" spans="1:5" x14ac:dyDescent="0.35">
      <c r="A10589">
        <f ca="1"/>
        <v>18</v>
      </c>
      <c r="D10589">
        <v>427</v>
      </c>
      <c r="E10589">
        <v>432</v>
      </c>
    </row>
    <row r="10590" spans="1:5" x14ac:dyDescent="0.35">
      <c r="A10590">
        <f ca="1"/>
        <v>18</v>
      </c>
      <c r="D10590">
        <v>428</v>
      </c>
      <c r="E10590">
        <v>433</v>
      </c>
    </row>
    <row r="10591" spans="1:5" x14ac:dyDescent="0.35">
      <c r="A10591">
        <f ca="1"/>
        <v>24</v>
      </c>
      <c r="D10591">
        <v>429</v>
      </c>
      <c r="E10591">
        <v>434</v>
      </c>
    </row>
    <row r="10592" spans="1:5" x14ac:dyDescent="0.35">
      <c r="A10592">
        <f ca="1"/>
        <v>20</v>
      </c>
      <c r="D10592">
        <v>430</v>
      </c>
      <c r="E10592">
        <v>435</v>
      </c>
    </row>
    <row r="10593" spans="1:5" x14ac:dyDescent="0.35">
      <c r="A10593">
        <f ca="1"/>
        <v>26</v>
      </c>
      <c r="D10593">
        <v>431</v>
      </c>
      <c r="E10593">
        <v>436</v>
      </c>
    </row>
    <row r="10594" spans="1:5" x14ac:dyDescent="0.35">
      <c r="A10594">
        <f ca="1"/>
        <v>17</v>
      </c>
      <c r="D10594">
        <v>432</v>
      </c>
      <c r="E10594">
        <v>437</v>
      </c>
    </row>
    <row r="10595" spans="1:5" x14ac:dyDescent="0.35">
      <c r="A10595">
        <f ca="1"/>
        <v>22</v>
      </c>
      <c r="D10595">
        <v>433</v>
      </c>
      <c r="E10595">
        <v>438</v>
      </c>
    </row>
    <row r="10596" spans="1:5" x14ac:dyDescent="0.35">
      <c r="A10596">
        <f ca="1"/>
        <v>20</v>
      </c>
      <c r="D10596">
        <v>434</v>
      </c>
      <c r="E10596">
        <v>439</v>
      </c>
    </row>
    <row r="10597" spans="1:5" x14ac:dyDescent="0.35">
      <c r="A10597">
        <f ca="1"/>
        <v>13</v>
      </c>
      <c r="D10597">
        <v>435</v>
      </c>
      <c r="E10597">
        <v>440</v>
      </c>
    </row>
    <row r="10598" spans="1:5" x14ac:dyDescent="0.35">
      <c r="A10598">
        <f ca="1"/>
        <v>19</v>
      </c>
      <c r="D10598">
        <v>436</v>
      </c>
      <c r="E10598">
        <v>441</v>
      </c>
    </row>
    <row r="10599" spans="1:5" x14ac:dyDescent="0.35">
      <c r="A10599">
        <f ca="1"/>
        <v>24</v>
      </c>
      <c r="D10599">
        <v>437</v>
      </c>
      <c r="E10599">
        <v>442</v>
      </c>
    </row>
    <row r="10600" spans="1:5" x14ac:dyDescent="0.35">
      <c r="A10600">
        <f ca="1"/>
        <v>31</v>
      </c>
      <c r="D10600">
        <v>438</v>
      </c>
      <c r="E10600">
        <v>443</v>
      </c>
    </row>
    <row r="10601" spans="1:5" x14ac:dyDescent="0.35">
      <c r="A10601">
        <f ca="1"/>
        <v>14</v>
      </c>
      <c r="D10601">
        <v>439</v>
      </c>
      <c r="E10601">
        <v>444</v>
      </c>
    </row>
    <row r="10602" spans="1:5" x14ac:dyDescent="0.35">
      <c r="A10602">
        <f ca="1"/>
        <v>22</v>
      </c>
      <c r="D10602">
        <v>440</v>
      </c>
      <c r="E10602">
        <v>445</v>
      </c>
    </row>
    <row r="10603" spans="1:5" x14ac:dyDescent="0.35">
      <c r="A10603">
        <f ca="1"/>
        <v>27</v>
      </c>
      <c r="D10603">
        <v>441</v>
      </c>
      <c r="E10603">
        <v>446</v>
      </c>
    </row>
    <row r="10604" spans="1:5" x14ac:dyDescent="0.35">
      <c r="A10604">
        <f ca="1"/>
        <v>16</v>
      </c>
      <c r="D10604">
        <v>442</v>
      </c>
      <c r="E10604">
        <v>447</v>
      </c>
    </row>
    <row r="10605" spans="1:5" x14ac:dyDescent="0.35">
      <c r="A10605">
        <f ca="1"/>
        <v>22</v>
      </c>
      <c r="D10605">
        <v>443</v>
      </c>
      <c r="E10605">
        <v>448</v>
      </c>
    </row>
    <row r="10606" spans="1:5" x14ac:dyDescent="0.35">
      <c r="A10606">
        <f ca="1"/>
        <v>20</v>
      </c>
      <c r="D10606">
        <v>444</v>
      </c>
      <c r="E10606">
        <v>449</v>
      </c>
    </row>
    <row r="10607" spans="1:5" x14ac:dyDescent="0.35">
      <c r="A10607">
        <f ca="1"/>
        <v>19</v>
      </c>
      <c r="D10607">
        <v>445</v>
      </c>
      <c r="E10607">
        <v>450</v>
      </c>
    </row>
    <row r="10608" spans="1:5" x14ac:dyDescent="0.35">
      <c r="A10608">
        <f ca="1"/>
        <v>23</v>
      </c>
      <c r="D10608">
        <v>446</v>
      </c>
      <c r="E10608">
        <v>451</v>
      </c>
    </row>
    <row r="10609" spans="1:5" x14ac:dyDescent="0.35">
      <c r="A10609">
        <f ca="1"/>
        <v>22</v>
      </c>
      <c r="D10609">
        <v>447</v>
      </c>
      <c r="E10609">
        <v>452</v>
      </c>
    </row>
    <row r="10610" spans="1:5" x14ac:dyDescent="0.35">
      <c r="A10610">
        <f ca="1"/>
        <v>25</v>
      </c>
      <c r="D10610">
        <v>448</v>
      </c>
      <c r="E10610">
        <v>453</v>
      </c>
    </row>
    <row r="10611" spans="1:5" x14ac:dyDescent="0.35">
      <c r="A10611">
        <f ca="1"/>
        <v>24</v>
      </c>
      <c r="D10611">
        <v>449</v>
      </c>
      <c r="E10611">
        <v>454</v>
      </c>
    </row>
    <row r="10612" spans="1:5" x14ac:dyDescent="0.35">
      <c r="A10612">
        <f ca="1"/>
        <v>23</v>
      </c>
      <c r="D10612">
        <v>450</v>
      </c>
      <c r="E10612">
        <v>455</v>
      </c>
    </row>
    <row r="10613" spans="1:5" x14ac:dyDescent="0.35">
      <c r="A10613">
        <f ca="1"/>
        <v>20</v>
      </c>
      <c r="D10613">
        <v>451</v>
      </c>
      <c r="E10613">
        <v>456</v>
      </c>
    </row>
    <row r="10614" spans="1:5" x14ac:dyDescent="0.35">
      <c r="A10614">
        <f ca="1"/>
        <v>17</v>
      </c>
      <c r="D10614">
        <v>452</v>
      </c>
      <c r="E10614">
        <v>457</v>
      </c>
    </row>
    <row r="10615" spans="1:5" x14ac:dyDescent="0.35">
      <c r="A10615">
        <f ca="1"/>
        <v>18</v>
      </c>
      <c r="D10615">
        <v>453</v>
      </c>
      <c r="E10615">
        <v>458</v>
      </c>
    </row>
    <row r="10616" spans="1:5" x14ac:dyDescent="0.35">
      <c r="A10616">
        <f ca="1"/>
        <v>14</v>
      </c>
      <c r="D10616">
        <v>454</v>
      </c>
      <c r="E10616">
        <v>459</v>
      </c>
    </row>
    <row r="10617" spans="1:5" x14ac:dyDescent="0.35">
      <c r="A10617">
        <f ca="1"/>
        <v>17</v>
      </c>
      <c r="D10617">
        <v>455</v>
      </c>
      <c r="E10617">
        <v>460</v>
      </c>
    </row>
    <row r="10618" spans="1:5" x14ac:dyDescent="0.35">
      <c r="A10618">
        <f ca="1"/>
        <v>21</v>
      </c>
      <c r="D10618">
        <v>456</v>
      </c>
      <c r="E10618">
        <v>461</v>
      </c>
    </row>
    <row r="10619" spans="1:5" x14ac:dyDescent="0.35">
      <c r="A10619">
        <f ca="1"/>
        <v>19</v>
      </c>
      <c r="D10619">
        <v>457</v>
      </c>
      <c r="E10619">
        <v>462</v>
      </c>
    </row>
    <row r="10620" spans="1:5" x14ac:dyDescent="0.35">
      <c r="A10620">
        <f ca="1"/>
        <v>13</v>
      </c>
      <c r="D10620">
        <v>458</v>
      </c>
      <c r="E10620">
        <v>463</v>
      </c>
    </row>
    <row r="10621" spans="1:5" x14ac:dyDescent="0.35">
      <c r="A10621">
        <f ca="1"/>
        <v>28</v>
      </c>
      <c r="D10621">
        <v>459</v>
      </c>
      <c r="E10621">
        <v>464</v>
      </c>
    </row>
    <row r="10622" spans="1:5" x14ac:dyDescent="0.35">
      <c r="A10622">
        <f ca="1"/>
        <v>19</v>
      </c>
      <c r="D10622">
        <v>460</v>
      </c>
      <c r="E10622">
        <v>465</v>
      </c>
    </row>
    <row r="10623" spans="1:5" x14ac:dyDescent="0.35">
      <c r="A10623">
        <f ca="1"/>
        <v>20</v>
      </c>
      <c r="D10623">
        <v>461</v>
      </c>
      <c r="E10623">
        <v>466</v>
      </c>
    </row>
    <row r="10624" spans="1:5" x14ac:dyDescent="0.35">
      <c r="A10624">
        <f ca="1"/>
        <v>22</v>
      </c>
      <c r="D10624">
        <v>462</v>
      </c>
      <c r="E10624">
        <v>467</v>
      </c>
    </row>
    <row r="10625" spans="1:5" x14ac:dyDescent="0.35">
      <c r="A10625">
        <f ca="1"/>
        <v>19</v>
      </c>
      <c r="D10625">
        <v>463</v>
      </c>
      <c r="E10625">
        <v>468</v>
      </c>
    </row>
    <row r="10626" spans="1:5" x14ac:dyDescent="0.35">
      <c r="A10626">
        <f ca="1"/>
        <v>22</v>
      </c>
      <c r="D10626">
        <v>464</v>
      </c>
      <c r="E10626">
        <v>469</v>
      </c>
    </row>
    <row r="10627" spans="1:5" x14ac:dyDescent="0.35">
      <c r="A10627">
        <f ca="1"/>
        <v>27</v>
      </c>
      <c r="D10627">
        <v>465</v>
      </c>
      <c r="E10627">
        <v>470</v>
      </c>
    </row>
    <row r="10628" spans="1:5" x14ac:dyDescent="0.35">
      <c r="A10628">
        <f ca="1"/>
        <v>25</v>
      </c>
      <c r="D10628">
        <v>466</v>
      </c>
      <c r="E10628">
        <v>471</v>
      </c>
    </row>
    <row r="10629" spans="1:5" x14ac:dyDescent="0.35">
      <c r="A10629">
        <f ca="1"/>
        <v>22</v>
      </c>
      <c r="D10629">
        <v>467</v>
      </c>
      <c r="E10629">
        <v>472</v>
      </c>
    </row>
    <row r="10630" spans="1:5" x14ac:dyDescent="0.35">
      <c r="A10630">
        <f ca="1"/>
        <v>23</v>
      </c>
      <c r="D10630">
        <v>468</v>
      </c>
      <c r="E10630">
        <v>473</v>
      </c>
    </row>
    <row r="10631" spans="1:5" x14ac:dyDescent="0.35">
      <c r="A10631">
        <f ca="1"/>
        <v>20</v>
      </c>
      <c r="D10631">
        <v>469</v>
      </c>
      <c r="E10631">
        <v>474</v>
      </c>
    </row>
    <row r="10632" spans="1:5" x14ac:dyDescent="0.35">
      <c r="A10632">
        <f ca="1"/>
        <v>20</v>
      </c>
      <c r="D10632">
        <v>470</v>
      </c>
      <c r="E10632">
        <v>475</v>
      </c>
    </row>
    <row r="10633" spans="1:5" x14ac:dyDescent="0.35">
      <c r="A10633">
        <f ca="1"/>
        <v>23</v>
      </c>
      <c r="D10633">
        <v>471</v>
      </c>
      <c r="E10633">
        <v>476</v>
      </c>
    </row>
    <row r="10634" spans="1:5" x14ac:dyDescent="0.35">
      <c r="A10634">
        <f ca="1"/>
        <v>13</v>
      </c>
      <c r="D10634">
        <v>472</v>
      </c>
      <c r="E10634">
        <v>477</v>
      </c>
    </row>
    <row r="10635" spans="1:5" x14ac:dyDescent="0.35">
      <c r="A10635">
        <f ca="1"/>
        <v>23</v>
      </c>
      <c r="D10635">
        <v>473</v>
      </c>
      <c r="E10635">
        <v>478</v>
      </c>
    </row>
    <row r="10636" spans="1:5" x14ac:dyDescent="0.35">
      <c r="A10636">
        <f ca="1"/>
        <v>20</v>
      </c>
      <c r="D10636">
        <v>474</v>
      </c>
      <c r="E10636">
        <v>479</v>
      </c>
    </row>
    <row r="10637" spans="1:5" x14ac:dyDescent="0.35">
      <c r="A10637">
        <f ca="1"/>
        <v>21</v>
      </c>
      <c r="D10637">
        <v>475</v>
      </c>
      <c r="E10637">
        <v>480</v>
      </c>
    </row>
    <row r="10638" spans="1:5" x14ac:dyDescent="0.35">
      <c r="A10638">
        <f ca="1"/>
        <v>29</v>
      </c>
      <c r="D10638">
        <v>476</v>
      </c>
      <c r="E10638">
        <v>481</v>
      </c>
    </row>
    <row r="10639" spans="1:5" x14ac:dyDescent="0.35">
      <c r="A10639">
        <f ca="1"/>
        <v>30</v>
      </c>
      <c r="D10639">
        <v>477</v>
      </c>
      <c r="E10639">
        <v>482</v>
      </c>
    </row>
    <row r="10640" spans="1:5" x14ac:dyDescent="0.35">
      <c r="A10640">
        <f ca="1"/>
        <v>25</v>
      </c>
      <c r="D10640">
        <v>478</v>
      </c>
      <c r="E10640">
        <v>483</v>
      </c>
    </row>
    <row r="10641" spans="1:5" x14ac:dyDescent="0.35">
      <c r="A10641">
        <f ca="1"/>
        <v>27</v>
      </c>
      <c r="D10641">
        <v>479</v>
      </c>
      <c r="E10641">
        <v>484</v>
      </c>
    </row>
    <row r="10642" spans="1:5" x14ac:dyDescent="0.35">
      <c r="A10642">
        <f ca="1"/>
        <v>17</v>
      </c>
      <c r="D10642">
        <v>480</v>
      </c>
      <c r="E10642">
        <v>485</v>
      </c>
    </row>
    <row r="10643" spans="1:5" x14ac:dyDescent="0.35">
      <c r="A10643">
        <f ca="1"/>
        <v>23</v>
      </c>
      <c r="D10643">
        <v>481</v>
      </c>
      <c r="E10643">
        <v>486</v>
      </c>
    </row>
    <row r="10644" spans="1:5" x14ac:dyDescent="0.35">
      <c r="A10644">
        <f ca="1"/>
        <v>23</v>
      </c>
      <c r="D10644">
        <v>482</v>
      </c>
      <c r="E10644">
        <v>487</v>
      </c>
    </row>
    <row r="10645" spans="1:5" x14ac:dyDescent="0.35">
      <c r="A10645">
        <f ca="1"/>
        <v>21</v>
      </c>
      <c r="D10645">
        <v>483</v>
      </c>
      <c r="E10645">
        <v>488</v>
      </c>
    </row>
    <row r="10646" spans="1:5" x14ac:dyDescent="0.35">
      <c r="A10646">
        <f ca="1"/>
        <v>28</v>
      </c>
      <c r="D10646">
        <v>484</v>
      </c>
      <c r="E10646">
        <v>489</v>
      </c>
    </row>
    <row r="10647" spans="1:5" x14ac:dyDescent="0.35">
      <c r="A10647">
        <f ca="1"/>
        <v>19</v>
      </c>
      <c r="D10647">
        <v>485</v>
      </c>
      <c r="E10647">
        <v>490</v>
      </c>
    </row>
    <row r="10648" spans="1:5" x14ac:dyDescent="0.35">
      <c r="A10648">
        <f ca="1"/>
        <v>17</v>
      </c>
      <c r="D10648">
        <v>486</v>
      </c>
      <c r="E10648">
        <v>491</v>
      </c>
    </row>
    <row r="10649" spans="1:5" x14ac:dyDescent="0.35">
      <c r="A10649">
        <f ca="1"/>
        <v>21</v>
      </c>
      <c r="D10649">
        <v>487</v>
      </c>
      <c r="E10649">
        <v>492</v>
      </c>
    </row>
    <row r="10650" spans="1:5" x14ac:dyDescent="0.35">
      <c r="A10650">
        <f ca="1"/>
        <v>19</v>
      </c>
      <c r="D10650">
        <v>488</v>
      </c>
      <c r="E10650">
        <v>493</v>
      </c>
    </row>
    <row r="10651" spans="1:5" x14ac:dyDescent="0.35">
      <c r="A10651">
        <f ca="1"/>
        <v>16</v>
      </c>
      <c r="D10651">
        <v>489</v>
      </c>
      <c r="E10651">
        <v>494</v>
      </c>
    </row>
    <row r="10652" spans="1:5" x14ac:dyDescent="0.35">
      <c r="A10652">
        <f ca="1"/>
        <v>27</v>
      </c>
      <c r="D10652">
        <v>490</v>
      </c>
      <c r="E10652">
        <v>495</v>
      </c>
    </row>
    <row r="10653" spans="1:5" x14ac:dyDescent="0.35">
      <c r="A10653">
        <f ca="1"/>
        <v>17</v>
      </c>
      <c r="D10653">
        <v>491</v>
      </c>
      <c r="E10653">
        <v>496</v>
      </c>
    </row>
    <row r="10654" spans="1:5" x14ac:dyDescent="0.35">
      <c r="A10654">
        <f ca="1"/>
        <v>26</v>
      </c>
      <c r="D10654">
        <v>492</v>
      </c>
      <c r="E10654">
        <v>497</v>
      </c>
    </row>
    <row r="10655" spans="1:5" x14ac:dyDescent="0.35">
      <c r="A10655">
        <f ca="1"/>
        <v>20</v>
      </c>
      <c r="D10655">
        <v>493</v>
      </c>
      <c r="E10655">
        <v>498</v>
      </c>
    </row>
    <row r="10656" spans="1:5" x14ac:dyDescent="0.35">
      <c r="A10656">
        <f ca="1"/>
        <v>15</v>
      </c>
      <c r="D10656">
        <v>494</v>
      </c>
      <c r="E10656">
        <v>499</v>
      </c>
    </row>
    <row r="10657" spans="1:5" x14ac:dyDescent="0.35">
      <c r="A10657">
        <f ca="1"/>
        <v>20</v>
      </c>
      <c r="D10657">
        <v>495</v>
      </c>
      <c r="E10657">
        <v>500</v>
      </c>
    </row>
    <row r="10658" spans="1:5" x14ac:dyDescent="0.35">
      <c r="A10658">
        <f ca="1"/>
        <v>22</v>
      </c>
      <c r="D10658">
        <v>496</v>
      </c>
      <c r="E10658">
        <v>501</v>
      </c>
    </row>
    <row r="10659" spans="1:5" x14ac:dyDescent="0.35">
      <c r="A10659">
        <f ca="1"/>
        <v>26</v>
      </c>
      <c r="D10659">
        <v>497</v>
      </c>
      <c r="E10659">
        <v>502</v>
      </c>
    </row>
    <row r="10660" spans="1:5" x14ac:dyDescent="0.35">
      <c r="A10660">
        <f ca="1"/>
        <v>20</v>
      </c>
      <c r="D10660">
        <v>498</v>
      </c>
      <c r="E10660">
        <v>503</v>
      </c>
    </row>
    <row r="10661" spans="1:5" x14ac:dyDescent="0.35">
      <c r="A10661">
        <f ca="1"/>
        <v>17</v>
      </c>
      <c r="D10661">
        <v>499</v>
      </c>
      <c r="E10661">
        <v>504</v>
      </c>
    </row>
    <row r="10662" spans="1:5" x14ac:dyDescent="0.35">
      <c r="A10662">
        <f ca="1"/>
        <v>23</v>
      </c>
      <c r="D10662">
        <v>500</v>
      </c>
      <c r="E10662">
        <v>505</v>
      </c>
    </row>
    <row r="10663" spans="1:5" x14ac:dyDescent="0.35">
      <c r="A10663">
        <f ca="1"/>
        <v>23</v>
      </c>
      <c r="D10663">
        <v>501</v>
      </c>
      <c r="E10663">
        <v>506</v>
      </c>
    </row>
    <row r="10664" spans="1:5" x14ac:dyDescent="0.35">
      <c r="A10664">
        <f ca="1"/>
        <v>21</v>
      </c>
      <c r="D10664">
        <v>502</v>
      </c>
      <c r="E10664">
        <v>507</v>
      </c>
    </row>
    <row r="10665" spans="1:5" x14ac:dyDescent="0.35">
      <c r="A10665">
        <f ca="1"/>
        <v>17</v>
      </c>
      <c r="D10665">
        <v>503</v>
      </c>
      <c r="E10665">
        <v>508</v>
      </c>
    </row>
    <row r="10666" spans="1:5" x14ac:dyDescent="0.35">
      <c r="A10666">
        <f ca="1"/>
        <v>16</v>
      </c>
      <c r="D10666">
        <v>504</v>
      </c>
      <c r="E10666">
        <v>509</v>
      </c>
    </row>
    <row r="10667" spans="1:5" x14ac:dyDescent="0.35">
      <c r="A10667">
        <f ca="1"/>
        <v>19</v>
      </c>
      <c r="D10667">
        <v>505</v>
      </c>
      <c r="E10667">
        <v>510</v>
      </c>
    </row>
    <row r="10668" spans="1:5" x14ac:dyDescent="0.35">
      <c r="A10668">
        <f ca="1"/>
        <v>14</v>
      </c>
      <c r="D10668">
        <v>506</v>
      </c>
      <c r="E10668">
        <v>511</v>
      </c>
    </row>
    <row r="10669" spans="1:5" x14ac:dyDescent="0.35">
      <c r="A10669">
        <f ca="1"/>
        <v>20</v>
      </c>
      <c r="D10669">
        <v>507</v>
      </c>
      <c r="E10669">
        <v>512</v>
      </c>
    </row>
    <row r="10670" spans="1:5" x14ac:dyDescent="0.35">
      <c r="A10670">
        <f ca="1"/>
        <v>19</v>
      </c>
      <c r="D10670">
        <v>508</v>
      </c>
      <c r="E10670">
        <v>513</v>
      </c>
    </row>
    <row r="10671" spans="1:5" x14ac:dyDescent="0.35">
      <c r="A10671">
        <f ca="1"/>
        <v>27</v>
      </c>
      <c r="D10671">
        <v>509</v>
      </c>
      <c r="E10671">
        <v>514</v>
      </c>
    </row>
    <row r="10672" spans="1:5" x14ac:dyDescent="0.35">
      <c r="A10672">
        <f ca="1"/>
        <v>18</v>
      </c>
      <c r="D10672">
        <v>510</v>
      </c>
      <c r="E10672">
        <v>515</v>
      </c>
    </row>
    <row r="10673" spans="1:5" x14ac:dyDescent="0.35">
      <c r="A10673">
        <f ca="1"/>
        <v>23</v>
      </c>
      <c r="D10673">
        <v>511</v>
      </c>
      <c r="E10673">
        <v>516</v>
      </c>
    </row>
    <row r="10674" spans="1:5" x14ac:dyDescent="0.35">
      <c r="A10674">
        <f ca="1"/>
        <v>24</v>
      </c>
      <c r="D10674">
        <v>512</v>
      </c>
      <c r="E10674">
        <v>517</v>
      </c>
    </row>
    <row r="10675" spans="1:5" x14ac:dyDescent="0.35">
      <c r="A10675">
        <f ca="1"/>
        <v>20</v>
      </c>
      <c r="D10675">
        <v>513</v>
      </c>
      <c r="E10675">
        <v>518</v>
      </c>
    </row>
    <row r="10676" spans="1:5" x14ac:dyDescent="0.35">
      <c r="A10676">
        <f ca="1"/>
        <v>24</v>
      </c>
      <c r="D10676">
        <v>514</v>
      </c>
      <c r="E10676">
        <v>519</v>
      </c>
    </row>
    <row r="10677" spans="1:5" x14ac:dyDescent="0.35">
      <c r="A10677">
        <f ca="1"/>
        <v>19</v>
      </c>
      <c r="D10677">
        <v>515</v>
      </c>
      <c r="E10677">
        <v>520</v>
      </c>
    </row>
    <row r="10678" spans="1:5" x14ac:dyDescent="0.35">
      <c r="A10678">
        <f ca="1"/>
        <v>19</v>
      </c>
      <c r="D10678">
        <v>516</v>
      </c>
      <c r="E10678">
        <v>521</v>
      </c>
    </row>
    <row r="10679" spans="1:5" x14ac:dyDescent="0.35">
      <c r="A10679">
        <f ca="1"/>
        <v>17</v>
      </c>
      <c r="D10679">
        <v>517</v>
      </c>
      <c r="E10679">
        <v>522</v>
      </c>
    </row>
    <row r="10680" spans="1:5" x14ac:dyDescent="0.35">
      <c r="A10680">
        <f ca="1"/>
        <v>20</v>
      </c>
      <c r="D10680">
        <v>518</v>
      </c>
      <c r="E10680">
        <v>523</v>
      </c>
    </row>
    <row r="10681" spans="1:5" x14ac:dyDescent="0.35">
      <c r="A10681">
        <f ca="1"/>
        <v>20</v>
      </c>
      <c r="D10681">
        <v>519</v>
      </c>
      <c r="E10681">
        <v>524</v>
      </c>
    </row>
    <row r="10682" spans="1:5" x14ac:dyDescent="0.35">
      <c r="A10682">
        <f ca="1"/>
        <v>13</v>
      </c>
      <c r="D10682">
        <v>520</v>
      </c>
      <c r="E10682">
        <v>525</v>
      </c>
    </row>
    <row r="10683" spans="1:5" x14ac:dyDescent="0.35">
      <c r="A10683">
        <f ca="1"/>
        <v>18</v>
      </c>
      <c r="D10683">
        <v>521</v>
      </c>
      <c r="E10683">
        <v>526</v>
      </c>
    </row>
    <row r="10684" spans="1:5" x14ac:dyDescent="0.35">
      <c r="A10684">
        <f ca="1"/>
        <v>26</v>
      </c>
      <c r="D10684">
        <v>522</v>
      </c>
      <c r="E10684">
        <v>527</v>
      </c>
    </row>
    <row r="10685" spans="1:5" x14ac:dyDescent="0.35">
      <c r="A10685">
        <f ca="1"/>
        <v>20</v>
      </c>
      <c r="D10685">
        <v>523</v>
      </c>
      <c r="E10685">
        <v>528</v>
      </c>
    </row>
    <row r="10686" spans="1:5" x14ac:dyDescent="0.35">
      <c r="A10686">
        <f ca="1"/>
        <v>22</v>
      </c>
      <c r="D10686">
        <v>524</v>
      </c>
      <c r="E10686">
        <v>529</v>
      </c>
    </row>
    <row r="10687" spans="1:5" x14ac:dyDescent="0.35">
      <c r="A10687">
        <f ca="1"/>
        <v>27</v>
      </c>
      <c r="D10687">
        <v>525</v>
      </c>
      <c r="E10687">
        <v>530</v>
      </c>
    </row>
    <row r="10688" spans="1:5" x14ac:dyDescent="0.35">
      <c r="A10688">
        <f ca="1"/>
        <v>21</v>
      </c>
      <c r="D10688">
        <v>526</v>
      </c>
      <c r="E10688">
        <v>531</v>
      </c>
    </row>
    <row r="10689" spans="1:5" x14ac:dyDescent="0.35">
      <c r="A10689">
        <f ca="1"/>
        <v>15</v>
      </c>
      <c r="D10689">
        <v>527</v>
      </c>
      <c r="E10689">
        <v>532</v>
      </c>
    </row>
    <row r="10690" spans="1:5" x14ac:dyDescent="0.35">
      <c r="A10690">
        <f ca="1"/>
        <v>25</v>
      </c>
      <c r="D10690">
        <v>528</v>
      </c>
      <c r="E10690">
        <v>533</v>
      </c>
    </row>
    <row r="10691" spans="1:5" x14ac:dyDescent="0.35">
      <c r="A10691">
        <f ca="1"/>
        <v>16</v>
      </c>
      <c r="D10691">
        <v>529</v>
      </c>
      <c r="E10691">
        <v>534</v>
      </c>
    </row>
    <row r="10692" spans="1:5" x14ac:dyDescent="0.35">
      <c r="A10692">
        <f ca="1"/>
        <v>24</v>
      </c>
      <c r="D10692">
        <v>530</v>
      </c>
      <c r="E10692">
        <v>535</v>
      </c>
    </row>
    <row r="10693" spans="1:5" x14ac:dyDescent="0.35">
      <c r="A10693">
        <f ca="1"/>
        <v>16</v>
      </c>
      <c r="D10693">
        <v>531</v>
      </c>
      <c r="E10693">
        <v>536</v>
      </c>
    </row>
    <row r="10694" spans="1:5" x14ac:dyDescent="0.35">
      <c r="A10694">
        <f ca="1"/>
        <v>25</v>
      </c>
      <c r="D10694">
        <v>532</v>
      </c>
      <c r="E10694">
        <v>537</v>
      </c>
    </row>
    <row r="10695" spans="1:5" x14ac:dyDescent="0.35">
      <c r="A10695">
        <f ca="1"/>
        <v>15</v>
      </c>
      <c r="D10695">
        <v>533</v>
      </c>
      <c r="E10695">
        <v>538</v>
      </c>
    </row>
    <row r="10696" spans="1:5" x14ac:dyDescent="0.35">
      <c r="A10696">
        <f ca="1"/>
        <v>34</v>
      </c>
      <c r="D10696">
        <v>534</v>
      </c>
      <c r="E10696">
        <v>539</v>
      </c>
    </row>
    <row r="10697" spans="1:5" x14ac:dyDescent="0.35">
      <c r="A10697">
        <f ca="1"/>
        <v>22</v>
      </c>
      <c r="D10697">
        <v>535</v>
      </c>
      <c r="E10697">
        <v>540</v>
      </c>
    </row>
    <row r="10698" spans="1:5" x14ac:dyDescent="0.35">
      <c r="A10698">
        <f ca="1"/>
        <v>20</v>
      </c>
      <c r="D10698">
        <v>536</v>
      </c>
      <c r="E10698">
        <v>541</v>
      </c>
    </row>
    <row r="10699" spans="1:5" x14ac:dyDescent="0.35">
      <c r="A10699">
        <f ca="1"/>
        <v>23</v>
      </c>
      <c r="D10699">
        <v>537</v>
      </c>
      <c r="E10699">
        <v>542</v>
      </c>
    </row>
    <row r="10700" spans="1:5" x14ac:dyDescent="0.35">
      <c r="A10700">
        <f ca="1"/>
        <v>17</v>
      </c>
      <c r="D10700">
        <v>538</v>
      </c>
      <c r="E10700">
        <v>543</v>
      </c>
    </row>
    <row r="10701" spans="1:5" x14ac:dyDescent="0.35">
      <c r="A10701">
        <f ca="1"/>
        <v>23</v>
      </c>
      <c r="D10701">
        <v>539</v>
      </c>
      <c r="E10701">
        <v>544</v>
      </c>
    </row>
    <row r="10702" spans="1:5" x14ac:dyDescent="0.35">
      <c r="A10702">
        <f ca="1"/>
        <v>20</v>
      </c>
      <c r="D10702">
        <v>540</v>
      </c>
      <c r="E10702">
        <v>545</v>
      </c>
    </row>
    <row r="10703" spans="1:5" x14ac:dyDescent="0.35">
      <c r="A10703">
        <f ca="1"/>
        <v>23</v>
      </c>
      <c r="D10703">
        <v>541</v>
      </c>
      <c r="E10703">
        <v>546</v>
      </c>
    </row>
    <row r="10704" spans="1:5" x14ac:dyDescent="0.35">
      <c r="A10704">
        <f ca="1"/>
        <v>17</v>
      </c>
      <c r="D10704">
        <v>542</v>
      </c>
      <c r="E10704">
        <v>547</v>
      </c>
    </row>
    <row r="10705" spans="1:5" x14ac:dyDescent="0.35">
      <c r="A10705">
        <f ca="1"/>
        <v>24</v>
      </c>
      <c r="D10705">
        <v>543</v>
      </c>
      <c r="E10705">
        <v>548</v>
      </c>
    </row>
    <row r="10706" spans="1:5" x14ac:dyDescent="0.35">
      <c r="A10706">
        <f ca="1"/>
        <v>25</v>
      </c>
      <c r="D10706">
        <v>544</v>
      </c>
      <c r="E10706">
        <v>549</v>
      </c>
    </row>
    <row r="10707" spans="1:5" x14ac:dyDescent="0.35">
      <c r="A10707">
        <f ca="1"/>
        <v>18</v>
      </c>
      <c r="D10707">
        <v>545</v>
      </c>
      <c r="E10707">
        <v>550</v>
      </c>
    </row>
    <row r="10708" spans="1:5" x14ac:dyDescent="0.35">
      <c r="A10708">
        <f ca="1"/>
        <v>29</v>
      </c>
      <c r="D10708">
        <v>546</v>
      </c>
      <c r="E10708">
        <v>551</v>
      </c>
    </row>
    <row r="10709" spans="1:5" x14ac:dyDescent="0.35">
      <c r="A10709">
        <f ca="1"/>
        <v>19</v>
      </c>
      <c r="D10709">
        <v>547</v>
      </c>
      <c r="E10709">
        <v>552</v>
      </c>
    </row>
    <row r="10710" spans="1:5" x14ac:dyDescent="0.35">
      <c r="A10710">
        <f ca="1"/>
        <v>21</v>
      </c>
      <c r="D10710">
        <v>548</v>
      </c>
      <c r="E10710">
        <v>553</v>
      </c>
    </row>
    <row r="10711" spans="1:5" x14ac:dyDescent="0.35">
      <c r="A10711">
        <f ca="1"/>
        <v>22</v>
      </c>
      <c r="D10711">
        <v>549</v>
      </c>
      <c r="E10711">
        <v>554</v>
      </c>
    </row>
    <row r="10712" spans="1:5" x14ac:dyDescent="0.35">
      <c r="A10712">
        <f ca="1"/>
        <v>12</v>
      </c>
      <c r="D10712">
        <v>550</v>
      </c>
      <c r="E10712">
        <v>555</v>
      </c>
    </row>
    <row r="10713" spans="1:5" x14ac:dyDescent="0.35">
      <c r="A10713">
        <f ca="1"/>
        <v>25</v>
      </c>
      <c r="D10713">
        <v>551</v>
      </c>
      <c r="E10713">
        <v>556</v>
      </c>
    </row>
    <row r="10714" spans="1:5" x14ac:dyDescent="0.35">
      <c r="A10714">
        <f ca="1"/>
        <v>19</v>
      </c>
      <c r="D10714">
        <v>552</v>
      </c>
      <c r="E10714">
        <v>557</v>
      </c>
    </row>
    <row r="10715" spans="1:5" x14ac:dyDescent="0.35">
      <c r="A10715">
        <f ca="1"/>
        <v>23</v>
      </c>
      <c r="D10715">
        <v>553</v>
      </c>
      <c r="E10715">
        <v>558</v>
      </c>
    </row>
    <row r="10716" spans="1:5" x14ac:dyDescent="0.35">
      <c r="A10716">
        <f ca="1"/>
        <v>21</v>
      </c>
      <c r="D10716">
        <v>554</v>
      </c>
      <c r="E10716">
        <v>559</v>
      </c>
    </row>
    <row r="10717" spans="1:5" x14ac:dyDescent="0.35">
      <c r="A10717">
        <f ca="1"/>
        <v>25</v>
      </c>
      <c r="D10717">
        <v>555</v>
      </c>
      <c r="E10717">
        <v>560</v>
      </c>
    </row>
    <row r="10718" spans="1:5" x14ac:dyDescent="0.35">
      <c r="A10718">
        <f ca="1"/>
        <v>22</v>
      </c>
      <c r="D10718">
        <v>556</v>
      </c>
      <c r="E10718">
        <v>561</v>
      </c>
    </row>
    <row r="10719" spans="1:5" x14ac:dyDescent="0.35">
      <c r="A10719">
        <f ca="1"/>
        <v>15</v>
      </c>
      <c r="D10719">
        <v>557</v>
      </c>
      <c r="E10719">
        <v>562</v>
      </c>
    </row>
    <row r="10720" spans="1:5" x14ac:dyDescent="0.35">
      <c r="A10720">
        <f ca="1"/>
        <v>24</v>
      </c>
      <c r="D10720">
        <v>558</v>
      </c>
      <c r="E10720">
        <v>563</v>
      </c>
    </row>
    <row r="10721" spans="1:5" x14ac:dyDescent="0.35">
      <c r="A10721">
        <f ca="1"/>
        <v>23</v>
      </c>
      <c r="D10721">
        <v>559</v>
      </c>
      <c r="E10721">
        <v>564</v>
      </c>
    </row>
    <row r="10722" spans="1:5" x14ac:dyDescent="0.35">
      <c r="A10722">
        <f ca="1"/>
        <v>24</v>
      </c>
      <c r="D10722">
        <v>560</v>
      </c>
      <c r="E10722">
        <v>565</v>
      </c>
    </row>
    <row r="10723" spans="1:5" x14ac:dyDescent="0.35">
      <c r="A10723">
        <f ca="1"/>
        <v>12</v>
      </c>
      <c r="D10723">
        <v>561</v>
      </c>
      <c r="E10723">
        <v>566</v>
      </c>
    </row>
    <row r="10724" spans="1:5" x14ac:dyDescent="0.35">
      <c r="A10724">
        <f ca="1"/>
        <v>22</v>
      </c>
      <c r="D10724">
        <v>562</v>
      </c>
      <c r="E10724">
        <v>567</v>
      </c>
    </row>
    <row r="10725" spans="1:5" x14ac:dyDescent="0.35">
      <c r="A10725">
        <f ca="1"/>
        <v>21</v>
      </c>
      <c r="D10725">
        <v>563</v>
      </c>
      <c r="E10725">
        <v>568</v>
      </c>
    </row>
    <row r="10726" spans="1:5" x14ac:dyDescent="0.35">
      <c r="A10726">
        <f ca="1"/>
        <v>12</v>
      </c>
      <c r="D10726">
        <v>564</v>
      </c>
      <c r="E10726">
        <v>569</v>
      </c>
    </row>
    <row r="10727" spans="1:5" x14ac:dyDescent="0.35">
      <c r="A10727">
        <f ca="1"/>
        <v>20</v>
      </c>
      <c r="D10727">
        <v>565</v>
      </c>
      <c r="E10727">
        <v>570</v>
      </c>
    </row>
    <row r="10728" spans="1:5" x14ac:dyDescent="0.35">
      <c r="A10728">
        <f ca="1"/>
        <v>26</v>
      </c>
      <c r="D10728">
        <v>566</v>
      </c>
      <c r="E10728">
        <v>571</v>
      </c>
    </row>
    <row r="10729" spans="1:5" x14ac:dyDescent="0.35">
      <c r="A10729">
        <f ca="1"/>
        <v>16</v>
      </c>
      <c r="D10729">
        <v>567</v>
      </c>
      <c r="E10729">
        <v>572</v>
      </c>
    </row>
    <row r="10730" spans="1:5" x14ac:dyDescent="0.35">
      <c r="A10730">
        <f ca="1"/>
        <v>19</v>
      </c>
      <c r="D10730">
        <v>568</v>
      </c>
      <c r="E10730">
        <v>573</v>
      </c>
    </row>
    <row r="10731" spans="1:5" x14ac:dyDescent="0.35">
      <c r="A10731">
        <f ca="1"/>
        <v>22</v>
      </c>
      <c r="D10731">
        <v>569</v>
      </c>
      <c r="E10731">
        <v>574</v>
      </c>
    </row>
    <row r="10732" spans="1:5" x14ac:dyDescent="0.35">
      <c r="A10732">
        <f ca="1"/>
        <v>27</v>
      </c>
      <c r="D10732">
        <v>570</v>
      </c>
      <c r="E10732">
        <v>575</v>
      </c>
    </row>
    <row r="10733" spans="1:5" x14ac:dyDescent="0.35">
      <c r="A10733">
        <f ca="1"/>
        <v>21</v>
      </c>
      <c r="D10733">
        <v>571</v>
      </c>
      <c r="E10733">
        <v>576</v>
      </c>
    </row>
    <row r="10734" spans="1:5" x14ac:dyDescent="0.35">
      <c r="A10734">
        <f ca="1"/>
        <v>27</v>
      </c>
      <c r="D10734">
        <v>572</v>
      </c>
      <c r="E10734">
        <v>577</v>
      </c>
    </row>
    <row r="10735" spans="1:5" x14ac:dyDescent="0.35">
      <c r="A10735">
        <f ca="1"/>
        <v>21</v>
      </c>
      <c r="D10735">
        <v>573</v>
      </c>
      <c r="E10735">
        <v>578</v>
      </c>
    </row>
    <row r="10736" spans="1:5" x14ac:dyDescent="0.35">
      <c r="A10736">
        <f ca="1"/>
        <v>19</v>
      </c>
      <c r="D10736">
        <v>574</v>
      </c>
      <c r="E10736">
        <v>579</v>
      </c>
    </row>
    <row r="10737" spans="1:5" x14ac:dyDescent="0.35">
      <c r="A10737">
        <f ca="1"/>
        <v>23</v>
      </c>
      <c r="D10737">
        <v>575</v>
      </c>
      <c r="E10737">
        <v>580</v>
      </c>
    </row>
    <row r="10738" spans="1:5" x14ac:dyDescent="0.35">
      <c r="A10738">
        <f ca="1"/>
        <v>21</v>
      </c>
      <c r="D10738">
        <v>576</v>
      </c>
      <c r="E10738">
        <v>581</v>
      </c>
    </row>
    <row r="10739" spans="1:5" x14ac:dyDescent="0.35">
      <c r="A10739">
        <f ca="1"/>
        <v>23</v>
      </c>
      <c r="D10739">
        <v>577</v>
      </c>
      <c r="E10739">
        <v>582</v>
      </c>
    </row>
    <row r="10740" spans="1:5" x14ac:dyDescent="0.35">
      <c r="A10740">
        <f ca="1"/>
        <v>18</v>
      </c>
      <c r="D10740">
        <v>578</v>
      </c>
      <c r="E10740">
        <v>583</v>
      </c>
    </row>
    <row r="10741" spans="1:5" x14ac:dyDescent="0.35">
      <c r="A10741">
        <f ca="1"/>
        <v>17</v>
      </c>
      <c r="D10741">
        <v>579</v>
      </c>
      <c r="E10741">
        <v>584</v>
      </c>
    </row>
    <row r="10742" spans="1:5" x14ac:dyDescent="0.35">
      <c r="A10742">
        <f ca="1"/>
        <v>20</v>
      </c>
      <c r="D10742">
        <v>580</v>
      </c>
      <c r="E10742">
        <v>585</v>
      </c>
    </row>
    <row r="10743" spans="1:5" x14ac:dyDescent="0.35">
      <c r="A10743">
        <f ca="1"/>
        <v>18</v>
      </c>
      <c r="D10743">
        <v>581</v>
      </c>
      <c r="E10743">
        <v>586</v>
      </c>
    </row>
    <row r="10744" spans="1:5" x14ac:dyDescent="0.35">
      <c r="A10744">
        <f ca="1"/>
        <v>15</v>
      </c>
      <c r="D10744">
        <v>582</v>
      </c>
      <c r="E10744">
        <v>587</v>
      </c>
    </row>
    <row r="10745" spans="1:5" x14ac:dyDescent="0.35">
      <c r="A10745">
        <f ca="1"/>
        <v>15</v>
      </c>
      <c r="D10745">
        <v>583</v>
      </c>
      <c r="E10745">
        <v>588</v>
      </c>
    </row>
    <row r="10746" spans="1:5" x14ac:dyDescent="0.35">
      <c r="A10746">
        <f ca="1"/>
        <v>19</v>
      </c>
      <c r="D10746">
        <v>584</v>
      </c>
      <c r="E10746">
        <v>589</v>
      </c>
    </row>
    <row r="10747" spans="1:5" x14ac:dyDescent="0.35">
      <c r="A10747">
        <f ca="1"/>
        <v>23</v>
      </c>
      <c r="D10747">
        <v>585</v>
      </c>
      <c r="E10747">
        <v>590</v>
      </c>
    </row>
    <row r="10748" spans="1:5" x14ac:dyDescent="0.35">
      <c r="A10748">
        <f ca="1"/>
        <v>15</v>
      </c>
      <c r="D10748">
        <v>586</v>
      </c>
      <c r="E10748">
        <v>591</v>
      </c>
    </row>
    <row r="10749" spans="1:5" x14ac:dyDescent="0.35">
      <c r="A10749">
        <f ca="1"/>
        <v>22</v>
      </c>
      <c r="D10749">
        <v>587</v>
      </c>
      <c r="E10749">
        <v>592</v>
      </c>
    </row>
    <row r="10750" spans="1:5" x14ac:dyDescent="0.35">
      <c r="A10750">
        <f ca="1"/>
        <v>24</v>
      </c>
      <c r="D10750">
        <v>588</v>
      </c>
      <c r="E10750">
        <v>593</v>
      </c>
    </row>
    <row r="10751" spans="1:5" x14ac:dyDescent="0.35">
      <c r="A10751">
        <f ca="1"/>
        <v>22</v>
      </c>
      <c r="D10751">
        <v>589</v>
      </c>
      <c r="E10751">
        <v>594</v>
      </c>
    </row>
    <row r="10752" spans="1:5" x14ac:dyDescent="0.35">
      <c r="A10752">
        <f ca="1"/>
        <v>24</v>
      </c>
      <c r="D10752">
        <v>590</v>
      </c>
      <c r="E10752">
        <v>595</v>
      </c>
    </row>
    <row r="10753" spans="1:5" x14ac:dyDescent="0.35">
      <c r="A10753">
        <f ca="1"/>
        <v>21</v>
      </c>
      <c r="D10753">
        <v>591</v>
      </c>
      <c r="E10753">
        <v>596</v>
      </c>
    </row>
    <row r="10754" spans="1:5" x14ac:dyDescent="0.35">
      <c r="A10754">
        <f ca="1"/>
        <v>20</v>
      </c>
      <c r="D10754">
        <v>592</v>
      </c>
      <c r="E10754">
        <v>597</v>
      </c>
    </row>
    <row r="10755" spans="1:5" x14ac:dyDescent="0.35">
      <c r="A10755">
        <f ca="1"/>
        <v>25</v>
      </c>
      <c r="D10755">
        <v>593</v>
      </c>
      <c r="E10755">
        <v>598</v>
      </c>
    </row>
    <row r="10756" spans="1:5" x14ac:dyDescent="0.35">
      <c r="A10756">
        <f ca="1"/>
        <v>23</v>
      </c>
      <c r="D10756">
        <v>594</v>
      </c>
      <c r="E10756">
        <v>599</v>
      </c>
    </row>
    <row r="10757" spans="1:5" x14ac:dyDescent="0.35">
      <c r="A10757">
        <f ca="1"/>
        <v>18</v>
      </c>
      <c r="D10757">
        <v>595</v>
      </c>
      <c r="E10757">
        <v>600</v>
      </c>
    </row>
    <row r="10758" spans="1:5" x14ac:dyDescent="0.35">
      <c r="A10758">
        <f ca="1"/>
        <v>17</v>
      </c>
      <c r="D10758">
        <v>596</v>
      </c>
      <c r="E10758">
        <v>601</v>
      </c>
    </row>
    <row r="10759" spans="1:5" x14ac:dyDescent="0.35">
      <c r="A10759">
        <f ca="1"/>
        <v>23</v>
      </c>
      <c r="D10759">
        <v>597</v>
      </c>
      <c r="E10759">
        <v>602</v>
      </c>
    </row>
    <row r="10760" spans="1:5" x14ac:dyDescent="0.35">
      <c r="A10760">
        <f ca="1"/>
        <v>15</v>
      </c>
      <c r="D10760">
        <v>598</v>
      </c>
      <c r="E10760">
        <v>603</v>
      </c>
    </row>
    <row r="10761" spans="1:5" x14ac:dyDescent="0.35">
      <c r="A10761">
        <f ca="1"/>
        <v>21</v>
      </c>
      <c r="D10761">
        <v>599</v>
      </c>
      <c r="E10761">
        <v>604</v>
      </c>
    </row>
    <row r="10762" spans="1:5" x14ac:dyDescent="0.35">
      <c r="A10762">
        <f ca="1"/>
        <v>16</v>
      </c>
      <c r="D10762">
        <v>600</v>
      </c>
      <c r="E10762">
        <v>605</v>
      </c>
    </row>
    <row r="10763" spans="1:5" x14ac:dyDescent="0.35">
      <c r="A10763">
        <f ca="1"/>
        <v>22</v>
      </c>
      <c r="D10763">
        <v>601</v>
      </c>
      <c r="E10763">
        <v>606</v>
      </c>
    </row>
    <row r="10764" spans="1:5" x14ac:dyDescent="0.35">
      <c r="A10764">
        <f ca="1"/>
        <v>29</v>
      </c>
      <c r="D10764">
        <v>602</v>
      </c>
      <c r="E10764">
        <v>607</v>
      </c>
    </row>
    <row r="10765" spans="1:5" x14ac:dyDescent="0.35">
      <c r="A10765">
        <f ca="1"/>
        <v>21</v>
      </c>
      <c r="D10765">
        <v>603</v>
      </c>
      <c r="E10765">
        <v>608</v>
      </c>
    </row>
    <row r="10766" spans="1:5" x14ac:dyDescent="0.35">
      <c r="A10766">
        <f ca="1"/>
        <v>26</v>
      </c>
      <c r="D10766">
        <v>604</v>
      </c>
      <c r="E10766">
        <v>609</v>
      </c>
    </row>
    <row r="10767" spans="1:5" x14ac:dyDescent="0.35">
      <c r="A10767">
        <f ca="1"/>
        <v>26</v>
      </c>
      <c r="D10767">
        <v>605</v>
      </c>
      <c r="E10767">
        <v>610</v>
      </c>
    </row>
    <row r="10768" spans="1:5" x14ac:dyDescent="0.35">
      <c r="A10768">
        <f ca="1"/>
        <v>21</v>
      </c>
      <c r="D10768">
        <v>606</v>
      </c>
      <c r="E10768">
        <v>611</v>
      </c>
    </row>
    <row r="10769" spans="1:5" x14ac:dyDescent="0.35">
      <c r="A10769">
        <f ca="1"/>
        <v>31</v>
      </c>
      <c r="D10769">
        <v>607</v>
      </c>
      <c r="E10769">
        <v>612</v>
      </c>
    </row>
    <row r="10770" spans="1:5" x14ac:dyDescent="0.35">
      <c r="A10770">
        <f ca="1"/>
        <v>21</v>
      </c>
      <c r="D10770">
        <v>608</v>
      </c>
      <c r="E10770">
        <v>613</v>
      </c>
    </row>
    <row r="10771" spans="1:5" x14ac:dyDescent="0.35">
      <c r="A10771">
        <f ca="1"/>
        <v>21</v>
      </c>
      <c r="D10771">
        <v>609</v>
      </c>
      <c r="E10771">
        <v>614</v>
      </c>
    </row>
    <row r="10772" spans="1:5" x14ac:dyDescent="0.35">
      <c r="A10772">
        <f ca="1"/>
        <v>17</v>
      </c>
      <c r="D10772">
        <v>610</v>
      </c>
      <c r="E10772">
        <v>615</v>
      </c>
    </row>
    <row r="10773" spans="1:5" x14ac:dyDescent="0.35">
      <c r="A10773">
        <f ca="1"/>
        <v>32</v>
      </c>
      <c r="D10773">
        <v>611</v>
      </c>
      <c r="E10773">
        <v>616</v>
      </c>
    </row>
    <row r="10774" spans="1:5" x14ac:dyDescent="0.35">
      <c r="A10774">
        <f ca="1"/>
        <v>24</v>
      </c>
      <c r="D10774">
        <v>612</v>
      </c>
      <c r="E10774">
        <v>617</v>
      </c>
    </row>
    <row r="10775" spans="1:5" x14ac:dyDescent="0.35">
      <c r="A10775">
        <f ca="1"/>
        <v>25</v>
      </c>
      <c r="D10775">
        <v>613</v>
      </c>
      <c r="E10775">
        <v>618</v>
      </c>
    </row>
    <row r="10776" spans="1:5" x14ac:dyDescent="0.35">
      <c r="A10776">
        <f ca="1"/>
        <v>23</v>
      </c>
      <c r="D10776">
        <v>614</v>
      </c>
      <c r="E10776">
        <v>619</v>
      </c>
    </row>
    <row r="10777" spans="1:5" x14ac:dyDescent="0.35">
      <c r="A10777">
        <f ca="1"/>
        <v>20</v>
      </c>
      <c r="D10777">
        <v>615</v>
      </c>
      <c r="E10777">
        <v>620</v>
      </c>
    </row>
    <row r="10778" spans="1:5" x14ac:dyDescent="0.35">
      <c r="A10778">
        <f ca="1"/>
        <v>16</v>
      </c>
      <c r="D10778">
        <v>616</v>
      </c>
      <c r="E10778">
        <v>621</v>
      </c>
    </row>
    <row r="10779" spans="1:5" x14ac:dyDescent="0.35">
      <c r="A10779">
        <f ca="1"/>
        <v>16</v>
      </c>
      <c r="D10779">
        <v>617</v>
      </c>
      <c r="E10779">
        <v>622</v>
      </c>
    </row>
    <row r="10780" spans="1:5" x14ac:dyDescent="0.35">
      <c r="A10780">
        <f ca="1"/>
        <v>19</v>
      </c>
      <c r="D10780">
        <v>618</v>
      </c>
      <c r="E10780">
        <v>623</v>
      </c>
    </row>
    <row r="10781" spans="1:5" x14ac:dyDescent="0.35">
      <c r="A10781">
        <f ca="1"/>
        <v>22</v>
      </c>
      <c r="D10781">
        <v>619</v>
      </c>
      <c r="E10781">
        <v>624</v>
      </c>
    </row>
    <row r="10782" spans="1:5" x14ac:dyDescent="0.35">
      <c r="A10782">
        <f ca="1"/>
        <v>26</v>
      </c>
      <c r="D10782">
        <v>620</v>
      </c>
      <c r="E10782">
        <v>625</v>
      </c>
    </row>
    <row r="10783" spans="1:5" x14ac:dyDescent="0.35">
      <c r="A10783">
        <f ca="1"/>
        <v>20</v>
      </c>
      <c r="D10783">
        <v>621</v>
      </c>
      <c r="E10783">
        <v>626</v>
      </c>
    </row>
    <row r="10784" spans="1:5" x14ac:dyDescent="0.35">
      <c r="A10784">
        <f ca="1"/>
        <v>20</v>
      </c>
      <c r="D10784">
        <v>622</v>
      </c>
      <c r="E10784">
        <v>627</v>
      </c>
    </row>
    <row r="10785" spans="1:5" x14ac:dyDescent="0.35">
      <c r="A10785">
        <f ca="1"/>
        <v>20</v>
      </c>
      <c r="D10785">
        <v>623</v>
      </c>
      <c r="E10785">
        <v>628</v>
      </c>
    </row>
    <row r="10786" spans="1:5" x14ac:dyDescent="0.35">
      <c r="A10786">
        <f ca="1"/>
        <v>30</v>
      </c>
      <c r="D10786">
        <v>624</v>
      </c>
      <c r="E10786">
        <v>629</v>
      </c>
    </row>
    <row r="10787" spans="1:5" x14ac:dyDescent="0.35">
      <c r="A10787">
        <f ca="1"/>
        <v>25</v>
      </c>
      <c r="D10787">
        <v>625</v>
      </c>
      <c r="E10787">
        <v>630</v>
      </c>
    </row>
    <row r="10788" spans="1:5" x14ac:dyDescent="0.35">
      <c r="A10788">
        <f ca="1"/>
        <v>23</v>
      </c>
      <c r="D10788">
        <v>626</v>
      </c>
      <c r="E10788">
        <v>631</v>
      </c>
    </row>
    <row r="10789" spans="1:5" x14ac:dyDescent="0.35">
      <c r="A10789">
        <f ca="1"/>
        <v>22</v>
      </c>
      <c r="D10789">
        <v>627</v>
      </c>
      <c r="E10789">
        <v>632</v>
      </c>
    </row>
    <row r="10790" spans="1:5" x14ac:dyDescent="0.35">
      <c r="A10790">
        <f ca="1"/>
        <v>10</v>
      </c>
      <c r="D10790">
        <v>628</v>
      </c>
      <c r="E10790">
        <v>633</v>
      </c>
    </row>
    <row r="10791" spans="1:5" x14ac:dyDescent="0.35">
      <c r="A10791">
        <f ca="1"/>
        <v>25</v>
      </c>
      <c r="D10791">
        <v>629</v>
      </c>
      <c r="E10791">
        <v>634</v>
      </c>
    </row>
    <row r="10792" spans="1:5" x14ac:dyDescent="0.35">
      <c r="A10792">
        <f ca="1"/>
        <v>26</v>
      </c>
      <c r="D10792">
        <v>630</v>
      </c>
      <c r="E10792">
        <v>635</v>
      </c>
    </row>
    <row r="10793" spans="1:5" x14ac:dyDescent="0.35">
      <c r="A10793">
        <f ca="1"/>
        <v>17</v>
      </c>
      <c r="D10793">
        <v>631</v>
      </c>
      <c r="E10793">
        <v>636</v>
      </c>
    </row>
    <row r="10794" spans="1:5" x14ac:dyDescent="0.35">
      <c r="A10794">
        <f ca="1"/>
        <v>19</v>
      </c>
      <c r="D10794">
        <v>632</v>
      </c>
      <c r="E10794">
        <v>637</v>
      </c>
    </row>
    <row r="10795" spans="1:5" x14ac:dyDescent="0.35">
      <c r="A10795">
        <f ca="1"/>
        <v>19</v>
      </c>
      <c r="D10795">
        <v>633</v>
      </c>
      <c r="E10795">
        <v>638</v>
      </c>
    </row>
    <row r="10796" spans="1:5" x14ac:dyDescent="0.35">
      <c r="A10796">
        <f ca="1"/>
        <v>23</v>
      </c>
      <c r="D10796">
        <v>634</v>
      </c>
      <c r="E10796">
        <v>639</v>
      </c>
    </row>
    <row r="10797" spans="1:5" x14ac:dyDescent="0.35">
      <c r="A10797">
        <f ca="1"/>
        <v>17</v>
      </c>
      <c r="D10797">
        <v>635</v>
      </c>
      <c r="E10797">
        <v>640</v>
      </c>
    </row>
    <row r="10798" spans="1:5" x14ac:dyDescent="0.35">
      <c r="A10798">
        <f ca="1"/>
        <v>30</v>
      </c>
      <c r="D10798">
        <v>636</v>
      </c>
      <c r="E10798">
        <v>641</v>
      </c>
    </row>
    <row r="10799" spans="1:5" x14ac:dyDescent="0.35">
      <c r="A10799">
        <f ca="1"/>
        <v>24</v>
      </c>
      <c r="D10799">
        <v>637</v>
      </c>
      <c r="E10799">
        <v>642</v>
      </c>
    </row>
    <row r="10800" spans="1:5" x14ac:dyDescent="0.35">
      <c r="A10800">
        <f ca="1"/>
        <v>15</v>
      </c>
      <c r="D10800">
        <v>638</v>
      </c>
      <c r="E10800">
        <v>643</v>
      </c>
    </row>
    <row r="10801" spans="1:5" x14ac:dyDescent="0.35">
      <c r="A10801">
        <f ca="1"/>
        <v>28</v>
      </c>
      <c r="D10801">
        <v>639</v>
      </c>
      <c r="E10801">
        <v>644</v>
      </c>
    </row>
    <row r="10802" spans="1:5" x14ac:dyDescent="0.35">
      <c r="A10802">
        <f ca="1"/>
        <v>17</v>
      </c>
      <c r="D10802">
        <v>640</v>
      </c>
      <c r="E10802">
        <v>645</v>
      </c>
    </row>
    <row r="10803" spans="1:5" x14ac:dyDescent="0.35">
      <c r="A10803">
        <f ca="1"/>
        <v>17</v>
      </c>
      <c r="D10803">
        <v>641</v>
      </c>
      <c r="E10803">
        <v>646</v>
      </c>
    </row>
    <row r="10804" spans="1:5" x14ac:dyDescent="0.35">
      <c r="A10804">
        <f ca="1"/>
        <v>23</v>
      </c>
      <c r="D10804">
        <v>642</v>
      </c>
      <c r="E10804">
        <v>647</v>
      </c>
    </row>
    <row r="10805" spans="1:5" x14ac:dyDescent="0.35">
      <c r="A10805">
        <f ca="1"/>
        <v>21</v>
      </c>
      <c r="D10805">
        <v>643</v>
      </c>
      <c r="E10805">
        <v>648</v>
      </c>
    </row>
    <row r="10806" spans="1:5" x14ac:dyDescent="0.35">
      <c r="A10806">
        <f ca="1"/>
        <v>26</v>
      </c>
      <c r="D10806">
        <v>644</v>
      </c>
      <c r="E10806">
        <v>649</v>
      </c>
    </row>
    <row r="10807" spans="1:5" x14ac:dyDescent="0.35">
      <c r="A10807">
        <f ca="1"/>
        <v>13</v>
      </c>
      <c r="D10807">
        <v>645</v>
      </c>
      <c r="E10807">
        <v>650</v>
      </c>
    </row>
    <row r="10808" spans="1:5" x14ac:dyDescent="0.35">
      <c r="A10808">
        <f ca="1"/>
        <v>21</v>
      </c>
      <c r="D10808">
        <v>646</v>
      </c>
      <c r="E10808">
        <v>651</v>
      </c>
    </row>
    <row r="10809" spans="1:5" x14ac:dyDescent="0.35">
      <c r="A10809">
        <f ca="1"/>
        <v>17</v>
      </c>
      <c r="D10809">
        <v>647</v>
      </c>
      <c r="E10809">
        <v>652</v>
      </c>
    </row>
    <row r="10810" spans="1:5" x14ac:dyDescent="0.35">
      <c r="A10810">
        <f ca="1"/>
        <v>13</v>
      </c>
      <c r="D10810">
        <v>648</v>
      </c>
      <c r="E10810">
        <v>653</v>
      </c>
    </row>
    <row r="10811" spans="1:5" x14ac:dyDescent="0.35">
      <c r="A10811">
        <f ca="1"/>
        <v>30</v>
      </c>
      <c r="D10811">
        <v>649</v>
      </c>
      <c r="E10811">
        <v>654</v>
      </c>
    </row>
    <row r="10812" spans="1:5" x14ac:dyDescent="0.35">
      <c r="A10812">
        <f ca="1"/>
        <v>24</v>
      </c>
      <c r="D10812">
        <v>650</v>
      </c>
      <c r="E10812">
        <v>655</v>
      </c>
    </row>
    <row r="10813" spans="1:5" x14ac:dyDescent="0.35">
      <c r="A10813">
        <f ca="1"/>
        <v>25</v>
      </c>
      <c r="D10813">
        <v>651</v>
      </c>
      <c r="E10813">
        <v>656</v>
      </c>
    </row>
    <row r="10814" spans="1:5" x14ac:dyDescent="0.35">
      <c r="A10814">
        <f ca="1"/>
        <v>17</v>
      </c>
      <c r="D10814">
        <v>652</v>
      </c>
      <c r="E10814">
        <v>657</v>
      </c>
    </row>
    <row r="10815" spans="1:5" x14ac:dyDescent="0.35">
      <c r="A10815">
        <f ca="1"/>
        <v>17</v>
      </c>
      <c r="D10815">
        <v>653</v>
      </c>
      <c r="E10815">
        <v>658</v>
      </c>
    </row>
    <row r="10816" spans="1:5" x14ac:dyDescent="0.35">
      <c r="A10816">
        <f ca="1"/>
        <v>27</v>
      </c>
      <c r="D10816">
        <v>654</v>
      </c>
      <c r="E10816">
        <v>659</v>
      </c>
    </row>
    <row r="10817" spans="1:5" x14ac:dyDescent="0.35">
      <c r="A10817">
        <f ca="1"/>
        <v>18</v>
      </c>
      <c r="D10817">
        <v>655</v>
      </c>
      <c r="E10817">
        <v>660</v>
      </c>
    </row>
    <row r="10818" spans="1:5" x14ac:dyDescent="0.35">
      <c r="A10818">
        <f ca="1"/>
        <v>22</v>
      </c>
      <c r="D10818">
        <v>656</v>
      </c>
      <c r="E10818">
        <v>661</v>
      </c>
    </row>
    <row r="10819" spans="1:5" x14ac:dyDescent="0.35">
      <c r="A10819">
        <f ca="1"/>
        <v>24</v>
      </c>
      <c r="D10819">
        <v>657</v>
      </c>
      <c r="E10819">
        <v>662</v>
      </c>
    </row>
    <row r="10820" spans="1:5" x14ac:dyDescent="0.35">
      <c r="A10820">
        <f ca="1"/>
        <v>23</v>
      </c>
      <c r="D10820">
        <v>658</v>
      </c>
      <c r="E10820">
        <v>663</v>
      </c>
    </row>
    <row r="10821" spans="1:5" x14ac:dyDescent="0.35">
      <c r="A10821">
        <f ca="1"/>
        <v>26</v>
      </c>
      <c r="D10821">
        <v>659</v>
      </c>
      <c r="E10821">
        <v>664</v>
      </c>
    </row>
    <row r="10822" spans="1:5" x14ac:dyDescent="0.35">
      <c r="A10822">
        <f ca="1"/>
        <v>19</v>
      </c>
      <c r="D10822">
        <v>660</v>
      </c>
      <c r="E10822">
        <v>665</v>
      </c>
    </row>
    <row r="10823" spans="1:5" x14ac:dyDescent="0.35">
      <c r="A10823">
        <f ca="1"/>
        <v>17</v>
      </c>
      <c r="D10823">
        <v>661</v>
      </c>
      <c r="E10823">
        <v>666</v>
      </c>
    </row>
    <row r="10824" spans="1:5" x14ac:dyDescent="0.35">
      <c r="A10824">
        <f ca="1"/>
        <v>24</v>
      </c>
      <c r="D10824">
        <v>662</v>
      </c>
      <c r="E10824">
        <v>667</v>
      </c>
    </row>
    <row r="10825" spans="1:5" x14ac:dyDescent="0.35">
      <c r="A10825">
        <f ca="1"/>
        <v>20</v>
      </c>
      <c r="D10825">
        <v>663</v>
      </c>
      <c r="E10825">
        <v>668</v>
      </c>
    </row>
    <row r="10826" spans="1:5" x14ac:dyDescent="0.35">
      <c r="A10826">
        <f ca="1"/>
        <v>20</v>
      </c>
      <c r="D10826">
        <v>664</v>
      </c>
      <c r="E10826">
        <v>669</v>
      </c>
    </row>
    <row r="10827" spans="1:5" x14ac:dyDescent="0.35">
      <c r="A10827">
        <f ca="1"/>
        <v>31</v>
      </c>
      <c r="D10827">
        <v>665</v>
      </c>
      <c r="E10827">
        <v>670</v>
      </c>
    </row>
    <row r="10828" spans="1:5" x14ac:dyDescent="0.35">
      <c r="A10828">
        <f ca="1"/>
        <v>21</v>
      </c>
      <c r="D10828">
        <v>666</v>
      </c>
      <c r="E10828">
        <v>671</v>
      </c>
    </row>
    <row r="10829" spans="1:5" x14ac:dyDescent="0.35">
      <c r="A10829">
        <f ca="1"/>
        <v>29</v>
      </c>
      <c r="D10829">
        <v>667</v>
      </c>
      <c r="E10829">
        <v>672</v>
      </c>
    </row>
    <row r="10830" spans="1:5" x14ac:dyDescent="0.35">
      <c r="A10830">
        <f ca="1"/>
        <v>23</v>
      </c>
      <c r="D10830">
        <v>668</v>
      </c>
      <c r="E10830">
        <v>673</v>
      </c>
    </row>
    <row r="10831" spans="1:5" x14ac:dyDescent="0.35">
      <c r="A10831">
        <f ca="1"/>
        <v>24</v>
      </c>
      <c r="D10831">
        <v>669</v>
      </c>
      <c r="E10831">
        <v>674</v>
      </c>
    </row>
    <row r="10832" spans="1:5" x14ac:dyDescent="0.35">
      <c r="A10832">
        <f ca="1"/>
        <v>20</v>
      </c>
      <c r="D10832">
        <v>670</v>
      </c>
      <c r="E10832">
        <v>675</v>
      </c>
    </row>
    <row r="10833" spans="1:5" x14ac:dyDescent="0.35">
      <c r="A10833">
        <f ca="1"/>
        <v>25</v>
      </c>
      <c r="D10833">
        <v>671</v>
      </c>
      <c r="E10833">
        <v>676</v>
      </c>
    </row>
    <row r="10834" spans="1:5" x14ac:dyDescent="0.35">
      <c r="A10834">
        <f ca="1"/>
        <v>18</v>
      </c>
      <c r="D10834">
        <v>672</v>
      </c>
      <c r="E10834">
        <v>677</v>
      </c>
    </row>
    <row r="10835" spans="1:5" x14ac:dyDescent="0.35">
      <c r="A10835">
        <f ca="1"/>
        <v>27</v>
      </c>
      <c r="D10835">
        <v>673</v>
      </c>
      <c r="E10835">
        <v>678</v>
      </c>
    </row>
    <row r="10836" spans="1:5" x14ac:dyDescent="0.35">
      <c r="A10836">
        <f ca="1"/>
        <v>16</v>
      </c>
      <c r="D10836">
        <v>674</v>
      </c>
      <c r="E10836">
        <v>679</v>
      </c>
    </row>
    <row r="10837" spans="1:5" x14ac:dyDescent="0.35">
      <c r="A10837">
        <f ca="1"/>
        <v>22</v>
      </c>
      <c r="D10837">
        <v>675</v>
      </c>
      <c r="E10837">
        <v>680</v>
      </c>
    </row>
    <row r="10838" spans="1:5" x14ac:dyDescent="0.35">
      <c r="A10838">
        <f ca="1"/>
        <v>15</v>
      </c>
      <c r="D10838">
        <v>676</v>
      </c>
      <c r="E10838">
        <v>681</v>
      </c>
    </row>
    <row r="10839" spans="1:5" x14ac:dyDescent="0.35">
      <c r="A10839">
        <f ca="1"/>
        <v>22</v>
      </c>
      <c r="D10839">
        <v>677</v>
      </c>
      <c r="E10839">
        <v>682</v>
      </c>
    </row>
    <row r="10840" spans="1:5" x14ac:dyDescent="0.35">
      <c r="A10840">
        <f ca="1"/>
        <v>24</v>
      </c>
      <c r="D10840">
        <v>678</v>
      </c>
      <c r="E10840">
        <v>683</v>
      </c>
    </row>
    <row r="10841" spans="1:5" x14ac:dyDescent="0.35">
      <c r="A10841">
        <f ca="1"/>
        <v>16</v>
      </c>
      <c r="D10841">
        <v>679</v>
      </c>
      <c r="E10841">
        <v>684</v>
      </c>
    </row>
    <row r="10842" spans="1:5" x14ac:dyDescent="0.35">
      <c r="A10842">
        <f ca="1"/>
        <v>22</v>
      </c>
      <c r="D10842">
        <v>680</v>
      </c>
      <c r="E10842">
        <v>685</v>
      </c>
    </row>
    <row r="10843" spans="1:5" x14ac:dyDescent="0.35">
      <c r="A10843">
        <f ca="1"/>
        <v>25</v>
      </c>
      <c r="D10843">
        <v>681</v>
      </c>
      <c r="E10843">
        <v>686</v>
      </c>
    </row>
    <row r="10844" spans="1:5" x14ac:dyDescent="0.35">
      <c r="A10844">
        <f ca="1"/>
        <v>23</v>
      </c>
      <c r="D10844">
        <v>682</v>
      </c>
      <c r="E10844">
        <v>687</v>
      </c>
    </row>
    <row r="10845" spans="1:5" x14ac:dyDescent="0.35">
      <c r="A10845">
        <f ca="1"/>
        <v>9</v>
      </c>
      <c r="D10845">
        <v>683</v>
      </c>
      <c r="E10845">
        <v>688</v>
      </c>
    </row>
    <row r="10846" spans="1:5" x14ac:dyDescent="0.35">
      <c r="A10846">
        <f ca="1"/>
        <v>25</v>
      </c>
      <c r="D10846">
        <v>684</v>
      </c>
      <c r="E10846">
        <v>689</v>
      </c>
    </row>
    <row r="10847" spans="1:5" x14ac:dyDescent="0.35">
      <c r="A10847">
        <f ca="1"/>
        <v>23</v>
      </c>
      <c r="D10847">
        <v>685</v>
      </c>
      <c r="E10847">
        <v>690</v>
      </c>
    </row>
    <row r="10848" spans="1:5" x14ac:dyDescent="0.35">
      <c r="A10848">
        <f ca="1"/>
        <v>20</v>
      </c>
      <c r="D10848">
        <v>686</v>
      </c>
      <c r="E10848">
        <v>691</v>
      </c>
    </row>
    <row r="10849" spans="1:5" x14ac:dyDescent="0.35">
      <c r="A10849">
        <f ca="1"/>
        <v>17</v>
      </c>
      <c r="D10849">
        <v>687</v>
      </c>
      <c r="E10849">
        <v>692</v>
      </c>
    </row>
    <row r="10850" spans="1:5" x14ac:dyDescent="0.35">
      <c r="A10850">
        <f ca="1"/>
        <v>17</v>
      </c>
      <c r="D10850">
        <v>688</v>
      </c>
      <c r="E10850">
        <v>693</v>
      </c>
    </row>
    <row r="10851" spans="1:5" x14ac:dyDescent="0.35">
      <c r="A10851">
        <f ca="1"/>
        <v>24</v>
      </c>
      <c r="D10851">
        <v>689</v>
      </c>
      <c r="E10851">
        <v>694</v>
      </c>
    </row>
    <row r="10852" spans="1:5" x14ac:dyDescent="0.35">
      <c r="A10852">
        <f ca="1"/>
        <v>22</v>
      </c>
      <c r="D10852">
        <v>690</v>
      </c>
      <c r="E10852">
        <v>695</v>
      </c>
    </row>
    <row r="10853" spans="1:5" x14ac:dyDescent="0.35">
      <c r="A10853">
        <f ca="1"/>
        <v>17</v>
      </c>
      <c r="D10853">
        <v>691</v>
      </c>
      <c r="E10853">
        <v>696</v>
      </c>
    </row>
    <row r="10854" spans="1:5" x14ac:dyDescent="0.35">
      <c r="A10854">
        <f ca="1"/>
        <v>24</v>
      </c>
      <c r="D10854">
        <v>692</v>
      </c>
      <c r="E10854">
        <v>697</v>
      </c>
    </row>
    <row r="10855" spans="1:5" x14ac:dyDescent="0.35">
      <c r="A10855">
        <f ca="1"/>
        <v>18</v>
      </c>
      <c r="D10855">
        <v>693</v>
      </c>
      <c r="E10855">
        <v>698</v>
      </c>
    </row>
    <row r="10856" spans="1:5" x14ac:dyDescent="0.35">
      <c r="A10856">
        <f ca="1"/>
        <v>18</v>
      </c>
      <c r="D10856">
        <v>694</v>
      </c>
      <c r="E10856">
        <v>699</v>
      </c>
    </row>
    <row r="10857" spans="1:5" x14ac:dyDescent="0.35">
      <c r="A10857">
        <f ca="1"/>
        <v>22</v>
      </c>
      <c r="D10857">
        <v>695</v>
      </c>
      <c r="E10857">
        <v>700</v>
      </c>
    </row>
    <row r="10858" spans="1:5" x14ac:dyDescent="0.35">
      <c r="A10858">
        <f ca="1"/>
        <v>16</v>
      </c>
      <c r="D10858">
        <v>696</v>
      </c>
      <c r="E10858">
        <v>701</v>
      </c>
    </row>
    <row r="10859" spans="1:5" x14ac:dyDescent="0.35">
      <c r="A10859">
        <f ca="1"/>
        <v>19</v>
      </c>
      <c r="D10859">
        <v>697</v>
      </c>
      <c r="E10859">
        <v>702</v>
      </c>
    </row>
    <row r="10860" spans="1:5" x14ac:dyDescent="0.35">
      <c r="A10860">
        <f ca="1"/>
        <v>20</v>
      </c>
      <c r="D10860">
        <v>698</v>
      </c>
      <c r="E10860">
        <v>703</v>
      </c>
    </row>
    <row r="10861" spans="1:5" x14ac:dyDescent="0.35">
      <c r="A10861">
        <f ca="1"/>
        <v>21</v>
      </c>
      <c r="D10861">
        <v>699</v>
      </c>
      <c r="E10861">
        <v>704</v>
      </c>
    </row>
    <row r="10862" spans="1:5" x14ac:dyDescent="0.35">
      <c r="A10862">
        <f ca="1"/>
        <v>24</v>
      </c>
      <c r="D10862">
        <v>700</v>
      </c>
      <c r="E10862">
        <v>705</v>
      </c>
    </row>
    <row r="10863" spans="1:5" x14ac:dyDescent="0.35">
      <c r="A10863">
        <f ca="1"/>
        <v>28</v>
      </c>
      <c r="D10863">
        <v>701</v>
      </c>
      <c r="E10863">
        <v>706</v>
      </c>
    </row>
    <row r="10864" spans="1:5" x14ac:dyDescent="0.35">
      <c r="A10864">
        <f ca="1"/>
        <v>25</v>
      </c>
      <c r="D10864">
        <v>702</v>
      </c>
      <c r="E10864">
        <v>707</v>
      </c>
    </row>
    <row r="10865" spans="1:5" x14ac:dyDescent="0.35">
      <c r="A10865">
        <f ca="1"/>
        <v>24</v>
      </c>
      <c r="D10865">
        <v>703</v>
      </c>
      <c r="E10865">
        <v>708</v>
      </c>
    </row>
    <row r="10866" spans="1:5" x14ac:dyDescent="0.35">
      <c r="A10866">
        <f ca="1"/>
        <v>19</v>
      </c>
      <c r="D10866">
        <v>704</v>
      </c>
      <c r="E10866">
        <v>709</v>
      </c>
    </row>
    <row r="10867" spans="1:5" x14ac:dyDescent="0.35">
      <c r="A10867">
        <f ca="1"/>
        <v>14</v>
      </c>
      <c r="D10867">
        <v>705</v>
      </c>
      <c r="E10867">
        <v>710</v>
      </c>
    </row>
    <row r="10868" spans="1:5" x14ac:dyDescent="0.35">
      <c r="A10868">
        <f ca="1"/>
        <v>26</v>
      </c>
      <c r="D10868">
        <v>706</v>
      </c>
      <c r="E10868">
        <v>711</v>
      </c>
    </row>
    <row r="10869" spans="1:5" x14ac:dyDescent="0.35">
      <c r="A10869">
        <f ca="1"/>
        <v>20</v>
      </c>
      <c r="D10869">
        <v>707</v>
      </c>
      <c r="E10869">
        <v>712</v>
      </c>
    </row>
    <row r="10870" spans="1:5" x14ac:dyDescent="0.35">
      <c r="A10870">
        <f ca="1"/>
        <v>26</v>
      </c>
      <c r="D10870">
        <v>708</v>
      </c>
      <c r="E10870">
        <v>713</v>
      </c>
    </row>
    <row r="10871" spans="1:5" x14ac:dyDescent="0.35">
      <c r="A10871">
        <f ca="1"/>
        <v>20</v>
      </c>
      <c r="D10871">
        <v>709</v>
      </c>
      <c r="E10871">
        <v>714</v>
      </c>
    </row>
    <row r="10872" spans="1:5" x14ac:dyDescent="0.35">
      <c r="A10872">
        <f ca="1"/>
        <v>20</v>
      </c>
      <c r="D10872">
        <v>710</v>
      </c>
      <c r="E10872">
        <v>715</v>
      </c>
    </row>
    <row r="10873" spans="1:5" x14ac:dyDescent="0.35">
      <c r="A10873">
        <f ca="1"/>
        <v>22</v>
      </c>
      <c r="D10873">
        <v>711</v>
      </c>
      <c r="E10873">
        <v>716</v>
      </c>
    </row>
    <row r="10874" spans="1:5" x14ac:dyDescent="0.35">
      <c r="A10874">
        <f ca="1"/>
        <v>27</v>
      </c>
      <c r="D10874">
        <v>712</v>
      </c>
      <c r="E10874">
        <v>717</v>
      </c>
    </row>
    <row r="10875" spans="1:5" x14ac:dyDescent="0.35">
      <c r="A10875">
        <f ca="1"/>
        <v>19</v>
      </c>
      <c r="D10875">
        <v>713</v>
      </c>
      <c r="E10875">
        <v>718</v>
      </c>
    </row>
    <row r="10876" spans="1:5" x14ac:dyDescent="0.35">
      <c r="A10876">
        <f ca="1"/>
        <v>29</v>
      </c>
      <c r="D10876">
        <v>714</v>
      </c>
      <c r="E10876">
        <v>719</v>
      </c>
    </row>
    <row r="10877" spans="1:5" x14ac:dyDescent="0.35">
      <c r="A10877">
        <f ca="1"/>
        <v>19</v>
      </c>
      <c r="D10877">
        <v>715</v>
      </c>
      <c r="E10877">
        <v>720</v>
      </c>
    </row>
    <row r="10878" spans="1:5" x14ac:dyDescent="0.35">
      <c r="A10878">
        <f ca="1"/>
        <v>19</v>
      </c>
      <c r="D10878">
        <v>716</v>
      </c>
      <c r="E10878">
        <v>721</v>
      </c>
    </row>
    <row r="10879" spans="1:5" x14ac:dyDescent="0.35">
      <c r="A10879">
        <f ca="1"/>
        <v>15</v>
      </c>
      <c r="D10879">
        <v>717</v>
      </c>
      <c r="E10879">
        <v>722</v>
      </c>
    </row>
    <row r="10880" spans="1:5" x14ac:dyDescent="0.35">
      <c r="A10880">
        <f ca="1"/>
        <v>16</v>
      </c>
      <c r="D10880">
        <v>718</v>
      </c>
      <c r="E10880">
        <v>723</v>
      </c>
    </row>
    <row r="10881" spans="1:5" x14ac:dyDescent="0.35">
      <c r="A10881">
        <f ca="1"/>
        <v>18</v>
      </c>
      <c r="D10881">
        <v>719</v>
      </c>
      <c r="E10881">
        <v>724</v>
      </c>
    </row>
    <row r="10882" spans="1:5" x14ac:dyDescent="0.35">
      <c r="A10882">
        <f ca="1"/>
        <v>23</v>
      </c>
      <c r="D10882">
        <v>720</v>
      </c>
      <c r="E10882">
        <v>725</v>
      </c>
    </row>
    <row r="10883" spans="1:5" x14ac:dyDescent="0.35">
      <c r="A10883">
        <f ca="1"/>
        <v>18</v>
      </c>
      <c r="D10883">
        <v>721</v>
      </c>
      <c r="E10883">
        <v>726</v>
      </c>
    </row>
    <row r="10884" spans="1:5" x14ac:dyDescent="0.35">
      <c r="A10884">
        <f ca="1"/>
        <v>27</v>
      </c>
      <c r="D10884">
        <v>722</v>
      </c>
      <c r="E10884">
        <v>727</v>
      </c>
    </row>
    <row r="10885" spans="1:5" x14ac:dyDescent="0.35">
      <c r="A10885">
        <f ca="1"/>
        <v>24</v>
      </c>
      <c r="D10885">
        <v>723</v>
      </c>
      <c r="E10885">
        <v>728</v>
      </c>
    </row>
    <row r="10886" spans="1:5" x14ac:dyDescent="0.35">
      <c r="A10886">
        <f ca="1"/>
        <v>16</v>
      </c>
      <c r="D10886">
        <v>724</v>
      </c>
      <c r="E10886">
        <v>729</v>
      </c>
    </row>
    <row r="10887" spans="1:5" x14ac:dyDescent="0.35">
      <c r="A10887">
        <f ca="1"/>
        <v>16</v>
      </c>
      <c r="D10887">
        <v>725</v>
      </c>
      <c r="E10887">
        <v>730</v>
      </c>
    </row>
    <row r="10888" spans="1:5" x14ac:dyDescent="0.35">
      <c r="A10888">
        <f ca="1"/>
        <v>12</v>
      </c>
      <c r="D10888">
        <v>726</v>
      </c>
      <c r="E10888">
        <v>731</v>
      </c>
    </row>
    <row r="10889" spans="1:5" x14ac:dyDescent="0.35">
      <c r="A10889">
        <f ca="1"/>
        <v>25</v>
      </c>
      <c r="D10889">
        <v>727</v>
      </c>
      <c r="E10889">
        <v>732</v>
      </c>
    </row>
    <row r="10890" spans="1:5" x14ac:dyDescent="0.35">
      <c r="A10890">
        <f ca="1"/>
        <v>27</v>
      </c>
      <c r="D10890">
        <v>728</v>
      </c>
      <c r="E10890">
        <v>733</v>
      </c>
    </row>
    <row r="10891" spans="1:5" x14ac:dyDescent="0.35">
      <c r="A10891">
        <f ca="1"/>
        <v>23</v>
      </c>
      <c r="D10891">
        <v>729</v>
      </c>
      <c r="E10891">
        <v>734</v>
      </c>
    </row>
    <row r="10892" spans="1:5" x14ac:dyDescent="0.35">
      <c r="A10892">
        <f ca="1"/>
        <v>18</v>
      </c>
      <c r="D10892">
        <v>730</v>
      </c>
      <c r="E10892">
        <v>735</v>
      </c>
    </row>
    <row r="10893" spans="1:5" x14ac:dyDescent="0.35">
      <c r="A10893">
        <f ca="1"/>
        <v>20</v>
      </c>
      <c r="D10893">
        <v>731</v>
      </c>
      <c r="E10893">
        <v>736</v>
      </c>
    </row>
    <row r="10894" spans="1:5" x14ac:dyDescent="0.35">
      <c r="A10894">
        <f ca="1"/>
        <v>27</v>
      </c>
      <c r="D10894">
        <v>732</v>
      </c>
      <c r="E10894">
        <v>737</v>
      </c>
    </row>
    <row r="10895" spans="1:5" x14ac:dyDescent="0.35">
      <c r="A10895">
        <f ca="1"/>
        <v>20</v>
      </c>
      <c r="D10895">
        <v>733</v>
      </c>
      <c r="E10895">
        <v>738</v>
      </c>
    </row>
    <row r="10896" spans="1:5" x14ac:dyDescent="0.35">
      <c r="A10896">
        <f ca="1"/>
        <v>19</v>
      </c>
      <c r="D10896">
        <v>734</v>
      </c>
      <c r="E10896">
        <v>739</v>
      </c>
    </row>
    <row r="10897" spans="1:5" x14ac:dyDescent="0.35">
      <c r="A10897">
        <f ca="1"/>
        <v>17</v>
      </c>
      <c r="D10897">
        <v>735</v>
      </c>
      <c r="E10897">
        <v>740</v>
      </c>
    </row>
    <row r="10898" spans="1:5" x14ac:dyDescent="0.35">
      <c r="A10898">
        <f ca="1"/>
        <v>19</v>
      </c>
      <c r="D10898">
        <v>736</v>
      </c>
      <c r="E10898">
        <v>741</v>
      </c>
    </row>
    <row r="10899" spans="1:5" x14ac:dyDescent="0.35">
      <c r="A10899">
        <f ca="1"/>
        <v>26</v>
      </c>
      <c r="D10899">
        <v>737</v>
      </c>
      <c r="E10899">
        <v>742</v>
      </c>
    </row>
    <row r="10900" spans="1:5" x14ac:dyDescent="0.35">
      <c r="A10900">
        <f ca="1"/>
        <v>21</v>
      </c>
      <c r="D10900">
        <v>738</v>
      </c>
      <c r="E10900">
        <v>743</v>
      </c>
    </row>
    <row r="10901" spans="1:5" x14ac:dyDescent="0.35">
      <c r="A10901">
        <f ca="1"/>
        <v>18</v>
      </c>
      <c r="D10901">
        <v>739</v>
      </c>
      <c r="E10901">
        <v>744</v>
      </c>
    </row>
    <row r="10902" spans="1:5" x14ac:dyDescent="0.35">
      <c r="A10902">
        <f ca="1"/>
        <v>25</v>
      </c>
      <c r="D10902">
        <v>740</v>
      </c>
      <c r="E10902">
        <v>745</v>
      </c>
    </row>
    <row r="10903" spans="1:5" x14ac:dyDescent="0.35">
      <c r="A10903">
        <f ca="1"/>
        <v>20</v>
      </c>
      <c r="D10903">
        <v>741</v>
      </c>
      <c r="E10903">
        <v>746</v>
      </c>
    </row>
    <row r="10904" spans="1:5" x14ac:dyDescent="0.35">
      <c r="A10904">
        <f ca="1"/>
        <v>16</v>
      </c>
      <c r="D10904">
        <v>742</v>
      </c>
      <c r="E10904">
        <v>747</v>
      </c>
    </row>
    <row r="10905" spans="1:5" x14ac:dyDescent="0.35">
      <c r="A10905">
        <f ca="1"/>
        <v>26</v>
      </c>
      <c r="D10905">
        <v>743</v>
      </c>
      <c r="E10905">
        <v>748</v>
      </c>
    </row>
    <row r="10906" spans="1:5" x14ac:dyDescent="0.35">
      <c r="A10906">
        <f ca="1"/>
        <v>27</v>
      </c>
      <c r="D10906">
        <v>744</v>
      </c>
      <c r="E10906">
        <v>749</v>
      </c>
    </row>
    <row r="10907" spans="1:5" x14ac:dyDescent="0.35">
      <c r="A10907">
        <f ca="1"/>
        <v>20</v>
      </c>
      <c r="D10907">
        <v>745</v>
      </c>
      <c r="E10907">
        <v>750</v>
      </c>
    </row>
    <row r="10908" spans="1:5" x14ac:dyDescent="0.35">
      <c r="A10908">
        <f ca="1"/>
        <v>26</v>
      </c>
      <c r="D10908">
        <v>746</v>
      </c>
      <c r="E10908">
        <v>751</v>
      </c>
    </row>
    <row r="10909" spans="1:5" x14ac:dyDescent="0.35">
      <c r="A10909">
        <f ca="1"/>
        <v>23</v>
      </c>
      <c r="D10909">
        <v>747</v>
      </c>
      <c r="E10909">
        <v>752</v>
      </c>
    </row>
    <row r="10910" spans="1:5" x14ac:dyDescent="0.35">
      <c r="A10910">
        <f ca="1"/>
        <v>20</v>
      </c>
      <c r="D10910">
        <v>748</v>
      </c>
      <c r="E10910">
        <v>753</v>
      </c>
    </row>
    <row r="10911" spans="1:5" x14ac:dyDescent="0.35">
      <c r="A10911">
        <f ca="1"/>
        <v>20</v>
      </c>
      <c r="D10911">
        <v>749</v>
      </c>
      <c r="E10911">
        <v>754</v>
      </c>
    </row>
    <row r="10912" spans="1:5" x14ac:dyDescent="0.35">
      <c r="A10912">
        <f ca="1"/>
        <v>16</v>
      </c>
      <c r="D10912">
        <v>750</v>
      </c>
      <c r="E10912">
        <v>755</v>
      </c>
    </row>
    <row r="10913" spans="1:5" x14ac:dyDescent="0.35">
      <c r="A10913">
        <f ca="1"/>
        <v>18</v>
      </c>
      <c r="D10913">
        <v>751</v>
      </c>
      <c r="E10913">
        <v>756</v>
      </c>
    </row>
    <row r="10914" spans="1:5" x14ac:dyDescent="0.35">
      <c r="A10914">
        <f ca="1"/>
        <v>26</v>
      </c>
      <c r="D10914">
        <v>752</v>
      </c>
      <c r="E10914">
        <v>757</v>
      </c>
    </row>
    <row r="10915" spans="1:5" x14ac:dyDescent="0.35">
      <c r="A10915">
        <f ca="1"/>
        <v>26</v>
      </c>
      <c r="D10915">
        <v>753</v>
      </c>
      <c r="E10915">
        <v>758</v>
      </c>
    </row>
    <row r="10916" spans="1:5" x14ac:dyDescent="0.35">
      <c r="A10916">
        <f ca="1"/>
        <v>19</v>
      </c>
      <c r="D10916">
        <v>754</v>
      </c>
      <c r="E10916">
        <v>759</v>
      </c>
    </row>
    <row r="10917" spans="1:5" x14ac:dyDescent="0.35">
      <c r="A10917">
        <f ca="1"/>
        <v>23</v>
      </c>
      <c r="D10917">
        <v>755</v>
      </c>
      <c r="E10917">
        <v>760</v>
      </c>
    </row>
    <row r="10918" spans="1:5" x14ac:dyDescent="0.35">
      <c r="A10918">
        <f ca="1"/>
        <v>15</v>
      </c>
      <c r="D10918">
        <v>756</v>
      </c>
      <c r="E10918">
        <v>761</v>
      </c>
    </row>
    <row r="10919" spans="1:5" x14ac:dyDescent="0.35">
      <c r="A10919">
        <f ca="1"/>
        <v>17</v>
      </c>
      <c r="D10919">
        <v>757</v>
      </c>
      <c r="E10919">
        <v>762</v>
      </c>
    </row>
    <row r="10920" spans="1:5" x14ac:dyDescent="0.35">
      <c r="A10920">
        <f ca="1"/>
        <v>22</v>
      </c>
      <c r="D10920">
        <v>758</v>
      </c>
      <c r="E10920">
        <v>763</v>
      </c>
    </row>
    <row r="10921" spans="1:5" x14ac:dyDescent="0.35">
      <c r="A10921">
        <f ca="1"/>
        <v>19</v>
      </c>
      <c r="D10921">
        <v>759</v>
      </c>
      <c r="E10921">
        <v>764</v>
      </c>
    </row>
    <row r="10922" spans="1:5" x14ac:dyDescent="0.35">
      <c r="A10922">
        <f ca="1"/>
        <v>29</v>
      </c>
      <c r="D10922">
        <v>760</v>
      </c>
      <c r="E10922">
        <v>765</v>
      </c>
    </row>
    <row r="10923" spans="1:5" x14ac:dyDescent="0.35">
      <c r="A10923">
        <f ca="1"/>
        <v>18</v>
      </c>
      <c r="D10923">
        <v>761</v>
      </c>
      <c r="E10923">
        <v>766</v>
      </c>
    </row>
    <row r="10924" spans="1:5" x14ac:dyDescent="0.35">
      <c r="A10924">
        <f ca="1"/>
        <v>26</v>
      </c>
      <c r="D10924">
        <v>762</v>
      </c>
      <c r="E10924">
        <v>767</v>
      </c>
    </row>
    <row r="10925" spans="1:5" x14ac:dyDescent="0.35">
      <c r="A10925">
        <f ca="1"/>
        <v>19</v>
      </c>
      <c r="D10925">
        <v>763</v>
      </c>
      <c r="E10925">
        <v>768</v>
      </c>
    </row>
    <row r="10926" spans="1:5" x14ac:dyDescent="0.35">
      <c r="A10926">
        <f ca="1"/>
        <v>18</v>
      </c>
      <c r="D10926">
        <v>764</v>
      </c>
      <c r="E10926">
        <v>769</v>
      </c>
    </row>
    <row r="10927" spans="1:5" x14ac:dyDescent="0.35">
      <c r="A10927">
        <f ca="1"/>
        <v>16</v>
      </c>
      <c r="D10927">
        <v>765</v>
      </c>
      <c r="E10927">
        <v>770</v>
      </c>
    </row>
    <row r="10928" spans="1:5" x14ac:dyDescent="0.35">
      <c r="A10928">
        <f ca="1"/>
        <v>21</v>
      </c>
      <c r="D10928">
        <v>766</v>
      </c>
      <c r="E10928">
        <v>771</v>
      </c>
    </row>
    <row r="10929" spans="1:5" x14ac:dyDescent="0.35">
      <c r="A10929">
        <f ca="1"/>
        <v>27</v>
      </c>
      <c r="D10929">
        <v>767</v>
      </c>
      <c r="E10929">
        <v>772</v>
      </c>
    </row>
    <row r="10930" spans="1:5" x14ac:dyDescent="0.35">
      <c r="A10930">
        <f ca="1"/>
        <v>24</v>
      </c>
      <c r="D10930">
        <v>768</v>
      </c>
      <c r="E10930">
        <v>773</v>
      </c>
    </row>
    <row r="10931" spans="1:5" x14ac:dyDescent="0.35">
      <c r="A10931">
        <f ca="1"/>
        <v>22</v>
      </c>
      <c r="D10931">
        <v>769</v>
      </c>
      <c r="E10931">
        <v>774</v>
      </c>
    </row>
    <row r="10932" spans="1:5" x14ac:dyDescent="0.35">
      <c r="A10932">
        <f ca="1"/>
        <v>16</v>
      </c>
      <c r="D10932">
        <v>770</v>
      </c>
      <c r="E10932">
        <v>775</v>
      </c>
    </row>
    <row r="10933" spans="1:5" x14ac:dyDescent="0.35">
      <c r="A10933">
        <f ca="1"/>
        <v>26</v>
      </c>
      <c r="D10933">
        <v>771</v>
      </c>
      <c r="E10933">
        <v>776</v>
      </c>
    </row>
    <row r="10934" spans="1:5" x14ac:dyDescent="0.35">
      <c r="A10934">
        <f ca="1"/>
        <v>14</v>
      </c>
      <c r="D10934">
        <v>772</v>
      </c>
      <c r="E10934">
        <v>777</v>
      </c>
    </row>
    <row r="10935" spans="1:5" x14ac:dyDescent="0.35">
      <c r="A10935">
        <f ca="1"/>
        <v>26</v>
      </c>
      <c r="D10935">
        <v>773</v>
      </c>
      <c r="E10935">
        <v>778</v>
      </c>
    </row>
    <row r="10936" spans="1:5" x14ac:dyDescent="0.35">
      <c r="A10936">
        <f ca="1"/>
        <v>18</v>
      </c>
      <c r="D10936">
        <v>774</v>
      </c>
      <c r="E10936">
        <v>779</v>
      </c>
    </row>
    <row r="10937" spans="1:5" x14ac:dyDescent="0.35">
      <c r="A10937">
        <f ca="1"/>
        <v>26</v>
      </c>
      <c r="D10937">
        <v>775</v>
      </c>
      <c r="E10937">
        <v>780</v>
      </c>
    </row>
    <row r="10938" spans="1:5" x14ac:dyDescent="0.35">
      <c r="A10938">
        <f ca="1"/>
        <v>17</v>
      </c>
      <c r="D10938">
        <v>776</v>
      </c>
      <c r="E10938">
        <v>781</v>
      </c>
    </row>
    <row r="10939" spans="1:5" x14ac:dyDescent="0.35">
      <c r="A10939">
        <f ca="1"/>
        <v>25</v>
      </c>
      <c r="D10939">
        <v>777</v>
      </c>
      <c r="E10939">
        <v>782</v>
      </c>
    </row>
    <row r="10940" spans="1:5" x14ac:dyDescent="0.35">
      <c r="A10940">
        <f ca="1"/>
        <v>20</v>
      </c>
      <c r="D10940">
        <v>778</v>
      </c>
      <c r="E10940">
        <v>783</v>
      </c>
    </row>
    <row r="10941" spans="1:5" x14ac:dyDescent="0.35">
      <c r="A10941">
        <f ca="1"/>
        <v>17</v>
      </c>
      <c r="D10941">
        <v>779</v>
      </c>
      <c r="E10941">
        <v>784</v>
      </c>
    </row>
    <row r="10942" spans="1:5" x14ac:dyDescent="0.35">
      <c r="A10942">
        <f ca="1"/>
        <v>18</v>
      </c>
      <c r="D10942">
        <v>780</v>
      </c>
      <c r="E10942">
        <v>785</v>
      </c>
    </row>
    <row r="10943" spans="1:5" x14ac:dyDescent="0.35">
      <c r="A10943">
        <f ca="1"/>
        <v>15</v>
      </c>
      <c r="D10943">
        <v>781</v>
      </c>
      <c r="E10943">
        <v>786</v>
      </c>
    </row>
    <row r="10944" spans="1:5" x14ac:dyDescent="0.35">
      <c r="A10944">
        <f ca="1"/>
        <v>21</v>
      </c>
      <c r="D10944">
        <v>782</v>
      </c>
      <c r="E10944">
        <v>787</v>
      </c>
    </row>
    <row r="10945" spans="1:5" x14ac:dyDescent="0.35">
      <c r="A10945">
        <f ca="1"/>
        <v>25</v>
      </c>
      <c r="D10945">
        <v>783</v>
      </c>
      <c r="E10945">
        <v>788</v>
      </c>
    </row>
    <row r="10946" spans="1:5" x14ac:dyDescent="0.35">
      <c r="A10946">
        <f ca="1"/>
        <v>24</v>
      </c>
      <c r="D10946">
        <v>784</v>
      </c>
      <c r="E10946">
        <v>789</v>
      </c>
    </row>
    <row r="10947" spans="1:5" x14ac:dyDescent="0.35">
      <c r="A10947">
        <f ca="1"/>
        <v>22</v>
      </c>
      <c r="D10947">
        <v>785</v>
      </c>
      <c r="E10947">
        <v>790</v>
      </c>
    </row>
    <row r="10948" spans="1:5" x14ac:dyDescent="0.35">
      <c r="A10948">
        <f ca="1"/>
        <v>16</v>
      </c>
      <c r="D10948">
        <v>786</v>
      </c>
      <c r="E10948">
        <v>791</v>
      </c>
    </row>
    <row r="10949" spans="1:5" x14ac:dyDescent="0.35">
      <c r="A10949">
        <f ca="1"/>
        <v>21</v>
      </c>
      <c r="D10949">
        <v>787</v>
      </c>
      <c r="E10949">
        <v>792</v>
      </c>
    </row>
    <row r="10950" spans="1:5" x14ac:dyDescent="0.35">
      <c r="A10950">
        <f ca="1"/>
        <v>25</v>
      </c>
      <c r="D10950">
        <v>788</v>
      </c>
      <c r="E10950">
        <v>793</v>
      </c>
    </row>
    <row r="10951" spans="1:5" x14ac:dyDescent="0.35">
      <c r="A10951">
        <f ca="1"/>
        <v>17</v>
      </c>
      <c r="D10951">
        <v>789</v>
      </c>
      <c r="E10951">
        <v>794</v>
      </c>
    </row>
    <row r="10952" spans="1:5" x14ac:dyDescent="0.35">
      <c r="A10952">
        <f ca="1"/>
        <v>20</v>
      </c>
      <c r="D10952">
        <v>790</v>
      </c>
      <c r="E10952">
        <v>795</v>
      </c>
    </row>
    <row r="10953" spans="1:5" x14ac:dyDescent="0.35">
      <c r="A10953">
        <f ca="1"/>
        <v>20</v>
      </c>
      <c r="D10953">
        <v>791</v>
      </c>
      <c r="E10953">
        <v>796</v>
      </c>
    </row>
    <row r="10954" spans="1:5" x14ac:dyDescent="0.35">
      <c r="A10954">
        <f ca="1"/>
        <v>21</v>
      </c>
      <c r="D10954">
        <v>792</v>
      </c>
      <c r="E10954">
        <v>797</v>
      </c>
    </row>
    <row r="10955" spans="1:5" x14ac:dyDescent="0.35">
      <c r="A10955">
        <f ca="1"/>
        <v>24</v>
      </c>
      <c r="D10955">
        <v>793</v>
      </c>
      <c r="E10955">
        <v>798</v>
      </c>
    </row>
    <row r="10956" spans="1:5" x14ac:dyDescent="0.35">
      <c r="A10956">
        <f ca="1"/>
        <v>25</v>
      </c>
      <c r="D10956">
        <v>794</v>
      </c>
      <c r="E10956">
        <v>799</v>
      </c>
    </row>
    <row r="10957" spans="1:5" x14ac:dyDescent="0.35">
      <c r="A10957">
        <f ca="1"/>
        <v>19</v>
      </c>
      <c r="D10957">
        <v>795</v>
      </c>
      <c r="E10957">
        <v>800</v>
      </c>
    </row>
    <row r="10958" spans="1:5" x14ac:dyDescent="0.35">
      <c r="A10958">
        <f ca="1"/>
        <v>18</v>
      </c>
      <c r="D10958">
        <v>796</v>
      </c>
      <c r="E10958">
        <v>801</v>
      </c>
    </row>
    <row r="10959" spans="1:5" x14ac:dyDescent="0.35">
      <c r="A10959">
        <f ca="1"/>
        <v>24</v>
      </c>
      <c r="D10959">
        <v>797</v>
      </c>
      <c r="E10959">
        <v>802</v>
      </c>
    </row>
    <row r="10960" spans="1:5" x14ac:dyDescent="0.35">
      <c r="A10960">
        <f ca="1"/>
        <v>20</v>
      </c>
      <c r="D10960">
        <v>798</v>
      </c>
      <c r="E10960">
        <v>803</v>
      </c>
    </row>
    <row r="10961" spans="1:5" x14ac:dyDescent="0.35">
      <c r="A10961">
        <f ca="1"/>
        <v>22</v>
      </c>
      <c r="D10961">
        <v>799</v>
      </c>
      <c r="E10961">
        <v>804</v>
      </c>
    </row>
    <row r="10962" spans="1:5" x14ac:dyDescent="0.35">
      <c r="A10962">
        <f ca="1"/>
        <v>21</v>
      </c>
      <c r="D10962">
        <v>800</v>
      </c>
      <c r="E10962">
        <v>805</v>
      </c>
    </row>
    <row r="10963" spans="1:5" x14ac:dyDescent="0.35">
      <c r="A10963">
        <f ca="1"/>
        <v>18</v>
      </c>
      <c r="D10963">
        <v>801</v>
      </c>
      <c r="E10963">
        <v>806</v>
      </c>
    </row>
    <row r="10964" spans="1:5" x14ac:dyDescent="0.35">
      <c r="A10964">
        <f ca="1"/>
        <v>22</v>
      </c>
      <c r="D10964">
        <v>802</v>
      </c>
      <c r="E10964">
        <v>807</v>
      </c>
    </row>
    <row r="10965" spans="1:5" x14ac:dyDescent="0.35">
      <c r="A10965">
        <f ca="1"/>
        <v>20</v>
      </c>
      <c r="D10965">
        <v>803</v>
      </c>
      <c r="E10965">
        <v>808</v>
      </c>
    </row>
    <row r="10966" spans="1:5" x14ac:dyDescent="0.35">
      <c r="A10966">
        <f ca="1"/>
        <v>24</v>
      </c>
      <c r="D10966">
        <v>804</v>
      </c>
      <c r="E10966">
        <v>809</v>
      </c>
    </row>
    <row r="10967" spans="1:5" x14ac:dyDescent="0.35">
      <c r="A10967">
        <f ca="1"/>
        <v>11</v>
      </c>
      <c r="D10967">
        <v>805</v>
      </c>
      <c r="E10967">
        <v>810</v>
      </c>
    </row>
    <row r="10968" spans="1:5" x14ac:dyDescent="0.35">
      <c r="A10968">
        <f ca="1"/>
        <v>17</v>
      </c>
      <c r="D10968">
        <v>806</v>
      </c>
      <c r="E10968">
        <v>811</v>
      </c>
    </row>
    <row r="10969" spans="1:5" x14ac:dyDescent="0.35">
      <c r="A10969">
        <f ca="1"/>
        <v>16</v>
      </c>
      <c r="D10969">
        <v>807</v>
      </c>
      <c r="E10969">
        <v>812</v>
      </c>
    </row>
    <row r="10970" spans="1:5" x14ac:dyDescent="0.35">
      <c r="A10970">
        <f ca="1"/>
        <v>24</v>
      </c>
      <c r="D10970">
        <v>808</v>
      </c>
      <c r="E10970">
        <v>813</v>
      </c>
    </row>
    <row r="10971" spans="1:5" x14ac:dyDescent="0.35">
      <c r="A10971">
        <f ca="1"/>
        <v>29</v>
      </c>
      <c r="D10971">
        <v>809</v>
      </c>
      <c r="E10971">
        <v>814</v>
      </c>
    </row>
    <row r="10972" spans="1:5" x14ac:dyDescent="0.35">
      <c r="A10972">
        <f ca="1"/>
        <v>15</v>
      </c>
      <c r="D10972">
        <v>810</v>
      </c>
      <c r="E10972">
        <v>815</v>
      </c>
    </row>
    <row r="10973" spans="1:5" x14ac:dyDescent="0.35">
      <c r="A10973">
        <f ca="1"/>
        <v>24</v>
      </c>
      <c r="D10973">
        <v>811</v>
      </c>
      <c r="E10973">
        <v>816</v>
      </c>
    </row>
    <row r="10974" spans="1:5" x14ac:dyDescent="0.35">
      <c r="A10974">
        <f ca="1"/>
        <v>25</v>
      </c>
      <c r="D10974">
        <v>812</v>
      </c>
      <c r="E10974">
        <v>817</v>
      </c>
    </row>
    <row r="10975" spans="1:5" x14ac:dyDescent="0.35">
      <c r="A10975">
        <f ca="1"/>
        <v>29</v>
      </c>
      <c r="D10975">
        <v>813</v>
      </c>
      <c r="E10975">
        <v>818</v>
      </c>
    </row>
    <row r="10976" spans="1:5" x14ac:dyDescent="0.35">
      <c r="A10976">
        <f ca="1"/>
        <v>16</v>
      </c>
      <c r="D10976">
        <v>814</v>
      </c>
      <c r="E10976">
        <v>819</v>
      </c>
    </row>
    <row r="10977" spans="1:5" x14ac:dyDescent="0.35">
      <c r="A10977">
        <f ca="1"/>
        <v>22</v>
      </c>
      <c r="D10977">
        <v>815</v>
      </c>
      <c r="E10977">
        <v>820</v>
      </c>
    </row>
    <row r="10978" spans="1:5" x14ac:dyDescent="0.35">
      <c r="A10978">
        <f ca="1"/>
        <v>18</v>
      </c>
      <c r="D10978">
        <v>816</v>
      </c>
      <c r="E10978">
        <v>821</v>
      </c>
    </row>
    <row r="10979" spans="1:5" x14ac:dyDescent="0.35">
      <c r="A10979">
        <f ca="1"/>
        <v>14</v>
      </c>
      <c r="D10979">
        <v>817</v>
      </c>
      <c r="E10979">
        <v>822</v>
      </c>
    </row>
    <row r="10980" spans="1:5" x14ac:dyDescent="0.35">
      <c r="A10980">
        <f ca="1"/>
        <v>21</v>
      </c>
      <c r="D10980">
        <v>818</v>
      </c>
      <c r="E10980">
        <v>823</v>
      </c>
    </row>
    <row r="10981" spans="1:5" x14ac:dyDescent="0.35">
      <c r="A10981">
        <f ca="1"/>
        <v>26</v>
      </c>
      <c r="D10981">
        <v>819</v>
      </c>
      <c r="E10981">
        <v>824</v>
      </c>
    </row>
    <row r="10982" spans="1:5" x14ac:dyDescent="0.35">
      <c r="A10982">
        <f ca="1"/>
        <v>19</v>
      </c>
      <c r="D10982">
        <v>820</v>
      </c>
      <c r="E10982">
        <v>825</v>
      </c>
    </row>
    <row r="10983" spans="1:5" x14ac:dyDescent="0.35">
      <c r="A10983">
        <f ca="1"/>
        <v>11</v>
      </c>
      <c r="D10983">
        <v>821</v>
      </c>
      <c r="E10983">
        <v>826</v>
      </c>
    </row>
    <row r="10984" spans="1:5" x14ac:dyDescent="0.35">
      <c r="A10984">
        <f ca="1"/>
        <v>17</v>
      </c>
      <c r="D10984">
        <v>822</v>
      </c>
      <c r="E10984">
        <v>827</v>
      </c>
    </row>
    <row r="10985" spans="1:5" x14ac:dyDescent="0.35">
      <c r="A10985">
        <f ca="1"/>
        <v>18</v>
      </c>
      <c r="D10985">
        <v>823</v>
      </c>
      <c r="E10985">
        <v>828</v>
      </c>
    </row>
    <row r="10986" spans="1:5" x14ac:dyDescent="0.35">
      <c r="A10986">
        <f ca="1"/>
        <v>23</v>
      </c>
      <c r="D10986">
        <v>824</v>
      </c>
      <c r="E10986">
        <v>829</v>
      </c>
    </row>
    <row r="10987" spans="1:5" x14ac:dyDescent="0.35">
      <c r="A10987">
        <f ca="1"/>
        <v>18</v>
      </c>
      <c r="D10987">
        <v>825</v>
      </c>
      <c r="E10987">
        <v>830</v>
      </c>
    </row>
    <row r="10988" spans="1:5" x14ac:dyDescent="0.35">
      <c r="A10988">
        <f ca="1"/>
        <v>23</v>
      </c>
      <c r="D10988">
        <v>826</v>
      </c>
      <c r="E10988">
        <v>831</v>
      </c>
    </row>
    <row r="10989" spans="1:5" x14ac:dyDescent="0.35">
      <c r="A10989">
        <f ca="1"/>
        <v>19</v>
      </c>
      <c r="D10989">
        <v>827</v>
      </c>
      <c r="E10989">
        <v>832</v>
      </c>
    </row>
    <row r="10990" spans="1:5" x14ac:dyDescent="0.35">
      <c r="A10990">
        <f ca="1"/>
        <v>21</v>
      </c>
      <c r="D10990">
        <v>828</v>
      </c>
      <c r="E10990">
        <v>833</v>
      </c>
    </row>
    <row r="10991" spans="1:5" x14ac:dyDescent="0.35">
      <c r="A10991">
        <f ca="1"/>
        <v>25</v>
      </c>
      <c r="D10991">
        <v>829</v>
      </c>
      <c r="E10991">
        <v>834</v>
      </c>
    </row>
    <row r="10992" spans="1:5" x14ac:dyDescent="0.35">
      <c r="A10992">
        <f ca="1"/>
        <v>23</v>
      </c>
      <c r="D10992">
        <v>830</v>
      </c>
      <c r="E10992">
        <v>835</v>
      </c>
    </row>
    <row r="10993" spans="1:5" x14ac:dyDescent="0.35">
      <c r="A10993">
        <f ca="1"/>
        <v>22</v>
      </c>
      <c r="D10993">
        <v>831</v>
      </c>
      <c r="E10993">
        <v>836</v>
      </c>
    </row>
    <row r="10994" spans="1:5" x14ac:dyDescent="0.35">
      <c r="A10994">
        <f ca="1"/>
        <v>17</v>
      </c>
      <c r="D10994">
        <v>832</v>
      </c>
      <c r="E10994">
        <v>837</v>
      </c>
    </row>
    <row r="10995" spans="1:5" x14ac:dyDescent="0.35">
      <c r="A10995">
        <f ca="1"/>
        <v>24</v>
      </c>
      <c r="D10995">
        <v>833</v>
      </c>
      <c r="E10995">
        <v>838</v>
      </c>
    </row>
    <row r="10996" spans="1:5" x14ac:dyDescent="0.35">
      <c r="A10996">
        <f ca="1"/>
        <v>18</v>
      </c>
      <c r="D10996">
        <v>834</v>
      </c>
      <c r="E10996">
        <v>839</v>
      </c>
    </row>
    <row r="10997" spans="1:5" x14ac:dyDescent="0.35">
      <c r="A10997">
        <f ca="1"/>
        <v>27</v>
      </c>
      <c r="D10997">
        <v>835</v>
      </c>
      <c r="E10997">
        <v>840</v>
      </c>
    </row>
    <row r="10998" spans="1:5" x14ac:dyDescent="0.35">
      <c r="A10998">
        <f ca="1"/>
        <v>17</v>
      </c>
      <c r="D10998">
        <v>836</v>
      </c>
      <c r="E10998">
        <v>841</v>
      </c>
    </row>
    <row r="10999" spans="1:5" x14ac:dyDescent="0.35">
      <c r="A10999">
        <f ca="1"/>
        <v>26</v>
      </c>
      <c r="D10999">
        <v>837</v>
      </c>
      <c r="E10999">
        <v>842</v>
      </c>
    </row>
    <row r="11000" spans="1:5" x14ac:dyDescent="0.35">
      <c r="A11000">
        <f ca="1"/>
        <v>23</v>
      </c>
      <c r="D11000">
        <v>838</v>
      </c>
      <c r="E11000">
        <v>843</v>
      </c>
    </row>
    <row r="11001" spans="1:5" x14ac:dyDescent="0.35">
      <c r="A11001">
        <f ca="1"/>
        <v>20</v>
      </c>
      <c r="D11001">
        <v>839</v>
      </c>
      <c r="E11001">
        <v>844</v>
      </c>
    </row>
    <row r="11002" spans="1:5" x14ac:dyDescent="0.35">
      <c r="A11002">
        <f ca="1"/>
        <v>22</v>
      </c>
      <c r="D11002">
        <v>840</v>
      </c>
      <c r="E11002">
        <v>845</v>
      </c>
    </row>
    <row r="11003" spans="1:5" x14ac:dyDescent="0.35">
      <c r="A11003">
        <f ca="1"/>
        <v>18</v>
      </c>
      <c r="D11003">
        <v>841</v>
      </c>
      <c r="E11003">
        <v>846</v>
      </c>
    </row>
    <row r="11004" spans="1:5" x14ac:dyDescent="0.35">
      <c r="A11004">
        <f ca="1"/>
        <v>17</v>
      </c>
      <c r="D11004">
        <v>842</v>
      </c>
      <c r="E11004">
        <v>847</v>
      </c>
    </row>
    <row r="11005" spans="1:5" x14ac:dyDescent="0.35">
      <c r="A11005">
        <f ca="1"/>
        <v>21</v>
      </c>
      <c r="D11005">
        <v>843</v>
      </c>
      <c r="E11005">
        <v>848</v>
      </c>
    </row>
    <row r="11006" spans="1:5" x14ac:dyDescent="0.35">
      <c r="A11006">
        <f ca="1"/>
        <v>25</v>
      </c>
      <c r="D11006">
        <v>844</v>
      </c>
      <c r="E11006">
        <v>849</v>
      </c>
    </row>
    <row r="11007" spans="1:5" x14ac:dyDescent="0.35">
      <c r="A11007">
        <f ca="1"/>
        <v>25</v>
      </c>
      <c r="D11007">
        <v>845</v>
      </c>
      <c r="E11007">
        <v>850</v>
      </c>
    </row>
    <row r="11008" spans="1:5" x14ac:dyDescent="0.35">
      <c r="A11008">
        <f ca="1"/>
        <v>25</v>
      </c>
      <c r="D11008">
        <v>846</v>
      </c>
      <c r="E11008">
        <v>851</v>
      </c>
    </row>
    <row r="11009" spans="1:5" x14ac:dyDescent="0.35">
      <c r="A11009">
        <f ca="1"/>
        <v>20</v>
      </c>
      <c r="D11009">
        <v>847</v>
      </c>
      <c r="E11009">
        <v>852</v>
      </c>
    </row>
    <row r="11010" spans="1:5" x14ac:dyDescent="0.35">
      <c r="A11010">
        <f ca="1"/>
        <v>23</v>
      </c>
      <c r="D11010">
        <v>848</v>
      </c>
      <c r="E11010">
        <v>853</v>
      </c>
    </row>
    <row r="11011" spans="1:5" x14ac:dyDescent="0.35">
      <c r="A11011">
        <f ca="1"/>
        <v>23</v>
      </c>
      <c r="D11011">
        <v>849</v>
      </c>
      <c r="E11011">
        <v>854</v>
      </c>
    </row>
    <row r="11012" spans="1:5" x14ac:dyDescent="0.35">
      <c r="A11012">
        <f ca="1"/>
        <v>19</v>
      </c>
      <c r="D11012">
        <v>850</v>
      </c>
      <c r="E11012">
        <v>855</v>
      </c>
    </row>
    <row r="11013" spans="1:5" x14ac:dyDescent="0.35">
      <c r="A11013">
        <f ca="1"/>
        <v>27</v>
      </c>
      <c r="D11013">
        <v>851</v>
      </c>
      <c r="E11013">
        <v>856</v>
      </c>
    </row>
    <row r="11014" spans="1:5" x14ac:dyDescent="0.35">
      <c r="A11014">
        <f ca="1"/>
        <v>19</v>
      </c>
      <c r="D11014">
        <v>852</v>
      </c>
      <c r="E11014">
        <v>857</v>
      </c>
    </row>
    <row r="11015" spans="1:5" x14ac:dyDescent="0.35">
      <c r="A11015">
        <f ca="1"/>
        <v>18</v>
      </c>
      <c r="D11015">
        <v>853</v>
      </c>
      <c r="E11015">
        <v>858</v>
      </c>
    </row>
    <row r="11016" spans="1:5" x14ac:dyDescent="0.35">
      <c r="A11016">
        <f ca="1"/>
        <v>23</v>
      </c>
      <c r="D11016">
        <v>854</v>
      </c>
      <c r="E11016">
        <v>859</v>
      </c>
    </row>
    <row r="11017" spans="1:5" x14ac:dyDescent="0.35">
      <c r="A11017">
        <f ca="1"/>
        <v>21</v>
      </c>
      <c r="D11017">
        <v>855</v>
      </c>
      <c r="E11017">
        <v>860</v>
      </c>
    </row>
    <row r="11018" spans="1:5" x14ac:dyDescent="0.35">
      <c r="A11018">
        <f ca="1"/>
        <v>23</v>
      </c>
      <c r="D11018">
        <v>856</v>
      </c>
      <c r="E11018">
        <v>861</v>
      </c>
    </row>
    <row r="11019" spans="1:5" x14ac:dyDescent="0.35">
      <c r="A11019">
        <f ca="1"/>
        <v>21</v>
      </c>
      <c r="D11019">
        <v>857</v>
      </c>
      <c r="E11019">
        <v>862</v>
      </c>
    </row>
    <row r="11020" spans="1:5" x14ac:dyDescent="0.35">
      <c r="A11020">
        <f ca="1"/>
        <v>26</v>
      </c>
      <c r="D11020">
        <v>858</v>
      </c>
      <c r="E11020">
        <v>863</v>
      </c>
    </row>
    <row r="11021" spans="1:5" x14ac:dyDescent="0.35">
      <c r="A11021">
        <f ca="1"/>
        <v>26</v>
      </c>
      <c r="D11021">
        <v>859</v>
      </c>
      <c r="E11021">
        <v>864</v>
      </c>
    </row>
    <row r="11022" spans="1:5" x14ac:dyDescent="0.35">
      <c r="A11022">
        <f ca="1"/>
        <v>24</v>
      </c>
      <c r="D11022">
        <v>860</v>
      </c>
      <c r="E11022">
        <v>865</v>
      </c>
    </row>
    <row r="11023" spans="1:5" x14ac:dyDescent="0.35">
      <c r="A11023">
        <f ca="1"/>
        <v>16</v>
      </c>
      <c r="D11023">
        <v>861</v>
      </c>
      <c r="E11023">
        <v>866</v>
      </c>
    </row>
    <row r="11024" spans="1:5" x14ac:dyDescent="0.35">
      <c r="A11024">
        <f ca="1"/>
        <v>25</v>
      </c>
      <c r="D11024">
        <v>862</v>
      </c>
      <c r="E11024">
        <v>867</v>
      </c>
    </row>
    <row r="11025" spans="1:5" x14ac:dyDescent="0.35">
      <c r="A11025">
        <f ca="1"/>
        <v>17</v>
      </c>
      <c r="D11025">
        <v>863</v>
      </c>
      <c r="E11025">
        <v>868</v>
      </c>
    </row>
    <row r="11026" spans="1:5" x14ac:dyDescent="0.35">
      <c r="A11026">
        <f ca="1"/>
        <v>28</v>
      </c>
      <c r="D11026">
        <v>864</v>
      </c>
      <c r="E11026">
        <v>869</v>
      </c>
    </row>
    <row r="11027" spans="1:5" x14ac:dyDescent="0.35">
      <c r="A11027">
        <f ca="1"/>
        <v>16</v>
      </c>
      <c r="D11027">
        <v>865</v>
      </c>
      <c r="E11027">
        <v>870</v>
      </c>
    </row>
    <row r="11028" spans="1:5" x14ac:dyDescent="0.35">
      <c r="A11028">
        <f ca="1"/>
        <v>23</v>
      </c>
      <c r="D11028">
        <v>866</v>
      </c>
      <c r="E11028">
        <v>871</v>
      </c>
    </row>
    <row r="11029" spans="1:5" x14ac:dyDescent="0.35">
      <c r="A11029">
        <f ca="1"/>
        <v>14</v>
      </c>
      <c r="D11029">
        <v>867</v>
      </c>
      <c r="E11029">
        <v>872</v>
      </c>
    </row>
    <row r="11030" spans="1:5" x14ac:dyDescent="0.35">
      <c r="A11030">
        <f ca="1"/>
        <v>21</v>
      </c>
      <c r="D11030">
        <v>868</v>
      </c>
      <c r="E11030">
        <v>873</v>
      </c>
    </row>
    <row r="11031" spans="1:5" x14ac:dyDescent="0.35">
      <c r="A11031">
        <f ca="1"/>
        <v>14</v>
      </c>
      <c r="D11031">
        <v>869</v>
      </c>
      <c r="E11031">
        <v>874</v>
      </c>
    </row>
    <row r="11032" spans="1:5" x14ac:dyDescent="0.35">
      <c r="A11032">
        <f ca="1"/>
        <v>12</v>
      </c>
      <c r="D11032">
        <v>870</v>
      </c>
      <c r="E11032">
        <v>875</v>
      </c>
    </row>
    <row r="11033" spans="1:5" x14ac:dyDescent="0.35">
      <c r="A11033">
        <f ca="1"/>
        <v>20</v>
      </c>
      <c r="D11033">
        <v>871</v>
      </c>
      <c r="E11033">
        <v>876</v>
      </c>
    </row>
    <row r="11034" spans="1:5" x14ac:dyDescent="0.35">
      <c r="A11034">
        <f ca="1"/>
        <v>24</v>
      </c>
      <c r="D11034">
        <v>872</v>
      </c>
      <c r="E11034">
        <v>877</v>
      </c>
    </row>
    <row r="11035" spans="1:5" x14ac:dyDescent="0.35">
      <c r="A11035">
        <f ca="1"/>
        <v>31</v>
      </c>
      <c r="D11035">
        <v>873</v>
      </c>
      <c r="E11035">
        <v>878</v>
      </c>
    </row>
    <row r="11036" spans="1:5" x14ac:dyDescent="0.35">
      <c r="A11036">
        <f ca="1"/>
        <v>25</v>
      </c>
      <c r="D11036">
        <v>874</v>
      </c>
      <c r="E11036">
        <v>879</v>
      </c>
    </row>
    <row r="11037" spans="1:5" x14ac:dyDescent="0.35">
      <c r="A11037">
        <f ca="1"/>
        <v>15</v>
      </c>
      <c r="D11037">
        <v>875</v>
      </c>
      <c r="E11037">
        <v>880</v>
      </c>
    </row>
    <row r="11038" spans="1:5" x14ac:dyDescent="0.35">
      <c r="A11038">
        <f ca="1"/>
        <v>24</v>
      </c>
      <c r="D11038">
        <v>876</v>
      </c>
      <c r="E11038">
        <v>881</v>
      </c>
    </row>
    <row r="11039" spans="1:5" x14ac:dyDescent="0.35">
      <c r="A11039">
        <f ca="1"/>
        <v>23</v>
      </c>
      <c r="D11039">
        <v>877</v>
      </c>
      <c r="E11039">
        <v>882</v>
      </c>
    </row>
    <row r="11040" spans="1:5" x14ac:dyDescent="0.35">
      <c r="A11040">
        <f ca="1"/>
        <v>29</v>
      </c>
      <c r="D11040">
        <v>878</v>
      </c>
      <c r="E11040">
        <v>883</v>
      </c>
    </row>
    <row r="11041" spans="1:5" x14ac:dyDescent="0.35">
      <c r="A11041">
        <f ca="1"/>
        <v>25</v>
      </c>
      <c r="D11041">
        <v>879</v>
      </c>
      <c r="E11041">
        <v>884</v>
      </c>
    </row>
    <row r="11042" spans="1:5" x14ac:dyDescent="0.35">
      <c r="A11042">
        <f ca="1"/>
        <v>21</v>
      </c>
      <c r="D11042">
        <v>880</v>
      </c>
      <c r="E11042">
        <v>885</v>
      </c>
    </row>
    <row r="11043" spans="1:5" x14ac:dyDescent="0.35">
      <c r="A11043">
        <f ca="1"/>
        <v>28</v>
      </c>
      <c r="D11043">
        <v>881</v>
      </c>
      <c r="E11043">
        <v>886</v>
      </c>
    </row>
    <row r="11044" spans="1:5" x14ac:dyDescent="0.35">
      <c r="A11044">
        <f ca="1"/>
        <v>21</v>
      </c>
      <c r="D11044">
        <v>882</v>
      </c>
      <c r="E11044">
        <v>887</v>
      </c>
    </row>
    <row r="11045" spans="1:5" x14ac:dyDescent="0.35">
      <c r="A11045">
        <f ca="1"/>
        <v>21</v>
      </c>
      <c r="D11045">
        <v>883</v>
      </c>
      <c r="E11045">
        <v>888</v>
      </c>
    </row>
    <row r="11046" spans="1:5" x14ac:dyDescent="0.35">
      <c r="A11046">
        <f ca="1"/>
        <v>21</v>
      </c>
      <c r="D11046">
        <v>884</v>
      </c>
      <c r="E11046">
        <v>889</v>
      </c>
    </row>
    <row r="11047" spans="1:5" x14ac:dyDescent="0.35">
      <c r="A11047">
        <f ca="1"/>
        <v>26</v>
      </c>
      <c r="D11047">
        <v>885</v>
      </c>
      <c r="E11047">
        <v>890</v>
      </c>
    </row>
    <row r="11048" spans="1:5" x14ac:dyDescent="0.35">
      <c r="A11048">
        <f ca="1"/>
        <v>25</v>
      </c>
      <c r="D11048">
        <v>886</v>
      </c>
      <c r="E11048">
        <v>891</v>
      </c>
    </row>
    <row r="11049" spans="1:5" x14ac:dyDescent="0.35">
      <c r="A11049">
        <f ca="1"/>
        <v>20</v>
      </c>
      <c r="D11049">
        <v>887</v>
      </c>
      <c r="E11049">
        <v>892</v>
      </c>
    </row>
    <row r="11050" spans="1:5" x14ac:dyDescent="0.35">
      <c r="A11050">
        <f ca="1"/>
        <v>29</v>
      </c>
      <c r="D11050">
        <v>888</v>
      </c>
      <c r="E11050">
        <v>893</v>
      </c>
    </row>
    <row r="11051" spans="1:5" x14ac:dyDescent="0.35">
      <c r="A11051">
        <f ca="1"/>
        <v>27</v>
      </c>
      <c r="D11051">
        <v>889</v>
      </c>
      <c r="E11051">
        <v>894</v>
      </c>
    </row>
    <row r="11052" spans="1:5" x14ac:dyDescent="0.35">
      <c r="A11052">
        <f ca="1"/>
        <v>19</v>
      </c>
      <c r="D11052">
        <v>890</v>
      </c>
      <c r="E11052">
        <v>895</v>
      </c>
    </row>
    <row r="11053" spans="1:5" x14ac:dyDescent="0.35">
      <c r="A11053">
        <f ca="1"/>
        <v>17</v>
      </c>
      <c r="D11053">
        <v>891</v>
      </c>
      <c r="E11053">
        <v>896</v>
      </c>
    </row>
    <row r="11054" spans="1:5" x14ac:dyDescent="0.35">
      <c r="A11054">
        <f ca="1"/>
        <v>17</v>
      </c>
      <c r="D11054">
        <v>892</v>
      </c>
      <c r="E11054">
        <v>897</v>
      </c>
    </row>
    <row r="11055" spans="1:5" x14ac:dyDescent="0.35">
      <c r="A11055">
        <f ca="1"/>
        <v>26</v>
      </c>
      <c r="D11055">
        <v>893</v>
      </c>
      <c r="E11055">
        <v>898</v>
      </c>
    </row>
    <row r="11056" spans="1:5" x14ac:dyDescent="0.35">
      <c r="A11056">
        <f ca="1"/>
        <v>20</v>
      </c>
      <c r="D11056">
        <v>894</v>
      </c>
      <c r="E11056">
        <v>899</v>
      </c>
    </row>
    <row r="11057" spans="1:5" x14ac:dyDescent="0.35">
      <c r="A11057">
        <f ca="1"/>
        <v>27</v>
      </c>
      <c r="D11057">
        <v>895</v>
      </c>
      <c r="E11057">
        <v>900</v>
      </c>
    </row>
    <row r="11058" spans="1:5" x14ac:dyDescent="0.35">
      <c r="A11058">
        <f ca="1"/>
        <v>17</v>
      </c>
      <c r="D11058">
        <v>896</v>
      </c>
      <c r="E11058">
        <v>901</v>
      </c>
    </row>
    <row r="11059" spans="1:5" x14ac:dyDescent="0.35">
      <c r="A11059">
        <f ca="1"/>
        <v>24</v>
      </c>
      <c r="D11059">
        <v>897</v>
      </c>
      <c r="E11059">
        <v>902</v>
      </c>
    </row>
    <row r="11060" spans="1:5" x14ac:dyDescent="0.35">
      <c r="A11060">
        <f ca="1"/>
        <v>20</v>
      </c>
      <c r="D11060">
        <v>898</v>
      </c>
      <c r="E11060">
        <v>903</v>
      </c>
    </row>
    <row r="11061" spans="1:5" x14ac:dyDescent="0.35">
      <c r="A11061">
        <f ca="1"/>
        <v>21</v>
      </c>
      <c r="D11061">
        <v>899</v>
      </c>
      <c r="E11061">
        <v>904</v>
      </c>
    </row>
    <row r="11062" spans="1:5" x14ac:dyDescent="0.35">
      <c r="A11062">
        <f ca="1"/>
        <v>17</v>
      </c>
      <c r="D11062">
        <v>900</v>
      </c>
      <c r="E11062">
        <v>905</v>
      </c>
    </row>
    <row r="11063" spans="1:5" x14ac:dyDescent="0.35">
      <c r="A11063">
        <f ca="1"/>
        <v>19</v>
      </c>
      <c r="D11063">
        <v>901</v>
      </c>
      <c r="E11063">
        <v>906</v>
      </c>
    </row>
    <row r="11064" spans="1:5" x14ac:dyDescent="0.35">
      <c r="A11064">
        <f ca="1"/>
        <v>15</v>
      </c>
      <c r="D11064">
        <v>902</v>
      </c>
      <c r="E11064">
        <v>907</v>
      </c>
    </row>
    <row r="11065" spans="1:5" x14ac:dyDescent="0.35">
      <c r="A11065">
        <f ca="1"/>
        <v>18</v>
      </c>
      <c r="D11065">
        <v>903</v>
      </c>
      <c r="E11065">
        <v>908</v>
      </c>
    </row>
    <row r="11066" spans="1:5" x14ac:dyDescent="0.35">
      <c r="A11066">
        <f ca="1"/>
        <v>18</v>
      </c>
      <c r="D11066">
        <v>904</v>
      </c>
      <c r="E11066">
        <v>909</v>
      </c>
    </row>
    <row r="11067" spans="1:5" x14ac:dyDescent="0.35">
      <c r="A11067">
        <f ca="1"/>
        <v>22</v>
      </c>
      <c r="D11067">
        <v>905</v>
      </c>
      <c r="E11067">
        <v>910</v>
      </c>
    </row>
    <row r="11068" spans="1:5" x14ac:dyDescent="0.35">
      <c r="A11068">
        <f ca="1"/>
        <v>21</v>
      </c>
      <c r="D11068">
        <v>906</v>
      </c>
      <c r="E11068">
        <v>911</v>
      </c>
    </row>
    <row r="11069" spans="1:5" x14ac:dyDescent="0.35">
      <c r="A11069">
        <f ca="1"/>
        <v>26</v>
      </c>
      <c r="D11069">
        <v>907</v>
      </c>
      <c r="E11069">
        <v>912</v>
      </c>
    </row>
    <row r="11070" spans="1:5" x14ac:dyDescent="0.35">
      <c r="A11070">
        <f ca="1"/>
        <v>20</v>
      </c>
      <c r="D11070">
        <v>908</v>
      </c>
      <c r="E11070">
        <v>913</v>
      </c>
    </row>
    <row r="11071" spans="1:5" x14ac:dyDescent="0.35">
      <c r="A11071">
        <f ca="1"/>
        <v>31</v>
      </c>
      <c r="D11071">
        <v>909</v>
      </c>
      <c r="E11071">
        <v>914</v>
      </c>
    </row>
    <row r="11072" spans="1:5" x14ac:dyDescent="0.35">
      <c r="A11072">
        <f ca="1"/>
        <v>19</v>
      </c>
      <c r="D11072">
        <v>910</v>
      </c>
      <c r="E11072">
        <v>915</v>
      </c>
    </row>
    <row r="11073" spans="1:5" x14ac:dyDescent="0.35">
      <c r="A11073">
        <f ca="1"/>
        <v>23</v>
      </c>
      <c r="D11073">
        <v>911</v>
      </c>
      <c r="E11073">
        <v>916</v>
      </c>
    </row>
    <row r="11074" spans="1:5" x14ac:dyDescent="0.35">
      <c r="A11074">
        <f ca="1"/>
        <v>22</v>
      </c>
      <c r="D11074">
        <v>912</v>
      </c>
      <c r="E11074">
        <v>917</v>
      </c>
    </row>
    <row r="11075" spans="1:5" x14ac:dyDescent="0.35">
      <c r="A11075">
        <f ca="1"/>
        <v>18</v>
      </c>
      <c r="D11075">
        <v>913</v>
      </c>
      <c r="E11075">
        <v>918</v>
      </c>
    </row>
    <row r="11076" spans="1:5" x14ac:dyDescent="0.35">
      <c r="A11076">
        <f ca="1"/>
        <v>19</v>
      </c>
      <c r="D11076">
        <v>914</v>
      </c>
      <c r="E11076">
        <v>919</v>
      </c>
    </row>
    <row r="11077" spans="1:5" x14ac:dyDescent="0.35">
      <c r="A11077">
        <f ca="1"/>
        <v>26</v>
      </c>
      <c r="D11077">
        <v>915</v>
      </c>
      <c r="E11077">
        <v>920</v>
      </c>
    </row>
    <row r="11078" spans="1:5" x14ac:dyDescent="0.35">
      <c r="A11078">
        <f ca="1"/>
        <v>16</v>
      </c>
      <c r="D11078">
        <v>916</v>
      </c>
      <c r="E11078">
        <v>921</v>
      </c>
    </row>
    <row r="11079" spans="1:5" x14ac:dyDescent="0.35">
      <c r="A11079">
        <f ca="1"/>
        <v>15</v>
      </c>
      <c r="D11079">
        <v>917</v>
      </c>
      <c r="E11079">
        <v>922</v>
      </c>
    </row>
    <row r="11080" spans="1:5" x14ac:dyDescent="0.35">
      <c r="A11080">
        <f ca="1"/>
        <v>22</v>
      </c>
      <c r="D11080">
        <v>918</v>
      </c>
      <c r="E11080">
        <v>923</v>
      </c>
    </row>
    <row r="11081" spans="1:5" x14ac:dyDescent="0.35">
      <c r="A11081">
        <f ca="1"/>
        <v>18</v>
      </c>
      <c r="D11081">
        <v>919</v>
      </c>
      <c r="E11081">
        <v>924</v>
      </c>
    </row>
    <row r="11082" spans="1:5" x14ac:dyDescent="0.35">
      <c r="A11082">
        <f ca="1"/>
        <v>24</v>
      </c>
      <c r="D11082">
        <v>920</v>
      </c>
      <c r="E11082">
        <v>925</v>
      </c>
    </row>
    <row r="11083" spans="1:5" x14ac:dyDescent="0.35">
      <c r="A11083">
        <f ca="1"/>
        <v>17</v>
      </c>
      <c r="D11083">
        <v>921</v>
      </c>
      <c r="E11083">
        <v>926</v>
      </c>
    </row>
    <row r="11084" spans="1:5" x14ac:dyDescent="0.35">
      <c r="A11084">
        <f ca="1"/>
        <v>24</v>
      </c>
      <c r="D11084">
        <v>922</v>
      </c>
      <c r="E11084">
        <v>927</v>
      </c>
    </row>
    <row r="11085" spans="1:5" x14ac:dyDescent="0.35">
      <c r="A11085">
        <f ca="1"/>
        <v>25</v>
      </c>
      <c r="D11085">
        <v>923</v>
      </c>
      <c r="E11085">
        <v>928</v>
      </c>
    </row>
    <row r="11086" spans="1:5" x14ac:dyDescent="0.35">
      <c r="A11086">
        <f ca="1"/>
        <v>22</v>
      </c>
      <c r="D11086">
        <v>924</v>
      </c>
      <c r="E11086">
        <v>929</v>
      </c>
    </row>
    <row r="11087" spans="1:5" x14ac:dyDescent="0.35">
      <c r="A11087">
        <f ca="1"/>
        <v>21</v>
      </c>
      <c r="D11087">
        <v>925</v>
      </c>
      <c r="E11087">
        <v>930</v>
      </c>
    </row>
    <row r="11088" spans="1:5" x14ac:dyDescent="0.35">
      <c r="A11088">
        <f ca="1"/>
        <v>25</v>
      </c>
      <c r="D11088">
        <v>926</v>
      </c>
      <c r="E11088">
        <v>931</v>
      </c>
    </row>
    <row r="11089" spans="1:5" x14ac:dyDescent="0.35">
      <c r="A11089">
        <f ca="1"/>
        <v>17</v>
      </c>
      <c r="D11089">
        <v>927</v>
      </c>
      <c r="E11089">
        <v>932</v>
      </c>
    </row>
    <row r="11090" spans="1:5" x14ac:dyDescent="0.35">
      <c r="A11090">
        <f ca="1"/>
        <v>10</v>
      </c>
      <c r="D11090">
        <v>928</v>
      </c>
      <c r="E11090">
        <v>933</v>
      </c>
    </row>
    <row r="11091" spans="1:5" x14ac:dyDescent="0.35">
      <c r="A11091">
        <f ca="1"/>
        <v>20</v>
      </c>
      <c r="D11091">
        <v>929</v>
      </c>
      <c r="E11091">
        <v>934</v>
      </c>
    </row>
    <row r="11092" spans="1:5" x14ac:dyDescent="0.35">
      <c r="A11092">
        <f ca="1"/>
        <v>24</v>
      </c>
      <c r="D11092">
        <v>930</v>
      </c>
      <c r="E11092">
        <v>935</v>
      </c>
    </row>
    <row r="11093" spans="1:5" x14ac:dyDescent="0.35">
      <c r="A11093">
        <f ca="1"/>
        <v>27</v>
      </c>
      <c r="D11093">
        <v>931</v>
      </c>
      <c r="E11093">
        <v>936</v>
      </c>
    </row>
    <row r="11094" spans="1:5" x14ac:dyDescent="0.35">
      <c r="A11094">
        <f ca="1"/>
        <v>26</v>
      </c>
      <c r="D11094">
        <v>932</v>
      </c>
      <c r="E11094">
        <v>937</v>
      </c>
    </row>
    <row r="11095" spans="1:5" x14ac:dyDescent="0.35">
      <c r="A11095">
        <f ca="1"/>
        <v>22</v>
      </c>
      <c r="D11095">
        <v>933</v>
      </c>
      <c r="E11095">
        <v>938</v>
      </c>
    </row>
    <row r="11096" spans="1:5" x14ac:dyDescent="0.35">
      <c r="A11096">
        <f ca="1"/>
        <v>21</v>
      </c>
      <c r="D11096">
        <v>934</v>
      </c>
      <c r="E11096">
        <v>939</v>
      </c>
    </row>
    <row r="11097" spans="1:5" x14ac:dyDescent="0.35">
      <c r="A11097">
        <f ca="1"/>
        <v>22</v>
      </c>
      <c r="D11097">
        <v>935</v>
      </c>
      <c r="E11097">
        <v>940</v>
      </c>
    </row>
    <row r="11098" spans="1:5" x14ac:dyDescent="0.35">
      <c r="A11098">
        <f ca="1"/>
        <v>15</v>
      </c>
      <c r="D11098">
        <v>936</v>
      </c>
      <c r="E11098">
        <v>941</v>
      </c>
    </row>
    <row r="11099" spans="1:5" x14ac:dyDescent="0.35">
      <c r="A11099">
        <f ca="1"/>
        <v>18</v>
      </c>
      <c r="D11099">
        <v>937</v>
      </c>
      <c r="E11099">
        <v>942</v>
      </c>
    </row>
    <row r="11100" spans="1:5" x14ac:dyDescent="0.35">
      <c r="A11100">
        <f ca="1"/>
        <v>20</v>
      </c>
      <c r="D11100">
        <v>938</v>
      </c>
      <c r="E11100">
        <v>943</v>
      </c>
    </row>
    <row r="11101" spans="1:5" x14ac:dyDescent="0.35">
      <c r="A11101">
        <f ca="1"/>
        <v>22</v>
      </c>
      <c r="D11101">
        <v>939</v>
      </c>
      <c r="E11101">
        <v>944</v>
      </c>
    </row>
    <row r="11102" spans="1:5" x14ac:dyDescent="0.35">
      <c r="A11102">
        <f ca="1"/>
        <v>23</v>
      </c>
      <c r="D11102">
        <v>940</v>
      </c>
      <c r="E11102">
        <v>945</v>
      </c>
    </row>
    <row r="11103" spans="1:5" x14ac:dyDescent="0.35">
      <c r="A11103">
        <f ca="1"/>
        <v>17</v>
      </c>
      <c r="D11103">
        <v>941</v>
      </c>
      <c r="E11103">
        <v>946</v>
      </c>
    </row>
    <row r="11104" spans="1:5" x14ac:dyDescent="0.35">
      <c r="A11104">
        <f ca="1"/>
        <v>13</v>
      </c>
      <c r="D11104">
        <v>942</v>
      </c>
      <c r="E11104">
        <v>947</v>
      </c>
    </row>
    <row r="11105" spans="1:5" x14ac:dyDescent="0.35">
      <c r="A11105">
        <f ca="1"/>
        <v>25</v>
      </c>
      <c r="D11105">
        <v>943</v>
      </c>
      <c r="E11105">
        <v>948</v>
      </c>
    </row>
    <row r="11106" spans="1:5" x14ac:dyDescent="0.35">
      <c r="A11106">
        <f ca="1"/>
        <v>20</v>
      </c>
      <c r="D11106">
        <v>944</v>
      </c>
      <c r="E11106">
        <v>949</v>
      </c>
    </row>
    <row r="11107" spans="1:5" x14ac:dyDescent="0.35">
      <c r="A11107">
        <f ca="1"/>
        <v>15</v>
      </c>
      <c r="D11107">
        <v>945</v>
      </c>
      <c r="E11107">
        <v>950</v>
      </c>
    </row>
    <row r="11108" spans="1:5" x14ac:dyDescent="0.35">
      <c r="A11108">
        <f ca="1"/>
        <v>26</v>
      </c>
      <c r="D11108">
        <v>946</v>
      </c>
      <c r="E11108">
        <v>951</v>
      </c>
    </row>
    <row r="11109" spans="1:5" x14ac:dyDescent="0.35">
      <c r="A11109">
        <f ca="1"/>
        <v>20</v>
      </c>
      <c r="D11109">
        <v>947</v>
      </c>
      <c r="E11109">
        <v>952</v>
      </c>
    </row>
    <row r="11110" spans="1:5" x14ac:dyDescent="0.35">
      <c r="A11110">
        <f ca="1"/>
        <v>18</v>
      </c>
      <c r="D11110">
        <v>948</v>
      </c>
      <c r="E11110">
        <v>953</v>
      </c>
    </row>
    <row r="11111" spans="1:5" x14ac:dyDescent="0.35">
      <c r="A11111">
        <f ca="1"/>
        <v>25</v>
      </c>
      <c r="D11111">
        <v>949</v>
      </c>
      <c r="E11111">
        <v>954</v>
      </c>
    </row>
    <row r="11112" spans="1:5" x14ac:dyDescent="0.35">
      <c r="A11112">
        <f ca="1"/>
        <v>15</v>
      </c>
      <c r="D11112">
        <v>950</v>
      </c>
      <c r="E11112">
        <v>955</v>
      </c>
    </row>
    <row r="11113" spans="1:5" x14ac:dyDescent="0.35">
      <c r="A11113">
        <f ca="1"/>
        <v>22</v>
      </c>
      <c r="D11113">
        <v>951</v>
      </c>
      <c r="E11113">
        <v>956</v>
      </c>
    </row>
    <row r="11114" spans="1:5" x14ac:dyDescent="0.35">
      <c r="A11114">
        <f ca="1"/>
        <v>25</v>
      </c>
      <c r="D11114">
        <v>952</v>
      </c>
      <c r="E11114">
        <v>957</v>
      </c>
    </row>
    <row r="11115" spans="1:5" x14ac:dyDescent="0.35">
      <c r="A11115">
        <f ca="1"/>
        <v>22</v>
      </c>
      <c r="D11115">
        <v>953</v>
      </c>
      <c r="E11115">
        <v>958</v>
      </c>
    </row>
    <row r="11116" spans="1:5" x14ac:dyDescent="0.35">
      <c r="A11116">
        <f ca="1"/>
        <v>15</v>
      </c>
      <c r="D11116">
        <v>954</v>
      </c>
      <c r="E11116">
        <v>959</v>
      </c>
    </row>
    <row r="11117" spans="1:5" x14ac:dyDescent="0.35">
      <c r="A11117">
        <f ca="1"/>
        <v>19</v>
      </c>
      <c r="D11117">
        <v>955</v>
      </c>
      <c r="E11117">
        <v>960</v>
      </c>
    </row>
    <row r="11118" spans="1:5" x14ac:dyDescent="0.35">
      <c r="A11118">
        <f ca="1"/>
        <v>21</v>
      </c>
      <c r="D11118">
        <v>956</v>
      </c>
      <c r="E11118">
        <v>961</v>
      </c>
    </row>
    <row r="11119" spans="1:5" x14ac:dyDescent="0.35">
      <c r="A11119">
        <f ca="1"/>
        <v>17</v>
      </c>
      <c r="D11119">
        <v>957</v>
      </c>
      <c r="E11119">
        <v>962</v>
      </c>
    </row>
    <row r="11120" spans="1:5" x14ac:dyDescent="0.35">
      <c r="A11120">
        <f ca="1"/>
        <v>17</v>
      </c>
      <c r="D11120">
        <v>958</v>
      </c>
      <c r="E11120">
        <v>963</v>
      </c>
    </row>
    <row r="11121" spans="1:5" x14ac:dyDescent="0.35">
      <c r="A11121">
        <f ca="1"/>
        <v>24</v>
      </c>
      <c r="D11121">
        <v>959</v>
      </c>
      <c r="E11121">
        <v>964</v>
      </c>
    </row>
    <row r="11122" spans="1:5" x14ac:dyDescent="0.35">
      <c r="A11122">
        <f ca="1"/>
        <v>25</v>
      </c>
      <c r="D11122">
        <v>960</v>
      </c>
      <c r="E11122">
        <v>965</v>
      </c>
    </row>
    <row r="11123" spans="1:5" x14ac:dyDescent="0.35">
      <c r="A11123">
        <f ca="1"/>
        <v>26</v>
      </c>
      <c r="D11123">
        <v>961</v>
      </c>
      <c r="E11123">
        <v>966</v>
      </c>
    </row>
    <row r="11124" spans="1:5" x14ac:dyDescent="0.35">
      <c r="A11124">
        <f ca="1"/>
        <v>29</v>
      </c>
      <c r="D11124">
        <v>962</v>
      </c>
      <c r="E11124">
        <v>967</v>
      </c>
    </row>
    <row r="11125" spans="1:5" x14ac:dyDescent="0.35">
      <c r="A11125">
        <f ca="1"/>
        <v>18</v>
      </c>
      <c r="D11125">
        <v>963</v>
      </c>
      <c r="E11125">
        <v>968</v>
      </c>
    </row>
    <row r="11126" spans="1:5" x14ac:dyDescent="0.35">
      <c r="A11126">
        <f ca="1"/>
        <v>16</v>
      </c>
      <c r="D11126">
        <v>964</v>
      </c>
      <c r="E11126">
        <v>969</v>
      </c>
    </row>
    <row r="11127" spans="1:5" x14ac:dyDescent="0.35">
      <c r="A11127">
        <f ca="1"/>
        <v>15</v>
      </c>
      <c r="D11127">
        <v>965</v>
      </c>
      <c r="E11127">
        <v>970</v>
      </c>
    </row>
    <row r="11128" spans="1:5" x14ac:dyDescent="0.35">
      <c r="A11128">
        <f ca="1"/>
        <v>21</v>
      </c>
      <c r="D11128">
        <v>966</v>
      </c>
      <c r="E11128">
        <v>971</v>
      </c>
    </row>
    <row r="11129" spans="1:5" x14ac:dyDescent="0.35">
      <c r="A11129">
        <f ca="1"/>
        <v>25</v>
      </c>
      <c r="D11129">
        <v>967</v>
      </c>
      <c r="E11129">
        <v>972</v>
      </c>
    </row>
    <row r="11130" spans="1:5" x14ac:dyDescent="0.35">
      <c r="A11130">
        <f ca="1"/>
        <v>27</v>
      </c>
      <c r="D11130">
        <v>968</v>
      </c>
      <c r="E11130">
        <v>973</v>
      </c>
    </row>
    <row r="11131" spans="1:5" x14ac:dyDescent="0.35">
      <c r="A11131">
        <f ca="1"/>
        <v>24</v>
      </c>
      <c r="D11131">
        <v>969</v>
      </c>
      <c r="E11131">
        <v>974</v>
      </c>
    </row>
    <row r="11132" spans="1:5" x14ac:dyDescent="0.35">
      <c r="A11132">
        <f ca="1"/>
        <v>11</v>
      </c>
      <c r="D11132">
        <v>970</v>
      </c>
      <c r="E11132">
        <v>975</v>
      </c>
    </row>
    <row r="11133" spans="1:5" x14ac:dyDescent="0.35">
      <c r="A11133">
        <f ca="1"/>
        <v>18</v>
      </c>
      <c r="D11133">
        <v>971</v>
      </c>
      <c r="E11133">
        <v>976</v>
      </c>
    </row>
    <row r="11134" spans="1:5" x14ac:dyDescent="0.35">
      <c r="A11134">
        <f ca="1"/>
        <v>22</v>
      </c>
      <c r="D11134">
        <v>972</v>
      </c>
      <c r="E11134">
        <v>977</v>
      </c>
    </row>
    <row r="11135" spans="1:5" x14ac:dyDescent="0.35">
      <c r="A11135">
        <f ca="1"/>
        <v>21</v>
      </c>
      <c r="D11135">
        <v>973</v>
      </c>
      <c r="E11135">
        <v>978</v>
      </c>
    </row>
    <row r="11136" spans="1:5" x14ac:dyDescent="0.35">
      <c r="A11136">
        <f ca="1"/>
        <v>23</v>
      </c>
      <c r="D11136">
        <v>974</v>
      </c>
      <c r="E11136">
        <v>979</v>
      </c>
    </row>
    <row r="11137" spans="1:5" x14ac:dyDescent="0.35">
      <c r="A11137">
        <f ca="1"/>
        <v>16</v>
      </c>
      <c r="D11137">
        <v>975</v>
      </c>
      <c r="E11137">
        <v>980</v>
      </c>
    </row>
    <row r="11138" spans="1:5" x14ac:dyDescent="0.35">
      <c r="A11138">
        <f ca="1"/>
        <v>22</v>
      </c>
      <c r="D11138">
        <v>976</v>
      </c>
      <c r="E11138">
        <v>981</v>
      </c>
    </row>
    <row r="11139" spans="1:5" x14ac:dyDescent="0.35">
      <c r="A11139">
        <f ca="1"/>
        <v>19</v>
      </c>
      <c r="D11139">
        <v>977</v>
      </c>
      <c r="E11139">
        <v>982</v>
      </c>
    </row>
    <row r="11140" spans="1:5" x14ac:dyDescent="0.35">
      <c r="A11140">
        <f ca="1"/>
        <v>18</v>
      </c>
      <c r="D11140">
        <v>978</v>
      </c>
      <c r="E11140">
        <v>983</v>
      </c>
    </row>
    <row r="11141" spans="1:5" x14ac:dyDescent="0.35">
      <c r="A11141">
        <f ca="1"/>
        <v>20</v>
      </c>
      <c r="D11141">
        <v>979</v>
      </c>
      <c r="E11141">
        <v>984</v>
      </c>
    </row>
    <row r="11142" spans="1:5" x14ac:dyDescent="0.35">
      <c r="A11142">
        <f ca="1"/>
        <v>19</v>
      </c>
      <c r="D11142">
        <v>980</v>
      </c>
      <c r="E11142">
        <v>985</v>
      </c>
    </row>
    <row r="11143" spans="1:5" x14ac:dyDescent="0.35">
      <c r="A11143">
        <f ca="1"/>
        <v>28</v>
      </c>
      <c r="D11143">
        <v>981</v>
      </c>
      <c r="E11143">
        <v>986</v>
      </c>
    </row>
    <row r="11144" spans="1:5" x14ac:dyDescent="0.35">
      <c r="A11144">
        <f ca="1"/>
        <v>18</v>
      </c>
      <c r="D11144">
        <v>982</v>
      </c>
      <c r="E11144">
        <v>987</v>
      </c>
    </row>
    <row r="11145" spans="1:5" x14ac:dyDescent="0.35">
      <c r="A11145">
        <f ca="1"/>
        <v>29</v>
      </c>
      <c r="D11145">
        <v>983</v>
      </c>
      <c r="E11145">
        <v>988</v>
      </c>
    </row>
    <row r="11146" spans="1:5" x14ac:dyDescent="0.35">
      <c r="A11146">
        <f ca="1"/>
        <v>16</v>
      </c>
      <c r="D11146">
        <v>984</v>
      </c>
      <c r="E11146">
        <v>989</v>
      </c>
    </row>
    <row r="11147" spans="1:5" x14ac:dyDescent="0.35">
      <c r="A11147">
        <f ca="1"/>
        <v>18</v>
      </c>
      <c r="D11147">
        <v>985</v>
      </c>
      <c r="E11147">
        <v>990</v>
      </c>
    </row>
    <row r="11148" spans="1:5" x14ac:dyDescent="0.35">
      <c r="A11148">
        <f ca="1"/>
        <v>15</v>
      </c>
      <c r="D11148">
        <v>986</v>
      </c>
      <c r="E11148">
        <v>991</v>
      </c>
    </row>
    <row r="11149" spans="1:5" x14ac:dyDescent="0.35">
      <c r="A11149">
        <f ca="1"/>
        <v>17</v>
      </c>
      <c r="D11149">
        <v>987</v>
      </c>
      <c r="E11149">
        <v>992</v>
      </c>
    </row>
    <row r="11150" spans="1:5" x14ac:dyDescent="0.35">
      <c r="A11150">
        <f ca="1"/>
        <v>18</v>
      </c>
      <c r="D11150">
        <v>988</v>
      </c>
      <c r="E11150">
        <v>993</v>
      </c>
    </row>
    <row r="11151" spans="1:5" x14ac:dyDescent="0.35">
      <c r="A11151">
        <f ca="1"/>
        <v>25</v>
      </c>
      <c r="D11151">
        <v>989</v>
      </c>
      <c r="E11151">
        <v>994</v>
      </c>
    </row>
    <row r="11152" spans="1:5" x14ac:dyDescent="0.35">
      <c r="A11152">
        <f ca="1"/>
        <v>16</v>
      </c>
      <c r="D11152">
        <v>990</v>
      </c>
      <c r="E11152">
        <v>995</v>
      </c>
    </row>
    <row r="11153" spans="1:5" x14ac:dyDescent="0.35">
      <c r="A11153">
        <f ca="1"/>
        <v>8</v>
      </c>
      <c r="D11153">
        <v>991</v>
      </c>
      <c r="E11153">
        <v>996</v>
      </c>
    </row>
    <row r="11154" spans="1:5" x14ac:dyDescent="0.35">
      <c r="A11154">
        <f ca="1"/>
        <v>18</v>
      </c>
      <c r="D11154">
        <v>992</v>
      </c>
      <c r="E11154">
        <v>997</v>
      </c>
    </row>
    <row r="11155" spans="1:5" x14ac:dyDescent="0.35">
      <c r="A11155">
        <f ca="1"/>
        <v>24</v>
      </c>
      <c r="D11155">
        <v>993</v>
      </c>
      <c r="E11155">
        <v>998</v>
      </c>
    </row>
    <row r="11156" spans="1:5" x14ac:dyDescent="0.35">
      <c r="A11156">
        <f ca="1"/>
        <v>25</v>
      </c>
      <c r="D11156">
        <v>994</v>
      </c>
      <c r="E11156">
        <v>999</v>
      </c>
    </row>
    <row r="11157" spans="1:5" x14ac:dyDescent="0.35">
      <c r="A11157">
        <f ca="1"/>
        <v>21</v>
      </c>
      <c r="D11157">
        <v>995</v>
      </c>
      <c r="E11157">
        <v>1000</v>
      </c>
    </row>
    <row r="11158" spans="1:5" x14ac:dyDescent="0.35">
      <c r="A11158">
        <f ca="1"/>
        <v>20</v>
      </c>
      <c r="D11158">
        <v>996</v>
      </c>
    </row>
    <row r="11159" spans="1:5" x14ac:dyDescent="0.35">
      <c r="A11159">
        <f ca="1"/>
        <v>24</v>
      </c>
      <c r="D11159">
        <v>997</v>
      </c>
    </row>
    <row r="11160" spans="1:5" x14ac:dyDescent="0.35">
      <c r="A11160">
        <f ca="1"/>
        <v>25</v>
      </c>
      <c r="D11160">
        <v>998</v>
      </c>
    </row>
    <row r="11161" spans="1:5" x14ac:dyDescent="0.35">
      <c r="A11161">
        <f ca="1"/>
        <v>18</v>
      </c>
      <c r="D11161">
        <v>999</v>
      </c>
    </row>
    <row r="11162" spans="1:5" x14ac:dyDescent="0.35">
      <c r="A11162">
        <f ca="1"/>
        <v>22</v>
      </c>
      <c r="D11162">
        <v>1000</v>
      </c>
    </row>
    <row r="11163" spans="1:5" x14ac:dyDescent="0.35">
      <c r="A11163">
        <f ca="1"/>
        <v>27</v>
      </c>
    </row>
    <row r="11164" spans="1:5" x14ac:dyDescent="0.35">
      <c r="A11164">
        <f ca="1"/>
        <v>22</v>
      </c>
    </row>
    <row r="11165" spans="1:5" x14ac:dyDescent="0.35">
      <c r="A11165">
        <f ca="1"/>
        <v>17</v>
      </c>
    </row>
    <row r="11166" spans="1:5" x14ac:dyDescent="0.35">
      <c r="A11166">
        <f ca="1"/>
        <v>18</v>
      </c>
    </row>
    <row r="11167" spans="1:5" x14ac:dyDescent="0.35">
      <c r="A11167">
        <f ca="1"/>
        <v>18</v>
      </c>
    </row>
    <row r="11168" spans="1:5" x14ac:dyDescent="0.35">
      <c r="A11168">
        <f ca="1"/>
        <v>22</v>
      </c>
    </row>
    <row r="11169" spans="1:1" x14ac:dyDescent="0.35">
      <c r="A11169">
        <f ca="1"/>
        <v>22</v>
      </c>
    </row>
    <row r="11170" spans="1:1" x14ac:dyDescent="0.35">
      <c r="A11170">
        <f ca="1"/>
        <v>19</v>
      </c>
    </row>
    <row r="11171" spans="1:1" x14ac:dyDescent="0.35">
      <c r="A11171">
        <f ca="1"/>
        <v>16</v>
      </c>
    </row>
    <row r="11172" spans="1:1" x14ac:dyDescent="0.35">
      <c r="A11172">
        <f ca="1"/>
        <v>17</v>
      </c>
    </row>
    <row r="11173" spans="1:1" x14ac:dyDescent="0.35">
      <c r="A11173">
        <f ca="1"/>
        <v>22</v>
      </c>
    </row>
    <row r="11174" spans="1:1" x14ac:dyDescent="0.35">
      <c r="A11174">
        <f ca="1"/>
        <v>19</v>
      </c>
    </row>
    <row r="11175" spans="1:1" x14ac:dyDescent="0.35">
      <c r="A11175">
        <f ca="1"/>
        <v>16</v>
      </c>
    </row>
    <row r="11176" spans="1:1" x14ac:dyDescent="0.35">
      <c r="A11176">
        <f ca="1"/>
        <v>17</v>
      </c>
    </row>
    <row r="11177" spans="1:1" x14ac:dyDescent="0.35">
      <c r="A11177">
        <f ca="1"/>
        <v>19</v>
      </c>
    </row>
    <row r="11178" spans="1:1" x14ac:dyDescent="0.35">
      <c r="A11178">
        <f ca="1"/>
        <v>21</v>
      </c>
    </row>
    <row r="11179" spans="1:1" x14ac:dyDescent="0.35">
      <c r="A11179">
        <f ca="1"/>
        <v>26</v>
      </c>
    </row>
    <row r="11180" spans="1:1" x14ac:dyDescent="0.35">
      <c r="A11180">
        <f ca="1"/>
        <v>19</v>
      </c>
    </row>
    <row r="11181" spans="1:1" x14ac:dyDescent="0.35">
      <c r="A11181">
        <f ca="1"/>
        <v>19</v>
      </c>
    </row>
    <row r="11182" spans="1:1" x14ac:dyDescent="0.35">
      <c r="A11182">
        <f ca="1"/>
        <v>18</v>
      </c>
    </row>
    <row r="11183" spans="1:1" x14ac:dyDescent="0.35">
      <c r="A11183">
        <f ca="1"/>
        <v>14</v>
      </c>
    </row>
    <row r="11184" spans="1:1" x14ac:dyDescent="0.35">
      <c r="A11184">
        <f ca="1"/>
        <v>16</v>
      </c>
    </row>
    <row r="11185" spans="1:1" x14ac:dyDescent="0.35">
      <c r="A11185">
        <f ca="1"/>
        <v>17</v>
      </c>
    </row>
    <row r="11186" spans="1:1" x14ac:dyDescent="0.35">
      <c r="A11186">
        <f ca="1"/>
        <v>17</v>
      </c>
    </row>
    <row r="11187" spans="1:1" x14ac:dyDescent="0.35">
      <c r="A11187">
        <f ca="1"/>
        <v>23</v>
      </c>
    </row>
    <row r="11188" spans="1:1" x14ac:dyDescent="0.35">
      <c r="A11188">
        <f ca="1"/>
        <v>22</v>
      </c>
    </row>
    <row r="11189" spans="1:1" x14ac:dyDescent="0.35">
      <c r="A11189">
        <f ca="1"/>
        <v>23</v>
      </c>
    </row>
    <row r="11190" spans="1:1" x14ac:dyDescent="0.35">
      <c r="A11190">
        <f ca="1"/>
        <v>19</v>
      </c>
    </row>
    <row r="11191" spans="1:1" x14ac:dyDescent="0.35">
      <c r="A11191">
        <f ca="1"/>
        <v>17</v>
      </c>
    </row>
    <row r="11192" spans="1:1" x14ac:dyDescent="0.35">
      <c r="A11192">
        <f ca="1"/>
        <v>16</v>
      </c>
    </row>
    <row r="11193" spans="1:1" x14ac:dyDescent="0.35">
      <c r="A11193">
        <f ca="1"/>
        <v>25</v>
      </c>
    </row>
    <row r="11194" spans="1:1" x14ac:dyDescent="0.35">
      <c r="A11194">
        <f ca="1"/>
        <v>14</v>
      </c>
    </row>
    <row r="11195" spans="1:1" x14ac:dyDescent="0.35">
      <c r="A11195">
        <f ca="1"/>
        <v>21</v>
      </c>
    </row>
    <row r="11196" spans="1:1" x14ac:dyDescent="0.35">
      <c r="A11196">
        <f ca="1"/>
        <v>25</v>
      </c>
    </row>
    <row r="11197" spans="1:1" x14ac:dyDescent="0.35">
      <c r="A11197">
        <f ca="1"/>
        <v>17</v>
      </c>
    </row>
    <row r="11198" spans="1:1" x14ac:dyDescent="0.35">
      <c r="A11198">
        <f ca="1"/>
        <v>18</v>
      </c>
    </row>
    <row r="11199" spans="1:1" x14ac:dyDescent="0.35">
      <c r="A11199">
        <f ca="1"/>
        <v>16</v>
      </c>
    </row>
    <row r="11200" spans="1:1" x14ac:dyDescent="0.35">
      <c r="A11200">
        <f ca="1"/>
        <v>24</v>
      </c>
    </row>
    <row r="11201" spans="1:1" x14ac:dyDescent="0.35">
      <c r="A11201">
        <f ca="1"/>
        <v>21</v>
      </c>
    </row>
    <row r="11202" spans="1:1" x14ac:dyDescent="0.35">
      <c r="A11202">
        <f ca="1"/>
        <v>21</v>
      </c>
    </row>
    <row r="11203" spans="1:1" x14ac:dyDescent="0.35">
      <c r="A11203">
        <f ca="1"/>
        <v>14</v>
      </c>
    </row>
    <row r="11204" spans="1:1" x14ac:dyDescent="0.35">
      <c r="A11204">
        <f ca="1"/>
        <v>31</v>
      </c>
    </row>
    <row r="11205" spans="1:1" x14ac:dyDescent="0.35">
      <c r="A11205">
        <f ca="1"/>
        <v>26</v>
      </c>
    </row>
    <row r="11206" spans="1:1" x14ac:dyDescent="0.35">
      <c r="A11206">
        <f ca="1"/>
        <v>21</v>
      </c>
    </row>
    <row r="11207" spans="1:1" x14ac:dyDescent="0.35">
      <c r="A11207">
        <f ca="1"/>
        <v>22</v>
      </c>
    </row>
    <row r="11208" spans="1:1" x14ac:dyDescent="0.35">
      <c r="A11208">
        <f ca="1"/>
        <v>19</v>
      </c>
    </row>
    <row r="11209" spans="1:1" x14ac:dyDescent="0.35">
      <c r="A11209">
        <f ca="1"/>
        <v>25</v>
      </c>
    </row>
    <row r="11210" spans="1:1" x14ac:dyDescent="0.35">
      <c r="A11210">
        <f ca="1"/>
        <v>21</v>
      </c>
    </row>
    <row r="11211" spans="1:1" x14ac:dyDescent="0.35">
      <c r="A11211">
        <f ca="1"/>
        <v>21</v>
      </c>
    </row>
    <row r="11212" spans="1:1" x14ac:dyDescent="0.35">
      <c r="A11212">
        <f ca="1"/>
        <v>22</v>
      </c>
    </row>
    <row r="11213" spans="1:1" x14ac:dyDescent="0.35">
      <c r="A11213">
        <f ca="1"/>
        <v>17</v>
      </c>
    </row>
    <row r="11214" spans="1:1" x14ac:dyDescent="0.35">
      <c r="A11214">
        <f ca="1"/>
        <v>19</v>
      </c>
    </row>
    <row r="11215" spans="1:1" x14ac:dyDescent="0.35">
      <c r="A11215">
        <f ca="1"/>
        <v>24</v>
      </c>
    </row>
    <row r="11216" spans="1:1" x14ac:dyDescent="0.35">
      <c r="A11216">
        <f ca="1"/>
        <v>23</v>
      </c>
    </row>
    <row r="11217" spans="1:1" x14ac:dyDescent="0.35">
      <c r="A11217">
        <f ca="1"/>
        <v>25</v>
      </c>
    </row>
    <row r="11218" spans="1:1" x14ac:dyDescent="0.35">
      <c r="A11218">
        <f ca="1"/>
        <v>29</v>
      </c>
    </row>
    <row r="11219" spans="1:1" x14ac:dyDescent="0.35">
      <c r="A11219">
        <f ca="1"/>
        <v>22</v>
      </c>
    </row>
    <row r="11220" spans="1:1" x14ac:dyDescent="0.35">
      <c r="A11220">
        <f ca="1"/>
        <v>26</v>
      </c>
    </row>
    <row r="11221" spans="1:1" x14ac:dyDescent="0.35">
      <c r="A11221">
        <f ca="1"/>
        <v>22</v>
      </c>
    </row>
    <row r="11222" spans="1:1" x14ac:dyDescent="0.35">
      <c r="A11222">
        <f ca="1"/>
        <v>27</v>
      </c>
    </row>
    <row r="11223" spans="1:1" x14ac:dyDescent="0.35">
      <c r="A11223">
        <f ca="1"/>
        <v>22</v>
      </c>
    </row>
    <row r="11224" spans="1:1" x14ac:dyDescent="0.35">
      <c r="A11224">
        <f ca="1"/>
        <v>20</v>
      </c>
    </row>
    <row r="11225" spans="1:1" x14ac:dyDescent="0.35">
      <c r="A11225">
        <f ca="1"/>
        <v>25</v>
      </c>
    </row>
    <row r="11226" spans="1:1" x14ac:dyDescent="0.35">
      <c r="A11226">
        <f ca="1"/>
        <v>20</v>
      </c>
    </row>
    <row r="11227" spans="1:1" x14ac:dyDescent="0.35">
      <c r="A11227">
        <f ca="1"/>
        <v>23</v>
      </c>
    </row>
    <row r="11228" spans="1:1" x14ac:dyDescent="0.35">
      <c r="A11228">
        <f ca="1"/>
        <v>20</v>
      </c>
    </row>
    <row r="11229" spans="1:1" x14ac:dyDescent="0.35">
      <c r="A11229">
        <f ca="1"/>
        <v>25</v>
      </c>
    </row>
    <row r="11230" spans="1:1" x14ac:dyDescent="0.35">
      <c r="A11230">
        <f ca="1"/>
        <v>25</v>
      </c>
    </row>
    <row r="11231" spans="1:1" x14ac:dyDescent="0.35">
      <c r="A11231">
        <f ca="1"/>
        <v>21</v>
      </c>
    </row>
    <row r="11232" spans="1:1" x14ac:dyDescent="0.35">
      <c r="A11232">
        <f ca="1"/>
        <v>21</v>
      </c>
    </row>
    <row r="11233" spans="1:1" x14ac:dyDescent="0.35">
      <c r="A11233">
        <f ca="1"/>
        <v>17</v>
      </c>
    </row>
    <row r="11234" spans="1:1" x14ac:dyDescent="0.35">
      <c r="A11234">
        <f ca="1"/>
        <v>19</v>
      </c>
    </row>
    <row r="11235" spans="1:1" x14ac:dyDescent="0.35">
      <c r="A11235">
        <f ca="1"/>
        <v>22</v>
      </c>
    </row>
    <row r="11236" spans="1:1" x14ac:dyDescent="0.35">
      <c r="A11236">
        <f ca="1"/>
        <v>20</v>
      </c>
    </row>
    <row r="11237" spans="1:1" x14ac:dyDescent="0.35">
      <c r="A11237">
        <f ca="1"/>
        <v>17</v>
      </c>
    </row>
    <row r="11238" spans="1:1" x14ac:dyDescent="0.35">
      <c r="A11238">
        <f ca="1"/>
        <v>15</v>
      </c>
    </row>
    <row r="11239" spans="1:1" x14ac:dyDescent="0.35">
      <c r="A11239">
        <f ca="1"/>
        <v>18</v>
      </c>
    </row>
    <row r="11240" spans="1:1" x14ac:dyDescent="0.35">
      <c r="A11240">
        <f ca="1"/>
        <v>18</v>
      </c>
    </row>
    <row r="11241" spans="1:1" x14ac:dyDescent="0.35">
      <c r="A11241">
        <f ca="1"/>
        <v>23</v>
      </c>
    </row>
    <row r="11242" spans="1:1" x14ac:dyDescent="0.35">
      <c r="A11242">
        <f ca="1"/>
        <v>15</v>
      </c>
    </row>
    <row r="11243" spans="1:1" x14ac:dyDescent="0.35">
      <c r="A11243">
        <f ca="1"/>
        <v>20</v>
      </c>
    </row>
    <row r="11244" spans="1:1" x14ac:dyDescent="0.35">
      <c r="A11244">
        <f ca="1"/>
        <v>15</v>
      </c>
    </row>
    <row r="11245" spans="1:1" x14ac:dyDescent="0.35">
      <c r="A11245">
        <f ca="1"/>
        <v>24</v>
      </c>
    </row>
    <row r="11246" spans="1:1" x14ac:dyDescent="0.35">
      <c r="A11246">
        <f ca="1"/>
        <v>18</v>
      </c>
    </row>
    <row r="11247" spans="1:1" x14ac:dyDescent="0.35">
      <c r="A11247">
        <f ca="1"/>
        <v>23</v>
      </c>
    </row>
    <row r="11248" spans="1:1" x14ac:dyDescent="0.35">
      <c r="A11248">
        <f ca="1"/>
        <v>26</v>
      </c>
    </row>
    <row r="11249" spans="1:1" x14ac:dyDescent="0.35">
      <c r="A11249">
        <f ca="1"/>
        <v>19</v>
      </c>
    </row>
    <row r="11250" spans="1:1" x14ac:dyDescent="0.35">
      <c r="A11250">
        <f ca="1"/>
        <v>22</v>
      </c>
    </row>
    <row r="11251" spans="1:1" x14ac:dyDescent="0.35">
      <c r="A11251">
        <f ca="1"/>
        <v>25</v>
      </c>
    </row>
    <row r="11252" spans="1:1" x14ac:dyDescent="0.35">
      <c r="A11252">
        <f ca="1"/>
        <v>20</v>
      </c>
    </row>
    <row r="11253" spans="1:1" x14ac:dyDescent="0.35">
      <c r="A11253">
        <f ca="1"/>
        <v>24</v>
      </c>
    </row>
    <row r="11254" spans="1:1" x14ac:dyDescent="0.35">
      <c r="A11254">
        <f ca="1"/>
        <v>22</v>
      </c>
    </row>
    <row r="11255" spans="1:1" x14ac:dyDescent="0.35">
      <c r="A11255">
        <f ca="1"/>
        <v>23</v>
      </c>
    </row>
    <row r="11256" spans="1:1" x14ac:dyDescent="0.35">
      <c r="A11256">
        <f ca="1"/>
        <v>15</v>
      </c>
    </row>
    <row r="11257" spans="1:1" x14ac:dyDescent="0.35">
      <c r="A11257">
        <f ca="1"/>
        <v>22</v>
      </c>
    </row>
    <row r="11258" spans="1:1" x14ac:dyDescent="0.35">
      <c r="A11258">
        <f ca="1"/>
        <v>23</v>
      </c>
    </row>
    <row r="11259" spans="1:1" x14ac:dyDescent="0.35">
      <c r="A11259">
        <f ca="1"/>
        <v>24</v>
      </c>
    </row>
    <row r="11260" spans="1:1" x14ac:dyDescent="0.35">
      <c r="A11260">
        <f ca="1"/>
        <v>18</v>
      </c>
    </row>
    <row r="11261" spans="1:1" x14ac:dyDescent="0.35">
      <c r="A11261">
        <f ca="1"/>
        <v>26</v>
      </c>
    </row>
    <row r="11262" spans="1:1" x14ac:dyDescent="0.35">
      <c r="A11262">
        <f ca="1"/>
        <v>25</v>
      </c>
    </row>
    <row r="11263" spans="1:1" x14ac:dyDescent="0.35">
      <c r="A11263">
        <f ca="1"/>
        <v>15</v>
      </c>
    </row>
    <row r="11264" spans="1:1" x14ac:dyDescent="0.35">
      <c r="A11264">
        <f ca="1"/>
        <v>20</v>
      </c>
    </row>
    <row r="11265" spans="1:1" x14ac:dyDescent="0.35">
      <c r="A11265">
        <f ca="1"/>
        <v>19</v>
      </c>
    </row>
    <row r="11266" spans="1:1" x14ac:dyDescent="0.35">
      <c r="A11266">
        <f ca="1"/>
        <v>25</v>
      </c>
    </row>
    <row r="11267" spans="1:1" x14ac:dyDescent="0.35">
      <c r="A11267">
        <f ca="1"/>
        <v>16</v>
      </c>
    </row>
    <row r="11268" spans="1:1" x14ac:dyDescent="0.35">
      <c r="A11268">
        <f ca="1"/>
        <v>22</v>
      </c>
    </row>
    <row r="11269" spans="1:1" x14ac:dyDescent="0.35">
      <c r="A11269">
        <f ca="1"/>
        <v>13</v>
      </c>
    </row>
    <row r="11270" spans="1:1" x14ac:dyDescent="0.35">
      <c r="A11270">
        <f ca="1"/>
        <v>26</v>
      </c>
    </row>
    <row r="11271" spans="1:1" x14ac:dyDescent="0.35">
      <c r="A11271">
        <f ca="1"/>
        <v>22</v>
      </c>
    </row>
    <row r="11272" spans="1:1" x14ac:dyDescent="0.35">
      <c r="A11272">
        <f ca="1"/>
        <v>17</v>
      </c>
    </row>
    <row r="11273" spans="1:1" x14ac:dyDescent="0.35">
      <c r="A11273">
        <f ca="1"/>
        <v>18</v>
      </c>
    </row>
    <row r="11274" spans="1:1" x14ac:dyDescent="0.35">
      <c r="A11274">
        <f ca="1"/>
        <v>21</v>
      </c>
    </row>
    <row r="11275" spans="1:1" x14ac:dyDescent="0.35">
      <c r="A11275">
        <f ca="1"/>
        <v>22</v>
      </c>
    </row>
    <row r="11276" spans="1:1" x14ac:dyDescent="0.35">
      <c r="A11276">
        <f ca="1"/>
        <v>16</v>
      </c>
    </row>
    <row r="11277" spans="1:1" x14ac:dyDescent="0.35">
      <c r="A11277">
        <f ca="1"/>
        <v>19</v>
      </c>
    </row>
    <row r="11278" spans="1:1" x14ac:dyDescent="0.35">
      <c r="A11278">
        <f ca="1"/>
        <v>22</v>
      </c>
    </row>
    <row r="11279" spans="1:1" x14ac:dyDescent="0.35">
      <c r="A11279">
        <f ca="1"/>
        <v>14</v>
      </c>
    </row>
    <row r="11280" spans="1:1" x14ac:dyDescent="0.35">
      <c r="A11280">
        <f ca="1"/>
        <v>19</v>
      </c>
    </row>
    <row r="11281" spans="1:1" x14ac:dyDescent="0.35">
      <c r="A11281">
        <f ca="1"/>
        <v>24</v>
      </c>
    </row>
    <row r="11282" spans="1:1" x14ac:dyDescent="0.35">
      <c r="A11282">
        <f ca="1"/>
        <v>22</v>
      </c>
    </row>
    <row r="11283" spans="1:1" x14ac:dyDescent="0.35">
      <c r="A11283">
        <f ca="1"/>
        <v>27</v>
      </c>
    </row>
    <row r="11284" spans="1:1" x14ac:dyDescent="0.35">
      <c r="A11284">
        <f ca="1"/>
        <v>24</v>
      </c>
    </row>
    <row r="11285" spans="1:1" x14ac:dyDescent="0.35">
      <c r="A11285">
        <f ca="1"/>
        <v>21</v>
      </c>
    </row>
    <row r="11286" spans="1:1" x14ac:dyDescent="0.35">
      <c r="A11286">
        <f ca="1"/>
        <v>23</v>
      </c>
    </row>
    <row r="11287" spans="1:1" x14ac:dyDescent="0.35">
      <c r="A11287">
        <f ca="1"/>
        <v>20</v>
      </c>
    </row>
    <row r="11288" spans="1:1" x14ac:dyDescent="0.35">
      <c r="A11288">
        <f ca="1"/>
        <v>25</v>
      </c>
    </row>
    <row r="11289" spans="1:1" x14ac:dyDescent="0.35">
      <c r="A11289">
        <f ca="1"/>
        <v>22</v>
      </c>
    </row>
    <row r="11290" spans="1:1" x14ac:dyDescent="0.35">
      <c r="A11290">
        <f ca="1"/>
        <v>24</v>
      </c>
    </row>
    <row r="11291" spans="1:1" x14ac:dyDescent="0.35">
      <c r="A11291">
        <f ca="1"/>
        <v>17</v>
      </c>
    </row>
    <row r="11292" spans="1:1" x14ac:dyDescent="0.35">
      <c r="A11292">
        <f ca="1"/>
        <v>21</v>
      </c>
    </row>
    <row r="11293" spans="1:1" x14ac:dyDescent="0.35">
      <c r="A11293">
        <f ca="1"/>
        <v>21</v>
      </c>
    </row>
    <row r="11294" spans="1:1" x14ac:dyDescent="0.35">
      <c r="A11294">
        <f ca="1"/>
        <v>16</v>
      </c>
    </row>
    <row r="11295" spans="1:1" x14ac:dyDescent="0.35">
      <c r="A11295">
        <f ca="1"/>
        <v>25</v>
      </c>
    </row>
    <row r="11296" spans="1:1" x14ac:dyDescent="0.35">
      <c r="A11296">
        <f ca="1"/>
        <v>28</v>
      </c>
    </row>
    <row r="11297" spans="1:1" x14ac:dyDescent="0.35">
      <c r="A11297">
        <f ca="1"/>
        <v>18</v>
      </c>
    </row>
    <row r="11298" spans="1:1" x14ac:dyDescent="0.35">
      <c r="A11298">
        <f ca="1"/>
        <v>21</v>
      </c>
    </row>
    <row r="11299" spans="1:1" x14ac:dyDescent="0.35">
      <c r="A11299">
        <f ca="1"/>
        <v>25</v>
      </c>
    </row>
    <row r="11300" spans="1:1" x14ac:dyDescent="0.35">
      <c r="A11300">
        <f ca="1"/>
        <v>25</v>
      </c>
    </row>
    <row r="11301" spans="1:1" x14ac:dyDescent="0.35">
      <c r="A11301">
        <f ca="1"/>
        <v>23</v>
      </c>
    </row>
    <row r="11302" spans="1:1" x14ac:dyDescent="0.35">
      <c r="A11302">
        <f ca="1"/>
        <v>15</v>
      </c>
    </row>
    <row r="11303" spans="1:1" x14ac:dyDescent="0.35">
      <c r="A11303">
        <f ca="1"/>
        <v>21</v>
      </c>
    </row>
    <row r="11304" spans="1:1" x14ac:dyDescent="0.35">
      <c r="A11304">
        <f ca="1"/>
        <v>19</v>
      </c>
    </row>
    <row r="11305" spans="1:1" x14ac:dyDescent="0.35">
      <c r="A11305">
        <f ca="1"/>
        <v>22</v>
      </c>
    </row>
    <row r="11306" spans="1:1" x14ac:dyDescent="0.35">
      <c r="A11306">
        <f ca="1"/>
        <v>20</v>
      </c>
    </row>
    <row r="11307" spans="1:1" x14ac:dyDescent="0.35">
      <c r="A11307">
        <f ca="1"/>
        <v>25</v>
      </c>
    </row>
    <row r="11308" spans="1:1" x14ac:dyDescent="0.35">
      <c r="A11308">
        <f ca="1"/>
        <v>20</v>
      </c>
    </row>
    <row r="11309" spans="1:1" x14ac:dyDescent="0.35">
      <c r="A11309">
        <f ca="1"/>
        <v>15</v>
      </c>
    </row>
    <row r="11310" spans="1:1" x14ac:dyDescent="0.35">
      <c r="A11310">
        <f ca="1"/>
        <v>25</v>
      </c>
    </row>
    <row r="11311" spans="1:1" x14ac:dyDescent="0.35">
      <c r="A11311">
        <f ca="1"/>
        <v>22</v>
      </c>
    </row>
    <row r="11312" spans="1:1" x14ac:dyDescent="0.35">
      <c r="A11312">
        <f ca="1"/>
        <v>21</v>
      </c>
    </row>
    <row r="11313" spans="1:1" x14ac:dyDescent="0.35">
      <c r="A11313">
        <f ca="1"/>
        <v>28</v>
      </c>
    </row>
    <row r="11314" spans="1:1" x14ac:dyDescent="0.35">
      <c r="A11314">
        <f ca="1"/>
        <v>19</v>
      </c>
    </row>
    <row r="11315" spans="1:1" x14ac:dyDescent="0.35">
      <c r="A11315">
        <f ca="1"/>
        <v>24</v>
      </c>
    </row>
    <row r="11316" spans="1:1" x14ac:dyDescent="0.35">
      <c r="A11316">
        <f ca="1"/>
        <v>19</v>
      </c>
    </row>
    <row r="11317" spans="1:1" x14ac:dyDescent="0.35">
      <c r="A11317">
        <f ca="1"/>
        <v>26</v>
      </c>
    </row>
    <row r="11318" spans="1:1" x14ac:dyDescent="0.35">
      <c r="A11318">
        <f ca="1"/>
        <v>25</v>
      </c>
    </row>
    <row r="11319" spans="1:1" x14ac:dyDescent="0.35">
      <c r="A11319">
        <f ca="1"/>
        <v>25</v>
      </c>
    </row>
    <row r="11320" spans="1:1" x14ac:dyDescent="0.35">
      <c r="A11320">
        <f ca="1"/>
        <v>22</v>
      </c>
    </row>
    <row r="11321" spans="1:1" x14ac:dyDescent="0.35">
      <c r="A11321">
        <f ca="1"/>
        <v>17</v>
      </c>
    </row>
    <row r="11322" spans="1:1" x14ac:dyDescent="0.35">
      <c r="A11322">
        <f ca="1"/>
        <v>18</v>
      </c>
    </row>
    <row r="11323" spans="1:1" x14ac:dyDescent="0.35">
      <c r="A11323">
        <f ca="1"/>
        <v>23</v>
      </c>
    </row>
    <row r="11324" spans="1:1" x14ac:dyDescent="0.35">
      <c r="A11324">
        <f ca="1"/>
        <v>23</v>
      </c>
    </row>
    <row r="11325" spans="1:1" x14ac:dyDescent="0.35">
      <c r="A11325">
        <f ca="1"/>
        <v>11</v>
      </c>
    </row>
    <row r="11326" spans="1:1" x14ac:dyDescent="0.35">
      <c r="A11326">
        <f ca="1"/>
        <v>11</v>
      </c>
    </row>
    <row r="11327" spans="1:1" x14ac:dyDescent="0.35">
      <c r="A11327">
        <f ca="1"/>
        <v>34</v>
      </c>
    </row>
    <row r="11328" spans="1:1" x14ac:dyDescent="0.35">
      <c r="A11328">
        <f ca="1"/>
        <v>28</v>
      </c>
    </row>
    <row r="11329" spans="1:1" x14ac:dyDescent="0.35">
      <c r="A11329">
        <f ca="1"/>
        <v>18</v>
      </c>
    </row>
    <row r="11330" spans="1:1" x14ac:dyDescent="0.35">
      <c r="A11330">
        <f ca="1"/>
        <v>23</v>
      </c>
    </row>
    <row r="11331" spans="1:1" x14ac:dyDescent="0.35">
      <c r="A11331">
        <f ca="1"/>
        <v>21</v>
      </c>
    </row>
    <row r="11332" spans="1:1" x14ac:dyDescent="0.35">
      <c r="A11332">
        <f ca="1"/>
        <v>21</v>
      </c>
    </row>
    <row r="11333" spans="1:1" x14ac:dyDescent="0.35">
      <c r="A11333">
        <f ca="1"/>
        <v>25</v>
      </c>
    </row>
    <row r="11334" spans="1:1" x14ac:dyDescent="0.35">
      <c r="A11334">
        <f ca="1"/>
        <v>19</v>
      </c>
    </row>
    <row r="11335" spans="1:1" x14ac:dyDescent="0.35">
      <c r="A11335">
        <f ca="1"/>
        <v>15</v>
      </c>
    </row>
    <row r="11336" spans="1:1" x14ac:dyDescent="0.35">
      <c r="A11336">
        <f ca="1"/>
        <v>22</v>
      </c>
    </row>
    <row r="11337" spans="1:1" x14ac:dyDescent="0.35">
      <c r="A11337">
        <f ca="1"/>
        <v>20</v>
      </c>
    </row>
    <row r="11338" spans="1:1" x14ac:dyDescent="0.35">
      <c r="A11338">
        <f ca="1"/>
        <v>25</v>
      </c>
    </row>
    <row r="11339" spans="1:1" x14ac:dyDescent="0.35">
      <c r="A11339">
        <f ca="1"/>
        <v>28</v>
      </c>
    </row>
    <row r="11340" spans="1:1" x14ac:dyDescent="0.35">
      <c r="A11340">
        <f ca="1"/>
        <v>26</v>
      </c>
    </row>
    <row r="11341" spans="1:1" x14ac:dyDescent="0.35">
      <c r="A11341">
        <f ca="1"/>
        <v>26</v>
      </c>
    </row>
    <row r="11342" spans="1:1" x14ac:dyDescent="0.35">
      <c r="A11342">
        <f ca="1"/>
        <v>20</v>
      </c>
    </row>
    <row r="11343" spans="1:1" x14ac:dyDescent="0.35">
      <c r="A11343">
        <f ca="1"/>
        <v>16</v>
      </c>
    </row>
    <row r="11344" spans="1:1" x14ac:dyDescent="0.35">
      <c r="A11344">
        <f ca="1"/>
        <v>21</v>
      </c>
    </row>
    <row r="11345" spans="1:1" x14ac:dyDescent="0.35">
      <c r="A11345">
        <f ca="1"/>
        <v>17</v>
      </c>
    </row>
    <row r="11346" spans="1:1" x14ac:dyDescent="0.35">
      <c r="A11346">
        <f ca="1"/>
        <v>21</v>
      </c>
    </row>
    <row r="11347" spans="1:1" x14ac:dyDescent="0.35">
      <c r="A11347">
        <f ca="1"/>
        <v>20</v>
      </c>
    </row>
    <row r="11348" spans="1:1" x14ac:dyDescent="0.35">
      <c r="A11348">
        <f ca="1"/>
        <v>14</v>
      </c>
    </row>
    <row r="11349" spans="1:1" x14ac:dyDescent="0.35">
      <c r="A11349">
        <f ca="1"/>
        <v>25</v>
      </c>
    </row>
    <row r="11350" spans="1:1" x14ac:dyDescent="0.35">
      <c r="A11350">
        <f ca="1"/>
        <v>22</v>
      </c>
    </row>
    <row r="11351" spans="1:1" x14ac:dyDescent="0.35">
      <c r="A11351">
        <f ca="1"/>
        <v>20</v>
      </c>
    </row>
    <row r="11352" spans="1:1" x14ac:dyDescent="0.35">
      <c r="A11352">
        <f ca="1"/>
        <v>22</v>
      </c>
    </row>
    <row r="11353" spans="1:1" x14ac:dyDescent="0.35">
      <c r="A11353">
        <f ca="1"/>
        <v>22</v>
      </c>
    </row>
    <row r="11354" spans="1:1" x14ac:dyDescent="0.35">
      <c r="A11354">
        <f ca="1"/>
        <v>28</v>
      </c>
    </row>
    <row r="11355" spans="1:1" x14ac:dyDescent="0.35">
      <c r="A11355">
        <f ca="1"/>
        <v>20</v>
      </c>
    </row>
    <row r="11356" spans="1:1" x14ac:dyDescent="0.35">
      <c r="A11356">
        <f ca="1"/>
        <v>22</v>
      </c>
    </row>
    <row r="11357" spans="1:1" x14ac:dyDescent="0.35">
      <c r="A11357">
        <f ca="1"/>
        <v>17</v>
      </c>
    </row>
    <row r="11358" spans="1:1" x14ac:dyDescent="0.35">
      <c r="A11358">
        <f ca="1"/>
        <v>21</v>
      </c>
    </row>
    <row r="11359" spans="1:1" x14ac:dyDescent="0.35">
      <c r="A11359">
        <f ca="1"/>
        <v>26</v>
      </c>
    </row>
    <row r="11360" spans="1:1" x14ac:dyDescent="0.35">
      <c r="A11360">
        <f ca="1"/>
        <v>16</v>
      </c>
    </row>
    <row r="11361" spans="1:1" x14ac:dyDescent="0.35">
      <c r="A11361">
        <f ca="1"/>
        <v>12</v>
      </c>
    </row>
    <row r="11362" spans="1:1" x14ac:dyDescent="0.35">
      <c r="A11362">
        <f ca="1"/>
        <v>17</v>
      </c>
    </row>
    <row r="11363" spans="1:1" x14ac:dyDescent="0.35">
      <c r="A11363">
        <f ca="1"/>
        <v>23</v>
      </c>
    </row>
    <row r="11364" spans="1:1" x14ac:dyDescent="0.35">
      <c r="A11364">
        <f ca="1"/>
        <v>23</v>
      </c>
    </row>
    <row r="11365" spans="1:1" x14ac:dyDescent="0.35">
      <c r="A11365">
        <f ca="1"/>
        <v>23</v>
      </c>
    </row>
    <row r="11366" spans="1:1" x14ac:dyDescent="0.35">
      <c r="A11366">
        <f ca="1"/>
        <v>16</v>
      </c>
    </row>
    <row r="11367" spans="1:1" x14ac:dyDescent="0.35">
      <c r="A11367">
        <f ca="1"/>
        <v>20</v>
      </c>
    </row>
    <row r="11368" spans="1:1" x14ac:dyDescent="0.35">
      <c r="A11368">
        <f ca="1"/>
        <v>25</v>
      </c>
    </row>
    <row r="11369" spans="1:1" x14ac:dyDescent="0.35">
      <c r="A11369">
        <f ca="1"/>
        <v>18</v>
      </c>
    </row>
    <row r="11370" spans="1:1" x14ac:dyDescent="0.35">
      <c r="A11370">
        <f ca="1"/>
        <v>20</v>
      </c>
    </row>
    <row r="11371" spans="1:1" x14ac:dyDescent="0.35">
      <c r="A11371">
        <f ca="1"/>
        <v>18</v>
      </c>
    </row>
    <row r="11372" spans="1:1" x14ac:dyDescent="0.35">
      <c r="A11372">
        <f ca="1"/>
        <v>18</v>
      </c>
    </row>
    <row r="11373" spans="1:1" x14ac:dyDescent="0.35">
      <c r="A11373">
        <f ca="1"/>
        <v>22</v>
      </c>
    </row>
    <row r="11374" spans="1:1" x14ac:dyDescent="0.35">
      <c r="A11374">
        <f ca="1"/>
        <v>28</v>
      </c>
    </row>
    <row r="11375" spans="1:1" x14ac:dyDescent="0.35">
      <c r="A11375">
        <f ca="1"/>
        <v>15</v>
      </c>
    </row>
    <row r="11376" spans="1:1" x14ac:dyDescent="0.35">
      <c r="A11376">
        <f ca="1"/>
        <v>19</v>
      </c>
    </row>
    <row r="11377" spans="1:1" x14ac:dyDescent="0.35">
      <c r="A11377">
        <f ca="1"/>
        <v>20</v>
      </c>
    </row>
    <row r="11378" spans="1:1" x14ac:dyDescent="0.35">
      <c r="A11378">
        <f ca="1"/>
        <v>19</v>
      </c>
    </row>
    <row r="11379" spans="1:1" x14ac:dyDescent="0.35">
      <c r="A11379">
        <f ca="1"/>
        <v>21</v>
      </c>
    </row>
    <row r="11380" spans="1:1" x14ac:dyDescent="0.35">
      <c r="A11380">
        <f ca="1"/>
        <v>16</v>
      </c>
    </row>
    <row r="11381" spans="1:1" x14ac:dyDescent="0.35">
      <c r="A11381">
        <f ca="1"/>
        <v>24</v>
      </c>
    </row>
    <row r="11382" spans="1:1" x14ac:dyDescent="0.35">
      <c r="A11382">
        <f ca="1"/>
        <v>17</v>
      </c>
    </row>
    <row r="11383" spans="1:1" x14ac:dyDescent="0.35">
      <c r="A11383">
        <f ca="1"/>
        <v>26</v>
      </c>
    </row>
    <row r="11384" spans="1:1" x14ac:dyDescent="0.35">
      <c r="A11384">
        <f ca="1"/>
        <v>23</v>
      </c>
    </row>
    <row r="11385" spans="1:1" x14ac:dyDescent="0.35">
      <c r="A11385">
        <f ca="1"/>
        <v>16</v>
      </c>
    </row>
    <row r="11386" spans="1:1" x14ac:dyDescent="0.35">
      <c r="A11386">
        <f ca="1"/>
        <v>23</v>
      </c>
    </row>
    <row r="11387" spans="1:1" x14ac:dyDescent="0.35">
      <c r="A11387">
        <f ca="1"/>
        <v>26</v>
      </c>
    </row>
    <row r="11388" spans="1:1" x14ac:dyDescent="0.35">
      <c r="A11388">
        <f ca="1"/>
        <v>23</v>
      </c>
    </row>
    <row r="11389" spans="1:1" x14ac:dyDescent="0.35">
      <c r="A11389">
        <f ca="1"/>
        <v>16</v>
      </c>
    </row>
    <row r="11390" spans="1:1" x14ac:dyDescent="0.35">
      <c r="A11390">
        <f ca="1"/>
        <v>19</v>
      </c>
    </row>
    <row r="11391" spans="1:1" x14ac:dyDescent="0.35">
      <c r="A11391">
        <f ca="1"/>
        <v>25</v>
      </c>
    </row>
    <row r="11392" spans="1:1" x14ac:dyDescent="0.35">
      <c r="A11392">
        <f ca="1"/>
        <v>25</v>
      </c>
    </row>
    <row r="11393" spans="1:1" x14ac:dyDescent="0.35">
      <c r="A11393">
        <f ca="1"/>
        <v>16</v>
      </c>
    </row>
    <row r="11394" spans="1:1" x14ac:dyDescent="0.35">
      <c r="A11394">
        <f ca="1"/>
        <v>20</v>
      </c>
    </row>
    <row r="11395" spans="1:1" x14ac:dyDescent="0.35">
      <c r="A11395">
        <f ca="1"/>
        <v>16</v>
      </c>
    </row>
    <row r="11396" spans="1:1" x14ac:dyDescent="0.35">
      <c r="A11396">
        <f ca="1"/>
        <v>20</v>
      </c>
    </row>
    <row r="11397" spans="1:1" x14ac:dyDescent="0.35">
      <c r="A11397">
        <f ca="1"/>
        <v>22</v>
      </c>
    </row>
    <row r="11398" spans="1:1" x14ac:dyDescent="0.35">
      <c r="A11398">
        <f ca="1"/>
        <v>21</v>
      </c>
    </row>
    <row r="11399" spans="1:1" x14ac:dyDescent="0.35">
      <c r="A11399">
        <f ca="1"/>
        <v>24</v>
      </c>
    </row>
    <row r="11400" spans="1:1" x14ac:dyDescent="0.35">
      <c r="A11400">
        <f ca="1"/>
        <v>15</v>
      </c>
    </row>
    <row r="11401" spans="1:1" x14ac:dyDescent="0.35">
      <c r="A11401">
        <f ca="1"/>
        <v>21</v>
      </c>
    </row>
    <row r="11402" spans="1:1" x14ac:dyDescent="0.35">
      <c r="A11402">
        <f ca="1"/>
        <v>17</v>
      </c>
    </row>
    <row r="11403" spans="1:1" x14ac:dyDescent="0.35">
      <c r="A11403">
        <f ca="1"/>
        <v>22</v>
      </c>
    </row>
    <row r="11404" spans="1:1" x14ac:dyDescent="0.35">
      <c r="A11404">
        <f ca="1"/>
        <v>14</v>
      </c>
    </row>
    <row r="11405" spans="1:1" x14ac:dyDescent="0.35">
      <c r="A11405">
        <f ca="1"/>
        <v>21</v>
      </c>
    </row>
    <row r="11406" spans="1:1" x14ac:dyDescent="0.35">
      <c r="A11406">
        <f ca="1"/>
        <v>26</v>
      </c>
    </row>
    <row r="11407" spans="1:1" x14ac:dyDescent="0.35">
      <c r="A11407">
        <f ca="1"/>
        <v>18</v>
      </c>
    </row>
    <row r="11408" spans="1:1" x14ac:dyDescent="0.35">
      <c r="A11408">
        <f ca="1"/>
        <v>27</v>
      </c>
    </row>
    <row r="11409" spans="1:1" x14ac:dyDescent="0.35">
      <c r="A11409">
        <f ca="1"/>
        <v>16</v>
      </c>
    </row>
    <row r="11410" spans="1:1" x14ac:dyDescent="0.35">
      <c r="A11410">
        <f ca="1"/>
        <v>18</v>
      </c>
    </row>
    <row r="11411" spans="1:1" x14ac:dyDescent="0.35">
      <c r="A11411">
        <f ca="1"/>
        <v>11</v>
      </c>
    </row>
    <row r="11412" spans="1:1" x14ac:dyDescent="0.35">
      <c r="A11412">
        <f ca="1"/>
        <v>33</v>
      </c>
    </row>
    <row r="11413" spans="1:1" x14ac:dyDescent="0.35">
      <c r="A11413">
        <f ca="1"/>
        <v>24</v>
      </c>
    </row>
    <row r="11414" spans="1:1" x14ac:dyDescent="0.35">
      <c r="A11414">
        <f ca="1"/>
        <v>29</v>
      </c>
    </row>
    <row r="11415" spans="1:1" x14ac:dyDescent="0.35">
      <c r="A11415">
        <f ca="1"/>
        <v>22</v>
      </c>
    </row>
    <row r="11416" spans="1:1" x14ac:dyDescent="0.35">
      <c r="A11416">
        <f ca="1"/>
        <v>16</v>
      </c>
    </row>
    <row r="11417" spans="1:1" x14ac:dyDescent="0.35">
      <c r="A11417">
        <f ca="1"/>
        <v>15</v>
      </c>
    </row>
    <row r="11418" spans="1:1" x14ac:dyDescent="0.35">
      <c r="A11418">
        <f ca="1"/>
        <v>26</v>
      </c>
    </row>
    <row r="11419" spans="1:1" x14ac:dyDescent="0.35">
      <c r="A11419">
        <f ca="1"/>
        <v>26</v>
      </c>
    </row>
    <row r="11420" spans="1:1" x14ac:dyDescent="0.35">
      <c r="A11420">
        <f ca="1"/>
        <v>21</v>
      </c>
    </row>
    <row r="11421" spans="1:1" x14ac:dyDescent="0.35">
      <c r="A11421">
        <f ca="1"/>
        <v>23</v>
      </c>
    </row>
    <row r="11422" spans="1:1" x14ac:dyDescent="0.35">
      <c r="A11422">
        <f ca="1"/>
        <v>17</v>
      </c>
    </row>
    <row r="11423" spans="1:1" x14ac:dyDescent="0.35">
      <c r="A11423">
        <f ca="1"/>
        <v>20</v>
      </c>
    </row>
    <row r="11424" spans="1:1" x14ac:dyDescent="0.35">
      <c r="A11424">
        <f ca="1"/>
        <v>21</v>
      </c>
    </row>
    <row r="11425" spans="1:1" x14ac:dyDescent="0.35">
      <c r="A11425">
        <f ca="1"/>
        <v>24</v>
      </c>
    </row>
    <row r="11426" spans="1:1" x14ac:dyDescent="0.35">
      <c r="A11426">
        <f ca="1"/>
        <v>17</v>
      </c>
    </row>
    <row r="11427" spans="1:1" x14ac:dyDescent="0.35">
      <c r="A11427">
        <f ca="1"/>
        <v>27</v>
      </c>
    </row>
    <row r="11428" spans="1:1" x14ac:dyDescent="0.35">
      <c r="A11428">
        <f ca="1"/>
        <v>24</v>
      </c>
    </row>
    <row r="11429" spans="1:1" x14ac:dyDescent="0.35">
      <c r="A11429">
        <f ca="1"/>
        <v>20</v>
      </c>
    </row>
    <row r="11430" spans="1:1" x14ac:dyDescent="0.35">
      <c r="A11430">
        <f ca="1"/>
        <v>17</v>
      </c>
    </row>
    <row r="11431" spans="1:1" x14ac:dyDescent="0.35">
      <c r="A11431">
        <f ca="1"/>
        <v>20</v>
      </c>
    </row>
    <row r="11432" spans="1:1" x14ac:dyDescent="0.35">
      <c r="A11432">
        <f ca="1"/>
        <v>13</v>
      </c>
    </row>
    <row r="11433" spans="1:1" x14ac:dyDescent="0.35">
      <c r="A11433">
        <f ca="1"/>
        <v>19</v>
      </c>
    </row>
    <row r="11434" spans="1:1" x14ac:dyDescent="0.35">
      <c r="A11434">
        <f ca="1"/>
        <v>22</v>
      </c>
    </row>
    <row r="11435" spans="1:1" x14ac:dyDescent="0.35">
      <c r="A11435">
        <f ca="1"/>
        <v>19</v>
      </c>
    </row>
    <row r="11436" spans="1:1" x14ac:dyDescent="0.35">
      <c r="A11436">
        <f ca="1"/>
        <v>17</v>
      </c>
    </row>
    <row r="11437" spans="1:1" x14ac:dyDescent="0.35">
      <c r="A11437">
        <f ca="1"/>
        <v>13</v>
      </c>
    </row>
    <row r="11438" spans="1:1" x14ac:dyDescent="0.35">
      <c r="A11438">
        <f ca="1"/>
        <v>17</v>
      </c>
    </row>
    <row r="11439" spans="1:1" x14ac:dyDescent="0.35">
      <c r="A11439">
        <f ca="1"/>
        <v>24</v>
      </c>
    </row>
    <row r="11440" spans="1:1" x14ac:dyDescent="0.35">
      <c r="A11440">
        <f ca="1"/>
        <v>21</v>
      </c>
    </row>
    <row r="11441" spans="1:1" x14ac:dyDescent="0.35">
      <c r="A11441">
        <f ca="1"/>
        <v>19</v>
      </c>
    </row>
    <row r="11442" spans="1:1" x14ac:dyDescent="0.35">
      <c r="A11442">
        <f ca="1"/>
        <v>22</v>
      </c>
    </row>
    <row r="11443" spans="1:1" x14ac:dyDescent="0.35">
      <c r="A11443">
        <f ca="1"/>
        <v>24</v>
      </c>
    </row>
    <row r="11444" spans="1:1" x14ac:dyDescent="0.35">
      <c r="A11444">
        <f ca="1"/>
        <v>16</v>
      </c>
    </row>
    <row r="11445" spans="1:1" x14ac:dyDescent="0.35">
      <c r="A11445">
        <f ca="1"/>
        <v>24</v>
      </c>
    </row>
    <row r="11446" spans="1:1" x14ac:dyDescent="0.35">
      <c r="A11446">
        <f ca="1"/>
        <v>14</v>
      </c>
    </row>
    <row r="11447" spans="1:1" x14ac:dyDescent="0.35">
      <c r="A11447">
        <f ca="1"/>
        <v>15</v>
      </c>
    </row>
    <row r="11448" spans="1:1" x14ac:dyDescent="0.35">
      <c r="A11448">
        <f ca="1"/>
        <v>23</v>
      </c>
    </row>
    <row r="11449" spans="1:1" x14ac:dyDescent="0.35">
      <c r="A11449">
        <f ca="1"/>
        <v>18</v>
      </c>
    </row>
    <row r="11450" spans="1:1" x14ac:dyDescent="0.35">
      <c r="A11450">
        <f ca="1"/>
        <v>19</v>
      </c>
    </row>
    <row r="11451" spans="1:1" x14ac:dyDescent="0.35">
      <c r="A11451">
        <f ca="1"/>
        <v>25</v>
      </c>
    </row>
    <row r="11452" spans="1:1" x14ac:dyDescent="0.35">
      <c r="A11452">
        <f ca="1"/>
        <v>29</v>
      </c>
    </row>
    <row r="11453" spans="1:1" x14ac:dyDescent="0.35">
      <c r="A11453">
        <f ca="1"/>
        <v>19</v>
      </c>
    </row>
    <row r="11454" spans="1:1" x14ac:dyDescent="0.35">
      <c r="A11454">
        <f ca="1"/>
        <v>25</v>
      </c>
    </row>
    <row r="11455" spans="1:1" x14ac:dyDescent="0.35">
      <c r="A11455">
        <f ca="1"/>
        <v>21</v>
      </c>
    </row>
    <row r="11456" spans="1:1" x14ac:dyDescent="0.35">
      <c r="A11456">
        <f ca="1"/>
        <v>16</v>
      </c>
    </row>
    <row r="11457" spans="1:1" x14ac:dyDescent="0.35">
      <c r="A11457">
        <f ca="1"/>
        <v>20</v>
      </c>
    </row>
    <row r="11458" spans="1:1" x14ac:dyDescent="0.35">
      <c r="A11458">
        <f ca="1"/>
        <v>16</v>
      </c>
    </row>
    <row r="11459" spans="1:1" x14ac:dyDescent="0.35">
      <c r="A11459">
        <f ca="1"/>
        <v>20</v>
      </c>
    </row>
    <row r="11460" spans="1:1" x14ac:dyDescent="0.35">
      <c r="A11460">
        <f ca="1"/>
        <v>16</v>
      </c>
    </row>
    <row r="11461" spans="1:1" x14ac:dyDescent="0.35">
      <c r="A11461">
        <f ca="1"/>
        <v>20</v>
      </c>
    </row>
    <row r="11462" spans="1:1" x14ac:dyDescent="0.35">
      <c r="A11462">
        <f ca="1"/>
        <v>20</v>
      </c>
    </row>
    <row r="11463" spans="1:1" x14ac:dyDescent="0.35">
      <c r="A11463">
        <f ca="1"/>
        <v>13</v>
      </c>
    </row>
    <row r="11464" spans="1:1" x14ac:dyDescent="0.35">
      <c r="A11464">
        <f ca="1"/>
        <v>22</v>
      </c>
    </row>
    <row r="11465" spans="1:1" x14ac:dyDescent="0.35">
      <c r="A11465">
        <f ca="1"/>
        <v>15</v>
      </c>
    </row>
    <row r="11466" spans="1:1" x14ac:dyDescent="0.35">
      <c r="A11466">
        <f ca="1"/>
        <v>20</v>
      </c>
    </row>
    <row r="11467" spans="1:1" x14ac:dyDescent="0.35">
      <c r="A11467">
        <f ca="1"/>
        <v>15</v>
      </c>
    </row>
    <row r="11468" spans="1:1" x14ac:dyDescent="0.35">
      <c r="A11468">
        <f ca="1"/>
        <v>23</v>
      </c>
    </row>
    <row r="11469" spans="1:1" x14ac:dyDescent="0.35">
      <c r="A11469">
        <f ca="1"/>
        <v>18</v>
      </c>
    </row>
    <row r="11470" spans="1:1" x14ac:dyDescent="0.35">
      <c r="A11470">
        <f ca="1"/>
        <v>24</v>
      </c>
    </row>
    <row r="11471" spans="1:1" x14ac:dyDescent="0.35">
      <c r="A11471">
        <f ca="1"/>
        <v>23</v>
      </c>
    </row>
    <row r="11472" spans="1:1" x14ac:dyDescent="0.35">
      <c r="A11472">
        <f ca="1"/>
        <v>20</v>
      </c>
    </row>
    <row r="11473" spans="1:1" x14ac:dyDescent="0.35">
      <c r="A11473">
        <f ca="1"/>
        <v>27</v>
      </c>
    </row>
    <row r="11474" spans="1:1" x14ac:dyDescent="0.35">
      <c r="A11474">
        <f ca="1"/>
        <v>18</v>
      </c>
    </row>
    <row r="11475" spans="1:1" x14ac:dyDescent="0.35">
      <c r="A11475">
        <f ca="1"/>
        <v>23</v>
      </c>
    </row>
    <row r="11476" spans="1:1" x14ac:dyDescent="0.35">
      <c r="A11476">
        <f ca="1"/>
        <v>21</v>
      </c>
    </row>
    <row r="11477" spans="1:1" x14ac:dyDescent="0.35">
      <c r="A11477">
        <f ca="1"/>
        <v>26</v>
      </c>
    </row>
    <row r="11478" spans="1:1" x14ac:dyDescent="0.35">
      <c r="A11478">
        <f ca="1"/>
        <v>22</v>
      </c>
    </row>
    <row r="11479" spans="1:1" x14ac:dyDescent="0.35">
      <c r="A11479">
        <f ca="1"/>
        <v>26</v>
      </c>
    </row>
    <row r="11480" spans="1:1" x14ac:dyDescent="0.35">
      <c r="A11480">
        <f ca="1"/>
        <v>19</v>
      </c>
    </row>
    <row r="11481" spans="1:1" x14ac:dyDescent="0.35">
      <c r="A11481">
        <f ca="1"/>
        <v>14</v>
      </c>
    </row>
    <row r="11482" spans="1:1" x14ac:dyDescent="0.35">
      <c r="A11482">
        <f ca="1"/>
        <v>18</v>
      </c>
    </row>
    <row r="11483" spans="1:1" x14ac:dyDescent="0.35">
      <c r="A11483">
        <f ca="1"/>
        <v>27</v>
      </c>
    </row>
    <row r="11484" spans="1:1" x14ac:dyDescent="0.35">
      <c r="A11484">
        <f ca="1"/>
        <v>21</v>
      </c>
    </row>
    <row r="11485" spans="1:1" x14ac:dyDescent="0.35">
      <c r="A11485">
        <f ca="1"/>
        <v>30</v>
      </c>
    </row>
    <row r="11486" spans="1:1" x14ac:dyDescent="0.35">
      <c r="A11486">
        <f ca="1"/>
        <v>21</v>
      </c>
    </row>
    <row r="11487" spans="1:1" x14ac:dyDescent="0.35">
      <c r="A11487">
        <f ca="1"/>
        <v>21</v>
      </c>
    </row>
    <row r="11488" spans="1:1" x14ac:dyDescent="0.35">
      <c r="A11488">
        <f ca="1"/>
        <v>21</v>
      </c>
    </row>
    <row r="11489" spans="1:1" x14ac:dyDescent="0.35">
      <c r="A11489">
        <f ca="1"/>
        <v>18</v>
      </c>
    </row>
    <row r="11490" spans="1:1" x14ac:dyDescent="0.35">
      <c r="A11490">
        <f ca="1"/>
        <v>20</v>
      </c>
    </row>
    <row r="11491" spans="1:1" x14ac:dyDescent="0.35">
      <c r="A11491">
        <f ca="1"/>
        <v>21</v>
      </c>
    </row>
    <row r="11492" spans="1:1" x14ac:dyDescent="0.35">
      <c r="A11492">
        <f ca="1"/>
        <v>30</v>
      </c>
    </row>
    <row r="11493" spans="1:1" x14ac:dyDescent="0.35">
      <c r="A11493">
        <f ca="1"/>
        <v>17</v>
      </c>
    </row>
    <row r="11494" spans="1:1" x14ac:dyDescent="0.35">
      <c r="A11494">
        <f ca="1"/>
        <v>25</v>
      </c>
    </row>
    <row r="11495" spans="1:1" x14ac:dyDescent="0.35">
      <c r="A11495">
        <f ca="1"/>
        <v>21</v>
      </c>
    </row>
    <row r="11496" spans="1:1" x14ac:dyDescent="0.35">
      <c r="A11496">
        <f ca="1"/>
        <v>22</v>
      </c>
    </row>
    <row r="11497" spans="1:1" x14ac:dyDescent="0.35">
      <c r="A11497">
        <f ca="1"/>
        <v>20</v>
      </c>
    </row>
    <row r="11498" spans="1:1" x14ac:dyDescent="0.35">
      <c r="A11498">
        <f ca="1"/>
        <v>24</v>
      </c>
    </row>
    <row r="11499" spans="1:1" x14ac:dyDescent="0.35">
      <c r="A11499">
        <f ca="1"/>
        <v>23</v>
      </c>
    </row>
    <row r="11500" spans="1:1" x14ac:dyDescent="0.35">
      <c r="A11500">
        <f ca="1"/>
        <v>16</v>
      </c>
    </row>
    <row r="11501" spans="1:1" x14ac:dyDescent="0.35">
      <c r="A11501">
        <f ca="1"/>
        <v>19</v>
      </c>
    </row>
    <row r="11502" spans="1:1" x14ac:dyDescent="0.35">
      <c r="A11502">
        <f ca="1"/>
        <v>22</v>
      </c>
    </row>
    <row r="11503" spans="1:1" x14ac:dyDescent="0.35">
      <c r="A11503">
        <f ca="1"/>
        <v>11</v>
      </c>
    </row>
    <row r="11504" spans="1:1" x14ac:dyDescent="0.35">
      <c r="A11504">
        <f ca="1"/>
        <v>21</v>
      </c>
    </row>
    <row r="11505" spans="1:1" x14ac:dyDescent="0.35">
      <c r="A11505">
        <f ca="1"/>
        <v>25</v>
      </c>
    </row>
    <row r="11506" spans="1:1" x14ac:dyDescent="0.35">
      <c r="A11506">
        <f ca="1"/>
        <v>18</v>
      </c>
    </row>
    <row r="11507" spans="1:1" x14ac:dyDescent="0.35">
      <c r="A11507">
        <f ca="1"/>
        <v>20</v>
      </c>
    </row>
    <row r="11508" spans="1:1" x14ac:dyDescent="0.35">
      <c r="A11508">
        <f ca="1"/>
        <v>18</v>
      </c>
    </row>
    <row r="11509" spans="1:1" x14ac:dyDescent="0.35">
      <c r="A11509">
        <f ca="1"/>
        <v>17</v>
      </c>
    </row>
    <row r="11510" spans="1:1" x14ac:dyDescent="0.35">
      <c r="A11510">
        <f ca="1"/>
        <v>24</v>
      </c>
    </row>
    <row r="11511" spans="1:1" x14ac:dyDescent="0.35">
      <c r="A11511">
        <f ca="1"/>
        <v>20</v>
      </c>
    </row>
    <row r="11512" spans="1:1" x14ac:dyDescent="0.35">
      <c r="A11512">
        <f ca="1"/>
        <v>16</v>
      </c>
    </row>
    <row r="11513" spans="1:1" x14ac:dyDescent="0.35">
      <c r="A11513">
        <f ca="1"/>
        <v>17</v>
      </c>
    </row>
    <row r="11514" spans="1:1" x14ac:dyDescent="0.35">
      <c r="A11514">
        <f ca="1"/>
        <v>23</v>
      </c>
    </row>
    <row r="11515" spans="1:1" x14ac:dyDescent="0.35">
      <c r="A11515">
        <f ca="1"/>
        <v>26</v>
      </c>
    </row>
    <row r="11516" spans="1:1" x14ac:dyDescent="0.35">
      <c r="A11516">
        <f ca="1"/>
        <v>23</v>
      </c>
    </row>
    <row r="11517" spans="1:1" x14ac:dyDescent="0.35">
      <c r="A11517">
        <f ca="1"/>
        <v>18</v>
      </c>
    </row>
    <row r="11518" spans="1:1" x14ac:dyDescent="0.35">
      <c r="A11518">
        <f ca="1"/>
        <v>17</v>
      </c>
    </row>
    <row r="11519" spans="1:1" x14ac:dyDescent="0.35">
      <c r="A11519">
        <f ca="1"/>
        <v>22</v>
      </c>
    </row>
    <row r="11520" spans="1:1" x14ac:dyDescent="0.35">
      <c r="A11520">
        <f ca="1"/>
        <v>19</v>
      </c>
    </row>
    <row r="11521" spans="1:1" x14ac:dyDescent="0.35">
      <c r="A11521">
        <f ca="1"/>
        <v>14</v>
      </c>
    </row>
    <row r="11522" spans="1:1" x14ac:dyDescent="0.35">
      <c r="A11522">
        <f ca="1"/>
        <v>19</v>
      </c>
    </row>
    <row r="11523" spans="1:1" x14ac:dyDescent="0.35">
      <c r="A11523">
        <f ca="1"/>
        <v>24</v>
      </c>
    </row>
    <row r="11524" spans="1:1" x14ac:dyDescent="0.35">
      <c r="A11524">
        <f ca="1"/>
        <v>17</v>
      </c>
    </row>
    <row r="11525" spans="1:1" x14ac:dyDescent="0.35">
      <c r="A11525">
        <f ca="1"/>
        <v>24</v>
      </c>
    </row>
    <row r="11526" spans="1:1" x14ac:dyDescent="0.35">
      <c r="A11526">
        <f ca="1"/>
        <v>29</v>
      </c>
    </row>
    <row r="11527" spans="1:1" x14ac:dyDescent="0.35">
      <c r="A11527">
        <f ca="1"/>
        <v>29</v>
      </c>
    </row>
    <row r="11528" spans="1:1" x14ac:dyDescent="0.35">
      <c r="A11528">
        <f ca="1"/>
        <v>16</v>
      </c>
    </row>
    <row r="11529" spans="1:1" x14ac:dyDescent="0.35">
      <c r="A11529">
        <f ca="1"/>
        <v>10</v>
      </c>
    </row>
    <row r="11530" spans="1:1" x14ac:dyDescent="0.35">
      <c r="A11530">
        <f ca="1"/>
        <v>18</v>
      </c>
    </row>
    <row r="11531" spans="1:1" x14ac:dyDescent="0.35">
      <c r="A11531">
        <f ca="1"/>
        <v>19</v>
      </c>
    </row>
    <row r="11532" spans="1:1" x14ac:dyDescent="0.35">
      <c r="A11532">
        <f ca="1"/>
        <v>9</v>
      </c>
    </row>
    <row r="11533" spans="1:1" x14ac:dyDescent="0.35">
      <c r="A11533">
        <f ca="1"/>
        <v>17</v>
      </c>
    </row>
    <row r="11534" spans="1:1" x14ac:dyDescent="0.35">
      <c r="A11534">
        <f ca="1"/>
        <v>24</v>
      </c>
    </row>
    <row r="11535" spans="1:1" x14ac:dyDescent="0.35">
      <c r="A11535">
        <f ca="1"/>
        <v>26</v>
      </c>
    </row>
    <row r="11536" spans="1:1" x14ac:dyDescent="0.35">
      <c r="A11536">
        <f ca="1"/>
        <v>16</v>
      </c>
    </row>
    <row r="11537" spans="1:1" x14ac:dyDescent="0.35">
      <c r="A11537">
        <f ca="1"/>
        <v>21</v>
      </c>
    </row>
    <row r="11538" spans="1:1" x14ac:dyDescent="0.35">
      <c r="A11538">
        <f ca="1"/>
        <v>10</v>
      </c>
    </row>
    <row r="11539" spans="1:1" x14ac:dyDescent="0.35">
      <c r="A11539">
        <f ca="1"/>
        <v>25</v>
      </c>
    </row>
    <row r="11540" spans="1:1" x14ac:dyDescent="0.35">
      <c r="A11540">
        <f ca="1"/>
        <v>28</v>
      </c>
    </row>
    <row r="11541" spans="1:1" x14ac:dyDescent="0.35">
      <c r="A11541">
        <f ca="1"/>
        <v>24</v>
      </c>
    </row>
    <row r="11542" spans="1:1" x14ac:dyDescent="0.35">
      <c r="A11542">
        <f ca="1"/>
        <v>22</v>
      </c>
    </row>
    <row r="11543" spans="1:1" x14ac:dyDescent="0.35">
      <c r="A11543">
        <f ca="1"/>
        <v>22</v>
      </c>
    </row>
    <row r="11544" spans="1:1" x14ac:dyDescent="0.35">
      <c r="A11544">
        <f ca="1"/>
        <v>22</v>
      </c>
    </row>
    <row r="11545" spans="1:1" x14ac:dyDescent="0.35">
      <c r="A11545">
        <f ca="1"/>
        <v>24</v>
      </c>
    </row>
    <row r="11546" spans="1:1" x14ac:dyDescent="0.35">
      <c r="A11546">
        <f ca="1"/>
        <v>17</v>
      </c>
    </row>
    <row r="11547" spans="1:1" x14ac:dyDescent="0.35">
      <c r="A11547">
        <f ca="1"/>
        <v>18</v>
      </c>
    </row>
    <row r="11548" spans="1:1" x14ac:dyDescent="0.35">
      <c r="A11548">
        <f ca="1"/>
        <v>26</v>
      </c>
    </row>
    <row r="11549" spans="1:1" x14ac:dyDescent="0.35">
      <c r="A11549">
        <f ca="1"/>
        <v>17</v>
      </c>
    </row>
    <row r="11550" spans="1:1" x14ac:dyDescent="0.35">
      <c r="A11550">
        <f ca="1"/>
        <v>14</v>
      </c>
    </row>
    <row r="11551" spans="1:1" x14ac:dyDescent="0.35">
      <c r="A11551">
        <f ca="1"/>
        <v>20</v>
      </c>
    </row>
    <row r="11552" spans="1:1" x14ac:dyDescent="0.35">
      <c r="A11552">
        <f ca="1"/>
        <v>18</v>
      </c>
    </row>
    <row r="11553" spans="1:1" x14ac:dyDescent="0.35">
      <c r="A11553">
        <f ca="1"/>
        <v>19</v>
      </c>
    </row>
    <row r="11554" spans="1:1" x14ac:dyDescent="0.35">
      <c r="A11554">
        <f ca="1"/>
        <v>21</v>
      </c>
    </row>
    <row r="11555" spans="1:1" x14ac:dyDescent="0.35">
      <c r="A11555">
        <f ca="1"/>
        <v>20</v>
      </c>
    </row>
    <row r="11556" spans="1:1" x14ac:dyDescent="0.35">
      <c r="A11556">
        <f ca="1"/>
        <v>11</v>
      </c>
    </row>
    <row r="11557" spans="1:1" x14ac:dyDescent="0.35">
      <c r="A11557">
        <f ca="1"/>
        <v>28</v>
      </c>
    </row>
    <row r="11558" spans="1:1" x14ac:dyDescent="0.35">
      <c r="A11558">
        <f ca="1"/>
        <v>29</v>
      </c>
    </row>
    <row r="11559" spans="1:1" x14ac:dyDescent="0.35">
      <c r="A11559">
        <f ca="1"/>
        <v>16</v>
      </c>
    </row>
    <row r="11560" spans="1:1" x14ac:dyDescent="0.35">
      <c r="A11560">
        <f ca="1"/>
        <v>25</v>
      </c>
    </row>
    <row r="11561" spans="1:1" x14ac:dyDescent="0.35">
      <c r="A11561">
        <f ca="1"/>
        <v>17</v>
      </c>
    </row>
    <row r="11562" spans="1:1" x14ac:dyDescent="0.35">
      <c r="A11562">
        <f ca="1"/>
        <v>16</v>
      </c>
    </row>
    <row r="11563" spans="1:1" x14ac:dyDescent="0.35">
      <c r="A11563">
        <f ca="1"/>
        <v>26</v>
      </c>
    </row>
    <row r="11564" spans="1:1" x14ac:dyDescent="0.35">
      <c r="A11564">
        <f ca="1"/>
        <v>15</v>
      </c>
    </row>
    <row r="11565" spans="1:1" x14ac:dyDescent="0.35">
      <c r="A11565">
        <f ca="1"/>
        <v>25</v>
      </c>
    </row>
    <row r="11566" spans="1:1" x14ac:dyDescent="0.35">
      <c r="A11566">
        <f ca="1"/>
        <v>24</v>
      </c>
    </row>
    <row r="11567" spans="1:1" x14ac:dyDescent="0.35">
      <c r="A11567">
        <f ca="1"/>
        <v>15</v>
      </c>
    </row>
    <row r="11568" spans="1:1" x14ac:dyDescent="0.35">
      <c r="A11568">
        <f ca="1"/>
        <v>18</v>
      </c>
    </row>
    <row r="11569" spans="1:1" x14ac:dyDescent="0.35">
      <c r="A11569">
        <f ca="1"/>
        <v>25</v>
      </c>
    </row>
    <row r="11570" spans="1:1" x14ac:dyDescent="0.35">
      <c r="A11570">
        <f ca="1"/>
        <v>19</v>
      </c>
    </row>
    <row r="11571" spans="1:1" x14ac:dyDescent="0.35">
      <c r="A11571">
        <f ca="1"/>
        <v>26</v>
      </c>
    </row>
    <row r="11572" spans="1:1" x14ac:dyDescent="0.35">
      <c r="A11572">
        <f ca="1"/>
        <v>20</v>
      </c>
    </row>
    <row r="11573" spans="1:1" x14ac:dyDescent="0.35">
      <c r="A11573">
        <f ca="1"/>
        <v>18</v>
      </c>
    </row>
    <row r="11574" spans="1:1" x14ac:dyDescent="0.35">
      <c r="A11574">
        <f ca="1"/>
        <v>18</v>
      </c>
    </row>
    <row r="11575" spans="1:1" x14ac:dyDescent="0.35">
      <c r="A11575">
        <f ca="1"/>
        <v>18</v>
      </c>
    </row>
    <row r="11576" spans="1:1" x14ac:dyDescent="0.35">
      <c r="A11576">
        <f ca="1"/>
        <v>21</v>
      </c>
    </row>
    <row r="11577" spans="1:1" x14ac:dyDescent="0.35">
      <c r="A11577">
        <f ca="1"/>
        <v>29</v>
      </c>
    </row>
    <row r="11578" spans="1:1" x14ac:dyDescent="0.35">
      <c r="A11578">
        <f ca="1"/>
        <v>24</v>
      </c>
    </row>
    <row r="11579" spans="1:1" x14ac:dyDescent="0.35">
      <c r="A11579">
        <f ca="1"/>
        <v>23</v>
      </c>
    </row>
    <row r="11580" spans="1:1" x14ac:dyDescent="0.35">
      <c r="A11580">
        <f ca="1"/>
        <v>26</v>
      </c>
    </row>
    <row r="11581" spans="1:1" x14ac:dyDescent="0.35">
      <c r="A11581">
        <f ca="1"/>
        <v>23</v>
      </c>
    </row>
    <row r="11582" spans="1:1" x14ac:dyDescent="0.35">
      <c r="A11582">
        <f ca="1"/>
        <v>25</v>
      </c>
    </row>
    <row r="11583" spans="1:1" x14ac:dyDescent="0.35">
      <c r="A11583">
        <f ca="1"/>
        <v>22</v>
      </c>
    </row>
    <row r="11584" spans="1:1" x14ac:dyDescent="0.35">
      <c r="A11584">
        <f ca="1"/>
        <v>26</v>
      </c>
    </row>
    <row r="11585" spans="1:1" x14ac:dyDescent="0.35">
      <c r="A11585">
        <f ca="1"/>
        <v>29</v>
      </c>
    </row>
    <row r="11586" spans="1:1" x14ac:dyDescent="0.35">
      <c r="A11586">
        <f ca="1"/>
        <v>19</v>
      </c>
    </row>
    <row r="11587" spans="1:1" x14ac:dyDescent="0.35">
      <c r="A11587">
        <f ca="1"/>
        <v>24</v>
      </c>
    </row>
    <row r="11588" spans="1:1" x14ac:dyDescent="0.35">
      <c r="A11588">
        <f ca="1"/>
        <v>23</v>
      </c>
    </row>
    <row r="11589" spans="1:1" x14ac:dyDescent="0.35">
      <c r="A11589">
        <f ca="1"/>
        <v>14</v>
      </c>
    </row>
    <row r="11590" spans="1:1" x14ac:dyDescent="0.35">
      <c r="A11590">
        <f ca="1"/>
        <v>14</v>
      </c>
    </row>
    <row r="11591" spans="1:1" x14ac:dyDescent="0.35">
      <c r="A11591">
        <f ca="1"/>
        <v>25</v>
      </c>
    </row>
    <row r="11592" spans="1:1" x14ac:dyDescent="0.35">
      <c r="A11592">
        <f ca="1"/>
        <v>24</v>
      </c>
    </row>
    <row r="11593" spans="1:1" x14ac:dyDescent="0.35">
      <c r="A11593">
        <f ca="1"/>
        <v>26</v>
      </c>
    </row>
    <row r="11594" spans="1:1" x14ac:dyDescent="0.35">
      <c r="A11594">
        <f ca="1"/>
        <v>21</v>
      </c>
    </row>
    <row r="11595" spans="1:1" x14ac:dyDescent="0.35">
      <c r="A11595">
        <f ca="1"/>
        <v>23</v>
      </c>
    </row>
    <row r="11596" spans="1:1" x14ac:dyDescent="0.35">
      <c r="A11596">
        <f ca="1"/>
        <v>24</v>
      </c>
    </row>
    <row r="11597" spans="1:1" x14ac:dyDescent="0.35">
      <c r="A11597">
        <f ca="1"/>
        <v>24</v>
      </c>
    </row>
    <row r="11598" spans="1:1" x14ac:dyDescent="0.35">
      <c r="A11598">
        <f ca="1"/>
        <v>21</v>
      </c>
    </row>
    <row r="11599" spans="1:1" x14ac:dyDescent="0.35">
      <c r="A11599">
        <f ca="1"/>
        <v>17</v>
      </c>
    </row>
    <row r="11600" spans="1:1" x14ac:dyDescent="0.35">
      <c r="A11600">
        <f ca="1"/>
        <v>20</v>
      </c>
    </row>
    <row r="11601" spans="1:1" x14ac:dyDescent="0.35">
      <c r="A11601">
        <f ca="1"/>
        <v>25</v>
      </c>
    </row>
    <row r="11602" spans="1:1" x14ac:dyDescent="0.35">
      <c r="A11602">
        <f ca="1"/>
        <v>28</v>
      </c>
    </row>
    <row r="11603" spans="1:1" x14ac:dyDescent="0.35">
      <c r="A11603">
        <f ca="1"/>
        <v>19</v>
      </c>
    </row>
    <row r="11604" spans="1:1" x14ac:dyDescent="0.35">
      <c r="A11604">
        <f ca="1"/>
        <v>26</v>
      </c>
    </row>
    <row r="11605" spans="1:1" x14ac:dyDescent="0.35">
      <c r="A11605">
        <f ca="1"/>
        <v>24</v>
      </c>
    </row>
    <row r="11606" spans="1:1" x14ac:dyDescent="0.35">
      <c r="A11606">
        <f ca="1"/>
        <v>21</v>
      </c>
    </row>
    <row r="11607" spans="1:1" x14ac:dyDescent="0.35">
      <c r="A11607">
        <f ca="1"/>
        <v>23</v>
      </c>
    </row>
    <row r="11608" spans="1:1" x14ac:dyDescent="0.35">
      <c r="A11608">
        <f ca="1"/>
        <v>20</v>
      </c>
    </row>
    <row r="11609" spans="1:1" x14ac:dyDescent="0.35">
      <c r="A11609">
        <f ca="1"/>
        <v>28</v>
      </c>
    </row>
    <row r="11610" spans="1:1" x14ac:dyDescent="0.35">
      <c r="A11610">
        <f ca="1"/>
        <v>18</v>
      </c>
    </row>
    <row r="11611" spans="1:1" x14ac:dyDescent="0.35">
      <c r="A11611">
        <f ca="1"/>
        <v>22</v>
      </c>
    </row>
    <row r="11612" spans="1:1" x14ac:dyDescent="0.35">
      <c r="A11612">
        <f ca="1"/>
        <v>21</v>
      </c>
    </row>
    <row r="11613" spans="1:1" x14ac:dyDescent="0.35">
      <c r="A11613">
        <f ca="1"/>
        <v>22</v>
      </c>
    </row>
    <row r="11614" spans="1:1" x14ac:dyDescent="0.35">
      <c r="A11614">
        <f ca="1"/>
        <v>16</v>
      </c>
    </row>
    <row r="11615" spans="1:1" x14ac:dyDescent="0.35">
      <c r="A11615">
        <f ca="1"/>
        <v>19</v>
      </c>
    </row>
    <row r="11616" spans="1:1" x14ac:dyDescent="0.35">
      <c r="A11616">
        <f ca="1"/>
        <v>20</v>
      </c>
    </row>
    <row r="11617" spans="1:1" x14ac:dyDescent="0.35">
      <c r="A11617">
        <f ca="1"/>
        <v>23</v>
      </c>
    </row>
    <row r="11618" spans="1:1" x14ac:dyDescent="0.35">
      <c r="A11618">
        <f ca="1"/>
        <v>28</v>
      </c>
    </row>
    <row r="11619" spans="1:1" x14ac:dyDescent="0.35">
      <c r="A11619">
        <f ca="1"/>
        <v>16</v>
      </c>
    </row>
    <row r="11620" spans="1:1" x14ac:dyDescent="0.35">
      <c r="A11620">
        <f ca="1"/>
        <v>20</v>
      </c>
    </row>
    <row r="11621" spans="1:1" x14ac:dyDescent="0.35">
      <c r="A11621">
        <f ca="1"/>
        <v>28</v>
      </c>
    </row>
    <row r="11622" spans="1:1" x14ac:dyDescent="0.35">
      <c r="A11622">
        <f ca="1"/>
        <v>14</v>
      </c>
    </row>
    <row r="11623" spans="1:1" x14ac:dyDescent="0.35">
      <c r="A11623">
        <f ca="1"/>
        <v>21</v>
      </c>
    </row>
    <row r="11624" spans="1:1" x14ac:dyDescent="0.35">
      <c r="A11624">
        <f ca="1"/>
        <v>27</v>
      </c>
    </row>
    <row r="11625" spans="1:1" x14ac:dyDescent="0.35">
      <c r="A11625">
        <f ca="1"/>
        <v>21</v>
      </c>
    </row>
    <row r="11626" spans="1:1" x14ac:dyDescent="0.35">
      <c r="A11626">
        <f ca="1"/>
        <v>24</v>
      </c>
    </row>
    <row r="11627" spans="1:1" x14ac:dyDescent="0.35">
      <c r="A11627">
        <f ca="1"/>
        <v>31</v>
      </c>
    </row>
    <row r="11628" spans="1:1" x14ac:dyDescent="0.35">
      <c r="A11628">
        <f ca="1"/>
        <v>19</v>
      </c>
    </row>
    <row r="11629" spans="1:1" x14ac:dyDescent="0.35">
      <c r="A11629">
        <f ca="1"/>
        <v>26</v>
      </c>
    </row>
    <row r="11630" spans="1:1" x14ac:dyDescent="0.35">
      <c r="A11630">
        <f ca="1"/>
        <v>23</v>
      </c>
    </row>
    <row r="11631" spans="1:1" x14ac:dyDescent="0.35">
      <c r="A11631">
        <f ca="1"/>
        <v>18</v>
      </c>
    </row>
    <row r="11632" spans="1:1" x14ac:dyDescent="0.35">
      <c r="A11632">
        <f ca="1"/>
        <v>24</v>
      </c>
    </row>
    <row r="11633" spans="1:1" x14ac:dyDescent="0.35">
      <c r="A11633">
        <f ca="1"/>
        <v>17</v>
      </c>
    </row>
    <row r="11634" spans="1:1" x14ac:dyDescent="0.35">
      <c r="A11634">
        <f ca="1"/>
        <v>20</v>
      </c>
    </row>
    <row r="11635" spans="1:1" x14ac:dyDescent="0.35">
      <c r="A11635">
        <f ca="1"/>
        <v>21</v>
      </c>
    </row>
    <row r="11636" spans="1:1" x14ac:dyDescent="0.35">
      <c r="A11636">
        <f ca="1"/>
        <v>21</v>
      </c>
    </row>
    <row r="11637" spans="1:1" x14ac:dyDescent="0.35">
      <c r="A11637">
        <f ca="1"/>
        <v>21</v>
      </c>
    </row>
    <row r="11638" spans="1:1" x14ac:dyDescent="0.35">
      <c r="A11638">
        <f ca="1"/>
        <v>32</v>
      </c>
    </row>
    <row r="11639" spans="1:1" x14ac:dyDescent="0.35">
      <c r="A11639">
        <f ca="1"/>
        <v>13</v>
      </c>
    </row>
    <row r="11640" spans="1:1" x14ac:dyDescent="0.35">
      <c r="A11640">
        <f ca="1"/>
        <v>19</v>
      </c>
    </row>
    <row r="11641" spans="1:1" x14ac:dyDescent="0.35">
      <c r="A11641">
        <f ca="1"/>
        <v>18</v>
      </c>
    </row>
    <row r="11642" spans="1:1" x14ac:dyDescent="0.35">
      <c r="A11642">
        <f ca="1"/>
        <v>13</v>
      </c>
    </row>
    <row r="11643" spans="1:1" x14ac:dyDescent="0.35">
      <c r="A11643">
        <f ca="1"/>
        <v>15</v>
      </c>
    </row>
    <row r="11644" spans="1:1" x14ac:dyDescent="0.35">
      <c r="A11644">
        <f ca="1"/>
        <v>22</v>
      </c>
    </row>
    <row r="11645" spans="1:1" x14ac:dyDescent="0.35">
      <c r="A11645">
        <f ca="1"/>
        <v>23</v>
      </c>
    </row>
    <row r="11646" spans="1:1" x14ac:dyDescent="0.35">
      <c r="A11646">
        <f ca="1"/>
        <v>25</v>
      </c>
    </row>
    <row r="11647" spans="1:1" x14ac:dyDescent="0.35">
      <c r="A11647">
        <f ca="1"/>
        <v>26</v>
      </c>
    </row>
    <row r="11648" spans="1:1" x14ac:dyDescent="0.35">
      <c r="A11648">
        <f ca="1"/>
        <v>21</v>
      </c>
    </row>
    <row r="11649" spans="1:1" x14ac:dyDescent="0.35">
      <c r="A11649">
        <f ca="1"/>
        <v>26</v>
      </c>
    </row>
    <row r="11650" spans="1:1" x14ac:dyDescent="0.35">
      <c r="A11650">
        <f ca="1"/>
        <v>27</v>
      </c>
    </row>
    <row r="11651" spans="1:1" x14ac:dyDescent="0.35">
      <c r="A11651">
        <f ca="1"/>
        <v>18</v>
      </c>
    </row>
    <row r="11652" spans="1:1" x14ac:dyDescent="0.35">
      <c r="A11652">
        <f ca="1"/>
        <v>28</v>
      </c>
    </row>
    <row r="11653" spans="1:1" x14ac:dyDescent="0.35">
      <c r="A11653">
        <f ca="1"/>
        <v>21</v>
      </c>
    </row>
    <row r="11654" spans="1:1" x14ac:dyDescent="0.35">
      <c r="A11654">
        <f ca="1"/>
        <v>24</v>
      </c>
    </row>
    <row r="11655" spans="1:1" x14ac:dyDescent="0.35">
      <c r="A11655">
        <f ca="1"/>
        <v>24</v>
      </c>
    </row>
    <row r="11656" spans="1:1" x14ac:dyDescent="0.35">
      <c r="A11656">
        <f ca="1"/>
        <v>20</v>
      </c>
    </row>
    <row r="11657" spans="1:1" x14ac:dyDescent="0.35">
      <c r="A11657">
        <f ca="1"/>
        <v>18</v>
      </c>
    </row>
    <row r="11658" spans="1:1" x14ac:dyDescent="0.35">
      <c r="A11658">
        <f ca="1"/>
        <v>23</v>
      </c>
    </row>
    <row r="11659" spans="1:1" x14ac:dyDescent="0.35">
      <c r="A11659">
        <f ca="1"/>
        <v>24</v>
      </c>
    </row>
    <row r="11660" spans="1:1" x14ac:dyDescent="0.35">
      <c r="A11660">
        <f ca="1"/>
        <v>20</v>
      </c>
    </row>
    <row r="11661" spans="1:1" x14ac:dyDescent="0.35">
      <c r="A11661">
        <f ca="1"/>
        <v>23</v>
      </c>
    </row>
    <row r="11662" spans="1:1" x14ac:dyDescent="0.35">
      <c r="A11662">
        <f ca="1"/>
        <v>13</v>
      </c>
    </row>
    <row r="11663" spans="1:1" x14ac:dyDescent="0.35">
      <c r="A11663">
        <f ca="1"/>
        <v>21</v>
      </c>
    </row>
    <row r="11664" spans="1:1" x14ac:dyDescent="0.35">
      <c r="A11664">
        <f ca="1"/>
        <v>19</v>
      </c>
    </row>
    <row r="11665" spans="1:1" x14ac:dyDescent="0.35">
      <c r="A11665">
        <f ca="1"/>
        <v>26</v>
      </c>
    </row>
    <row r="11666" spans="1:1" x14ac:dyDescent="0.35">
      <c r="A11666">
        <f ca="1"/>
        <v>23</v>
      </c>
    </row>
    <row r="11667" spans="1:1" x14ac:dyDescent="0.35">
      <c r="A11667">
        <f ca="1"/>
        <v>23</v>
      </c>
    </row>
    <row r="11668" spans="1:1" x14ac:dyDescent="0.35">
      <c r="A11668">
        <f ca="1"/>
        <v>23</v>
      </c>
    </row>
    <row r="11669" spans="1:1" x14ac:dyDescent="0.35">
      <c r="A11669">
        <f ca="1"/>
        <v>21</v>
      </c>
    </row>
    <row r="11670" spans="1:1" x14ac:dyDescent="0.35">
      <c r="A11670">
        <f ca="1"/>
        <v>17</v>
      </c>
    </row>
    <row r="11671" spans="1:1" x14ac:dyDescent="0.35">
      <c r="A11671">
        <f ca="1"/>
        <v>20</v>
      </c>
    </row>
    <row r="11672" spans="1:1" x14ac:dyDescent="0.35">
      <c r="A11672">
        <f ca="1"/>
        <v>21</v>
      </c>
    </row>
    <row r="11673" spans="1:1" x14ac:dyDescent="0.35">
      <c r="A11673">
        <f ca="1"/>
        <v>19</v>
      </c>
    </row>
    <row r="11674" spans="1:1" x14ac:dyDescent="0.35">
      <c r="A11674">
        <f ca="1"/>
        <v>17</v>
      </c>
    </row>
    <row r="11675" spans="1:1" x14ac:dyDescent="0.35">
      <c r="A11675">
        <f ca="1"/>
        <v>18</v>
      </c>
    </row>
    <row r="11676" spans="1:1" x14ac:dyDescent="0.35">
      <c r="A11676">
        <f ca="1"/>
        <v>18</v>
      </c>
    </row>
    <row r="11677" spans="1:1" x14ac:dyDescent="0.35">
      <c r="A11677">
        <f ca="1"/>
        <v>16</v>
      </c>
    </row>
    <row r="11678" spans="1:1" x14ac:dyDescent="0.35">
      <c r="A11678">
        <f ca="1"/>
        <v>19</v>
      </c>
    </row>
    <row r="11679" spans="1:1" x14ac:dyDescent="0.35">
      <c r="A11679">
        <f ca="1"/>
        <v>18</v>
      </c>
    </row>
    <row r="11680" spans="1:1" x14ac:dyDescent="0.35">
      <c r="A11680">
        <f ca="1"/>
        <v>18</v>
      </c>
    </row>
    <row r="11681" spans="1:1" x14ac:dyDescent="0.35">
      <c r="A11681">
        <f ca="1"/>
        <v>20</v>
      </c>
    </row>
    <row r="11682" spans="1:1" x14ac:dyDescent="0.35">
      <c r="A11682">
        <f ca="1"/>
        <v>20</v>
      </c>
    </row>
    <row r="11683" spans="1:1" x14ac:dyDescent="0.35">
      <c r="A11683">
        <f ca="1"/>
        <v>20</v>
      </c>
    </row>
    <row r="11684" spans="1:1" x14ac:dyDescent="0.35">
      <c r="A11684">
        <f ca="1"/>
        <v>23</v>
      </c>
    </row>
    <row r="11685" spans="1:1" x14ac:dyDescent="0.35">
      <c r="A11685">
        <f ca="1"/>
        <v>18</v>
      </c>
    </row>
    <row r="11686" spans="1:1" x14ac:dyDescent="0.35">
      <c r="A11686">
        <f ca="1"/>
        <v>23</v>
      </c>
    </row>
    <row r="11687" spans="1:1" x14ac:dyDescent="0.35">
      <c r="A11687">
        <f ca="1"/>
        <v>23</v>
      </c>
    </row>
    <row r="11688" spans="1:1" x14ac:dyDescent="0.35">
      <c r="A11688">
        <f ca="1"/>
        <v>20</v>
      </c>
    </row>
    <row r="11689" spans="1:1" x14ac:dyDescent="0.35">
      <c r="A11689">
        <f ca="1"/>
        <v>21</v>
      </c>
    </row>
    <row r="11690" spans="1:1" x14ac:dyDescent="0.35">
      <c r="A11690">
        <f ca="1"/>
        <v>14</v>
      </c>
    </row>
    <row r="11691" spans="1:1" x14ac:dyDescent="0.35">
      <c r="A11691">
        <f ca="1"/>
        <v>21</v>
      </c>
    </row>
    <row r="11692" spans="1:1" x14ac:dyDescent="0.35">
      <c r="A11692">
        <f ca="1"/>
        <v>22</v>
      </c>
    </row>
    <row r="11693" spans="1:1" x14ac:dyDescent="0.35">
      <c r="A11693">
        <f ca="1"/>
        <v>16</v>
      </c>
    </row>
    <row r="11694" spans="1:1" x14ac:dyDescent="0.35">
      <c r="A11694">
        <f ca="1"/>
        <v>21</v>
      </c>
    </row>
    <row r="11695" spans="1:1" x14ac:dyDescent="0.35">
      <c r="A11695">
        <f ca="1"/>
        <v>23</v>
      </c>
    </row>
    <row r="11696" spans="1:1" x14ac:dyDescent="0.35">
      <c r="A11696">
        <f ca="1"/>
        <v>23</v>
      </c>
    </row>
    <row r="11697" spans="1:1" x14ac:dyDescent="0.35">
      <c r="A11697">
        <f ca="1"/>
        <v>17</v>
      </c>
    </row>
    <row r="11698" spans="1:1" x14ac:dyDescent="0.35">
      <c r="A11698">
        <f ca="1"/>
        <v>20</v>
      </c>
    </row>
    <row r="11699" spans="1:1" x14ac:dyDescent="0.35">
      <c r="A11699">
        <f ca="1"/>
        <v>22</v>
      </c>
    </row>
    <row r="11700" spans="1:1" x14ac:dyDescent="0.35">
      <c r="A11700">
        <f ca="1"/>
        <v>24</v>
      </c>
    </row>
    <row r="11701" spans="1:1" x14ac:dyDescent="0.35">
      <c r="A11701">
        <f ca="1"/>
        <v>21</v>
      </c>
    </row>
    <row r="11702" spans="1:1" x14ac:dyDescent="0.35">
      <c r="A11702">
        <f ca="1"/>
        <v>22</v>
      </c>
    </row>
    <row r="11703" spans="1:1" x14ac:dyDescent="0.35">
      <c r="A11703">
        <f ca="1"/>
        <v>26</v>
      </c>
    </row>
    <row r="11704" spans="1:1" x14ac:dyDescent="0.35">
      <c r="A11704">
        <f ca="1"/>
        <v>32</v>
      </c>
    </row>
    <row r="11705" spans="1:1" x14ac:dyDescent="0.35">
      <c r="A11705">
        <f ca="1"/>
        <v>22</v>
      </c>
    </row>
    <row r="11706" spans="1:1" x14ac:dyDescent="0.35">
      <c r="A11706">
        <f ca="1"/>
        <v>21</v>
      </c>
    </row>
    <row r="11707" spans="1:1" x14ac:dyDescent="0.35">
      <c r="A11707">
        <f ca="1"/>
        <v>19</v>
      </c>
    </row>
    <row r="11708" spans="1:1" x14ac:dyDescent="0.35">
      <c r="A11708">
        <f ca="1"/>
        <v>22</v>
      </c>
    </row>
    <row r="11709" spans="1:1" x14ac:dyDescent="0.35">
      <c r="A11709">
        <f ca="1"/>
        <v>23</v>
      </c>
    </row>
    <row r="11710" spans="1:1" x14ac:dyDescent="0.35">
      <c r="A11710">
        <f ca="1"/>
        <v>20</v>
      </c>
    </row>
    <row r="11711" spans="1:1" x14ac:dyDescent="0.35">
      <c r="A11711">
        <f ca="1"/>
        <v>20</v>
      </c>
    </row>
    <row r="11712" spans="1:1" x14ac:dyDescent="0.35">
      <c r="A11712">
        <f ca="1"/>
        <v>20</v>
      </c>
    </row>
    <row r="11713" spans="1:1" x14ac:dyDescent="0.35">
      <c r="A11713">
        <f ca="1"/>
        <v>17</v>
      </c>
    </row>
    <row r="11714" spans="1:1" x14ac:dyDescent="0.35">
      <c r="A11714">
        <f ca="1"/>
        <v>28</v>
      </c>
    </row>
    <row r="11715" spans="1:1" x14ac:dyDescent="0.35">
      <c r="A11715">
        <f ca="1"/>
        <v>25</v>
      </c>
    </row>
    <row r="11716" spans="1:1" x14ac:dyDescent="0.35">
      <c r="A11716">
        <f ca="1"/>
        <v>25</v>
      </c>
    </row>
    <row r="11717" spans="1:1" x14ac:dyDescent="0.35">
      <c r="A11717">
        <f ca="1"/>
        <v>14</v>
      </c>
    </row>
    <row r="11718" spans="1:1" x14ac:dyDescent="0.35">
      <c r="A11718">
        <f ca="1"/>
        <v>26</v>
      </c>
    </row>
    <row r="11719" spans="1:1" x14ac:dyDescent="0.35">
      <c r="A11719">
        <f ca="1"/>
        <v>23</v>
      </c>
    </row>
    <row r="11720" spans="1:1" x14ac:dyDescent="0.35">
      <c r="A11720">
        <f ca="1"/>
        <v>26</v>
      </c>
    </row>
    <row r="11721" spans="1:1" x14ac:dyDescent="0.35">
      <c r="A11721">
        <f ca="1"/>
        <v>26</v>
      </c>
    </row>
    <row r="11722" spans="1:1" x14ac:dyDescent="0.35">
      <c r="A11722">
        <f ca="1"/>
        <v>20</v>
      </c>
    </row>
    <row r="11723" spans="1:1" x14ac:dyDescent="0.35">
      <c r="A11723">
        <f ca="1"/>
        <v>29</v>
      </c>
    </row>
    <row r="11724" spans="1:1" x14ac:dyDescent="0.35">
      <c r="A11724">
        <f ca="1"/>
        <v>19</v>
      </c>
    </row>
    <row r="11725" spans="1:1" x14ac:dyDescent="0.35">
      <c r="A11725">
        <f ca="1"/>
        <v>22</v>
      </c>
    </row>
    <row r="11726" spans="1:1" x14ac:dyDescent="0.35">
      <c r="A11726">
        <f ca="1"/>
        <v>19</v>
      </c>
    </row>
    <row r="11727" spans="1:1" x14ac:dyDescent="0.35">
      <c r="A11727">
        <f ca="1"/>
        <v>29</v>
      </c>
    </row>
    <row r="11728" spans="1:1" x14ac:dyDescent="0.35">
      <c r="A11728">
        <f ca="1"/>
        <v>25</v>
      </c>
    </row>
    <row r="11729" spans="1:1" x14ac:dyDescent="0.35">
      <c r="A11729">
        <f ca="1"/>
        <v>21</v>
      </c>
    </row>
    <row r="11730" spans="1:1" x14ac:dyDescent="0.35">
      <c r="A11730">
        <f ca="1"/>
        <v>19</v>
      </c>
    </row>
    <row r="11731" spans="1:1" x14ac:dyDescent="0.35">
      <c r="A11731">
        <f ca="1"/>
        <v>27</v>
      </c>
    </row>
    <row r="11732" spans="1:1" x14ac:dyDescent="0.35">
      <c r="A11732">
        <f ca="1"/>
        <v>16</v>
      </c>
    </row>
    <row r="11733" spans="1:1" x14ac:dyDescent="0.35">
      <c r="A11733">
        <f ca="1"/>
        <v>18</v>
      </c>
    </row>
    <row r="11734" spans="1:1" x14ac:dyDescent="0.35">
      <c r="A11734">
        <f ca="1"/>
        <v>26</v>
      </c>
    </row>
    <row r="11735" spans="1:1" x14ac:dyDescent="0.35">
      <c r="A11735">
        <f ca="1"/>
        <v>20</v>
      </c>
    </row>
    <row r="11736" spans="1:1" x14ac:dyDescent="0.35">
      <c r="A11736">
        <f ca="1"/>
        <v>23</v>
      </c>
    </row>
    <row r="11737" spans="1:1" x14ac:dyDescent="0.35">
      <c r="A11737">
        <f ca="1"/>
        <v>19</v>
      </c>
    </row>
    <row r="11738" spans="1:1" x14ac:dyDescent="0.35">
      <c r="A11738">
        <f ca="1"/>
        <v>30</v>
      </c>
    </row>
    <row r="11739" spans="1:1" x14ac:dyDescent="0.35">
      <c r="A11739">
        <f ca="1"/>
        <v>18</v>
      </c>
    </row>
    <row r="11740" spans="1:1" x14ac:dyDescent="0.35">
      <c r="A11740">
        <f ca="1"/>
        <v>21</v>
      </c>
    </row>
    <row r="11741" spans="1:1" x14ac:dyDescent="0.35">
      <c r="A11741">
        <f ca="1"/>
        <v>18</v>
      </c>
    </row>
    <row r="11742" spans="1:1" x14ac:dyDescent="0.35">
      <c r="A11742">
        <f ca="1"/>
        <v>24</v>
      </c>
    </row>
    <row r="11743" spans="1:1" x14ac:dyDescent="0.35">
      <c r="A11743">
        <f ca="1"/>
        <v>23</v>
      </c>
    </row>
    <row r="11744" spans="1:1" x14ac:dyDescent="0.35">
      <c r="A11744">
        <f ca="1"/>
        <v>24</v>
      </c>
    </row>
    <row r="11745" spans="1:1" x14ac:dyDescent="0.35">
      <c r="A11745">
        <f ca="1"/>
        <v>15</v>
      </c>
    </row>
    <row r="11746" spans="1:1" x14ac:dyDescent="0.35">
      <c r="A11746">
        <f ca="1"/>
        <v>19</v>
      </c>
    </row>
    <row r="11747" spans="1:1" x14ac:dyDescent="0.35">
      <c r="A11747">
        <f ca="1"/>
        <v>19</v>
      </c>
    </row>
    <row r="11748" spans="1:1" x14ac:dyDescent="0.35">
      <c r="A11748">
        <f ca="1"/>
        <v>25</v>
      </c>
    </row>
    <row r="11749" spans="1:1" x14ac:dyDescent="0.35">
      <c r="A11749">
        <f ca="1"/>
        <v>24</v>
      </c>
    </row>
    <row r="11750" spans="1:1" x14ac:dyDescent="0.35">
      <c r="A11750">
        <f ca="1"/>
        <v>18</v>
      </c>
    </row>
    <row r="11751" spans="1:1" x14ac:dyDescent="0.35">
      <c r="A11751">
        <f ca="1"/>
        <v>20</v>
      </c>
    </row>
    <row r="11752" spans="1:1" x14ac:dyDescent="0.35">
      <c r="A11752">
        <f ca="1"/>
        <v>18</v>
      </c>
    </row>
    <row r="11753" spans="1:1" x14ac:dyDescent="0.35">
      <c r="A11753">
        <f ca="1"/>
        <v>22</v>
      </c>
    </row>
    <row r="11754" spans="1:1" x14ac:dyDescent="0.35">
      <c r="A11754">
        <f ca="1"/>
        <v>14</v>
      </c>
    </row>
    <row r="11755" spans="1:1" x14ac:dyDescent="0.35">
      <c r="A11755">
        <f ca="1"/>
        <v>26</v>
      </c>
    </row>
    <row r="11756" spans="1:1" x14ac:dyDescent="0.35">
      <c r="A11756">
        <f ca="1"/>
        <v>15</v>
      </c>
    </row>
    <row r="11757" spans="1:1" x14ac:dyDescent="0.35">
      <c r="A11757">
        <f ca="1"/>
        <v>19</v>
      </c>
    </row>
    <row r="11758" spans="1:1" x14ac:dyDescent="0.35">
      <c r="A11758">
        <f ca="1"/>
        <v>29</v>
      </c>
    </row>
    <row r="11759" spans="1:1" x14ac:dyDescent="0.35">
      <c r="A11759">
        <f ca="1"/>
        <v>14</v>
      </c>
    </row>
    <row r="11760" spans="1:1" x14ac:dyDescent="0.35">
      <c r="A11760">
        <f ca="1"/>
        <v>15</v>
      </c>
    </row>
    <row r="11761" spans="1:1" x14ac:dyDescent="0.35">
      <c r="A11761">
        <f ca="1"/>
        <v>21</v>
      </c>
    </row>
    <row r="11762" spans="1:1" x14ac:dyDescent="0.35">
      <c r="A11762">
        <f ca="1"/>
        <v>20</v>
      </c>
    </row>
    <row r="11763" spans="1:1" x14ac:dyDescent="0.35">
      <c r="A11763">
        <f ca="1"/>
        <v>19</v>
      </c>
    </row>
    <row r="11764" spans="1:1" x14ac:dyDescent="0.35">
      <c r="A11764">
        <f ca="1"/>
        <v>24</v>
      </c>
    </row>
    <row r="11765" spans="1:1" x14ac:dyDescent="0.35">
      <c r="A11765">
        <f ca="1"/>
        <v>19</v>
      </c>
    </row>
    <row r="11766" spans="1:1" x14ac:dyDescent="0.35">
      <c r="A11766">
        <f ca="1"/>
        <v>24</v>
      </c>
    </row>
    <row r="11767" spans="1:1" x14ac:dyDescent="0.35">
      <c r="A11767">
        <f ca="1"/>
        <v>17</v>
      </c>
    </row>
    <row r="11768" spans="1:1" x14ac:dyDescent="0.35">
      <c r="A11768">
        <f ca="1"/>
        <v>24</v>
      </c>
    </row>
    <row r="11769" spans="1:1" x14ac:dyDescent="0.35">
      <c r="A11769">
        <f ca="1"/>
        <v>18</v>
      </c>
    </row>
    <row r="11770" spans="1:1" x14ac:dyDescent="0.35">
      <c r="A11770">
        <f ca="1"/>
        <v>26</v>
      </c>
    </row>
    <row r="11771" spans="1:1" x14ac:dyDescent="0.35">
      <c r="A11771">
        <f ca="1"/>
        <v>16</v>
      </c>
    </row>
    <row r="11772" spans="1:1" x14ac:dyDescent="0.35">
      <c r="A11772">
        <f ca="1"/>
        <v>18</v>
      </c>
    </row>
    <row r="11773" spans="1:1" x14ac:dyDescent="0.35">
      <c r="A11773">
        <f ca="1"/>
        <v>18</v>
      </c>
    </row>
    <row r="11774" spans="1:1" x14ac:dyDescent="0.35">
      <c r="A11774">
        <f ca="1"/>
        <v>19</v>
      </c>
    </row>
    <row r="11775" spans="1:1" x14ac:dyDescent="0.35">
      <c r="A11775">
        <f ca="1"/>
        <v>20</v>
      </c>
    </row>
    <row r="11776" spans="1:1" x14ac:dyDescent="0.35">
      <c r="A11776">
        <f ca="1"/>
        <v>20</v>
      </c>
    </row>
    <row r="11777" spans="1:1" x14ac:dyDescent="0.35">
      <c r="A11777">
        <f ca="1"/>
        <v>17</v>
      </c>
    </row>
    <row r="11778" spans="1:1" x14ac:dyDescent="0.35">
      <c r="A11778">
        <f ca="1"/>
        <v>14</v>
      </c>
    </row>
    <row r="11779" spans="1:1" x14ac:dyDescent="0.35">
      <c r="A11779">
        <f ca="1"/>
        <v>19</v>
      </c>
    </row>
    <row r="11780" spans="1:1" x14ac:dyDescent="0.35">
      <c r="A11780">
        <f ca="1"/>
        <v>18</v>
      </c>
    </row>
    <row r="11781" spans="1:1" x14ac:dyDescent="0.35">
      <c r="A11781">
        <f ca="1"/>
        <v>28</v>
      </c>
    </row>
    <row r="11782" spans="1:1" x14ac:dyDescent="0.35">
      <c r="A11782">
        <f ca="1"/>
        <v>17</v>
      </c>
    </row>
    <row r="11783" spans="1:1" x14ac:dyDescent="0.35">
      <c r="A11783">
        <f ca="1"/>
        <v>21</v>
      </c>
    </row>
    <row r="11784" spans="1:1" x14ac:dyDescent="0.35">
      <c r="A11784">
        <f ca="1"/>
        <v>21</v>
      </c>
    </row>
    <row r="11785" spans="1:1" x14ac:dyDescent="0.35">
      <c r="A11785">
        <f ca="1"/>
        <v>28</v>
      </c>
    </row>
    <row r="11786" spans="1:1" x14ac:dyDescent="0.35">
      <c r="A11786">
        <f ca="1"/>
        <v>23</v>
      </c>
    </row>
    <row r="11787" spans="1:1" x14ac:dyDescent="0.35">
      <c r="A11787">
        <f ca="1"/>
        <v>12</v>
      </c>
    </row>
    <row r="11788" spans="1:1" x14ac:dyDescent="0.35">
      <c r="A11788">
        <f ca="1"/>
        <v>23</v>
      </c>
    </row>
    <row r="11789" spans="1:1" x14ac:dyDescent="0.35">
      <c r="A11789">
        <f ca="1"/>
        <v>22</v>
      </c>
    </row>
    <row r="11790" spans="1:1" x14ac:dyDescent="0.35">
      <c r="A11790">
        <f ca="1"/>
        <v>20</v>
      </c>
    </row>
    <row r="11791" spans="1:1" x14ac:dyDescent="0.35">
      <c r="A11791">
        <f ca="1"/>
        <v>19</v>
      </c>
    </row>
    <row r="11792" spans="1:1" x14ac:dyDescent="0.35">
      <c r="A11792">
        <f ca="1"/>
        <v>20</v>
      </c>
    </row>
    <row r="11793" spans="1:1" x14ac:dyDescent="0.35">
      <c r="A11793">
        <f ca="1"/>
        <v>16</v>
      </c>
    </row>
    <row r="11794" spans="1:1" x14ac:dyDescent="0.35">
      <c r="A11794">
        <f ca="1"/>
        <v>25</v>
      </c>
    </row>
    <row r="11795" spans="1:1" x14ac:dyDescent="0.35">
      <c r="A11795">
        <f ca="1"/>
        <v>19</v>
      </c>
    </row>
    <row r="11796" spans="1:1" x14ac:dyDescent="0.35">
      <c r="A11796">
        <f ca="1"/>
        <v>27</v>
      </c>
    </row>
    <row r="11797" spans="1:1" x14ac:dyDescent="0.35">
      <c r="A11797">
        <f ca="1"/>
        <v>23</v>
      </c>
    </row>
    <row r="11798" spans="1:1" x14ac:dyDescent="0.35">
      <c r="A11798">
        <f ca="1"/>
        <v>20</v>
      </c>
    </row>
    <row r="11799" spans="1:1" x14ac:dyDescent="0.35">
      <c r="A11799">
        <f ca="1"/>
        <v>28</v>
      </c>
    </row>
    <row r="11800" spans="1:1" x14ac:dyDescent="0.35">
      <c r="A11800">
        <f ca="1"/>
        <v>17</v>
      </c>
    </row>
    <row r="11801" spans="1:1" x14ac:dyDescent="0.35">
      <c r="A11801">
        <f ca="1"/>
        <v>24</v>
      </c>
    </row>
    <row r="11802" spans="1:1" x14ac:dyDescent="0.35">
      <c r="A11802">
        <f ca="1"/>
        <v>18</v>
      </c>
    </row>
    <row r="11803" spans="1:1" x14ac:dyDescent="0.35">
      <c r="A11803">
        <f ca="1"/>
        <v>21</v>
      </c>
    </row>
    <row r="11804" spans="1:1" x14ac:dyDescent="0.35">
      <c r="A11804">
        <f ca="1"/>
        <v>17</v>
      </c>
    </row>
    <row r="11805" spans="1:1" x14ac:dyDescent="0.35">
      <c r="A11805">
        <f ca="1"/>
        <v>20</v>
      </c>
    </row>
    <row r="11806" spans="1:1" x14ac:dyDescent="0.35">
      <c r="A11806">
        <f ca="1"/>
        <v>15</v>
      </c>
    </row>
    <row r="11807" spans="1:1" x14ac:dyDescent="0.35">
      <c r="A11807">
        <f ca="1"/>
        <v>22</v>
      </c>
    </row>
    <row r="11808" spans="1:1" x14ac:dyDescent="0.35">
      <c r="A11808">
        <f ca="1"/>
        <v>21</v>
      </c>
    </row>
    <row r="11809" spans="1:1" x14ac:dyDescent="0.35">
      <c r="A11809">
        <f ca="1"/>
        <v>22</v>
      </c>
    </row>
    <row r="11810" spans="1:1" x14ac:dyDescent="0.35">
      <c r="A11810">
        <f ca="1"/>
        <v>20</v>
      </c>
    </row>
    <row r="11811" spans="1:1" x14ac:dyDescent="0.35">
      <c r="A11811">
        <f ca="1"/>
        <v>22</v>
      </c>
    </row>
    <row r="11812" spans="1:1" x14ac:dyDescent="0.35">
      <c r="A11812">
        <f ca="1"/>
        <v>19</v>
      </c>
    </row>
    <row r="11813" spans="1:1" x14ac:dyDescent="0.35">
      <c r="A11813">
        <f ca="1"/>
        <v>15</v>
      </c>
    </row>
    <row r="11814" spans="1:1" x14ac:dyDescent="0.35">
      <c r="A11814">
        <f ca="1"/>
        <v>14</v>
      </c>
    </row>
    <row r="11815" spans="1:1" x14ac:dyDescent="0.35">
      <c r="A11815">
        <f ca="1"/>
        <v>26</v>
      </c>
    </row>
    <row r="11816" spans="1:1" x14ac:dyDescent="0.35">
      <c r="A11816">
        <f ca="1"/>
        <v>22</v>
      </c>
    </row>
    <row r="11817" spans="1:1" x14ac:dyDescent="0.35">
      <c r="A11817">
        <f ca="1"/>
        <v>14</v>
      </c>
    </row>
    <row r="11818" spans="1:1" x14ac:dyDescent="0.35">
      <c r="A11818">
        <f ca="1"/>
        <v>20</v>
      </c>
    </row>
    <row r="11819" spans="1:1" x14ac:dyDescent="0.35">
      <c r="A11819">
        <f ca="1"/>
        <v>27</v>
      </c>
    </row>
    <row r="11820" spans="1:1" x14ac:dyDescent="0.35">
      <c r="A11820">
        <f ca="1"/>
        <v>25</v>
      </c>
    </row>
    <row r="11821" spans="1:1" x14ac:dyDescent="0.35">
      <c r="A11821">
        <f ca="1"/>
        <v>23</v>
      </c>
    </row>
    <row r="11822" spans="1:1" x14ac:dyDescent="0.35">
      <c r="A11822">
        <f ca="1"/>
        <v>24</v>
      </c>
    </row>
    <row r="11823" spans="1:1" x14ac:dyDescent="0.35">
      <c r="A11823">
        <f ca="1"/>
        <v>15</v>
      </c>
    </row>
    <row r="11824" spans="1:1" x14ac:dyDescent="0.35">
      <c r="A11824">
        <f ca="1"/>
        <v>25</v>
      </c>
    </row>
    <row r="11825" spans="1:1" x14ac:dyDescent="0.35">
      <c r="A11825">
        <f ca="1"/>
        <v>16</v>
      </c>
    </row>
    <row r="11826" spans="1:1" x14ac:dyDescent="0.35">
      <c r="A11826">
        <f ca="1"/>
        <v>30</v>
      </c>
    </row>
    <row r="11827" spans="1:1" x14ac:dyDescent="0.35">
      <c r="A11827">
        <f ca="1"/>
        <v>22</v>
      </c>
    </row>
    <row r="11828" spans="1:1" x14ac:dyDescent="0.35">
      <c r="A11828">
        <f ca="1"/>
        <v>25</v>
      </c>
    </row>
    <row r="11829" spans="1:1" x14ac:dyDescent="0.35">
      <c r="A11829">
        <f ca="1"/>
        <v>23</v>
      </c>
    </row>
    <row r="11830" spans="1:1" x14ac:dyDescent="0.35">
      <c r="A11830">
        <f ca="1"/>
        <v>23</v>
      </c>
    </row>
    <row r="11831" spans="1:1" x14ac:dyDescent="0.35">
      <c r="A11831">
        <f ca="1"/>
        <v>19</v>
      </c>
    </row>
    <row r="11832" spans="1:1" x14ac:dyDescent="0.35">
      <c r="A11832">
        <f ca="1"/>
        <v>22</v>
      </c>
    </row>
    <row r="11833" spans="1:1" x14ac:dyDescent="0.35">
      <c r="A11833">
        <f ca="1"/>
        <v>23</v>
      </c>
    </row>
    <row r="11834" spans="1:1" x14ac:dyDescent="0.35">
      <c r="A11834">
        <f ca="1"/>
        <v>16</v>
      </c>
    </row>
    <row r="11835" spans="1:1" x14ac:dyDescent="0.35">
      <c r="A11835">
        <f ca="1"/>
        <v>21</v>
      </c>
    </row>
    <row r="11836" spans="1:1" x14ac:dyDescent="0.35">
      <c r="A11836">
        <f ca="1"/>
        <v>18</v>
      </c>
    </row>
    <row r="11837" spans="1:1" x14ac:dyDescent="0.35">
      <c r="A11837">
        <f ca="1"/>
        <v>28</v>
      </c>
    </row>
    <row r="11838" spans="1:1" x14ac:dyDescent="0.35">
      <c r="A11838">
        <f ca="1"/>
        <v>22</v>
      </c>
    </row>
    <row r="11839" spans="1:1" x14ac:dyDescent="0.35">
      <c r="A11839">
        <f ca="1"/>
        <v>14</v>
      </c>
    </row>
    <row r="11840" spans="1:1" x14ac:dyDescent="0.35">
      <c r="A11840">
        <f ca="1"/>
        <v>31</v>
      </c>
    </row>
    <row r="11841" spans="1:1" x14ac:dyDescent="0.35">
      <c r="A11841">
        <f ca="1"/>
        <v>19</v>
      </c>
    </row>
    <row r="11842" spans="1:1" x14ac:dyDescent="0.35">
      <c r="A11842">
        <f ca="1"/>
        <v>17</v>
      </c>
    </row>
    <row r="11843" spans="1:1" x14ac:dyDescent="0.35">
      <c r="A11843">
        <f ca="1"/>
        <v>16</v>
      </c>
    </row>
    <row r="11844" spans="1:1" x14ac:dyDescent="0.35">
      <c r="A11844">
        <f ca="1"/>
        <v>10</v>
      </c>
    </row>
    <row r="11845" spans="1:1" x14ac:dyDescent="0.35">
      <c r="A11845">
        <f ca="1"/>
        <v>17</v>
      </c>
    </row>
    <row r="11846" spans="1:1" x14ac:dyDescent="0.35">
      <c r="A11846">
        <f ca="1"/>
        <v>24</v>
      </c>
    </row>
    <row r="11847" spans="1:1" x14ac:dyDescent="0.35">
      <c r="A11847">
        <f ca="1"/>
        <v>19</v>
      </c>
    </row>
    <row r="11848" spans="1:1" x14ac:dyDescent="0.35">
      <c r="A11848">
        <f ca="1"/>
        <v>22</v>
      </c>
    </row>
    <row r="11849" spans="1:1" x14ac:dyDescent="0.35">
      <c r="A11849">
        <f ca="1"/>
        <v>18</v>
      </c>
    </row>
    <row r="11850" spans="1:1" x14ac:dyDescent="0.35">
      <c r="A11850">
        <f ca="1"/>
        <v>24</v>
      </c>
    </row>
    <row r="11851" spans="1:1" x14ac:dyDescent="0.35">
      <c r="A11851">
        <f ca="1"/>
        <v>24</v>
      </c>
    </row>
    <row r="11852" spans="1:1" x14ac:dyDescent="0.35">
      <c r="A11852">
        <f ca="1"/>
        <v>19</v>
      </c>
    </row>
    <row r="11853" spans="1:1" x14ac:dyDescent="0.35">
      <c r="A11853">
        <f ca="1"/>
        <v>26</v>
      </c>
    </row>
    <row r="11854" spans="1:1" x14ac:dyDescent="0.35">
      <c r="A11854">
        <f ca="1"/>
        <v>24</v>
      </c>
    </row>
    <row r="11855" spans="1:1" x14ac:dyDescent="0.35">
      <c r="A11855">
        <f ca="1"/>
        <v>14</v>
      </c>
    </row>
    <row r="11856" spans="1:1" x14ac:dyDescent="0.35">
      <c r="A11856">
        <f ca="1"/>
        <v>14</v>
      </c>
    </row>
    <row r="11857" spans="1:1" x14ac:dyDescent="0.35">
      <c r="A11857">
        <f ca="1"/>
        <v>17</v>
      </c>
    </row>
    <row r="11858" spans="1:1" x14ac:dyDescent="0.35">
      <c r="A11858">
        <f ca="1"/>
        <v>22</v>
      </c>
    </row>
    <row r="11859" spans="1:1" x14ac:dyDescent="0.35">
      <c r="A11859">
        <f ca="1"/>
        <v>25</v>
      </c>
    </row>
    <row r="11860" spans="1:1" x14ac:dyDescent="0.35">
      <c r="A11860">
        <f ca="1"/>
        <v>25</v>
      </c>
    </row>
    <row r="11861" spans="1:1" x14ac:dyDescent="0.35">
      <c r="A11861">
        <f ca="1"/>
        <v>21</v>
      </c>
    </row>
    <row r="11862" spans="1:1" x14ac:dyDescent="0.35">
      <c r="A11862">
        <f ca="1"/>
        <v>26</v>
      </c>
    </row>
    <row r="11863" spans="1:1" x14ac:dyDescent="0.35">
      <c r="A11863">
        <f ca="1"/>
        <v>24</v>
      </c>
    </row>
    <row r="11864" spans="1:1" x14ac:dyDescent="0.35">
      <c r="A11864">
        <f ca="1"/>
        <v>22</v>
      </c>
    </row>
    <row r="11865" spans="1:1" x14ac:dyDescent="0.35">
      <c r="A11865">
        <f ca="1"/>
        <v>23</v>
      </c>
    </row>
    <row r="11866" spans="1:1" x14ac:dyDescent="0.35">
      <c r="A11866">
        <f ca="1"/>
        <v>16</v>
      </c>
    </row>
    <row r="11867" spans="1:1" x14ac:dyDescent="0.35">
      <c r="A11867">
        <f ca="1"/>
        <v>23</v>
      </c>
    </row>
    <row r="11868" spans="1:1" x14ac:dyDescent="0.35">
      <c r="A11868">
        <f ca="1"/>
        <v>20</v>
      </c>
    </row>
    <row r="11869" spans="1:1" x14ac:dyDescent="0.35">
      <c r="A11869">
        <f ca="1"/>
        <v>19</v>
      </c>
    </row>
    <row r="11870" spans="1:1" x14ac:dyDescent="0.35">
      <c r="A11870">
        <f ca="1"/>
        <v>26</v>
      </c>
    </row>
    <row r="11871" spans="1:1" x14ac:dyDescent="0.35">
      <c r="A11871">
        <f ca="1"/>
        <v>10</v>
      </c>
    </row>
    <row r="11872" spans="1:1" x14ac:dyDescent="0.35">
      <c r="A11872">
        <f ca="1"/>
        <v>22</v>
      </c>
    </row>
    <row r="11873" spans="1:1" x14ac:dyDescent="0.35">
      <c r="A11873">
        <f ca="1"/>
        <v>25</v>
      </c>
    </row>
    <row r="11874" spans="1:1" x14ac:dyDescent="0.35">
      <c r="A11874">
        <f ca="1"/>
        <v>22</v>
      </c>
    </row>
    <row r="11875" spans="1:1" x14ac:dyDescent="0.35">
      <c r="A11875">
        <f ca="1"/>
        <v>16</v>
      </c>
    </row>
    <row r="11876" spans="1:1" x14ac:dyDescent="0.35">
      <c r="A11876">
        <f ca="1"/>
        <v>23</v>
      </c>
    </row>
    <row r="11877" spans="1:1" x14ac:dyDescent="0.35">
      <c r="A11877">
        <f ca="1"/>
        <v>24</v>
      </c>
    </row>
    <row r="11878" spans="1:1" x14ac:dyDescent="0.35">
      <c r="A11878">
        <f ca="1"/>
        <v>15</v>
      </c>
    </row>
    <row r="11879" spans="1:1" x14ac:dyDescent="0.35">
      <c r="A11879">
        <f ca="1"/>
        <v>19</v>
      </c>
    </row>
    <row r="11880" spans="1:1" x14ac:dyDescent="0.35">
      <c r="A11880">
        <f ca="1"/>
        <v>16</v>
      </c>
    </row>
    <row r="11881" spans="1:1" x14ac:dyDescent="0.35">
      <c r="A11881">
        <f ca="1"/>
        <v>27</v>
      </c>
    </row>
    <row r="11882" spans="1:1" x14ac:dyDescent="0.35">
      <c r="A11882">
        <f ca="1"/>
        <v>25</v>
      </c>
    </row>
    <row r="11883" spans="1:1" x14ac:dyDescent="0.35">
      <c r="A11883">
        <f ca="1"/>
        <v>22</v>
      </c>
    </row>
    <row r="11884" spans="1:1" x14ac:dyDescent="0.35">
      <c r="A11884">
        <f ca="1"/>
        <v>20</v>
      </c>
    </row>
    <row r="11885" spans="1:1" x14ac:dyDescent="0.35">
      <c r="A11885">
        <f ca="1"/>
        <v>18</v>
      </c>
    </row>
    <row r="11886" spans="1:1" x14ac:dyDescent="0.35">
      <c r="A11886">
        <f ca="1"/>
        <v>14</v>
      </c>
    </row>
    <row r="11887" spans="1:1" x14ac:dyDescent="0.35">
      <c r="A11887">
        <f ca="1"/>
        <v>24</v>
      </c>
    </row>
    <row r="11888" spans="1:1" x14ac:dyDescent="0.35">
      <c r="A11888">
        <f ca="1"/>
        <v>17</v>
      </c>
    </row>
    <row r="11889" spans="1:1" x14ac:dyDescent="0.35">
      <c r="A11889">
        <f ca="1"/>
        <v>18</v>
      </c>
    </row>
    <row r="11890" spans="1:1" x14ac:dyDescent="0.35">
      <c r="A11890">
        <f ca="1"/>
        <v>17</v>
      </c>
    </row>
    <row r="11891" spans="1:1" x14ac:dyDescent="0.35">
      <c r="A11891">
        <f ca="1"/>
        <v>21</v>
      </c>
    </row>
    <row r="11892" spans="1:1" x14ac:dyDescent="0.35">
      <c r="A11892">
        <f ca="1"/>
        <v>18</v>
      </c>
    </row>
    <row r="11893" spans="1:1" x14ac:dyDescent="0.35">
      <c r="A11893">
        <f ca="1"/>
        <v>21</v>
      </c>
    </row>
    <row r="11894" spans="1:1" x14ac:dyDescent="0.35">
      <c r="A11894">
        <f ca="1"/>
        <v>27</v>
      </c>
    </row>
    <row r="11895" spans="1:1" x14ac:dyDescent="0.35">
      <c r="A11895">
        <f ca="1"/>
        <v>16</v>
      </c>
    </row>
    <row r="11896" spans="1:1" x14ac:dyDescent="0.35">
      <c r="A11896">
        <f ca="1"/>
        <v>22</v>
      </c>
    </row>
    <row r="11897" spans="1:1" x14ac:dyDescent="0.35">
      <c r="A11897">
        <f ca="1"/>
        <v>19</v>
      </c>
    </row>
    <row r="11898" spans="1:1" x14ac:dyDescent="0.35">
      <c r="A11898">
        <f ca="1"/>
        <v>20</v>
      </c>
    </row>
    <row r="11899" spans="1:1" x14ac:dyDescent="0.35">
      <c r="A11899">
        <f ca="1"/>
        <v>19</v>
      </c>
    </row>
    <row r="11900" spans="1:1" x14ac:dyDescent="0.35">
      <c r="A11900">
        <f ca="1"/>
        <v>25</v>
      </c>
    </row>
    <row r="11901" spans="1:1" x14ac:dyDescent="0.35">
      <c r="A11901">
        <f ca="1"/>
        <v>20</v>
      </c>
    </row>
    <row r="11902" spans="1:1" x14ac:dyDescent="0.35">
      <c r="A11902">
        <f ca="1"/>
        <v>17</v>
      </c>
    </row>
    <row r="11903" spans="1:1" x14ac:dyDescent="0.35">
      <c r="A11903">
        <f ca="1"/>
        <v>29</v>
      </c>
    </row>
    <row r="11904" spans="1:1" x14ac:dyDescent="0.35">
      <c r="A11904">
        <f ca="1"/>
        <v>20</v>
      </c>
    </row>
    <row r="11905" spans="1:1" x14ac:dyDescent="0.35">
      <c r="A11905">
        <f ca="1"/>
        <v>20</v>
      </c>
    </row>
    <row r="11906" spans="1:1" x14ac:dyDescent="0.35">
      <c r="A11906">
        <f ca="1"/>
        <v>25</v>
      </c>
    </row>
    <row r="11907" spans="1:1" x14ac:dyDescent="0.35">
      <c r="A11907">
        <f ca="1"/>
        <v>23</v>
      </c>
    </row>
    <row r="11908" spans="1:1" x14ac:dyDescent="0.35">
      <c r="A11908">
        <f ca="1"/>
        <v>20</v>
      </c>
    </row>
    <row r="11909" spans="1:1" x14ac:dyDescent="0.35">
      <c r="A11909">
        <f ca="1"/>
        <v>23</v>
      </c>
    </row>
    <row r="11910" spans="1:1" x14ac:dyDescent="0.35">
      <c r="A11910">
        <f ca="1"/>
        <v>18</v>
      </c>
    </row>
    <row r="11911" spans="1:1" x14ac:dyDescent="0.35">
      <c r="A11911">
        <f ca="1"/>
        <v>16</v>
      </c>
    </row>
    <row r="11912" spans="1:1" x14ac:dyDescent="0.35">
      <c r="A11912">
        <f ca="1"/>
        <v>20</v>
      </c>
    </row>
    <row r="11913" spans="1:1" x14ac:dyDescent="0.35">
      <c r="A11913">
        <f ca="1"/>
        <v>20</v>
      </c>
    </row>
    <row r="11914" spans="1:1" x14ac:dyDescent="0.35">
      <c r="A11914">
        <f ca="1"/>
        <v>26</v>
      </c>
    </row>
    <row r="11915" spans="1:1" x14ac:dyDescent="0.35">
      <c r="A11915">
        <f ca="1"/>
        <v>22</v>
      </c>
    </row>
    <row r="11916" spans="1:1" x14ac:dyDescent="0.35">
      <c r="A11916">
        <f ca="1"/>
        <v>26</v>
      </c>
    </row>
    <row r="11917" spans="1:1" x14ac:dyDescent="0.35">
      <c r="A11917">
        <f ca="1"/>
        <v>17</v>
      </c>
    </row>
    <row r="11918" spans="1:1" x14ac:dyDescent="0.35">
      <c r="A11918">
        <f ca="1"/>
        <v>20</v>
      </c>
    </row>
    <row r="11919" spans="1:1" x14ac:dyDescent="0.35">
      <c r="A11919">
        <f ca="1"/>
        <v>17</v>
      </c>
    </row>
    <row r="11920" spans="1:1" x14ac:dyDescent="0.35">
      <c r="A11920">
        <f ca="1"/>
        <v>22</v>
      </c>
    </row>
    <row r="11921" spans="1:1" x14ac:dyDescent="0.35">
      <c r="A11921">
        <f ca="1"/>
        <v>28</v>
      </c>
    </row>
    <row r="11922" spans="1:1" x14ac:dyDescent="0.35">
      <c r="A11922">
        <f ca="1"/>
        <v>19</v>
      </c>
    </row>
    <row r="11923" spans="1:1" x14ac:dyDescent="0.35">
      <c r="A11923">
        <f ca="1"/>
        <v>24</v>
      </c>
    </row>
    <row r="11924" spans="1:1" x14ac:dyDescent="0.35">
      <c r="A11924">
        <f ca="1"/>
        <v>21</v>
      </c>
    </row>
    <row r="11925" spans="1:1" x14ac:dyDescent="0.35">
      <c r="A11925">
        <f ca="1"/>
        <v>18</v>
      </c>
    </row>
    <row r="11926" spans="1:1" x14ac:dyDescent="0.35">
      <c r="A11926">
        <f ca="1"/>
        <v>13</v>
      </c>
    </row>
    <row r="11927" spans="1:1" x14ac:dyDescent="0.35">
      <c r="A11927">
        <f ca="1"/>
        <v>21</v>
      </c>
    </row>
    <row r="11928" spans="1:1" x14ac:dyDescent="0.35">
      <c r="A11928">
        <f ca="1"/>
        <v>18</v>
      </c>
    </row>
    <row r="11929" spans="1:1" x14ac:dyDescent="0.35">
      <c r="A11929">
        <f ca="1"/>
        <v>25</v>
      </c>
    </row>
    <row r="11930" spans="1:1" x14ac:dyDescent="0.35">
      <c r="A11930">
        <f ca="1"/>
        <v>26</v>
      </c>
    </row>
    <row r="11931" spans="1:1" x14ac:dyDescent="0.35">
      <c r="A11931">
        <f ca="1"/>
        <v>14</v>
      </c>
    </row>
    <row r="11932" spans="1:1" x14ac:dyDescent="0.35">
      <c r="A11932">
        <f ca="1"/>
        <v>17</v>
      </c>
    </row>
    <row r="11933" spans="1:1" x14ac:dyDescent="0.35">
      <c r="A11933">
        <f ca="1"/>
        <v>32</v>
      </c>
    </row>
    <row r="11934" spans="1:1" x14ac:dyDescent="0.35">
      <c r="A11934">
        <f ca="1"/>
        <v>24</v>
      </c>
    </row>
    <row r="11935" spans="1:1" x14ac:dyDescent="0.35">
      <c r="A11935">
        <f ca="1"/>
        <v>18</v>
      </c>
    </row>
    <row r="11936" spans="1:1" x14ac:dyDescent="0.35">
      <c r="A11936">
        <f ca="1"/>
        <v>15</v>
      </c>
    </row>
    <row r="11937" spans="1:1" x14ac:dyDescent="0.35">
      <c r="A11937">
        <f ca="1"/>
        <v>26</v>
      </c>
    </row>
    <row r="11938" spans="1:1" x14ac:dyDescent="0.35">
      <c r="A11938">
        <f ca="1"/>
        <v>14</v>
      </c>
    </row>
    <row r="11939" spans="1:1" x14ac:dyDescent="0.35">
      <c r="A11939">
        <f ca="1"/>
        <v>21</v>
      </c>
    </row>
    <row r="11940" spans="1:1" x14ac:dyDescent="0.35">
      <c r="A11940">
        <f ca="1"/>
        <v>20</v>
      </c>
    </row>
    <row r="11941" spans="1:1" x14ac:dyDescent="0.35">
      <c r="A11941">
        <f ca="1"/>
        <v>20</v>
      </c>
    </row>
    <row r="11942" spans="1:1" x14ac:dyDescent="0.35">
      <c r="A11942">
        <f ca="1"/>
        <v>21</v>
      </c>
    </row>
    <row r="11943" spans="1:1" x14ac:dyDescent="0.35">
      <c r="A11943">
        <f ca="1"/>
        <v>12</v>
      </c>
    </row>
    <row r="11944" spans="1:1" x14ac:dyDescent="0.35">
      <c r="A11944">
        <f ca="1"/>
        <v>26</v>
      </c>
    </row>
    <row r="11945" spans="1:1" x14ac:dyDescent="0.35">
      <c r="A11945">
        <f ca="1"/>
        <v>12</v>
      </c>
    </row>
    <row r="11946" spans="1:1" x14ac:dyDescent="0.35">
      <c r="A11946">
        <f ca="1"/>
        <v>19</v>
      </c>
    </row>
    <row r="11947" spans="1:1" x14ac:dyDescent="0.35">
      <c r="A11947">
        <f ca="1"/>
        <v>19</v>
      </c>
    </row>
    <row r="11948" spans="1:1" x14ac:dyDescent="0.35">
      <c r="A11948">
        <f ca="1"/>
        <v>22</v>
      </c>
    </row>
    <row r="11949" spans="1:1" x14ac:dyDescent="0.35">
      <c r="A11949">
        <f ca="1"/>
        <v>17</v>
      </c>
    </row>
    <row r="11950" spans="1:1" x14ac:dyDescent="0.35">
      <c r="A11950">
        <f ca="1"/>
        <v>19</v>
      </c>
    </row>
    <row r="11951" spans="1:1" x14ac:dyDescent="0.35">
      <c r="A11951">
        <f ca="1"/>
        <v>23</v>
      </c>
    </row>
    <row r="11952" spans="1:1" x14ac:dyDescent="0.35">
      <c r="A11952">
        <f ca="1"/>
        <v>29</v>
      </c>
    </row>
    <row r="11953" spans="1:1" x14ac:dyDescent="0.35">
      <c r="A11953">
        <f ca="1"/>
        <v>16</v>
      </c>
    </row>
    <row r="11954" spans="1:1" x14ac:dyDescent="0.35">
      <c r="A11954">
        <f ca="1"/>
        <v>26</v>
      </c>
    </row>
    <row r="11955" spans="1:1" x14ac:dyDescent="0.35">
      <c r="A11955">
        <f ca="1"/>
        <v>20</v>
      </c>
    </row>
    <row r="11956" spans="1:1" x14ac:dyDescent="0.35">
      <c r="A11956">
        <f ca="1"/>
        <v>16</v>
      </c>
    </row>
    <row r="11957" spans="1:1" x14ac:dyDescent="0.35">
      <c r="A11957">
        <f ca="1"/>
        <v>22</v>
      </c>
    </row>
    <row r="11958" spans="1:1" x14ac:dyDescent="0.35">
      <c r="A11958">
        <f ca="1"/>
        <v>28</v>
      </c>
    </row>
    <row r="11959" spans="1:1" x14ac:dyDescent="0.35">
      <c r="A11959">
        <f ca="1"/>
        <v>16</v>
      </c>
    </row>
    <row r="11960" spans="1:1" x14ac:dyDescent="0.35">
      <c r="A11960">
        <f ca="1"/>
        <v>24</v>
      </c>
    </row>
    <row r="11961" spans="1:1" x14ac:dyDescent="0.35">
      <c r="A11961">
        <f ca="1"/>
        <v>18</v>
      </c>
    </row>
    <row r="11962" spans="1:1" x14ac:dyDescent="0.35">
      <c r="A11962">
        <f ca="1"/>
        <v>16</v>
      </c>
    </row>
    <row r="11963" spans="1:1" x14ac:dyDescent="0.35">
      <c r="A11963">
        <f ca="1"/>
        <v>27</v>
      </c>
    </row>
    <row r="11964" spans="1:1" x14ac:dyDescent="0.35">
      <c r="A11964">
        <f ca="1"/>
        <v>25</v>
      </c>
    </row>
    <row r="11965" spans="1:1" x14ac:dyDescent="0.35">
      <c r="A11965">
        <f ca="1"/>
        <v>22</v>
      </c>
    </row>
    <row r="11966" spans="1:1" x14ac:dyDescent="0.35">
      <c r="A11966">
        <f ca="1"/>
        <v>19</v>
      </c>
    </row>
    <row r="11967" spans="1:1" x14ac:dyDescent="0.35">
      <c r="A11967">
        <f ca="1"/>
        <v>20</v>
      </c>
    </row>
    <row r="11968" spans="1:1" x14ac:dyDescent="0.35">
      <c r="A11968">
        <f ca="1"/>
        <v>17</v>
      </c>
    </row>
    <row r="11969" spans="1:1" x14ac:dyDescent="0.35">
      <c r="A11969">
        <f ca="1"/>
        <v>17</v>
      </c>
    </row>
    <row r="11970" spans="1:1" x14ac:dyDescent="0.35">
      <c r="A11970">
        <f ca="1"/>
        <v>17</v>
      </c>
    </row>
    <row r="11971" spans="1:1" x14ac:dyDescent="0.35">
      <c r="A11971">
        <f ca="1"/>
        <v>27</v>
      </c>
    </row>
    <row r="11972" spans="1:1" x14ac:dyDescent="0.35">
      <c r="A11972">
        <f ca="1"/>
        <v>27</v>
      </c>
    </row>
    <row r="11973" spans="1:1" x14ac:dyDescent="0.35">
      <c r="A11973">
        <f ca="1"/>
        <v>18</v>
      </c>
    </row>
    <row r="11974" spans="1:1" x14ac:dyDescent="0.35">
      <c r="A11974">
        <f ca="1"/>
        <v>27</v>
      </c>
    </row>
    <row r="11975" spans="1:1" x14ac:dyDescent="0.35">
      <c r="A11975">
        <f ca="1"/>
        <v>22</v>
      </c>
    </row>
    <row r="11976" spans="1:1" x14ac:dyDescent="0.35">
      <c r="A11976">
        <f ca="1"/>
        <v>31</v>
      </c>
    </row>
    <row r="11977" spans="1:1" x14ac:dyDescent="0.35">
      <c r="A11977">
        <f ca="1"/>
        <v>24</v>
      </c>
    </row>
    <row r="11978" spans="1:1" x14ac:dyDescent="0.35">
      <c r="A11978">
        <f ca="1"/>
        <v>21</v>
      </c>
    </row>
    <row r="11979" spans="1:1" x14ac:dyDescent="0.35">
      <c r="A11979">
        <f ca="1"/>
        <v>19</v>
      </c>
    </row>
    <row r="11980" spans="1:1" x14ac:dyDescent="0.35">
      <c r="A11980">
        <f ca="1"/>
        <v>17</v>
      </c>
    </row>
    <row r="11981" spans="1:1" x14ac:dyDescent="0.35">
      <c r="A11981">
        <f ca="1"/>
        <v>17</v>
      </c>
    </row>
    <row r="11982" spans="1:1" x14ac:dyDescent="0.35">
      <c r="A11982">
        <f ca="1"/>
        <v>25</v>
      </c>
    </row>
    <row r="11983" spans="1:1" x14ac:dyDescent="0.35">
      <c r="A11983">
        <f ca="1"/>
        <v>25</v>
      </c>
    </row>
    <row r="11984" spans="1:1" x14ac:dyDescent="0.35">
      <c r="A11984">
        <f ca="1"/>
        <v>26</v>
      </c>
    </row>
    <row r="11985" spans="1:1" x14ac:dyDescent="0.35">
      <c r="A11985">
        <f ca="1"/>
        <v>25</v>
      </c>
    </row>
    <row r="11986" spans="1:1" x14ac:dyDescent="0.35">
      <c r="A11986">
        <f ca="1"/>
        <v>18</v>
      </c>
    </row>
    <row r="11987" spans="1:1" x14ac:dyDescent="0.35">
      <c r="A11987">
        <f ca="1"/>
        <v>15</v>
      </c>
    </row>
    <row r="11988" spans="1:1" x14ac:dyDescent="0.35">
      <c r="A11988">
        <f ca="1"/>
        <v>23</v>
      </c>
    </row>
    <row r="11989" spans="1:1" x14ac:dyDescent="0.35">
      <c r="A11989">
        <f ca="1"/>
        <v>25</v>
      </c>
    </row>
    <row r="11990" spans="1:1" x14ac:dyDescent="0.35">
      <c r="A11990">
        <f ca="1"/>
        <v>25</v>
      </c>
    </row>
    <row r="11991" spans="1:1" x14ac:dyDescent="0.35">
      <c r="A11991">
        <f ca="1"/>
        <v>31</v>
      </c>
    </row>
    <row r="11992" spans="1:1" x14ac:dyDescent="0.35">
      <c r="A11992">
        <f ca="1"/>
        <v>16</v>
      </c>
    </row>
    <row r="11993" spans="1:1" x14ac:dyDescent="0.35">
      <c r="A11993">
        <f ca="1"/>
        <v>25</v>
      </c>
    </row>
    <row r="11994" spans="1:1" x14ac:dyDescent="0.35">
      <c r="A11994">
        <f ca="1"/>
        <v>20</v>
      </c>
    </row>
    <row r="11995" spans="1:1" x14ac:dyDescent="0.35">
      <c r="A11995">
        <f ca="1"/>
        <v>28</v>
      </c>
    </row>
    <row r="11996" spans="1:1" x14ac:dyDescent="0.35">
      <c r="A11996">
        <f ca="1"/>
        <v>17</v>
      </c>
    </row>
    <row r="11997" spans="1:1" x14ac:dyDescent="0.35">
      <c r="A11997">
        <f ca="1"/>
        <v>21</v>
      </c>
    </row>
    <row r="11998" spans="1:1" x14ac:dyDescent="0.35">
      <c r="A11998">
        <f ca="1"/>
        <v>24</v>
      </c>
    </row>
    <row r="11999" spans="1:1" x14ac:dyDescent="0.35">
      <c r="A11999">
        <f ca="1"/>
        <v>22</v>
      </c>
    </row>
    <row r="12000" spans="1:1" x14ac:dyDescent="0.35">
      <c r="A12000">
        <f ca="1"/>
        <v>20</v>
      </c>
    </row>
    <row r="12001" spans="1:1" x14ac:dyDescent="0.35">
      <c r="A12001">
        <f ca="1"/>
        <v>27</v>
      </c>
    </row>
    <row r="12002" spans="1:1" x14ac:dyDescent="0.35">
      <c r="A12002">
        <f ca="1"/>
        <v>26</v>
      </c>
    </row>
    <row r="12003" spans="1:1" x14ac:dyDescent="0.35">
      <c r="A12003">
        <f ca="1"/>
        <v>25</v>
      </c>
    </row>
    <row r="12004" spans="1:1" x14ac:dyDescent="0.35">
      <c r="A12004">
        <f ca="1"/>
        <v>23</v>
      </c>
    </row>
    <row r="12005" spans="1:1" x14ac:dyDescent="0.35">
      <c r="A12005">
        <f ca="1"/>
        <v>16</v>
      </c>
    </row>
    <row r="12006" spans="1:1" x14ac:dyDescent="0.35">
      <c r="A12006">
        <f ca="1"/>
        <v>23</v>
      </c>
    </row>
    <row r="12007" spans="1:1" x14ac:dyDescent="0.35">
      <c r="A12007">
        <f ca="1"/>
        <v>30</v>
      </c>
    </row>
    <row r="12008" spans="1:1" x14ac:dyDescent="0.35">
      <c r="A12008">
        <f ca="1"/>
        <v>31</v>
      </c>
    </row>
    <row r="12009" spans="1:1" x14ac:dyDescent="0.35">
      <c r="A12009">
        <f ca="1"/>
        <v>19</v>
      </c>
    </row>
    <row r="12010" spans="1:1" x14ac:dyDescent="0.35">
      <c r="A12010">
        <f ca="1"/>
        <v>22</v>
      </c>
    </row>
    <row r="12011" spans="1:1" x14ac:dyDescent="0.35">
      <c r="A12011">
        <f ca="1"/>
        <v>20</v>
      </c>
    </row>
    <row r="12012" spans="1:1" x14ac:dyDescent="0.35">
      <c r="A12012">
        <f ca="1"/>
        <v>20</v>
      </c>
    </row>
    <row r="12013" spans="1:1" x14ac:dyDescent="0.35">
      <c r="A12013">
        <f ca="1"/>
        <v>18</v>
      </c>
    </row>
    <row r="12014" spans="1:1" x14ac:dyDescent="0.35">
      <c r="A12014">
        <f ca="1"/>
        <v>16</v>
      </c>
    </row>
    <row r="12015" spans="1:1" x14ac:dyDescent="0.35">
      <c r="A12015">
        <f ca="1"/>
        <v>25</v>
      </c>
    </row>
    <row r="12016" spans="1:1" x14ac:dyDescent="0.35">
      <c r="A12016">
        <f ca="1"/>
        <v>18</v>
      </c>
    </row>
    <row r="12017" spans="1:1" x14ac:dyDescent="0.35">
      <c r="A12017">
        <f ca="1"/>
        <v>11</v>
      </c>
    </row>
    <row r="12018" spans="1:1" x14ac:dyDescent="0.35">
      <c r="A12018">
        <f ca="1"/>
        <v>14</v>
      </c>
    </row>
    <row r="12019" spans="1:1" x14ac:dyDescent="0.35">
      <c r="A12019">
        <f ca="1"/>
        <v>17</v>
      </c>
    </row>
    <row r="12020" spans="1:1" x14ac:dyDescent="0.35">
      <c r="A12020">
        <f ca="1"/>
        <v>22</v>
      </c>
    </row>
    <row r="12021" spans="1:1" x14ac:dyDescent="0.35">
      <c r="A12021">
        <f ca="1"/>
        <v>30</v>
      </c>
    </row>
    <row r="12022" spans="1:1" x14ac:dyDescent="0.35">
      <c r="A12022">
        <f ca="1"/>
        <v>22</v>
      </c>
    </row>
    <row r="12023" spans="1:1" x14ac:dyDescent="0.35">
      <c r="A12023">
        <f ca="1"/>
        <v>22</v>
      </c>
    </row>
    <row r="12024" spans="1:1" x14ac:dyDescent="0.35">
      <c r="A12024">
        <f ca="1"/>
        <v>21</v>
      </c>
    </row>
    <row r="12025" spans="1:1" x14ac:dyDescent="0.35">
      <c r="A12025">
        <f ca="1"/>
        <v>27</v>
      </c>
    </row>
    <row r="12026" spans="1:1" x14ac:dyDescent="0.35">
      <c r="A12026">
        <f ca="1"/>
        <v>17</v>
      </c>
    </row>
    <row r="12027" spans="1:1" x14ac:dyDescent="0.35">
      <c r="A12027">
        <f ca="1"/>
        <v>25</v>
      </c>
    </row>
    <row r="12028" spans="1:1" x14ac:dyDescent="0.35">
      <c r="A12028">
        <f ca="1"/>
        <v>26</v>
      </c>
    </row>
    <row r="12029" spans="1:1" x14ac:dyDescent="0.35">
      <c r="A12029">
        <f ca="1"/>
        <v>14</v>
      </c>
    </row>
    <row r="12030" spans="1:1" x14ac:dyDescent="0.35">
      <c r="A12030">
        <f ca="1"/>
        <v>24</v>
      </c>
    </row>
    <row r="12031" spans="1:1" x14ac:dyDescent="0.35">
      <c r="A12031">
        <f ca="1"/>
        <v>22</v>
      </c>
    </row>
    <row r="12032" spans="1:1" x14ac:dyDescent="0.35">
      <c r="A12032">
        <f ca="1"/>
        <v>18</v>
      </c>
    </row>
    <row r="12033" spans="1:1" x14ac:dyDescent="0.35">
      <c r="A12033">
        <f ca="1"/>
        <v>17</v>
      </c>
    </row>
    <row r="12034" spans="1:1" x14ac:dyDescent="0.35">
      <c r="A12034">
        <f ca="1"/>
        <v>25</v>
      </c>
    </row>
    <row r="12035" spans="1:1" x14ac:dyDescent="0.35">
      <c r="A12035">
        <f ca="1"/>
        <v>21</v>
      </c>
    </row>
    <row r="12036" spans="1:1" x14ac:dyDescent="0.35">
      <c r="A12036">
        <f ca="1"/>
        <v>11</v>
      </c>
    </row>
    <row r="12037" spans="1:1" x14ac:dyDescent="0.35">
      <c r="A12037">
        <f ca="1"/>
        <v>14</v>
      </c>
    </row>
    <row r="12038" spans="1:1" x14ac:dyDescent="0.35">
      <c r="A12038">
        <f ca="1"/>
        <v>19</v>
      </c>
    </row>
    <row r="12039" spans="1:1" x14ac:dyDescent="0.35">
      <c r="A12039">
        <f ca="1"/>
        <v>18</v>
      </c>
    </row>
    <row r="12040" spans="1:1" x14ac:dyDescent="0.35">
      <c r="A12040">
        <f ca="1"/>
        <v>20</v>
      </c>
    </row>
    <row r="12041" spans="1:1" x14ac:dyDescent="0.35">
      <c r="A12041">
        <f ca="1"/>
        <v>21</v>
      </c>
    </row>
    <row r="12042" spans="1:1" x14ac:dyDescent="0.35">
      <c r="A12042">
        <f ca="1"/>
        <v>14</v>
      </c>
    </row>
    <row r="12043" spans="1:1" x14ac:dyDescent="0.35">
      <c r="A12043">
        <f ca="1"/>
        <v>19</v>
      </c>
    </row>
    <row r="12044" spans="1:1" x14ac:dyDescent="0.35">
      <c r="A12044">
        <f ca="1"/>
        <v>21</v>
      </c>
    </row>
    <row r="12045" spans="1:1" x14ac:dyDescent="0.35">
      <c r="A12045">
        <f ca="1"/>
        <v>21</v>
      </c>
    </row>
    <row r="12046" spans="1:1" x14ac:dyDescent="0.35">
      <c r="A12046">
        <f ca="1"/>
        <v>29</v>
      </c>
    </row>
    <row r="12047" spans="1:1" x14ac:dyDescent="0.35">
      <c r="A12047">
        <f ca="1"/>
        <v>21</v>
      </c>
    </row>
    <row r="12048" spans="1:1" x14ac:dyDescent="0.35">
      <c r="A12048">
        <f ca="1"/>
        <v>22</v>
      </c>
    </row>
    <row r="12049" spans="1:1" x14ac:dyDescent="0.35">
      <c r="A12049">
        <f ca="1"/>
        <v>19</v>
      </c>
    </row>
    <row r="12050" spans="1:1" x14ac:dyDescent="0.35">
      <c r="A12050">
        <f ca="1"/>
        <v>22</v>
      </c>
    </row>
    <row r="12051" spans="1:1" x14ac:dyDescent="0.35">
      <c r="A12051">
        <f ca="1"/>
        <v>17</v>
      </c>
    </row>
    <row r="12052" spans="1:1" x14ac:dyDescent="0.35">
      <c r="A12052">
        <f ca="1"/>
        <v>20</v>
      </c>
    </row>
    <row r="12053" spans="1:1" x14ac:dyDescent="0.35">
      <c r="A12053">
        <f ca="1"/>
        <v>23</v>
      </c>
    </row>
    <row r="12054" spans="1:1" x14ac:dyDescent="0.35">
      <c r="A12054">
        <f ca="1"/>
        <v>16</v>
      </c>
    </row>
    <row r="12055" spans="1:1" x14ac:dyDescent="0.35">
      <c r="A12055">
        <f ca="1"/>
        <v>16</v>
      </c>
    </row>
    <row r="12056" spans="1:1" x14ac:dyDescent="0.35">
      <c r="A12056">
        <f ca="1"/>
        <v>20</v>
      </c>
    </row>
    <row r="12057" spans="1:1" x14ac:dyDescent="0.35">
      <c r="A12057">
        <f ca="1"/>
        <v>21</v>
      </c>
    </row>
    <row r="12058" spans="1:1" x14ac:dyDescent="0.35">
      <c r="A12058">
        <f ca="1"/>
        <v>24</v>
      </c>
    </row>
    <row r="12059" spans="1:1" x14ac:dyDescent="0.35">
      <c r="A12059">
        <f ca="1"/>
        <v>21</v>
      </c>
    </row>
    <row r="12060" spans="1:1" x14ac:dyDescent="0.35">
      <c r="A12060">
        <f ca="1"/>
        <v>16</v>
      </c>
    </row>
    <row r="12061" spans="1:1" x14ac:dyDescent="0.35">
      <c r="A12061">
        <f ca="1"/>
        <v>18</v>
      </c>
    </row>
    <row r="12062" spans="1:1" x14ac:dyDescent="0.35">
      <c r="A12062">
        <f ca="1"/>
        <v>15</v>
      </c>
    </row>
    <row r="12063" spans="1:1" x14ac:dyDescent="0.35">
      <c r="A12063">
        <f ca="1"/>
        <v>23</v>
      </c>
    </row>
    <row r="12064" spans="1:1" x14ac:dyDescent="0.35">
      <c r="A12064">
        <f ca="1"/>
        <v>22</v>
      </c>
    </row>
    <row r="12065" spans="1:1" x14ac:dyDescent="0.35">
      <c r="A12065">
        <f ca="1"/>
        <v>22</v>
      </c>
    </row>
    <row r="12066" spans="1:1" x14ac:dyDescent="0.35">
      <c r="A12066">
        <f ca="1"/>
        <v>25</v>
      </c>
    </row>
    <row r="12067" spans="1:1" x14ac:dyDescent="0.35">
      <c r="A12067">
        <f ca="1"/>
        <v>25</v>
      </c>
    </row>
    <row r="12068" spans="1:1" x14ac:dyDescent="0.35">
      <c r="A12068">
        <f ca="1"/>
        <v>22</v>
      </c>
    </row>
    <row r="12069" spans="1:1" x14ac:dyDescent="0.35">
      <c r="A12069">
        <f ca="1"/>
        <v>27</v>
      </c>
    </row>
    <row r="12070" spans="1:1" x14ac:dyDescent="0.35">
      <c r="A12070">
        <f ca="1"/>
        <v>22</v>
      </c>
    </row>
    <row r="12071" spans="1:1" x14ac:dyDescent="0.35">
      <c r="A12071">
        <f ca="1"/>
        <v>16</v>
      </c>
    </row>
    <row r="12072" spans="1:1" x14ac:dyDescent="0.35">
      <c r="A12072">
        <f ca="1"/>
        <v>27</v>
      </c>
    </row>
    <row r="12073" spans="1:1" x14ac:dyDescent="0.35">
      <c r="A12073">
        <f ca="1"/>
        <v>19</v>
      </c>
    </row>
    <row r="12074" spans="1:1" x14ac:dyDescent="0.35">
      <c r="A12074">
        <f ca="1"/>
        <v>20</v>
      </c>
    </row>
    <row r="12075" spans="1:1" x14ac:dyDescent="0.35">
      <c r="A12075">
        <f ca="1"/>
        <v>26</v>
      </c>
    </row>
    <row r="12076" spans="1:1" x14ac:dyDescent="0.35">
      <c r="A12076">
        <f ca="1"/>
        <v>27</v>
      </c>
    </row>
    <row r="12077" spans="1:1" x14ac:dyDescent="0.35">
      <c r="A12077">
        <f ca="1"/>
        <v>25</v>
      </c>
    </row>
    <row r="12078" spans="1:1" x14ac:dyDescent="0.35">
      <c r="A12078">
        <f ca="1"/>
        <v>24</v>
      </c>
    </row>
    <row r="12079" spans="1:1" x14ac:dyDescent="0.35">
      <c r="A12079">
        <f ca="1"/>
        <v>20</v>
      </c>
    </row>
    <row r="12080" spans="1:1" x14ac:dyDescent="0.35">
      <c r="A12080">
        <f ca="1"/>
        <v>20</v>
      </c>
    </row>
    <row r="12081" spans="1:1" x14ac:dyDescent="0.35">
      <c r="A12081">
        <f ca="1"/>
        <v>20</v>
      </c>
    </row>
    <row r="12082" spans="1:1" x14ac:dyDescent="0.35">
      <c r="A12082">
        <f ca="1"/>
        <v>16</v>
      </c>
    </row>
    <row r="12083" spans="1:1" x14ac:dyDescent="0.35">
      <c r="A12083">
        <f ca="1"/>
        <v>14</v>
      </c>
    </row>
    <row r="12084" spans="1:1" x14ac:dyDescent="0.35">
      <c r="A12084">
        <f ca="1"/>
        <v>24</v>
      </c>
    </row>
    <row r="12085" spans="1:1" x14ac:dyDescent="0.35">
      <c r="A12085">
        <f ca="1"/>
        <v>16</v>
      </c>
    </row>
    <row r="12086" spans="1:1" x14ac:dyDescent="0.35">
      <c r="A12086">
        <f ca="1"/>
        <v>19</v>
      </c>
    </row>
    <row r="12087" spans="1:1" x14ac:dyDescent="0.35">
      <c r="A12087">
        <f ca="1"/>
        <v>29</v>
      </c>
    </row>
    <row r="12088" spans="1:1" x14ac:dyDescent="0.35">
      <c r="A12088">
        <f ca="1"/>
        <v>23</v>
      </c>
    </row>
    <row r="12089" spans="1:1" x14ac:dyDescent="0.35">
      <c r="A12089">
        <f ca="1"/>
        <v>14</v>
      </c>
    </row>
    <row r="12090" spans="1:1" x14ac:dyDescent="0.35">
      <c r="A12090">
        <f ca="1"/>
        <v>17</v>
      </c>
    </row>
    <row r="12091" spans="1:1" x14ac:dyDescent="0.35">
      <c r="A12091">
        <f ca="1"/>
        <v>27</v>
      </c>
    </row>
    <row r="12092" spans="1:1" x14ac:dyDescent="0.35">
      <c r="A12092">
        <f ca="1"/>
        <v>16</v>
      </c>
    </row>
    <row r="12093" spans="1:1" x14ac:dyDescent="0.35">
      <c r="A12093">
        <f ca="1"/>
        <v>20</v>
      </c>
    </row>
    <row r="12094" spans="1:1" x14ac:dyDescent="0.35">
      <c r="A12094">
        <f ca="1"/>
        <v>21</v>
      </c>
    </row>
    <row r="12095" spans="1:1" x14ac:dyDescent="0.35">
      <c r="A12095">
        <f ca="1"/>
        <v>22</v>
      </c>
    </row>
    <row r="12096" spans="1:1" x14ac:dyDescent="0.35">
      <c r="A12096">
        <f ca="1"/>
        <v>19</v>
      </c>
    </row>
    <row r="12097" spans="1:1" x14ac:dyDescent="0.35">
      <c r="A12097">
        <f ca="1"/>
        <v>25</v>
      </c>
    </row>
    <row r="12098" spans="1:1" x14ac:dyDescent="0.35">
      <c r="A12098">
        <f ca="1"/>
        <v>25</v>
      </c>
    </row>
    <row r="12099" spans="1:1" x14ac:dyDescent="0.35">
      <c r="A12099">
        <f ca="1"/>
        <v>23</v>
      </c>
    </row>
    <row r="12100" spans="1:1" x14ac:dyDescent="0.35">
      <c r="A12100">
        <f ca="1"/>
        <v>21</v>
      </c>
    </row>
    <row r="12101" spans="1:1" x14ac:dyDescent="0.35">
      <c r="A12101">
        <f ca="1"/>
        <v>24</v>
      </c>
    </row>
    <row r="12102" spans="1:1" x14ac:dyDescent="0.35">
      <c r="A12102">
        <f ca="1"/>
        <v>18</v>
      </c>
    </row>
    <row r="12103" spans="1:1" x14ac:dyDescent="0.35">
      <c r="A12103">
        <f ca="1"/>
        <v>18</v>
      </c>
    </row>
    <row r="12104" spans="1:1" x14ac:dyDescent="0.35">
      <c r="A12104">
        <f ca="1"/>
        <v>17</v>
      </c>
    </row>
    <row r="12105" spans="1:1" x14ac:dyDescent="0.35">
      <c r="A12105">
        <f ca="1"/>
        <v>16</v>
      </c>
    </row>
    <row r="12106" spans="1:1" x14ac:dyDescent="0.35">
      <c r="A12106">
        <f ca="1"/>
        <v>23</v>
      </c>
    </row>
    <row r="12107" spans="1:1" x14ac:dyDescent="0.35">
      <c r="A12107">
        <f ca="1"/>
        <v>21</v>
      </c>
    </row>
    <row r="12108" spans="1:1" x14ac:dyDescent="0.35">
      <c r="A12108">
        <f ca="1"/>
        <v>25</v>
      </c>
    </row>
    <row r="12109" spans="1:1" x14ac:dyDescent="0.35">
      <c r="A12109">
        <f ca="1"/>
        <v>22</v>
      </c>
    </row>
    <row r="12110" spans="1:1" x14ac:dyDescent="0.35">
      <c r="A12110">
        <f ca="1"/>
        <v>25</v>
      </c>
    </row>
    <row r="12111" spans="1:1" x14ac:dyDescent="0.35">
      <c r="A12111">
        <f ca="1"/>
        <v>25</v>
      </c>
    </row>
    <row r="12112" spans="1:1" x14ac:dyDescent="0.35">
      <c r="A12112">
        <f ca="1"/>
        <v>27</v>
      </c>
    </row>
    <row r="12113" spans="1:1" x14ac:dyDescent="0.35">
      <c r="A12113">
        <f ca="1"/>
        <v>14</v>
      </c>
    </row>
    <row r="12114" spans="1:1" x14ac:dyDescent="0.35">
      <c r="A12114">
        <f ca="1"/>
        <v>23</v>
      </c>
    </row>
    <row r="12115" spans="1:1" x14ac:dyDescent="0.35">
      <c r="A12115">
        <f ca="1"/>
        <v>21</v>
      </c>
    </row>
    <row r="12116" spans="1:1" x14ac:dyDescent="0.35">
      <c r="A12116">
        <f ca="1"/>
        <v>23</v>
      </c>
    </row>
    <row r="12117" spans="1:1" x14ac:dyDescent="0.35">
      <c r="A12117">
        <f ca="1"/>
        <v>26</v>
      </c>
    </row>
    <row r="12118" spans="1:1" x14ac:dyDescent="0.35">
      <c r="A12118">
        <f ca="1"/>
        <v>23</v>
      </c>
    </row>
    <row r="12119" spans="1:1" x14ac:dyDescent="0.35">
      <c r="A12119">
        <f ca="1"/>
        <v>17</v>
      </c>
    </row>
    <row r="12120" spans="1:1" x14ac:dyDescent="0.35">
      <c r="A12120">
        <f ca="1"/>
        <v>21</v>
      </c>
    </row>
    <row r="12121" spans="1:1" x14ac:dyDescent="0.35">
      <c r="A12121">
        <f ca="1"/>
        <v>18</v>
      </c>
    </row>
    <row r="12122" spans="1:1" x14ac:dyDescent="0.35">
      <c r="A12122">
        <f ca="1"/>
        <v>20</v>
      </c>
    </row>
    <row r="12123" spans="1:1" x14ac:dyDescent="0.35">
      <c r="A12123">
        <f ca="1"/>
        <v>22</v>
      </c>
    </row>
    <row r="12124" spans="1:1" x14ac:dyDescent="0.35">
      <c r="A12124">
        <f ca="1"/>
        <v>24</v>
      </c>
    </row>
    <row r="12125" spans="1:1" x14ac:dyDescent="0.35">
      <c r="A12125">
        <f ca="1"/>
        <v>16</v>
      </c>
    </row>
    <row r="12126" spans="1:1" x14ac:dyDescent="0.35">
      <c r="A12126">
        <f ca="1"/>
        <v>18</v>
      </c>
    </row>
    <row r="12127" spans="1:1" x14ac:dyDescent="0.35">
      <c r="A12127">
        <f ca="1"/>
        <v>17</v>
      </c>
    </row>
    <row r="12128" spans="1:1" x14ac:dyDescent="0.35">
      <c r="A12128">
        <f ca="1"/>
        <v>19</v>
      </c>
    </row>
    <row r="12129" spans="1:1" x14ac:dyDescent="0.35">
      <c r="A12129">
        <f ca="1"/>
        <v>25</v>
      </c>
    </row>
    <row r="12130" spans="1:1" x14ac:dyDescent="0.35">
      <c r="A12130">
        <f ca="1"/>
        <v>30</v>
      </c>
    </row>
    <row r="12131" spans="1:1" x14ac:dyDescent="0.35">
      <c r="A12131">
        <f ca="1"/>
        <v>23</v>
      </c>
    </row>
    <row r="12132" spans="1:1" x14ac:dyDescent="0.35">
      <c r="A12132">
        <f ca="1"/>
        <v>31</v>
      </c>
    </row>
    <row r="12133" spans="1:1" x14ac:dyDescent="0.35">
      <c r="A12133">
        <f ca="1"/>
        <v>21</v>
      </c>
    </row>
    <row r="12134" spans="1:1" x14ac:dyDescent="0.35">
      <c r="A12134">
        <f ca="1"/>
        <v>15</v>
      </c>
    </row>
    <row r="12135" spans="1:1" x14ac:dyDescent="0.35">
      <c r="A12135">
        <f ca="1"/>
        <v>19</v>
      </c>
    </row>
    <row r="12136" spans="1:1" x14ac:dyDescent="0.35">
      <c r="A12136">
        <f ca="1"/>
        <v>20</v>
      </c>
    </row>
    <row r="12137" spans="1:1" x14ac:dyDescent="0.35">
      <c r="A12137">
        <f ca="1"/>
        <v>19</v>
      </c>
    </row>
    <row r="12138" spans="1:1" x14ac:dyDescent="0.35">
      <c r="A12138">
        <f ca="1"/>
        <v>26</v>
      </c>
    </row>
    <row r="12139" spans="1:1" x14ac:dyDescent="0.35">
      <c r="A12139">
        <f ca="1"/>
        <v>19</v>
      </c>
    </row>
    <row r="12140" spans="1:1" x14ac:dyDescent="0.35">
      <c r="A12140">
        <f ca="1"/>
        <v>21</v>
      </c>
    </row>
    <row r="12141" spans="1:1" x14ac:dyDescent="0.35">
      <c r="A12141">
        <f ca="1"/>
        <v>25</v>
      </c>
    </row>
    <row r="12142" spans="1:1" x14ac:dyDescent="0.35">
      <c r="A12142">
        <f ca="1"/>
        <v>23</v>
      </c>
    </row>
    <row r="12143" spans="1:1" x14ac:dyDescent="0.35">
      <c r="A12143">
        <f ca="1"/>
        <v>19</v>
      </c>
    </row>
    <row r="12144" spans="1:1" x14ac:dyDescent="0.35">
      <c r="A12144">
        <f ca="1"/>
        <v>22</v>
      </c>
    </row>
    <row r="12145" spans="1:1" x14ac:dyDescent="0.35">
      <c r="A12145">
        <f ca="1"/>
        <v>18</v>
      </c>
    </row>
    <row r="12146" spans="1:1" x14ac:dyDescent="0.35">
      <c r="A12146">
        <f ca="1"/>
        <v>20</v>
      </c>
    </row>
    <row r="12147" spans="1:1" x14ac:dyDescent="0.35">
      <c r="A12147">
        <f ca="1"/>
        <v>17</v>
      </c>
    </row>
    <row r="12148" spans="1:1" x14ac:dyDescent="0.35">
      <c r="A12148">
        <f ca="1"/>
        <v>24</v>
      </c>
    </row>
    <row r="12149" spans="1:1" x14ac:dyDescent="0.35">
      <c r="A12149">
        <f ca="1"/>
        <v>20</v>
      </c>
    </row>
    <row r="12150" spans="1:1" x14ac:dyDescent="0.35">
      <c r="A12150">
        <f ca="1"/>
        <v>24</v>
      </c>
    </row>
    <row r="12151" spans="1:1" x14ac:dyDescent="0.35">
      <c r="A12151">
        <f ca="1"/>
        <v>24</v>
      </c>
    </row>
    <row r="12152" spans="1:1" x14ac:dyDescent="0.35">
      <c r="A12152">
        <f ca="1"/>
        <v>30</v>
      </c>
    </row>
    <row r="12153" spans="1:1" x14ac:dyDescent="0.35">
      <c r="A12153">
        <f ca="1"/>
        <v>15</v>
      </c>
    </row>
    <row r="12154" spans="1:1" x14ac:dyDescent="0.35">
      <c r="A12154">
        <f ca="1"/>
        <v>21</v>
      </c>
    </row>
    <row r="12155" spans="1:1" x14ac:dyDescent="0.35">
      <c r="A12155">
        <f ca="1"/>
        <v>24</v>
      </c>
    </row>
    <row r="12156" spans="1:1" x14ac:dyDescent="0.35">
      <c r="A12156">
        <f ca="1"/>
        <v>31</v>
      </c>
    </row>
    <row r="12157" spans="1:1" x14ac:dyDescent="0.35">
      <c r="A12157">
        <f ca="1"/>
        <v>15</v>
      </c>
    </row>
    <row r="12158" spans="1:1" x14ac:dyDescent="0.35">
      <c r="A12158">
        <f ca="1"/>
        <v>25</v>
      </c>
    </row>
    <row r="12159" spans="1:1" x14ac:dyDescent="0.35">
      <c r="A12159">
        <f ca="1"/>
        <v>24</v>
      </c>
    </row>
    <row r="12160" spans="1:1" x14ac:dyDescent="0.35">
      <c r="A12160">
        <f ca="1"/>
        <v>25</v>
      </c>
    </row>
    <row r="12161" spans="1:1" x14ac:dyDescent="0.35">
      <c r="A12161">
        <f ca="1"/>
        <v>17</v>
      </c>
    </row>
    <row r="12162" spans="1:1" x14ac:dyDescent="0.35">
      <c r="A12162">
        <f ca="1"/>
        <v>25</v>
      </c>
    </row>
    <row r="12163" spans="1:1" x14ac:dyDescent="0.35">
      <c r="A12163">
        <f ca="1"/>
        <v>27</v>
      </c>
    </row>
    <row r="12164" spans="1:1" x14ac:dyDescent="0.35">
      <c r="A12164">
        <f ca="1"/>
        <v>24</v>
      </c>
    </row>
    <row r="12165" spans="1:1" x14ac:dyDescent="0.35">
      <c r="A12165">
        <f ca="1"/>
        <v>16</v>
      </c>
    </row>
    <row r="12166" spans="1:1" x14ac:dyDescent="0.35">
      <c r="A12166">
        <f ca="1"/>
        <v>17</v>
      </c>
    </row>
    <row r="12167" spans="1:1" x14ac:dyDescent="0.35">
      <c r="A12167">
        <f ca="1"/>
        <v>16</v>
      </c>
    </row>
    <row r="12168" spans="1:1" x14ac:dyDescent="0.35">
      <c r="A12168">
        <f ca="1"/>
        <v>28</v>
      </c>
    </row>
    <row r="12169" spans="1:1" x14ac:dyDescent="0.35">
      <c r="A12169">
        <f ca="1"/>
        <v>19</v>
      </c>
    </row>
    <row r="12170" spans="1:1" x14ac:dyDescent="0.35">
      <c r="A12170">
        <f ca="1"/>
        <v>20</v>
      </c>
    </row>
    <row r="12171" spans="1:1" x14ac:dyDescent="0.35">
      <c r="A12171">
        <f ca="1"/>
        <v>21</v>
      </c>
    </row>
    <row r="12172" spans="1:1" x14ac:dyDescent="0.35">
      <c r="A12172">
        <f ca="1"/>
        <v>26</v>
      </c>
    </row>
    <row r="12173" spans="1:1" x14ac:dyDescent="0.35">
      <c r="A12173">
        <f ca="1"/>
        <v>19</v>
      </c>
    </row>
    <row r="12174" spans="1:1" x14ac:dyDescent="0.35">
      <c r="A12174">
        <f ca="1"/>
        <v>26</v>
      </c>
    </row>
    <row r="12175" spans="1:1" x14ac:dyDescent="0.35">
      <c r="A12175">
        <f ca="1"/>
        <v>24</v>
      </c>
    </row>
    <row r="12176" spans="1:1" x14ac:dyDescent="0.35">
      <c r="A12176">
        <f ca="1"/>
        <v>18</v>
      </c>
    </row>
    <row r="12177" spans="1:1" x14ac:dyDescent="0.35">
      <c r="A12177">
        <f ca="1"/>
        <v>27</v>
      </c>
    </row>
    <row r="12178" spans="1:1" x14ac:dyDescent="0.35">
      <c r="A12178">
        <f ca="1"/>
        <v>18</v>
      </c>
    </row>
    <row r="12179" spans="1:1" x14ac:dyDescent="0.35">
      <c r="A12179">
        <f ca="1"/>
        <v>22</v>
      </c>
    </row>
    <row r="12180" spans="1:1" x14ac:dyDescent="0.35">
      <c r="A12180">
        <f ca="1"/>
        <v>17</v>
      </c>
    </row>
    <row r="12181" spans="1:1" x14ac:dyDescent="0.35">
      <c r="A12181">
        <f ca="1"/>
        <v>18</v>
      </c>
    </row>
    <row r="12182" spans="1:1" x14ac:dyDescent="0.35">
      <c r="A12182">
        <f ca="1"/>
        <v>23</v>
      </c>
    </row>
    <row r="12183" spans="1:1" x14ac:dyDescent="0.35">
      <c r="A12183">
        <f ca="1"/>
        <v>18</v>
      </c>
    </row>
    <row r="12184" spans="1:1" x14ac:dyDescent="0.35">
      <c r="A12184">
        <f ca="1"/>
        <v>22</v>
      </c>
    </row>
    <row r="12185" spans="1:1" x14ac:dyDescent="0.35">
      <c r="A12185">
        <f ca="1"/>
        <v>21</v>
      </c>
    </row>
    <row r="12186" spans="1:1" x14ac:dyDescent="0.35">
      <c r="A12186">
        <f ca="1"/>
        <v>20</v>
      </c>
    </row>
    <row r="12187" spans="1:1" x14ac:dyDescent="0.35">
      <c r="A12187">
        <f ca="1"/>
        <v>21</v>
      </c>
    </row>
    <row r="12188" spans="1:1" x14ac:dyDescent="0.35">
      <c r="A12188">
        <f ca="1"/>
        <v>25</v>
      </c>
    </row>
    <row r="12189" spans="1:1" x14ac:dyDescent="0.35">
      <c r="A12189">
        <f ca="1"/>
        <v>12</v>
      </c>
    </row>
    <row r="12190" spans="1:1" x14ac:dyDescent="0.35">
      <c r="A12190">
        <f ca="1"/>
        <v>20</v>
      </c>
    </row>
    <row r="12191" spans="1:1" x14ac:dyDescent="0.35">
      <c r="A12191">
        <f ca="1"/>
        <v>19</v>
      </c>
    </row>
    <row r="12192" spans="1:1" x14ac:dyDescent="0.35">
      <c r="A12192">
        <f ca="1"/>
        <v>26</v>
      </c>
    </row>
    <row r="12193" spans="1:1" x14ac:dyDescent="0.35">
      <c r="A12193">
        <f ca="1"/>
        <v>15</v>
      </c>
    </row>
    <row r="12194" spans="1:1" x14ac:dyDescent="0.35">
      <c r="A12194">
        <f ca="1"/>
        <v>19</v>
      </c>
    </row>
    <row r="12195" spans="1:1" x14ac:dyDescent="0.35">
      <c r="A12195">
        <f ca="1"/>
        <v>16</v>
      </c>
    </row>
    <row r="12196" spans="1:1" x14ac:dyDescent="0.35">
      <c r="A12196">
        <f ca="1"/>
        <v>19</v>
      </c>
    </row>
    <row r="12197" spans="1:1" x14ac:dyDescent="0.35">
      <c r="A12197">
        <f ca="1"/>
        <v>22</v>
      </c>
    </row>
    <row r="12198" spans="1:1" x14ac:dyDescent="0.35">
      <c r="A12198">
        <f ca="1"/>
        <v>23</v>
      </c>
    </row>
    <row r="12199" spans="1:1" x14ac:dyDescent="0.35">
      <c r="A12199">
        <f ca="1"/>
        <v>22</v>
      </c>
    </row>
    <row r="12200" spans="1:1" x14ac:dyDescent="0.35">
      <c r="A12200">
        <f ca="1"/>
        <v>24</v>
      </c>
    </row>
    <row r="12201" spans="1:1" x14ac:dyDescent="0.35">
      <c r="A12201">
        <f ca="1"/>
        <v>18</v>
      </c>
    </row>
    <row r="12202" spans="1:1" x14ac:dyDescent="0.35">
      <c r="A12202">
        <f ca="1"/>
        <v>21</v>
      </c>
    </row>
    <row r="12203" spans="1:1" x14ac:dyDescent="0.35">
      <c r="A12203">
        <f ca="1"/>
        <v>21</v>
      </c>
    </row>
    <row r="12204" spans="1:1" x14ac:dyDescent="0.35">
      <c r="A12204">
        <f ca="1"/>
        <v>16</v>
      </c>
    </row>
    <row r="12205" spans="1:1" x14ac:dyDescent="0.35">
      <c r="A12205">
        <f ca="1"/>
        <v>20</v>
      </c>
    </row>
    <row r="12206" spans="1:1" x14ac:dyDescent="0.35">
      <c r="A12206">
        <f ca="1"/>
        <v>23</v>
      </c>
    </row>
    <row r="12207" spans="1:1" x14ac:dyDescent="0.35">
      <c r="A12207">
        <f ca="1"/>
        <v>18</v>
      </c>
    </row>
    <row r="12208" spans="1:1" x14ac:dyDescent="0.35">
      <c r="A12208">
        <f ca="1"/>
        <v>15</v>
      </c>
    </row>
    <row r="12209" spans="1:1" x14ac:dyDescent="0.35">
      <c r="A12209">
        <f ca="1"/>
        <v>19</v>
      </c>
    </row>
    <row r="12210" spans="1:1" x14ac:dyDescent="0.35">
      <c r="A12210">
        <f ca="1"/>
        <v>24</v>
      </c>
    </row>
    <row r="12211" spans="1:1" x14ac:dyDescent="0.35">
      <c r="A12211">
        <f ca="1"/>
        <v>22</v>
      </c>
    </row>
    <row r="12212" spans="1:1" x14ac:dyDescent="0.35">
      <c r="A12212">
        <f ca="1"/>
        <v>21</v>
      </c>
    </row>
    <row r="12213" spans="1:1" x14ac:dyDescent="0.35">
      <c r="A12213">
        <f ca="1"/>
        <v>19</v>
      </c>
    </row>
    <row r="12214" spans="1:1" x14ac:dyDescent="0.35">
      <c r="A12214">
        <f ca="1"/>
        <v>22</v>
      </c>
    </row>
    <row r="12215" spans="1:1" x14ac:dyDescent="0.35">
      <c r="A12215">
        <f ca="1"/>
        <v>12</v>
      </c>
    </row>
    <row r="12216" spans="1:1" x14ac:dyDescent="0.35">
      <c r="A12216">
        <f ca="1"/>
        <v>15</v>
      </c>
    </row>
    <row r="12217" spans="1:1" x14ac:dyDescent="0.35">
      <c r="A12217">
        <f ca="1"/>
        <v>21</v>
      </c>
    </row>
    <row r="12218" spans="1:1" x14ac:dyDescent="0.35">
      <c r="A12218">
        <f ca="1"/>
        <v>24</v>
      </c>
    </row>
    <row r="12219" spans="1:1" x14ac:dyDescent="0.35">
      <c r="A12219">
        <f ca="1"/>
        <v>19</v>
      </c>
    </row>
    <row r="12220" spans="1:1" x14ac:dyDescent="0.35">
      <c r="A12220">
        <f ca="1"/>
        <v>10</v>
      </c>
    </row>
    <row r="12221" spans="1:1" x14ac:dyDescent="0.35">
      <c r="A12221">
        <f ca="1"/>
        <v>22</v>
      </c>
    </row>
    <row r="12222" spans="1:1" x14ac:dyDescent="0.35">
      <c r="A12222">
        <f ca="1"/>
        <v>26</v>
      </c>
    </row>
    <row r="12223" spans="1:1" x14ac:dyDescent="0.35">
      <c r="A12223">
        <f ca="1"/>
        <v>24</v>
      </c>
    </row>
    <row r="12224" spans="1:1" x14ac:dyDescent="0.35">
      <c r="A12224">
        <f ca="1"/>
        <v>23</v>
      </c>
    </row>
    <row r="12225" spans="1:1" x14ac:dyDescent="0.35">
      <c r="A12225">
        <f ca="1"/>
        <v>21</v>
      </c>
    </row>
    <row r="12226" spans="1:1" x14ac:dyDescent="0.35">
      <c r="A12226">
        <f ca="1"/>
        <v>21</v>
      </c>
    </row>
    <row r="12227" spans="1:1" x14ac:dyDescent="0.35">
      <c r="A12227">
        <f ca="1"/>
        <v>30</v>
      </c>
    </row>
    <row r="12228" spans="1:1" x14ac:dyDescent="0.35">
      <c r="A12228">
        <f ca="1"/>
        <v>11</v>
      </c>
    </row>
    <row r="12229" spans="1:1" x14ac:dyDescent="0.35">
      <c r="A12229">
        <f ca="1"/>
        <v>17</v>
      </c>
    </row>
    <row r="12230" spans="1:1" x14ac:dyDescent="0.35">
      <c r="A12230">
        <f ca="1"/>
        <v>18</v>
      </c>
    </row>
    <row r="12231" spans="1:1" x14ac:dyDescent="0.35">
      <c r="A12231">
        <f ca="1"/>
        <v>24</v>
      </c>
    </row>
    <row r="12232" spans="1:1" x14ac:dyDescent="0.35">
      <c r="A12232">
        <f ca="1"/>
        <v>19</v>
      </c>
    </row>
    <row r="12233" spans="1:1" x14ac:dyDescent="0.35">
      <c r="A12233">
        <f ca="1"/>
        <v>19</v>
      </c>
    </row>
    <row r="12234" spans="1:1" x14ac:dyDescent="0.35">
      <c r="A12234">
        <f ca="1"/>
        <v>15</v>
      </c>
    </row>
    <row r="12235" spans="1:1" x14ac:dyDescent="0.35">
      <c r="A12235">
        <f ca="1"/>
        <v>26</v>
      </c>
    </row>
    <row r="12236" spans="1:1" x14ac:dyDescent="0.35">
      <c r="A12236">
        <f ca="1"/>
        <v>26</v>
      </c>
    </row>
    <row r="12237" spans="1:1" x14ac:dyDescent="0.35">
      <c r="A12237">
        <f ca="1"/>
        <v>24</v>
      </c>
    </row>
    <row r="12238" spans="1:1" x14ac:dyDescent="0.35">
      <c r="A12238">
        <f ca="1"/>
        <v>21</v>
      </c>
    </row>
    <row r="12239" spans="1:1" x14ac:dyDescent="0.35">
      <c r="A12239">
        <f ca="1"/>
        <v>17</v>
      </c>
    </row>
    <row r="12240" spans="1:1" x14ac:dyDescent="0.35">
      <c r="A12240">
        <f ca="1"/>
        <v>26</v>
      </c>
    </row>
    <row r="12241" spans="1:1" x14ac:dyDescent="0.35">
      <c r="A12241">
        <f ca="1"/>
        <v>18</v>
      </c>
    </row>
    <row r="12242" spans="1:1" x14ac:dyDescent="0.35">
      <c r="A12242">
        <f ca="1"/>
        <v>32</v>
      </c>
    </row>
    <row r="12243" spans="1:1" x14ac:dyDescent="0.35">
      <c r="A12243">
        <f ca="1"/>
        <v>19</v>
      </c>
    </row>
    <row r="12244" spans="1:1" x14ac:dyDescent="0.35">
      <c r="A12244">
        <f ca="1"/>
        <v>21</v>
      </c>
    </row>
    <row r="12245" spans="1:1" x14ac:dyDescent="0.35">
      <c r="A12245">
        <f ca="1"/>
        <v>24</v>
      </c>
    </row>
    <row r="12246" spans="1:1" x14ac:dyDescent="0.35">
      <c r="A12246">
        <f ca="1"/>
        <v>24</v>
      </c>
    </row>
    <row r="12247" spans="1:1" x14ac:dyDescent="0.35">
      <c r="A12247">
        <f ca="1"/>
        <v>19</v>
      </c>
    </row>
    <row r="12248" spans="1:1" x14ac:dyDescent="0.35">
      <c r="A12248">
        <f ca="1"/>
        <v>17</v>
      </c>
    </row>
    <row r="12249" spans="1:1" x14ac:dyDescent="0.35">
      <c r="A12249">
        <f ca="1"/>
        <v>21</v>
      </c>
    </row>
    <row r="12250" spans="1:1" x14ac:dyDescent="0.35">
      <c r="A12250">
        <f ca="1"/>
        <v>22</v>
      </c>
    </row>
    <row r="12251" spans="1:1" x14ac:dyDescent="0.35">
      <c r="A12251">
        <f ca="1"/>
        <v>15</v>
      </c>
    </row>
    <row r="12252" spans="1:1" x14ac:dyDescent="0.35">
      <c r="A12252">
        <f ca="1"/>
        <v>25</v>
      </c>
    </row>
    <row r="12253" spans="1:1" x14ac:dyDescent="0.35">
      <c r="A12253">
        <f ca="1"/>
        <v>18</v>
      </c>
    </row>
    <row r="12254" spans="1:1" x14ac:dyDescent="0.35">
      <c r="A12254">
        <f ca="1"/>
        <v>22</v>
      </c>
    </row>
    <row r="12255" spans="1:1" x14ac:dyDescent="0.35">
      <c r="A12255">
        <f ca="1"/>
        <v>24</v>
      </c>
    </row>
    <row r="12256" spans="1:1" x14ac:dyDescent="0.35">
      <c r="A12256">
        <f ca="1"/>
        <v>23</v>
      </c>
    </row>
    <row r="12257" spans="1:1" x14ac:dyDescent="0.35">
      <c r="A12257">
        <f ca="1"/>
        <v>21</v>
      </c>
    </row>
    <row r="12258" spans="1:1" x14ac:dyDescent="0.35">
      <c r="A12258">
        <f ca="1"/>
        <v>22</v>
      </c>
    </row>
    <row r="12259" spans="1:1" x14ac:dyDescent="0.35">
      <c r="A12259">
        <f ca="1"/>
        <v>21</v>
      </c>
    </row>
    <row r="12260" spans="1:1" x14ac:dyDescent="0.35">
      <c r="A12260">
        <f ca="1"/>
        <v>17</v>
      </c>
    </row>
    <row r="12261" spans="1:1" x14ac:dyDescent="0.35">
      <c r="A12261">
        <f ca="1"/>
        <v>24</v>
      </c>
    </row>
    <row r="12262" spans="1:1" x14ac:dyDescent="0.35">
      <c r="A12262">
        <f ca="1"/>
        <v>25</v>
      </c>
    </row>
    <row r="12263" spans="1:1" x14ac:dyDescent="0.35">
      <c r="A12263">
        <f ca="1"/>
        <v>22</v>
      </c>
    </row>
    <row r="12264" spans="1:1" x14ac:dyDescent="0.35">
      <c r="A12264">
        <f ca="1"/>
        <v>21</v>
      </c>
    </row>
    <row r="12265" spans="1:1" x14ac:dyDescent="0.35">
      <c r="A12265">
        <f ca="1"/>
        <v>23</v>
      </c>
    </row>
    <row r="12266" spans="1:1" x14ac:dyDescent="0.35">
      <c r="A12266">
        <f ca="1"/>
        <v>18</v>
      </c>
    </row>
    <row r="12267" spans="1:1" x14ac:dyDescent="0.35">
      <c r="A12267">
        <f ca="1"/>
        <v>22</v>
      </c>
    </row>
    <row r="12268" spans="1:1" x14ac:dyDescent="0.35">
      <c r="A12268">
        <f ca="1"/>
        <v>24</v>
      </c>
    </row>
    <row r="12269" spans="1:1" x14ac:dyDescent="0.35">
      <c r="A12269">
        <f ca="1"/>
        <v>21</v>
      </c>
    </row>
    <row r="12270" spans="1:1" x14ac:dyDescent="0.35">
      <c r="A12270">
        <f ca="1"/>
        <v>20</v>
      </c>
    </row>
    <row r="12271" spans="1:1" x14ac:dyDescent="0.35">
      <c r="A12271">
        <f ca="1"/>
        <v>27</v>
      </c>
    </row>
    <row r="12272" spans="1:1" x14ac:dyDescent="0.35">
      <c r="A12272">
        <f ca="1"/>
        <v>28</v>
      </c>
    </row>
    <row r="12273" spans="1:1" x14ac:dyDescent="0.35">
      <c r="A12273">
        <f ca="1"/>
        <v>11</v>
      </c>
    </row>
    <row r="12274" spans="1:1" x14ac:dyDescent="0.35">
      <c r="A12274">
        <f ca="1"/>
        <v>17</v>
      </c>
    </row>
    <row r="12275" spans="1:1" x14ac:dyDescent="0.35">
      <c r="A12275">
        <f ca="1"/>
        <v>16</v>
      </c>
    </row>
    <row r="12276" spans="1:1" x14ac:dyDescent="0.35">
      <c r="A12276">
        <f ca="1"/>
        <v>28</v>
      </c>
    </row>
    <row r="12277" spans="1:1" x14ac:dyDescent="0.35">
      <c r="A12277">
        <f ca="1"/>
        <v>22</v>
      </c>
    </row>
    <row r="12278" spans="1:1" x14ac:dyDescent="0.35">
      <c r="A12278">
        <f ca="1"/>
        <v>20</v>
      </c>
    </row>
    <row r="12279" spans="1:1" x14ac:dyDescent="0.35">
      <c r="A12279">
        <f ca="1"/>
        <v>18</v>
      </c>
    </row>
    <row r="12280" spans="1:1" x14ac:dyDescent="0.35">
      <c r="A12280">
        <f ca="1"/>
        <v>21</v>
      </c>
    </row>
    <row r="12281" spans="1:1" x14ac:dyDescent="0.35">
      <c r="A12281">
        <f ca="1"/>
        <v>21</v>
      </c>
    </row>
    <row r="12282" spans="1:1" x14ac:dyDescent="0.35">
      <c r="A12282">
        <f ca="1"/>
        <v>24</v>
      </c>
    </row>
    <row r="12283" spans="1:1" x14ac:dyDescent="0.35">
      <c r="A12283">
        <f ca="1"/>
        <v>19</v>
      </c>
    </row>
    <row r="12284" spans="1:1" x14ac:dyDescent="0.35">
      <c r="A12284">
        <f ca="1"/>
        <v>24</v>
      </c>
    </row>
    <row r="12285" spans="1:1" x14ac:dyDescent="0.35">
      <c r="A12285">
        <f ca="1"/>
        <v>15</v>
      </c>
    </row>
    <row r="12286" spans="1:1" x14ac:dyDescent="0.35">
      <c r="A12286">
        <f ca="1"/>
        <v>25</v>
      </c>
    </row>
    <row r="12287" spans="1:1" x14ac:dyDescent="0.35">
      <c r="A12287">
        <f ca="1"/>
        <v>22</v>
      </c>
    </row>
    <row r="12288" spans="1:1" x14ac:dyDescent="0.35">
      <c r="A12288">
        <f ca="1"/>
        <v>23</v>
      </c>
    </row>
    <row r="12289" spans="1:1" x14ac:dyDescent="0.35">
      <c r="A12289">
        <f ca="1"/>
        <v>26</v>
      </c>
    </row>
    <row r="12290" spans="1:1" x14ac:dyDescent="0.35">
      <c r="A12290">
        <f ca="1"/>
        <v>23</v>
      </c>
    </row>
    <row r="12291" spans="1:1" x14ac:dyDescent="0.35">
      <c r="A12291">
        <f ca="1"/>
        <v>19</v>
      </c>
    </row>
    <row r="12292" spans="1:1" x14ac:dyDescent="0.35">
      <c r="A12292">
        <f ca="1"/>
        <v>13</v>
      </c>
    </row>
    <row r="12293" spans="1:1" x14ac:dyDescent="0.35">
      <c r="A12293">
        <f ca="1"/>
        <v>23</v>
      </c>
    </row>
    <row r="12294" spans="1:1" x14ac:dyDescent="0.35">
      <c r="A12294">
        <f ca="1"/>
        <v>25</v>
      </c>
    </row>
    <row r="12295" spans="1:1" x14ac:dyDescent="0.35">
      <c r="A12295">
        <f ca="1"/>
        <v>16</v>
      </c>
    </row>
    <row r="12296" spans="1:1" x14ac:dyDescent="0.35">
      <c r="A12296">
        <f ca="1"/>
        <v>17</v>
      </c>
    </row>
    <row r="12297" spans="1:1" x14ac:dyDescent="0.35">
      <c r="A12297">
        <f ca="1"/>
        <v>20</v>
      </c>
    </row>
    <row r="12298" spans="1:1" x14ac:dyDescent="0.35">
      <c r="A12298">
        <f ca="1"/>
        <v>19</v>
      </c>
    </row>
    <row r="12299" spans="1:1" x14ac:dyDescent="0.35">
      <c r="A12299">
        <f ca="1"/>
        <v>18</v>
      </c>
    </row>
    <row r="12300" spans="1:1" x14ac:dyDescent="0.35">
      <c r="A12300">
        <f ca="1"/>
        <v>23</v>
      </c>
    </row>
    <row r="12301" spans="1:1" x14ac:dyDescent="0.35">
      <c r="A12301">
        <f ca="1"/>
        <v>26</v>
      </c>
    </row>
    <row r="12302" spans="1:1" x14ac:dyDescent="0.35">
      <c r="A12302">
        <f ca="1"/>
        <v>23</v>
      </c>
    </row>
    <row r="12303" spans="1:1" x14ac:dyDescent="0.35">
      <c r="A12303">
        <f ca="1"/>
        <v>12</v>
      </c>
    </row>
    <row r="12304" spans="1:1" x14ac:dyDescent="0.35">
      <c r="A12304">
        <f ca="1"/>
        <v>20</v>
      </c>
    </row>
    <row r="12305" spans="1:1" x14ac:dyDescent="0.35">
      <c r="A12305">
        <f ca="1"/>
        <v>22</v>
      </c>
    </row>
    <row r="12306" spans="1:1" x14ac:dyDescent="0.35">
      <c r="A12306">
        <f ca="1"/>
        <v>22</v>
      </c>
    </row>
    <row r="12307" spans="1:1" x14ac:dyDescent="0.35">
      <c r="A12307">
        <f ca="1"/>
        <v>20</v>
      </c>
    </row>
    <row r="12308" spans="1:1" x14ac:dyDescent="0.35">
      <c r="A12308">
        <f ca="1"/>
        <v>20</v>
      </c>
    </row>
    <row r="12309" spans="1:1" x14ac:dyDescent="0.35">
      <c r="A12309">
        <f ca="1"/>
        <v>15</v>
      </c>
    </row>
    <row r="12310" spans="1:1" x14ac:dyDescent="0.35">
      <c r="A12310">
        <f ca="1"/>
        <v>16</v>
      </c>
    </row>
    <row r="12311" spans="1:1" x14ac:dyDescent="0.35">
      <c r="A12311">
        <f ca="1"/>
        <v>19</v>
      </c>
    </row>
    <row r="12312" spans="1:1" x14ac:dyDescent="0.35">
      <c r="A12312">
        <f ca="1"/>
        <v>19</v>
      </c>
    </row>
    <row r="12313" spans="1:1" x14ac:dyDescent="0.35">
      <c r="A12313">
        <f ca="1"/>
        <v>19</v>
      </c>
    </row>
    <row r="12314" spans="1:1" x14ac:dyDescent="0.35">
      <c r="A12314">
        <f ca="1"/>
        <v>25</v>
      </c>
    </row>
    <row r="12315" spans="1:1" x14ac:dyDescent="0.35">
      <c r="A12315">
        <f ca="1"/>
        <v>20</v>
      </c>
    </row>
    <row r="12316" spans="1:1" x14ac:dyDescent="0.35">
      <c r="A12316">
        <f ca="1"/>
        <v>21</v>
      </c>
    </row>
    <row r="12317" spans="1:1" x14ac:dyDescent="0.35">
      <c r="A12317">
        <f ca="1"/>
        <v>17</v>
      </c>
    </row>
    <row r="12318" spans="1:1" x14ac:dyDescent="0.35">
      <c r="A12318">
        <f ca="1"/>
        <v>20</v>
      </c>
    </row>
    <row r="12319" spans="1:1" x14ac:dyDescent="0.35">
      <c r="A12319">
        <f ca="1"/>
        <v>26</v>
      </c>
    </row>
    <row r="12320" spans="1:1" x14ac:dyDescent="0.35">
      <c r="A12320">
        <f ca="1"/>
        <v>25</v>
      </c>
    </row>
    <row r="12321" spans="1:1" x14ac:dyDescent="0.35">
      <c r="A12321">
        <f ca="1"/>
        <v>20</v>
      </c>
    </row>
    <row r="12322" spans="1:1" x14ac:dyDescent="0.35">
      <c r="A12322">
        <f ca="1"/>
        <v>22</v>
      </c>
    </row>
    <row r="12323" spans="1:1" x14ac:dyDescent="0.35">
      <c r="A12323">
        <f ca="1"/>
        <v>20</v>
      </c>
    </row>
    <row r="12324" spans="1:1" x14ac:dyDescent="0.35">
      <c r="A12324">
        <f ca="1"/>
        <v>20</v>
      </c>
    </row>
    <row r="12325" spans="1:1" x14ac:dyDescent="0.35">
      <c r="A12325">
        <f ca="1"/>
        <v>16</v>
      </c>
    </row>
    <row r="12326" spans="1:1" x14ac:dyDescent="0.35">
      <c r="A12326">
        <f ca="1"/>
        <v>17</v>
      </c>
    </row>
    <row r="12327" spans="1:1" x14ac:dyDescent="0.35">
      <c r="A12327">
        <f ca="1"/>
        <v>31</v>
      </c>
    </row>
    <row r="12328" spans="1:1" x14ac:dyDescent="0.35">
      <c r="A12328">
        <f ca="1"/>
        <v>28</v>
      </c>
    </row>
    <row r="12329" spans="1:1" x14ac:dyDescent="0.35">
      <c r="A12329">
        <f ca="1"/>
        <v>15</v>
      </c>
    </row>
    <row r="12330" spans="1:1" x14ac:dyDescent="0.35">
      <c r="A12330">
        <f ca="1"/>
        <v>15</v>
      </c>
    </row>
    <row r="12331" spans="1:1" x14ac:dyDescent="0.35">
      <c r="A12331">
        <f ca="1"/>
        <v>20</v>
      </c>
    </row>
    <row r="12332" spans="1:1" x14ac:dyDescent="0.35">
      <c r="A12332">
        <f ca="1"/>
        <v>26</v>
      </c>
    </row>
    <row r="12333" spans="1:1" x14ac:dyDescent="0.35">
      <c r="A12333">
        <f ca="1"/>
        <v>16</v>
      </c>
    </row>
    <row r="12334" spans="1:1" x14ac:dyDescent="0.35">
      <c r="A12334">
        <f ca="1"/>
        <v>15</v>
      </c>
    </row>
    <row r="12335" spans="1:1" x14ac:dyDescent="0.35">
      <c r="A12335">
        <f ca="1"/>
        <v>30</v>
      </c>
    </row>
    <row r="12336" spans="1:1" x14ac:dyDescent="0.35">
      <c r="A12336">
        <f ca="1"/>
        <v>17</v>
      </c>
    </row>
    <row r="12337" spans="1:1" x14ac:dyDescent="0.35">
      <c r="A12337">
        <f ca="1"/>
        <v>20</v>
      </c>
    </row>
    <row r="12338" spans="1:1" x14ac:dyDescent="0.35">
      <c r="A12338">
        <f ca="1"/>
        <v>27</v>
      </c>
    </row>
    <row r="12339" spans="1:1" x14ac:dyDescent="0.35">
      <c r="A12339">
        <f ca="1"/>
        <v>27</v>
      </c>
    </row>
    <row r="12340" spans="1:1" x14ac:dyDescent="0.35">
      <c r="A12340">
        <f ca="1"/>
        <v>20</v>
      </c>
    </row>
    <row r="12341" spans="1:1" x14ac:dyDescent="0.35">
      <c r="A12341">
        <f ca="1"/>
        <v>23</v>
      </c>
    </row>
    <row r="12342" spans="1:1" x14ac:dyDescent="0.35">
      <c r="A12342">
        <f ca="1"/>
        <v>19</v>
      </c>
    </row>
    <row r="12343" spans="1:1" x14ac:dyDescent="0.35">
      <c r="A12343">
        <f ca="1"/>
        <v>17</v>
      </c>
    </row>
    <row r="12344" spans="1:1" x14ac:dyDescent="0.35">
      <c r="A12344">
        <f ca="1"/>
        <v>25</v>
      </c>
    </row>
    <row r="12345" spans="1:1" x14ac:dyDescent="0.35">
      <c r="A12345">
        <f ca="1"/>
        <v>27</v>
      </c>
    </row>
    <row r="12346" spans="1:1" x14ac:dyDescent="0.35">
      <c r="A12346">
        <f ca="1"/>
        <v>19</v>
      </c>
    </row>
    <row r="12347" spans="1:1" x14ac:dyDescent="0.35">
      <c r="A12347">
        <f ca="1"/>
        <v>23</v>
      </c>
    </row>
    <row r="12348" spans="1:1" x14ac:dyDescent="0.35">
      <c r="A12348">
        <f ca="1"/>
        <v>20</v>
      </c>
    </row>
    <row r="12349" spans="1:1" x14ac:dyDescent="0.35">
      <c r="A12349">
        <f ca="1"/>
        <v>15</v>
      </c>
    </row>
    <row r="12350" spans="1:1" x14ac:dyDescent="0.35">
      <c r="A12350">
        <f ca="1"/>
        <v>30</v>
      </c>
    </row>
    <row r="12351" spans="1:1" x14ac:dyDescent="0.35">
      <c r="A12351">
        <f ca="1"/>
        <v>17</v>
      </c>
    </row>
    <row r="12352" spans="1:1" x14ac:dyDescent="0.35">
      <c r="A12352">
        <f ca="1"/>
        <v>24</v>
      </c>
    </row>
    <row r="12353" spans="1:1" x14ac:dyDescent="0.35">
      <c r="A12353">
        <f ca="1"/>
        <v>22</v>
      </c>
    </row>
    <row r="12354" spans="1:1" x14ac:dyDescent="0.35">
      <c r="A12354">
        <f ca="1"/>
        <v>24</v>
      </c>
    </row>
    <row r="12355" spans="1:1" x14ac:dyDescent="0.35">
      <c r="A12355">
        <f ca="1"/>
        <v>27</v>
      </c>
    </row>
    <row r="12356" spans="1:1" x14ac:dyDescent="0.35">
      <c r="A12356">
        <f ca="1"/>
        <v>21</v>
      </c>
    </row>
    <row r="12357" spans="1:1" x14ac:dyDescent="0.35">
      <c r="A12357">
        <f ca="1"/>
        <v>22</v>
      </c>
    </row>
    <row r="12358" spans="1:1" x14ac:dyDescent="0.35">
      <c r="A12358">
        <f ca="1"/>
        <v>23</v>
      </c>
    </row>
    <row r="12359" spans="1:1" x14ac:dyDescent="0.35">
      <c r="A12359">
        <f ca="1"/>
        <v>23</v>
      </c>
    </row>
    <row r="12360" spans="1:1" x14ac:dyDescent="0.35">
      <c r="A12360">
        <f ca="1"/>
        <v>27</v>
      </c>
    </row>
    <row r="12361" spans="1:1" x14ac:dyDescent="0.35">
      <c r="A12361">
        <f ca="1"/>
        <v>14</v>
      </c>
    </row>
    <row r="12362" spans="1:1" x14ac:dyDescent="0.35">
      <c r="A12362">
        <f ca="1"/>
        <v>28</v>
      </c>
    </row>
    <row r="12363" spans="1:1" x14ac:dyDescent="0.35">
      <c r="A12363">
        <f ca="1"/>
        <v>16</v>
      </c>
    </row>
    <row r="12364" spans="1:1" x14ac:dyDescent="0.35">
      <c r="A12364">
        <f ca="1"/>
        <v>26</v>
      </c>
    </row>
    <row r="12365" spans="1:1" x14ac:dyDescent="0.35">
      <c r="A12365">
        <f ca="1"/>
        <v>17</v>
      </c>
    </row>
    <row r="12366" spans="1:1" x14ac:dyDescent="0.35">
      <c r="A12366">
        <f ca="1"/>
        <v>24</v>
      </c>
    </row>
    <row r="12367" spans="1:1" x14ac:dyDescent="0.35">
      <c r="A12367">
        <f ca="1"/>
        <v>26</v>
      </c>
    </row>
    <row r="12368" spans="1:1" x14ac:dyDescent="0.35">
      <c r="A12368">
        <f ca="1"/>
        <v>22</v>
      </c>
    </row>
    <row r="12369" spans="1:1" x14ac:dyDescent="0.35">
      <c r="A12369">
        <f ca="1"/>
        <v>21</v>
      </c>
    </row>
    <row r="12370" spans="1:1" x14ac:dyDescent="0.35">
      <c r="A12370">
        <f ca="1"/>
        <v>18</v>
      </c>
    </row>
    <row r="12371" spans="1:1" x14ac:dyDescent="0.35">
      <c r="A12371">
        <f ca="1"/>
        <v>21</v>
      </c>
    </row>
    <row r="12372" spans="1:1" x14ac:dyDescent="0.35">
      <c r="A12372">
        <f ca="1"/>
        <v>20</v>
      </c>
    </row>
    <row r="12373" spans="1:1" x14ac:dyDescent="0.35">
      <c r="A12373">
        <f ca="1"/>
        <v>21</v>
      </c>
    </row>
    <row r="12374" spans="1:1" x14ac:dyDescent="0.35">
      <c r="A12374">
        <f ca="1"/>
        <v>14</v>
      </c>
    </row>
    <row r="12375" spans="1:1" x14ac:dyDescent="0.35">
      <c r="A12375">
        <f ca="1"/>
        <v>17</v>
      </c>
    </row>
    <row r="12376" spans="1:1" x14ac:dyDescent="0.35">
      <c r="A12376">
        <f ca="1"/>
        <v>13</v>
      </c>
    </row>
    <row r="12377" spans="1:1" x14ac:dyDescent="0.35">
      <c r="A12377">
        <f ca="1"/>
        <v>12</v>
      </c>
    </row>
    <row r="12378" spans="1:1" x14ac:dyDescent="0.35">
      <c r="A12378">
        <f ca="1"/>
        <v>26</v>
      </c>
    </row>
    <row r="12379" spans="1:1" x14ac:dyDescent="0.35">
      <c r="A12379">
        <f ca="1"/>
        <v>23</v>
      </c>
    </row>
    <row r="12380" spans="1:1" x14ac:dyDescent="0.35">
      <c r="A12380">
        <f ca="1"/>
        <v>16</v>
      </c>
    </row>
    <row r="12381" spans="1:1" x14ac:dyDescent="0.35">
      <c r="A12381">
        <f ca="1"/>
        <v>18</v>
      </c>
    </row>
    <row r="12382" spans="1:1" x14ac:dyDescent="0.35">
      <c r="A12382">
        <f ca="1"/>
        <v>17</v>
      </c>
    </row>
    <row r="12383" spans="1:1" x14ac:dyDescent="0.35">
      <c r="A12383">
        <f ca="1"/>
        <v>18</v>
      </c>
    </row>
    <row r="12384" spans="1:1" x14ac:dyDescent="0.35">
      <c r="A12384">
        <f ca="1"/>
        <v>12</v>
      </c>
    </row>
    <row r="12385" spans="1:1" x14ac:dyDescent="0.35">
      <c r="A12385">
        <f ca="1"/>
        <v>15</v>
      </c>
    </row>
    <row r="12386" spans="1:1" x14ac:dyDescent="0.35">
      <c r="A12386">
        <f ca="1"/>
        <v>19</v>
      </c>
    </row>
    <row r="12387" spans="1:1" x14ac:dyDescent="0.35">
      <c r="A12387">
        <f ca="1"/>
        <v>25</v>
      </c>
    </row>
    <row r="12388" spans="1:1" x14ac:dyDescent="0.35">
      <c r="A12388">
        <f ca="1"/>
        <v>29</v>
      </c>
    </row>
    <row r="12389" spans="1:1" x14ac:dyDescent="0.35">
      <c r="A12389">
        <f ca="1"/>
        <v>20</v>
      </c>
    </row>
    <row r="12390" spans="1:1" x14ac:dyDescent="0.35">
      <c r="A12390">
        <f ca="1"/>
        <v>14</v>
      </c>
    </row>
    <row r="12391" spans="1:1" x14ac:dyDescent="0.35">
      <c r="A12391">
        <f ca="1"/>
        <v>20</v>
      </c>
    </row>
    <row r="12392" spans="1:1" x14ac:dyDescent="0.35">
      <c r="A12392">
        <f ca="1"/>
        <v>24</v>
      </c>
    </row>
    <row r="12393" spans="1:1" x14ac:dyDescent="0.35">
      <c r="A12393">
        <f ca="1"/>
        <v>18</v>
      </c>
    </row>
    <row r="12394" spans="1:1" x14ac:dyDescent="0.35">
      <c r="A12394">
        <f ca="1"/>
        <v>22</v>
      </c>
    </row>
    <row r="12395" spans="1:1" x14ac:dyDescent="0.35">
      <c r="A12395">
        <f ca="1"/>
        <v>25</v>
      </c>
    </row>
    <row r="12396" spans="1:1" x14ac:dyDescent="0.35">
      <c r="A12396">
        <f ca="1"/>
        <v>20</v>
      </c>
    </row>
    <row r="12397" spans="1:1" x14ac:dyDescent="0.35">
      <c r="A12397">
        <f ca="1"/>
        <v>31</v>
      </c>
    </row>
    <row r="12398" spans="1:1" x14ac:dyDescent="0.35">
      <c r="A12398">
        <f ca="1"/>
        <v>26</v>
      </c>
    </row>
    <row r="12399" spans="1:1" x14ac:dyDescent="0.35">
      <c r="A12399">
        <f ca="1"/>
        <v>17</v>
      </c>
    </row>
    <row r="12400" spans="1:1" x14ac:dyDescent="0.35">
      <c r="A12400">
        <f ca="1"/>
        <v>17</v>
      </c>
    </row>
    <row r="12401" spans="1:1" x14ac:dyDescent="0.35">
      <c r="A12401">
        <f ca="1"/>
        <v>27</v>
      </c>
    </row>
    <row r="12402" spans="1:1" x14ac:dyDescent="0.35">
      <c r="A12402">
        <f ca="1"/>
        <v>24</v>
      </c>
    </row>
    <row r="12403" spans="1:1" x14ac:dyDescent="0.35">
      <c r="A12403">
        <f ca="1"/>
        <v>20</v>
      </c>
    </row>
    <row r="12404" spans="1:1" x14ac:dyDescent="0.35">
      <c r="A12404">
        <f ca="1"/>
        <v>28</v>
      </c>
    </row>
    <row r="12405" spans="1:1" x14ac:dyDescent="0.35">
      <c r="A12405">
        <f ca="1"/>
        <v>17</v>
      </c>
    </row>
    <row r="12406" spans="1:1" x14ac:dyDescent="0.35">
      <c r="A12406">
        <f ca="1"/>
        <v>26</v>
      </c>
    </row>
    <row r="12407" spans="1:1" x14ac:dyDescent="0.35">
      <c r="A12407">
        <f ca="1"/>
        <v>19</v>
      </c>
    </row>
    <row r="12408" spans="1:1" x14ac:dyDescent="0.35">
      <c r="A12408">
        <f ca="1"/>
        <v>19</v>
      </c>
    </row>
    <row r="12409" spans="1:1" x14ac:dyDescent="0.35">
      <c r="A12409">
        <f ca="1"/>
        <v>25</v>
      </c>
    </row>
    <row r="12410" spans="1:1" x14ac:dyDescent="0.35">
      <c r="A12410">
        <f ca="1"/>
        <v>23</v>
      </c>
    </row>
    <row r="12411" spans="1:1" x14ac:dyDescent="0.35">
      <c r="A12411">
        <f ca="1"/>
        <v>17</v>
      </c>
    </row>
    <row r="12412" spans="1:1" x14ac:dyDescent="0.35">
      <c r="A12412">
        <f ca="1"/>
        <v>25</v>
      </c>
    </row>
    <row r="12413" spans="1:1" x14ac:dyDescent="0.35">
      <c r="A12413">
        <f ca="1"/>
        <v>16</v>
      </c>
    </row>
    <row r="12414" spans="1:1" x14ac:dyDescent="0.35">
      <c r="A12414">
        <f ca="1"/>
        <v>21</v>
      </c>
    </row>
    <row r="12415" spans="1:1" x14ac:dyDescent="0.35">
      <c r="A12415">
        <f ca="1"/>
        <v>21</v>
      </c>
    </row>
    <row r="12416" spans="1:1" x14ac:dyDescent="0.35">
      <c r="A12416">
        <f ca="1"/>
        <v>24</v>
      </c>
    </row>
    <row r="12417" spans="1:1" x14ac:dyDescent="0.35">
      <c r="A12417">
        <f ca="1"/>
        <v>16</v>
      </c>
    </row>
    <row r="12418" spans="1:1" x14ac:dyDescent="0.35">
      <c r="A12418">
        <f ca="1"/>
        <v>9</v>
      </c>
    </row>
    <row r="12419" spans="1:1" x14ac:dyDescent="0.35">
      <c r="A12419">
        <f ca="1"/>
        <v>23</v>
      </c>
    </row>
    <row r="12420" spans="1:1" x14ac:dyDescent="0.35">
      <c r="A12420">
        <f ca="1"/>
        <v>28</v>
      </c>
    </row>
    <row r="12421" spans="1:1" x14ac:dyDescent="0.35">
      <c r="A12421">
        <f ca="1"/>
        <v>13</v>
      </c>
    </row>
    <row r="12422" spans="1:1" x14ac:dyDescent="0.35">
      <c r="A12422">
        <f ca="1"/>
        <v>15</v>
      </c>
    </row>
    <row r="12423" spans="1:1" x14ac:dyDescent="0.35">
      <c r="A12423">
        <f ca="1"/>
        <v>23</v>
      </c>
    </row>
    <row r="12424" spans="1:1" x14ac:dyDescent="0.35">
      <c r="A12424">
        <f ca="1"/>
        <v>19</v>
      </c>
    </row>
    <row r="12425" spans="1:1" x14ac:dyDescent="0.35">
      <c r="A12425">
        <f ca="1"/>
        <v>27</v>
      </c>
    </row>
    <row r="12426" spans="1:1" x14ac:dyDescent="0.35">
      <c r="A12426">
        <f ca="1"/>
        <v>22</v>
      </c>
    </row>
    <row r="12427" spans="1:1" x14ac:dyDescent="0.35">
      <c r="A12427">
        <f ca="1"/>
        <v>21</v>
      </c>
    </row>
    <row r="12428" spans="1:1" x14ac:dyDescent="0.35">
      <c r="A12428">
        <f ca="1"/>
        <v>21</v>
      </c>
    </row>
    <row r="12429" spans="1:1" x14ac:dyDescent="0.35">
      <c r="A12429">
        <f ca="1"/>
        <v>21</v>
      </c>
    </row>
    <row r="12430" spans="1:1" x14ac:dyDescent="0.35">
      <c r="A12430">
        <f ca="1"/>
        <v>16</v>
      </c>
    </row>
    <row r="12431" spans="1:1" x14ac:dyDescent="0.35">
      <c r="A12431">
        <f ca="1"/>
        <v>24</v>
      </c>
    </row>
    <row r="12432" spans="1:1" x14ac:dyDescent="0.35">
      <c r="A12432">
        <f ca="1"/>
        <v>18</v>
      </c>
    </row>
    <row r="12433" spans="1:1" x14ac:dyDescent="0.35">
      <c r="A12433">
        <f ca="1"/>
        <v>24</v>
      </c>
    </row>
    <row r="12434" spans="1:1" x14ac:dyDescent="0.35">
      <c r="A12434">
        <f ca="1"/>
        <v>21</v>
      </c>
    </row>
    <row r="12435" spans="1:1" x14ac:dyDescent="0.35">
      <c r="A12435">
        <f ca="1"/>
        <v>19</v>
      </c>
    </row>
    <row r="12436" spans="1:1" x14ac:dyDescent="0.35">
      <c r="A12436">
        <f ca="1"/>
        <v>21</v>
      </c>
    </row>
    <row r="12437" spans="1:1" x14ac:dyDescent="0.35">
      <c r="A12437">
        <f ca="1"/>
        <v>16</v>
      </c>
    </row>
    <row r="12438" spans="1:1" x14ac:dyDescent="0.35">
      <c r="A12438">
        <f ca="1"/>
        <v>19</v>
      </c>
    </row>
    <row r="12439" spans="1:1" x14ac:dyDescent="0.35">
      <c r="A12439">
        <f ca="1"/>
        <v>28</v>
      </c>
    </row>
    <row r="12440" spans="1:1" x14ac:dyDescent="0.35">
      <c r="A12440">
        <f ca="1"/>
        <v>20</v>
      </c>
    </row>
    <row r="12441" spans="1:1" x14ac:dyDescent="0.35">
      <c r="A12441">
        <f ca="1"/>
        <v>23</v>
      </c>
    </row>
    <row r="12442" spans="1:1" x14ac:dyDescent="0.35">
      <c r="A12442">
        <f ca="1"/>
        <v>26</v>
      </c>
    </row>
    <row r="12443" spans="1:1" x14ac:dyDescent="0.35">
      <c r="A12443">
        <f ca="1"/>
        <v>23</v>
      </c>
    </row>
    <row r="12444" spans="1:1" x14ac:dyDescent="0.35">
      <c r="A12444">
        <f ca="1"/>
        <v>18</v>
      </c>
    </row>
    <row r="12445" spans="1:1" x14ac:dyDescent="0.35">
      <c r="A12445">
        <f ca="1"/>
        <v>18</v>
      </c>
    </row>
    <row r="12446" spans="1:1" x14ac:dyDescent="0.35">
      <c r="A12446">
        <f ca="1"/>
        <v>18</v>
      </c>
    </row>
    <row r="12447" spans="1:1" x14ac:dyDescent="0.35">
      <c r="A12447">
        <f ca="1"/>
        <v>18</v>
      </c>
    </row>
    <row r="12448" spans="1:1" x14ac:dyDescent="0.35">
      <c r="A12448">
        <f ca="1"/>
        <v>19</v>
      </c>
    </row>
    <row r="12449" spans="1:1" x14ac:dyDescent="0.35">
      <c r="A12449">
        <f ca="1"/>
        <v>21</v>
      </c>
    </row>
    <row r="12450" spans="1:1" x14ac:dyDescent="0.35">
      <c r="A12450">
        <f ca="1"/>
        <v>24</v>
      </c>
    </row>
    <row r="12451" spans="1:1" x14ac:dyDescent="0.35">
      <c r="A12451">
        <f ca="1"/>
        <v>20</v>
      </c>
    </row>
    <row r="12452" spans="1:1" x14ac:dyDescent="0.35">
      <c r="A12452">
        <f ca="1"/>
        <v>13</v>
      </c>
    </row>
    <row r="12453" spans="1:1" x14ac:dyDescent="0.35">
      <c r="A12453">
        <f ca="1"/>
        <v>20</v>
      </c>
    </row>
    <row r="12454" spans="1:1" x14ac:dyDescent="0.35">
      <c r="A12454">
        <f ca="1"/>
        <v>21</v>
      </c>
    </row>
    <row r="12455" spans="1:1" x14ac:dyDescent="0.35">
      <c r="A12455">
        <f ca="1"/>
        <v>22</v>
      </c>
    </row>
    <row r="12456" spans="1:1" x14ac:dyDescent="0.35">
      <c r="A12456">
        <f ca="1"/>
        <v>23</v>
      </c>
    </row>
    <row r="12457" spans="1:1" x14ac:dyDescent="0.35">
      <c r="A12457">
        <f ca="1"/>
        <v>19</v>
      </c>
    </row>
    <row r="12458" spans="1:1" x14ac:dyDescent="0.35">
      <c r="A12458">
        <f ca="1"/>
        <v>17</v>
      </c>
    </row>
    <row r="12459" spans="1:1" x14ac:dyDescent="0.35">
      <c r="A12459">
        <f ca="1"/>
        <v>26</v>
      </c>
    </row>
    <row r="12460" spans="1:1" x14ac:dyDescent="0.35">
      <c r="A12460">
        <f ca="1"/>
        <v>18</v>
      </c>
    </row>
    <row r="12461" spans="1:1" x14ac:dyDescent="0.35">
      <c r="A12461">
        <f ca="1"/>
        <v>23</v>
      </c>
    </row>
    <row r="12462" spans="1:1" x14ac:dyDescent="0.35">
      <c r="A12462">
        <f ca="1"/>
        <v>18</v>
      </c>
    </row>
    <row r="12463" spans="1:1" x14ac:dyDescent="0.35">
      <c r="A12463">
        <f ca="1"/>
        <v>22</v>
      </c>
    </row>
    <row r="12464" spans="1:1" x14ac:dyDescent="0.35">
      <c r="A12464">
        <f ca="1"/>
        <v>18</v>
      </c>
    </row>
    <row r="12465" spans="1:1" x14ac:dyDescent="0.35">
      <c r="A12465">
        <f ca="1"/>
        <v>17</v>
      </c>
    </row>
    <row r="12466" spans="1:1" x14ac:dyDescent="0.35">
      <c r="A12466">
        <f ca="1"/>
        <v>26</v>
      </c>
    </row>
    <row r="12467" spans="1:1" x14ac:dyDescent="0.35">
      <c r="A12467">
        <f ca="1"/>
        <v>22</v>
      </c>
    </row>
    <row r="12468" spans="1:1" x14ac:dyDescent="0.35">
      <c r="A12468">
        <f ca="1"/>
        <v>24</v>
      </c>
    </row>
    <row r="12469" spans="1:1" x14ac:dyDescent="0.35">
      <c r="A12469">
        <f ca="1"/>
        <v>20</v>
      </c>
    </row>
    <row r="12470" spans="1:1" x14ac:dyDescent="0.35">
      <c r="A12470">
        <f ca="1"/>
        <v>27</v>
      </c>
    </row>
    <row r="12471" spans="1:1" x14ac:dyDescent="0.35">
      <c r="A12471">
        <f ca="1"/>
        <v>21</v>
      </c>
    </row>
    <row r="12472" spans="1:1" x14ac:dyDescent="0.35">
      <c r="A12472">
        <f ca="1"/>
        <v>23</v>
      </c>
    </row>
    <row r="12473" spans="1:1" x14ac:dyDescent="0.35">
      <c r="A12473">
        <f ca="1"/>
        <v>26</v>
      </c>
    </row>
    <row r="12474" spans="1:1" x14ac:dyDescent="0.35">
      <c r="A12474">
        <f ca="1"/>
        <v>24</v>
      </c>
    </row>
    <row r="12475" spans="1:1" x14ac:dyDescent="0.35">
      <c r="A12475">
        <f ca="1"/>
        <v>19</v>
      </c>
    </row>
    <row r="12476" spans="1:1" x14ac:dyDescent="0.35">
      <c r="A12476">
        <f ca="1"/>
        <v>20</v>
      </c>
    </row>
    <row r="12477" spans="1:1" x14ac:dyDescent="0.35">
      <c r="A12477">
        <f ca="1"/>
        <v>23</v>
      </c>
    </row>
    <row r="12478" spans="1:1" x14ac:dyDescent="0.35">
      <c r="A12478">
        <f ca="1"/>
        <v>25</v>
      </c>
    </row>
    <row r="12479" spans="1:1" x14ac:dyDescent="0.35">
      <c r="A12479">
        <f ca="1"/>
        <v>18</v>
      </c>
    </row>
    <row r="12480" spans="1:1" x14ac:dyDescent="0.35">
      <c r="A12480">
        <f ca="1"/>
        <v>21</v>
      </c>
    </row>
    <row r="12481" spans="1:1" x14ac:dyDescent="0.35">
      <c r="A12481">
        <f ca="1"/>
        <v>29</v>
      </c>
    </row>
    <row r="12482" spans="1:1" x14ac:dyDescent="0.35">
      <c r="A12482">
        <f ca="1"/>
        <v>24</v>
      </c>
    </row>
    <row r="12483" spans="1:1" x14ac:dyDescent="0.35">
      <c r="A12483">
        <f ca="1"/>
        <v>25</v>
      </c>
    </row>
    <row r="12484" spans="1:1" x14ac:dyDescent="0.35">
      <c r="A12484">
        <f ca="1"/>
        <v>20</v>
      </c>
    </row>
    <row r="12485" spans="1:1" x14ac:dyDescent="0.35">
      <c r="A12485">
        <f ca="1"/>
        <v>17</v>
      </c>
    </row>
    <row r="12486" spans="1:1" x14ac:dyDescent="0.35">
      <c r="A12486">
        <f ca="1"/>
        <v>20</v>
      </c>
    </row>
    <row r="12487" spans="1:1" x14ac:dyDescent="0.35">
      <c r="A12487">
        <f ca="1"/>
        <v>15</v>
      </c>
    </row>
    <row r="12488" spans="1:1" x14ac:dyDescent="0.35">
      <c r="A12488">
        <f ca="1"/>
        <v>31</v>
      </c>
    </row>
    <row r="12489" spans="1:1" x14ac:dyDescent="0.35">
      <c r="A12489">
        <f ca="1"/>
        <v>21</v>
      </c>
    </row>
    <row r="12490" spans="1:1" x14ac:dyDescent="0.35">
      <c r="A12490">
        <f ca="1"/>
        <v>22</v>
      </c>
    </row>
    <row r="12491" spans="1:1" x14ac:dyDescent="0.35">
      <c r="A12491">
        <f ca="1"/>
        <v>24</v>
      </c>
    </row>
    <row r="12492" spans="1:1" x14ac:dyDescent="0.35">
      <c r="A12492">
        <f ca="1"/>
        <v>16</v>
      </c>
    </row>
    <row r="12493" spans="1:1" x14ac:dyDescent="0.35">
      <c r="A12493">
        <f ca="1"/>
        <v>20</v>
      </c>
    </row>
    <row r="12494" spans="1:1" x14ac:dyDescent="0.35">
      <c r="A12494">
        <f ca="1"/>
        <v>24</v>
      </c>
    </row>
    <row r="12495" spans="1:1" x14ac:dyDescent="0.35">
      <c r="A12495">
        <f ca="1"/>
        <v>24</v>
      </c>
    </row>
    <row r="12496" spans="1:1" x14ac:dyDescent="0.35">
      <c r="A12496">
        <f ca="1"/>
        <v>18</v>
      </c>
    </row>
    <row r="12497" spans="1:1" x14ac:dyDescent="0.35">
      <c r="A12497">
        <f ca="1"/>
        <v>24</v>
      </c>
    </row>
    <row r="12498" spans="1:1" x14ac:dyDescent="0.35">
      <c r="A12498">
        <f ca="1"/>
        <v>24</v>
      </c>
    </row>
    <row r="12499" spans="1:1" x14ac:dyDescent="0.35">
      <c r="A12499">
        <f ca="1"/>
        <v>23</v>
      </c>
    </row>
    <row r="12500" spans="1:1" x14ac:dyDescent="0.35">
      <c r="A12500">
        <f ca="1"/>
        <v>24</v>
      </c>
    </row>
    <row r="12501" spans="1:1" x14ac:dyDescent="0.35">
      <c r="A12501">
        <f ca="1"/>
        <v>14</v>
      </c>
    </row>
    <row r="12502" spans="1:1" x14ac:dyDescent="0.35">
      <c r="A12502">
        <f ca="1"/>
        <v>11</v>
      </c>
    </row>
    <row r="12503" spans="1:1" x14ac:dyDescent="0.35">
      <c r="A12503">
        <f ca="1"/>
        <v>24</v>
      </c>
    </row>
    <row r="12504" spans="1:1" x14ac:dyDescent="0.35">
      <c r="A12504">
        <f ca="1"/>
        <v>21</v>
      </c>
    </row>
    <row r="12505" spans="1:1" x14ac:dyDescent="0.35">
      <c r="A12505">
        <f ca="1"/>
        <v>21</v>
      </c>
    </row>
    <row r="12506" spans="1:1" x14ac:dyDescent="0.35">
      <c r="A12506">
        <f ca="1"/>
        <v>20</v>
      </c>
    </row>
    <row r="12507" spans="1:1" x14ac:dyDescent="0.35">
      <c r="A12507">
        <f ca="1"/>
        <v>16</v>
      </c>
    </row>
    <row r="12508" spans="1:1" x14ac:dyDescent="0.35">
      <c r="A12508">
        <f ca="1"/>
        <v>17</v>
      </c>
    </row>
    <row r="12509" spans="1:1" x14ac:dyDescent="0.35">
      <c r="A12509">
        <f ca="1"/>
        <v>26</v>
      </c>
    </row>
    <row r="12510" spans="1:1" x14ac:dyDescent="0.35">
      <c r="A12510">
        <f ca="1"/>
        <v>21</v>
      </c>
    </row>
    <row r="12511" spans="1:1" x14ac:dyDescent="0.35">
      <c r="A12511">
        <f ca="1"/>
        <v>24</v>
      </c>
    </row>
    <row r="12512" spans="1:1" x14ac:dyDescent="0.35">
      <c r="A12512">
        <f ca="1"/>
        <v>30</v>
      </c>
    </row>
    <row r="12513" spans="1:1" x14ac:dyDescent="0.35">
      <c r="A12513">
        <f ca="1"/>
        <v>17</v>
      </c>
    </row>
    <row r="12514" spans="1:1" x14ac:dyDescent="0.35">
      <c r="A12514">
        <f ca="1"/>
        <v>20</v>
      </c>
    </row>
    <row r="12515" spans="1:1" x14ac:dyDescent="0.35">
      <c r="A12515">
        <f ca="1"/>
        <v>21</v>
      </c>
    </row>
    <row r="12516" spans="1:1" x14ac:dyDescent="0.35">
      <c r="A12516">
        <f ca="1"/>
        <v>26</v>
      </c>
    </row>
    <row r="12517" spans="1:1" x14ac:dyDescent="0.35">
      <c r="A12517">
        <f ca="1"/>
        <v>25</v>
      </c>
    </row>
    <row r="12518" spans="1:1" x14ac:dyDescent="0.35">
      <c r="A12518">
        <f ca="1"/>
        <v>19</v>
      </c>
    </row>
    <row r="12519" spans="1:1" x14ac:dyDescent="0.35">
      <c r="A12519">
        <f ca="1"/>
        <v>20</v>
      </c>
    </row>
    <row r="12520" spans="1:1" x14ac:dyDescent="0.35">
      <c r="A12520">
        <f ca="1"/>
        <v>20</v>
      </c>
    </row>
    <row r="12521" spans="1:1" x14ac:dyDescent="0.35">
      <c r="A12521">
        <f ca="1"/>
        <v>27</v>
      </c>
    </row>
    <row r="12522" spans="1:1" x14ac:dyDescent="0.35">
      <c r="A12522">
        <f ca="1"/>
        <v>18</v>
      </c>
    </row>
    <row r="12523" spans="1:1" x14ac:dyDescent="0.35">
      <c r="A12523">
        <f ca="1"/>
        <v>23</v>
      </c>
    </row>
    <row r="12524" spans="1:1" x14ac:dyDescent="0.35">
      <c r="A12524">
        <f ca="1"/>
        <v>25</v>
      </c>
    </row>
    <row r="12525" spans="1:1" x14ac:dyDescent="0.35">
      <c r="A12525">
        <f ca="1"/>
        <v>25</v>
      </c>
    </row>
    <row r="12526" spans="1:1" x14ac:dyDescent="0.35">
      <c r="A12526">
        <f ca="1"/>
        <v>26</v>
      </c>
    </row>
    <row r="12527" spans="1:1" x14ac:dyDescent="0.35">
      <c r="A12527">
        <f ca="1"/>
        <v>31</v>
      </c>
    </row>
    <row r="12528" spans="1:1" x14ac:dyDescent="0.35">
      <c r="A12528">
        <f ca="1"/>
        <v>23</v>
      </c>
    </row>
    <row r="12529" spans="1:1" x14ac:dyDescent="0.35">
      <c r="A12529">
        <f ca="1"/>
        <v>21</v>
      </c>
    </row>
    <row r="12530" spans="1:1" x14ac:dyDescent="0.35">
      <c r="A12530">
        <f ca="1"/>
        <v>18</v>
      </c>
    </row>
    <row r="12531" spans="1:1" x14ac:dyDescent="0.35">
      <c r="A12531">
        <f ca="1"/>
        <v>21</v>
      </c>
    </row>
    <row r="12532" spans="1:1" x14ac:dyDescent="0.35">
      <c r="A12532">
        <f ca="1"/>
        <v>24</v>
      </c>
    </row>
    <row r="12533" spans="1:1" x14ac:dyDescent="0.35">
      <c r="A12533">
        <f ca="1"/>
        <v>25</v>
      </c>
    </row>
    <row r="12534" spans="1:1" x14ac:dyDescent="0.35">
      <c r="A12534">
        <f ca="1"/>
        <v>19</v>
      </c>
    </row>
    <row r="12535" spans="1:1" x14ac:dyDescent="0.35">
      <c r="A12535">
        <f ca="1"/>
        <v>20</v>
      </c>
    </row>
    <row r="12536" spans="1:1" x14ac:dyDescent="0.35">
      <c r="A12536">
        <f ca="1"/>
        <v>16</v>
      </c>
    </row>
    <row r="12537" spans="1:1" x14ac:dyDescent="0.35">
      <c r="A12537">
        <f ca="1"/>
        <v>28</v>
      </c>
    </row>
    <row r="12538" spans="1:1" x14ac:dyDescent="0.35">
      <c r="A12538">
        <f ca="1"/>
        <v>16</v>
      </c>
    </row>
    <row r="12539" spans="1:1" x14ac:dyDescent="0.35">
      <c r="A12539">
        <f ca="1"/>
        <v>20</v>
      </c>
    </row>
    <row r="12540" spans="1:1" x14ac:dyDescent="0.35">
      <c r="A12540">
        <f ca="1"/>
        <v>21</v>
      </c>
    </row>
    <row r="12541" spans="1:1" x14ac:dyDescent="0.35">
      <c r="A12541">
        <f ca="1"/>
        <v>18</v>
      </c>
    </row>
    <row r="12542" spans="1:1" x14ac:dyDescent="0.35">
      <c r="A12542">
        <f ca="1"/>
        <v>28</v>
      </c>
    </row>
    <row r="12543" spans="1:1" x14ac:dyDescent="0.35">
      <c r="A12543">
        <f ca="1"/>
        <v>15</v>
      </c>
    </row>
    <row r="12544" spans="1:1" x14ac:dyDescent="0.35">
      <c r="A12544">
        <f ca="1"/>
        <v>18</v>
      </c>
    </row>
    <row r="12545" spans="1:1" x14ac:dyDescent="0.35">
      <c r="A12545">
        <f ca="1"/>
        <v>18</v>
      </c>
    </row>
    <row r="12546" spans="1:1" x14ac:dyDescent="0.35">
      <c r="A12546">
        <f ca="1"/>
        <v>16</v>
      </c>
    </row>
    <row r="12547" spans="1:1" x14ac:dyDescent="0.35">
      <c r="A12547">
        <f ca="1"/>
        <v>23</v>
      </c>
    </row>
    <row r="12548" spans="1:1" x14ac:dyDescent="0.35">
      <c r="A12548">
        <f ca="1"/>
        <v>25</v>
      </c>
    </row>
    <row r="12549" spans="1:1" x14ac:dyDescent="0.35">
      <c r="A12549">
        <f ca="1"/>
        <v>21</v>
      </c>
    </row>
    <row r="12550" spans="1:1" x14ac:dyDescent="0.35">
      <c r="A12550">
        <f ca="1"/>
        <v>22</v>
      </c>
    </row>
    <row r="12551" spans="1:1" x14ac:dyDescent="0.35">
      <c r="A12551">
        <f ca="1"/>
        <v>29</v>
      </c>
    </row>
    <row r="12552" spans="1:1" x14ac:dyDescent="0.35">
      <c r="A12552">
        <f ca="1"/>
        <v>20</v>
      </c>
    </row>
    <row r="12553" spans="1:1" x14ac:dyDescent="0.35">
      <c r="A12553">
        <f ca="1"/>
        <v>22</v>
      </c>
    </row>
    <row r="12554" spans="1:1" x14ac:dyDescent="0.35">
      <c r="A12554">
        <f ca="1"/>
        <v>25</v>
      </c>
    </row>
    <row r="12555" spans="1:1" x14ac:dyDescent="0.35">
      <c r="A12555">
        <f ca="1"/>
        <v>19</v>
      </c>
    </row>
    <row r="12556" spans="1:1" x14ac:dyDescent="0.35">
      <c r="A12556">
        <f ca="1"/>
        <v>24</v>
      </c>
    </row>
    <row r="12557" spans="1:1" x14ac:dyDescent="0.35">
      <c r="A12557">
        <f ca="1"/>
        <v>16</v>
      </c>
    </row>
    <row r="12558" spans="1:1" x14ac:dyDescent="0.35">
      <c r="A12558">
        <f ca="1"/>
        <v>26</v>
      </c>
    </row>
    <row r="12559" spans="1:1" x14ac:dyDescent="0.35">
      <c r="A12559">
        <f ca="1"/>
        <v>26</v>
      </c>
    </row>
    <row r="12560" spans="1:1" x14ac:dyDescent="0.35">
      <c r="A12560">
        <f ca="1"/>
        <v>21</v>
      </c>
    </row>
    <row r="12561" spans="1:1" x14ac:dyDescent="0.35">
      <c r="A12561">
        <f ca="1"/>
        <v>21</v>
      </c>
    </row>
    <row r="12562" spans="1:1" x14ac:dyDescent="0.35">
      <c r="A12562">
        <f ca="1"/>
        <v>33</v>
      </c>
    </row>
    <row r="12563" spans="1:1" x14ac:dyDescent="0.35">
      <c r="A12563">
        <f ca="1"/>
        <v>19</v>
      </c>
    </row>
    <row r="12564" spans="1:1" x14ac:dyDescent="0.35">
      <c r="A12564">
        <f ca="1"/>
        <v>9</v>
      </c>
    </row>
    <row r="12565" spans="1:1" x14ac:dyDescent="0.35">
      <c r="A12565">
        <f ca="1"/>
        <v>18</v>
      </c>
    </row>
    <row r="12566" spans="1:1" x14ac:dyDescent="0.35">
      <c r="A12566">
        <f ca="1"/>
        <v>14</v>
      </c>
    </row>
    <row r="12567" spans="1:1" x14ac:dyDescent="0.35">
      <c r="A12567">
        <f ca="1"/>
        <v>16</v>
      </c>
    </row>
    <row r="12568" spans="1:1" x14ac:dyDescent="0.35">
      <c r="A12568">
        <f ca="1"/>
        <v>20</v>
      </c>
    </row>
    <row r="12569" spans="1:1" x14ac:dyDescent="0.35">
      <c r="A12569">
        <f ca="1"/>
        <v>26</v>
      </c>
    </row>
    <row r="12570" spans="1:1" x14ac:dyDescent="0.35">
      <c r="A12570">
        <f ca="1"/>
        <v>20</v>
      </c>
    </row>
    <row r="12571" spans="1:1" x14ac:dyDescent="0.35">
      <c r="A12571">
        <f ca="1"/>
        <v>19</v>
      </c>
    </row>
    <row r="12572" spans="1:1" x14ac:dyDescent="0.35">
      <c r="A12572">
        <f ca="1"/>
        <v>25</v>
      </c>
    </row>
    <row r="12573" spans="1:1" x14ac:dyDescent="0.35">
      <c r="A12573">
        <f ca="1"/>
        <v>18</v>
      </c>
    </row>
    <row r="12574" spans="1:1" x14ac:dyDescent="0.35">
      <c r="A12574">
        <f ca="1"/>
        <v>20</v>
      </c>
    </row>
    <row r="12575" spans="1:1" x14ac:dyDescent="0.35">
      <c r="A12575">
        <f ca="1"/>
        <v>19</v>
      </c>
    </row>
    <row r="12576" spans="1:1" x14ac:dyDescent="0.35">
      <c r="A12576">
        <f ca="1"/>
        <v>19</v>
      </c>
    </row>
    <row r="12577" spans="1:1" x14ac:dyDescent="0.35">
      <c r="A12577">
        <f ca="1"/>
        <v>21</v>
      </c>
    </row>
    <row r="12578" spans="1:1" x14ac:dyDescent="0.35">
      <c r="A12578">
        <f ca="1"/>
        <v>30</v>
      </c>
    </row>
    <row r="12579" spans="1:1" x14ac:dyDescent="0.35">
      <c r="A12579">
        <f ca="1"/>
        <v>15</v>
      </c>
    </row>
    <row r="12580" spans="1:1" x14ac:dyDescent="0.35">
      <c r="A12580">
        <f ca="1"/>
        <v>22</v>
      </c>
    </row>
    <row r="12581" spans="1:1" x14ac:dyDescent="0.35">
      <c r="A12581">
        <f ca="1"/>
        <v>25</v>
      </c>
    </row>
    <row r="12582" spans="1:1" x14ac:dyDescent="0.35">
      <c r="A12582">
        <f ca="1"/>
        <v>21</v>
      </c>
    </row>
    <row r="12583" spans="1:1" x14ac:dyDescent="0.35">
      <c r="A12583">
        <f ca="1"/>
        <v>23</v>
      </c>
    </row>
    <row r="12584" spans="1:1" x14ac:dyDescent="0.35">
      <c r="A12584">
        <f ca="1"/>
        <v>21</v>
      </c>
    </row>
    <row r="12585" spans="1:1" x14ac:dyDescent="0.35">
      <c r="A12585">
        <f ca="1"/>
        <v>15</v>
      </c>
    </row>
    <row r="12586" spans="1:1" x14ac:dyDescent="0.35">
      <c r="A12586">
        <f ca="1"/>
        <v>19</v>
      </c>
    </row>
    <row r="12587" spans="1:1" x14ac:dyDescent="0.35">
      <c r="A12587">
        <f ca="1"/>
        <v>24</v>
      </c>
    </row>
    <row r="12588" spans="1:1" x14ac:dyDescent="0.35">
      <c r="A12588">
        <f ca="1"/>
        <v>23</v>
      </c>
    </row>
    <row r="12589" spans="1:1" x14ac:dyDescent="0.35">
      <c r="A12589">
        <f ca="1"/>
        <v>14</v>
      </c>
    </row>
    <row r="12590" spans="1:1" x14ac:dyDescent="0.35">
      <c r="A12590">
        <f ca="1"/>
        <v>14</v>
      </c>
    </row>
    <row r="12591" spans="1:1" x14ac:dyDescent="0.35">
      <c r="A12591">
        <f ca="1"/>
        <v>23</v>
      </c>
    </row>
    <row r="12592" spans="1:1" x14ac:dyDescent="0.35">
      <c r="A12592">
        <f ca="1"/>
        <v>19</v>
      </c>
    </row>
    <row r="12593" spans="1:1" x14ac:dyDescent="0.35">
      <c r="A12593">
        <f ca="1"/>
        <v>30</v>
      </c>
    </row>
    <row r="12594" spans="1:1" x14ac:dyDescent="0.35">
      <c r="A12594">
        <f ca="1"/>
        <v>25</v>
      </c>
    </row>
    <row r="12595" spans="1:1" x14ac:dyDescent="0.35">
      <c r="A12595">
        <f ca="1"/>
        <v>20</v>
      </c>
    </row>
    <row r="12596" spans="1:1" x14ac:dyDescent="0.35">
      <c r="A12596">
        <f ca="1"/>
        <v>23</v>
      </c>
    </row>
    <row r="12597" spans="1:1" x14ac:dyDescent="0.35">
      <c r="A12597">
        <f ca="1"/>
        <v>10</v>
      </c>
    </row>
    <row r="12598" spans="1:1" x14ac:dyDescent="0.35">
      <c r="A12598">
        <f ca="1"/>
        <v>26</v>
      </c>
    </row>
    <row r="12599" spans="1:1" x14ac:dyDescent="0.35">
      <c r="A12599">
        <f ca="1"/>
        <v>25</v>
      </c>
    </row>
    <row r="12600" spans="1:1" x14ac:dyDescent="0.35">
      <c r="A12600">
        <f ca="1"/>
        <v>13</v>
      </c>
    </row>
    <row r="12601" spans="1:1" x14ac:dyDescent="0.35">
      <c r="A12601">
        <f ca="1"/>
        <v>21</v>
      </c>
    </row>
    <row r="12602" spans="1:1" x14ac:dyDescent="0.35">
      <c r="A12602">
        <f ca="1"/>
        <v>19</v>
      </c>
    </row>
    <row r="12603" spans="1:1" x14ac:dyDescent="0.35">
      <c r="A12603">
        <f ca="1"/>
        <v>19</v>
      </c>
    </row>
    <row r="12604" spans="1:1" x14ac:dyDescent="0.35">
      <c r="A12604">
        <f ca="1"/>
        <v>25</v>
      </c>
    </row>
    <row r="12605" spans="1:1" x14ac:dyDescent="0.35">
      <c r="A12605">
        <f ca="1"/>
        <v>19</v>
      </c>
    </row>
    <row r="12606" spans="1:1" x14ac:dyDescent="0.35">
      <c r="A12606">
        <f ca="1"/>
        <v>19</v>
      </c>
    </row>
    <row r="12607" spans="1:1" x14ac:dyDescent="0.35">
      <c r="A12607">
        <f ca="1"/>
        <v>27</v>
      </c>
    </row>
    <row r="12608" spans="1:1" x14ac:dyDescent="0.35">
      <c r="A12608">
        <f ca="1"/>
        <v>19</v>
      </c>
    </row>
    <row r="12609" spans="1:1" x14ac:dyDescent="0.35">
      <c r="A12609">
        <f ca="1"/>
        <v>18</v>
      </c>
    </row>
    <row r="12610" spans="1:1" x14ac:dyDescent="0.35">
      <c r="A12610">
        <f ca="1"/>
        <v>28</v>
      </c>
    </row>
    <row r="12611" spans="1:1" x14ac:dyDescent="0.35">
      <c r="A12611">
        <f ca="1"/>
        <v>17</v>
      </c>
    </row>
    <row r="12612" spans="1:1" x14ac:dyDescent="0.35">
      <c r="A12612">
        <f ca="1"/>
        <v>23</v>
      </c>
    </row>
    <row r="12613" spans="1:1" x14ac:dyDescent="0.35">
      <c r="A12613">
        <f ca="1"/>
        <v>19</v>
      </c>
    </row>
    <row r="12614" spans="1:1" x14ac:dyDescent="0.35">
      <c r="A12614">
        <f ca="1"/>
        <v>27</v>
      </c>
    </row>
    <row r="12615" spans="1:1" x14ac:dyDescent="0.35">
      <c r="A12615">
        <f ca="1"/>
        <v>23</v>
      </c>
    </row>
    <row r="12616" spans="1:1" x14ac:dyDescent="0.35">
      <c r="A12616">
        <f ca="1"/>
        <v>16</v>
      </c>
    </row>
    <row r="12617" spans="1:1" x14ac:dyDescent="0.35">
      <c r="A12617">
        <f ca="1"/>
        <v>20</v>
      </c>
    </row>
    <row r="12618" spans="1:1" x14ac:dyDescent="0.35">
      <c r="A12618">
        <f ca="1"/>
        <v>20</v>
      </c>
    </row>
    <row r="12619" spans="1:1" x14ac:dyDescent="0.35">
      <c r="A12619">
        <f ca="1"/>
        <v>20</v>
      </c>
    </row>
    <row r="12620" spans="1:1" x14ac:dyDescent="0.35">
      <c r="A12620">
        <f ca="1"/>
        <v>25</v>
      </c>
    </row>
    <row r="12621" spans="1:1" x14ac:dyDescent="0.35">
      <c r="A12621">
        <f ca="1"/>
        <v>20</v>
      </c>
    </row>
    <row r="12622" spans="1:1" x14ac:dyDescent="0.35">
      <c r="A12622">
        <f ca="1"/>
        <v>23</v>
      </c>
    </row>
    <row r="12623" spans="1:1" x14ac:dyDescent="0.35">
      <c r="A12623">
        <f ca="1"/>
        <v>20</v>
      </c>
    </row>
    <row r="12624" spans="1:1" x14ac:dyDescent="0.35">
      <c r="A12624">
        <f ca="1"/>
        <v>27</v>
      </c>
    </row>
    <row r="12625" spans="1:1" x14ac:dyDescent="0.35">
      <c r="A12625">
        <f ca="1"/>
        <v>23</v>
      </c>
    </row>
    <row r="12626" spans="1:1" x14ac:dyDescent="0.35">
      <c r="A12626">
        <f ca="1"/>
        <v>18</v>
      </c>
    </row>
    <row r="12627" spans="1:1" x14ac:dyDescent="0.35">
      <c r="A12627">
        <f ca="1"/>
        <v>14</v>
      </c>
    </row>
    <row r="12628" spans="1:1" x14ac:dyDescent="0.35">
      <c r="A12628">
        <f ca="1"/>
        <v>21</v>
      </c>
    </row>
    <row r="12629" spans="1:1" x14ac:dyDescent="0.35">
      <c r="A12629">
        <f ca="1"/>
        <v>13</v>
      </c>
    </row>
    <row r="12630" spans="1:1" x14ac:dyDescent="0.35">
      <c r="A12630">
        <f ca="1"/>
        <v>22</v>
      </c>
    </row>
    <row r="12631" spans="1:1" x14ac:dyDescent="0.35">
      <c r="A12631">
        <f ca="1"/>
        <v>24</v>
      </c>
    </row>
    <row r="12632" spans="1:1" x14ac:dyDescent="0.35">
      <c r="A12632">
        <f ca="1"/>
        <v>22</v>
      </c>
    </row>
    <row r="12633" spans="1:1" x14ac:dyDescent="0.35">
      <c r="A12633">
        <f ca="1"/>
        <v>18</v>
      </c>
    </row>
    <row r="12634" spans="1:1" x14ac:dyDescent="0.35">
      <c r="A12634">
        <f ca="1"/>
        <v>15</v>
      </c>
    </row>
    <row r="12635" spans="1:1" x14ac:dyDescent="0.35">
      <c r="A12635">
        <f ca="1"/>
        <v>25</v>
      </c>
    </row>
    <row r="12636" spans="1:1" x14ac:dyDescent="0.35">
      <c r="A12636">
        <f ca="1"/>
        <v>25</v>
      </c>
    </row>
    <row r="12637" spans="1:1" x14ac:dyDescent="0.35">
      <c r="A12637">
        <f ca="1"/>
        <v>25</v>
      </c>
    </row>
    <row r="12638" spans="1:1" x14ac:dyDescent="0.35">
      <c r="A12638">
        <f ca="1"/>
        <v>24</v>
      </c>
    </row>
    <row r="12639" spans="1:1" x14ac:dyDescent="0.35">
      <c r="A12639">
        <f ca="1"/>
        <v>25</v>
      </c>
    </row>
    <row r="12640" spans="1:1" x14ac:dyDescent="0.35">
      <c r="A12640">
        <f ca="1"/>
        <v>25</v>
      </c>
    </row>
    <row r="12641" spans="1:1" x14ac:dyDescent="0.35">
      <c r="A12641">
        <f ca="1"/>
        <v>23</v>
      </c>
    </row>
    <row r="12642" spans="1:1" x14ac:dyDescent="0.35">
      <c r="A12642">
        <f ca="1"/>
        <v>27</v>
      </c>
    </row>
    <row r="12643" spans="1:1" x14ac:dyDescent="0.35">
      <c r="A12643">
        <f ca="1"/>
        <v>24</v>
      </c>
    </row>
    <row r="12644" spans="1:1" x14ac:dyDescent="0.35">
      <c r="A12644">
        <f ca="1"/>
        <v>15</v>
      </c>
    </row>
    <row r="12645" spans="1:1" x14ac:dyDescent="0.35">
      <c r="A12645">
        <f ca="1"/>
        <v>17</v>
      </c>
    </row>
    <row r="12646" spans="1:1" x14ac:dyDescent="0.35">
      <c r="A12646">
        <f ca="1"/>
        <v>31</v>
      </c>
    </row>
    <row r="12647" spans="1:1" x14ac:dyDescent="0.35">
      <c r="A12647">
        <f ca="1"/>
        <v>16</v>
      </c>
    </row>
    <row r="12648" spans="1:1" x14ac:dyDescent="0.35">
      <c r="A12648">
        <f ca="1"/>
        <v>24</v>
      </c>
    </row>
    <row r="12649" spans="1:1" x14ac:dyDescent="0.35">
      <c r="A12649">
        <f ca="1"/>
        <v>20</v>
      </c>
    </row>
    <row r="12650" spans="1:1" x14ac:dyDescent="0.35">
      <c r="A12650">
        <f ca="1"/>
        <v>16</v>
      </c>
    </row>
    <row r="12651" spans="1:1" x14ac:dyDescent="0.35">
      <c r="A12651">
        <f ca="1"/>
        <v>25</v>
      </c>
    </row>
    <row r="12652" spans="1:1" x14ac:dyDescent="0.35">
      <c r="A12652">
        <f ca="1"/>
        <v>22</v>
      </c>
    </row>
    <row r="12653" spans="1:1" x14ac:dyDescent="0.35">
      <c r="A12653">
        <f ca="1"/>
        <v>23</v>
      </c>
    </row>
    <row r="12654" spans="1:1" x14ac:dyDescent="0.35">
      <c r="A12654">
        <f ca="1"/>
        <v>25</v>
      </c>
    </row>
    <row r="12655" spans="1:1" x14ac:dyDescent="0.35">
      <c r="A12655">
        <f ca="1"/>
        <v>26</v>
      </c>
    </row>
    <row r="12656" spans="1:1" x14ac:dyDescent="0.35">
      <c r="A12656">
        <f ca="1"/>
        <v>24</v>
      </c>
    </row>
    <row r="12657" spans="1:1" x14ac:dyDescent="0.35">
      <c r="A12657">
        <f ca="1"/>
        <v>25</v>
      </c>
    </row>
    <row r="12658" spans="1:1" x14ac:dyDescent="0.35">
      <c r="A12658">
        <f ca="1"/>
        <v>22</v>
      </c>
    </row>
    <row r="12659" spans="1:1" x14ac:dyDescent="0.35">
      <c r="A12659">
        <f ca="1"/>
        <v>22</v>
      </c>
    </row>
    <row r="12660" spans="1:1" x14ac:dyDescent="0.35">
      <c r="A12660">
        <f ca="1"/>
        <v>20</v>
      </c>
    </row>
    <row r="12661" spans="1:1" x14ac:dyDescent="0.35">
      <c r="A12661">
        <f ca="1"/>
        <v>18</v>
      </c>
    </row>
    <row r="12662" spans="1:1" x14ac:dyDescent="0.35">
      <c r="A12662">
        <f ca="1"/>
        <v>28</v>
      </c>
    </row>
    <row r="12663" spans="1:1" x14ac:dyDescent="0.35">
      <c r="A12663">
        <f ca="1"/>
        <v>15</v>
      </c>
    </row>
    <row r="12664" spans="1:1" x14ac:dyDescent="0.35">
      <c r="A12664">
        <f ca="1"/>
        <v>19</v>
      </c>
    </row>
    <row r="12665" spans="1:1" x14ac:dyDescent="0.35">
      <c r="A12665">
        <f ca="1"/>
        <v>25</v>
      </c>
    </row>
    <row r="12666" spans="1:1" x14ac:dyDescent="0.35">
      <c r="A12666">
        <f ca="1"/>
        <v>27</v>
      </c>
    </row>
    <row r="12667" spans="1:1" x14ac:dyDescent="0.35">
      <c r="A12667">
        <f ca="1"/>
        <v>16</v>
      </c>
    </row>
    <row r="12668" spans="1:1" x14ac:dyDescent="0.35">
      <c r="A12668">
        <f ca="1"/>
        <v>25</v>
      </c>
    </row>
    <row r="12669" spans="1:1" x14ac:dyDescent="0.35">
      <c r="A12669">
        <f ca="1"/>
        <v>20</v>
      </c>
    </row>
    <row r="12670" spans="1:1" x14ac:dyDescent="0.35">
      <c r="A12670">
        <f ca="1"/>
        <v>15</v>
      </c>
    </row>
    <row r="12671" spans="1:1" x14ac:dyDescent="0.35">
      <c r="A12671">
        <f ca="1"/>
        <v>25</v>
      </c>
    </row>
    <row r="12672" spans="1:1" x14ac:dyDescent="0.35">
      <c r="A12672">
        <f ca="1"/>
        <v>24</v>
      </c>
    </row>
    <row r="12673" spans="1:1" x14ac:dyDescent="0.35">
      <c r="A12673">
        <f ca="1"/>
        <v>20</v>
      </c>
    </row>
    <row r="12674" spans="1:1" x14ac:dyDescent="0.35">
      <c r="A12674">
        <f ca="1"/>
        <v>18</v>
      </c>
    </row>
    <row r="12675" spans="1:1" x14ac:dyDescent="0.35">
      <c r="A12675">
        <f ca="1"/>
        <v>20</v>
      </c>
    </row>
    <row r="12676" spans="1:1" x14ac:dyDescent="0.35">
      <c r="A12676">
        <f ca="1"/>
        <v>16</v>
      </c>
    </row>
    <row r="12677" spans="1:1" x14ac:dyDescent="0.35">
      <c r="A12677">
        <f ca="1"/>
        <v>10</v>
      </c>
    </row>
    <row r="12678" spans="1:1" x14ac:dyDescent="0.35">
      <c r="A12678">
        <f ca="1"/>
        <v>23</v>
      </c>
    </row>
    <row r="12679" spans="1:1" x14ac:dyDescent="0.35">
      <c r="A12679">
        <f ca="1"/>
        <v>25</v>
      </c>
    </row>
    <row r="12680" spans="1:1" x14ac:dyDescent="0.35">
      <c r="A12680">
        <f ca="1"/>
        <v>19</v>
      </c>
    </row>
    <row r="12681" spans="1:1" x14ac:dyDescent="0.35">
      <c r="A12681">
        <f ca="1"/>
        <v>24</v>
      </c>
    </row>
    <row r="12682" spans="1:1" x14ac:dyDescent="0.35">
      <c r="A12682">
        <f ca="1"/>
        <v>22</v>
      </c>
    </row>
    <row r="12683" spans="1:1" x14ac:dyDescent="0.35">
      <c r="A12683">
        <f ca="1"/>
        <v>17</v>
      </c>
    </row>
    <row r="12684" spans="1:1" x14ac:dyDescent="0.35">
      <c r="A12684">
        <f ca="1"/>
        <v>21</v>
      </c>
    </row>
    <row r="12685" spans="1:1" x14ac:dyDescent="0.35">
      <c r="A12685">
        <f ca="1"/>
        <v>19</v>
      </c>
    </row>
    <row r="12686" spans="1:1" x14ac:dyDescent="0.35">
      <c r="A12686">
        <f ca="1"/>
        <v>25</v>
      </c>
    </row>
    <row r="12687" spans="1:1" x14ac:dyDescent="0.35">
      <c r="A12687">
        <f ca="1"/>
        <v>18</v>
      </c>
    </row>
    <row r="12688" spans="1:1" x14ac:dyDescent="0.35">
      <c r="A12688">
        <f ca="1"/>
        <v>25</v>
      </c>
    </row>
    <row r="12689" spans="1:1" x14ac:dyDescent="0.35">
      <c r="A12689">
        <f ca="1"/>
        <v>26</v>
      </c>
    </row>
    <row r="12690" spans="1:1" x14ac:dyDescent="0.35">
      <c r="A12690">
        <f ca="1"/>
        <v>23</v>
      </c>
    </row>
    <row r="12691" spans="1:1" x14ac:dyDescent="0.35">
      <c r="A12691">
        <f ca="1"/>
        <v>16</v>
      </c>
    </row>
    <row r="12692" spans="1:1" x14ac:dyDescent="0.35">
      <c r="A12692">
        <f ca="1"/>
        <v>22</v>
      </c>
    </row>
    <row r="12693" spans="1:1" x14ac:dyDescent="0.35">
      <c r="A12693">
        <f ca="1"/>
        <v>22</v>
      </c>
    </row>
    <row r="12694" spans="1:1" x14ac:dyDescent="0.35">
      <c r="A12694">
        <f ca="1"/>
        <v>22</v>
      </c>
    </row>
    <row r="12695" spans="1:1" x14ac:dyDescent="0.35">
      <c r="A12695">
        <f ca="1"/>
        <v>17</v>
      </c>
    </row>
    <row r="12696" spans="1:1" x14ac:dyDescent="0.35">
      <c r="A12696">
        <f ca="1"/>
        <v>22</v>
      </c>
    </row>
    <row r="12697" spans="1:1" x14ac:dyDescent="0.35">
      <c r="A12697">
        <f ca="1"/>
        <v>13</v>
      </c>
    </row>
    <row r="12698" spans="1:1" x14ac:dyDescent="0.35">
      <c r="A12698">
        <f ca="1"/>
        <v>23</v>
      </c>
    </row>
    <row r="12699" spans="1:1" x14ac:dyDescent="0.35">
      <c r="A12699">
        <f ca="1"/>
        <v>18</v>
      </c>
    </row>
    <row r="12700" spans="1:1" x14ac:dyDescent="0.35">
      <c r="A12700">
        <f ca="1"/>
        <v>30</v>
      </c>
    </row>
    <row r="12701" spans="1:1" x14ac:dyDescent="0.35">
      <c r="A12701">
        <f ca="1"/>
        <v>12</v>
      </c>
    </row>
    <row r="12702" spans="1:1" x14ac:dyDescent="0.35">
      <c r="A12702">
        <f ca="1"/>
        <v>18</v>
      </c>
    </row>
    <row r="12703" spans="1:1" x14ac:dyDescent="0.35">
      <c r="A12703">
        <f ca="1"/>
        <v>23</v>
      </c>
    </row>
    <row r="12704" spans="1:1" x14ac:dyDescent="0.35">
      <c r="A12704">
        <f ca="1"/>
        <v>26</v>
      </c>
    </row>
    <row r="12705" spans="1:1" x14ac:dyDescent="0.35">
      <c r="A12705">
        <f ca="1"/>
        <v>27</v>
      </c>
    </row>
    <row r="12706" spans="1:1" x14ac:dyDescent="0.35">
      <c r="A12706">
        <f ca="1"/>
        <v>20</v>
      </c>
    </row>
    <row r="12707" spans="1:1" x14ac:dyDescent="0.35">
      <c r="A12707">
        <f ca="1"/>
        <v>25</v>
      </c>
    </row>
    <row r="12708" spans="1:1" x14ac:dyDescent="0.35">
      <c r="A12708">
        <f ca="1"/>
        <v>20</v>
      </c>
    </row>
    <row r="12709" spans="1:1" x14ac:dyDescent="0.35">
      <c r="A12709">
        <f ca="1"/>
        <v>15</v>
      </c>
    </row>
    <row r="12710" spans="1:1" x14ac:dyDescent="0.35">
      <c r="A12710">
        <f ca="1"/>
        <v>19</v>
      </c>
    </row>
    <row r="12711" spans="1:1" x14ac:dyDescent="0.35">
      <c r="A12711">
        <f ca="1"/>
        <v>11</v>
      </c>
    </row>
    <row r="12712" spans="1:1" x14ac:dyDescent="0.35">
      <c r="A12712">
        <f ca="1"/>
        <v>19</v>
      </c>
    </row>
    <row r="12713" spans="1:1" x14ac:dyDescent="0.35">
      <c r="A12713">
        <f ca="1"/>
        <v>22</v>
      </c>
    </row>
    <row r="12714" spans="1:1" x14ac:dyDescent="0.35">
      <c r="A12714">
        <f ca="1"/>
        <v>11</v>
      </c>
    </row>
    <row r="12715" spans="1:1" x14ac:dyDescent="0.35">
      <c r="A12715">
        <f ca="1"/>
        <v>27</v>
      </c>
    </row>
    <row r="12716" spans="1:1" x14ac:dyDescent="0.35">
      <c r="A12716">
        <f ca="1"/>
        <v>22</v>
      </c>
    </row>
    <row r="12717" spans="1:1" x14ac:dyDescent="0.35">
      <c r="A12717">
        <f ca="1"/>
        <v>17</v>
      </c>
    </row>
    <row r="12718" spans="1:1" x14ac:dyDescent="0.35">
      <c r="A12718">
        <f ca="1"/>
        <v>22</v>
      </c>
    </row>
    <row r="12719" spans="1:1" x14ac:dyDescent="0.35">
      <c r="A12719">
        <f ca="1"/>
        <v>20</v>
      </c>
    </row>
    <row r="12720" spans="1:1" x14ac:dyDescent="0.35">
      <c r="A12720">
        <f ca="1"/>
        <v>23</v>
      </c>
    </row>
    <row r="12721" spans="1:1" x14ac:dyDescent="0.35">
      <c r="A12721">
        <f ca="1"/>
        <v>18</v>
      </c>
    </row>
    <row r="12722" spans="1:1" x14ac:dyDescent="0.35">
      <c r="A12722">
        <f ca="1"/>
        <v>23</v>
      </c>
    </row>
    <row r="12723" spans="1:1" x14ac:dyDescent="0.35">
      <c r="A12723">
        <f ca="1"/>
        <v>18</v>
      </c>
    </row>
    <row r="12724" spans="1:1" x14ac:dyDescent="0.35">
      <c r="A12724">
        <f ca="1"/>
        <v>27</v>
      </c>
    </row>
    <row r="12725" spans="1:1" x14ac:dyDescent="0.35">
      <c r="A12725">
        <f ca="1"/>
        <v>22</v>
      </c>
    </row>
    <row r="12726" spans="1:1" x14ac:dyDescent="0.35">
      <c r="A12726">
        <f ca="1"/>
        <v>26</v>
      </c>
    </row>
    <row r="12727" spans="1:1" x14ac:dyDescent="0.35">
      <c r="A12727">
        <f ca="1"/>
        <v>32</v>
      </c>
    </row>
    <row r="12728" spans="1:1" x14ac:dyDescent="0.35">
      <c r="A12728">
        <f ca="1"/>
        <v>7</v>
      </c>
    </row>
    <row r="12729" spans="1:1" x14ac:dyDescent="0.35">
      <c r="A12729">
        <f ca="1"/>
        <v>26</v>
      </c>
    </row>
    <row r="12730" spans="1:1" x14ac:dyDescent="0.35">
      <c r="A12730">
        <f ca="1"/>
        <v>20</v>
      </c>
    </row>
    <row r="12731" spans="1:1" x14ac:dyDescent="0.35">
      <c r="A12731">
        <f ca="1"/>
        <v>25</v>
      </c>
    </row>
    <row r="12732" spans="1:1" x14ac:dyDescent="0.35">
      <c r="A12732">
        <f ca="1"/>
        <v>19</v>
      </c>
    </row>
    <row r="12733" spans="1:1" x14ac:dyDescent="0.35">
      <c r="A12733">
        <f ca="1"/>
        <v>13</v>
      </c>
    </row>
    <row r="12734" spans="1:1" x14ac:dyDescent="0.35">
      <c r="A12734">
        <f ca="1"/>
        <v>21</v>
      </c>
    </row>
    <row r="12735" spans="1:1" x14ac:dyDescent="0.35">
      <c r="A12735">
        <f ca="1"/>
        <v>24</v>
      </c>
    </row>
    <row r="12736" spans="1:1" x14ac:dyDescent="0.35">
      <c r="A12736">
        <f ca="1"/>
        <v>21</v>
      </c>
    </row>
    <row r="12737" spans="1:1" x14ac:dyDescent="0.35">
      <c r="A12737">
        <f ca="1"/>
        <v>16</v>
      </c>
    </row>
    <row r="12738" spans="1:1" x14ac:dyDescent="0.35">
      <c r="A12738">
        <f ca="1"/>
        <v>25</v>
      </c>
    </row>
    <row r="12739" spans="1:1" x14ac:dyDescent="0.35">
      <c r="A12739">
        <f ca="1"/>
        <v>24</v>
      </c>
    </row>
    <row r="12740" spans="1:1" x14ac:dyDescent="0.35">
      <c r="A12740">
        <f ca="1"/>
        <v>27</v>
      </c>
    </row>
    <row r="12741" spans="1:1" x14ac:dyDescent="0.35">
      <c r="A12741">
        <f ca="1"/>
        <v>12</v>
      </c>
    </row>
    <row r="12742" spans="1:1" x14ac:dyDescent="0.35">
      <c r="A12742">
        <f ca="1"/>
        <v>20</v>
      </c>
    </row>
    <row r="12743" spans="1:1" x14ac:dyDescent="0.35">
      <c r="A12743">
        <f ca="1"/>
        <v>24</v>
      </c>
    </row>
    <row r="12744" spans="1:1" x14ac:dyDescent="0.35">
      <c r="A12744">
        <f ca="1"/>
        <v>22</v>
      </c>
    </row>
    <row r="12745" spans="1:1" x14ac:dyDescent="0.35">
      <c r="A12745">
        <f ca="1"/>
        <v>18</v>
      </c>
    </row>
    <row r="12746" spans="1:1" x14ac:dyDescent="0.35">
      <c r="A12746">
        <f ca="1"/>
        <v>20</v>
      </c>
    </row>
    <row r="12747" spans="1:1" x14ac:dyDescent="0.35">
      <c r="A12747">
        <f ca="1"/>
        <v>22</v>
      </c>
    </row>
    <row r="12748" spans="1:1" x14ac:dyDescent="0.35">
      <c r="A12748">
        <f ca="1"/>
        <v>12</v>
      </c>
    </row>
    <row r="12749" spans="1:1" x14ac:dyDescent="0.35">
      <c r="A12749">
        <f ca="1"/>
        <v>23</v>
      </c>
    </row>
    <row r="12750" spans="1:1" x14ac:dyDescent="0.35">
      <c r="A12750">
        <f ca="1"/>
        <v>27</v>
      </c>
    </row>
    <row r="12751" spans="1:1" x14ac:dyDescent="0.35">
      <c r="A12751">
        <f ca="1"/>
        <v>26</v>
      </c>
    </row>
    <row r="12752" spans="1:1" x14ac:dyDescent="0.35">
      <c r="A12752">
        <f ca="1"/>
        <v>18</v>
      </c>
    </row>
    <row r="12753" spans="1:1" x14ac:dyDescent="0.35">
      <c r="A12753">
        <f ca="1"/>
        <v>19</v>
      </c>
    </row>
    <row r="12754" spans="1:1" x14ac:dyDescent="0.35">
      <c r="A12754">
        <f ca="1"/>
        <v>16</v>
      </c>
    </row>
    <row r="12755" spans="1:1" x14ac:dyDescent="0.35">
      <c r="A12755">
        <f ca="1"/>
        <v>23</v>
      </c>
    </row>
    <row r="12756" spans="1:1" x14ac:dyDescent="0.35">
      <c r="A12756">
        <f ca="1"/>
        <v>15</v>
      </c>
    </row>
    <row r="12757" spans="1:1" x14ac:dyDescent="0.35">
      <c r="A12757">
        <f ca="1"/>
        <v>23</v>
      </c>
    </row>
    <row r="12758" spans="1:1" x14ac:dyDescent="0.35">
      <c r="A12758">
        <f ca="1"/>
        <v>19</v>
      </c>
    </row>
    <row r="12759" spans="1:1" x14ac:dyDescent="0.35">
      <c r="A12759">
        <f ca="1"/>
        <v>18</v>
      </c>
    </row>
    <row r="12760" spans="1:1" x14ac:dyDescent="0.35">
      <c r="A12760">
        <f ca="1"/>
        <v>19</v>
      </c>
    </row>
    <row r="12761" spans="1:1" x14ac:dyDescent="0.35">
      <c r="A12761">
        <f ca="1"/>
        <v>22</v>
      </c>
    </row>
    <row r="12762" spans="1:1" x14ac:dyDescent="0.35">
      <c r="A12762">
        <f ca="1"/>
        <v>20</v>
      </c>
    </row>
    <row r="12763" spans="1:1" x14ac:dyDescent="0.35">
      <c r="A12763">
        <f ca="1"/>
        <v>28</v>
      </c>
    </row>
    <row r="12764" spans="1:1" x14ac:dyDescent="0.35">
      <c r="A12764">
        <f ca="1"/>
        <v>21</v>
      </c>
    </row>
    <row r="12765" spans="1:1" x14ac:dyDescent="0.35">
      <c r="A12765">
        <f ca="1"/>
        <v>14</v>
      </c>
    </row>
    <row r="12766" spans="1:1" x14ac:dyDescent="0.35">
      <c r="A12766">
        <f ca="1"/>
        <v>21</v>
      </c>
    </row>
    <row r="12767" spans="1:1" x14ac:dyDescent="0.35">
      <c r="A12767">
        <f ca="1"/>
        <v>23</v>
      </c>
    </row>
    <row r="12768" spans="1:1" x14ac:dyDescent="0.35">
      <c r="A12768">
        <f ca="1"/>
        <v>13</v>
      </c>
    </row>
    <row r="12769" spans="1:1" x14ac:dyDescent="0.35">
      <c r="A12769">
        <f ca="1"/>
        <v>25</v>
      </c>
    </row>
    <row r="12770" spans="1:1" x14ac:dyDescent="0.35">
      <c r="A12770">
        <f ca="1"/>
        <v>24</v>
      </c>
    </row>
    <row r="12771" spans="1:1" x14ac:dyDescent="0.35">
      <c r="A12771">
        <f ca="1"/>
        <v>24</v>
      </c>
    </row>
    <row r="12772" spans="1:1" x14ac:dyDescent="0.35">
      <c r="A12772">
        <f ca="1"/>
        <v>19</v>
      </c>
    </row>
    <row r="12773" spans="1:1" x14ac:dyDescent="0.35">
      <c r="A12773">
        <f ca="1"/>
        <v>21</v>
      </c>
    </row>
    <row r="12774" spans="1:1" x14ac:dyDescent="0.35">
      <c r="A12774">
        <f ca="1"/>
        <v>18</v>
      </c>
    </row>
    <row r="12775" spans="1:1" x14ac:dyDescent="0.35">
      <c r="A12775">
        <f ca="1"/>
        <v>21</v>
      </c>
    </row>
    <row r="12776" spans="1:1" x14ac:dyDescent="0.35">
      <c r="A12776">
        <f ca="1"/>
        <v>27</v>
      </c>
    </row>
    <row r="12777" spans="1:1" x14ac:dyDescent="0.35">
      <c r="A12777">
        <f ca="1"/>
        <v>19</v>
      </c>
    </row>
    <row r="12778" spans="1:1" x14ac:dyDescent="0.35">
      <c r="A12778">
        <f ca="1"/>
        <v>24</v>
      </c>
    </row>
    <row r="12779" spans="1:1" x14ac:dyDescent="0.35">
      <c r="A12779">
        <f ca="1"/>
        <v>14</v>
      </c>
    </row>
    <row r="12780" spans="1:1" x14ac:dyDescent="0.35">
      <c r="A12780">
        <f ca="1"/>
        <v>24</v>
      </c>
    </row>
    <row r="12781" spans="1:1" x14ac:dyDescent="0.35">
      <c r="A12781">
        <f ca="1"/>
        <v>25</v>
      </c>
    </row>
    <row r="12782" spans="1:1" x14ac:dyDescent="0.35">
      <c r="A12782">
        <f ca="1"/>
        <v>23</v>
      </c>
    </row>
    <row r="12783" spans="1:1" x14ac:dyDescent="0.35">
      <c r="A12783">
        <f ca="1"/>
        <v>14</v>
      </c>
    </row>
    <row r="12784" spans="1:1" x14ac:dyDescent="0.35">
      <c r="A12784">
        <f ca="1"/>
        <v>16</v>
      </c>
    </row>
    <row r="12785" spans="1:1" x14ac:dyDescent="0.35">
      <c r="A12785">
        <f ca="1"/>
        <v>20</v>
      </c>
    </row>
    <row r="12786" spans="1:1" x14ac:dyDescent="0.35">
      <c r="A12786">
        <f ca="1"/>
        <v>20</v>
      </c>
    </row>
    <row r="12787" spans="1:1" x14ac:dyDescent="0.35">
      <c r="A12787">
        <f ca="1"/>
        <v>23</v>
      </c>
    </row>
    <row r="12788" spans="1:1" x14ac:dyDescent="0.35">
      <c r="A12788">
        <f ca="1"/>
        <v>18</v>
      </c>
    </row>
    <row r="12789" spans="1:1" x14ac:dyDescent="0.35">
      <c r="A12789">
        <f ca="1"/>
        <v>17</v>
      </c>
    </row>
    <row r="12790" spans="1:1" x14ac:dyDescent="0.35">
      <c r="A12790">
        <f ca="1"/>
        <v>24</v>
      </c>
    </row>
    <row r="12791" spans="1:1" x14ac:dyDescent="0.35">
      <c r="A12791">
        <f ca="1"/>
        <v>14</v>
      </c>
    </row>
    <row r="12792" spans="1:1" x14ac:dyDescent="0.35">
      <c r="A12792">
        <f ca="1"/>
        <v>23</v>
      </c>
    </row>
    <row r="12793" spans="1:1" x14ac:dyDescent="0.35">
      <c r="A12793">
        <f ca="1"/>
        <v>22</v>
      </c>
    </row>
    <row r="12794" spans="1:1" x14ac:dyDescent="0.35">
      <c r="A12794">
        <f ca="1"/>
        <v>19</v>
      </c>
    </row>
    <row r="12795" spans="1:1" x14ac:dyDescent="0.35">
      <c r="A12795">
        <f ca="1"/>
        <v>19</v>
      </c>
    </row>
    <row r="12796" spans="1:1" x14ac:dyDescent="0.35">
      <c r="A12796">
        <f ca="1"/>
        <v>25</v>
      </c>
    </row>
    <row r="12797" spans="1:1" x14ac:dyDescent="0.35">
      <c r="A12797">
        <f ca="1"/>
        <v>16</v>
      </c>
    </row>
    <row r="12798" spans="1:1" x14ac:dyDescent="0.35">
      <c r="A12798">
        <f ca="1"/>
        <v>16</v>
      </c>
    </row>
    <row r="12799" spans="1:1" x14ac:dyDescent="0.35">
      <c r="A12799">
        <f ca="1"/>
        <v>12</v>
      </c>
    </row>
    <row r="12800" spans="1:1" x14ac:dyDescent="0.35">
      <c r="A12800">
        <f ca="1"/>
        <v>24</v>
      </c>
    </row>
    <row r="12801" spans="1:1" x14ac:dyDescent="0.35">
      <c r="A12801">
        <f ca="1"/>
        <v>20</v>
      </c>
    </row>
    <row r="12802" spans="1:1" x14ac:dyDescent="0.35">
      <c r="A12802">
        <f ca="1"/>
        <v>28</v>
      </c>
    </row>
    <row r="12803" spans="1:1" x14ac:dyDescent="0.35">
      <c r="A12803">
        <f ca="1"/>
        <v>22</v>
      </c>
    </row>
    <row r="12804" spans="1:1" x14ac:dyDescent="0.35">
      <c r="A12804">
        <f ca="1"/>
        <v>19</v>
      </c>
    </row>
    <row r="12805" spans="1:1" x14ac:dyDescent="0.35">
      <c r="A12805">
        <f ca="1"/>
        <v>17</v>
      </c>
    </row>
    <row r="12806" spans="1:1" x14ac:dyDescent="0.35">
      <c r="A12806">
        <f ca="1"/>
        <v>10</v>
      </c>
    </row>
    <row r="12807" spans="1:1" x14ac:dyDescent="0.35">
      <c r="A12807">
        <f ca="1"/>
        <v>23</v>
      </c>
    </row>
    <row r="12808" spans="1:1" x14ac:dyDescent="0.35">
      <c r="A12808">
        <f ca="1"/>
        <v>25</v>
      </c>
    </row>
    <row r="12809" spans="1:1" x14ac:dyDescent="0.35">
      <c r="A12809">
        <f ca="1"/>
        <v>18</v>
      </c>
    </row>
    <row r="12810" spans="1:1" x14ac:dyDescent="0.35">
      <c r="A12810">
        <f ca="1"/>
        <v>22</v>
      </c>
    </row>
    <row r="12811" spans="1:1" x14ac:dyDescent="0.35">
      <c r="A12811">
        <f ca="1"/>
        <v>22</v>
      </c>
    </row>
    <row r="12812" spans="1:1" x14ac:dyDescent="0.35">
      <c r="A12812">
        <f ca="1"/>
        <v>20</v>
      </c>
    </row>
    <row r="12813" spans="1:1" x14ac:dyDescent="0.35">
      <c r="A12813">
        <f ca="1"/>
        <v>22</v>
      </c>
    </row>
    <row r="12814" spans="1:1" x14ac:dyDescent="0.35">
      <c r="A12814">
        <f ca="1"/>
        <v>23</v>
      </c>
    </row>
    <row r="12815" spans="1:1" x14ac:dyDescent="0.35">
      <c r="A12815">
        <f ca="1"/>
        <v>21</v>
      </c>
    </row>
    <row r="12816" spans="1:1" x14ac:dyDescent="0.35">
      <c r="A12816">
        <f ca="1"/>
        <v>22</v>
      </c>
    </row>
    <row r="12817" spans="1:1" x14ac:dyDescent="0.35">
      <c r="A12817">
        <f ca="1"/>
        <v>18</v>
      </c>
    </row>
    <row r="12818" spans="1:1" x14ac:dyDescent="0.35">
      <c r="A12818">
        <f ca="1"/>
        <v>33</v>
      </c>
    </row>
    <row r="12819" spans="1:1" x14ac:dyDescent="0.35">
      <c r="A12819">
        <f ca="1"/>
        <v>19</v>
      </c>
    </row>
    <row r="12820" spans="1:1" x14ac:dyDescent="0.35">
      <c r="A12820">
        <f ca="1"/>
        <v>32</v>
      </c>
    </row>
    <row r="12821" spans="1:1" x14ac:dyDescent="0.35">
      <c r="A12821">
        <f ca="1"/>
        <v>15</v>
      </c>
    </row>
    <row r="12822" spans="1:1" x14ac:dyDescent="0.35">
      <c r="A12822">
        <f ca="1"/>
        <v>27</v>
      </c>
    </row>
    <row r="12823" spans="1:1" x14ac:dyDescent="0.35">
      <c r="A12823">
        <f ca="1"/>
        <v>21</v>
      </c>
    </row>
    <row r="12824" spans="1:1" x14ac:dyDescent="0.35">
      <c r="A12824">
        <f ca="1"/>
        <v>14</v>
      </c>
    </row>
    <row r="12825" spans="1:1" x14ac:dyDescent="0.35">
      <c r="A12825">
        <f ca="1"/>
        <v>15</v>
      </c>
    </row>
    <row r="12826" spans="1:1" x14ac:dyDescent="0.35">
      <c r="A12826">
        <f ca="1"/>
        <v>23</v>
      </c>
    </row>
    <row r="12827" spans="1:1" x14ac:dyDescent="0.35">
      <c r="A12827">
        <f ca="1"/>
        <v>24</v>
      </c>
    </row>
    <row r="12828" spans="1:1" x14ac:dyDescent="0.35">
      <c r="A12828">
        <f ca="1"/>
        <v>18</v>
      </c>
    </row>
    <row r="12829" spans="1:1" x14ac:dyDescent="0.35">
      <c r="A12829">
        <f ca="1"/>
        <v>25</v>
      </c>
    </row>
    <row r="12830" spans="1:1" x14ac:dyDescent="0.35">
      <c r="A12830">
        <f ca="1"/>
        <v>23</v>
      </c>
    </row>
    <row r="12831" spans="1:1" x14ac:dyDescent="0.35">
      <c r="A12831">
        <f ca="1"/>
        <v>19</v>
      </c>
    </row>
    <row r="12832" spans="1:1" x14ac:dyDescent="0.35">
      <c r="A12832">
        <f ca="1"/>
        <v>24</v>
      </c>
    </row>
    <row r="12833" spans="1:1" x14ac:dyDescent="0.35">
      <c r="A12833">
        <f ca="1"/>
        <v>25</v>
      </c>
    </row>
    <row r="12834" spans="1:1" x14ac:dyDescent="0.35">
      <c r="A12834">
        <f ca="1"/>
        <v>19</v>
      </c>
    </row>
    <row r="12835" spans="1:1" x14ac:dyDescent="0.35">
      <c r="A12835">
        <f ca="1"/>
        <v>26</v>
      </c>
    </row>
    <row r="12836" spans="1:1" x14ac:dyDescent="0.35">
      <c r="A12836">
        <f ca="1"/>
        <v>20</v>
      </c>
    </row>
    <row r="12837" spans="1:1" x14ac:dyDescent="0.35">
      <c r="A12837">
        <f ca="1"/>
        <v>20</v>
      </c>
    </row>
    <row r="12838" spans="1:1" x14ac:dyDescent="0.35">
      <c r="A12838">
        <f ca="1"/>
        <v>18</v>
      </c>
    </row>
    <row r="12839" spans="1:1" x14ac:dyDescent="0.35">
      <c r="A12839">
        <f ca="1"/>
        <v>14</v>
      </c>
    </row>
    <row r="12840" spans="1:1" x14ac:dyDescent="0.35">
      <c r="A12840">
        <f ca="1"/>
        <v>25</v>
      </c>
    </row>
    <row r="12841" spans="1:1" x14ac:dyDescent="0.35">
      <c r="A12841">
        <f ca="1"/>
        <v>26</v>
      </c>
    </row>
    <row r="12842" spans="1:1" x14ac:dyDescent="0.35">
      <c r="A12842">
        <f ca="1"/>
        <v>23</v>
      </c>
    </row>
    <row r="12843" spans="1:1" x14ac:dyDescent="0.35">
      <c r="A12843">
        <f ca="1"/>
        <v>18</v>
      </c>
    </row>
    <row r="12844" spans="1:1" x14ac:dyDescent="0.35">
      <c r="A12844">
        <f ca="1"/>
        <v>20</v>
      </c>
    </row>
    <row r="12845" spans="1:1" x14ac:dyDescent="0.35">
      <c r="A12845">
        <f ca="1"/>
        <v>27</v>
      </c>
    </row>
    <row r="12846" spans="1:1" x14ac:dyDescent="0.35">
      <c r="A12846">
        <f ca="1"/>
        <v>29</v>
      </c>
    </row>
    <row r="12847" spans="1:1" x14ac:dyDescent="0.35">
      <c r="A12847">
        <f ca="1"/>
        <v>23</v>
      </c>
    </row>
    <row r="12848" spans="1:1" x14ac:dyDescent="0.35">
      <c r="A12848">
        <f ca="1"/>
        <v>16</v>
      </c>
    </row>
    <row r="12849" spans="1:1" x14ac:dyDescent="0.35">
      <c r="A12849">
        <f ca="1"/>
        <v>18</v>
      </c>
    </row>
    <row r="12850" spans="1:1" x14ac:dyDescent="0.35">
      <c r="A12850">
        <f ca="1"/>
        <v>22</v>
      </c>
    </row>
    <row r="12851" spans="1:1" x14ac:dyDescent="0.35">
      <c r="A12851">
        <f ca="1"/>
        <v>22</v>
      </c>
    </row>
    <row r="12852" spans="1:1" x14ac:dyDescent="0.35">
      <c r="A12852">
        <f ca="1"/>
        <v>27</v>
      </c>
    </row>
    <row r="12853" spans="1:1" x14ac:dyDescent="0.35">
      <c r="A12853">
        <f ca="1"/>
        <v>20</v>
      </c>
    </row>
    <row r="12854" spans="1:1" x14ac:dyDescent="0.35">
      <c r="A12854">
        <f ca="1"/>
        <v>14</v>
      </c>
    </row>
    <row r="12855" spans="1:1" x14ac:dyDescent="0.35">
      <c r="A12855">
        <f ca="1"/>
        <v>26</v>
      </c>
    </row>
    <row r="12856" spans="1:1" x14ac:dyDescent="0.35">
      <c r="A12856">
        <f ca="1"/>
        <v>25</v>
      </c>
    </row>
    <row r="12857" spans="1:1" x14ac:dyDescent="0.35">
      <c r="A12857">
        <f ca="1"/>
        <v>23</v>
      </c>
    </row>
    <row r="12858" spans="1:1" x14ac:dyDescent="0.35">
      <c r="A12858">
        <f ca="1"/>
        <v>18</v>
      </c>
    </row>
    <row r="12859" spans="1:1" x14ac:dyDescent="0.35">
      <c r="A12859">
        <f ca="1"/>
        <v>18</v>
      </c>
    </row>
    <row r="12860" spans="1:1" x14ac:dyDescent="0.35">
      <c r="A12860">
        <f ca="1"/>
        <v>21</v>
      </c>
    </row>
    <row r="12861" spans="1:1" x14ac:dyDescent="0.35">
      <c r="A12861">
        <f ca="1"/>
        <v>25</v>
      </c>
    </row>
    <row r="12862" spans="1:1" x14ac:dyDescent="0.35">
      <c r="A12862">
        <f ca="1"/>
        <v>18</v>
      </c>
    </row>
    <row r="12863" spans="1:1" x14ac:dyDescent="0.35">
      <c r="A12863">
        <f ca="1"/>
        <v>20</v>
      </c>
    </row>
    <row r="12864" spans="1:1" x14ac:dyDescent="0.35">
      <c r="A12864">
        <f ca="1"/>
        <v>22</v>
      </c>
    </row>
    <row r="12865" spans="1:1" x14ac:dyDescent="0.35">
      <c r="A12865">
        <f ca="1"/>
        <v>25</v>
      </c>
    </row>
    <row r="12866" spans="1:1" x14ac:dyDescent="0.35">
      <c r="A12866">
        <f ca="1"/>
        <v>27</v>
      </c>
    </row>
    <row r="12867" spans="1:1" x14ac:dyDescent="0.35">
      <c r="A12867">
        <f ca="1"/>
        <v>14</v>
      </c>
    </row>
    <row r="12868" spans="1:1" x14ac:dyDescent="0.35">
      <c r="A12868">
        <f ca="1"/>
        <v>27</v>
      </c>
    </row>
    <row r="12869" spans="1:1" x14ac:dyDescent="0.35">
      <c r="A12869">
        <f ca="1"/>
        <v>15</v>
      </c>
    </row>
    <row r="12870" spans="1:1" x14ac:dyDescent="0.35">
      <c r="A12870">
        <f ca="1"/>
        <v>23</v>
      </c>
    </row>
    <row r="12871" spans="1:1" x14ac:dyDescent="0.35">
      <c r="A12871">
        <f ca="1"/>
        <v>17</v>
      </c>
    </row>
    <row r="12872" spans="1:1" x14ac:dyDescent="0.35">
      <c r="A12872">
        <f ca="1"/>
        <v>17</v>
      </c>
    </row>
    <row r="12873" spans="1:1" x14ac:dyDescent="0.35">
      <c r="A12873">
        <f ca="1"/>
        <v>17</v>
      </c>
    </row>
    <row r="12874" spans="1:1" x14ac:dyDescent="0.35">
      <c r="A12874">
        <f ca="1"/>
        <v>17</v>
      </c>
    </row>
    <row r="12875" spans="1:1" x14ac:dyDescent="0.35">
      <c r="A12875">
        <f ca="1"/>
        <v>18</v>
      </c>
    </row>
    <row r="12876" spans="1:1" x14ac:dyDescent="0.35">
      <c r="A12876">
        <f ca="1"/>
        <v>23</v>
      </c>
    </row>
    <row r="12877" spans="1:1" x14ac:dyDescent="0.35">
      <c r="A12877">
        <f ca="1"/>
        <v>17</v>
      </c>
    </row>
    <row r="12878" spans="1:1" x14ac:dyDescent="0.35">
      <c r="A12878">
        <f ca="1"/>
        <v>21</v>
      </c>
    </row>
    <row r="12879" spans="1:1" x14ac:dyDescent="0.35">
      <c r="A12879">
        <f ca="1"/>
        <v>18</v>
      </c>
    </row>
    <row r="12880" spans="1:1" x14ac:dyDescent="0.35">
      <c r="A12880">
        <f ca="1"/>
        <v>25</v>
      </c>
    </row>
    <row r="12881" spans="1:1" x14ac:dyDescent="0.35">
      <c r="A12881">
        <f ca="1"/>
        <v>27</v>
      </c>
    </row>
    <row r="12882" spans="1:1" x14ac:dyDescent="0.35">
      <c r="A12882">
        <f ca="1"/>
        <v>23</v>
      </c>
    </row>
    <row r="12883" spans="1:1" x14ac:dyDescent="0.35">
      <c r="A12883">
        <f ca="1"/>
        <v>22</v>
      </c>
    </row>
    <row r="12884" spans="1:1" x14ac:dyDescent="0.35">
      <c r="A12884">
        <f ca="1"/>
        <v>19</v>
      </c>
    </row>
    <row r="12885" spans="1:1" x14ac:dyDescent="0.35">
      <c r="A12885">
        <f ca="1"/>
        <v>19</v>
      </c>
    </row>
    <row r="12886" spans="1:1" x14ac:dyDescent="0.35">
      <c r="A12886">
        <f ca="1"/>
        <v>18</v>
      </c>
    </row>
    <row r="12887" spans="1:1" x14ac:dyDescent="0.35">
      <c r="A12887">
        <f ca="1"/>
        <v>21</v>
      </c>
    </row>
    <row r="12888" spans="1:1" x14ac:dyDescent="0.35">
      <c r="A12888">
        <f ca="1"/>
        <v>19</v>
      </c>
    </row>
    <row r="12889" spans="1:1" x14ac:dyDescent="0.35">
      <c r="A12889">
        <f ca="1"/>
        <v>22</v>
      </c>
    </row>
    <row r="12890" spans="1:1" x14ac:dyDescent="0.35">
      <c r="A12890">
        <f ca="1"/>
        <v>17</v>
      </c>
    </row>
    <row r="12891" spans="1:1" x14ac:dyDescent="0.35">
      <c r="A12891">
        <f ca="1"/>
        <v>14</v>
      </c>
    </row>
    <row r="12892" spans="1:1" x14ac:dyDescent="0.35">
      <c r="A12892">
        <f ca="1"/>
        <v>25</v>
      </c>
    </row>
    <row r="12893" spans="1:1" x14ac:dyDescent="0.35">
      <c r="A12893">
        <f ca="1"/>
        <v>21</v>
      </c>
    </row>
    <row r="12894" spans="1:1" x14ac:dyDescent="0.35">
      <c r="A12894">
        <f ca="1"/>
        <v>16</v>
      </c>
    </row>
    <row r="12895" spans="1:1" x14ac:dyDescent="0.35">
      <c r="A12895">
        <f ca="1"/>
        <v>12</v>
      </c>
    </row>
    <row r="12896" spans="1:1" x14ac:dyDescent="0.35">
      <c r="A12896">
        <f ca="1"/>
        <v>17</v>
      </c>
    </row>
    <row r="12897" spans="1:1" x14ac:dyDescent="0.35">
      <c r="A12897">
        <f ca="1"/>
        <v>28</v>
      </c>
    </row>
    <row r="12898" spans="1:1" x14ac:dyDescent="0.35">
      <c r="A12898">
        <f ca="1"/>
        <v>23</v>
      </c>
    </row>
    <row r="12899" spans="1:1" x14ac:dyDescent="0.35">
      <c r="A12899">
        <f ca="1"/>
        <v>20</v>
      </c>
    </row>
    <row r="12900" spans="1:1" x14ac:dyDescent="0.35">
      <c r="A12900">
        <f ca="1"/>
        <v>16</v>
      </c>
    </row>
    <row r="12901" spans="1:1" x14ac:dyDescent="0.35">
      <c r="A12901">
        <f ca="1"/>
        <v>25</v>
      </c>
    </row>
    <row r="12902" spans="1:1" x14ac:dyDescent="0.35">
      <c r="A12902">
        <f ca="1"/>
        <v>22</v>
      </c>
    </row>
    <row r="12903" spans="1:1" x14ac:dyDescent="0.35">
      <c r="A12903">
        <f ca="1"/>
        <v>15</v>
      </c>
    </row>
    <row r="12904" spans="1:1" x14ac:dyDescent="0.35">
      <c r="A12904">
        <f ca="1"/>
        <v>26</v>
      </c>
    </row>
    <row r="12905" spans="1:1" x14ac:dyDescent="0.35">
      <c r="A12905">
        <f ca="1"/>
        <v>26</v>
      </c>
    </row>
    <row r="12906" spans="1:1" x14ac:dyDescent="0.35">
      <c r="A12906">
        <f ca="1"/>
        <v>22</v>
      </c>
    </row>
    <row r="12907" spans="1:1" x14ac:dyDescent="0.35">
      <c r="A12907">
        <f ca="1"/>
        <v>18</v>
      </c>
    </row>
    <row r="12908" spans="1:1" x14ac:dyDescent="0.35">
      <c r="A12908">
        <f ca="1"/>
        <v>28</v>
      </c>
    </row>
    <row r="12909" spans="1:1" x14ac:dyDescent="0.35">
      <c r="A12909">
        <f ca="1"/>
        <v>23</v>
      </c>
    </row>
    <row r="12910" spans="1:1" x14ac:dyDescent="0.35">
      <c r="A12910">
        <f ca="1"/>
        <v>20</v>
      </c>
    </row>
    <row r="12911" spans="1:1" x14ac:dyDescent="0.35">
      <c r="A12911">
        <f ca="1"/>
        <v>20</v>
      </c>
    </row>
    <row r="12912" spans="1:1" x14ac:dyDescent="0.35">
      <c r="A12912">
        <f ca="1"/>
        <v>16</v>
      </c>
    </row>
    <row r="12913" spans="1:1" x14ac:dyDescent="0.35">
      <c r="A12913">
        <f ca="1"/>
        <v>15</v>
      </c>
    </row>
    <row r="12914" spans="1:1" x14ac:dyDescent="0.35">
      <c r="A12914">
        <f ca="1"/>
        <v>28</v>
      </c>
    </row>
    <row r="12915" spans="1:1" x14ac:dyDescent="0.35">
      <c r="A12915">
        <f ca="1"/>
        <v>19</v>
      </c>
    </row>
    <row r="12916" spans="1:1" x14ac:dyDescent="0.35">
      <c r="A12916">
        <f ca="1"/>
        <v>20</v>
      </c>
    </row>
    <row r="12917" spans="1:1" x14ac:dyDescent="0.35">
      <c r="A12917">
        <f ca="1"/>
        <v>21</v>
      </c>
    </row>
    <row r="12918" spans="1:1" x14ac:dyDescent="0.35">
      <c r="A12918">
        <f ca="1"/>
        <v>19</v>
      </c>
    </row>
    <row r="12919" spans="1:1" x14ac:dyDescent="0.35">
      <c r="A12919">
        <f ca="1"/>
        <v>21</v>
      </c>
    </row>
    <row r="12920" spans="1:1" x14ac:dyDescent="0.35">
      <c r="A12920">
        <f ca="1"/>
        <v>17</v>
      </c>
    </row>
    <row r="12921" spans="1:1" x14ac:dyDescent="0.35">
      <c r="A12921">
        <f ca="1"/>
        <v>25</v>
      </c>
    </row>
    <row r="12922" spans="1:1" x14ac:dyDescent="0.35">
      <c r="A12922">
        <f ca="1"/>
        <v>21</v>
      </c>
    </row>
    <row r="12923" spans="1:1" x14ac:dyDescent="0.35">
      <c r="A12923">
        <f ca="1"/>
        <v>23</v>
      </c>
    </row>
    <row r="12924" spans="1:1" x14ac:dyDescent="0.35">
      <c r="A12924">
        <f ca="1"/>
        <v>18</v>
      </c>
    </row>
    <row r="12925" spans="1:1" x14ac:dyDescent="0.35">
      <c r="A12925">
        <f ca="1"/>
        <v>22</v>
      </c>
    </row>
    <row r="12926" spans="1:1" x14ac:dyDescent="0.35">
      <c r="A12926">
        <f ca="1"/>
        <v>22</v>
      </c>
    </row>
    <row r="12927" spans="1:1" x14ac:dyDescent="0.35">
      <c r="A12927">
        <f ca="1"/>
        <v>22</v>
      </c>
    </row>
    <row r="12928" spans="1:1" x14ac:dyDescent="0.35">
      <c r="A12928">
        <f ca="1"/>
        <v>23</v>
      </c>
    </row>
    <row r="12929" spans="1:1" x14ac:dyDescent="0.35">
      <c r="A12929">
        <f ca="1"/>
        <v>24</v>
      </c>
    </row>
    <row r="12930" spans="1:1" x14ac:dyDescent="0.35">
      <c r="A12930">
        <f ca="1"/>
        <v>20</v>
      </c>
    </row>
    <row r="12931" spans="1:1" x14ac:dyDescent="0.35">
      <c r="A12931">
        <f ca="1"/>
        <v>17</v>
      </c>
    </row>
    <row r="12932" spans="1:1" x14ac:dyDescent="0.35">
      <c r="A12932">
        <f ca="1"/>
        <v>25</v>
      </c>
    </row>
    <row r="12933" spans="1:1" x14ac:dyDescent="0.35">
      <c r="A12933">
        <f ca="1"/>
        <v>17</v>
      </c>
    </row>
    <row r="12934" spans="1:1" x14ac:dyDescent="0.35">
      <c r="A12934">
        <f ca="1"/>
        <v>24</v>
      </c>
    </row>
    <row r="12935" spans="1:1" x14ac:dyDescent="0.35">
      <c r="A12935">
        <f ca="1"/>
        <v>23</v>
      </c>
    </row>
    <row r="12936" spans="1:1" x14ac:dyDescent="0.35">
      <c r="A12936">
        <f ca="1"/>
        <v>17</v>
      </c>
    </row>
    <row r="12937" spans="1:1" x14ac:dyDescent="0.35">
      <c r="A12937">
        <f ca="1"/>
        <v>28</v>
      </c>
    </row>
    <row r="12938" spans="1:1" x14ac:dyDescent="0.35">
      <c r="A12938">
        <f ca="1"/>
        <v>14</v>
      </c>
    </row>
    <row r="12939" spans="1:1" x14ac:dyDescent="0.35">
      <c r="A12939">
        <f ca="1"/>
        <v>18</v>
      </c>
    </row>
    <row r="12940" spans="1:1" x14ac:dyDescent="0.35">
      <c r="A12940">
        <f ca="1"/>
        <v>21</v>
      </c>
    </row>
    <row r="12941" spans="1:1" x14ac:dyDescent="0.35">
      <c r="A12941">
        <f ca="1"/>
        <v>18</v>
      </c>
    </row>
    <row r="12942" spans="1:1" x14ac:dyDescent="0.35">
      <c r="A12942">
        <f ca="1"/>
        <v>23</v>
      </c>
    </row>
    <row r="12943" spans="1:1" x14ac:dyDescent="0.35">
      <c r="A12943">
        <f ca="1"/>
        <v>27</v>
      </c>
    </row>
    <row r="12944" spans="1:1" x14ac:dyDescent="0.35">
      <c r="A12944">
        <f ca="1"/>
        <v>22</v>
      </c>
    </row>
    <row r="12945" spans="1:1" x14ac:dyDescent="0.35">
      <c r="A12945">
        <f ca="1"/>
        <v>15</v>
      </c>
    </row>
    <row r="12946" spans="1:1" x14ac:dyDescent="0.35">
      <c r="A12946">
        <f ca="1"/>
        <v>20</v>
      </c>
    </row>
    <row r="12947" spans="1:1" x14ac:dyDescent="0.35">
      <c r="A12947">
        <f ca="1"/>
        <v>22</v>
      </c>
    </row>
    <row r="12948" spans="1:1" x14ac:dyDescent="0.35">
      <c r="A12948">
        <f ca="1"/>
        <v>29</v>
      </c>
    </row>
    <row r="12949" spans="1:1" x14ac:dyDescent="0.35">
      <c r="A12949">
        <f ca="1"/>
        <v>24</v>
      </c>
    </row>
    <row r="12950" spans="1:1" x14ac:dyDescent="0.35">
      <c r="A12950">
        <f ca="1"/>
        <v>18</v>
      </c>
    </row>
    <row r="12951" spans="1:1" x14ac:dyDescent="0.35">
      <c r="A12951">
        <f ca="1"/>
        <v>30</v>
      </c>
    </row>
    <row r="12952" spans="1:1" x14ac:dyDescent="0.35">
      <c r="A12952">
        <f ca="1"/>
        <v>13</v>
      </c>
    </row>
    <row r="12953" spans="1:1" x14ac:dyDescent="0.35">
      <c r="A12953">
        <f ca="1"/>
        <v>26</v>
      </c>
    </row>
    <row r="12954" spans="1:1" x14ac:dyDescent="0.35">
      <c r="A12954">
        <f ca="1"/>
        <v>14</v>
      </c>
    </row>
    <row r="12955" spans="1:1" x14ac:dyDescent="0.35">
      <c r="A12955">
        <f ca="1"/>
        <v>15</v>
      </c>
    </row>
    <row r="12956" spans="1:1" x14ac:dyDescent="0.35">
      <c r="A12956">
        <f ca="1"/>
        <v>15</v>
      </c>
    </row>
    <row r="12957" spans="1:1" x14ac:dyDescent="0.35">
      <c r="A12957">
        <f ca="1"/>
        <v>28</v>
      </c>
    </row>
    <row r="12958" spans="1:1" x14ac:dyDescent="0.35">
      <c r="A12958">
        <f ca="1"/>
        <v>21</v>
      </c>
    </row>
    <row r="12959" spans="1:1" x14ac:dyDescent="0.35">
      <c r="A12959">
        <f ca="1"/>
        <v>20</v>
      </c>
    </row>
    <row r="12960" spans="1:1" x14ac:dyDescent="0.35">
      <c r="A12960">
        <f ca="1"/>
        <v>24</v>
      </c>
    </row>
    <row r="12961" spans="1:1" x14ac:dyDescent="0.35">
      <c r="A12961">
        <f ca="1"/>
        <v>19</v>
      </c>
    </row>
    <row r="12962" spans="1:1" x14ac:dyDescent="0.35">
      <c r="A12962">
        <f ca="1"/>
        <v>25</v>
      </c>
    </row>
    <row r="12963" spans="1:1" x14ac:dyDescent="0.35">
      <c r="A12963">
        <f ca="1"/>
        <v>17</v>
      </c>
    </row>
    <row r="12964" spans="1:1" x14ac:dyDescent="0.35">
      <c r="A12964">
        <f ca="1"/>
        <v>16</v>
      </c>
    </row>
    <row r="12965" spans="1:1" x14ac:dyDescent="0.35">
      <c r="A12965">
        <f ca="1"/>
        <v>19</v>
      </c>
    </row>
    <row r="12966" spans="1:1" x14ac:dyDescent="0.35">
      <c r="A12966">
        <f ca="1"/>
        <v>24</v>
      </c>
    </row>
    <row r="12967" spans="1:1" x14ac:dyDescent="0.35">
      <c r="A12967">
        <f ca="1"/>
        <v>18</v>
      </c>
    </row>
    <row r="12968" spans="1:1" x14ac:dyDescent="0.35">
      <c r="A12968">
        <f ca="1"/>
        <v>18</v>
      </c>
    </row>
    <row r="12969" spans="1:1" x14ac:dyDescent="0.35">
      <c r="A12969">
        <f ca="1"/>
        <v>30</v>
      </c>
    </row>
    <row r="12970" spans="1:1" x14ac:dyDescent="0.35">
      <c r="A12970">
        <f ca="1"/>
        <v>23</v>
      </c>
    </row>
    <row r="12971" spans="1:1" x14ac:dyDescent="0.35">
      <c r="A12971">
        <f ca="1"/>
        <v>27</v>
      </c>
    </row>
    <row r="12972" spans="1:1" x14ac:dyDescent="0.35">
      <c r="A12972">
        <f ca="1"/>
        <v>21</v>
      </c>
    </row>
    <row r="12973" spans="1:1" x14ac:dyDescent="0.35">
      <c r="A12973">
        <f ca="1"/>
        <v>24</v>
      </c>
    </row>
    <row r="12974" spans="1:1" x14ac:dyDescent="0.35">
      <c r="A12974">
        <f ca="1"/>
        <v>19</v>
      </c>
    </row>
    <row r="12975" spans="1:1" x14ac:dyDescent="0.35">
      <c r="A12975">
        <f ca="1"/>
        <v>16</v>
      </c>
    </row>
    <row r="12976" spans="1:1" x14ac:dyDescent="0.35">
      <c r="A12976">
        <f ca="1"/>
        <v>25</v>
      </c>
    </row>
    <row r="12977" spans="1:1" x14ac:dyDescent="0.35">
      <c r="A12977">
        <f ca="1"/>
        <v>26</v>
      </c>
    </row>
    <row r="12978" spans="1:1" x14ac:dyDescent="0.35">
      <c r="A12978">
        <f ca="1"/>
        <v>22</v>
      </c>
    </row>
    <row r="12979" spans="1:1" x14ac:dyDescent="0.35">
      <c r="A12979">
        <f ca="1"/>
        <v>30</v>
      </c>
    </row>
    <row r="12980" spans="1:1" x14ac:dyDescent="0.35">
      <c r="A12980">
        <f ca="1"/>
        <v>13</v>
      </c>
    </row>
    <row r="12981" spans="1:1" x14ac:dyDescent="0.35">
      <c r="A12981">
        <f ca="1"/>
        <v>21</v>
      </c>
    </row>
    <row r="12982" spans="1:1" x14ac:dyDescent="0.35">
      <c r="A12982">
        <f ca="1"/>
        <v>20</v>
      </c>
    </row>
    <row r="12983" spans="1:1" x14ac:dyDescent="0.35">
      <c r="A12983">
        <f ca="1"/>
        <v>22</v>
      </c>
    </row>
    <row r="12984" spans="1:1" x14ac:dyDescent="0.35">
      <c r="A12984">
        <f ca="1"/>
        <v>26</v>
      </c>
    </row>
    <row r="12985" spans="1:1" x14ac:dyDescent="0.35">
      <c r="A12985">
        <f ca="1"/>
        <v>20</v>
      </c>
    </row>
    <row r="12986" spans="1:1" x14ac:dyDescent="0.35">
      <c r="A12986">
        <f ca="1"/>
        <v>24</v>
      </c>
    </row>
    <row r="12987" spans="1:1" x14ac:dyDescent="0.35">
      <c r="A12987">
        <f ca="1"/>
        <v>17</v>
      </c>
    </row>
    <row r="12988" spans="1:1" x14ac:dyDescent="0.35">
      <c r="A12988">
        <f ca="1"/>
        <v>17</v>
      </c>
    </row>
    <row r="12989" spans="1:1" x14ac:dyDescent="0.35">
      <c r="A12989">
        <f ca="1"/>
        <v>20</v>
      </c>
    </row>
    <row r="12990" spans="1:1" x14ac:dyDescent="0.35">
      <c r="A12990">
        <f ca="1"/>
        <v>21</v>
      </c>
    </row>
    <row r="12991" spans="1:1" x14ac:dyDescent="0.35">
      <c r="A12991">
        <f ca="1"/>
        <v>24</v>
      </c>
    </row>
    <row r="12992" spans="1:1" x14ac:dyDescent="0.35">
      <c r="A12992">
        <f ca="1"/>
        <v>22</v>
      </c>
    </row>
    <row r="12993" spans="1:1" x14ac:dyDescent="0.35">
      <c r="A12993">
        <f ca="1"/>
        <v>20</v>
      </c>
    </row>
    <row r="12994" spans="1:1" x14ac:dyDescent="0.35">
      <c r="A12994">
        <f ca="1"/>
        <v>24</v>
      </c>
    </row>
    <row r="12995" spans="1:1" x14ac:dyDescent="0.35">
      <c r="A12995">
        <f ca="1"/>
        <v>19</v>
      </c>
    </row>
    <row r="12996" spans="1:1" x14ac:dyDescent="0.35">
      <c r="A12996">
        <f ca="1"/>
        <v>10</v>
      </c>
    </row>
    <row r="12997" spans="1:1" x14ac:dyDescent="0.35">
      <c r="A12997">
        <f ca="1"/>
        <v>22</v>
      </c>
    </row>
    <row r="12998" spans="1:1" x14ac:dyDescent="0.35">
      <c r="A12998">
        <f ca="1"/>
        <v>23</v>
      </c>
    </row>
    <row r="12999" spans="1:1" x14ac:dyDescent="0.35">
      <c r="A12999">
        <f ca="1"/>
        <v>19</v>
      </c>
    </row>
    <row r="13000" spans="1:1" x14ac:dyDescent="0.35">
      <c r="A13000">
        <f ca="1"/>
        <v>29</v>
      </c>
    </row>
    <row r="13001" spans="1:1" x14ac:dyDescent="0.35">
      <c r="A13001">
        <f ca="1"/>
        <v>19</v>
      </c>
    </row>
    <row r="13002" spans="1:1" x14ac:dyDescent="0.35">
      <c r="A13002">
        <f ca="1"/>
        <v>21</v>
      </c>
    </row>
    <row r="13003" spans="1:1" x14ac:dyDescent="0.35">
      <c r="A13003">
        <f ca="1"/>
        <v>23</v>
      </c>
    </row>
    <row r="13004" spans="1:1" x14ac:dyDescent="0.35">
      <c r="A13004">
        <f ca="1"/>
        <v>20</v>
      </c>
    </row>
    <row r="13005" spans="1:1" x14ac:dyDescent="0.35">
      <c r="A13005">
        <f ca="1"/>
        <v>23</v>
      </c>
    </row>
    <row r="13006" spans="1:1" x14ac:dyDescent="0.35">
      <c r="A13006">
        <f ca="1"/>
        <v>14</v>
      </c>
    </row>
    <row r="13007" spans="1:1" x14ac:dyDescent="0.35">
      <c r="A13007">
        <f ca="1"/>
        <v>22</v>
      </c>
    </row>
    <row r="13008" spans="1:1" x14ac:dyDescent="0.35">
      <c r="A13008">
        <f ca="1"/>
        <v>22</v>
      </c>
    </row>
    <row r="13009" spans="1:1" x14ac:dyDescent="0.35">
      <c r="A13009">
        <f ca="1"/>
        <v>25</v>
      </c>
    </row>
    <row r="13010" spans="1:1" x14ac:dyDescent="0.35">
      <c r="A13010">
        <f ca="1"/>
        <v>10</v>
      </c>
    </row>
    <row r="13011" spans="1:1" x14ac:dyDescent="0.35">
      <c r="A13011">
        <f ca="1"/>
        <v>25</v>
      </c>
    </row>
    <row r="13012" spans="1:1" x14ac:dyDescent="0.35">
      <c r="A13012">
        <f ca="1"/>
        <v>20</v>
      </c>
    </row>
    <row r="13013" spans="1:1" x14ac:dyDescent="0.35">
      <c r="A13013">
        <f ca="1"/>
        <v>22</v>
      </c>
    </row>
    <row r="13014" spans="1:1" x14ac:dyDescent="0.35">
      <c r="A13014">
        <f ca="1"/>
        <v>23</v>
      </c>
    </row>
    <row r="13015" spans="1:1" x14ac:dyDescent="0.35">
      <c r="A13015">
        <f ca="1"/>
        <v>20</v>
      </c>
    </row>
    <row r="13016" spans="1:1" x14ac:dyDescent="0.35">
      <c r="A13016">
        <f ca="1"/>
        <v>22</v>
      </c>
    </row>
    <row r="13017" spans="1:1" x14ac:dyDescent="0.35">
      <c r="A13017">
        <f ca="1"/>
        <v>29</v>
      </c>
    </row>
    <row r="13018" spans="1:1" x14ac:dyDescent="0.35">
      <c r="A13018">
        <f ca="1"/>
        <v>22</v>
      </c>
    </row>
    <row r="13019" spans="1:1" x14ac:dyDescent="0.35">
      <c r="A13019">
        <f ca="1"/>
        <v>19</v>
      </c>
    </row>
    <row r="13020" spans="1:1" x14ac:dyDescent="0.35">
      <c r="A13020">
        <f ca="1"/>
        <v>26</v>
      </c>
    </row>
    <row r="13021" spans="1:1" x14ac:dyDescent="0.35">
      <c r="A13021">
        <f ca="1"/>
        <v>20</v>
      </c>
    </row>
    <row r="13022" spans="1:1" x14ac:dyDescent="0.35">
      <c r="A13022">
        <f ca="1"/>
        <v>21</v>
      </c>
    </row>
    <row r="13023" spans="1:1" x14ac:dyDescent="0.35">
      <c r="A13023">
        <f ca="1"/>
        <v>19</v>
      </c>
    </row>
    <row r="13024" spans="1:1" x14ac:dyDescent="0.35">
      <c r="A13024">
        <f ca="1"/>
        <v>26</v>
      </c>
    </row>
    <row r="13025" spans="1:1" x14ac:dyDescent="0.35">
      <c r="A13025">
        <f ca="1"/>
        <v>21</v>
      </c>
    </row>
    <row r="13026" spans="1:1" x14ac:dyDescent="0.35">
      <c r="A13026">
        <f ca="1"/>
        <v>20</v>
      </c>
    </row>
    <row r="13027" spans="1:1" x14ac:dyDescent="0.35">
      <c r="A13027">
        <f ca="1"/>
        <v>23</v>
      </c>
    </row>
    <row r="13028" spans="1:1" x14ac:dyDescent="0.35">
      <c r="A13028">
        <f ca="1"/>
        <v>19</v>
      </c>
    </row>
    <row r="13029" spans="1:1" x14ac:dyDescent="0.35">
      <c r="A13029">
        <f ca="1"/>
        <v>20</v>
      </c>
    </row>
    <row r="13030" spans="1:1" x14ac:dyDescent="0.35">
      <c r="A13030">
        <f ca="1"/>
        <v>13</v>
      </c>
    </row>
    <row r="13031" spans="1:1" x14ac:dyDescent="0.35">
      <c r="A13031">
        <f ca="1"/>
        <v>24</v>
      </c>
    </row>
    <row r="13032" spans="1:1" x14ac:dyDescent="0.35">
      <c r="A13032">
        <f ca="1"/>
        <v>12</v>
      </c>
    </row>
    <row r="13033" spans="1:1" x14ac:dyDescent="0.35">
      <c r="A13033">
        <f ca="1"/>
        <v>16</v>
      </c>
    </row>
    <row r="13034" spans="1:1" x14ac:dyDescent="0.35">
      <c r="A13034">
        <f ca="1"/>
        <v>18</v>
      </c>
    </row>
    <row r="13035" spans="1:1" x14ac:dyDescent="0.35">
      <c r="A13035">
        <f ca="1"/>
        <v>21</v>
      </c>
    </row>
    <row r="13036" spans="1:1" x14ac:dyDescent="0.35">
      <c r="A13036">
        <f ca="1"/>
        <v>32</v>
      </c>
    </row>
    <row r="13037" spans="1:1" x14ac:dyDescent="0.35">
      <c r="A13037">
        <f ca="1"/>
        <v>16</v>
      </c>
    </row>
    <row r="13038" spans="1:1" x14ac:dyDescent="0.35">
      <c r="A13038">
        <f ca="1"/>
        <v>25</v>
      </c>
    </row>
    <row r="13039" spans="1:1" x14ac:dyDescent="0.35">
      <c r="A13039">
        <f ca="1"/>
        <v>23</v>
      </c>
    </row>
    <row r="13040" spans="1:1" x14ac:dyDescent="0.35">
      <c r="A13040">
        <f ca="1"/>
        <v>22</v>
      </c>
    </row>
    <row r="13041" spans="1:1" x14ac:dyDescent="0.35">
      <c r="A13041">
        <f ca="1"/>
        <v>20</v>
      </c>
    </row>
    <row r="13042" spans="1:1" x14ac:dyDescent="0.35">
      <c r="A13042">
        <f ca="1"/>
        <v>18</v>
      </c>
    </row>
    <row r="13043" spans="1:1" x14ac:dyDescent="0.35">
      <c r="A13043">
        <f ca="1"/>
        <v>16</v>
      </c>
    </row>
    <row r="13044" spans="1:1" x14ac:dyDescent="0.35">
      <c r="A13044">
        <f ca="1"/>
        <v>18</v>
      </c>
    </row>
    <row r="13045" spans="1:1" x14ac:dyDescent="0.35">
      <c r="A13045">
        <f ca="1"/>
        <v>15</v>
      </c>
    </row>
    <row r="13046" spans="1:1" x14ac:dyDescent="0.35">
      <c r="A13046">
        <f ca="1"/>
        <v>31</v>
      </c>
    </row>
    <row r="13047" spans="1:1" x14ac:dyDescent="0.35">
      <c r="A13047">
        <f ca="1"/>
        <v>20</v>
      </c>
    </row>
    <row r="13048" spans="1:1" x14ac:dyDescent="0.35">
      <c r="A13048">
        <f ca="1"/>
        <v>26</v>
      </c>
    </row>
    <row r="13049" spans="1:1" x14ac:dyDescent="0.35">
      <c r="A13049">
        <f ca="1"/>
        <v>17</v>
      </c>
    </row>
    <row r="13050" spans="1:1" x14ac:dyDescent="0.35">
      <c r="A13050">
        <f ca="1"/>
        <v>30</v>
      </c>
    </row>
    <row r="13051" spans="1:1" x14ac:dyDescent="0.35">
      <c r="A13051">
        <f ca="1"/>
        <v>26</v>
      </c>
    </row>
    <row r="13052" spans="1:1" x14ac:dyDescent="0.35">
      <c r="A13052">
        <f ca="1"/>
        <v>19</v>
      </c>
    </row>
    <row r="13053" spans="1:1" x14ac:dyDescent="0.35">
      <c r="A13053">
        <f ca="1"/>
        <v>20</v>
      </c>
    </row>
    <row r="13054" spans="1:1" x14ac:dyDescent="0.35">
      <c r="A13054">
        <f ca="1"/>
        <v>21</v>
      </c>
    </row>
    <row r="13055" spans="1:1" x14ac:dyDescent="0.35">
      <c r="A13055">
        <f ca="1"/>
        <v>20</v>
      </c>
    </row>
    <row r="13056" spans="1:1" x14ac:dyDescent="0.35">
      <c r="A13056">
        <f ca="1"/>
        <v>18</v>
      </c>
    </row>
    <row r="13057" spans="1:1" x14ac:dyDescent="0.35">
      <c r="A13057">
        <f ca="1"/>
        <v>20</v>
      </c>
    </row>
    <row r="13058" spans="1:1" x14ac:dyDescent="0.35">
      <c r="A13058">
        <f ca="1"/>
        <v>18</v>
      </c>
    </row>
    <row r="13059" spans="1:1" x14ac:dyDescent="0.35">
      <c r="A13059">
        <f ca="1"/>
        <v>24</v>
      </c>
    </row>
    <row r="13060" spans="1:1" x14ac:dyDescent="0.35">
      <c r="A13060">
        <f ca="1"/>
        <v>26</v>
      </c>
    </row>
    <row r="13061" spans="1:1" x14ac:dyDescent="0.35">
      <c r="A13061">
        <f ca="1"/>
        <v>27</v>
      </c>
    </row>
    <row r="13062" spans="1:1" x14ac:dyDescent="0.35">
      <c r="A13062">
        <f ca="1"/>
        <v>28</v>
      </c>
    </row>
    <row r="13063" spans="1:1" x14ac:dyDescent="0.35">
      <c r="A13063">
        <f ca="1"/>
        <v>22</v>
      </c>
    </row>
    <row r="13064" spans="1:1" x14ac:dyDescent="0.35">
      <c r="A13064">
        <f ca="1"/>
        <v>23</v>
      </c>
    </row>
    <row r="13065" spans="1:1" x14ac:dyDescent="0.35">
      <c r="A13065">
        <f ca="1"/>
        <v>19</v>
      </c>
    </row>
    <row r="13066" spans="1:1" x14ac:dyDescent="0.35">
      <c r="A13066">
        <f ca="1"/>
        <v>22</v>
      </c>
    </row>
    <row r="13067" spans="1:1" x14ac:dyDescent="0.35">
      <c r="A13067">
        <f ca="1"/>
        <v>19</v>
      </c>
    </row>
    <row r="13068" spans="1:1" x14ac:dyDescent="0.35">
      <c r="A13068">
        <f ca="1"/>
        <v>17</v>
      </c>
    </row>
    <row r="13069" spans="1:1" x14ac:dyDescent="0.35">
      <c r="A13069">
        <f ca="1"/>
        <v>15</v>
      </c>
    </row>
    <row r="13070" spans="1:1" x14ac:dyDescent="0.35">
      <c r="A13070">
        <f ca="1"/>
        <v>21</v>
      </c>
    </row>
    <row r="13071" spans="1:1" x14ac:dyDescent="0.35">
      <c r="A13071">
        <f ca="1"/>
        <v>22</v>
      </c>
    </row>
    <row r="13072" spans="1:1" x14ac:dyDescent="0.35">
      <c r="A13072">
        <f ca="1"/>
        <v>22</v>
      </c>
    </row>
    <row r="13073" spans="1:1" x14ac:dyDescent="0.35">
      <c r="A13073">
        <f ca="1"/>
        <v>27</v>
      </c>
    </row>
    <row r="13074" spans="1:1" x14ac:dyDescent="0.35">
      <c r="A13074">
        <f ca="1"/>
        <v>22</v>
      </c>
    </row>
    <row r="13075" spans="1:1" x14ac:dyDescent="0.35">
      <c r="A13075">
        <f ca="1"/>
        <v>18</v>
      </c>
    </row>
    <row r="13076" spans="1:1" x14ac:dyDescent="0.35">
      <c r="A13076">
        <f ca="1"/>
        <v>23</v>
      </c>
    </row>
    <row r="13077" spans="1:1" x14ac:dyDescent="0.35">
      <c r="A13077">
        <f ca="1"/>
        <v>20</v>
      </c>
    </row>
    <row r="13078" spans="1:1" x14ac:dyDescent="0.35">
      <c r="A13078">
        <f ca="1"/>
        <v>20</v>
      </c>
    </row>
    <row r="13079" spans="1:1" x14ac:dyDescent="0.35">
      <c r="A13079">
        <f ca="1"/>
        <v>23</v>
      </c>
    </row>
    <row r="13080" spans="1:1" x14ac:dyDescent="0.35">
      <c r="A13080">
        <f ca="1"/>
        <v>23</v>
      </c>
    </row>
    <row r="13081" spans="1:1" x14ac:dyDescent="0.35">
      <c r="A13081">
        <f ca="1"/>
        <v>25</v>
      </c>
    </row>
    <row r="13082" spans="1:1" x14ac:dyDescent="0.35">
      <c r="A13082">
        <f ca="1"/>
        <v>21</v>
      </c>
    </row>
    <row r="13083" spans="1:1" x14ac:dyDescent="0.35">
      <c r="A13083">
        <f ca="1"/>
        <v>27</v>
      </c>
    </row>
    <row r="13084" spans="1:1" x14ac:dyDescent="0.35">
      <c r="A13084">
        <f ca="1"/>
        <v>16</v>
      </c>
    </row>
    <row r="13085" spans="1:1" x14ac:dyDescent="0.35">
      <c r="A13085">
        <f ca="1"/>
        <v>10</v>
      </c>
    </row>
    <row r="13086" spans="1:1" x14ac:dyDescent="0.35">
      <c r="A13086">
        <f ca="1"/>
        <v>27</v>
      </c>
    </row>
    <row r="13087" spans="1:1" x14ac:dyDescent="0.35">
      <c r="A13087">
        <f ca="1"/>
        <v>25</v>
      </c>
    </row>
    <row r="13088" spans="1:1" x14ac:dyDescent="0.35">
      <c r="A13088">
        <f ca="1"/>
        <v>18</v>
      </c>
    </row>
    <row r="13089" spans="1:1" x14ac:dyDescent="0.35">
      <c r="A13089">
        <f ca="1"/>
        <v>18</v>
      </c>
    </row>
    <row r="13090" spans="1:1" x14ac:dyDescent="0.35">
      <c r="A13090">
        <f ca="1"/>
        <v>21</v>
      </c>
    </row>
    <row r="13091" spans="1:1" x14ac:dyDescent="0.35">
      <c r="A13091">
        <f ca="1"/>
        <v>14</v>
      </c>
    </row>
    <row r="13092" spans="1:1" x14ac:dyDescent="0.35">
      <c r="A13092">
        <f ca="1"/>
        <v>19</v>
      </c>
    </row>
    <row r="13093" spans="1:1" x14ac:dyDescent="0.35">
      <c r="A13093">
        <f ca="1"/>
        <v>28</v>
      </c>
    </row>
    <row r="13094" spans="1:1" x14ac:dyDescent="0.35">
      <c r="A13094">
        <f ca="1"/>
        <v>23</v>
      </c>
    </row>
    <row r="13095" spans="1:1" x14ac:dyDescent="0.35">
      <c r="A13095">
        <f ca="1"/>
        <v>18</v>
      </c>
    </row>
    <row r="13096" spans="1:1" x14ac:dyDescent="0.35">
      <c r="A13096">
        <f ca="1"/>
        <v>22</v>
      </c>
    </row>
    <row r="13097" spans="1:1" x14ac:dyDescent="0.35">
      <c r="A13097">
        <f ca="1"/>
        <v>23</v>
      </c>
    </row>
    <row r="13098" spans="1:1" x14ac:dyDescent="0.35">
      <c r="A13098">
        <f ca="1"/>
        <v>27</v>
      </c>
    </row>
    <row r="13099" spans="1:1" x14ac:dyDescent="0.35">
      <c r="A13099">
        <f ca="1"/>
        <v>28</v>
      </c>
    </row>
    <row r="13100" spans="1:1" x14ac:dyDescent="0.35">
      <c r="A13100">
        <f ca="1"/>
        <v>23</v>
      </c>
    </row>
    <row r="13101" spans="1:1" x14ac:dyDescent="0.35">
      <c r="A13101">
        <f ca="1"/>
        <v>17</v>
      </c>
    </row>
    <row r="13102" spans="1:1" x14ac:dyDescent="0.35">
      <c r="A13102">
        <f ca="1"/>
        <v>28</v>
      </c>
    </row>
    <row r="13103" spans="1:1" x14ac:dyDescent="0.35">
      <c r="A13103">
        <f ca="1"/>
        <v>21</v>
      </c>
    </row>
    <row r="13104" spans="1:1" x14ac:dyDescent="0.35">
      <c r="A13104">
        <f ca="1"/>
        <v>23</v>
      </c>
    </row>
    <row r="13105" spans="1:1" x14ac:dyDescent="0.35">
      <c r="A13105">
        <f ca="1"/>
        <v>26</v>
      </c>
    </row>
    <row r="13106" spans="1:1" x14ac:dyDescent="0.35">
      <c r="A13106">
        <f ca="1"/>
        <v>24</v>
      </c>
    </row>
    <row r="13107" spans="1:1" x14ac:dyDescent="0.35">
      <c r="A13107">
        <f ca="1"/>
        <v>20</v>
      </c>
    </row>
    <row r="13108" spans="1:1" x14ac:dyDescent="0.35">
      <c r="A13108">
        <f ca="1"/>
        <v>23</v>
      </c>
    </row>
    <row r="13109" spans="1:1" x14ac:dyDescent="0.35">
      <c r="A13109">
        <f ca="1"/>
        <v>22</v>
      </c>
    </row>
    <row r="13110" spans="1:1" x14ac:dyDescent="0.35">
      <c r="A13110">
        <f ca="1"/>
        <v>23</v>
      </c>
    </row>
    <row r="13111" spans="1:1" x14ac:dyDescent="0.35">
      <c r="A13111">
        <f ca="1"/>
        <v>23</v>
      </c>
    </row>
    <row r="13112" spans="1:1" x14ac:dyDescent="0.35">
      <c r="A13112">
        <f ca="1"/>
        <v>20</v>
      </c>
    </row>
    <row r="13113" spans="1:1" x14ac:dyDescent="0.35">
      <c r="A13113">
        <f ca="1"/>
        <v>22</v>
      </c>
    </row>
    <row r="13114" spans="1:1" x14ac:dyDescent="0.35">
      <c r="A13114">
        <f ca="1"/>
        <v>21</v>
      </c>
    </row>
    <row r="13115" spans="1:1" x14ac:dyDescent="0.35">
      <c r="A13115">
        <f ca="1"/>
        <v>27</v>
      </c>
    </row>
    <row r="13116" spans="1:1" x14ac:dyDescent="0.35">
      <c r="A13116">
        <f ca="1"/>
        <v>17</v>
      </c>
    </row>
    <row r="13117" spans="1:1" x14ac:dyDescent="0.35">
      <c r="A13117">
        <f ca="1"/>
        <v>20</v>
      </c>
    </row>
    <row r="13118" spans="1:1" x14ac:dyDescent="0.35">
      <c r="A13118">
        <f ca="1"/>
        <v>23</v>
      </c>
    </row>
    <row r="13119" spans="1:1" x14ac:dyDescent="0.35">
      <c r="A13119">
        <f ca="1"/>
        <v>16</v>
      </c>
    </row>
    <row r="13120" spans="1:1" x14ac:dyDescent="0.35">
      <c r="A13120">
        <f ca="1"/>
        <v>26</v>
      </c>
    </row>
    <row r="13121" spans="1:1" x14ac:dyDescent="0.35">
      <c r="A13121">
        <f ca="1"/>
        <v>19</v>
      </c>
    </row>
    <row r="13122" spans="1:1" x14ac:dyDescent="0.35">
      <c r="A13122">
        <f ca="1"/>
        <v>15</v>
      </c>
    </row>
    <row r="13123" spans="1:1" x14ac:dyDescent="0.35">
      <c r="A13123">
        <f ca="1"/>
        <v>20</v>
      </c>
    </row>
    <row r="13124" spans="1:1" x14ac:dyDescent="0.35">
      <c r="A13124">
        <f ca="1"/>
        <v>17</v>
      </c>
    </row>
    <row r="13125" spans="1:1" x14ac:dyDescent="0.35">
      <c r="A13125">
        <f ca="1"/>
        <v>22</v>
      </c>
    </row>
    <row r="13126" spans="1:1" x14ac:dyDescent="0.35">
      <c r="A13126">
        <f ca="1"/>
        <v>25</v>
      </c>
    </row>
    <row r="13127" spans="1:1" x14ac:dyDescent="0.35">
      <c r="A13127">
        <f ca="1"/>
        <v>12</v>
      </c>
    </row>
    <row r="13128" spans="1:1" x14ac:dyDescent="0.35">
      <c r="A13128">
        <f ca="1"/>
        <v>18</v>
      </c>
    </row>
    <row r="13129" spans="1:1" x14ac:dyDescent="0.35">
      <c r="A13129">
        <f ca="1"/>
        <v>25</v>
      </c>
    </row>
    <row r="13130" spans="1:1" x14ac:dyDescent="0.35">
      <c r="A13130">
        <f ca="1"/>
        <v>25</v>
      </c>
    </row>
    <row r="13131" spans="1:1" x14ac:dyDescent="0.35">
      <c r="A13131">
        <f ca="1"/>
        <v>26</v>
      </c>
    </row>
    <row r="13132" spans="1:1" x14ac:dyDescent="0.35">
      <c r="A13132">
        <f ca="1"/>
        <v>19</v>
      </c>
    </row>
    <row r="13133" spans="1:1" x14ac:dyDescent="0.35">
      <c r="A13133">
        <f ca="1"/>
        <v>21</v>
      </c>
    </row>
    <row r="13134" spans="1:1" x14ac:dyDescent="0.35">
      <c r="A13134">
        <f ca="1"/>
        <v>13</v>
      </c>
    </row>
    <row r="13135" spans="1:1" x14ac:dyDescent="0.35">
      <c r="A13135">
        <f ca="1"/>
        <v>19</v>
      </c>
    </row>
    <row r="13136" spans="1:1" x14ac:dyDescent="0.35">
      <c r="A13136">
        <f ca="1"/>
        <v>21</v>
      </c>
    </row>
    <row r="13137" spans="1:1" x14ac:dyDescent="0.35">
      <c r="A13137">
        <f ca="1"/>
        <v>23</v>
      </c>
    </row>
    <row r="13138" spans="1:1" x14ac:dyDescent="0.35">
      <c r="A13138">
        <f ca="1"/>
        <v>28</v>
      </c>
    </row>
    <row r="13139" spans="1:1" x14ac:dyDescent="0.35">
      <c r="A13139">
        <f ca="1"/>
        <v>22</v>
      </c>
    </row>
    <row r="13140" spans="1:1" x14ac:dyDescent="0.35">
      <c r="A13140">
        <f ca="1"/>
        <v>14</v>
      </c>
    </row>
    <row r="13141" spans="1:1" x14ac:dyDescent="0.35">
      <c r="A13141">
        <f ca="1"/>
        <v>13</v>
      </c>
    </row>
    <row r="13142" spans="1:1" x14ac:dyDescent="0.35">
      <c r="A13142">
        <f ca="1"/>
        <v>21</v>
      </c>
    </row>
    <row r="13143" spans="1:1" x14ac:dyDescent="0.35">
      <c r="A13143">
        <f ca="1"/>
        <v>26</v>
      </c>
    </row>
    <row r="13144" spans="1:1" x14ac:dyDescent="0.35">
      <c r="A13144">
        <f ca="1"/>
        <v>24</v>
      </c>
    </row>
    <row r="13145" spans="1:1" x14ac:dyDescent="0.35">
      <c r="A13145">
        <f ca="1"/>
        <v>19</v>
      </c>
    </row>
    <row r="13146" spans="1:1" x14ac:dyDescent="0.35">
      <c r="A13146">
        <f ca="1"/>
        <v>24</v>
      </c>
    </row>
    <row r="13147" spans="1:1" x14ac:dyDescent="0.35">
      <c r="A13147">
        <f ca="1"/>
        <v>12</v>
      </c>
    </row>
    <row r="13148" spans="1:1" x14ac:dyDescent="0.35">
      <c r="A13148">
        <f ca="1"/>
        <v>25</v>
      </c>
    </row>
    <row r="13149" spans="1:1" x14ac:dyDescent="0.35">
      <c r="A13149">
        <f ca="1"/>
        <v>18</v>
      </c>
    </row>
    <row r="13150" spans="1:1" x14ac:dyDescent="0.35">
      <c r="A13150">
        <f ca="1"/>
        <v>17</v>
      </c>
    </row>
    <row r="13151" spans="1:1" x14ac:dyDescent="0.35">
      <c r="A13151">
        <f ca="1"/>
        <v>21</v>
      </c>
    </row>
    <row r="13152" spans="1:1" x14ac:dyDescent="0.35">
      <c r="A13152">
        <f ca="1"/>
        <v>23</v>
      </c>
    </row>
    <row r="13153" spans="1:1" x14ac:dyDescent="0.35">
      <c r="A13153">
        <f ca="1"/>
        <v>22</v>
      </c>
    </row>
    <row r="13154" spans="1:1" x14ac:dyDescent="0.35">
      <c r="A13154">
        <f ca="1"/>
        <v>30</v>
      </c>
    </row>
    <row r="13155" spans="1:1" x14ac:dyDescent="0.35">
      <c r="A13155">
        <f ca="1"/>
        <v>20</v>
      </c>
    </row>
    <row r="13156" spans="1:1" x14ac:dyDescent="0.35">
      <c r="A13156">
        <f ca="1"/>
        <v>22</v>
      </c>
    </row>
    <row r="13157" spans="1:1" x14ac:dyDescent="0.35">
      <c r="A13157">
        <f ca="1"/>
        <v>14</v>
      </c>
    </row>
    <row r="13158" spans="1:1" x14ac:dyDescent="0.35">
      <c r="A13158">
        <f ca="1"/>
        <v>25</v>
      </c>
    </row>
    <row r="13159" spans="1:1" x14ac:dyDescent="0.35">
      <c r="A13159">
        <f ca="1"/>
        <v>19</v>
      </c>
    </row>
    <row r="13160" spans="1:1" x14ac:dyDescent="0.35">
      <c r="A13160">
        <f ca="1"/>
        <v>14</v>
      </c>
    </row>
    <row r="13161" spans="1:1" x14ac:dyDescent="0.35">
      <c r="A13161">
        <f ca="1"/>
        <v>23</v>
      </c>
    </row>
    <row r="13162" spans="1:1" x14ac:dyDescent="0.35">
      <c r="A13162">
        <f ca="1"/>
        <v>22</v>
      </c>
    </row>
    <row r="13163" spans="1:1" x14ac:dyDescent="0.35">
      <c r="A13163">
        <f ca="1"/>
        <v>29</v>
      </c>
    </row>
    <row r="13164" spans="1:1" x14ac:dyDescent="0.35">
      <c r="A13164">
        <f ca="1"/>
        <v>22</v>
      </c>
    </row>
    <row r="13165" spans="1:1" x14ac:dyDescent="0.35">
      <c r="A13165">
        <f ca="1"/>
        <v>14</v>
      </c>
    </row>
    <row r="13166" spans="1:1" x14ac:dyDescent="0.35">
      <c r="A13166">
        <f ca="1"/>
        <v>31</v>
      </c>
    </row>
    <row r="13167" spans="1:1" x14ac:dyDescent="0.35">
      <c r="A13167">
        <f ca="1"/>
        <v>16</v>
      </c>
    </row>
    <row r="13168" spans="1:1" x14ac:dyDescent="0.35">
      <c r="A13168">
        <f ca="1"/>
        <v>14</v>
      </c>
    </row>
    <row r="13169" spans="1:1" x14ac:dyDescent="0.35">
      <c r="A13169">
        <f ca="1"/>
        <v>15</v>
      </c>
    </row>
    <row r="13170" spans="1:1" x14ac:dyDescent="0.35">
      <c r="A13170">
        <f ca="1"/>
        <v>27</v>
      </c>
    </row>
    <row r="13171" spans="1:1" x14ac:dyDescent="0.35">
      <c r="A13171">
        <f ca="1"/>
        <v>24</v>
      </c>
    </row>
    <row r="13172" spans="1:1" x14ac:dyDescent="0.35">
      <c r="A13172">
        <f ca="1"/>
        <v>27</v>
      </c>
    </row>
    <row r="13173" spans="1:1" x14ac:dyDescent="0.35">
      <c r="A13173">
        <f ca="1"/>
        <v>18</v>
      </c>
    </row>
    <row r="13174" spans="1:1" x14ac:dyDescent="0.35">
      <c r="A13174">
        <f ca="1"/>
        <v>30</v>
      </c>
    </row>
    <row r="13175" spans="1:1" x14ac:dyDescent="0.35">
      <c r="A13175">
        <f ca="1"/>
        <v>23</v>
      </c>
    </row>
    <row r="13176" spans="1:1" x14ac:dyDescent="0.35">
      <c r="A13176">
        <f ca="1"/>
        <v>23</v>
      </c>
    </row>
    <row r="13177" spans="1:1" x14ac:dyDescent="0.35">
      <c r="A13177">
        <f ca="1"/>
        <v>22</v>
      </c>
    </row>
    <row r="13178" spans="1:1" x14ac:dyDescent="0.35">
      <c r="A13178">
        <f ca="1"/>
        <v>20</v>
      </c>
    </row>
    <row r="13179" spans="1:1" x14ac:dyDescent="0.35">
      <c r="A13179">
        <f ca="1"/>
        <v>22</v>
      </c>
    </row>
    <row r="13180" spans="1:1" x14ac:dyDescent="0.35">
      <c r="A13180">
        <f ca="1"/>
        <v>24</v>
      </c>
    </row>
    <row r="13181" spans="1:1" x14ac:dyDescent="0.35">
      <c r="A13181">
        <f ca="1"/>
        <v>17</v>
      </c>
    </row>
    <row r="13182" spans="1:1" x14ac:dyDescent="0.35">
      <c r="A13182">
        <f ca="1"/>
        <v>15</v>
      </c>
    </row>
    <row r="13183" spans="1:1" x14ac:dyDescent="0.35">
      <c r="A13183">
        <f ca="1"/>
        <v>24</v>
      </c>
    </row>
    <row r="13184" spans="1:1" x14ac:dyDescent="0.35">
      <c r="A13184">
        <f ca="1"/>
        <v>19</v>
      </c>
    </row>
    <row r="13185" spans="1:1" x14ac:dyDescent="0.35">
      <c r="A13185">
        <f ca="1"/>
        <v>17</v>
      </c>
    </row>
    <row r="13186" spans="1:1" x14ac:dyDescent="0.35">
      <c r="A13186">
        <f ca="1"/>
        <v>17</v>
      </c>
    </row>
    <row r="13187" spans="1:1" x14ac:dyDescent="0.35">
      <c r="A13187">
        <f ca="1"/>
        <v>13</v>
      </c>
    </row>
    <row r="13188" spans="1:1" x14ac:dyDescent="0.35">
      <c r="A13188">
        <f ca="1"/>
        <v>15</v>
      </c>
    </row>
    <row r="13189" spans="1:1" x14ac:dyDescent="0.35">
      <c r="A13189">
        <f ca="1"/>
        <v>22</v>
      </c>
    </row>
    <row r="13190" spans="1:1" x14ac:dyDescent="0.35">
      <c r="A13190">
        <f ca="1"/>
        <v>28</v>
      </c>
    </row>
    <row r="13191" spans="1:1" x14ac:dyDescent="0.35">
      <c r="A13191">
        <f ca="1"/>
        <v>25</v>
      </c>
    </row>
    <row r="13192" spans="1:1" x14ac:dyDescent="0.35">
      <c r="A13192">
        <f ca="1"/>
        <v>24</v>
      </c>
    </row>
    <row r="13193" spans="1:1" x14ac:dyDescent="0.35">
      <c r="A13193">
        <f ca="1"/>
        <v>14</v>
      </c>
    </row>
    <row r="13194" spans="1:1" x14ac:dyDescent="0.35">
      <c r="A13194">
        <f ca="1"/>
        <v>17</v>
      </c>
    </row>
    <row r="13195" spans="1:1" x14ac:dyDescent="0.35">
      <c r="A13195">
        <f ca="1"/>
        <v>24</v>
      </c>
    </row>
    <row r="13196" spans="1:1" x14ac:dyDescent="0.35">
      <c r="A13196">
        <f ca="1"/>
        <v>26</v>
      </c>
    </row>
    <row r="13197" spans="1:1" x14ac:dyDescent="0.35">
      <c r="A13197">
        <f ca="1"/>
        <v>21</v>
      </c>
    </row>
    <row r="13198" spans="1:1" x14ac:dyDescent="0.35">
      <c r="A13198">
        <f ca="1"/>
        <v>18</v>
      </c>
    </row>
    <row r="13199" spans="1:1" x14ac:dyDescent="0.35">
      <c r="A13199">
        <f ca="1"/>
        <v>26</v>
      </c>
    </row>
    <row r="13200" spans="1:1" x14ac:dyDescent="0.35">
      <c r="A13200">
        <f ca="1"/>
        <v>22</v>
      </c>
    </row>
    <row r="13201" spans="1:1" x14ac:dyDescent="0.35">
      <c r="A13201">
        <f ca="1"/>
        <v>22</v>
      </c>
    </row>
    <row r="13202" spans="1:1" x14ac:dyDescent="0.35">
      <c r="A13202">
        <f ca="1"/>
        <v>19</v>
      </c>
    </row>
    <row r="13203" spans="1:1" x14ac:dyDescent="0.35">
      <c r="A13203">
        <f ca="1"/>
        <v>26</v>
      </c>
    </row>
    <row r="13204" spans="1:1" x14ac:dyDescent="0.35">
      <c r="A13204">
        <f ca="1"/>
        <v>26</v>
      </c>
    </row>
    <row r="13205" spans="1:1" x14ac:dyDescent="0.35">
      <c r="A13205">
        <f ca="1"/>
        <v>15</v>
      </c>
    </row>
    <row r="13206" spans="1:1" x14ac:dyDescent="0.35">
      <c r="A13206">
        <f ca="1"/>
        <v>23</v>
      </c>
    </row>
    <row r="13207" spans="1:1" x14ac:dyDescent="0.35">
      <c r="A13207">
        <f ca="1"/>
        <v>24</v>
      </c>
    </row>
    <row r="13208" spans="1:1" x14ac:dyDescent="0.35">
      <c r="A13208">
        <f ca="1"/>
        <v>26</v>
      </c>
    </row>
    <row r="13209" spans="1:1" x14ac:dyDescent="0.35">
      <c r="A13209">
        <f ca="1"/>
        <v>20</v>
      </c>
    </row>
    <row r="13210" spans="1:1" x14ac:dyDescent="0.35">
      <c r="A13210">
        <f ca="1"/>
        <v>19</v>
      </c>
    </row>
    <row r="13211" spans="1:1" x14ac:dyDescent="0.35">
      <c r="A13211">
        <f ca="1"/>
        <v>20</v>
      </c>
    </row>
    <row r="13212" spans="1:1" x14ac:dyDescent="0.35">
      <c r="A13212">
        <f ca="1"/>
        <v>19</v>
      </c>
    </row>
    <row r="13213" spans="1:1" x14ac:dyDescent="0.35">
      <c r="A13213">
        <f ca="1"/>
        <v>20</v>
      </c>
    </row>
    <row r="13214" spans="1:1" x14ac:dyDescent="0.35">
      <c r="A13214">
        <f ca="1"/>
        <v>21</v>
      </c>
    </row>
    <row r="13215" spans="1:1" x14ac:dyDescent="0.35">
      <c r="A13215">
        <f ca="1"/>
        <v>18</v>
      </c>
    </row>
    <row r="13216" spans="1:1" x14ac:dyDescent="0.35">
      <c r="A13216">
        <f ca="1"/>
        <v>25</v>
      </c>
    </row>
    <row r="13217" spans="1:1" x14ac:dyDescent="0.35">
      <c r="A13217">
        <f ca="1"/>
        <v>21</v>
      </c>
    </row>
    <row r="13218" spans="1:1" x14ac:dyDescent="0.35">
      <c r="A13218">
        <f ca="1"/>
        <v>24</v>
      </c>
    </row>
    <row r="13219" spans="1:1" x14ac:dyDescent="0.35">
      <c r="A13219">
        <f ca="1"/>
        <v>25</v>
      </c>
    </row>
    <row r="13220" spans="1:1" x14ac:dyDescent="0.35">
      <c r="A13220">
        <f ca="1"/>
        <v>25</v>
      </c>
    </row>
    <row r="13221" spans="1:1" x14ac:dyDescent="0.35">
      <c r="A13221">
        <f ca="1"/>
        <v>21</v>
      </c>
    </row>
    <row r="13222" spans="1:1" x14ac:dyDescent="0.35">
      <c r="A13222">
        <f ca="1"/>
        <v>25</v>
      </c>
    </row>
    <row r="13223" spans="1:1" x14ac:dyDescent="0.35">
      <c r="A13223">
        <f ca="1"/>
        <v>21</v>
      </c>
    </row>
    <row r="13224" spans="1:1" x14ac:dyDescent="0.35">
      <c r="A13224">
        <f ca="1"/>
        <v>28</v>
      </c>
    </row>
    <row r="13225" spans="1:1" x14ac:dyDescent="0.35">
      <c r="A13225">
        <f ca="1"/>
        <v>16</v>
      </c>
    </row>
    <row r="13226" spans="1:1" x14ac:dyDescent="0.35">
      <c r="A13226">
        <f ca="1"/>
        <v>24</v>
      </c>
    </row>
    <row r="13227" spans="1:1" x14ac:dyDescent="0.35">
      <c r="A13227">
        <f ca="1"/>
        <v>17</v>
      </c>
    </row>
    <row r="13228" spans="1:1" x14ac:dyDescent="0.35">
      <c r="A13228">
        <f ca="1"/>
        <v>23</v>
      </c>
    </row>
    <row r="13229" spans="1:1" x14ac:dyDescent="0.35">
      <c r="A13229">
        <f ca="1"/>
        <v>17</v>
      </c>
    </row>
    <row r="13230" spans="1:1" x14ac:dyDescent="0.35">
      <c r="A13230">
        <f ca="1"/>
        <v>22</v>
      </c>
    </row>
    <row r="13231" spans="1:1" x14ac:dyDescent="0.35">
      <c r="A13231">
        <f ca="1"/>
        <v>13</v>
      </c>
    </row>
    <row r="13232" spans="1:1" x14ac:dyDescent="0.35">
      <c r="A13232">
        <f ca="1"/>
        <v>18</v>
      </c>
    </row>
    <row r="13233" spans="1:1" x14ac:dyDescent="0.35">
      <c r="A13233">
        <f ca="1"/>
        <v>13</v>
      </c>
    </row>
    <row r="13234" spans="1:1" x14ac:dyDescent="0.35">
      <c r="A13234">
        <f ca="1"/>
        <v>18</v>
      </c>
    </row>
    <row r="13235" spans="1:1" x14ac:dyDescent="0.35">
      <c r="A13235">
        <f ca="1"/>
        <v>16</v>
      </c>
    </row>
    <row r="13236" spans="1:1" x14ac:dyDescent="0.35">
      <c r="A13236">
        <f ca="1"/>
        <v>22</v>
      </c>
    </row>
    <row r="13237" spans="1:1" x14ac:dyDescent="0.35">
      <c r="A13237">
        <f ca="1"/>
        <v>14</v>
      </c>
    </row>
    <row r="13238" spans="1:1" x14ac:dyDescent="0.35">
      <c r="A13238">
        <f ca="1"/>
        <v>23</v>
      </c>
    </row>
    <row r="13239" spans="1:1" x14ac:dyDescent="0.35">
      <c r="A13239">
        <f ca="1"/>
        <v>20</v>
      </c>
    </row>
    <row r="13240" spans="1:1" x14ac:dyDescent="0.35">
      <c r="A13240">
        <f ca="1"/>
        <v>20</v>
      </c>
    </row>
    <row r="13241" spans="1:1" x14ac:dyDescent="0.35">
      <c r="A13241">
        <f ca="1"/>
        <v>18</v>
      </c>
    </row>
    <row r="13242" spans="1:1" x14ac:dyDescent="0.35">
      <c r="A13242">
        <f ca="1"/>
        <v>26</v>
      </c>
    </row>
    <row r="13243" spans="1:1" x14ac:dyDescent="0.35">
      <c r="A13243">
        <f ca="1"/>
        <v>22</v>
      </c>
    </row>
    <row r="13244" spans="1:1" x14ac:dyDescent="0.35">
      <c r="A13244">
        <f ca="1"/>
        <v>23</v>
      </c>
    </row>
    <row r="13245" spans="1:1" x14ac:dyDescent="0.35">
      <c r="A13245">
        <f ca="1"/>
        <v>18</v>
      </c>
    </row>
    <row r="13246" spans="1:1" x14ac:dyDescent="0.35">
      <c r="A13246">
        <f ca="1"/>
        <v>15</v>
      </c>
    </row>
    <row r="13247" spans="1:1" x14ac:dyDescent="0.35">
      <c r="A13247">
        <f ca="1"/>
        <v>20</v>
      </c>
    </row>
    <row r="13248" spans="1:1" x14ac:dyDescent="0.35">
      <c r="A13248">
        <f ca="1"/>
        <v>19</v>
      </c>
    </row>
    <row r="13249" spans="1:1" x14ac:dyDescent="0.35">
      <c r="A13249">
        <f ca="1"/>
        <v>21</v>
      </c>
    </row>
    <row r="13250" spans="1:1" x14ac:dyDescent="0.35">
      <c r="A13250">
        <f ca="1"/>
        <v>22</v>
      </c>
    </row>
    <row r="13251" spans="1:1" x14ac:dyDescent="0.35">
      <c r="A13251">
        <f ca="1"/>
        <v>18</v>
      </c>
    </row>
    <row r="13252" spans="1:1" x14ac:dyDescent="0.35">
      <c r="A13252">
        <f ca="1"/>
        <v>26</v>
      </c>
    </row>
    <row r="13253" spans="1:1" x14ac:dyDescent="0.35">
      <c r="A13253">
        <f ca="1"/>
        <v>26</v>
      </c>
    </row>
    <row r="13254" spans="1:1" x14ac:dyDescent="0.35">
      <c r="A13254">
        <f ca="1"/>
        <v>25</v>
      </c>
    </row>
    <row r="13255" spans="1:1" x14ac:dyDescent="0.35">
      <c r="A13255">
        <f ca="1"/>
        <v>16</v>
      </c>
    </row>
    <row r="13256" spans="1:1" x14ac:dyDescent="0.35">
      <c r="A13256">
        <f ca="1"/>
        <v>21</v>
      </c>
    </row>
    <row r="13257" spans="1:1" x14ac:dyDescent="0.35">
      <c r="A13257">
        <f ca="1"/>
        <v>18</v>
      </c>
    </row>
    <row r="13258" spans="1:1" x14ac:dyDescent="0.35">
      <c r="A13258">
        <f ca="1"/>
        <v>22</v>
      </c>
    </row>
    <row r="13259" spans="1:1" x14ac:dyDescent="0.35">
      <c r="A13259">
        <f ca="1"/>
        <v>21</v>
      </c>
    </row>
    <row r="13260" spans="1:1" x14ac:dyDescent="0.35">
      <c r="A13260">
        <f ca="1"/>
        <v>16</v>
      </c>
    </row>
    <row r="13261" spans="1:1" x14ac:dyDescent="0.35">
      <c r="A13261">
        <f ca="1"/>
        <v>22</v>
      </c>
    </row>
    <row r="13262" spans="1:1" x14ac:dyDescent="0.35">
      <c r="A13262">
        <f ca="1"/>
        <v>20</v>
      </c>
    </row>
    <row r="13263" spans="1:1" x14ac:dyDescent="0.35">
      <c r="A13263">
        <f ca="1"/>
        <v>16</v>
      </c>
    </row>
    <row r="13264" spans="1:1" x14ac:dyDescent="0.35">
      <c r="A13264">
        <f ca="1"/>
        <v>24</v>
      </c>
    </row>
    <row r="13265" spans="1:1" x14ac:dyDescent="0.35">
      <c r="A13265">
        <f ca="1"/>
        <v>24</v>
      </c>
    </row>
    <row r="13266" spans="1:1" x14ac:dyDescent="0.35">
      <c r="A13266">
        <f ca="1"/>
        <v>20</v>
      </c>
    </row>
    <row r="13267" spans="1:1" x14ac:dyDescent="0.35">
      <c r="A13267">
        <f ca="1"/>
        <v>21</v>
      </c>
    </row>
    <row r="13268" spans="1:1" x14ac:dyDescent="0.35">
      <c r="A13268">
        <f ca="1"/>
        <v>21</v>
      </c>
    </row>
    <row r="13269" spans="1:1" x14ac:dyDescent="0.35">
      <c r="A13269">
        <f ca="1"/>
        <v>19</v>
      </c>
    </row>
    <row r="13270" spans="1:1" x14ac:dyDescent="0.35">
      <c r="A13270">
        <f ca="1"/>
        <v>17</v>
      </c>
    </row>
    <row r="13271" spans="1:1" x14ac:dyDescent="0.35">
      <c r="A13271">
        <f ca="1"/>
        <v>24</v>
      </c>
    </row>
    <row r="13272" spans="1:1" x14ac:dyDescent="0.35">
      <c r="A13272">
        <f ca="1"/>
        <v>30</v>
      </c>
    </row>
    <row r="13273" spans="1:1" x14ac:dyDescent="0.35">
      <c r="A13273">
        <f ca="1"/>
        <v>25</v>
      </c>
    </row>
    <row r="13274" spans="1:1" x14ac:dyDescent="0.35">
      <c r="A13274">
        <f ca="1"/>
        <v>27</v>
      </c>
    </row>
    <row r="13275" spans="1:1" x14ac:dyDescent="0.35">
      <c r="A13275">
        <f ca="1"/>
        <v>26</v>
      </c>
    </row>
    <row r="13276" spans="1:1" x14ac:dyDescent="0.35">
      <c r="A13276">
        <f ca="1"/>
        <v>22</v>
      </c>
    </row>
    <row r="13277" spans="1:1" x14ac:dyDescent="0.35">
      <c r="A13277">
        <f ca="1"/>
        <v>23</v>
      </c>
    </row>
    <row r="13278" spans="1:1" x14ac:dyDescent="0.35">
      <c r="A13278">
        <f ca="1"/>
        <v>24</v>
      </c>
    </row>
    <row r="13279" spans="1:1" x14ac:dyDescent="0.35">
      <c r="A13279">
        <f ca="1"/>
        <v>24</v>
      </c>
    </row>
    <row r="13280" spans="1:1" x14ac:dyDescent="0.35">
      <c r="A13280">
        <f ca="1"/>
        <v>11</v>
      </c>
    </row>
    <row r="13281" spans="1:1" x14ac:dyDescent="0.35">
      <c r="A13281">
        <f ca="1"/>
        <v>16</v>
      </c>
    </row>
    <row r="13282" spans="1:1" x14ac:dyDescent="0.35">
      <c r="A13282">
        <f ca="1"/>
        <v>16</v>
      </c>
    </row>
    <row r="13283" spans="1:1" x14ac:dyDescent="0.35">
      <c r="A13283">
        <f ca="1"/>
        <v>18</v>
      </c>
    </row>
    <row r="13284" spans="1:1" x14ac:dyDescent="0.35">
      <c r="A13284">
        <f ca="1"/>
        <v>20</v>
      </c>
    </row>
    <row r="13285" spans="1:1" x14ac:dyDescent="0.35">
      <c r="A13285">
        <f ca="1"/>
        <v>20</v>
      </c>
    </row>
    <row r="13286" spans="1:1" x14ac:dyDescent="0.35">
      <c r="A13286">
        <f ca="1"/>
        <v>22</v>
      </c>
    </row>
    <row r="13287" spans="1:1" x14ac:dyDescent="0.35">
      <c r="A13287">
        <f ca="1"/>
        <v>14</v>
      </c>
    </row>
    <row r="13288" spans="1:1" x14ac:dyDescent="0.35">
      <c r="A13288">
        <f ca="1"/>
        <v>17</v>
      </c>
    </row>
    <row r="13289" spans="1:1" x14ac:dyDescent="0.35">
      <c r="A13289">
        <f ca="1"/>
        <v>21</v>
      </c>
    </row>
    <row r="13290" spans="1:1" x14ac:dyDescent="0.35">
      <c r="A13290">
        <f ca="1"/>
        <v>21</v>
      </c>
    </row>
    <row r="13291" spans="1:1" x14ac:dyDescent="0.35">
      <c r="A13291">
        <f ca="1"/>
        <v>15</v>
      </c>
    </row>
    <row r="13292" spans="1:1" x14ac:dyDescent="0.35">
      <c r="A13292">
        <f ca="1"/>
        <v>19</v>
      </c>
    </row>
    <row r="13293" spans="1:1" x14ac:dyDescent="0.35">
      <c r="A13293">
        <f ca="1"/>
        <v>19</v>
      </c>
    </row>
    <row r="13294" spans="1:1" x14ac:dyDescent="0.35">
      <c r="A13294">
        <f ca="1"/>
        <v>14</v>
      </c>
    </row>
    <row r="13295" spans="1:1" x14ac:dyDescent="0.35">
      <c r="A13295">
        <f ca="1"/>
        <v>20</v>
      </c>
    </row>
    <row r="13296" spans="1:1" x14ac:dyDescent="0.35">
      <c r="A13296">
        <f ca="1"/>
        <v>26</v>
      </c>
    </row>
    <row r="13297" spans="1:1" x14ac:dyDescent="0.35">
      <c r="A13297">
        <f ca="1"/>
        <v>19</v>
      </c>
    </row>
    <row r="13298" spans="1:1" x14ac:dyDescent="0.35">
      <c r="A13298">
        <f ca="1"/>
        <v>22</v>
      </c>
    </row>
    <row r="13299" spans="1:1" x14ac:dyDescent="0.35">
      <c r="A13299">
        <f ca="1"/>
        <v>17</v>
      </c>
    </row>
    <row r="13300" spans="1:1" x14ac:dyDescent="0.35">
      <c r="A13300">
        <f ca="1"/>
        <v>22</v>
      </c>
    </row>
    <row r="13301" spans="1:1" x14ac:dyDescent="0.35">
      <c r="A13301">
        <f ca="1"/>
        <v>20</v>
      </c>
    </row>
    <row r="13302" spans="1:1" x14ac:dyDescent="0.35">
      <c r="A13302">
        <f ca="1"/>
        <v>20</v>
      </c>
    </row>
    <row r="13303" spans="1:1" x14ac:dyDescent="0.35">
      <c r="A13303">
        <f ca="1"/>
        <v>22</v>
      </c>
    </row>
    <row r="13304" spans="1:1" x14ac:dyDescent="0.35">
      <c r="A13304">
        <f ca="1"/>
        <v>18</v>
      </c>
    </row>
    <row r="13305" spans="1:1" x14ac:dyDescent="0.35">
      <c r="A13305">
        <f ca="1"/>
        <v>25</v>
      </c>
    </row>
    <row r="13306" spans="1:1" x14ac:dyDescent="0.35">
      <c r="A13306">
        <f ca="1"/>
        <v>28</v>
      </c>
    </row>
    <row r="13307" spans="1:1" x14ac:dyDescent="0.35">
      <c r="A13307">
        <f ca="1"/>
        <v>15</v>
      </c>
    </row>
    <row r="13308" spans="1:1" x14ac:dyDescent="0.35">
      <c r="A13308">
        <f ca="1"/>
        <v>26</v>
      </c>
    </row>
    <row r="13309" spans="1:1" x14ac:dyDescent="0.35">
      <c r="A13309">
        <f ca="1"/>
        <v>18</v>
      </c>
    </row>
    <row r="13310" spans="1:1" x14ac:dyDescent="0.35">
      <c r="A13310">
        <f ca="1"/>
        <v>26</v>
      </c>
    </row>
    <row r="13311" spans="1:1" x14ac:dyDescent="0.35">
      <c r="A13311">
        <f ca="1"/>
        <v>12</v>
      </c>
    </row>
    <row r="13312" spans="1:1" x14ac:dyDescent="0.35">
      <c r="A13312">
        <f ca="1"/>
        <v>20</v>
      </c>
    </row>
    <row r="13313" spans="1:1" x14ac:dyDescent="0.35">
      <c r="A13313">
        <f ca="1"/>
        <v>20</v>
      </c>
    </row>
    <row r="13314" spans="1:1" x14ac:dyDescent="0.35">
      <c r="A13314">
        <f ca="1"/>
        <v>26</v>
      </c>
    </row>
    <row r="13315" spans="1:1" x14ac:dyDescent="0.35">
      <c r="A13315">
        <f ca="1"/>
        <v>26</v>
      </c>
    </row>
    <row r="13316" spans="1:1" x14ac:dyDescent="0.35">
      <c r="A13316">
        <f ca="1"/>
        <v>13</v>
      </c>
    </row>
    <row r="13317" spans="1:1" x14ac:dyDescent="0.35">
      <c r="A13317">
        <f ca="1"/>
        <v>25</v>
      </c>
    </row>
    <row r="13318" spans="1:1" x14ac:dyDescent="0.35">
      <c r="A13318">
        <f ca="1"/>
        <v>19</v>
      </c>
    </row>
    <row r="13319" spans="1:1" x14ac:dyDescent="0.35">
      <c r="A13319">
        <f ca="1"/>
        <v>19</v>
      </c>
    </row>
    <row r="13320" spans="1:1" x14ac:dyDescent="0.35">
      <c r="A13320">
        <f ca="1"/>
        <v>24</v>
      </c>
    </row>
    <row r="13321" spans="1:1" x14ac:dyDescent="0.35">
      <c r="A13321">
        <f ca="1"/>
        <v>18</v>
      </c>
    </row>
    <row r="13322" spans="1:1" x14ac:dyDescent="0.35">
      <c r="A13322">
        <f ca="1"/>
        <v>24</v>
      </c>
    </row>
    <row r="13323" spans="1:1" x14ac:dyDescent="0.35">
      <c r="A13323">
        <f ca="1"/>
        <v>13</v>
      </c>
    </row>
    <row r="13324" spans="1:1" x14ac:dyDescent="0.35">
      <c r="A13324">
        <f ca="1"/>
        <v>23</v>
      </c>
    </row>
    <row r="13325" spans="1:1" x14ac:dyDescent="0.35">
      <c r="A13325">
        <f ca="1"/>
        <v>13</v>
      </c>
    </row>
    <row r="13326" spans="1:1" x14ac:dyDescent="0.35">
      <c r="A13326">
        <f ca="1"/>
        <v>24</v>
      </c>
    </row>
    <row r="13327" spans="1:1" x14ac:dyDescent="0.35">
      <c r="A13327">
        <f ca="1"/>
        <v>24</v>
      </c>
    </row>
    <row r="13328" spans="1:1" x14ac:dyDescent="0.35">
      <c r="A13328">
        <f ca="1"/>
        <v>19</v>
      </c>
    </row>
    <row r="13329" spans="1:1" x14ac:dyDescent="0.35">
      <c r="A13329">
        <f ca="1"/>
        <v>22</v>
      </c>
    </row>
    <row r="13330" spans="1:1" x14ac:dyDescent="0.35">
      <c r="A13330">
        <f ca="1"/>
        <v>22</v>
      </c>
    </row>
    <row r="13331" spans="1:1" x14ac:dyDescent="0.35">
      <c r="A13331">
        <f ca="1"/>
        <v>22</v>
      </c>
    </row>
    <row r="13332" spans="1:1" x14ac:dyDescent="0.35">
      <c r="A13332">
        <f ca="1"/>
        <v>16</v>
      </c>
    </row>
    <row r="13333" spans="1:1" x14ac:dyDescent="0.35">
      <c r="A13333">
        <f ca="1"/>
        <v>24</v>
      </c>
    </row>
    <row r="13334" spans="1:1" x14ac:dyDescent="0.35">
      <c r="A13334">
        <f ca="1"/>
        <v>17</v>
      </c>
    </row>
    <row r="13335" spans="1:1" x14ac:dyDescent="0.35">
      <c r="A13335">
        <f ca="1"/>
        <v>22</v>
      </c>
    </row>
    <row r="13336" spans="1:1" x14ac:dyDescent="0.35">
      <c r="A13336">
        <f ca="1"/>
        <v>26</v>
      </c>
    </row>
    <row r="13337" spans="1:1" x14ac:dyDescent="0.35">
      <c r="A13337">
        <f ca="1"/>
        <v>22</v>
      </c>
    </row>
    <row r="13338" spans="1:1" x14ac:dyDescent="0.35">
      <c r="A13338">
        <f ca="1"/>
        <v>22</v>
      </c>
    </row>
    <row r="13339" spans="1:1" x14ac:dyDescent="0.35">
      <c r="A13339">
        <f ca="1"/>
        <v>26</v>
      </c>
    </row>
    <row r="13340" spans="1:1" x14ac:dyDescent="0.35">
      <c r="A13340">
        <f ca="1"/>
        <v>21</v>
      </c>
    </row>
    <row r="13341" spans="1:1" x14ac:dyDescent="0.35">
      <c r="A13341">
        <f ca="1"/>
        <v>20</v>
      </c>
    </row>
    <row r="13342" spans="1:1" x14ac:dyDescent="0.35">
      <c r="A13342">
        <f ca="1"/>
        <v>19</v>
      </c>
    </row>
    <row r="13343" spans="1:1" x14ac:dyDescent="0.35">
      <c r="A13343">
        <f ca="1"/>
        <v>21</v>
      </c>
    </row>
    <row r="13344" spans="1:1" x14ac:dyDescent="0.35">
      <c r="A13344">
        <f ca="1"/>
        <v>17</v>
      </c>
    </row>
    <row r="13345" spans="1:1" x14ac:dyDescent="0.35">
      <c r="A13345">
        <f ca="1"/>
        <v>21</v>
      </c>
    </row>
    <row r="13346" spans="1:1" x14ac:dyDescent="0.35">
      <c r="A13346">
        <f ca="1"/>
        <v>21</v>
      </c>
    </row>
    <row r="13347" spans="1:1" x14ac:dyDescent="0.35">
      <c r="A13347">
        <f ca="1"/>
        <v>17</v>
      </c>
    </row>
    <row r="13348" spans="1:1" x14ac:dyDescent="0.35">
      <c r="A13348">
        <f ca="1"/>
        <v>22</v>
      </c>
    </row>
    <row r="13349" spans="1:1" x14ac:dyDescent="0.35">
      <c r="A13349">
        <f ca="1"/>
        <v>22</v>
      </c>
    </row>
    <row r="13350" spans="1:1" x14ac:dyDescent="0.35">
      <c r="A13350">
        <f ca="1"/>
        <v>15</v>
      </c>
    </row>
    <row r="13351" spans="1:1" x14ac:dyDescent="0.35">
      <c r="A13351">
        <f ca="1"/>
        <v>16</v>
      </c>
    </row>
    <row r="13352" spans="1:1" x14ac:dyDescent="0.35">
      <c r="A13352">
        <f ca="1"/>
        <v>25</v>
      </c>
    </row>
    <row r="13353" spans="1:1" x14ac:dyDescent="0.35">
      <c r="A13353">
        <f ca="1"/>
        <v>19</v>
      </c>
    </row>
    <row r="13354" spans="1:1" x14ac:dyDescent="0.35">
      <c r="A13354">
        <f ca="1"/>
        <v>20</v>
      </c>
    </row>
    <row r="13355" spans="1:1" x14ac:dyDescent="0.35">
      <c r="A13355">
        <f ca="1"/>
        <v>14</v>
      </c>
    </row>
    <row r="13356" spans="1:1" x14ac:dyDescent="0.35">
      <c r="A13356">
        <f ca="1"/>
        <v>26</v>
      </c>
    </row>
    <row r="13357" spans="1:1" x14ac:dyDescent="0.35">
      <c r="A13357">
        <f ca="1"/>
        <v>28</v>
      </c>
    </row>
    <row r="13358" spans="1:1" x14ac:dyDescent="0.35">
      <c r="A13358">
        <f ca="1"/>
        <v>16</v>
      </c>
    </row>
    <row r="13359" spans="1:1" x14ac:dyDescent="0.35">
      <c r="A13359">
        <f ca="1"/>
        <v>19</v>
      </c>
    </row>
    <row r="13360" spans="1:1" x14ac:dyDescent="0.35">
      <c r="A13360">
        <f ca="1"/>
        <v>22</v>
      </c>
    </row>
    <row r="13361" spans="1:1" x14ac:dyDescent="0.35">
      <c r="A13361">
        <f ca="1"/>
        <v>21</v>
      </c>
    </row>
    <row r="13362" spans="1:1" x14ac:dyDescent="0.35">
      <c r="A13362">
        <f ca="1"/>
        <v>21</v>
      </c>
    </row>
    <row r="13363" spans="1:1" x14ac:dyDescent="0.35">
      <c r="A13363">
        <f ca="1"/>
        <v>23</v>
      </c>
    </row>
    <row r="13364" spans="1:1" x14ac:dyDescent="0.35">
      <c r="A13364">
        <f ca="1"/>
        <v>21</v>
      </c>
    </row>
    <row r="13365" spans="1:1" x14ac:dyDescent="0.35">
      <c r="A13365">
        <f ca="1"/>
        <v>20</v>
      </c>
    </row>
    <row r="13366" spans="1:1" x14ac:dyDescent="0.35">
      <c r="A13366">
        <f ca="1"/>
        <v>24</v>
      </c>
    </row>
    <row r="13367" spans="1:1" x14ac:dyDescent="0.35">
      <c r="A13367">
        <f ca="1"/>
        <v>27</v>
      </c>
    </row>
    <row r="13368" spans="1:1" x14ac:dyDescent="0.35">
      <c r="A13368">
        <f ca="1"/>
        <v>19</v>
      </c>
    </row>
    <row r="13369" spans="1:1" x14ac:dyDescent="0.35">
      <c r="A13369">
        <f ca="1"/>
        <v>25</v>
      </c>
    </row>
    <row r="13370" spans="1:1" x14ac:dyDescent="0.35">
      <c r="A13370">
        <f ca="1"/>
        <v>21</v>
      </c>
    </row>
    <row r="13371" spans="1:1" x14ac:dyDescent="0.35">
      <c r="A13371">
        <f ca="1"/>
        <v>20</v>
      </c>
    </row>
    <row r="13372" spans="1:1" x14ac:dyDescent="0.35">
      <c r="A13372">
        <f ca="1"/>
        <v>17</v>
      </c>
    </row>
    <row r="13373" spans="1:1" x14ac:dyDescent="0.35">
      <c r="A13373">
        <f ca="1"/>
        <v>17</v>
      </c>
    </row>
    <row r="13374" spans="1:1" x14ac:dyDescent="0.35">
      <c r="A13374">
        <f ca="1"/>
        <v>20</v>
      </c>
    </row>
    <row r="13375" spans="1:1" x14ac:dyDescent="0.35">
      <c r="A13375">
        <f ca="1"/>
        <v>28</v>
      </c>
    </row>
    <row r="13376" spans="1:1" x14ac:dyDescent="0.35">
      <c r="A13376">
        <f ca="1"/>
        <v>20</v>
      </c>
    </row>
    <row r="13377" spans="1:1" x14ac:dyDescent="0.35">
      <c r="A13377">
        <f ca="1"/>
        <v>30</v>
      </c>
    </row>
    <row r="13378" spans="1:1" x14ac:dyDescent="0.35">
      <c r="A13378">
        <f ca="1"/>
        <v>25</v>
      </c>
    </row>
    <row r="13379" spans="1:1" x14ac:dyDescent="0.35">
      <c r="A13379">
        <f ca="1"/>
        <v>20</v>
      </c>
    </row>
    <row r="13380" spans="1:1" x14ac:dyDescent="0.35">
      <c r="A13380">
        <f ca="1"/>
        <v>28</v>
      </c>
    </row>
    <row r="13381" spans="1:1" x14ac:dyDescent="0.35">
      <c r="A13381">
        <f ca="1"/>
        <v>23</v>
      </c>
    </row>
    <row r="13382" spans="1:1" x14ac:dyDescent="0.35">
      <c r="A13382">
        <f ca="1"/>
        <v>17</v>
      </c>
    </row>
    <row r="13383" spans="1:1" x14ac:dyDescent="0.35">
      <c r="A13383">
        <f ca="1"/>
        <v>25</v>
      </c>
    </row>
    <row r="13384" spans="1:1" x14ac:dyDescent="0.35">
      <c r="A13384">
        <f ca="1"/>
        <v>25</v>
      </c>
    </row>
    <row r="13385" spans="1:1" x14ac:dyDescent="0.35">
      <c r="A13385">
        <f ca="1"/>
        <v>16</v>
      </c>
    </row>
    <row r="13386" spans="1:1" x14ac:dyDescent="0.35">
      <c r="A13386">
        <f ca="1"/>
        <v>18</v>
      </c>
    </row>
    <row r="13387" spans="1:1" x14ac:dyDescent="0.35">
      <c r="A13387">
        <f ca="1"/>
        <v>19</v>
      </c>
    </row>
    <row r="13388" spans="1:1" x14ac:dyDescent="0.35">
      <c r="A13388">
        <f ca="1"/>
        <v>13</v>
      </c>
    </row>
    <row r="13389" spans="1:1" x14ac:dyDescent="0.35">
      <c r="A13389">
        <f ca="1"/>
        <v>18</v>
      </c>
    </row>
    <row r="13390" spans="1:1" x14ac:dyDescent="0.35">
      <c r="A13390">
        <f ca="1"/>
        <v>18</v>
      </c>
    </row>
    <row r="13391" spans="1:1" x14ac:dyDescent="0.35">
      <c r="A13391">
        <f ca="1"/>
        <v>15</v>
      </c>
    </row>
    <row r="13392" spans="1:1" x14ac:dyDescent="0.35">
      <c r="A13392">
        <f ca="1"/>
        <v>26</v>
      </c>
    </row>
    <row r="13393" spans="1:1" x14ac:dyDescent="0.35">
      <c r="A13393">
        <f ca="1"/>
        <v>19</v>
      </c>
    </row>
    <row r="13394" spans="1:1" x14ac:dyDescent="0.35">
      <c r="A13394">
        <f ca="1"/>
        <v>21</v>
      </c>
    </row>
    <row r="13395" spans="1:1" x14ac:dyDescent="0.35">
      <c r="A13395">
        <f ca="1"/>
        <v>24</v>
      </c>
    </row>
    <row r="13396" spans="1:1" x14ac:dyDescent="0.35">
      <c r="A13396">
        <f ca="1"/>
        <v>25</v>
      </c>
    </row>
    <row r="13397" spans="1:1" x14ac:dyDescent="0.35">
      <c r="A13397">
        <f ca="1"/>
        <v>20</v>
      </c>
    </row>
    <row r="13398" spans="1:1" x14ac:dyDescent="0.35">
      <c r="A13398">
        <f ca="1"/>
        <v>20</v>
      </c>
    </row>
    <row r="13399" spans="1:1" x14ac:dyDescent="0.35">
      <c r="A13399">
        <f ca="1"/>
        <v>20</v>
      </c>
    </row>
    <row r="13400" spans="1:1" x14ac:dyDescent="0.35">
      <c r="A13400">
        <f ca="1"/>
        <v>22</v>
      </c>
    </row>
    <row r="13401" spans="1:1" x14ac:dyDescent="0.35">
      <c r="A13401">
        <f ca="1"/>
        <v>23</v>
      </c>
    </row>
    <row r="13402" spans="1:1" x14ac:dyDescent="0.35">
      <c r="A13402">
        <f ca="1"/>
        <v>19</v>
      </c>
    </row>
    <row r="13403" spans="1:1" x14ac:dyDescent="0.35">
      <c r="A13403">
        <f ca="1"/>
        <v>23</v>
      </c>
    </row>
    <row r="13404" spans="1:1" x14ac:dyDescent="0.35">
      <c r="A13404">
        <f ca="1"/>
        <v>20</v>
      </c>
    </row>
    <row r="13405" spans="1:1" x14ac:dyDescent="0.35">
      <c r="A13405">
        <f ca="1"/>
        <v>14</v>
      </c>
    </row>
    <row r="13406" spans="1:1" x14ac:dyDescent="0.35">
      <c r="A13406">
        <f ca="1"/>
        <v>15</v>
      </c>
    </row>
    <row r="13407" spans="1:1" x14ac:dyDescent="0.35">
      <c r="A13407">
        <f ca="1"/>
        <v>27</v>
      </c>
    </row>
    <row r="13408" spans="1:1" x14ac:dyDescent="0.35">
      <c r="A13408">
        <f ca="1"/>
        <v>18</v>
      </c>
    </row>
    <row r="13409" spans="1:1" x14ac:dyDescent="0.35">
      <c r="A13409">
        <f ca="1"/>
        <v>17</v>
      </c>
    </row>
    <row r="13410" spans="1:1" x14ac:dyDescent="0.35">
      <c r="A13410">
        <f ca="1"/>
        <v>16</v>
      </c>
    </row>
    <row r="13411" spans="1:1" x14ac:dyDescent="0.35">
      <c r="A13411">
        <f ca="1"/>
        <v>25</v>
      </c>
    </row>
    <row r="13412" spans="1:1" x14ac:dyDescent="0.35">
      <c r="A13412">
        <f ca="1"/>
        <v>23</v>
      </c>
    </row>
    <row r="13413" spans="1:1" x14ac:dyDescent="0.35">
      <c r="A13413">
        <f ca="1"/>
        <v>23</v>
      </c>
    </row>
    <row r="13414" spans="1:1" x14ac:dyDescent="0.35">
      <c r="A13414">
        <f ca="1"/>
        <v>23</v>
      </c>
    </row>
    <row r="13415" spans="1:1" x14ac:dyDescent="0.35">
      <c r="A13415">
        <f ca="1"/>
        <v>22</v>
      </c>
    </row>
    <row r="13416" spans="1:1" x14ac:dyDescent="0.35">
      <c r="A13416">
        <f ca="1"/>
        <v>22</v>
      </c>
    </row>
    <row r="13417" spans="1:1" x14ac:dyDescent="0.35">
      <c r="A13417">
        <f ca="1"/>
        <v>21</v>
      </c>
    </row>
    <row r="13418" spans="1:1" x14ac:dyDescent="0.35">
      <c r="A13418">
        <f ca="1"/>
        <v>22</v>
      </c>
    </row>
    <row r="13419" spans="1:1" x14ac:dyDescent="0.35">
      <c r="A13419">
        <f ca="1"/>
        <v>25</v>
      </c>
    </row>
    <row r="13420" spans="1:1" x14ac:dyDescent="0.35">
      <c r="A13420">
        <f ca="1"/>
        <v>18</v>
      </c>
    </row>
    <row r="13421" spans="1:1" x14ac:dyDescent="0.35">
      <c r="A13421">
        <f ca="1"/>
        <v>18</v>
      </c>
    </row>
    <row r="13422" spans="1:1" x14ac:dyDescent="0.35">
      <c r="A13422">
        <f ca="1"/>
        <v>25</v>
      </c>
    </row>
    <row r="13423" spans="1:1" x14ac:dyDescent="0.35">
      <c r="A13423">
        <f ca="1"/>
        <v>19</v>
      </c>
    </row>
    <row r="13424" spans="1:1" x14ac:dyDescent="0.35">
      <c r="A13424">
        <f ca="1"/>
        <v>18</v>
      </c>
    </row>
    <row r="13425" spans="1:1" x14ac:dyDescent="0.35">
      <c r="A13425">
        <f ca="1"/>
        <v>22</v>
      </c>
    </row>
    <row r="13426" spans="1:1" x14ac:dyDescent="0.35">
      <c r="A13426">
        <f ca="1"/>
        <v>15</v>
      </c>
    </row>
    <row r="13427" spans="1:1" x14ac:dyDescent="0.35">
      <c r="A13427">
        <f ca="1"/>
        <v>25</v>
      </c>
    </row>
    <row r="13428" spans="1:1" x14ac:dyDescent="0.35">
      <c r="A13428">
        <f ca="1"/>
        <v>17</v>
      </c>
    </row>
    <row r="13429" spans="1:1" x14ac:dyDescent="0.35">
      <c r="A13429">
        <f ca="1"/>
        <v>19</v>
      </c>
    </row>
    <row r="13430" spans="1:1" x14ac:dyDescent="0.35">
      <c r="A13430">
        <f ca="1"/>
        <v>18</v>
      </c>
    </row>
    <row r="13431" spans="1:1" x14ac:dyDescent="0.35">
      <c r="A13431">
        <f ca="1"/>
        <v>20</v>
      </c>
    </row>
    <row r="13432" spans="1:1" x14ac:dyDescent="0.35">
      <c r="A13432">
        <f ca="1"/>
        <v>26</v>
      </c>
    </row>
    <row r="13433" spans="1:1" x14ac:dyDescent="0.35">
      <c r="A13433">
        <f ca="1"/>
        <v>23</v>
      </c>
    </row>
    <row r="13434" spans="1:1" x14ac:dyDescent="0.35">
      <c r="A13434">
        <f ca="1"/>
        <v>25</v>
      </c>
    </row>
    <row r="13435" spans="1:1" x14ac:dyDescent="0.35">
      <c r="A13435">
        <f ca="1"/>
        <v>23</v>
      </c>
    </row>
    <row r="13436" spans="1:1" x14ac:dyDescent="0.35">
      <c r="A13436">
        <f ca="1"/>
        <v>20</v>
      </c>
    </row>
    <row r="13437" spans="1:1" x14ac:dyDescent="0.35">
      <c r="A13437">
        <f ca="1"/>
        <v>20</v>
      </c>
    </row>
    <row r="13438" spans="1:1" x14ac:dyDescent="0.35">
      <c r="A13438">
        <f ca="1"/>
        <v>13</v>
      </c>
    </row>
    <row r="13439" spans="1:1" x14ac:dyDescent="0.35">
      <c r="A13439">
        <f ca="1"/>
        <v>22</v>
      </c>
    </row>
    <row r="13440" spans="1:1" x14ac:dyDescent="0.35">
      <c r="A13440">
        <f ca="1"/>
        <v>15</v>
      </c>
    </row>
    <row r="13441" spans="1:1" x14ac:dyDescent="0.35">
      <c r="A13441">
        <f ca="1"/>
        <v>11</v>
      </c>
    </row>
    <row r="13442" spans="1:1" x14ac:dyDescent="0.35">
      <c r="A13442">
        <f ca="1"/>
        <v>24</v>
      </c>
    </row>
    <row r="13443" spans="1:1" x14ac:dyDescent="0.35">
      <c r="A13443">
        <f ca="1"/>
        <v>24</v>
      </c>
    </row>
    <row r="13444" spans="1:1" x14ac:dyDescent="0.35">
      <c r="A13444">
        <f ca="1"/>
        <v>19</v>
      </c>
    </row>
    <row r="13445" spans="1:1" x14ac:dyDescent="0.35">
      <c r="A13445">
        <f ca="1"/>
        <v>25</v>
      </c>
    </row>
    <row r="13446" spans="1:1" x14ac:dyDescent="0.35">
      <c r="A13446">
        <f ca="1"/>
        <v>27</v>
      </c>
    </row>
    <row r="13447" spans="1:1" x14ac:dyDescent="0.35">
      <c r="A13447">
        <f ca="1"/>
        <v>24</v>
      </c>
    </row>
    <row r="13448" spans="1:1" x14ac:dyDescent="0.35">
      <c r="A13448">
        <f ca="1"/>
        <v>25</v>
      </c>
    </row>
    <row r="13449" spans="1:1" x14ac:dyDescent="0.35">
      <c r="A13449">
        <f ca="1"/>
        <v>22</v>
      </c>
    </row>
    <row r="13450" spans="1:1" x14ac:dyDescent="0.35">
      <c r="A13450">
        <f ca="1"/>
        <v>22</v>
      </c>
    </row>
    <row r="13451" spans="1:1" x14ac:dyDescent="0.35">
      <c r="A13451">
        <f ca="1"/>
        <v>25</v>
      </c>
    </row>
    <row r="13452" spans="1:1" x14ac:dyDescent="0.35">
      <c r="A13452">
        <f ca="1"/>
        <v>20</v>
      </c>
    </row>
    <row r="13453" spans="1:1" x14ac:dyDescent="0.35">
      <c r="A13453">
        <f ca="1"/>
        <v>24</v>
      </c>
    </row>
    <row r="13454" spans="1:1" x14ac:dyDescent="0.35">
      <c r="A13454">
        <f ca="1"/>
        <v>25</v>
      </c>
    </row>
    <row r="13455" spans="1:1" x14ac:dyDescent="0.35">
      <c r="A13455">
        <f ca="1"/>
        <v>23</v>
      </c>
    </row>
    <row r="13456" spans="1:1" x14ac:dyDescent="0.35">
      <c r="A13456">
        <f ca="1"/>
        <v>24</v>
      </c>
    </row>
    <row r="13457" spans="1:1" x14ac:dyDescent="0.35">
      <c r="A13457">
        <f ca="1"/>
        <v>18</v>
      </c>
    </row>
    <row r="13458" spans="1:1" x14ac:dyDescent="0.35">
      <c r="A13458">
        <f ca="1"/>
        <v>21</v>
      </c>
    </row>
    <row r="13459" spans="1:1" x14ac:dyDescent="0.35">
      <c r="A13459">
        <f ca="1"/>
        <v>16</v>
      </c>
    </row>
    <row r="13460" spans="1:1" x14ac:dyDescent="0.35">
      <c r="A13460">
        <f ca="1"/>
        <v>14</v>
      </c>
    </row>
    <row r="13461" spans="1:1" x14ac:dyDescent="0.35">
      <c r="A13461">
        <f ca="1"/>
        <v>26</v>
      </c>
    </row>
    <row r="13462" spans="1:1" x14ac:dyDescent="0.35">
      <c r="A13462">
        <f ca="1"/>
        <v>27</v>
      </c>
    </row>
    <row r="13463" spans="1:1" x14ac:dyDescent="0.35">
      <c r="A13463">
        <f ca="1"/>
        <v>22</v>
      </c>
    </row>
    <row r="13464" spans="1:1" x14ac:dyDescent="0.35">
      <c r="A13464">
        <f ca="1"/>
        <v>18</v>
      </c>
    </row>
    <row r="13465" spans="1:1" x14ac:dyDescent="0.35">
      <c r="A13465">
        <f ca="1"/>
        <v>25</v>
      </c>
    </row>
    <row r="13466" spans="1:1" x14ac:dyDescent="0.35">
      <c r="A13466">
        <f ca="1"/>
        <v>21</v>
      </c>
    </row>
    <row r="13467" spans="1:1" x14ac:dyDescent="0.35">
      <c r="A13467">
        <f ca="1"/>
        <v>20</v>
      </c>
    </row>
    <row r="13468" spans="1:1" x14ac:dyDescent="0.35">
      <c r="A13468">
        <f ca="1"/>
        <v>25</v>
      </c>
    </row>
    <row r="13469" spans="1:1" x14ac:dyDescent="0.35">
      <c r="A13469">
        <f ca="1"/>
        <v>18</v>
      </c>
    </row>
    <row r="13470" spans="1:1" x14ac:dyDescent="0.35">
      <c r="A13470">
        <f ca="1"/>
        <v>23</v>
      </c>
    </row>
    <row r="13471" spans="1:1" x14ac:dyDescent="0.35">
      <c r="A13471">
        <f ca="1"/>
        <v>18</v>
      </c>
    </row>
    <row r="13472" spans="1:1" x14ac:dyDescent="0.35">
      <c r="A13472">
        <f ca="1"/>
        <v>18</v>
      </c>
    </row>
    <row r="13473" spans="1:1" x14ac:dyDescent="0.35">
      <c r="A13473">
        <f ca="1"/>
        <v>28</v>
      </c>
    </row>
    <row r="13474" spans="1:1" x14ac:dyDescent="0.35">
      <c r="A13474">
        <f ca="1"/>
        <v>12</v>
      </c>
    </row>
    <row r="13475" spans="1:1" x14ac:dyDescent="0.35">
      <c r="A13475">
        <f ca="1"/>
        <v>20</v>
      </c>
    </row>
    <row r="13476" spans="1:1" x14ac:dyDescent="0.35">
      <c r="A13476">
        <f ca="1"/>
        <v>23</v>
      </c>
    </row>
    <row r="13477" spans="1:1" x14ac:dyDescent="0.35">
      <c r="A13477">
        <f ca="1"/>
        <v>19</v>
      </c>
    </row>
    <row r="13478" spans="1:1" x14ac:dyDescent="0.35">
      <c r="A13478">
        <f ca="1"/>
        <v>21</v>
      </c>
    </row>
    <row r="13479" spans="1:1" x14ac:dyDescent="0.35">
      <c r="A13479">
        <f ca="1"/>
        <v>28</v>
      </c>
    </row>
    <row r="13480" spans="1:1" x14ac:dyDescent="0.35">
      <c r="A13480">
        <f ca="1"/>
        <v>22</v>
      </c>
    </row>
    <row r="13481" spans="1:1" x14ac:dyDescent="0.35">
      <c r="A13481">
        <f ca="1"/>
        <v>12</v>
      </c>
    </row>
    <row r="13482" spans="1:1" x14ac:dyDescent="0.35">
      <c r="A13482">
        <f ca="1"/>
        <v>19</v>
      </c>
    </row>
    <row r="13483" spans="1:1" x14ac:dyDescent="0.35">
      <c r="A13483">
        <f ca="1"/>
        <v>15</v>
      </c>
    </row>
    <row r="13484" spans="1:1" x14ac:dyDescent="0.35">
      <c r="A13484">
        <f ca="1"/>
        <v>14</v>
      </c>
    </row>
    <row r="13485" spans="1:1" x14ac:dyDescent="0.35">
      <c r="A13485">
        <f ca="1"/>
        <v>23</v>
      </c>
    </row>
    <row r="13486" spans="1:1" x14ac:dyDescent="0.35">
      <c r="A13486">
        <f ca="1"/>
        <v>19</v>
      </c>
    </row>
    <row r="13487" spans="1:1" x14ac:dyDescent="0.35">
      <c r="A13487">
        <f ca="1"/>
        <v>17</v>
      </c>
    </row>
    <row r="13488" spans="1:1" x14ac:dyDescent="0.35">
      <c r="A13488">
        <f ca="1"/>
        <v>20</v>
      </c>
    </row>
    <row r="13489" spans="1:1" x14ac:dyDescent="0.35">
      <c r="A13489">
        <f ca="1"/>
        <v>21</v>
      </c>
    </row>
    <row r="13490" spans="1:1" x14ac:dyDescent="0.35">
      <c r="A13490">
        <f ca="1"/>
        <v>26</v>
      </c>
    </row>
    <row r="13491" spans="1:1" x14ac:dyDescent="0.35">
      <c r="A13491">
        <f ca="1"/>
        <v>20</v>
      </c>
    </row>
    <row r="13492" spans="1:1" x14ac:dyDescent="0.35">
      <c r="A13492">
        <f ca="1"/>
        <v>13</v>
      </c>
    </row>
    <row r="13493" spans="1:1" x14ac:dyDescent="0.35">
      <c r="A13493">
        <f ca="1"/>
        <v>23</v>
      </c>
    </row>
    <row r="13494" spans="1:1" x14ac:dyDescent="0.35">
      <c r="A13494">
        <f ca="1"/>
        <v>26</v>
      </c>
    </row>
    <row r="13495" spans="1:1" x14ac:dyDescent="0.35">
      <c r="A13495">
        <f ca="1"/>
        <v>23</v>
      </c>
    </row>
    <row r="13496" spans="1:1" x14ac:dyDescent="0.35">
      <c r="A13496">
        <f ca="1"/>
        <v>24</v>
      </c>
    </row>
    <row r="13497" spans="1:1" x14ac:dyDescent="0.35">
      <c r="A13497">
        <f ca="1"/>
        <v>20</v>
      </c>
    </row>
    <row r="13498" spans="1:1" x14ac:dyDescent="0.35">
      <c r="A13498">
        <f ca="1"/>
        <v>17</v>
      </c>
    </row>
    <row r="13499" spans="1:1" x14ac:dyDescent="0.35">
      <c r="A13499">
        <f ca="1"/>
        <v>10</v>
      </c>
    </row>
    <row r="13500" spans="1:1" x14ac:dyDescent="0.35">
      <c r="A13500">
        <f ca="1"/>
        <v>27</v>
      </c>
    </row>
    <row r="13501" spans="1:1" x14ac:dyDescent="0.35">
      <c r="A13501">
        <f ca="1"/>
        <v>14</v>
      </c>
    </row>
    <row r="13502" spans="1:1" x14ac:dyDescent="0.35">
      <c r="A13502">
        <f ca="1"/>
        <v>19</v>
      </c>
    </row>
    <row r="13503" spans="1:1" x14ac:dyDescent="0.35">
      <c r="A13503">
        <f ca="1"/>
        <v>13</v>
      </c>
    </row>
    <row r="13504" spans="1:1" x14ac:dyDescent="0.35">
      <c r="A13504">
        <f ca="1"/>
        <v>17</v>
      </c>
    </row>
    <row r="13505" spans="1:1" x14ac:dyDescent="0.35">
      <c r="A13505">
        <f ca="1"/>
        <v>16</v>
      </c>
    </row>
    <row r="13506" spans="1:1" x14ac:dyDescent="0.35">
      <c r="A13506">
        <f ca="1"/>
        <v>23</v>
      </c>
    </row>
    <row r="13507" spans="1:1" x14ac:dyDescent="0.35">
      <c r="A13507">
        <f ca="1"/>
        <v>20</v>
      </c>
    </row>
    <row r="13508" spans="1:1" x14ac:dyDescent="0.35">
      <c r="A13508">
        <f ca="1"/>
        <v>17</v>
      </c>
    </row>
    <row r="13509" spans="1:1" x14ac:dyDescent="0.35">
      <c r="A13509">
        <f ca="1"/>
        <v>20</v>
      </c>
    </row>
    <row r="13510" spans="1:1" x14ac:dyDescent="0.35">
      <c r="A13510">
        <f ca="1"/>
        <v>25</v>
      </c>
    </row>
    <row r="13511" spans="1:1" x14ac:dyDescent="0.35">
      <c r="A13511">
        <f ca="1"/>
        <v>23</v>
      </c>
    </row>
    <row r="13512" spans="1:1" x14ac:dyDescent="0.35">
      <c r="A13512">
        <f ca="1"/>
        <v>28</v>
      </c>
    </row>
    <row r="13513" spans="1:1" x14ac:dyDescent="0.35">
      <c r="A13513">
        <f ca="1"/>
        <v>18</v>
      </c>
    </row>
    <row r="13514" spans="1:1" x14ac:dyDescent="0.35">
      <c r="A13514">
        <f ca="1"/>
        <v>22</v>
      </c>
    </row>
    <row r="13515" spans="1:1" x14ac:dyDescent="0.35">
      <c r="A13515">
        <f ca="1"/>
        <v>14</v>
      </c>
    </row>
    <row r="13516" spans="1:1" x14ac:dyDescent="0.35">
      <c r="A13516">
        <f ca="1"/>
        <v>23</v>
      </c>
    </row>
    <row r="13517" spans="1:1" x14ac:dyDescent="0.35">
      <c r="A13517">
        <f ca="1"/>
        <v>21</v>
      </c>
    </row>
    <row r="13518" spans="1:1" x14ac:dyDescent="0.35">
      <c r="A13518">
        <f ca="1"/>
        <v>15</v>
      </c>
    </row>
    <row r="13519" spans="1:1" x14ac:dyDescent="0.35">
      <c r="A13519">
        <f ca="1"/>
        <v>22</v>
      </c>
    </row>
    <row r="13520" spans="1:1" x14ac:dyDescent="0.35">
      <c r="A13520">
        <f ca="1"/>
        <v>15</v>
      </c>
    </row>
    <row r="13521" spans="1:1" x14ac:dyDescent="0.35">
      <c r="A13521">
        <f ca="1"/>
        <v>23</v>
      </c>
    </row>
    <row r="13522" spans="1:1" x14ac:dyDescent="0.35">
      <c r="A13522">
        <f ca="1"/>
        <v>22</v>
      </c>
    </row>
    <row r="13523" spans="1:1" x14ac:dyDescent="0.35">
      <c r="A13523">
        <f ca="1"/>
        <v>19</v>
      </c>
    </row>
    <row r="13524" spans="1:1" x14ac:dyDescent="0.35">
      <c r="A13524">
        <f ca="1"/>
        <v>26</v>
      </c>
    </row>
    <row r="13525" spans="1:1" x14ac:dyDescent="0.35">
      <c r="A13525">
        <f ca="1"/>
        <v>17</v>
      </c>
    </row>
    <row r="13526" spans="1:1" x14ac:dyDescent="0.35">
      <c r="A13526">
        <f ca="1"/>
        <v>20</v>
      </c>
    </row>
    <row r="13527" spans="1:1" x14ac:dyDescent="0.35">
      <c r="A13527">
        <f ca="1"/>
        <v>21</v>
      </c>
    </row>
    <row r="13528" spans="1:1" x14ac:dyDescent="0.35">
      <c r="A13528">
        <f ca="1"/>
        <v>19</v>
      </c>
    </row>
    <row r="13529" spans="1:1" x14ac:dyDescent="0.35">
      <c r="A13529">
        <f ca="1"/>
        <v>21</v>
      </c>
    </row>
    <row r="13530" spans="1:1" x14ac:dyDescent="0.35">
      <c r="A13530">
        <f ca="1"/>
        <v>22</v>
      </c>
    </row>
    <row r="13531" spans="1:1" x14ac:dyDescent="0.35">
      <c r="A13531">
        <f ca="1"/>
        <v>22</v>
      </c>
    </row>
    <row r="13532" spans="1:1" x14ac:dyDescent="0.35">
      <c r="A13532">
        <f ca="1"/>
        <v>27</v>
      </c>
    </row>
    <row r="13533" spans="1:1" x14ac:dyDescent="0.35">
      <c r="A13533">
        <f ca="1"/>
        <v>24</v>
      </c>
    </row>
    <row r="13534" spans="1:1" x14ac:dyDescent="0.35">
      <c r="A13534">
        <f ca="1"/>
        <v>21</v>
      </c>
    </row>
    <row r="13535" spans="1:1" x14ac:dyDescent="0.35">
      <c r="A13535">
        <f ca="1"/>
        <v>20</v>
      </c>
    </row>
    <row r="13536" spans="1:1" x14ac:dyDescent="0.35">
      <c r="A13536">
        <f ca="1"/>
        <v>20</v>
      </c>
    </row>
    <row r="13537" spans="1:1" x14ac:dyDescent="0.35">
      <c r="A13537">
        <f ca="1"/>
        <v>18</v>
      </c>
    </row>
    <row r="13538" spans="1:1" x14ac:dyDescent="0.35">
      <c r="A13538">
        <f ca="1"/>
        <v>21</v>
      </c>
    </row>
    <row r="13539" spans="1:1" x14ac:dyDescent="0.35">
      <c r="A13539">
        <f ca="1"/>
        <v>14</v>
      </c>
    </row>
    <row r="13540" spans="1:1" x14ac:dyDescent="0.35">
      <c r="A13540">
        <f ca="1"/>
        <v>20</v>
      </c>
    </row>
    <row r="13541" spans="1:1" x14ac:dyDescent="0.35">
      <c r="A13541">
        <f ca="1"/>
        <v>18</v>
      </c>
    </row>
    <row r="13542" spans="1:1" x14ac:dyDescent="0.35">
      <c r="A13542">
        <f ca="1"/>
        <v>24</v>
      </c>
    </row>
    <row r="13543" spans="1:1" x14ac:dyDescent="0.35">
      <c r="A13543">
        <f ca="1"/>
        <v>21</v>
      </c>
    </row>
    <row r="13544" spans="1:1" x14ac:dyDescent="0.35">
      <c r="A13544">
        <f ca="1"/>
        <v>22</v>
      </c>
    </row>
    <row r="13545" spans="1:1" x14ac:dyDescent="0.35">
      <c r="A13545">
        <f ca="1"/>
        <v>16</v>
      </c>
    </row>
    <row r="13546" spans="1:1" x14ac:dyDescent="0.35">
      <c r="A13546">
        <f ca="1"/>
        <v>24</v>
      </c>
    </row>
    <row r="13547" spans="1:1" x14ac:dyDescent="0.35">
      <c r="A13547">
        <f ca="1"/>
        <v>20</v>
      </c>
    </row>
    <row r="13548" spans="1:1" x14ac:dyDescent="0.35">
      <c r="A13548">
        <f ca="1"/>
        <v>26</v>
      </c>
    </row>
    <row r="13549" spans="1:1" x14ac:dyDescent="0.35">
      <c r="A13549">
        <f ca="1"/>
        <v>19</v>
      </c>
    </row>
    <row r="13550" spans="1:1" x14ac:dyDescent="0.35">
      <c r="A13550">
        <f ca="1"/>
        <v>22</v>
      </c>
    </row>
    <row r="13551" spans="1:1" x14ac:dyDescent="0.35">
      <c r="A13551">
        <f ca="1"/>
        <v>28</v>
      </c>
    </row>
    <row r="13552" spans="1:1" x14ac:dyDescent="0.35">
      <c r="A13552">
        <f ca="1"/>
        <v>18</v>
      </c>
    </row>
    <row r="13553" spans="1:1" x14ac:dyDescent="0.35">
      <c r="A13553">
        <f ca="1"/>
        <v>17</v>
      </c>
    </row>
    <row r="13554" spans="1:1" x14ac:dyDescent="0.35">
      <c r="A13554">
        <f ca="1"/>
        <v>22</v>
      </c>
    </row>
    <row r="13555" spans="1:1" x14ac:dyDescent="0.35">
      <c r="A13555">
        <f ca="1"/>
        <v>19</v>
      </c>
    </row>
    <row r="13556" spans="1:1" x14ac:dyDescent="0.35">
      <c r="A13556">
        <f ca="1"/>
        <v>14</v>
      </c>
    </row>
    <row r="13557" spans="1:1" x14ac:dyDescent="0.35">
      <c r="A13557">
        <f ca="1"/>
        <v>24</v>
      </c>
    </row>
    <row r="13558" spans="1:1" x14ac:dyDescent="0.35">
      <c r="A13558">
        <f ca="1"/>
        <v>24</v>
      </c>
    </row>
    <row r="13559" spans="1:1" x14ac:dyDescent="0.35">
      <c r="A13559">
        <f ca="1"/>
        <v>26</v>
      </c>
    </row>
    <row r="13560" spans="1:1" x14ac:dyDescent="0.35">
      <c r="A13560">
        <f ca="1"/>
        <v>22</v>
      </c>
    </row>
    <row r="13561" spans="1:1" x14ac:dyDescent="0.35">
      <c r="A13561">
        <f ca="1"/>
        <v>28</v>
      </c>
    </row>
    <row r="13562" spans="1:1" x14ac:dyDescent="0.35">
      <c r="A13562">
        <f ca="1"/>
        <v>21</v>
      </c>
    </row>
    <row r="13563" spans="1:1" x14ac:dyDescent="0.35">
      <c r="A13563">
        <f ca="1"/>
        <v>29</v>
      </c>
    </row>
    <row r="13564" spans="1:1" x14ac:dyDescent="0.35">
      <c r="A13564">
        <f ca="1"/>
        <v>19</v>
      </c>
    </row>
    <row r="13565" spans="1:1" x14ac:dyDescent="0.35">
      <c r="A13565">
        <f ca="1"/>
        <v>16</v>
      </c>
    </row>
    <row r="13566" spans="1:1" x14ac:dyDescent="0.35">
      <c r="A13566">
        <f ca="1"/>
        <v>16</v>
      </c>
    </row>
    <row r="13567" spans="1:1" x14ac:dyDescent="0.35">
      <c r="A13567">
        <f ca="1"/>
        <v>25</v>
      </c>
    </row>
    <row r="13568" spans="1:1" x14ac:dyDescent="0.35">
      <c r="A13568">
        <f ca="1"/>
        <v>25</v>
      </c>
    </row>
    <row r="13569" spans="1:1" x14ac:dyDescent="0.35">
      <c r="A13569">
        <f ca="1"/>
        <v>29</v>
      </c>
    </row>
    <row r="13570" spans="1:1" x14ac:dyDescent="0.35">
      <c r="A13570">
        <f ca="1"/>
        <v>15</v>
      </c>
    </row>
    <row r="13571" spans="1:1" x14ac:dyDescent="0.35">
      <c r="A13571">
        <f ca="1"/>
        <v>21</v>
      </c>
    </row>
    <row r="13572" spans="1:1" x14ac:dyDescent="0.35">
      <c r="A13572">
        <f ca="1"/>
        <v>20</v>
      </c>
    </row>
    <row r="13573" spans="1:1" x14ac:dyDescent="0.35">
      <c r="A13573">
        <f ca="1"/>
        <v>19</v>
      </c>
    </row>
    <row r="13574" spans="1:1" x14ac:dyDescent="0.35">
      <c r="A13574">
        <f ca="1"/>
        <v>20</v>
      </c>
    </row>
    <row r="13575" spans="1:1" x14ac:dyDescent="0.35">
      <c r="A13575">
        <f ca="1"/>
        <v>23</v>
      </c>
    </row>
    <row r="13576" spans="1:1" x14ac:dyDescent="0.35">
      <c r="A13576">
        <f ca="1"/>
        <v>16</v>
      </c>
    </row>
    <row r="13577" spans="1:1" x14ac:dyDescent="0.35">
      <c r="A13577">
        <f ca="1"/>
        <v>19</v>
      </c>
    </row>
    <row r="13578" spans="1:1" x14ac:dyDescent="0.35">
      <c r="A13578">
        <f ca="1"/>
        <v>24</v>
      </c>
    </row>
    <row r="13579" spans="1:1" x14ac:dyDescent="0.35">
      <c r="A13579">
        <f ca="1"/>
        <v>17</v>
      </c>
    </row>
    <row r="13580" spans="1:1" x14ac:dyDescent="0.35">
      <c r="A13580">
        <f ca="1"/>
        <v>20</v>
      </c>
    </row>
    <row r="13581" spans="1:1" x14ac:dyDescent="0.35">
      <c r="A13581">
        <f ca="1"/>
        <v>14</v>
      </c>
    </row>
    <row r="13582" spans="1:1" x14ac:dyDescent="0.35">
      <c r="A13582">
        <f ca="1"/>
        <v>15</v>
      </c>
    </row>
    <row r="13583" spans="1:1" x14ac:dyDescent="0.35">
      <c r="A13583">
        <f ca="1"/>
        <v>18</v>
      </c>
    </row>
    <row r="13584" spans="1:1" x14ac:dyDescent="0.35">
      <c r="A13584">
        <f ca="1"/>
        <v>30</v>
      </c>
    </row>
    <row r="13585" spans="1:1" x14ac:dyDescent="0.35">
      <c r="A13585">
        <f ca="1"/>
        <v>18</v>
      </c>
    </row>
    <row r="13586" spans="1:1" x14ac:dyDescent="0.35">
      <c r="A13586">
        <f ca="1"/>
        <v>18</v>
      </c>
    </row>
    <row r="13587" spans="1:1" x14ac:dyDescent="0.35">
      <c r="A13587">
        <f ca="1"/>
        <v>27</v>
      </c>
    </row>
    <row r="13588" spans="1:1" x14ac:dyDescent="0.35">
      <c r="A13588">
        <f ca="1"/>
        <v>18</v>
      </c>
    </row>
    <row r="13589" spans="1:1" x14ac:dyDescent="0.35">
      <c r="A13589">
        <f ca="1"/>
        <v>17</v>
      </c>
    </row>
    <row r="13590" spans="1:1" x14ac:dyDescent="0.35">
      <c r="A13590">
        <f ca="1"/>
        <v>18</v>
      </c>
    </row>
    <row r="13591" spans="1:1" x14ac:dyDescent="0.35">
      <c r="A13591">
        <f ca="1"/>
        <v>24</v>
      </c>
    </row>
    <row r="13592" spans="1:1" x14ac:dyDescent="0.35">
      <c r="A13592">
        <f ca="1"/>
        <v>24</v>
      </c>
    </row>
    <row r="13593" spans="1:1" x14ac:dyDescent="0.35">
      <c r="A13593">
        <f ca="1"/>
        <v>27</v>
      </c>
    </row>
    <row r="13594" spans="1:1" x14ac:dyDescent="0.35">
      <c r="A13594">
        <f ca="1"/>
        <v>18</v>
      </c>
    </row>
    <row r="13595" spans="1:1" x14ac:dyDescent="0.35">
      <c r="A13595">
        <f ca="1"/>
        <v>21</v>
      </c>
    </row>
    <row r="13596" spans="1:1" x14ac:dyDescent="0.35">
      <c r="A13596">
        <f ca="1"/>
        <v>22</v>
      </c>
    </row>
    <row r="13597" spans="1:1" x14ac:dyDescent="0.35">
      <c r="A13597">
        <f ca="1"/>
        <v>23</v>
      </c>
    </row>
    <row r="13598" spans="1:1" x14ac:dyDescent="0.35">
      <c r="A13598">
        <f ca="1"/>
        <v>17</v>
      </c>
    </row>
    <row r="13599" spans="1:1" x14ac:dyDescent="0.35">
      <c r="A13599">
        <f ca="1"/>
        <v>22</v>
      </c>
    </row>
    <row r="13600" spans="1:1" x14ac:dyDescent="0.35">
      <c r="A13600">
        <f ca="1"/>
        <v>27</v>
      </c>
    </row>
    <row r="13601" spans="1:1" x14ac:dyDescent="0.35">
      <c r="A13601">
        <f ca="1"/>
        <v>14</v>
      </c>
    </row>
    <row r="13602" spans="1:1" x14ac:dyDescent="0.35">
      <c r="A13602">
        <f ca="1"/>
        <v>13</v>
      </c>
    </row>
    <row r="13603" spans="1:1" x14ac:dyDescent="0.35">
      <c r="A13603">
        <f ca="1"/>
        <v>21</v>
      </c>
    </row>
    <row r="13604" spans="1:1" x14ac:dyDescent="0.35">
      <c r="A13604">
        <f ca="1"/>
        <v>24</v>
      </c>
    </row>
    <row r="13605" spans="1:1" x14ac:dyDescent="0.35">
      <c r="A13605">
        <f ca="1"/>
        <v>21</v>
      </c>
    </row>
    <row r="13606" spans="1:1" x14ac:dyDescent="0.35">
      <c r="A13606">
        <f ca="1"/>
        <v>19</v>
      </c>
    </row>
    <row r="13607" spans="1:1" x14ac:dyDescent="0.35">
      <c r="A13607">
        <f ca="1"/>
        <v>24</v>
      </c>
    </row>
    <row r="13608" spans="1:1" x14ac:dyDescent="0.35">
      <c r="A13608">
        <f ca="1"/>
        <v>20</v>
      </c>
    </row>
    <row r="13609" spans="1:1" x14ac:dyDescent="0.35">
      <c r="A13609">
        <f ca="1"/>
        <v>29</v>
      </c>
    </row>
    <row r="13610" spans="1:1" x14ac:dyDescent="0.35">
      <c r="A13610">
        <f ca="1"/>
        <v>21</v>
      </c>
    </row>
    <row r="13611" spans="1:1" x14ac:dyDescent="0.35">
      <c r="A13611">
        <f ca="1"/>
        <v>22</v>
      </c>
    </row>
    <row r="13612" spans="1:1" x14ac:dyDescent="0.35">
      <c r="A13612">
        <f ca="1"/>
        <v>22</v>
      </c>
    </row>
    <row r="13613" spans="1:1" x14ac:dyDescent="0.35">
      <c r="A13613">
        <f ca="1"/>
        <v>25</v>
      </c>
    </row>
    <row r="13614" spans="1:1" x14ac:dyDescent="0.35">
      <c r="A13614">
        <f ca="1"/>
        <v>26</v>
      </c>
    </row>
    <row r="13615" spans="1:1" x14ac:dyDescent="0.35">
      <c r="A13615">
        <f ca="1"/>
        <v>12</v>
      </c>
    </row>
    <row r="13616" spans="1:1" x14ac:dyDescent="0.35">
      <c r="A13616">
        <f ca="1"/>
        <v>20</v>
      </c>
    </row>
    <row r="13617" spans="1:1" x14ac:dyDescent="0.35">
      <c r="A13617">
        <f ca="1"/>
        <v>17</v>
      </c>
    </row>
    <row r="13618" spans="1:1" x14ac:dyDescent="0.35">
      <c r="A13618">
        <f ca="1"/>
        <v>24</v>
      </c>
    </row>
    <row r="13619" spans="1:1" x14ac:dyDescent="0.35">
      <c r="A13619">
        <f ca="1"/>
        <v>19</v>
      </c>
    </row>
    <row r="13620" spans="1:1" x14ac:dyDescent="0.35">
      <c r="A13620">
        <f ca="1"/>
        <v>23</v>
      </c>
    </row>
    <row r="13621" spans="1:1" x14ac:dyDescent="0.35">
      <c r="A13621">
        <f ca="1"/>
        <v>23</v>
      </c>
    </row>
    <row r="13622" spans="1:1" x14ac:dyDescent="0.35">
      <c r="A13622">
        <f ca="1"/>
        <v>21</v>
      </c>
    </row>
    <row r="13623" spans="1:1" x14ac:dyDescent="0.35">
      <c r="A13623">
        <f ca="1"/>
        <v>22</v>
      </c>
    </row>
    <row r="13624" spans="1:1" x14ac:dyDescent="0.35">
      <c r="A13624">
        <f ca="1"/>
        <v>22</v>
      </c>
    </row>
    <row r="13625" spans="1:1" x14ac:dyDescent="0.35">
      <c r="A13625">
        <f ca="1"/>
        <v>21</v>
      </c>
    </row>
    <row r="13626" spans="1:1" x14ac:dyDescent="0.35">
      <c r="A13626">
        <f ca="1"/>
        <v>27</v>
      </c>
    </row>
    <row r="13627" spans="1:1" x14ac:dyDescent="0.35">
      <c r="A13627">
        <f ca="1"/>
        <v>24</v>
      </c>
    </row>
    <row r="13628" spans="1:1" x14ac:dyDescent="0.35">
      <c r="A13628">
        <f ca="1"/>
        <v>13</v>
      </c>
    </row>
    <row r="13629" spans="1:1" x14ac:dyDescent="0.35">
      <c r="A13629">
        <f ca="1"/>
        <v>20</v>
      </c>
    </row>
    <row r="13630" spans="1:1" x14ac:dyDescent="0.35">
      <c r="A13630">
        <f ca="1"/>
        <v>17</v>
      </c>
    </row>
    <row r="13631" spans="1:1" x14ac:dyDescent="0.35">
      <c r="A13631">
        <f ca="1"/>
        <v>16</v>
      </c>
    </row>
    <row r="13632" spans="1:1" x14ac:dyDescent="0.35">
      <c r="A13632">
        <f ca="1"/>
        <v>22</v>
      </c>
    </row>
    <row r="13633" spans="1:1" x14ac:dyDescent="0.35">
      <c r="A13633">
        <f ca="1"/>
        <v>15</v>
      </c>
    </row>
    <row r="13634" spans="1:1" x14ac:dyDescent="0.35">
      <c r="A13634">
        <f ca="1"/>
        <v>25</v>
      </c>
    </row>
    <row r="13635" spans="1:1" x14ac:dyDescent="0.35">
      <c r="A13635">
        <f ca="1"/>
        <v>23</v>
      </c>
    </row>
    <row r="13636" spans="1:1" x14ac:dyDescent="0.35">
      <c r="A13636">
        <f ca="1"/>
        <v>20</v>
      </c>
    </row>
    <row r="13637" spans="1:1" x14ac:dyDescent="0.35">
      <c r="A13637">
        <f ca="1"/>
        <v>29</v>
      </c>
    </row>
    <row r="13638" spans="1:1" x14ac:dyDescent="0.35">
      <c r="A13638">
        <f ca="1"/>
        <v>18</v>
      </c>
    </row>
    <row r="13639" spans="1:1" x14ac:dyDescent="0.35">
      <c r="A13639">
        <f ca="1"/>
        <v>16</v>
      </c>
    </row>
    <row r="13640" spans="1:1" x14ac:dyDescent="0.35">
      <c r="A13640">
        <f ca="1"/>
        <v>21</v>
      </c>
    </row>
    <row r="13641" spans="1:1" x14ac:dyDescent="0.35">
      <c r="A13641">
        <f ca="1"/>
        <v>20</v>
      </c>
    </row>
    <row r="13642" spans="1:1" x14ac:dyDescent="0.35">
      <c r="A13642">
        <f ca="1"/>
        <v>19</v>
      </c>
    </row>
    <row r="13643" spans="1:1" x14ac:dyDescent="0.35">
      <c r="A13643">
        <f ca="1"/>
        <v>14</v>
      </c>
    </row>
    <row r="13644" spans="1:1" x14ac:dyDescent="0.35">
      <c r="A13644">
        <f ca="1"/>
        <v>22</v>
      </c>
    </row>
    <row r="13645" spans="1:1" x14ac:dyDescent="0.35">
      <c r="A13645">
        <f ca="1"/>
        <v>21</v>
      </c>
    </row>
    <row r="13646" spans="1:1" x14ac:dyDescent="0.35">
      <c r="A13646">
        <f ca="1"/>
        <v>22</v>
      </c>
    </row>
    <row r="13647" spans="1:1" x14ac:dyDescent="0.35">
      <c r="A13647">
        <f ca="1"/>
        <v>27</v>
      </c>
    </row>
    <row r="13648" spans="1:1" x14ac:dyDescent="0.35">
      <c r="A13648">
        <f ca="1"/>
        <v>23</v>
      </c>
    </row>
    <row r="13649" spans="1:1" x14ac:dyDescent="0.35">
      <c r="A13649">
        <f ca="1"/>
        <v>21</v>
      </c>
    </row>
    <row r="13650" spans="1:1" x14ac:dyDescent="0.35">
      <c r="A13650">
        <f ca="1"/>
        <v>13</v>
      </c>
    </row>
    <row r="13651" spans="1:1" x14ac:dyDescent="0.35">
      <c r="A13651">
        <f ca="1"/>
        <v>21</v>
      </c>
    </row>
    <row r="13652" spans="1:1" x14ac:dyDescent="0.35">
      <c r="A13652">
        <f ca="1"/>
        <v>23</v>
      </c>
    </row>
    <row r="13653" spans="1:1" x14ac:dyDescent="0.35">
      <c r="A13653">
        <f ca="1"/>
        <v>23</v>
      </c>
    </row>
    <row r="13654" spans="1:1" x14ac:dyDescent="0.35">
      <c r="A13654">
        <f ca="1"/>
        <v>20</v>
      </c>
    </row>
    <row r="13655" spans="1:1" x14ac:dyDescent="0.35">
      <c r="A13655">
        <f ca="1"/>
        <v>23</v>
      </c>
    </row>
    <row r="13656" spans="1:1" x14ac:dyDescent="0.35">
      <c r="A13656">
        <f ca="1"/>
        <v>27</v>
      </c>
    </row>
    <row r="13657" spans="1:1" x14ac:dyDescent="0.35">
      <c r="A13657">
        <f ca="1"/>
        <v>16</v>
      </c>
    </row>
    <row r="13658" spans="1:1" x14ac:dyDescent="0.35">
      <c r="A13658">
        <f ca="1"/>
        <v>17</v>
      </c>
    </row>
    <row r="13659" spans="1:1" x14ac:dyDescent="0.35">
      <c r="A13659">
        <f ca="1"/>
        <v>20</v>
      </c>
    </row>
    <row r="13660" spans="1:1" x14ac:dyDescent="0.35">
      <c r="A13660">
        <f ca="1"/>
        <v>21</v>
      </c>
    </row>
    <row r="13661" spans="1:1" x14ac:dyDescent="0.35">
      <c r="A13661">
        <f ca="1"/>
        <v>31</v>
      </c>
    </row>
    <row r="13662" spans="1:1" x14ac:dyDescent="0.35">
      <c r="A13662">
        <f ca="1"/>
        <v>19</v>
      </c>
    </row>
    <row r="13663" spans="1:1" x14ac:dyDescent="0.35">
      <c r="A13663">
        <f ca="1"/>
        <v>24</v>
      </c>
    </row>
    <row r="13664" spans="1:1" x14ac:dyDescent="0.35">
      <c r="A13664">
        <f ca="1"/>
        <v>19</v>
      </c>
    </row>
    <row r="13665" spans="1:1" x14ac:dyDescent="0.35">
      <c r="A13665">
        <f ca="1"/>
        <v>27</v>
      </c>
    </row>
    <row r="13666" spans="1:1" x14ac:dyDescent="0.35">
      <c r="A13666">
        <f ca="1"/>
        <v>23</v>
      </c>
    </row>
    <row r="13667" spans="1:1" x14ac:dyDescent="0.35">
      <c r="A13667">
        <f ca="1"/>
        <v>20</v>
      </c>
    </row>
    <row r="13668" spans="1:1" x14ac:dyDescent="0.35">
      <c r="A13668">
        <f ca="1"/>
        <v>22</v>
      </c>
    </row>
    <row r="13669" spans="1:1" x14ac:dyDescent="0.35">
      <c r="A13669">
        <f ca="1"/>
        <v>19</v>
      </c>
    </row>
    <row r="13670" spans="1:1" x14ac:dyDescent="0.35">
      <c r="A13670">
        <f ca="1"/>
        <v>25</v>
      </c>
    </row>
    <row r="13671" spans="1:1" x14ac:dyDescent="0.35">
      <c r="A13671">
        <f ca="1"/>
        <v>30</v>
      </c>
    </row>
    <row r="13672" spans="1:1" x14ac:dyDescent="0.35">
      <c r="A13672">
        <f ca="1"/>
        <v>21</v>
      </c>
    </row>
    <row r="13673" spans="1:1" x14ac:dyDescent="0.35">
      <c r="A13673">
        <f ca="1"/>
        <v>17</v>
      </c>
    </row>
    <row r="13674" spans="1:1" x14ac:dyDescent="0.35">
      <c r="A13674">
        <f ca="1"/>
        <v>16</v>
      </c>
    </row>
    <row r="13675" spans="1:1" x14ac:dyDescent="0.35">
      <c r="A13675">
        <f ca="1"/>
        <v>18</v>
      </c>
    </row>
    <row r="13676" spans="1:1" x14ac:dyDescent="0.35">
      <c r="A13676">
        <f ca="1"/>
        <v>18</v>
      </c>
    </row>
    <row r="13677" spans="1:1" x14ac:dyDescent="0.35">
      <c r="A13677">
        <f ca="1"/>
        <v>17</v>
      </c>
    </row>
    <row r="13678" spans="1:1" x14ac:dyDescent="0.35">
      <c r="A13678">
        <f ca="1"/>
        <v>17</v>
      </c>
    </row>
    <row r="13679" spans="1:1" x14ac:dyDescent="0.35">
      <c r="A13679">
        <f ca="1"/>
        <v>21</v>
      </c>
    </row>
    <row r="13680" spans="1:1" x14ac:dyDescent="0.35">
      <c r="A13680">
        <f ca="1"/>
        <v>27</v>
      </c>
    </row>
    <row r="13681" spans="1:1" x14ac:dyDescent="0.35">
      <c r="A13681">
        <f ca="1"/>
        <v>18</v>
      </c>
    </row>
    <row r="13682" spans="1:1" x14ac:dyDescent="0.35">
      <c r="A13682">
        <f ca="1"/>
        <v>23</v>
      </c>
    </row>
    <row r="13683" spans="1:1" x14ac:dyDescent="0.35">
      <c r="A13683">
        <f ca="1"/>
        <v>19</v>
      </c>
    </row>
    <row r="13684" spans="1:1" x14ac:dyDescent="0.35">
      <c r="A13684">
        <f ca="1"/>
        <v>18</v>
      </c>
    </row>
    <row r="13685" spans="1:1" x14ac:dyDescent="0.35">
      <c r="A13685">
        <f ca="1"/>
        <v>28</v>
      </c>
    </row>
    <row r="13686" spans="1:1" x14ac:dyDescent="0.35">
      <c r="A13686">
        <f ca="1"/>
        <v>30</v>
      </c>
    </row>
    <row r="13687" spans="1:1" x14ac:dyDescent="0.35">
      <c r="A13687">
        <f ca="1"/>
        <v>25</v>
      </c>
    </row>
    <row r="13688" spans="1:1" x14ac:dyDescent="0.35">
      <c r="A13688">
        <f ca="1"/>
        <v>12</v>
      </c>
    </row>
    <row r="13689" spans="1:1" x14ac:dyDescent="0.35">
      <c r="A13689">
        <f ca="1"/>
        <v>27</v>
      </c>
    </row>
    <row r="13690" spans="1:1" x14ac:dyDescent="0.35">
      <c r="A13690">
        <f ca="1"/>
        <v>15</v>
      </c>
    </row>
    <row r="13691" spans="1:1" x14ac:dyDescent="0.35">
      <c r="A13691">
        <f ca="1"/>
        <v>16</v>
      </c>
    </row>
    <row r="13692" spans="1:1" x14ac:dyDescent="0.35">
      <c r="A13692">
        <f ca="1"/>
        <v>19</v>
      </c>
    </row>
    <row r="13693" spans="1:1" x14ac:dyDescent="0.35">
      <c r="A13693">
        <f ca="1"/>
        <v>22</v>
      </c>
    </row>
    <row r="13694" spans="1:1" x14ac:dyDescent="0.35">
      <c r="A13694">
        <f ca="1"/>
        <v>16</v>
      </c>
    </row>
    <row r="13695" spans="1:1" x14ac:dyDescent="0.35">
      <c r="A13695">
        <f ca="1"/>
        <v>17</v>
      </c>
    </row>
    <row r="13696" spans="1:1" x14ac:dyDescent="0.35">
      <c r="A13696">
        <f ca="1"/>
        <v>16</v>
      </c>
    </row>
    <row r="13697" spans="1:1" x14ac:dyDescent="0.35">
      <c r="A13697">
        <f ca="1"/>
        <v>19</v>
      </c>
    </row>
    <row r="13698" spans="1:1" x14ac:dyDescent="0.35">
      <c r="A13698">
        <f ca="1"/>
        <v>22</v>
      </c>
    </row>
    <row r="13699" spans="1:1" x14ac:dyDescent="0.35">
      <c r="A13699">
        <f ca="1"/>
        <v>21</v>
      </c>
    </row>
    <row r="13700" spans="1:1" x14ac:dyDescent="0.35">
      <c r="A13700">
        <f ca="1"/>
        <v>21</v>
      </c>
    </row>
    <row r="13701" spans="1:1" x14ac:dyDescent="0.35">
      <c r="A13701">
        <f ca="1"/>
        <v>18</v>
      </c>
    </row>
    <row r="13702" spans="1:1" x14ac:dyDescent="0.35">
      <c r="A13702">
        <f ca="1"/>
        <v>13</v>
      </c>
    </row>
    <row r="13703" spans="1:1" x14ac:dyDescent="0.35">
      <c r="A13703">
        <f ca="1"/>
        <v>18</v>
      </c>
    </row>
    <row r="13704" spans="1:1" x14ac:dyDescent="0.35">
      <c r="A13704">
        <f ca="1"/>
        <v>23</v>
      </c>
    </row>
    <row r="13705" spans="1:1" x14ac:dyDescent="0.35">
      <c r="A13705">
        <f ca="1"/>
        <v>23</v>
      </c>
    </row>
    <row r="13706" spans="1:1" x14ac:dyDescent="0.35">
      <c r="A13706">
        <f ca="1"/>
        <v>16</v>
      </c>
    </row>
    <row r="13707" spans="1:1" x14ac:dyDescent="0.35">
      <c r="A13707">
        <f ca="1"/>
        <v>19</v>
      </c>
    </row>
    <row r="13708" spans="1:1" x14ac:dyDescent="0.35">
      <c r="A13708">
        <f ca="1"/>
        <v>18</v>
      </c>
    </row>
    <row r="13709" spans="1:1" x14ac:dyDescent="0.35">
      <c r="A13709">
        <f ca="1"/>
        <v>20</v>
      </c>
    </row>
    <row r="13710" spans="1:1" x14ac:dyDescent="0.35">
      <c r="A13710">
        <f ca="1"/>
        <v>25</v>
      </c>
    </row>
    <row r="13711" spans="1:1" x14ac:dyDescent="0.35">
      <c r="A13711">
        <f ca="1"/>
        <v>22</v>
      </c>
    </row>
    <row r="13712" spans="1:1" x14ac:dyDescent="0.35">
      <c r="A13712">
        <f ca="1"/>
        <v>17</v>
      </c>
    </row>
    <row r="13713" spans="1:1" x14ac:dyDescent="0.35">
      <c r="A13713">
        <f ca="1"/>
        <v>17</v>
      </c>
    </row>
    <row r="13714" spans="1:1" x14ac:dyDescent="0.35">
      <c r="A13714">
        <f ca="1"/>
        <v>20</v>
      </c>
    </row>
    <row r="13715" spans="1:1" x14ac:dyDescent="0.35">
      <c r="A13715">
        <f ca="1"/>
        <v>26</v>
      </c>
    </row>
    <row r="13716" spans="1:1" x14ac:dyDescent="0.35">
      <c r="A13716">
        <f ca="1"/>
        <v>19</v>
      </c>
    </row>
    <row r="13717" spans="1:1" x14ac:dyDescent="0.35">
      <c r="A13717">
        <f ca="1"/>
        <v>33</v>
      </c>
    </row>
    <row r="13718" spans="1:1" x14ac:dyDescent="0.35">
      <c r="A13718">
        <f ca="1"/>
        <v>27</v>
      </c>
    </row>
    <row r="13719" spans="1:1" x14ac:dyDescent="0.35">
      <c r="A13719">
        <f ca="1"/>
        <v>17</v>
      </c>
    </row>
    <row r="13720" spans="1:1" x14ac:dyDescent="0.35">
      <c r="A13720">
        <f ca="1"/>
        <v>10</v>
      </c>
    </row>
    <row r="13721" spans="1:1" x14ac:dyDescent="0.35">
      <c r="A13721">
        <f ca="1"/>
        <v>28</v>
      </c>
    </row>
    <row r="13722" spans="1:1" x14ac:dyDescent="0.35">
      <c r="A13722">
        <f ca="1"/>
        <v>19</v>
      </c>
    </row>
    <row r="13723" spans="1:1" x14ac:dyDescent="0.35">
      <c r="A13723">
        <f ca="1"/>
        <v>29</v>
      </c>
    </row>
    <row r="13724" spans="1:1" x14ac:dyDescent="0.35">
      <c r="A13724">
        <f ca="1"/>
        <v>25</v>
      </c>
    </row>
    <row r="13725" spans="1:1" x14ac:dyDescent="0.35">
      <c r="A13725">
        <f ca="1"/>
        <v>16</v>
      </c>
    </row>
    <row r="13726" spans="1:1" x14ac:dyDescent="0.35">
      <c r="A13726">
        <f ca="1"/>
        <v>23</v>
      </c>
    </row>
    <row r="13727" spans="1:1" x14ac:dyDescent="0.35">
      <c r="A13727">
        <f ca="1"/>
        <v>22</v>
      </c>
    </row>
    <row r="13728" spans="1:1" x14ac:dyDescent="0.35">
      <c r="A13728">
        <f ca="1"/>
        <v>24</v>
      </c>
    </row>
    <row r="13729" spans="1:1" x14ac:dyDescent="0.35">
      <c r="A13729">
        <f ca="1"/>
        <v>16</v>
      </c>
    </row>
    <row r="13730" spans="1:1" x14ac:dyDescent="0.35">
      <c r="A13730">
        <f ca="1"/>
        <v>19</v>
      </c>
    </row>
    <row r="13731" spans="1:1" x14ac:dyDescent="0.35">
      <c r="A13731">
        <f ca="1"/>
        <v>28</v>
      </c>
    </row>
    <row r="13732" spans="1:1" x14ac:dyDescent="0.35">
      <c r="A13732">
        <f ca="1"/>
        <v>12</v>
      </c>
    </row>
    <row r="13733" spans="1:1" x14ac:dyDescent="0.35">
      <c r="A13733">
        <f ca="1"/>
        <v>22</v>
      </c>
    </row>
    <row r="13734" spans="1:1" x14ac:dyDescent="0.35">
      <c r="A13734">
        <f ca="1"/>
        <v>21</v>
      </c>
    </row>
    <row r="13735" spans="1:1" x14ac:dyDescent="0.35">
      <c r="A13735">
        <f ca="1"/>
        <v>14</v>
      </c>
    </row>
    <row r="13736" spans="1:1" x14ac:dyDescent="0.35">
      <c r="A13736">
        <f ca="1"/>
        <v>21</v>
      </c>
    </row>
    <row r="13737" spans="1:1" x14ac:dyDescent="0.35">
      <c r="A13737">
        <f ca="1"/>
        <v>18</v>
      </c>
    </row>
    <row r="13738" spans="1:1" x14ac:dyDescent="0.35">
      <c r="A13738">
        <f ca="1"/>
        <v>22</v>
      </c>
    </row>
    <row r="13739" spans="1:1" x14ac:dyDescent="0.35">
      <c r="A13739">
        <f ca="1"/>
        <v>19</v>
      </c>
    </row>
    <row r="13740" spans="1:1" x14ac:dyDescent="0.35">
      <c r="A13740">
        <f ca="1"/>
        <v>23</v>
      </c>
    </row>
    <row r="13741" spans="1:1" x14ac:dyDescent="0.35">
      <c r="A13741">
        <f ca="1"/>
        <v>15</v>
      </c>
    </row>
    <row r="13742" spans="1:1" x14ac:dyDescent="0.35">
      <c r="A13742">
        <f ca="1"/>
        <v>24</v>
      </c>
    </row>
    <row r="13743" spans="1:1" x14ac:dyDescent="0.35">
      <c r="A13743">
        <f ca="1"/>
        <v>24</v>
      </c>
    </row>
    <row r="13744" spans="1:1" x14ac:dyDescent="0.35">
      <c r="A13744">
        <f ca="1"/>
        <v>28</v>
      </c>
    </row>
    <row r="13745" spans="1:1" x14ac:dyDescent="0.35">
      <c r="A13745">
        <f ca="1"/>
        <v>23</v>
      </c>
    </row>
    <row r="13746" spans="1:1" x14ac:dyDescent="0.35">
      <c r="A13746">
        <f ca="1"/>
        <v>23</v>
      </c>
    </row>
    <row r="13747" spans="1:1" x14ac:dyDescent="0.35">
      <c r="A13747">
        <f ca="1"/>
        <v>26</v>
      </c>
    </row>
    <row r="13748" spans="1:1" x14ac:dyDescent="0.35">
      <c r="A13748">
        <f ca="1"/>
        <v>22</v>
      </c>
    </row>
    <row r="13749" spans="1:1" x14ac:dyDescent="0.35">
      <c r="A13749">
        <f ca="1"/>
        <v>23</v>
      </c>
    </row>
    <row r="13750" spans="1:1" x14ac:dyDescent="0.35">
      <c r="A13750">
        <f ca="1"/>
        <v>26</v>
      </c>
    </row>
    <row r="13751" spans="1:1" x14ac:dyDescent="0.35">
      <c r="A13751">
        <f ca="1"/>
        <v>20</v>
      </c>
    </row>
    <row r="13752" spans="1:1" x14ac:dyDescent="0.35">
      <c r="A13752">
        <f ca="1"/>
        <v>24</v>
      </c>
    </row>
    <row r="13753" spans="1:1" x14ac:dyDescent="0.35">
      <c r="A13753">
        <f ca="1"/>
        <v>26</v>
      </c>
    </row>
    <row r="13754" spans="1:1" x14ac:dyDescent="0.35">
      <c r="A13754">
        <f ca="1"/>
        <v>27</v>
      </c>
    </row>
    <row r="13755" spans="1:1" x14ac:dyDescent="0.35">
      <c r="A13755">
        <f ca="1"/>
        <v>21</v>
      </c>
    </row>
    <row r="13756" spans="1:1" x14ac:dyDescent="0.35">
      <c r="A13756">
        <f ca="1"/>
        <v>26</v>
      </c>
    </row>
    <row r="13757" spans="1:1" x14ac:dyDescent="0.35">
      <c r="A13757">
        <f ca="1"/>
        <v>13</v>
      </c>
    </row>
    <row r="13758" spans="1:1" x14ac:dyDescent="0.35">
      <c r="A13758">
        <f ca="1"/>
        <v>20</v>
      </c>
    </row>
    <row r="13759" spans="1:1" x14ac:dyDescent="0.35">
      <c r="A13759">
        <f ca="1"/>
        <v>19</v>
      </c>
    </row>
    <row r="13760" spans="1:1" x14ac:dyDescent="0.35">
      <c r="A13760">
        <f ca="1"/>
        <v>19</v>
      </c>
    </row>
    <row r="13761" spans="1:1" x14ac:dyDescent="0.35">
      <c r="A13761">
        <f ca="1"/>
        <v>26</v>
      </c>
    </row>
    <row r="13762" spans="1:1" x14ac:dyDescent="0.35">
      <c r="A13762">
        <f ca="1"/>
        <v>31</v>
      </c>
    </row>
    <row r="13763" spans="1:1" x14ac:dyDescent="0.35">
      <c r="A13763">
        <f ca="1"/>
        <v>24</v>
      </c>
    </row>
    <row r="13764" spans="1:1" x14ac:dyDescent="0.35">
      <c r="A13764">
        <f ca="1"/>
        <v>17</v>
      </c>
    </row>
    <row r="13765" spans="1:1" x14ac:dyDescent="0.35">
      <c r="A13765">
        <f ca="1"/>
        <v>23</v>
      </c>
    </row>
    <row r="13766" spans="1:1" x14ac:dyDescent="0.35">
      <c r="A13766">
        <f ca="1"/>
        <v>31</v>
      </c>
    </row>
    <row r="13767" spans="1:1" x14ac:dyDescent="0.35">
      <c r="A13767">
        <f ca="1"/>
        <v>19</v>
      </c>
    </row>
    <row r="13768" spans="1:1" x14ac:dyDescent="0.35">
      <c r="A13768">
        <f ca="1"/>
        <v>12</v>
      </c>
    </row>
    <row r="13769" spans="1:1" x14ac:dyDescent="0.35">
      <c r="A13769">
        <f ca="1"/>
        <v>19</v>
      </c>
    </row>
    <row r="13770" spans="1:1" x14ac:dyDescent="0.35">
      <c r="A13770">
        <f ca="1"/>
        <v>22</v>
      </c>
    </row>
    <row r="13771" spans="1:1" x14ac:dyDescent="0.35">
      <c r="A13771">
        <f ca="1"/>
        <v>22</v>
      </c>
    </row>
    <row r="13772" spans="1:1" x14ac:dyDescent="0.35">
      <c r="A13772">
        <f ca="1"/>
        <v>19</v>
      </c>
    </row>
    <row r="13773" spans="1:1" x14ac:dyDescent="0.35">
      <c r="A13773">
        <f ca="1"/>
        <v>19</v>
      </c>
    </row>
    <row r="13774" spans="1:1" x14ac:dyDescent="0.35">
      <c r="A13774">
        <f ca="1"/>
        <v>28</v>
      </c>
    </row>
    <row r="13775" spans="1:1" x14ac:dyDescent="0.35">
      <c r="A13775">
        <f ca="1"/>
        <v>26</v>
      </c>
    </row>
    <row r="13776" spans="1:1" x14ac:dyDescent="0.35">
      <c r="A13776">
        <f ca="1"/>
        <v>18</v>
      </c>
    </row>
    <row r="13777" spans="1:1" x14ac:dyDescent="0.35">
      <c r="A13777">
        <f ca="1"/>
        <v>20</v>
      </c>
    </row>
    <row r="13778" spans="1:1" x14ac:dyDescent="0.35">
      <c r="A13778">
        <f ca="1"/>
        <v>27</v>
      </c>
    </row>
    <row r="13779" spans="1:1" x14ac:dyDescent="0.35">
      <c r="A13779">
        <f ca="1"/>
        <v>26</v>
      </c>
    </row>
    <row r="13780" spans="1:1" x14ac:dyDescent="0.35">
      <c r="A13780">
        <f ca="1"/>
        <v>17</v>
      </c>
    </row>
    <row r="13781" spans="1:1" x14ac:dyDescent="0.35">
      <c r="A13781">
        <f ca="1"/>
        <v>27</v>
      </c>
    </row>
    <row r="13782" spans="1:1" x14ac:dyDescent="0.35">
      <c r="A13782">
        <f ca="1"/>
        <v>13</v>
      </c>
    </row>
    <row r="13783" spans="1:1" x14ac:dyDescent="0.35">
      <c r="A13783">
        <f ca="1"/>
        <v>26</v>
      </c>
    </row>
    <row r="13784" spans="1:1" x14ac:dyDescent="0.35">
      <c r="A13784">
        <f ca="1"/>
        <v>26</v>
      </c>
    </row>
    <row r="13785" spans="1:1" x14ac:dyDescent="0.35">
      <c r="A13785">
        <f ca="1"/>
        <v>14</v>
      </c>
    </row>
    <row r="13786" spans="1:1" x14ac:dyDescent="0.35">
      <c r="A13786">
        <f ca="1"/>
        <v>23</v>
      </c>
    </row>
    <row r="13787" spans="1:1" x14ac:dyDescent="0.35">
      <c r="A13787">
        <f ca="1"/>
        <v>16</v>
      </c>
    </row>
    <row r="13788" spans="1:1" x14ac:dyDescent="0.35">
      <c r="A13788">
        <f ca="1"/>
        <v>17</v>
      </c>
    </row>
    <row r="13789" spans="1:1" x14ac:dyDescent="0.35">
      <c r="A13789">
        <f ca="1"/>
        <v>28</v>
      </c>
    </row>
    <row r="13790" spans="1:1" x14ac:dyDescent="0.35">
      <c r="A13790">
        <f ca="1"/>
        <v>17</v>
      </c>
    </row>
    <row r="13791" spans="1:1" x14ac:dyDescent="0.35">
      <c r="A13791">
        <f ca="1"/>
        <v>14</v>
      </c>
    </row>
    <row r="13792" spans="1:1" x14ac:dyDescent="0.35">
      <c r="A13792">
        <f ca="1"/>
        <v>22</v>
      </c>
    </row>
    <row r="13793" spans="1:1" x14ac:dyDescent="0.35">
      <c r="A13793">
        <f ca="1"/>
        <v>24</v>
      </c>
    </row>
    <row r="13794" spans="1:1" x14ac:dyDescent="0.35">
      <c r="A13794">
        <f ca="1"/>
        <v>25</v>
      </c>
    </row>
    <row r="13795" spans="1:1" x14ac:dyDescent="0.35">
      <c r="A13795">
        <f ca="1"/>
        <v>22</v>
      </c>
    </row>
    <row r="13796" spans="1:1" x14ac:dyDescent="0.35">
      <c r="A13796">
        <f ca="1"/>
        <v>20</v>
      </c>
    </row>
    <row r="13797" spans="1:1" x14ac:dyDescent="0.35">
      <c r="A13797">
        <f ca="1"/>
        <v>20</v>
      </c>
    </row>
    <row r="13798" spans="1:1" x14ac:dyDescent="0.35">
      <c r="A13798">
        <f ca="1"/>
        <v>31</v>
      </c>
    </row>
    <row r="13799" spans="1:1" x14ac:dyDescent="0.35">
      <c r="A13799">
        <f ca="1"/>
        <v>21</v>
      </c>
    </row>
    <row r="13800" spans="1:1" x14ac:dyDescent="0.35">
      <c r="A13800">
        <f ca="1"/>
        <v>21</v>
      </c>
    </row>
    <row r="13801" spans="1:1" x14ac:dyDescent="0.35">
      <c r="A13801">
        <f ca="1"/>
        <v>17</v>
      </c>
    </row>
    <row r="13802" spans="1:1" x14ac:dyDescent="0.35">
      <c r="A13802">
        <f ca="1"/>
        <v>22</v>
      </c>
    </row>
    <row r="13803" spans="1:1" x14ac:dyDescent="0.35">
      <c r="A13803">
        <f ca="1"/>
        <v>15</v>
      </c>
    </row>
    <row r="13804" spans="1:1" x14ac:dyDescent="0.35">
      <c r="A13804">
        <f ca="1"/>
        <v>26</v>
      </c>
    </row>
    <row r="13805" spans="1:1" x14ac:dyDescent="0.35">
      <c r="A13805">
        <f ca="1"/>
        <v>23</v>
      </c>
    </row>
    <row r="13806" spans="1:1" x14ac:dyDescent="0.35">
      <c r="A13806">
        <f ca="1"/>
        <v>25</v>
      </c>
    </row>
    <row r="13807" spans="1:1" x14ac:dyDescent="0.35">
      <c r="A13807">
        <f ca="1"/>
        <v>20</v>
      </c>
    </row>
    <row r="13808" spans="1:1" x14ac:dyDescent="0.35">
      <c r="A13808">
        <f ca="1"/>
        <v>22</v>
      </c>
    </row>
    <row r="13809" spans="1:1" x14ac:dyDescent="0.35">
      <c r="A13809">
        <f ca="1"/>
        <v>16</v>
      </c>
    </row>
    <row r="13810" spans="1:1" x14ac:dyDescent="0.35">
      <c r="A13810">
        <f ca="1"/>
        <v>10</v>
      </c>
    </row>
    <row r="13811" spans="1:1" x14ac:dyDescent="0.35">
      <c r="A13811">
        <f ca="1"/>
        <v>19</v>
      </c>
    </row>
    <row r="13812" spans="1:1" x14ac:dyDescent="0.35">
      <c r="A13812">
        <f ca="1"/>
        <v>20</v>
      </c>
    </row>
    <row r="13813" spans="1:1" x14ac:dyDescent="0.35">
      <c r="A13813">
        <f ca="1"/>
        <v>23</v>
      </c>
    </row>
    <row r="13814" spans="1:1" x14ac:dyDescent="0.35">
      <c r="A13814">
        <f ca="1"/>
        <v>24</v>
      </c>
    </row>
    <row r="13815" spans="1:1" x14ac:dyDescent="0.35">
      <c r="A13815">
        <f ca="1"/>
        <v>22</v>
      </c>
    </row>
    <row r="13816" spans="1:1" x14ac:dyDescent="0.35">
      <c r="A13816">
        <f ca="1"/>
        <v>17</v>
      </c>
    </row>
    <row r="13817" spans="1:1" x14ac:dyDescent="0.35">
      <c r="A13817">
        <f ca="1"/>
        <v>22</v>
      </c>
    </row>
    <row r="13818" spans="1:1" x14ac:dyDescent="0.35">
      <c r="A13818">
        <f ca="1"/>
        <v>21</v>
      </c>
    </row>
    <row r="13819" spans="1:1" x14ac:dyDescent="0.35">
      <c r="A13819">
        <f ca="1"/>
        <v>22</v>
      </c>
    </row>
    <row r="13820" spans="1:1" x14ac:dyDescent="0.35">
      <c r="A13820">
        <f ca="1"/>
        <v>22</v>
      </c>
    </row>
    <row r="13821" spans="1:1" x14ac:dyDescent="0.35">
      <c r="A13821">
        <f ca="1"/>
        <v>19</v>
      </c>
    </row>
    <row r="13822" spans="1:1" x14ac:dyDescent="0.35">
      <c r="A13822">
        <f ca="1"/>
        <v>21</v>
      </c>
    </row>
    <row r="13823" spans="1:1" x14ac:dyDescent="0.35">
      <c r="A13823">
        <f ca="1"/>
        <v>24</v>
      </c>
    </row>
    <row r="13824" spans="1:1" x14ac:dyDescent="0.35">
      <c r="A13824">
        <f ca="1"/>
        <v>21</v>
      </c>
    </row>
    <row r="13825" spans="1:1" x14ac:dyDescent="0.35">
      <c r="A13825">
        <f ca="1"/>
        <v>16</v>
      </c>
    </row>
    <row r="13826" spans="1:1" x14ac:dyDescent="0.35">
      <c r="A13826">
        <f ca="1"/>
        <v>27</v>
      </c>
    </row>
    <row r="13827" spans="1:1" x14ac:dyDescent="0.35">
      <c r="A13827">
        <f ca="1"/>
        <v>15</v>
      </c>
    </row>
    <row r="13828" spans="1:1" x14ac:dyDescent="0.35">
      <c r="A13828">
        <f ca="1"/>
        <v>22</v>
      </c>
    </row>
    <row r="13829" spans="1:1" x14ac:dyDescent="0.35">
      <c r="A13829">
        <f ca="1"/>
        <v>22</v>
      </c>
    </row>
    <row r="13830" spans="1:1" x14ac:dyDescent="0.35">
      <c r="A13830">
        <f ca="1"/>
        <v>29</v>
      </c>
    </row>
    <row r="13831" spans="1:1" x14ac:dyDescent="0.35">
      <c r="A13831">
        <f ca="1"/>
        <v>22</v>
      </c>
    </row>
    <row r="13832" spans="1:1" x14ac:dyDescent="0.35">
      <c r="A13832">
        <f ca="1"/>
        <v>21</v>
      </c>
    </row>
    <row r="13833" spans="1:1" x14ac:dyDescent="0.35">
      <c r="A13833">
        <f ca="1"/>
        <v>29</v>
      </c>
    </row>
    <row r="13834" spans="1:1" x14ac:dyDescent="0.35">
      <c r="A13834">
        <f ca="1"/>
        <v>23</v>
      </c>
    </row>
    <row r="13835" spans="1:1" x14ac:dyDescent="0.35">
      <c r="A13835">
        <f ca="1"/>
        <v>24</v>
      </c>
    </row>
    <row r="13836" spans="1:1" x14ac:dyDescent="0.35">
      <c r="A13836">
        <f ca="1"/>
        <v>20</v>
      </c>
    </row>
    <row r="13837" spans="1:1" x14ac:dyDescent="0.35">
      <c r="A13837">
        <f ca="1"/>
        <v>22</v>
      </c>
    </row>
    <row r="13838" spans="1:1" x14ac:dyDescent="0.35">
      <c r="A13838">
        <f ca="1"/>
        <v>19</v>
      </c>
    </row>
    <row r="13839" spans="1:1" x14ac:dyDescent="0.35">
      <c r="A13839">
        <f ca="1"/>
        <v>20</v>
      </c>
    </row>
    <row r="13840" spans="1:1" x14ac:dyDescent="0.35">
      <c r="A13840">
        <f ca="1"/>
        <v>22</v>
      </c>
    </row>
    <row r="13841" spans="1:1" x14ac:dyDescent="0.35">
      <c r="A13841">
        <f ca="1"/>
        <v>20</v>
      </c>
    </row>
    <row r="13842" spans="1:1" x14ac:dyDescent="0.35">
      <c r="A13842">
        <f ca="1"/>
        <v>29</v>
      </c>
    </row>
    <row r="13843" spans="1:1" x14ac:dyDescent="0.35">
      <c r="A13843">
        <f ca="1"/>
        <v>16</v>
      </c>
    </row>
    <row r="13844" spans="1:1" x14ac:dyDescent="0.35">
      <c r="A13844">
        <f ca="1"/>
        <v>19</v>
      </c>
    </row>
    <row r="13845" spans="1:1" x14ac:dyDescent="0.35">
      <c r="A13845">
        <f ca="1"/>
        <v>20</v>
      </c>
    </row>
    <row r="13846" spans="1:1" x14ac:dyDescent="0.35">
      <c r="A13846">
        <f ca="1"/>
        <v>11</v>
      </c>
    </row>
    <row r="13847" spans="1:1" x14ac:dyDescent="0.35">
      <c r="A13847">
        <f ca="1"/>
        <v>22</v>
      </c>
    </row>
    <row r="13848" spans="1:1" x14ac:dyDescent="0.35">
      <c r="A13848">
        <f ca="1"/>
        <v>21</v>
      </c>
    </row>
    <row r="13849" spans="1:1" x14ac:dyDescent="0.35">
      <c r="A13849">
        <f ca="1"/>
        <v>16</v>
      </c>
    </row>
    <row r="13850" spans="1:1" x14ac:dyDescent="0.35">
      <c r="A13850">
        <f ca="1"/>
        <v>14</v>
      </c>
    </row>
    <row r="13851" spans="1:1" x14ac:dyDescent="0.35">
      <c r="A13851">
        <f ca="1"/>
        <v>22</v>
      </c>
    </row>
    <row r="13852" spans="1:1" x14ac:dyDescent="0.35">
      <c r="A13852">
        <f ca="1"/>
        <v>18</v>
      </c>
    </row>
    <row r="13853" spans="1:1" x14ac:dyDescent="0.35">
      <c r="A13853">
        <f ca="1"/>
        <v>15</v>
      </c>
    </row>
    <row r="13854" spans="1:1" x14ac:dyDescent="0.35">
      <c r="A13854">
        <f ca="1"/>
        <v>27</v>
      </c>
    </row>
    <row r="13855" spans="1:1" x14ac:dyDescent="0.35">
      <c r="A13855">
        <f ca="1"/>
        <v>20</v>
      </c>
    </row>
    <row r="13856" spans="1:1" x14ac:dyDescent="0.35">
      <c r="A13856">
        <f ca="1"/>
        <v>18</v>
      </c>
    </row>
    <row r="13857" spans="1:1" x14ac:dyDescent="0.35">
      <c r="A13857">
        <f ca="1"/>
        <v>20</v>
      </c>
    </row>
    <row r="13858" spans="1:1" x14ac:dyDescent="0.35">
      <c r="A13858">
        <f ca="1"/>
        <v>24</v>
      </c>
    </row>
    <row r="13859" spans="1:1" x14ac:dyDescent="0.35">
      <c r="A13859">
        <f ca="1"/>
        <v>25</v>
      </c>
    </row>
    <row r="13860" spans="1:1" x14ac:dyDescent="0.35">
      <c r="A13860">
        <f ca="1"/>
        <v>14</v>
      </c>
    </row>
    <row r="13861" spans="1:1" x14ac:dyDescent="0.35">
      <c r="A13861">
        <f ca="1"/>
        <v>23</v>
      </c>
    </row>
    <row r="13862" spans="1:1" x14ac:dyDescent="0.35">
      <c r="A13862">
        <f ca="1"/>
        <v>24</v>
      </c>
    </row>
    <row r="13863" spans="1:1" x14ac:dyDescent="0.35">
      <c r="A13863">
        <f ca="1"/>
        <v>19</v>
      </c>
    </row>
    <row r="13864" spans="1:1" x14ac:dyDescent="0.35">
      <c r="A13864">
        <f ca="1"/>
        <v>23</v>
      </c>
    </row>
    <row r="13865" spans="1:1" x14ac:dyDescent="0.35">
      <c r="A13865">
        <f ca="1"/>
        <v>25</v>
      </c>
    </row>
    <row r="13866" spans="1:1" x14ac:dyDescent="0.35">
      <c r="A13866">
        <f ca="1"/>
        <v>20</v>
      </c>
    </row>
    <row r="13867" spans="1:1" x14ac:dyDescent="0.35">
      <c r="A13867">
        <f ca="1"/>
        <v>17</v>
      </c>
    </row>
    <row r="13868" spans="1:1" x14ac:dyDescent="0.35">
      <c r="A13868">
        <f ca="1"/>
        <v>18</v>
      </c>
    </row>
    <row r="13869" spans="1:1" x14ac:dyDescent="0.35">
      <c r="A13869">
        <f ca="1"/>
        <v>21</v>
      </c>
    </row>
    <row r="13870" spans="1:1" x14ac:dyDescent="0.35">
      <c r="A13870">
        <f ca="1"/>
        <v>29</v>
      </c>
    </row>
    <row r="13871" spans="1:1" x14ac:dyDescent="0.35">
      <c r="A13871">
        <f ca="1"/>
        <v>18</v>
      </c>
    </row>
    <row r="13872" spans="1:1" x14ac:dyDescent="0.35">
      <c r="A13872">
        <f ca="1"/>
        <v>19</v>
      </c>
    </row>
    <row r="13873" spans="1:1" x14ac:dyDescent="0.35">
      <c r="A13873">
        <f ca="1"/>
        <v>21</v>
      </c>
    </row>
    <row r="13874" spans="1:1" x14ac:dyDescent="0.35">
      <c r="A13874">
        <f ca="1"/>
        <v>26</v>
      </c>
    </row>
    <row r="13875" spans="1:1" x14ac:dyDescent="0.35">
      <c r="A13875">
        <f ca="1"/>
        <v>16</v>
      </c>
    </row>
    <row r="13876" spans="1:1" x14ac:dyDescent="0.35">
      <c r="A13876">
        <f ca="1"/>
        <v>25</v>
      </c>
    </row>
    <row r="13877" spans="1:1" x14ac:dyDescent="0.35">
      <c r="A13877">
        <f ca="1"/>
        <v>23</v>
      </c>
    </row>
    <row r="13878" spans="1:1" x14ac:dyDescent="0.35">
      <c r="A13878">
        <f ca="1"/>
        <v>20</v>
      </c>
    </row>
    <row r="13879" spans="1:1" x14ac:dyDescent="0.35">
      <c r="A13879">
        <f ca="1"/>
        <v>21</v>
      </c>
    </row>
    <row r="13880" spans="1:1" x14ac:dyDescent="0.35">
      <c r="A13880">
        <f ca="1"/>
        <v>20</v>
      </c>
    </row>
    <row r="13881" spans="1:1" x14ac:dyDescent="0.35">
      <c r="A13881">
        <f ca="1"/>
        <v>25</v>
      </c>
    </row>
    <row r="13882" spans="1:1" x14ac:dyDescent="0.35">
      <c r="A13882">
        <f ca="1"/>
        <v>22</v>
      </c>
    </row>
    <row r="13883" spans="1:1" x14ac:dyDescent="0.35">
      <c r="A13883">
        <f ca="1"/>
        <v>20</v>
      </c>
    </row>
    <row r="13884" spans="1:1" x14ac:dyDescent="0.35">
      <c r="A13884">
        <f ca="1"/>
        <v>14</v>
      </c>
    </row>
    <row r="13885" spans="1:1" x14ac:dyDescent="0.35">
      <c r="A13885">
        <f ca="1"/>
        <v>17</v>
      </c>
    </row>
    <row r="13886" spans="1:1" x14ac:dyDescent="0.35">
      <c r="A13886">
        <f ca="1"/>
        <v>28</v>
      </c>
    </row>
    <row r="13887" spans="1:1" x14ac:dyDescent="0.35">
      <c r="A13887">
        <f ca="1"/>
        <v>23</v>
      </c>
    </row>
    <row r="13888" spans="1:1" x14ac:dyDescent="0.35">
      <c r="A13888">
        <f ca="1"/>
        <v>26</v>
      </c>
    </row>
    <row r="13889" spans="1:1" x14ac:dyDescent="0.35">
      <c r="A13889">
        <f ca="1"/>
        <v>17</v>
      </c>
    </row>
    <row r="13890" spans="1:1" x14ac:dyDescent="0.35">
      <c r="A13890">
        <f ca="1"/>
        <v>22</v>
      </c>
    </row>
    <row r="13891" spans="1:1" x14ac:dyDescent="0.35">
      <c r="A13891">
        <f ca="1"/>
        <v>13</v>
      </c>
    </row>
    <row r="13892" spans="1:1" x14ac:dyDescent="0.35">
      <c r="A13892">
        <f ca="1"/>
        <v>23</v>
      </c>
    </row>
    <row r="13893" spans="1:1" x14ac:dyDescent="0.35">
      <c r="A13893">
        <f ca="1"/>
        <v>10</v>
      </c>
    </row>
    <row r="13894" spans="1:1" x14ac:dyDescent="0.35">
      <c r="A13894">
        <f ca="1"/>
        <v>21</v>
      </c>
    </row>
    <row r="13895" spans="1:1" x14ac:dyDescent="0.35">
      <c r="A13895">
        <f ca="1"/>
        <v>19</v>
      </c>
    </row>
    <row r="13896" spans="1:1" x14ac:dyDescent="0.35">
      <c r="A13896">
        <f ca="1"/>
        <v>23</v>
      </c>
    </row>
    <row r="13897" spans="1:1" x14ac:dyDescent="0.35">
      <c r="A13897">
        <f ca="1"/>
        <v>17</v>
      </c>
    </row>
    <row r="13898" spans="1:1" x14ac:dyDescent="0.35">
      <c r="A13898">
        <f ca="1"/>
        <v>24</v>
      </c>
    </row>
    <row r="13899" spans="1:1" x14ac:dyDescent="0.35">
      <c r="A13899">
        <f ca="1"/>
        <v>19</v>
      </c>
    </row>
    <row r="13900" spans="1:1" x14ac:dyDescent="0.35">
      <c r="A13900">
        <f ca="1"/>
        <v>17</v>
      </c>
    </row>
    <row r="13901" spans="1:1" x14ac:dyDescent="0.35">
      <c r="A13901">
        <f ca="1"/>
        <v>23</v>
      </c>
    </row>
    <row r="13902" spans="1:1" x14ac:dyDescent="0.35">
      <c r="A13902">
        <f ca="1"/>
        <v>21</v>
      </c>
    </row>
    <row r="13903" spans="1:1" x14ac:dyDescent="0.35">
      <c r="A13903">
        <f ca="1"/>
        <v>20</v>
      </c>
    </row>
    <row r="13904" spans="1:1" x14ac:dyDescent="0.35">
      <c r="A13904">
        <f ca="1"/>
        <v>25</v>
      </c>
    </row>
    <row r="13905" spans="1:1" x14ac:dyDescent="0.35">
      <c r="A13905">
        <f ca="1"/>
        <v>23</v>
      </c>
    </row>
    <row r="13906" spans="1:1" x14ac:dyDescent="0.35">
      <c r="A13906">
        <f ca="1"/>
        <v>26</v>
      </c>
    </row>
    <row r="13907" spans="1:1" x14ac:dyDescent="0.35">
      <c r="A13907">
        <f ca="1"/>
        <v>26</v>
      </c>
    </row>
    <row r="13908" spans="1:1" x14ac:dyDescent="0.35">
      <c r="A13908">
        <f ca="1"/>
        <v>14</v>
      </c>
    </row>
    <row r="13909" spans="1:1" x14ac:dyDescent="0.35">
      <c r="A13909">
        <f ca="1"/>
        <v>18</v>
      </c>
    </row>
    <row r="13910" spans="1:1" x14ac:dyDescent="0.35">
      <c r="A13910">
        <f ca="1"/>
        <v>27</v>
      </c>
    </row>
    <row r="13911" spans="1:1" x14ac:dyDescent="0.35">
      <c r="A13911">
        <f ca="1"/>
        <v>20</v>
      </c>
    </row>
    <row r="13912" spans="1:1" x14ac:dyDescent="0.35">
      <c r="A13912">
        <f ca="1"/>
        <v>23</v>
      </c>
    </row>
    <row r="13913" spans="1:1" x14ac:dyDescent="0.35">
      <c r="A13913">
        <f ca="1"/>
        <v>18</v>
      </c>
    </row>
    <row r="13914" spans="1:1" x14ac:dyDescent="0.35">
      <c r="A13914">
        <f ca="1"/>
        <v>15</v>
      </c>
    </row>
    <row r="13915" spans="1:1" x14ac:dyDescent="0.35">
      <c r="A13915">
        <f ca="1"/>
        <v>28</v>
      </c>
    </row>
    <row r="13916" spans="1:1" x14ac:dyDescent="0.35">
      <c r="A13916">
        <f ca="1"/>
        <v>22</v>
      </c>
    </row>
    <row r="13917" spans="1:1" x14ac:dyDescent="0.35">
      <c r="A13917">
        <f ca="1"/>
        <v>27</v>
      </c>
    </row>
    <row r="13918" spans="1:1" x14ac:dyDescent="0.35">
      <c r="A13918">
        <f ca="1"/>
        <v>17</v>
      </c>
    </row>
    <row r="13919" spans="1:1" x14ac:dyDescent="0.35">
      <c r="A13919">
        <f ca="1"/>
        <v>13</v>
      </c>
    </row>
    <row r="13920" spans="1:1" x14ac:dyDescent="0.35">
      <c r="A13920">
        <f ca="1"/>
        <v>28</v>
      </c>
    </row>
    <row r="13921" spans="1:1" x14ac:dyDescent="0.35">
      <c r="A13921">
        <f ca="1"/>
        <v>23</v>
      </c>
    </row>
    <row r="13922" spans="1:1" x14ac:dyDescent="0.35">
      <c r="A13922">
        <f ca="1"/>
        <v>23</v>
      </c>
    </row>
    <row r="13923" spans="1:1" x14ac:dyDescent="0.35">
      <c r="A13923">
        <f ca="1"/>
        <v>21</v>
      </c>
    </row>
    <row r="13924" spans="1:1" x14ac:dyDescent="0.35">
      <c r="A13924">
        <f ca="1"/>
        <v>19</v>
      </c>
    </row>
    <row r="13925" spans="1:1" x14ac:dyDescent="0.35">
      <c r="A13925">
        <f ca="1"/>
        <v>19</v>
      </c>
    </row>
    <row r="13926" spans="1:1" x14ac:dyDescent="0.35">
      <c r="A13926">
        <f ca="1"/>
        <v>26</v>
      </c>
    </row>
    <row r="13927" spans="1:1" x14ac:dyDescent="0.35">
      <c r="A13927">
        <f ca="1"/>
        <v>14</v>
      </c>
    </row>
    <row r="13928" spans="1:1" x14ac:dyDescent="0.35">
      <c r="A13928">
        <f ca="1"/>
        <v>22</v>
      </c>
    </row>
    <row r="13929" spans="1:1" x14ac:dyDescent="0.35">
      <c r="A13929">
        <f ca="1"/>
        <v>18</v>
      </c>
    </row>
    <row r="13930" spans="1:1" x14ac:dyDescent="0.35">
      <c r="A13930">
        <f ca="1"/>
        <v>18</v>
      </c>
    </row>
    <row r="13931" spans="1:1" x14ac:dyDescent="0.35">
      <c r="A13931">
        <f ca="1"/>
        <v>28</v>
      </c>
    </row>
    <row r="13932" spans="1:1" x14ac:dyDescent="0.35">
      <c r="A13932">
        <f ca="1"/>
        <v>26</v>
      </c>
    </row>
    <row r="13933" spans="1:1" x14ac:dyDescent="0.35">
      <c r="A13933">
        <f ca="1"/>
        <v>20</v>
      </c>
    </row>
    <row r="13934" spans="1:1" x14ac:dyDescent="0.35">
      <c r="A13934">
        <f ca="1"/>
        <v>13</v>
      </c>
    </row>
    <row r="13935" spans="1:1" x14ac:dyDescent="0.35">
      <c r="A13935">
        <f ca="1"/>
        <v>18</v>
      </c>
    </row>
    <row r="13936" spans="1:1" x14ac:dyDescent="0.35">
      <c r="A13936">
        <f ca="1"/>
        <v>21</v>
      </c>
    </row>
    <row r="13937" spans="1:1" x14ac:dyDescent="0.35">
      <c r="A13937">
        <f ca="1"/>
        <v>9</v>
      </c>
    </row>
    <row r="13938" spans="1:1" x14ac:dyDescent="0.35">
      <c r="A13938">
        <f ca="1"/>
        <v>22</v>
      </c>
    </row>
    <row r="13939" spans="1:1" x14ac:dyDescent="0.35">
      <c r="A13939">
        <f ca="1"/>
        <v>23</v>
      </c>
    </row>
    <row r="13940" spans="1:1" x14ac:dyDescent="0.35">
      <c r="A13940">
        <f ca="1"/>
        <v>23</v>
      </c>
    </row>
    <row r="13941" spans="1:1" x14ac:dyDescent="0.35">
      <c r="A13941">
        <f ca="1"/>
        <v>21</v>
      </c>
    </row>
    <row r="13942" spans="1:1" x14ac:dyDescent="0.35">
      <c r="A13942">
        <f ca="1"/>
        <v>23</v>
      </c>
    </row>
    <row r="13943" spans="1:1" x14ac:dyDescent="0.35">
      <c r="A13943">
        <f ca="1"/>
        <v>16</v>
      </c>
    </row>
    <row r="13944" spans="1:1" x14ac:dyDescent="0.35">
      <c r="A13944">
        <f ca="1"/>
        <v>17</v>
      </c>
    </row>
    <row r="13945" spans="1:1" x14ac:dyDescent="0.35">
      <c r="A13945">
        <f ca="1"/>
        <v>21</v>
      </c>
    </row>
    <row r="13946" spans="1:1" x14ac:dyDescent="0.35">
      <c r="A13946">
        <f ca="1"/>
        <v>23</v>
      </c>
    </row>
    <row r="13947" spans="1:1" x14ac:dyDescent="0.35">
      <c r="A13947">
        <f ca="1"/>
        <v>16</v>
      </c>
    </row>
    <row r="13948" spans="1:1" x14ac:dyDescent="0.35">
      <c r="A13948">
        <f ca="1"/>
        <v>19</v>
      </c>
    </row>
    <row r="13949" spans="1:1" x14ac:dyDescent="0.35">
      <c r="A13949">
        <f ca="1"/>
        <v>21</v>
      </c>
    </row>
    <row r="13950" spans="1:1" x14ac:dyDescent="0.35">
      <c r="A13950">
        <f ca="1"/>
        <v>12</v>
      </c>
    </row>
    <row r="13951" spans="1:1" x14ac:dyDescent="0.35">
      <c r="A13951">
        <f ca="1"/>
        <v>17</v>
      </c>
    </row>
    <row r="13952" spans="1:1" x14ac:dyDescent="0.35">
      <c r="A13952">
        <f ca="1"/>
        <v>24</v>
      </c>
    </row>
    <row r="13953" spans="1:1" x14ac:dyDescent="0.35">
      <c r="A13953">
        <f ca="1"/>
        <v>25</v>
      </c>
    </row>
    <row r="13954" spans="1:1" x14ac:dyDescent="0.35">
      <c r="A13954">
        <f ca="1"/>
        <v>16</v>
      </c>
    </row>
    <row r="13955" spans="1:1" x14ac:dyDescent="0.35">
      <c r="A13955">
        <f ca="1"/>
        <v>26</v>
      </c>
    </row>
    <row r="13956" spans="1:1" x14ac:dyDescent="0.35">
      <c r="A13956">
        <f ca="1"/>
        <v>18</v>
      </c>
    </row>
    <row r="13957" spans="1:1" x14ac:dyDescent="0.35">
      <c r="A13957">
        <f ca="1"/>
        <v>26</v>
      </c>
    </row>
    <row r="13958" spans="1:1" x14ac:dyDescent="0.35">
      <c r="A13958">
        <f ca="1"/>
        <v>19</v>
      </c>
    </row>
    <row r="13959" spans="1:1" x14ac:dyDescent="0.35">
      <c r="A13959">
        <f ca="1"/>
        <v>23</v>
      </c>
    </row>
    <row r="13960" spans="1:1" x14ac:dyDescent="0.35">
      <c r="A13960">
        <f ca="1"/>
        <v>18</v>
      </c>
    </row>
    <row r="13961" spans="1:1" x14ac:dyDescent="0.35">
      <c r="A13961">
        <f ca="1"/>
        <v>13</v>
      </c>
    </row>
    <row r="13962" spans="1:1" x14ac:dyDescent="0.35">
      <c r="A13962">
        <f ca="1"/>
        <v>20</v>
      </c>
    </row>
    <row r="13963" spans="1:1" x14ac:dyDescent="0.35">
      <c r="A13963">
        <f ca="1"/>
        <v>25</v>
      </c>
    </row>
    <row r="13964" spans="1:1" x14ac:dyDescent="0.35">
      <c r="A13964">
        <f ca="1"/>
        <v>21</v>
      </c>
    </row>
    <row r="13965" spans="1:1" x14ac:dyDescent="0.35">
      <c r="A13965">
        <f ca="1"/>
        <v>21</v>
      </c>
    </row>
    <row r="13966" spans="1:1" x14ac:dyDescent="0.35">
      <c r="A13966">
        <f ca="1"/>
        <v>13</v>
      </c>
    </row>
    <row r="13967" spans="1:1" x14ac:dyDescent="0.35">
      <c r="A13967">
        <f ca="1"/>
        <v>19</v>
      </c>
    </row>
    <row r="13968" spans="1:1" x14ac:dyDescent="0.35">
      <c r="A13968">
        <f ca="1"/>
        <v>21</v>
      </c>
    </row>
    <row r="13969" spans="1:1" x14ac:dyDescent="0.35">
      <c r="A13969">
        <f ca="1"/>
        <v>20</v>
      </c>
    </row>
    <row r="13970" spans="1:1" x14ac:dyDescent="0.35">
      <c r="A13970">
        <f ca="1"/>
        <v>14</v>
      </c>
    </row>
    <row r="13971" spans="1:1" x14ac:dyDescent="0.35">
      <c r="A13971">
        <f ca="1"/>
        <v>21</v>
      </c>
    </row>
    <row r="13972" spans="1:1" x14ac:dyDescent="0.35">
      <c r="A13972">
        <f ca="1"/>
        <v>21</v>
      </c>
    </row>
    <row r="13973" spans="1:1" x14ac:dyDescent="0.35">
      <c r="A13973">
        <f ca="1"/>
        <v>21</v>
      </c>
    </row>
    <row r="13974" spans="1:1" x14ac:dyDescent="0.35">
      <c r="A13974">
        <f ca="1"/>
        <v>16</v>
      </c>
    </row>
    <row r="13975" spans="1:1" x14ac:dyDescent="0.35">
      <c r="A13975">
        <f ca="1"/>
        <v>28</v>
      </c>
    </row>
    <row r="13976" spans="1:1" x14ac:dyDescent="0.35">
      <c r="A13976">
        <f ca="1"/>
        <v>21</v>
      </c>
    </row>
    <row r="13977" spans="1:1" x14ac:dyDescent="0.35">
      <c r="A13977">
        <f ca="1"/>
        <v>22</v>
      </c>
    </row>
    <row r="13978" spans="1:1" x14ac:dyDescent="0.35">
      <c r="A13978">
        <f ca="1"/>
        <v>27</v>
      </c>
    </row>
    <row r="13979" spans="1:1" x14ac:dyDescent="0.35">
      <c r="A13979">
        <f ca="1"/>
        <v>23</v>
      </c>
    </row>
    <row r="13980" spans="1:1" x14ac:dyDescent="0.35">
      <c r="A13980">
        <f ca="1"/>
        <v>30</v>
      </c>
    </row>
    <row r="13981" spans="1:1" x14ac:dyDescent="0.35">
      <c r="A13981">
        <f ca="1"/>
        <v>21</v>
      </c>
    </row>
    <row r="13982" spans="1:1" x14ac:dyDescent="0.35">
      <c r="A13982">
        <f ca="1"/>
        <v>16</v>
      </c>
    </row>
    <row r="13983" spans="1:1" x14ac:dyDescent="0.35">
      <c r="A13983">
        <f ca="1"/>
        <v>25</v>
      </c>
    </row>
    <row r="13984" spans="1:1" x14ac:dyDescent="0.35">
      <c r="A13984">
        <f ca="1"/>
        <v>23</v>
      </c>
    </row>
    <row r="13985" spans="1:1" x14ac:dyDescent="0.35">
      <c r="A13985">
        <f ca="1"/>
        <v>16</v>
      </c>
    </row>
    <row r="13986" spans="1:1" x14ac:dyDescent="0.35">
      <c r="A13986">
        <f ca="1"/>
        <v>14</v>
      </c>
    </row>
    <row r="13987" spans="1:1" x14ac:dyDescent="0.35">
      <c r="A13987">
        <f ca="1"/>
        <v>25</v>
      </c>
    </row>
    <row r="13988" spans="1:1" x14ac:dyDescent="0.35">
      <c r="A13988">
        <f ca="1"/>
        <v>21</v>
      </c>
    </row>
    <row r="13989" spans="1:1" x14ac:dyDescent="0.35">
      <c r="A13989">
        <f ca="1"/>
        <v>18</v>
      </c>
    </row>
    <row r="13990" spans="1:1" x14ac:dyDescent="0.35">
      <c r="A13990">
        <f ca="1"/>
        <v>20</v>
      </c>
    </row>
    <row r="13991" spans="1:1" x14ac:dyDescent="0.35">
      <c r="A13991">
        <f ca="1"/>
        <v>25</v>
      </c>
    </row>
    <row r="13992" spans="1:1" x14ac:dyDescent="0.35">
      <c r="A13992">
        <f ca="1"/>
        <v>18</v>
      </c>
    </row>
    <row r="13993" spans="1:1" x14ac:dyDescent="0.35">
      <c r="A13993">
        <f ca="1"/>
        <v>27</v>
      </c>
    </row>
    <row r="13994" spans="1:1" x14ac:dyDescent="0.35">
      <c r="A13994">
        <f ca="1"/>
        <v>27</v>
      </c>
    </row>
    <row r="13995" spans="1:1" x14ac:dyDescent="0.35">
      <c r="A13995">
        <f ca="1"/>
        <v>13</v>
      </c>
    </row>
    <row r="13996" spans="1:1" x14ac:dyDescent="0.35">
      <c r="A13996">
        <f ca="1"/>
        <v>29</v>
      </c>
    </row>
    <row r="13997" spans="1:1" x14ac:dyDescent="0.35">
      <c r="A13997">
        <f ca="1"/>
        <v>20</v>
      </c>
    </row>
    <row r="13998" spans="1:1" x14ac:dyDescent="0.35">
      <c r="A13998">
        <f ca="1"/>
        <v>15</v>
      </c>
    </row>
    <row r="13999" spans="1:1" x14ac:dyDescent="0.35">
      <c r="A13999">
        <f ca="1"/>
        <v>22</v>
      </c>
    </row>
    <row r="14000" spans="1:1" x14ac:dyDescent="0.35">
      <c r="A14000">
        <f ca="1"/>
        <v>21</v>
      </c>
    </row>
    <row r="14001" spans="1:1" x14ac:dyDescent="0.35">
      <c r="A14001">
        <f ca="1"/>
        <v>21</v>
      </c>
    </row>
    <row r="14002" spans="1:1" x14ac:dyDescent="0.35">
      <c r="A14002">
        <f ca="1"/>
        <v>16</v>
      </c>
    </row>
    <row r="14003" spans="1:1" x14ac:dyDescent="0.35">
      <c r="A14003">
        <f ca="1"/>
        <v>18</v>
      </c>
    </row>
    <row r="14004" spans="1:1" x14ac:dyDescent="0.35">
      <c r="A14004">
        <f ca="1"/>
        <v>19</v>
      </c>
    </row>
    <row r="14005" spans="1:1" x14ac:dyDescent="0.35">
      <c r="A14005">
        <f ca="1"/>
        <v>13</v>
      </c>
    </row>
    <row r="14006" spans="1:1" x14ac:dyDescent="0.35">
      <c r="A14006">
        <f ca="1"/>
        <v>24</v>
      </c>
    </row>
    <row r="14007" spans="1:1" x14ac:dyDescent="0.35">
      <c r="A14007">
        <f ca="1"/>
        <v>18</v>
      </c>
    </row>
    <row r="14008" spans="1:1" x14ac:dyDescent="0.35">
      <c r="A14008">
        <f ca="1"/>
        <v>25</v>
      </c>
    </row>
    <row r="14009" spans="1:1" x14ac:dyDescent="0.35">
      <c r="A14009">
        <f ca="1"/>
        <v>20</v>
      </c>
    </row>
    <row r="14010" spans="1:1" x14ac:dyDescent="0.35">
      <c r="A14010">
        <f ca="1"/>
        <v>15</v>
      </c>
    </row>
    <row r="14011" spans="1:1" x14ac:dyDescent="0.35">
      <c r="A14011">
        <f ca="1"/>
        <v>14</v>
      </c>
    </row>
    <row r="14012" spans="1:1" x14ac:dyDescent="0.35">
      <c r="A14012">
        <f ca="1"/>
        <v>19</v>
      </c>
    </row>
    <row r="14013" spans="1:1" x14ac:dyDescent="0.35">
      <c r="A14013">
        <f ca="1"/>
        <v>15</v>
      </c>
    </row>
    <row r="14014" spans="1:1" x14ac:dyDescent="0.35">
      <c r="A14014">
        <f ca="1"/>
        <v>20</v>
      </c>
    </row>
    <row r="14015" spans="1:1" x14ac:dyDescent="0.35">
      <c r="A14015">
        <f ca="1"/>
        <v>20</v>
      </c>
    </row>
    <row r="14016" spans="1:1" x14ac:dyDescent="0.35">
      <c r="A14016">
        <f ca="1"/>
        <v>18</v>
      </c>
    </row>
    <row r="14017" spans="1:1" x14ac:dyDescent="0.35">
      <c r="A14017">
        <f ca="1"/>
        <v>18</v>
      </c>
    </row>
    <row r="14018" spans="1:1" x14ac:dyDescent="0.35">
      <c r="A14018">
        <f ca="1"/>
        <v>17</v>
      </c>
    </row>
    <row r="14019" spans="1:1" x14ac:dyDescent="0.35">
      <c r="A14019">
        <f ca="1"/>
        <v>18</v>
      </c>
    </row>
    <row r="14020" spans="1:1" x14ac:dyDescent="0.35">
      <c r="A14020">
        <f ca="1"/>
        <v>15</v>
      </c>
    </row>
    <row r="14021" spans="1:1" x14ac:dyDescent="0.35">
      <c r="A14021">
        <f ca="1"/>
        <v>25</v>
      </c>
    </row>
    <row r="14022" spans="1:1" x14ac:dyDescent="0.35">
      <c r="A14022">
        <f ca="1"/>
        <v>23</v>
      </c>
    </row>
    <row r="14023" spans="1:1" x14ac:dyDescent="0.35">
      <c r="A14023">
        <f ca="1"/>
        <v>26</v>
      </c>
    </row>
    <row r="14024" spans="1:1" x14ac:dyDescent="0.35">
      <c r="A14024">
        <f ca="1"/>
        <v>26</v>
      </c>
    </row>
    <row r="14025" spans="1:1" x14ac:dyDescent="0.35">
      <c r="A14025">
        <f ca="1"/>
        <v>18</v>
      </c>
    </row>
    <row r="14026" spans="1:1" x14ac:dyDescent="0.35">
      <c r="A14026">
        <f ca="1"/>
        <v>15</v>
      </c>
    </row>
    <row r="14027" spans="1:1" x14ac:dyDescent="0.35">
      <c r="A14027">
        <f ca="1"/>
        <v>23</v>
      </c>
    </row>
    <row r="14028" spans="1:1" x14ac:dyDescent="0.35">
      <c r="A14028">
        <f ca="1"/>
        <v>20</v>
      </c>
    </row>
    <row r="14029" spans="1:1" x14ac:dyDescent="0.35">
      <c r="A14029">
        <f ca="1"/>
        <v>20</v>
      </c>
    </row>
    <row r="14030" spans="1:1" x14ac:dyDescent="0.35">
      <c r="A14030">
        <f ca="1"/>
        <v>22</v>
      </c>
    </row>
    <row r="14031" spans="1:1" x14ac:dyDescent="0.35">
      <c r="A14031">
        <f ca="1"/>
        <v>21</v>
      </c>
    </row>
    <row r="14032" spans="1:1" x14ac:dyDescent="0.35">
      <c r="A14032">
        <f ca="1"/>
        <v>22</v>
      </c>
    </row>
    <row r="14033" spans="1:1" x14ac:dyDescent="0.35">
      <c r="A14033">
        <f ca="1"/>
        <v>19</v>
      </c>
    </row>
    <row r="14034" spans="1:1" x14ac:dyDescent="0.35">
      <c r="A14034">
        <f ca="1"/>
        <v>10</v>
      </c>
    </row>
    <row r="14035" spans="1:1" x14ac:dyDescent="0.35">
      <c r="A14035">
        <f ca="1"/>
        <v>21</v>
      </c>
    </row>
    <row r="14036" spans="1:1" x14ac:dyDescent="0.35">
      <c r="A14036">
        <f ca="1"/>
        <v>19</v>
      </c>
    </row>
    <row r="14037" spans="1:1" x14ac:dyDescent="0.35">
      <c r="A14037">
        <f ca="1"/>
        <v>22</v>
      </c>
    </row>
    <row r="14038" spans="1:1" x14ac:dyDescent="0.35">
      <c r="A14038">
        <f ca="1"/>
        <v>24</v>
      </c>
    </row>
    <row r="14039" spans="1:1" x14ac:dyDescent="0.35">
      <c r="A14039">
        <f ca="1"/>
        <v>22</v>
      </c>
    </row>
    <row r="14040" spans="1:1" x14ac:dyDescent="0.35">
      <c r="A14040">
        <f ca="1"/>
        <v>23</v>
      </c>
    </row>
    <row r="14041" spans="1:1" x14ac:dyDescent="0.35">
      <c r="A14041">
        <f ca="1"/>
        <v>20</v>
      </c>
    </row>
    <row r="14042" spans="1:1" x14ac:dyDescent="0.35">
      <c r="A14042">
        <f ca="1"/>
        <v>24</v>
      </c>
    </row>
    <row r="14043" spans="1:1" x14ac:dyDescent="0.35">
      <c r="A14043">
        <f ca="1"/>
        <v>23</v>
      </c>
    </row>
    <row r="14044" spans="1:1" x14ac:dyDescent="0.35">
      <c r="A14044">
        <f ca="1"/>
        <v>19</v>
      </c>
    </row>
    <row r="14045" spans="1:1" x14ac:dyDescent="0.35">
      <c r="A14045">
        <f ca="1"/>
        <v>21</v>
      </c>
    </row>
    <row r="14046" spans="1:1" x14ac:dyDescent="0.35">
      <c r="A14046">
        <f ca="1"/>
        <v>23</v>
      </c>
    </row>
    <row r="14047" spans="1:1" x14ac:dyDescent="0.35">
      <c r="A14047">
        <f ca="1"/>
        <v>23</v>
      </c>
    </row>
    <row r="14048" spans="1:1" x14ac:dyDescent="0.35">
      <c r="A14048">
        <f ca="1"/>
        <v>24</v>
      </c>
    </row>
    <row r="14049" spans="1:1" x14ac:dyDescent="0.35">
      <c r="A14049">
        <f ca="1"/>
        <v>22</v>
      </c>
    </row>
    <row r="14050" spans="1:1" x14ac:dyDescent="0.35">
      <c r="A14050">
        <f ca="1"/>
        <v>15</v>
      </c>
    </row>
    <row r="14051" spans="1:1" x14ac:dyDescent="0.35">
      <c r="A14051">
        <f ca="1"/>
        <v>23</v>
      </c>
    </row>
    <row r="14052" spans="1:1" x14ac:dyDescent="0.35">
      <c r="A14052">
        <f ca="1"/>
        <v>19</v>
      </c>
    </row>
    <row r="14053" spans="1:1" x14ac:dyDescent="0.35">
      <c r="A14053">
        <f ca="1"/>
        <v>19</v>
      </c>
    </row>
    <row r="14054" spans="1:1" x14ac:dyDescent="0.35">
      <c r="A14054">
        <f ca="1"/>
        <v>29</v>
      </c>
    </row>
    <row r="14055" spans="1:1" x14ac:dyDescent="0.35">
      <c r="A14055">
        <f ca="1"/>
        <v>25</v>
      </c>
    </row>
    <row r="14056" spans="1:1" x14ac:dyDescent="0.35">
      <c r="A14056">
        <f ca="1"/>
        <v>16</v>
      </c>
    </row>
    <row r="14057" spans="1:1" x14ac:dyDescent="0.35">
      <c r="A14057">
        <f ca="1"/>
        <v>15</v>
      </c>
    </row>
    <row r="14058" spans="1:1" x14ac:dyDescent="0.35">
      <c r="A14058">
        <f ca="1"/>
        <v>22</v>
      </c>
    </row>
    <row r="14059" spans="1:1" x14ac:dyDescent="0.35">
      <c r="A14059">
        <f ca="1"/>
        <v>21</v>
      </c>
    </row>
    <row r="14060" spans="1:1" x14ac:dyDescent="0.35">
      <c r="A14060">
        <f ca="1"/>
        <v>16</v>
      </c>
    </row>
    <row r="14061" spans="1:1" x14ac:dyDescent="0.35">
      <c r="A14061">
        <f ca="1"/>
        <v>15</v>
      </c>
    </row>
    <row r="14062" spans="1:1" x14ac:dyDescent="0.35">
      <c r="A14062">
        <f ca="1"/>
        <v>30</v>
      </c>
    </row>
    <row r="14063" spans="1:1" x14ac:dyDescent="0.35">
      <c r="A14063">
        <f ca="1"/>
        <v>22</v>
      </c>
    </row>
    <row r="14064" spans="1:1" x14ac:dyDescent="0.35">
      <c r="A14064">
        <f ca="1"/>
        <v>13</v>
      </c>
    </row>
    <row r="14065" spans="1:1" x14ac:dyDescent="0.35">
      <c r="A14065">
        <f ca="1"/>
        <v>26</v>
      </c>
    </row>
    <row r="14066" spans="1:1" x14ac:dyDescent="0.35">
      <c r="A14066">
        <f ca="1"/>
        <v>16</v>
      </c>
    </row>
    <row r="14067" spans="1:1" x14ac:dyDescent="0.35">
      <c r="A14067">
        <f ca="1"/>
        <v>20</v>
      </c>
    </row>
    <row r="14068" spans="1:1" x14ac:dyDescent="0.35">
      <c r="A14068">
        <f ca="1"/>
        <v>19</v>
      </c>
    </row>
    <row r="14069" spans="1:1" x14ac:dyDescent="0.35">
      <c r="A14069">
        <f ca="1"/>
        <v>23</v>
      </c>
    </row>
    <row r="14070" spans="1:1" x14ac:dyDescent="0.35">
      <c r="A14070">
        <f ca="1"/>
        <v>23</v>
      </c>
    </row>
    <row r="14071" spans="1:1" x14ac:dyDescent="0.35">
      <c r="A14071">
        <f ca="1"/>
        <v>24</v>
      </c>
    </row>
    <row r="14072" spans="1:1" x14ac:dyDescent="0.35">
      <c r="A14072">
        <f ca="1"/>
        <v>23</v>
      </c>
    </row>
    <row r="14073" spans="1:1" x14ac:dyDescent="0.35">
      <c r="A14073">
        <f ca="1"/>
        <v>23</v>
      </c>
    </row>
    <row r="14074" spans="1:1" x14ac:dyDescent="0.35">
      <c r="A14074">
        <f ca="1"/>
        <v>16</v>
      </c>
    </row>
    <row r="14075" spans="1:1" x14ac:dyDescent="0.35">
      <c r="A14075">
        <f ca="1"/>
        <v>25</v>
      </c>
    </row>
    <row r="14076" spans="1:1" x14ac:dyDescent="0.35">
      <c r="A14076">
        <f ca="1"/>
        <v>16</v>
      </c>
    </row>
    <row r="14077" spans="1:1" x14ac:dyDescent="0.35">
      <c r="A14077">
        <f ca="1"/>
        <v>20</v>
      </c>
    </row>
    <row r="14078" spans="1:1" x14ac:dyDescent="0.35">
      <c r="A14078">
        <f ca="1"/>
        <v>22</v>
      </c>
    </row>
    <row r="14079" spans="1:1" x14ac:dyDescent="0.35">
      <c r="A14079">
        <f ca="1"/>
        <v>19</v>
      </c>
    </row>
    <row r="14080" spans="1:1" x14ac:dyDescent="0.35">
      <c r="A14080">
        <f ca="1"/>
        <v>20</v>
      </c>
    </row>
    <row r="14081" spans="1:1" x14ac:dyDescent="0.35">
      <c r="A14081">
        <f ca="1"/>
        <v>18</v>
      </c>
    </row>
    <row r="14082" spans="1:1" x14ac:dyDescent="0.35">
      <c r="A14082">
        <f ca="1"/>
        <v>18</v>
      </c>
    </row>
    <row r="14083" spans="1:1" x14ac:dyDescent="0.35">
      <c r="A14083">
        <f ca="1"/>
        <v>28</v>
      </c>
    </row>
    <row r="14084" spans="1:1" x14ac:dyDescent="0.35">
      <c r="A14084">
        <f ca="1"/>
        <v>21</v>
      </c>
    </row>
    <row r="14085" spans="1:1" x14ac:dyDescent="0.35">
      <c r="A14085">
        <f ca="1"/>
        <v>22</v>
      </c>
    </row>
    <row r="14086" spans="1:1" x14ac:dyDescent="0.35">
      <c r="A14086">
        <f ca="1"/>
        <v>21</v>
      </c>
    </row>
    <row r="14087" spans="1:1" x14ac:dyDescent="0.35">
      <c r="A14087">
        <f ca="1"/>
        <v>25</v>
      </c>
    </row>
    <row r="14088" spans="1:1" x14ac:dyDescent="0.35">
      <c r="A14088">
        <f ca="1"/>
        <v>18</v>
      </c>
    </row>
    <row r="14089" spans="1:1" x14ac:dyDescent="0.35">
      <c r="A14089">
        <f ca="1"/>
        <v>24</v>
      </c>
    </row>
    <row r="14090" spans="1:1" x14ac:dyDescent="0.35">
      <c r="A14090">
        <f ca="1"/>
        <v>19</v>
      </c>
    </row>
    <row r="14091" spans="1:1" x14ac:dyDescent="0.35">
      <c r="A14091">
        <f ca="1"/>
        <v>24</v>
      </c>
    </row>
    <row r="14092" spans="1:1" x14ac:dyDescent="0.35">
      <c r="A14092">
        <f ca="1"/>
        <v>26</v>
      </c>
    </row>
    <row r="14093" spans="1:1" x14ac:dyDescent="0.35">
      <c r="A14093">
        <f ca="1"/>
        <v>23</v>
      </c>
    </row>
    <row r="14094" spans="1:1" x14ac:dyDescent="0.35">
      <c r="A14094">
        <f ca="1"/>
        <v>20</v>
      </c>
    </row>
    <row r="14095" spans="1:1" x14ac:dyDescent="0.35">
      <c r="A14095">
        <f ca="1"/>
        <v>21</v>
      </c>
    </row>
    <row r="14096" spans="1:1" x14ac:dyDescent="0.35">
      <c r="A14096">
        <f ca="1"/>
        <v>20</v>
      </c>
    </row>
    <row r="14097" spans="1:1" x14ac:dyDescent="0.35">
      <c r="A14097">
        <f ca="1"/>
        <v>26</v>
      </c>
    </row>
    <row r="14098" spans="1:1" x14ac:dyDescent="0.35">
      <c r="A14098">
        <f ca="1"/>
        <v>21</v>
      </c>
    </row>
    <row r="14099" spans="1:1" x14ac:dyDescent="0.35">
      <c r="A14099">
        <f ca="1"/>
        <v>17</v>
      </c>
    </row>
    <row r="14100" spans="1:1" x14ac:dyDescent="0.35">
      <c r="A14100">
        <f ca="1"/>
        <v>20</v>
      </c>
    </row>
    <row r="14101" spans="1:1" x14ac:dyDescent="0.35">
      <c r="A14101">
        <f ca="1"/>
        <v>15</v>
      </c>
    </row>
    <row r="14102" spans="1:1" x14ac:dyDescent="0.35">
      <c r="A14102">
        <f ca="1"/>
        <v>19</v>
      </c>
    </row>
    <row r="14103" spans="1:1" x14ac:dyDescent="0.35">
      <c r="A14103">
        <f ca="1"/>
        <v>24</v>
      </c>
    </row>
    <row r="14104" spans="1:1" x14ac:dyDescent="0.35">
      <c r="A14104">
        <f ca="1"/>
        <v>30</v>
      </c>
    </row>
    <row r="14105" spans="1:1" x14ac:dyDescent="0.35">
      <c r="A14105">
        <f ca="1"/>
        <v>22</v>
      </c>
    </row>
    <row r="14106" spans="1:1" x14ac:dyDescent="0.35">
      <c r="A14106">
        <f ca="1"/>
        <v>23</v>
      </c>
    </row>
    <row r="14107" spans="1:1" x14ac:dyDescent="0.35">
      <c r="A14107">
        <f ca="1"/>
        <v>24</v>
      </c>
    </row>
    <row r="14108" spans="1:1" x14ac:dyDescent="0.35">
      <c r="A14108">
        <f ca="1"/>
        <v>20</v>
      </c>
    </row>
    <row r="14109" spans="1:1" x14ac:dyDescent="0.35">
      <c r="A14109">
        <f ca="1"/>
        <v>24</v>
      </c>
    </row>
    <row r="14110" spans="1:1" x14ac:dyDescent="0.35">
      <c r="A14110">
        <f ca="1"/>
        <v>27</v>
      </c>
    </row>
    <row r="14111" spans="1:1" x14ac:dyDescent="0.35">
      <c r="A14111">
        <f ca="1"/>
        <v>19</v>
      </c>
    </row>
    <row r="14112" spans="1:1" x14ac:dyDescent="0.35">
      <c r="A14112">
        <f ca="1"/>
        <v>24</v>
      </c>
    </row>
    <row r="14113" spans="1:1" x14ac:dyDescent="0.35">
      <c r="A14113">
        <f ca="1"/>
        <v>25</v>
      </c>
    </row>
    <row r="14114" spans="1:1" x14ac:dyDescent="0.35">
      <c r="A14114">
        <f ca="1"/>
        <v>16</v>
      </c>
    </row>
    <row r="14115" spans="1:1" x14ac:dyDescent="0.35">
      <c r="A14115">
        <f ca="1"/>
        <v>13</v>
      </c>
    </row>
    <row r="14116" spans="1:1" x14ac:dyDescent="0.35">
      <c r="A14116">
        <f ca="1"/>
        <v>23</v>
      </c>
    </row>
    <row r="14117" spans="1:1" x14ac:dyDescent="0.35">
      <c r="A14117">
        <f ca="1"/>
        <v>24</v>
      </c>
    </row>
    <row r="14118" spans="1:1" x14ac:dyDescent="0.35">
      <c r="A14118">
        <f ca="1"/>
        <v>22</v>
      </c>
    </row>
    <row r="14119" spans="1:1" x14ac:dyDescent="0.35">
      <c r="A14119">
        <f ca="1"/>
        <v>26</v>
      </c>
    </row>
    <row r="14120" spans="1:1" x14ac:dyDescent="0.35">
      <c r="A14120">
        <f ca="1"/>
        <v>27</v>
      </c>
    </row>
    <row r="14121" spans="1:1" x14ac:dyDescent="0.35">
      <c r="A14121">
        <f ca="1"/>
        <v>31</v>
      </c>
    </row>
    <row r="14122" spans="1:1" x14ac:dyDescent="0.35">
      <c r="A14122">
        <f ca="1"/>
        <v>17</v>
      </c>
    </row>
    <row r="14123" spans="1:1" x14ac:dyDescent="0.35">
      <c r="A14123">
        <f ca="1"/>
        <v>22</v>
      </c>
    </row>
    <row r="14124" spans="1:1" x14ac:dyDescent="0.35">
      <c r="A14124">
        <f ca="1"/>
        <v>18</v>
      </c>
    </row>
    <row r="14125" spans="1:1" x14ac:dyDescent="0.35">
      <c r="A14125">
        <f ca="1"/>
        <v>30</v>
      </c>
    </row>
    <row r="14126" spans="1:1" x14ac:dyDescent="0.35">
      <c r="A14126">
        <f ca="1"/>
        <v>25</v>
      </c>
    </row>
    <row r="14127" spans="1:1" x14ac:dyDescent="0.35">
      <c r="A14127">
        <f ca="1"/>
        <v>26</v>
      </c>
    </row>
    <row r="14128" spans="1:1" x14ac:dyDescent="0.35">
      <c r="A14128">
        <f ca="1"/>
        <v>13</v>
      </c>
    </row>
    <row r="14129" spans="1:1" x14ac:dyDescent="0.35">
      <c r="A14129">
        <f ca="1"/>
        <v>25</v>
      </c>
    </row>
    <row r="14130" spans="1:1" x14ac:dyDescent="0.35">
      <c r="A14130">
        <f ca="1"/>
        <v>21</v>
      </c>
    </row>
    <row r="14131" spans="1:1" x14ac:dyDescent="0.35">
      <c r="A14131">
        <f ca="1"/>
        <v>18</v>
      </c>
    </row>
    <row r="14132" spans="1:1" x14ac:dyDescent="0.35">
      <c r="A14132">
        <f ca="1"/>
        <v>22</v>
      </c>
    </row>
    <row r="14133" spans="1:1" x14ac:dyDescent="0.35">
      <c r="A14133">
        <f ca="1"/>
        <v>20</v>
      </c>
    </row>
    <row r="14134" spans="1:1" x14ac:dyDescent="0.35">
      <c r="A14134">
        <f ca="1"/>
        <v>21</v>
      </c>
    </row>
    <row r="14135" spans="1:1" x14ac:dyDescent="0.35">
      <c r="A14135">
        <f ca="1"/>
        <v>21</v>
      </c>
    </row>
    <row r="14136" spans="1:1" x14ac:dyDescent="0.35">
      <c r="A14136">
        <f ca="1"/>
        <v>26</v>
      </c>
    </row>
    <row r="14137" spans="1:1" x14ac:dyDescent="0.35">
      <c r="A14137">
        <f ca="1"/>
        <v>13</v>
      </c>
    </row>
    <row r="14138" spans="1:1" x14ac:dyDescent="0.35">
      <c r="A14138">
        <f ca="1"/>
        <v>19</v>
      </c>
    </row>
    <row r="14139" spans="1:1" x14ac:dyDescent="0.35">
      <c r="A14139">
        <f ca="1"/>
        <v>16</v>
      </c>
    </row>
    <row r="14140" spans="1:1" x14ac:dyDescent="0.35">
      <c r="A14140">
        <f ca="1"/>
        <v>18</v>
      </c>
    </row>
    <row r="14141" spans="1:1" x14ac:dyDescent="0.35">
      <c r="A14141">
        <f ca="1"/>
        <v>16</v>
      </c>
    </row>
    <row r="14142" spans="1:1" x14ac:dyDescent="0.35">
      <c r="A14142">
        <f ca="1"/>
        <v>24</v>
      </c>
    </row>
    <row r="14143" spans="1:1" x14ac:dyDescent="0.35">
      <c r="A14143">
        <f ca="1"/>
        <v>24</v>
      </c>
    </row>
    <row r="14144" spans="1:1" x14ac:dyDescent="0.35">
      <c r="A14144">
        <f ca="1"/>
        <v>18</v>
      </c>
    </row>
    <row r="14145" spans="1:1" x14ac:dyDescent="0.35">
      <c r="A14145">
        <f ca="1"/>
        <v>16</v>
      </c>
    </row>
    <row r="14146" spans="1:1" x14ac:dyDescent="0.35">
      <c r="A14146">
        <f ca="1"/>
        <v>18</v>
      </c>
    </row>
    <row r="14147" spans="1:1" x14ac:dyDescent="0.35">
      <c r="A14147">
        <f ca="1"/>
        <v>27</v>
      </c>
    </row>
    <row r="14148" spans="1:1" x14ac:dyDescent="0.35">
      <c r="A14148">
        <f ca="1"/>
        <v>24</v>
      </c>
    </row>
    <row r="14149" spans="1:1" x14ac:dyDescent="0.35">
      <c r="A14149">
        <f ca="1"/>
        <v>16</v>
      </c>
    </row>
    <row r="14150" spans="1:1" x14ac:dyDescent="0.35">
      <c r="A14150">
        <f ca="1"/>
        <v>18</v>
      </c>
    </row>
    <row r="14151" spans="1:1" x14ac:dyDescent="0.35">
      <c r="A14151">
        <f ca="1"/>
        <v>28</v>
      </c>
    </row>
    <row r="14152" spans="1:1" x14ac:dyDescent="0.35">
      <c r="A14152">
        <f ca="1"/>
        <v>19</v>
      </c>
    </row>
    <row r="14153" spans="1:1" x14ac:dyDescent="0.35">
      <c r="A14153">
        <f ca="1"/>
        <v>21</v>
      </c>
    </row>
    <row r="14154" spans="1:1" x14ac:dyDescent="0.35">
      <c r="A14154">
        <f ca="1"/>
        <v>29</v>
      </c>
    </row>
    <row r="14155" spans="1:1" x14ac:dyDescent="0.35">
      <c r="A14155">
        <f ca="1"/>
        <v>26</v>
      </c>
    </row>
    <row r="14156" spans="1:1" x14ac:dyDescent="0.35">
      <c r="A14156">
        <f ca="1"/>
        <v>15</v>
      </c>
    </row>
    <row r="14157" spans="1:1" x14ac:dyDescent="0.35">
      <c r="A14157">
        <f ca="1"/>
        <v>21</v>
      </c>
    </row>
    <row r="14158" spans="1:1" x14ac:dyDescent="0.35">
      <c r="A14158">
        <f ca="1"/>
        <v>22</v>
      </c>
    </row>
    <row r="14159" spans="1:1" x14ac:dyDescent="0.35">
      <c r="A14159">
        <f ca="1"/>
        <v>18</v>
      </c>
    </row>
    <row r="14160" spans="1:1" x14ac:dyDescent="0.35">
      <c r="A14160">
        <f ca="1"/>
        <v>22</v>
      </c>
    </row>
    <row r="14161" spans="1:1" x14ac:dyDescent="0.35">
      <c r="A14161">
        <f ca="1"/>
        <v>28</v>
      </c>
    </row>
    <row r="14162" spans="1:1" x14ac:dyDescent="0.35">
      <c r="A14162">
        <f ca="1"/>
        <v>21</v>
      </c>
    </row>
    <row r="14163" spans="1:1" x14ac:dyDescent="0.35">
      <c r="A14163">
        <f ca="1"/>
        <v>25</v>
      </c>
    </row>
    <row r="14164" spans="1:1" x14ac:dyDescent="0.35">
      <c r="A14164">
        <f ca="1"/>
        <v>18</v>
      </c>
    </row>
    <row r="14165" spans="1:1" x14ac:dyDescent="0.35">
      <c r="A14165">
        <f ca="1"/>
        <v>21</v>
      </c>
    </row>
    <row r="14166" spans="1:1" x14ac:dyDescent="0.35">
      <c r="A14166">
        <f ca="1"/>
        <v>18</v>
      </c>
    </row>
    <row r="14167" spans="1:1" x14ac:dyDescent="0.35">
      <c r="A14167">
        <f ca="1"/>
        <v>24</v>
      </c>
    </row>
    <row r="14168" spans="1:1" x14ac:dyDescent="0.35">
      <c r="A14168">
        <f ca="1"/>
        <v>17</v>
      </c>
    </row>
    <row r="14169" spans="1:1" x14ac:dyDescent="0.35">
      <c r="A14169">
        <f ca="1"/>
        <v>19</v>
      </c>
    </row>
    <row r="14170" spans="1:1" x14ac:dyDescent="0.35">
      <c r="A14170">
        <f ca="1"/>
        <v>22</v>
      </c>
    </row>
    <row r="14171" spans="1:1" x14ac:dyDescent="0.35">
      <c r="A14171">
        <f ca="1"/>
        <v>23</v>
      </c>
    </row>
    <row r="14172" spans="1:1" x14ac:dyDescent="0.35">
      <c r="A14172">
        <f ca="1"/>
        <v>28</v>
      </c>
    </row>
    <row r="14173" spans="1:1" x14ac:dyDescent="0.35">
      <c r="A14173">
        <f ca="1"/>
        <v>9</v>
      </c>
    </row>
    <row r="14174" spans="1:1" x14ac:dyDescent="0.35">
      <c r="A14174">
        <f ca="1"/>
        <v>20</v>
      </c>
    </row>
    <row r="14175" spans="1:1" x14ac:dyDescent="0.35">
      <c r="A14175">
        <f ca="1"/>
        <v>24</v>
      </c>
    </row>
    <row r="14176" spans="1:1" x14ac:dyDescent="0.35">
      <c r="A14176">
        <f ca="1"/>
        <v>17</v>
      </c>
    </row>
    <row r="14177" spans="1:1" x14ac:dyDescent="0.35">
      <c r="A14177">
        <f ca="1"/>
        <v>17</v>
      </c>
    </row>
    <row r="14178" spans="1:1" x14ac:dyDescent="0.35">
      <c r="A14178">
        <f ca="1"/>
        <v>17</v>
      </c>
    </row>
    <row r="14179" spans="1:1" x14ac:dyDescent="0.35">
      <c r="A14179">
        <f ca="1"/>
        <v>20</v>
      </c>
    </row>
    <row r="14180" spans="1:1" x14ac:dyDescent="0.35">
      <c r="A14180">
        <f ca="1"/>
        <v>29</v>
      </c>
    </row>
    <row r="14181" spans="1:1" x14ac:dyDescent="0.35">
      <c r="A14181">
        <f ca="1"/>
        <v>25</v>
      </c>
    </row>
    <row r="14182" spans="1:1" x14ac:dyDescent="0.35">
      <c r="A14182">
        <f ca="1"/>
        <v>18</v>
      </c>
    </row>
    <row r="14183" spans="1:1" x14ac:dyDescent="0.35">
      <c r="A14183">
        <f ca="1"/>
        <v>16</v>
      </c>
    </row>
    <row r="14184" spans="1:1" x14ac:dyDescent="0.35">
      <c r="A14184">
        <f ca="1"/>
        <v>29</v>
      </c>
    </row>
    <row r="14185" spans="1:1" x14ac:dyDescent="0.35">
      <c r="A14185">
        <f ca="1"/>
        <v>24</v>
      </c>
    </row>
    <row r="14186" spans="1:1" x14ac:dyDescent="0.35">
      <c r="A14186">
        <f ca="1"/>
        <v>21</v>
      </c>
    </row>
    <row r="14187" spans="1:1" x14ac:dyDescent="0.35">
      <c r="A14187">
        <f ca="1"/>
        <v>24</v>
      </c>
    </row>
    <row r="14188" spans="1:1" x14ac:dyDescent="0.35">
      <c r="A14188">
        <f ca="1"/>
        <v>29</v>
      </c>
    </row>
    <row r="14189" spans="1:1" x14ac:dyDescent="0.35">
      <c r="A14189">
        <f ca="1"/>
        <v>21</v>
      </c>
    </row>
    <row r="14190" spans="1:1" x14ac:dyDescent="0.35">
      <c r="A14190">
        <f ca="1"/>
        <v>23</v>
      </c>
    </row>
    <row r="14191" spans="1:1" x14ac:dyDescent="0.35">
      <c r="A14191">
        <f ca="1"/>
        <v>18</v>
      </c>
    </row>
    <row r="14192" spans="1:1" x14ac:dyDescent="0.35">
      <c r="A14192">
        <f ca="1"/>
        <v>18</v>
      </c>
    </row>
    <row r="14193" spans="1:1" x14ac:dyDescent="0.35">
      <c r="A14193">
        <f ca="1"/>
        <v>22</v>
      </c>
    </row>
    <row r="14194" spans="1:1" x14ac:dyDescent="0.35">
      <c r="A14194">
        <f ca="1"/>
        <v>27</v>
      </c>
    </row>
    <row r="14195" spans="1:1" x14ac:dyDescent="0.35">
      <c r="A14195">
        <f ca="1"/>
        <v>25</v>
      </c>
    </row>
    <row r="14196" spans="1:1" x14ac:dyDescent="0.35">
      <c r="A14196">
        <f ca="1"/>
        <v>23</v>
      </c>
    </row>
    <row r="14197" spans="1:1" x14ac:dyDescent="0.35">
      <c r="A14197">
        <f ca="1"/>
        <v>24</v>
      </c>
    </row>
    <row r="14198" spans="1:1" x14ac:dyDescent="0.35">
      <c r="A14198">
        <f ca="1"/>
        <v>20</v>
      </c>
    </row>
    <row r="14199" spans="1:1" x14ac:dyDescent="0.35">
      <c r="A14199">
        <f ca="1"/>
        <v>20</v>
      </c>
    </row>
    <row r="14200" spans="1:1" x14ac:dyDescent="0.35">
      <c r="A14200">
        <f ca="1"/>
        <v>22</v>
      </c>
    </row>
    <row r="14201" spans="1:1" x14ac:dyDescent="0.35">
      <c r="A14201">
        <f ca="1"/>
        <v>21</v>
      </c>
    </row>
    <row r="14202" spans="1:1" x14ac:dyDescent="0.35">
      <c r="A14202">
        <f ca="1"/>
        <v>18</v>
      </c>
    </row>
    <row r="14203" spans="1:1" x14ac:dyDescent="0.35">
      <c r="A14203">
        <f ca="1"/>
        <v>22</v>
      </c>
    </row>
    <row r="14204" spans="1:1" x14ac:dyDescent="0.35">
      <c r="A14204">
        <f ca="1"/>
        <v>17</v>
      </c>
    </row>
    <row r="14205" spans="1:1" x14ac:dyDescent="0.35">
      <c r="A14205">
        <f ca="1"/>
        <v>28</v>
      </c>
    </row>
    <row r="14206" spans="1:1" x14ac:dyDescent="0.35">
      <c r="A14206">
        <f ca="1"/>
        <v>21</v>
      </c>
    </row>
    <row r="14207" spans="1:1" x14ac:dyDescent="0.35">
      <c r="A14207">
        <f ca="1"/>
        <v>20</v>
      </c>
    </row>
    <row r="14208" spans="1:1" x14ac:dyDescent="0.35">
      <c r="A14208">
        <f ca="1"/>
        <v>22</v>
      </c>
    </row>
    <row r="14209" spans="1:1" x14ac:dyDescent="0.35">
      <c r="A14209">
        <f ca="1"/>
        <v>20</v>
      </c>
    </row>
    <row r="14210" spans="1:1" x14ac:dyDescent="0.35">
      <c r="A14210">
        <f ca="1"/>
        <v>22</v>
      </c>
    </row>
    <row r="14211" spans="1:1" x14ac:dyDescent="0.35">
      <c r="A14211">
        <f ca="1"/>
        <v>20</v>
      </c>
    </row>
    <row r="14212" spans="1:1" x14ac:dyDescent="0.35">
      <c r="A14212">
        <f ca="1"/>
        <v>15</v>
      </c>
    </row>
    <row r="14213" spans="1:1" x14ac:dyDescent="0.35">
      <c r="A14213">
        <f ca="1"/>
        <v>25</v>
      </c>
    </row>
    <row r="14214" spans="1:1" x14ac:dyDescent="0.35">
      <c r="A14214">
        <f ca="1"/>
        <v>19</v>
      </c>
    </row>
    <row r="14215" spans="1:1" x14ac:dyDescent="0.35">
      <c r="A14215">
        <f ca="1"/>
        <v>21</v>
      </c>
    </row>
    <row r="14216" spans="1:1" x14ac:dyDescent="0.35">
      <c r="A14216">
        <f ca="1"/>
        <v>26</v>
      </c>
    </row>
    <row r="14217" spans="1:1" x14ac:dyDescent="0.35">
      <c r="A14217">
        <f ca="1"/>
        <v>23</v>
      </c>
    </row>
    <row r="14218" spans="1:1" x14ac:dyDescent="0.35">
      <c r="A14218">
        <f ca="1"/>
        <v>22</v>
      </c>
    </row>
    <row r="14219" spans="1:1" x14ac:dyDescent="0.35">
      <c r="A14219">
        <f ca="1"/>
        <v>23</v>
      </c>
    </row>
    <row r="14220" spans="1:1" x14ac:dyDescent="0.35">
      <c r="A14220">
        <f ca="1"/>
        <v>14</v>
      </c>
    </row>
    <row r="14221" spans="1:1" x14ac:dyDescent="0.35">
      <c r="A14221">
        <f ca="1"/>
        <v>27</v>
      </c>
    </row>
    <row r="14222" spans="1:1" x14ac:dyDescent="0.35">
      <c r="A14222">
        <f ca="1"/>
        <v>17</v>
      </c>
    </row>
    <row r="14223" spans="1:1" x14ac:dyDescent="0.35">
      <c r="A14223">
        <f ca="1"/>
        <v>20</v>
      </c>
    </row>
    <row r="14224" spans="1:1" x14ac:dyDescent="0.35">
      <c r="A14224">
        <f ca="1"/>
        <v>17</v>
      </c>
    </row>
    <row r="14225" spans="1:1" x14ac:dyDescent="0.35">
      <c r="A14225">
        <f ca="1"/>
        <v>18</v>
      </c>
    </row>
    <row r="14226" spans="1:1" x14ac:dyDescent="0.35">
      <c r="A14226">
        <f ca="1"/>
        <v>20</v>
      </c>
    </row>
    <row r="14227" spans="1:1" x14ac:dyDescent="0.35">
      <c r="A14227">
        <f ca="1"/>
        <v>27</v>
      </c>
    </row>
    <row r="14228" spans="1:1" x14ac:dyDescent="0.35">
      <c r="A14228">
        <f ca="1"/>
        <v>24</v>
      </c>
    </row>
    <row r="14229" spans="1:1" x14ac:dyDescent="0.35">
      <c r="A14229">
        <f ca="1"/>
        <v>18</v>
      </c>
    </row>
    <row r="14230" spans="1:1" x14ac:dyDescent="0.35">
      <c r="A14230">
        <f ca="1"/>
        <v>15</v>
      </c>
    </row>
    <row r="14231" spans="1:1" x14ac:dyDescent="0.35">
      <c r="A14231">
        <f ca="1"/>
        <v>19</v>
      </c>
    </row>
    <row r="14232" spans="1:1" x14ac:dyDescent="0.35">
      <c r="A14232">
        <f ca="1"/>
        <v>17</v>
      </c>
    </row>
    <row r="14233" spans="1:1" x14ac:dyDescent="0.35">
      <c r="A14233">
        <f ca="1"/>
        <v>19</v>
      </c>
    </row>
    <row r="14234" spans="1:1" x14ac:dyDescent="0.35">
      <c r="A14234">
        <f ca="1"/>
        <v>23</v>
      </c>
    </row>
    <row r="14235" spans="1:1" x14ac:dyDescent="0.35">
      <c r="A14235">
        <f ca="1"/>
        <v>20</v>
      </c>
    </row>
    <row r="14236" spans="1:1" x14ac:dyDescent="0.35">
      <c r="A14236">
        <f ca="1"/>
        <v>23</v>
      </c>
    </row>
    <row r="14237" spans="1:1" x14ac:dyDescent="0.35">
      <c r="A14237">
        <f ca="1"/>
        <v>17</v>
      </c>
    </row>
    <row r="14238" spans="1:1" x14ac:dyDescent="0.35">
      <c r="A14238">
        <f ca="1"/>
        <v>21</v>
      </c>
    </row>
    <row r="14239" spans="1:1" x14ac:dyDescent="0.35">
      <c r="A14239">
        <f ca="1"/>
        <v>20</v>
      </c>
    </row>
    <row r="14240" spans="1:1" x14ac:dyDescent="0.35">
      <c r="A14240">
        <f ca="1"/>
        <v>22</v>
      </c>
    </row>
    <row r="14241" spans="1:1" x14ac:dyDescent="0.35">
      <c r="A14241">
        <f ca="1"/>
        <v>21</v>
      </c>
    </row>
    <row r="14242" spans="1:1" x14ac:dyDescent="0.35">
      <c r="A14242">
        <f ca="1"/>
        <v>25</v>
      </c>
    </row>
    <row r="14243" spans="1:1" x14ac:dyDescent="0.35">
      <c r="A14243">
        <f ca="1"/>
        <v>17</v>
      </c>
    </row>
    <row r="14244" spans="1:1" x14ac:dyDescent="0.35">
      <c r="A14244">
        <f ca="1"/>
        <v>22</v>
      </c>
    </row>
    <row r="14245" spans="1:1" x14ac:dyDescent="0.35">
      <c r="A14245">
        <f ca="1"/>
        <v>28</v>
      </c>
    </row>
    <row r="14246" spans="1:1" x14ac:dyDescent="0.35">
      <c r="A14246">
        <f ca="1"/>
        <v>26</v>
      </c>
    </row>
    <row r="14247" spans="1:1" x14ac:dyDescent="0.35">
      <c r="A14247">
        <f ca="1"/>
        <v>20</v>
      </c>
    </row>
    <row r="14248" spans="1:1" x14ac:dyDescent="0.35">
      <c r="A14248">
        <f ca="1"/>
        <v>31</v>
      </c>
    </row>
    <row r="14249" spans="1:1" x14ac:dyDescent="0.35">
      <c r="A14249">
        <f ca="1"/>
        <v>20</v>
      </c>
    </row>
    <row r="14250" spans="1:1" x14ac:dyDescent="0.35">
      <c r="A14250">
        <f ca="1"/>
        <v>30</v>
      </c>
    </row>
    <row r="14251" spans="1:1" x14ac:dyDescent="0.35">
      <c r="A14251">
        <f ca="1"/>
        <v>22</v>
      </c>
    </row>
    <row r="14252" spans="1:1" x14ac:dyDescent="0.35">
      <c r="A14252">
        <f ca="1"/>
        <v>17</v>
      </c>
    </row>
    <row r="14253" spans="1:1" x14ac:dyDescent="0.35">
      <c r="A14253">
        <f ca="1"/>
        <v>26</v>
      </c>
    </row>
    <row r="14254" spans="1:1" x14ac:dyDescent="0.35">
      <c r="A14254">
        <f ca="1"/>
        <v>17</v>
      </c>
    </row>
    <row r="14255" spans="1:1" x14ac:dyDescent="0.35">
      <c r="A14255">
        <f ca="1"/>
        <v>28</v>
      </c>
    </row>
    <row r="14256" spans="1:1" x14ac:dyDescent="0.35">
      <c r="A14256">
        <f ca="1"/>
        <v>23</v>
      </c>
    </row>
    <row r="14257" spans="1:1" x14ac:dyDescent="0.35">
      <c r="A14257">
        <f ca="1"/>
        <v>30</v>
      </c>
    </row>
    <row r="14258" spans="1:1" x14ac:dyDescent="0.35">
      <c r="A14258">
        <f ca="1"/>
        <v>18</v>
      </c>
    </row>
    <row r="14259" spans="1:1" x14ac:dyDescent="0.35">
      <c r="A14259">
        <f ca="1"/>
        <v>29</v>
      </c>
    </row>
    <row r="14260" spans="1:1" x14ac:dyDescent="0.35">
      <c r="A14260">
        <f ca="1"/>
        <v>21</v>
      </c>
    </row>
    <row r="14261" spans="1:1" x14ac:dyDescent="0.35">
      <c r="A14261">
        <f ca="1"/>
        <v>13</v>
      </c>
    </row>
    <row r="14262" spans="1:1" x14ac:dyDescent="0.35">
      <c r="A14262">
        <f ca="1"/>
        <v>27</v>
      </c>
    </row>
    <row r="14263" spans="1:1" x14ac:dyDescent="0.35">
      <c r="A14263">
        <f ca="1"/>
        <v>16</v>
      </c>
    </row>
    <row r="14264" spans="1:1" x14ac:dyDescent="0.35">
      <c r="A14264">
        <f ca="1"/>
        <v>11</v>
      </c>
    </row>
    <row r="14265" spans="1:1" x14ac:dyDescent="0.35">
      <c r="A14265">
        <f ca="1"/>
        <v>23</v>
      </c>
    </row>
    <row r="14266" spans="1:1" x14ac:dyDescent="0.35">
      <c r="A14266">
        <f ca="1"/>
        <v>22</v>
      </c>
    </row>
    <row r="14267" spans="1:1" x14ac:dyDescent="0.35">
      <c r="A14267">
        <f ca="1"/>
        <v>11</v>
      </c>
    </row>
    <row r="14268" spans="1:1" x14ac:dyDescent="0.35">
      <c r="A14268">
        <f ca="1"/>
        <v>24</v>
      </c>
    </row>
    <row r="14269" spans="1:1" x14ac:dyDescent="0.35">
      <c r="A14269">
        <f ca="1"/>
        <v>14</v>
      </c>
    </row>
    <row r="14270" spans="1:1" x14ac:dyDescent="0.35">
      <c r="A14270">
        <f ca="1"/>
        <v>17</v>
      </c>
    </row>
    <row r="14271" spans="1:1" x14ac:dyDescent="0.35">
      <c r="A14271">
        <f ca="1"/>
        <v>18</v>
      </c>
    </row>
    <row r="14272" spans="1:1" x14ac:dyDescent="0.35">
      <c r="A14272">
        <f ca="1"/>
        <v>18</v>
      </c>
    </row>
    <row r="14273" spans="1:1" x14ac:dyDescent="0.35">
      <c r="A14273">
        <f ca="1"/>
        <v>24</v>
      </c>
    </row>
    <row r="14274" spans="1:1" x14ac:dyDescent="0.35">
      <c r="A14274">
        <f ca="1"/>
        <v>22</v>
      </c>
    </row>
    <row r="14275" spans="1:1" x14ac:dyDescent="0.35">
      <c r="A14275">
        <f ca="1"/>
        <v>22</v>
      </c>
    </row>
    <row r="14276" spans="1:1" x14ac:dyDescent="0.35">
      <c r="A14276">
        <f ca="1"/>
        <v>27</v>
      </c>
    </row>
    <row r="14277" spans="1:1" x14ac:dyDescent="0.35">
      <c r="A14277">
        <f ca="1"/>
        <v>22</v>
      </c>
    </row>
    <row r="14278" spans="1:1" x14ac:dyDescent="0.35">
      <c r="A14278">
        <f ca="1"/>
        <v>20</v>
      </c>
    </row>
    <row r="14279" spans="1:1" x14ac:dyDescent="0.35">
      <c r="A14279">
        <f ca="1"/>
        <v>22</v>
      </c>
    </row>
    <row r="14280" spans="1:1" x14ac:dyDescent="0.35">
      <c r="A14280">
        <f ca="1"/>
        <v>23</v>
      </c>
    </row>
    <row r="14281" spans="1:1" x14ac:dyDescent="0.35">
      <c r="A14281">
        <f ca="1"/>
        <v>20</v>
      </c>
    </row>
    <row r="14282" spans="1:1" x14ac:dyDescent="0.35">
      <c r="A14282">
        <f ca="1"/>
        <v>18</v>
      </c>
    </row>
    <row r="14283" spans="1:1" x14ac:dyDescent="0.35">
      <c r="A14283">
        <f ca="1"/>
        <v>26</v>
      </c>
    </row>
    <row r="14284" spans="1:1" x14ac:dyDescent="0.35">
      <c r="A14284">
        <f ca="1"/>
        <v>31</v>
      </c>
    </row>
    <row r="14285" spans="1:1" x14ac:dyDescent="0.35">
      <c r="A14285">
        <f ca="1"/>
        <v>15</v>
      </c>
    </row>
    <row r="14286" spans="1:1" x14ac:dyDescent="0.35">
      <c r="A14286">
        <f ca="1"/>
        <v>17</v>
      </c>
    </row>
    <row r="14287" spans="1:1" x14ac:dyDescent="0.35">
      <c r="A14287">
        <f ca="1"/>
        <v>17</v>
      </c>
    </row>
    <row r="14288" spans="1:1" x14ac:dyDescent="0.35">
      <c r="A14288">
        <f ca="1"/>
        <v>22</v>
      </c>
    </row>
    <row r="14289" spans="1:1" x14ac:dyDescent="0.35">
      <c r="A14289">
        <f ca="1"/>
        <v>17</v>
      </c>
    </row>
    <row r="14290" spans="1:1" x14ac:dyDescent="0.35">
      <c r="A14290">
        <f ca="1"/>
        <v>21</v>
      </c>
    </row>
    <row r="14291" spans="1:1" x14ac:dyDescent="0.35">
      <c r="A14291">
        <f ca="1"/>
        <v>21</v>
      </c>
    </row>
    <row r="14292" spans="1:1" x14ac:dyDescent="0.35">
      <c r="A14292">
        <f ca="1"/>
        <v>27</v>
      </c>
    </row>
    <row r="14293" spans="1:1" x14ac:dyDescent="0.35">
      <c r="A14293">
        <f ca="1"/>
        <v>23</v>
      </c>
    </row>
    <row r="14294" spans="1:1" x14ac:dyDescent="0.35">
      <c r="A14294">
        <f ca="1"/>
        <v>17</v>
      </c>
    </row>
    <row r="14295" spans="1:1" x14ac:dyDescent="0.35">
      <c r="A14295">
        <f ca="1"/>
        <v>18</v>
      </c>
    </row>
    <row r="14296" spans="1:1" x14ac:dyDescent="0.35">
      <c r="A14296">
        <f ca="1"/>
        <v>25</v>
      </c>
    </row>
    <row r="14297" spans="1:1" x14ac:dyDescent="0.35">
      <c r="A14297">
        <f ca="1"/>
        <v>17</v>
      </c>
    </row>
    <row r="14298" spans="1:1" x14ac:dyDescent="0.35">
      <c r="A14298">
        <f ca="1"/>
        <v>21</v>
      </c>
    </row>
    <row r="14299" spans="1:1" x14ac:dyDescent="0.35">
      <c r="A14299">
        <f ca="1"/>
        <v>18</v>
      </c>
    </row>
    <row r="14300" spans="1:1" x14ac:dyDescent="0.35">
      <c r="A14300">
        <f ca="1"/>
        <v>21</v>
      </c>
    </row>
    <row r="14301" spans="1:1" x14ac:dyDescent="0.35">
      <c r="A14301">
        <f ca="1"/>
        <v>18</v>
      </c>
    </row>
    <row r="14302" spans="1:1" x14ac:dyDescent="0.35">
      <c r="A14302">
        <f ca="1"/>
        <v>22</v>
      </c>
    </row>
    <row r="14303" spans="1:1" x14ac:dyDescent="0.35">
      <c r="A14303">
        <f ca="1"/>
        <v>21</v>
      </c>
    </row>
    <row r="14304" spans="1:1" x14ac:dyDescent="0.35">
      <c r="A14304">
        <f ca="1"/>
        <v>25</v>
      </c>
    </row>
    <row r="14305" spans="1:1" x14ac:dyDescent="0.35">
      <c r="A14305">
        <f ca="1"/>
        <v>30</v>
      </c>
    </row>
    <row r="14306" spans="1:1" x14ac:dyDescent="0.35">
      <c r="A14306">
        <f ca="1"/>
        <v>19</v>
      </c>
    </row>
    <row r="14307" spans="1:1" x14ac:dyDescent="0.35">
      <c r="A14307">
        <f ca="1"/>
        <v>32</v>
      </c>
    </row>
    <row r="14308" spans="1:1" x14ac:dyDescent="0.35">
      <c r="A14308">
        <f ca="1"/>
        <v>20</v>
      </c>
    </row>
    <row r="14309" spans="1:1" x14ac:dyDescent="0.35">
      <c r="A14309">
        <f ca="1"/>
        <v>19</v>
      </c>
    </row>
    <row r="14310" spans="1:1" x14ac:dyDescent="0.35">
      <c r="A14310">
        <f ca="1"/>
        <v>25</v>
      </c>
    </row>
    <row r="14311" spans="1:1" x14ac:dyDescent="0.35">
      <c r="A14311">
        <f ca="1"/>
        <v>20</v>
      </c>
    </row>
    <row r="14312" spans="1:1" x14ac:dyDescent="0.35">
      <c r="A14312">
        <f ca="1"/>
        <v>18</v>
      </c>
    </row>
    <row r="14313" spans="1:1" x14ac:dyDescent="0.35">
      <c r="A14313">
        <f ca="1"/>
        <v>22</v>
      </c>
    </row>
    <row r="14314" spans="1:1" x14ac:dyDescent="0.35">
      <c r="A14314">
        <f ca="1"/>
        <v>25</v>
      </c>
    </row>
    <row r="14315" spans="1:1" x14ac:dyDescent="0.35">
      <c r="A14315">
        <f ca="1"/>
        <v>27</v>
      </c>
    </row>
    <row r="14316" spans="1:1" x14ac:dyDescent="0.35">
      <c r="A14316">
        <f ca="1"/>
        <v>19</v>
      </c>
    </row>
    <row r="14317" spans="1:1" x14ac:dyDescent="0.35">
      <c r="A14317">
        <f ca="1"/>
        <v>27</v>
      </c>
    </row>
    <row r="14318" spans="1:1" x14ac:dyDescent="0.35">
      <c r="A14318">
        <f ca="1"/>
        <v>14</v>
      </c>
    </row>
    <row r="14319" spans="1:1" x14ac:dyDescent="0.35">
      <c r="A14319">
        <f ca="1"/>
        <v>22</v>
      </c>
    </row>
    <row r="14320" spans="1:1" x14ac:dyDescent="0.35">
      <c r="A14320">
        <f ca="1"/>
        <v>21</v>
      </c>
    </row>
    <row r="14321" spans="1:1" x14ac:dyDescent="0.35">
      <c r="A14321">
        <f ca="1"/>
        <v>27</v>
      </c>
    </row>
    <row r="14322" spans="1:1" x14ac:dyDescent="0.35">
      <c r="A14322">
        <f ca="1"/>
        <v>14</v>
      </c>
    </row>
    <row r="14323" spans="1:1" x14ac:dyDescent="0.35">
      <c r="A14323">
        <f ca="1"/>
        <v>22</v>
      </c>
    </row>
    <row r="14324" spans="1:1" x14ac:dyDescent="0.35">
      <c r="A14324">
        <f ca="1"/>
        <v>18</v>
      </c>
    </row>
    <row r="14325" spans="1:1" x14ac:dyDescent="0.35">
      <c r="A14325">
        <f ca="1"/>
        <v>20</v>
      </c>
    </row>
    <row r="14326" spans="1:1" x14ac:dyDescent="0.35">
      <c r="A14326">
        <f ca="1"/>
        <v>19</v>
      </c>
    </row>
    <row r="14327" spans="1:1" x14ac:dyDescent="0.35">
      <c r="A14327">
        <f ca="1"/>
        <v>25</v>
      </c>
    </row>
    <row r="14328" spans="1:1" x14ac:dyDescent="0.35">
      <c r="A14328">
        <f ca="1"/>
        <v>18</v>
      </c>
    </row>
    <row r="14329" spans="1:1" x14ac:dyDescent="0.35">
      <c r="A14329">
        <f ca="1"/>
        <v>20</v>
      </c>
    </row>
    <row r="14330" spans="1:1" x14ac:dyDescent="0.35">
      <c r="A14330">
        <f ca="1"/>
        <v>25</v>
      </c>
    </row>
    <row r="14331" spans="1:1" x14ac:dyDescent="0.35">
      <c r="A14331">
        <f ca="1"/>
        <v>18</v>
      </c>
    </row>
    <row r="14332" spans="1:1" x14ac:dyDescent="0.35">
      <c r="A14332">
        <f ca="1"/>
        <v>18</v>
      </c>
    </row>
    <row r="14333" spans="1:1" x14ac:dyDescent="0.35">
      <c r="A14333">
        <f ca="1"/>
        <v>16</v>
      </c>
    </row>
    <row r="14334" spans="1:1" x14ac:dyDescent="0.35">
      <c r="A14334">
        <f ca="1"/>
        <v>24</v>
      </c>
    </row>
    <row r="14335" spans="1:1" x14ac:dyDescent="0.35">
      <c r="A14335">
        <f ca="1"/>
        <v>22</v>
      </c>
    </row>
    <row r="14336" spans="1:1" x14ac:dyDescent="0.35">
      <c r="A14336">
        <f ca="1"/>
        <v>18</v>
      </c>
    </row>
    <row r="14337" spans="1:1" x14ac:dyDescent="0.35">
      <c r="A14337">
        <f ca="1"/>
        <v>28</v>
      </c>
    </row>
    <row r="14338" spans="1:1" x14ac:dyDescent="0.35">
      <c r="A14338">
        <f ca="1"/>
        <v>18</v>
      </c>
    </row>
    <row r="14339" spans="1:1" x14ac:dyDescent="0.35">
      <c r="A14339">
        <f ca="1"/>
        <v>17</v>
      </c>
    </row>
    <row r="14340" spans="1:1" x14ac:dyDescent="0.35">
      <c r="A14340">
        <f ca="1"/>
        <v>15</v>
      </c>
    </row>
    <row r="14341" spans="1:1" x14ac:dyDescent="0.35">
      <c r="A14341">
        <f ca="1"/>
        <v>16</v>
      </c>
    </row>
    <row r="14342" spans="1:1" x14ac:dyDescent="0.35">
      <c r="A14342">
        <f ca="1"/>
        <v>22</v>
      </c>
    </row>
    <row r="14343" spans="1:1" x14ac:dyDescent="0.35">
      <c r="A14343">
        <f ca="1"/>
        <v>28</v>
      </c>
    </row>
    <row r="14344" spans="1:1" x14ac:dyDescent="0.35">
      <c r="A14344">
        <f ca="1"/>
        <v>26</v>
      </c>
    </row>
    <row r="14345" spans="1:1" x14ac:dyDescent="0.35">
      <c r="A14345">
        <f ca="1"/>
        <v>15</v>
      </c>
    </row>
    <row r="14346" spans="1:1" x14ac:dyDescent="0.35">
      <c r="A14346">
        <f ca="1"/>
        <v>21</v>
      </c>
    </row>
    <row r="14347" spans="1:1" x14ac:dyDescent="0.35">
      <c r="A14347">
        <f ca="1"/>
        <v>27</v>
      </c>
    </row>
    <row r="14348" spans="1:1" x14ac:dyDescent="0.35">
      <c r="A14348">
        <f ca="1"/>
        <v>23</v>
      </c>
    </row>
    <row r="14349" spans="1:1" x14ac:dyDescent="0.35">
      <c r="A14349">
        <f ca="1"/>
        <v>18</v>
      </c>
    </row>
    <row r="14350" spans="1:1" x14ac:dyDescent="0.35">
      <c r="A14350">
        <f ca="1"/>
        <v>24</v>
      </c>
    </row>
    <row r="14351" spans="1:1" x14ac:dyDescent="0.35">
      <c r="A14351">
        <f ca="1"/>
        <v>26</v>
      </c>
    </row>
    <row r="14352" spans="1:1" x14ac:dyDescent="0.35">
      <c r="A14352">
        <f ca="1"/>
        <v>21</v>
      </c>
    </row>
    <row r="14353" spans="1:1" x14ac:dyDescent="0.35">
      <c r="A14353">
        <f ca="1"/>
        <v>19</v>
      </c>
    </row>
    <row r="14354" spans="1:1" x14ac:dyDescent="0.35">
      <c r="A14354">
        <f ca="1"/>
        <v>24</v>
      </c>
    </row>
    <row r="14355" spans="1:1" x14ac:dyDescent="0.35">
      <c r="A14355">
        <f ca="1"/>
        <v>21</v>
      </c>
    </row>
    <row r="14356" spans="1:1" x14ac:dyDescent="0.35">
      <c r="A14356">
        <f ca="1"/>
        <v>21</v>
      </c>
    </row>
    <row r="14357" spans="1:1" x14ac:dyDescent="0.35">
      <c r="A14357">
        <f ca="1"/>
        <v>21</v>
      </c>
    </row>
    <row r="14358" spans="1:1" x14ac:dyDescent="0.35">
      <c r="A14358">
        <f ca="1"/>
        <v>21</v>
      </c>
    </row>
    <row r="14359" spans="1:1" x14ac:dyDescent="0.35">
      <c r="A14359">
        <f ca="1"/>
        <v>17</v>
      </c>
    </row>
    <row r="14360" spans="1:1" x14ac:dyDescent="0.35">
      <c r="A14360">
        <f ca="1"/>
        <v>22</v>
      </c>
    </row>
    <row r="14361" spans="1:1" x14ac:dyDescent="0.35">
      <c r="A14361">
        <f ca="1"/>
        <v>21</v>
      </c>
    </row>
    <row r="14362" spans="1:1" x14ac:dyDescent="0.35">
      <c r="A14362">
        <f ca="1"/>
        <v>20</v>
      </c>
    </row>
    <row r="14363" spans="1:1" x14ac:dyDescent="0.35">
      <c r="A14363">
        <f ca="1"/>
        <v>25</v>
      </c>
    </row>
    <row r="14364" spans="1:1" x14ac:dyDescent="0.35">
      <c r="A14364">
        <f ca="1"/>
        <v>15</v>
      </c>
    </row>
    <row r="14365" spans="1:1" x14ac:dyDescent="0.35">
      <c r="A14365">
        <f ca="1"/>
        <v>24</v>
      </c>
    </row>
    <row r="14366" spans="1:1" x14ac:dyDescent="0.35">
      <c r="A14366">
        <f ca="1"/>
        <v>18</v>
      </c>
    </row>
    <row r="14367" spans="1:1" x14ac:dyDescent="0.35">
      <c r="A14367">
        <f ca="1"/>
        <v>15</v>
      </c>
    </row>
    <row r="14368" spans="1:1" x14ac:dyDescent="0.35">
      <c r="A14368">
        <f ca="1"/>
        <v>21</v>
      </c>
    </row>
    <row r="14369" spans="1:1" x14ac:dyDescent="0.35">
      <c r="A14369">
        <f ca="1"/>
        <v>23</v>
      </c>
    </row>
    <row r="14370" spans="1:1" x14ac:dyDescent="0.35">
      <c r="A14370">
        <f ca="1"/>
        <v>26</v>
      </c>
    </row>
    <row r="14371" spans="1:1" x14ac:dyDescent="0.35">
      <c r="A14371">
        <f ca="1"/>
        <v>9</v>
      </c>
    </row>
    <row r="14372" spans="1:1" x14ac:dyDescent="0.35">
      <c r="A14372">
        <f ca="1"/>
        <v>23</v>
      </c>
    </row>
    <row r="14373" spans="1:1" x14ac:dyDescent="0.35">
      <c r="A14373">
        <f ca="1"/>
        <v>28</v>
      </c>
    </row>
    <row r="14374" spans="1:1" x14ac:dyDescent="0.35">
      <c r="A14374">
        <f ca="1"/>
        <v>27</v>
      </c>
    </row>
    <row r="14375" spans="1:1" x14ac:dyDescent="0.35">
      <c r="A14375">
        <f ca="1"/>
        <v>21</v>
      </c>
    </row>
    <row r="14376" spans="1:1" x14ac:dyDescent="0.35">
      <c r="A14376">
        <f ca="1"/>
        <v>25</v>
      </c>
    </row>
    <row r="14377" spans="1:1" x14ac:dyDescent="0.35">
      <c r="A14377">
        <f ca="1"/>
        <v>22</v>
      </c>
    </row>
    <row r="14378" spans="1:1" x14ac:dyDescent="0.35">
      <c r="A14378">
        <f ca="1"/>
        <v>12</v>
      </c>
    </row>
    <row r="14379" spans="1:1" x14ac:dyDescent="0.35">
      <c r="A14379">
        <f ca="1"/>
        <v>19</v>
      </c>
    </row>
    <row r="14380" spans="1:1" x14ac:dyDescent="0.35">
      <c r="A14380">
        <f ca="1"/>
        <v>24</v>
      </c>
    </row>
    <row r="14381" spans="1:1" x14ac:dyDescent="0.35">
      <c r="A14381">
        <f ca="1"/>
        <v>23</v>
      </c>
    </row>
    <row r="14382" spans="1:1" x14ac:dyDescent="0.35">
      <c r="A14382">
        <f ca="1"/>
        <v>22</v>
      </c>
    </row>
    <row r="14383" spans="1:1" x14ac:dyDescent="0.35">
      <c r="A14383">
        <f ca="1"/>
        <v>23</v>
      </c>
    </row>
    <row r="14384" spans="1:1" x14ac:dyDescent="0.35">
      <c r="A14384">
        <f ca="1"/>
        <v>27</v>
      </c>
    </row>
    <row r="14385" spans="1:1" x14ac:dyDescent="0.35">
      <c r="A14385">
        <f ca="1"/>
        <v>16</v>
      </c>
    </row>
    <row r="14386" spans="1:1" x14ac:dyDescent="0.35">
      <c r="A14386">
        <f ca="1"/>
        <v>24</v>
      </c>
    </row>
    <row r="14387" spans="1:1" x14ac:dyDescent="0.35">
      <c r="A14387">
        <f ca="1"/>
        <v>19</v>
      </c>
    </row>
    <row r="14388" spans="1:1" x14ac:dyDescent="0.35">
      <c r="A14388">
        <f ca="1"/>
        <v>21</v>
      </c>
    </row>
    <row r="14389" spans="1:1" x14ac:dyDescent="0.35">
      <c r="A14389">
        <f ca="1"/>
        <v>25</v>
      </c>
    </row>
    <row r="14390" spans="1:1" x14ac:dyDescent="0.35">
      <c r="A14390">
        <f ca="1"/>
        <v>26</v>
      </c>
    </row>
    <row r="14391" spans="1:1" x14ac:dyDescent="0.35">
      <c r="A14391">
        <f ca="1"/>
        <v>19</v>
      </c>
    </row>
    <row r="14392" spans="1:1" x14ac:dyDescent="0.35">
      <c r="A14392">
        <f ca="1"/>
        <v>23</v>
      </c>
    </row>
    <row r="14393" spans="1:1" x14ac:dyDescent="0.35">
      <c r="A14393">
        <f ca="1"/>
        <v>16</v>
      </c>
    </row>
    <row r="14394" spans="1:1" x14ac:dyDescent="0.35">
      <c r="A14394">
        <f ca="1"/>
        <v>24</v>
      </c>
    </row>
    <row r="14395" spans="1:1" x14ac:dyDescent="0.35">
      <c r="A14395">
        <f ca="1"/>
        <v>24</v>
      </c>
    </row>
    <row r="14396" spans="1:1" x14ac:dyDescent="0.35">
      <c r="A14396">
        <f ca="1"/>
        <v>25</v>
      </c>
    </row>
    <row r="14397" spans="1:1" x14ac:dyDescent="0.35">
      <c r="A14397">
        <f ca="1"/>
        <v>16</v>
      </c>
    </row>
    <row r="14398" spans="1:1" x14ac:dyDescent="0.35">
      <c r="A14398">
        <f ca="1"/>
        <v>20</v>
      </c>
    </row>
    <row r="14399" spans="1:1" x14ac:dyDescent="0.35">
      <c r="A14399">
        <f ca="1"/>
        <v>18</v>
      </c>
    </row>
    <row r="14400" spans="1:1" x14ac:dyDescent="0.35">
      <c r="A14400">
        <f ca="1"/>
        <v>18</v>
      </c>
    </row>
    <row r="14401" spans="1:1" x14ac:dyDescent="0.35">
      <c r="A14401">
        <f ca="1"/>
        <v>20</v>
      </c>
    </row>
    <row r="14402" spans="1:1" x14ac:dyDescent="0.35">
      <c r="A14402">
        <f ca="1"/>
        <v>22</v>
      </c>
    </row>
    <row r="14403" spans="1:1" x14ac:dyDescent="0.35">
      <c r="A14403">
        <f ca="1"/>
        <v>20</v>
      </c>
    </row>
    <row r="14404" spans="1:1" x14ac:dyDescent="0.35">
      <c r="A14404">
        <f ca="1"/>
        <v>20</v>
      </c>
    </row>
    <row r="14405" spans="1:1" x14ac:dyDescent="0.35">
      <c r="A14405">
        <f ca="1"/>
        <v>21</v>
      </c>
    </row>
    <row r="14406" spans="1:1" x14ac:dyDescent="0.35">
      <c r="A14406">
        <f ca="1"/>
        <v>13</v>
      </c>
    </row>
    <row r="14407" spans="1:1" x14ac:dyDescent="0.35">
      <c r="A14407">
        <f ca="1"/>
        <v>23</v>
      </c>
    </row>
    <row r="14408" spans="1:1" x14ac:dyDescent="0.35">
      <c r="A14408">
        <f ca="1"/>
        <v>19</v>
      </c>
    </row>
    <row r="14409" spans="1:1" x14ac:dyDescent="0.35">
      <c r="A14409">
        <f ca="1"/>
        <v>20</v>
      </c>
    </row>
    <row r="14410" spans="1:1" x14ac:dyDescent="0.35">
      <c r="A14410">
        <f ca="1"/>
        <v>15</v>
      </c>
    </row>
    <row r="14411" spans="1:1" x14ac:dyDescent="0.35">
      <c r="A14411">
        <f ca="1"/>
        <v>19</v>
      </c>
    </row>
    <row r="14412" spans="1:1" x14ac:dyDescent="0.35">
      <c r="A14412">
        <f ca="1"/>
        <v>25</v>
      </c>
    </row>
    <row r="14413" spans="1:1" x14ac:dyDescent="0.35">
      <c r="A14413">
        <f ca="1"/>
        <v>24</v>
      </c>
    </row>
    <row r="14414" spans="1:1" x14ac:dyDescent="0.35">
      <c r="A14414">
        <f ca="1"/>
        <v>18</v>
      </c>
    </row>
    <row r="14415" spans="1:1" x14ac:dyDescent="0.35">
      <c r="A14415">
        <f ca="1"/>
        <v>19</v>
      </c>
    </row>
    <row r="14416" spans="1:1" x14ac:dyDescent="0.35">
      <c r="A14416">
        <f ca="1"/>
        <v>32</v>
      </c>
    </row>
    <row r="14417" spans="1:1" x14ac:dyDescent="0.35">
      <c r="A14417">
        <f ca="1"/>
        <v>19</v>
      </c>
    </row>
    <row r="14418" spans="1:1" x14ac:dyDescent="0.35">
      <c r="A14418">
        <f ca="1"/>
        <v>18</v>
      </c>
    </row>
    <row r="14419" spans="1:1" x14ac:dyDescent="0.35">
      <c r="A14419">
        <f ca="1"/>
        <v>19</v>
      </c>
    </row>
    <row r="14420" spans="1:1" x14ac:dyDescent="0.35">
      <c r="A14420">
        <f ca="1"/>
        <v>17</v>
      </c>
    </row>
    <row r="14421" spans="1:1" x14ac:dyDescent="0.35">
      <c r="A14421">
        <f ca="1"/>
        <v>15</v>
      </c>
    </row>
    <row r="14422" spans="1:1" x14ac:dyDescent="0.35">
      <c r="A14422">
        <f ca="1"/>
        <v>24</v>
      </c>
    </row>
    <row r="14423" spans="1:1" x14ac:dyDescent="0.35">
      <c r="A14423">
        <f ca="1"/>
        <v>19</v>
      </c>
    </row>
    <row r="14424" spans="1:1" x14ac:dyDescent="0.35">
      <c r="A14424">
        <f ca="1"/>
        <v>15</v>
      </c>
    </row>
    <row r="14425" spans="1:1" x14ac:dyDescent="0.35">
      <c r="A14425">
        <f ca="1"/>
        <v>21</v>
      </c>
    </row>
    <row r="14426" spans="1:1" x14ac:dyDescent="0.35">
      <c r="A14426">
        <f ca="1"/>
        <v>14</v>
      </c>
    </row>
    <row r="14427" spans="1:1" x14ac:dyDescent="0.35">
      <c r="A14427">
        <f ca="1"/>
        <v>23</v>
      </c>
    </row>
    <row r="14428" spans="1:1" x14ac:dyDescent="0.35">
      <c r="A14428">
        <f ca="1"/>
        <v>17</v>
      </c>
    </row>
    <row r="14429" spans="1:1" x14ac:dyDescent="0.35">
      <c r="A14429">
        <f ca="1"/>
        <v>27</v>
      </c>
    </row>
    <row r="14430" spans="1:1" x14ac:dyDescent="0.35">
      <c r="A14430">
        <f ca="1"/>
        <v>17</v>
      </c>
    </row>
    <row r="14431" spans="1:1" x14ac:dyDescent="0.35">
      <c r="A14431">
        <f ca="1"/>
        <v>21</v>
      </c>
    </row>
    <row r="14432" spans="1:1" x14ac:dyDescent="0.35">
      <c r="A14432">
        <f ca="1"/>
        <v>21</v>
      </c>
    </row>
    <row r="14433" spans="1:1" x14ac:dyDescent="0.35">
      <c r="A14433">
        <f ca="1"/>
        <v>17</v>
      </c>
    </row>
    <row r="14434" spans="1:1" x14ac:dyDescent="0.35">
      <c r="A14434">
        <f ca="1"/>
        <v>24</v>
      </c>
    </row>
    <row r="14435" spans="1:1" x14ac:dyDescent="0.35">
      <c r="A14435">
        <f ca="1"/>
        <v>25</v>
      </c>
    </row>
    <row r="14436" spans="1:1" x14ac:dyDescent="0.35">
      <c r="A14436">
        <f ca="1"/>
        <v>20</v>
      </c>
    </row>
    <row r="14437" spans="1:1" x14ac:dyDescent="0.35">
      <c r="A14437">
        <f ca="1"/>
        <v>18</v>
      </c>
    </row>
    <row r="14438" spans="1:1" x14ac:dyDescent="0.35">
      <c r="A14438">
        <f ca="1"/>
        <v>18</v>
      </c>
    </row>
    <row r="14439" spans="1:1" x14ac:dyDescent="0.35">
      <c r="A14439">
        <f ca="1"/>
        <v>16</v>
      </c>
    </row>
    <row r="14440" spans="1:1" x14ac:dyDescent="0.35">
      <c r="A14440">
        <f ca="1"/>
        <v>15</v>
      </c>
    </row>
    <row r="14441" spans="1:1" x14ac:dyDescent="0.35">
      <c r="A14441">
        <f ca="1"/>
        <v>19</v>
      </c>
    </row>
    <row r="14442" spans="1:1" x14ac:dyDescent="0.35">
      <c r="A14442">
        <f ca="1"/>
        <v>24</v>
      </c>
    </row>
    <row r="14443" spans="1:1" x14ac:dyDescent="0.35">
      <c r="A14443">
        <f ca="1"/>
        <v>18</v>
      </c>
    </row>
    <row r="14444" spans="1:1" x14ac:dyDescent="0.35">
      <c r="A14444">
        <f ca="1"/>
        <v>22</v>
      </c>
    </row>
    <row r="14445" spans="1:1" x14ac:dyDescent="0.35">
      <c r="A14445">
        <f ca="1"/>
        <v>22</v>
      </c>
    </row>
    <row r="14446" spans="1:1" x14ac:dyDescent="0.35">
      <c r="A14446">
        <f ca="1"/>
        <v>18</v>
      </c>
    </row>
    <row r="14447" spans="1:1" x14ac:dyDescent="0.35">
      <c r="A14447">
        <f ca="1"/>
        <v>24</v>
      </c>
    </row>
    <row r="14448" spans="1:1" x14ac:dyDescent="0.35">
      <c r="A14448">
        <f ca="1"/>
        <v>24</v>
      </c>
    </row>
    <row r="14449" spans="1:1" x14ac:dyDescent="0.35">
      <c r="A14449">
        <f ca="1"/>
        <v>28</v>
      </c>
    </row>
    <row r="14450" spans="1:1" x14ac:dyDescent="0.35">
      <c r="A14450">
        <f ca="1"/>
        <v>22</v>
      </c>
    </row>
    <row r="14451" spans="1:1" x14ac:dyDescent="0.35">
      <c r="A14451">
        <f ca="1"/>
        <v>20</v>
      </c>
    </row>
    <row r="14452" spans="1:1" x14ac:dyDescent="0.35">
      <c r="A14452">
        <f ca="1"/>
        <v>23</v>
      </c>
    </row>
    <row r="14453" spans="1:1" x14ac:dyDescent="0.35">
      <c r="A14453">
        <f ca="1"/>
        <v>17</v>
      </c>
    </row>
    <row r="14454" spans="1:1" x14ac:dyDescent="0.35">
      <c r="A14454">
        <f ca="1"/>
        <v>20</v>
      </c>
    </row>
    <row r="14455" spans="1:1" x14ac:dyDescent="0.35">
      <c r="A14455">
        <f ca="1"/>
        <v>20</v>
      </c>
    </row>
    <row r="14456" spans="1:1" x14ac:dyDescent="0.35">
      <c r="A14456">
        <f ca="1"/>
        <v>9</v>
      </c>
    </row>
    <row r="14457" spans="1:1" x14ac:dyDescent="0.35">
      <c r="A14457">
        <f ca="1"/>
        <v>21</v>
      </c>
    </row>
    <row r="14458" spans="1:1" x14ac:dyDescent="0.35">
      <c r="A14458">
        <f ca="1"/>
        <v>23</v>
      </c>
    </row>
    <row r="14459" spans="1:1" x14ac:dyDescent="0.35">
      <c r="A14459">
        <f ca="1"/>
        <v>16</v>
      </c>
    </row>
    <row r="14460" spans="1:1" x14ac:dyDescent="0.35">
      <c r="A14460">
        <f ca="1"/>
        <v>25</v>
      </c>
    </row>
    <row r="14461" spans="1:1" x14ac:dyDescent="0.35">
      <c r="A14461">
        <f ca="1"/>
        <v>13</v>
      </c>
    </row>
    <row r="14462" spans="1:1" x14ac:dyDescent="0.35">
      <c r="A14462">
        <f ca="1"/>
        <v>25</v>
      </c>
    </row>
    <row r="14463" spans="1:1" x14ac:dyDescent="0.35">
      <c r="A14463">
        <f ca="1"/>
        <v>21</v>
      </c>
    </row>
    <row r="14464" spans="1:1" x14ac:dyDescent="0.35">
      <c r="A14464">
        <f ca="1"/>
        <v>20</v>
      </c>
    </row>
    <row r="14465" spans="1:1" x14ac:dyDescent="0.35">
      <c r="A14465">
        <f ca="1"/>
        <v>21</v>
      </c>
    </row>
    <row r="14466" spans="1:1" x14ac:dyDescent="0.35">
      <c r="A14466">
        <f ca="1"/>
        <v>19</v>
      </c>
    </row>
    <row r="14467" spans="1:1" x14ac:dyDescent="0.35">
      <c r="A14467">
        <f ca="1"/>
        <v>27</v>
      </c>
    </row>
    <row r="14468" spans="1:1" x14ac:dyDescent="0.35">
      <c r="A14468">
        <f ca="1"/>
        <v>22</v>
      </c>
    </row>
    <row r="14469" spans="1:1" x14ac:dyDescent="0.35">
      <c r="A14469">
        <f ca="1"/>
        <v>20</v>
      </c>
    </row>
    <row r="14470" spans="1:1" x14ac:dyDescent="0.35">
      <c r="A14470">
        <f ca="1"/>
        <v>17</v>
      </c>
    </row>
    <row r="14471" spans="1:1" x14ac:dyDescent="0.35">
      <c r="A14471">
        <f ca="1"/>
        <v>25</v>
      </c>
    </row>
    <row r="14472" spans="1:1" x14ac:dyDescent="0.35">
      <c r="A14472">
        <f ca="1"/>
        <v>24</v>
      </c>
    </row>
    <row r="14473" spans="1:1" x14ac:dyDescent="0.35">
      <c r="A14473">
        <f ca="1"/>
        <v>21</v>
      </c>
    </row>
    <row r="14474" spans="1:1" x14ac:dyDescent="0.35">
      <c r="A14474">
        <f ca="1"/>
        <v>25</v>
      </c>
    </row>
    <row r="14475" spans="1:1" x14ac:dyDescent="0.35">
      <c r="A14475">
        <f ca="1"/>
        <v>20</v>
      </c>
    </row>
    <row r="14476" spans="1:1" x14ac:dyDescent="0.35">
      <c r="A14476">
        <f ca="1"/>
        <v>20</v>
      </c>
    </row>
    <row r="14477" spans="1:1" x14ac:dyDescent="0.35">
      <c r="A14477">
        <f ca="1"/>
        <v>24</v>
      </c>
    </row>
    <row r="14478" spans="1:1" x14ac:dyDescent="0.35">
      <c r="A14478">
        <f ca="1"/>
        <v>20</v>
      </c>
    </row>
    <row r="14479" spans="1:1" x14ac:dyDescent="0.35">
      <c r="A14479">
        <f ca="1"/>
        <v>19</v>
      </c>
    </row>
    <row r="14480" spans="1:1" x14ac:dyDescent="0.35">
      <c r="A14480">
        <f ca="1"/>
        <v>13</v>
      </c>
    </row>
    <row r="14481" spans="1:1" x14ac:dyDescent="0.35">
      <c r="A14481">
        <f ca="1"/>
        <v>24</v>
      </c>
    </row>
    <row r="14482" spans="1:1" x14ac:dyDescent="0.35">
      <c r="A14482">
        <f ca="1"/>
        <v>13</v>
      </c>
    </row>
    <row r="14483" spans="1:1" x14ac:dyDescent="0.35">
      <c r="A14483">
        <f ca="1"/>
        <v>25</v>
      </c>
    </row>
    <row r="14484" spans="1:1" x14ac:dyDescent="0.35">
      <c r="A14484">
        <f ca="1"/>
        <v>24</v>
      </c>
    </row>
    <row r="14485" spans="1:1" x14ac:dyDescent="0.35">
      <c r="A14485">
        <f ca="1"/>
        <v>26</v>
      </c>
    </row>
    <row r="14486" spans="1:1" x14ac:dyDescent="0.35">
      <c r="A14486">
        <f ca="1"/>
        <v>22</v>
      </c>
    </row>
    <row r="14487" spans="1:1" x14ac:dyDescent="0.35">
      <c r="A14487">
        <f ca="1"/>
        <v>20</v>
      </c>
    </row>
    <row r="14488" spans="1:1" x14ac:dyDescent="0.35">
      <c r="A14488">
        <f ca="1"/>
        <v>21</v>
      </c>
    </row>
    <row r="14489" spans="1:1" x14ac:dyDescent="0.35">
      <c r="A14489">
        <f ca="1"/>
        <v>25</v>
      </c>
    </row>
    <row r="14490" spans="1:1" x14ac:dyDescent="0.35">
      <c r="A14490">
        <f ca="1"/>
        <v>23</v>
      </c>
    </row>
    <row r="14491" spans="1:1" x14ac:dyDescent="0.35">
      <c r="A14491">
        <f ca="1"/>
        <v>14</v>
      </c>
    </row>
    <row r="14492" spans="1:1" x14ac:dyDescent="0.35">
      <c r="A14492">
        <f ca="1"/>
        <v>23</v>
      </c>
    </row>
    <row r="14493" spans="1:1" x14ac:dyDescent="0.35">
      <c r="A14493">
        <f ca="1"/>
        <v>23</v>
      </c>
    </row>
    <row r="14494" spans="1:1" x14ac:dyDescent="0.35">
      <c r="A14494">
        <f ca="1"/>
        <v>24</v>
      </c>
    </row>
    <row r="14495" spans="1:1" x14ac:dyDescent="0.35">
      <c r="A14495">
        <f ca="1"/>
        <v>17</v>
      </c>
    </row>
    <row r="14496" spans="1:1" x14ac:dyDescent="0.35">
      <c r="A14496">
        <f ca="1"/>
        <v>20</v>
      </c>
    </row>
    <row r="14497" spans="1:1" x14ac:dyDescent="0.35">
      <c r="A14497">
        <f ca="1"/>
        <v>17</v>
      </c>
    </row>
    <row r="14498" spans="1:1" x14ac:dyDescent="0.35">
      <c r="A14498">
        <f ca="1"/>
        <v>19</v>
      </c>
    </row>
    <row r="14499" spans="1:1" x14ac:dyDescent="0.35">
      <c r="A14499">
        <f ca="1"/>
        <v>18</v>
      </c>
    </row>
    <row r="14500" spans="1:1" x14ac:dyDescent="0.35">
      <c r="A14500">
        <f ca="1"/>
        <v>20</v>
      </c>
    </row>
    <row r="14501" spans="1:1" x14ac:dyDescent="0.35">
      <c r="A14501">
        <f ca="1"/>
        <v>20</v>
      </c>
    </row>
    <row r="14502" spans="1:1" x14ac:dyDescent="0.35">
      <c r="A14502">
        <f ca="1"/>
        <v>16</v>
      </c>
    </row>
    <row r="14503" spans="1:1" x14ac:dyDescent="0.35">
      <c r="A14503">
        <f ca="1"/>
        <v>18</v>
      </c>
    </row>
    <row r="14504" spans="1:1" x14ac:dyDescent="0.35">
      <c r="A14504">
        <f ca="1"/>
        <v>22</v>
      </c>
    </row>
    <row r="14505" spans="1:1" x14ac:dyDescent="0.35">
      <c r="A14505">
        <f ca="1"/>
        <v>21</v>
      </c>
    </row>
    <row r="14506" spans="1:1" x14ac:dyDescent="0.35">
      <c r="A14506">
        <f ca="1"/>
        <v>23</v>
      </c>
    </row>
    <row r="14507" spans="1:1" x14ac:dyDescent="0.35">
      <c r="A14507">
        <f ca="1"/>
        <v>24</v>
      </c>
    </row>
    <row r="14508" spans="1:1" x14ac:dyDescent="0.35">
      <c r="A14508">
        <f ca="1"/>
        <v>16</v>
      </c>
    </row>
    <row r="14509" spans="1:1" x14ac:dyDescent="0.35">
      <c r="A14509">
        <f ca="1"/>
        <v>16</v>
      </c>
    </row>
    <row r="14510" spans="1:1" x14ac:dyDescent="0.35">
      <c r="A14510">
        <f ca="1"/>
        <v>24</v>
      </c>
    </row>
    <row r="14511" spans="1:1" x14ac:dyDescent="0.35">
      <c r="A14511">
        <f ca="1"/>
        <v>29</v>
      </c>
    </row>
    <row r="14512" spans="1:1" x14ac:dyDescent="0.35">
      <c r="A14512">
        <f ca="1"/>
        <v>17</v>
      </c>
    </row>
    <row r="14513" spans="1:1" x14ac:dyDescent="0.35">
      <c r="A14513">
        <f ca="1"/>
        <v>24</v>
      </c>
    </row>
    <row r="14514" spans="1:1" x14ac:dyDescent="0.35">
      <c r="A14514">
        <f ca="1"/>
        <v>24</v>
      </c>
    </row>
    <row r="14515" spans="1:1" x14ac:dyDescent="0.35">
      <c r="A14515">
        <f ca="1"/>
        <v>25</v>
      </c>
    </row>
    <row r="14516" spans="1:1" x14ac:dyDescent="0.35">
      <c r="A14516">
        <f ca="1"/>
        <v>24</v>
      </c>
    </row>
    <row r="14517" spans="1:1" x14ac:dyDescent="0.35">
      <c r="A14517">
        <f ca="1"/>
        <v>29</v>
      </c>
    </row>
    <row r="14518" spans="1:1" x14ac:dyDescent="0.35">
      <c r="A14518">
        <f ca="1"/>
        <v>26</v>
      </c>
    </row>
    <row r="14519" spans="1:1" x14ac:dyDescent="0.35">
      <c r="A14519">
        <f ca="1"/>
        <v>18</v>
      </c>
    </row>
    <row r="14520" spans="1:1" x14ac:dyDescent="0.35">
      <c r="A14520">
        <f ca="1"/>
        <v>21</v>
      </c>
    </row>
    <row r="14521" spans="1:1" x14ac:dyDescent="0.35">
      <c r="A14521">
        <f ca="1"/>
        <v>25</v>
      </c>
    </row>
    <row r="14522" spans="1:1" x14ac:dyDescent="0.35">
      <c r="A14522">
        <f ca="1"/>
        <v>18</v>
      </c>
    </row>
    <row r="14523" spans="1:1" x14ac:dyDescent="0.35">
      <c r="A14523">
        <f ca="1"/>
        <v>16</v>
      </c>
    </row>
    <row r="14524" spans="1:1" x14ac:dyDescent="0.35">
      <c r="A14524">
        <f ca="1"/>
        <v>18</v>
      </c>
    </row>
    <row r="14525" spans="1:1" x14ac:dyDescent="0.35">
      <c r="A14525">
        <f ca="1"/>
        <v>20</v>
      </c>
    </row>
    <row r="14526" spans="1:1" x14ac:dyDescent="0.35">
      <c r="A14526">
        <f ca="1"/>
        <v>30</v>
      </c>
    </row>
    <row r="14527" spans="1:1" x14ac:dyDescent="0.35">
      <c r="A14527">
        <f ca="1"/>
        <v>23</v>
      </c>
    </row>
    <row r="14528" spans="1:1" x14ac:dyDescent="0.35">
      <c r="A14528">
        <f ca="1"/>
        <v>19</v>
      </c>
    </row>
    <row r="14529" spans="1:1" x14ac:dyDescent="0.35">
      <c r="A14529">
        <f ca="1"/>
        <v>18</v>
      </c>
    </row>
    <row r="14530" spans="1:1" x14ac:dyDescent="0.35">
      <c r="A14530">
        <f ca="1"/>
        <v>17</v>
      </c>
    </row>
    <row r="14531" spans="1:1" x14ac:dyDescent="0.35">
      <c r="A14531">
        <f ca="1"/>
        <v>22</v>
      </c>
    </row>
    <row r="14532" spans="1:1" x14ac:dyDescent="0.35">
      <c r="A14532">
        <f ca="1"/>
        <v>24</v>
      </c>
    </row>
    <row r="14533" spans="1:1" x14ac:dyDescent="0.35">
      <c r="A14533">
        <f ca="1"/>
        <v>17</v>
      </c>
    </row>
    <row r="14534" spans="1:1" x14ac:dyDescent="0.35">
      <c r="A14534">
        <f ca="1"/>
        <v>17</v>
      </c>
    </row>
    <row r="14535" spans="1:1" x14ac:dyDescent="0.35">
      <c r="A14535">
        <f ca="1"/>
        <v>19</v>
      </c>
    </row>
    <row r="14536" spans="1:1" x14ac:dyDescent="0.35">
      <c r="A14536">
        <f ca="1"/>
        <v>15</v>
      </c>
    </row>
    <row r="14537" spans="1:1" x14ac:dyDescent="0.35">
      <c r="A14537">
        <f ca="1"/>
        <v>22</v>
      </c>
    </row>
    <row r="14538" spans="1:1" x14ac:dyDescent="0.35">
      <c r="A14538">
        <f ca="1"/>
        <v>21</v>
      </c>
    </row>
    <row r="14539" spans="1:1" x14ac:dyDescent="0.35">
      <c r="A14539">
        <f ca="1"/>
        <v>19</v>
      </c>
    </row>
    <row r="14540" spans="1:1" x14ac:dyDescent="0.35">
      <c r="A14540">
        <f ca="1"/>
        <v>25</v>
      </c>
    </row>
    <row r="14541" spans="1:1" x14ac:dyDescent="0.35">
      <c r="A14541">
        <f ca="1"/>
        <v>17</v>
      </c>
    </row>
    <row r="14542" spans="1:1" x14ac:dyDescent="0.35">
      <c r="A14542">
        <f ca="1"/>
        <v>22</v>
      </c>
    </row>
    <row r="14543" spans="1:1" x14ac:dyDescent="0.35">
      <c r="A14543">
        <f ca="1"/>
        <v>18</v>
      </c>
    </row>
    <row r="14544" spans="1:1" x14ac:dyDescent="0.35">
      <c r="A14544">
        <f ca="1"/>
        <v>22</v>
      </c>
    </row>
    <row r="14545" spans="1:1" x14ac:dyDescent="0.35">
      <c r="A14545">
        <f ca="1"/>
        <v>23</v>
      </c>
    </row>
    <row r="14546" spans="1:1" x14ac:dyDescent="0.35">
      <c r="A14546">
        <f ca="1"/>
        <v>26</v>
      </c>
    </row>
    <row r="14547" spans="1:1" x14ac:dyDescent="0.35">
      <c r="A14547">
        <f ca="1"/>
        <v>16</v>
      </c>
    </row>
    <row r="14548" spans="1:1" x14ac:dyDescent="0.35">
      <c r="A14548">
        <f ca="1"/>
        <v>17</v>
      </c>
    </row>
    <row r="14549" spans="1:1" x14ac:dyDescent="0.35">
      <c r="A14549">
        <f ca="1"/>
        <v>20</v>
      </c>
    </row>
    <row r="14550" spans="1:1" x14ac:dyDescent="0.35">
      <c r="A14550">
        <f ca="1"/>
        <v>22</v>
      </c>
    </row>
    <row r="14551" spans="1:1" x14ac:dyDescent="0.35">
      <c r="A14551">
        <f ca="1"/>
        <v>22</v>
      </c>
    </row>
    <row r="14552" spans="1:1" x14ac:dyDescent="0.35">
      <c r="A14552">
        <f ca="1"/>
        <v>20</v>
      </c>
    </row>
    <row r="14553" spans="1:1" x14ac:dyDescent="0.35">
      <c r="A14553">
        <f ca="1"/>
        <v>20</v>
      </c>
    </row>
    <row r="14554" spans="1:1" x14ac:dyDescent="0.35">
      <c r="A14554">
        <f ca="1"/>
        <v>17</v>
      </c>
    </row>
    <row r="14555" spans="1:1" x14ac:dyDescent="0.35">
      <c r="A14555">
        <f ca="1"/>
        <v>24</v>
      </c>
    </row>
    <row r="14556" spans="1:1" x14ac:dyDescent="0.35">
      <c r="A14556">
        <f ca="1"/>
        <v>19</v>
      </c>
    </row>
    <row r="14557" spans="1:1" x14ac:dyDescent="0.35">
      <c r="A14557">
        <f ca="1"/>
        <v>14</v>
      </c>
    </row>
    <row r="14558" spans="1:1" x14ac:dyDescent="0.35">
      <c r="A14558">
        <f ca="1"/>
        <v>16</v>
      </c>
    </row>
    <row r="14559" spans="1:1" x14ac:dyDescent="0.35">
      <c r="A14559">
        <f ca="1"/>
        <v>23</v>
      </c>
    </row>
    <row r="14560" spans="1:1" x14ac:dyDescent="0.35">
      <c r="A14560">
        <f ca="1"/>
        <v>25</v>
      </c>
    </row>
    <row r="14561" spans="1:1" x14ac:dyDescent="0.35">
      <c r="A14561">
        <f ca="1"/>
        <v>15</v>
      </c>
    </row>
    <row r="14562" spans="1:1" x14ac:dyDescent="0.35">
      <c r="A14562">
        <f ca="1"/>
        <v>23</v>
      </c>
    </row>
    <row r="14563" spans="1:1" x14ac:dyDescent="0.35">
      <c r="A14563">
        <f ca="1"/>
        <v>20</v>
      </c>
    </row>
    <row r="14564" spans="1:1" x14ac:dyDescent="0.35">
      <c r="A14564">
        <f ca="1"/>
        <v>16</v>
      </c>
    </row>
    <row r="14565" spans="1:1" x14ac:dyDescent="0.35">
      <c r="A14565">
        <f ca="1"/>
        <v>26</v>
      </c>
    </row>
    <row r="14566" spans="1:1" x14ac:dyDescent="0.35">
      <c r="A14566">
        <f ca="1"/>
        <v>20</v>
      </c>
    </row>
    <row r="14567" spans="1:1" x14ac:dyDescent="0.35">
      <c r="A14567">
        <f ca="1"/>
        <v>21</v>
      </c>
    </row>
    <row r="14568" spans="1:1" x14ac:dyDescent="0.35">
      <c r="A14568">
        <f ca="1"/>
        <v>24</v>
      </c>
    </row>
    <row r="14569" spans="1:1" x14ac:dyDescent="0.35">
      <c r="A14569">
        <f ca="1"/>
        <v>17</v>
      </c>
    </row>
    <row r="14570" spans="1:1" x14ac:dyDescent="0.35">
      <c r="A14570">
        <f ca="1"/>
        <v>25</v>
      </c>
    </row>
    <row r="14571" spans="1:1" x14ac:dyDescent="0.35">
      <c r="A14571">
        <f ca="1"/>
        <v>19</v>
      </c>
    </row>
    <row r="14572" spans="1:1" x14ac:dyDescent="0.35">
      <c r="A14572">
        <f ca="1"/>
        <v>21</v>
      </c>
    </row>
    <row r="14573" spans="1:1" x14ac:dyDescent="0.35">
      <c r="A14573">
        <f ca="1"/>
        <v>22</v>
      </c>
    </row>
    <row r="14574" spans="1:1" x14ac:dyDescent="0.35">
      <c r="A14574">
        <f ca="1"/>
        <v>16</v>
      </c>
    </row>
    <row r="14575" spans="1:1" x14ac:dyDescent="0.35">
      <c r="A14575">
        <f ca="1"/>
        <v>27</v>
      </c>
    </row>
    <row r="14576" spans="1:1" x14ac:dyDescent="0.35">
      <c r="A14576">
        <f ca="1"/>
        <v>27</v>
      </c>
    </row>
    <row r="14577" spans="1:1" x14ac:dyDescent="0.35">
      <c r="A14577">
        <f ca="1"/>
        <v>27</v>
      </c>
    </row>
    <row r="14578" spans="1:1" x14ac:dyDescent="0.35">
      <c r="A14578">
        <f ca="1"/>
        <v>19</v>
      </c>
    </row>
    <row r="14579" spans="1:1" x14ac:dyDescent="0.35">
      <c r="A14579">
        <f ca="1"/>
        <v>22</v>
      </c>
    </row>
    <row r="14580" spans="1:1" x14ac:dyDescent="0.35">
      <c r="A14580">
        <f ca="1"/>
        <v>21</v>
      </c>
    </row>
    <row r="14581" spans="1:1" x14ac:dyDescent="0.35">
      <c r="A14581">
        <f ca="1"/>
        <v>30</v>
      </c>
    </row>
    <row r="14582" spans="1:1" x14ac:dyDescent="0.35">
      <c r="A14582">
        <f ca="1"/>
        <v>21</v>
      </c>
    </row>
    <row r="14583" spans="1:1" x14ac:dyDescent="0.35">
      <c r="A14583">
        <f ca="1"/>
        <v>22</v>
      </c>
    </row>
    <row r="14584" spans="1:1" x14ac:dyDescent="0.35">
      <c r="A14584">
        <f ca="1"/>
        <v>21</v>
      </c>
    </row>
    <row r="14585" spans="1:1" x14ac:dyDescent="0.35">
      <c r="A14585">
        <f ca="1"/>
        <v>22</v>
      </c>
    </row>
    <row r="14586" spans="1:1" x14ac:dyDescent="0.35">
      <c r="A14586">
        <f ca="1"/>
        <v>26</v>
      </c>
    </row>
    <row r="14587" spans="1:1" x14ac:dyDescent="0.35">
      <c r="A14587">
        <f ca="1"/>
        <v>25</v>
      </c>
    </row>
    <row r="14588" spans="1:1" x14ac:dyDescent="0.35">
      <c r="A14588">
        <f ca="1"/>
        <v>18</v>
      </c>
    </row>
    <row r="14589" spans="1:1" x14ac:dyDescent="0.35">
      <c r="A14589">
        <f ca="1"/>
        <v>25</v>
      </c>
    </row>
    <row r="14590" spans="1:1" x14ac:dyDescent="0.35">
      <c r="A14590">
        <f ca="1"/>
        <v>20</v>
      </c>
    </row>
    <row r="14591" spans="1:1" x14ac:dyDescent="0.35">
      <c r="A14591">
        <f ca="1"/>
        <v>26</v>
      </c>
    </row>
    <row r="14592" spans="1:1" x14ac:dyDescent="0.35">
      <c r="A14592">
        <f ca="1"/>
        <v>27</v>
      </c>
    </row>
    <row r="14593" spans="1:1" x14ac:dyDescent="0.35">
      <c r="A14593">
        <f ca="1"/>
        <v>16</v>
      </c>
    </row>
    <row r="14594" spans="1:1" x14ac:dyDescent="0.35">
      <c r="A14594">
        <f ca="1"/>
        <v>22</v>
      </c>
    </row>
    <row r="14595" spans="1:1" x14ac:dyDescent="0.35">
      <c r="A14595">
        <f ca="1"/>
        <v>20</v>
      </c>
    </row>
    <row r="14596" spans="1:1" x14ac:dyDescent="0.35">
      <c r="A14596">
        <f ca="1"/>
        <v>14</v>
      </c>
    </row>
    <row r="14597" spans="1:1" x14ac:dyDescent="0.35">
      <c r="A14597">
        <f ca="1"/>
        <v>22</v>
      </c>
    </row>
    <row r="14598" spans="1:1" x14ac:dyDescent="0.35">
      <c r="A14598">
        <f ca="1"/>
        <v>18</v>
      </c>
    </row>
    <row r="14599" spans="1:1" x14ac:dyDescent="0.35">
      <c r="A14599">
        <f ca="1"/>
        <v>21</v>
      </c>
    </row>
    <row r="14600" spans="1:1" x14ac:dyDescent="0.35">
      <c r="A14600">
        <f ca="1"/>
        <v>22</v>
      </c>
    </row>
    <row r="14601" spans="1:1" x14ac:dyDescent="0.35">
      <c r="A14601">
        <f ca="1"/>
        <v>19</v>
      </c>
    </row>
    <row r="14602" spans="1:1" x14ac:dyDescent="0.35">
      <c r="A14602">
        <f ca="1"/>
        <v>26</v>
      </c>
    </row>
    <row r="14603" spans="1:1" x14ac:dyDescent="0.35">
      <c r="A14603">
        <f ca="1"/>
        <v>19</v>
      </c>
    </row>
    <row r="14604" spans="1:1" x14ac:dyDescent="0.35">
      <c r="A14604">
        <f ca="1"/>
        <v>16</v>
      </c>
    </row>
    <row r="14605" spans="1:1" x14ac:dyDescent="0.35">
      <c r="A14605">
        <f ca="1"/>
        <v>21</v>
      </c>
    </row>
    <row r="14606" spans="1:1" x14ac:dyDescent="0.35">
      <c r="A14606">
        <f ca="1"/>
        <v>14</v>
      </c>
    </row>
    <row r="14607" spans="1:1" x14ac:dyDescent="0.35">
      <c r="A14607">
        <f ca="1"/>
        <v>26</v>
      </c>
    </row>
    <row r="14608" spans="1:1" x14ac:dyDescent="0.35">
      <c r="A14608">
        <f ca="1"/>
        <v>17</v>
      </c>
    </row>
    <row r="14609" spans="1:1" x14ac:dyDescent="0.35">
      <c r="A14609">
        <f ca="1"/>
        <v>27</v>
      </c>
    </row>
    <row r="14610" spans="1:1" x14ac:dyDescent="0.35">
      <c r="A14610">
        <f ca="1"/>
        <v>18</v>
      </c>
    </row>
    <row r="14611" spans="1:1" x14ac:dyDescent="0.35">
      <c r="A14611">
        <f ca="1"/>
        <v>29</v>
      </c>
    </row>
    <row r="14612" spans="1:1" x14ac:dyDescent="0.35">
      <c r="A14612">
        <f ca="1"/>
        <v>12</v>
      </c>
    </row>
    <row r="14613" spans="1:1" x14ac:dyDescent="0.35">
      <c r="A14613">
        <f ca="1"/>
        <v>25</v>
      </c>
    </row>
    <row r="14614" spans="1:1" x14ac:dyDescent="0.35">
      <c r="A14614">
        <f ca="1"/>
        <v>17</v>
      </c>
    </row>
    <row r="14615" spans="1:1" x14ac:dyDescent="0.35">
      <c r="A14615">
        <f ca="1"/>
        <v>23</v>
      </c>
    </row>
    <row r="14616" spans="1:1" x14ac:dyDescent="0.35">
      <c r="A14616">
        <f ca="1"/>
        <v>18</v>
      </c>
    </row>
    <row r="14617" spans="1:1" x14ac:dyDescent="0.35">
      <c r="A14617">
        <f ca="1"/>
        <v>24</v>
      </c>
    </row>
    <row r="14618" spans="1:1" x14ac:dyDescent="0.35">
      <c r="A14618">
        <f ca="1"/>
        <v>21</v>
      </c>
    </row>
    <row r="14619" spans="1:1" x14ac:dyDescent="0.35">
      <c r="A14619">
        <f ca="1"/>
        <v>23</v>
      </c>
    </row>
    <row r="14620" spans="1:1" x14ac:dyDescent="0.35">
      <c r="A14620">
        <f ca="1"/>
        <v>18</v>
      </c>
    </row>
    <row r="14621" spans="1:1" x14ac:dyDescent="0.35">
      <c r="A14621">
        <f ca="1"/>
        <v>21</v>
      </c>
    </row>
    <row r="14622" spans="1:1" x14ac:dyDescent="0.35">
      <c r="A14622">
        <f ca="1"/>
        <v>25</v>
      </c>
    </row>
    <row r="14623" spans="1:1" x14ac:dyDescent="0.35">
      <c r="A14623">
        <f ca="1"/>
        <v>22</v>
      </c>
    </row>
    <row r="14624" spans="1:1" x14ac:dyDescent="0.35">
      <c r="A14624">
        <f ca="1"/>
        <v>21</v>
      </c>
    </row>
    <row r="14625" spans="1:1" x14ac:dyDescent="0.35">
      <c r="A14625">
        <f ca="1"/>
        <v>24</v>
      </c>
    </row>
    <row r="14626" spans="1:1" x14ac:dyDescent="0.35">
      <c r="A14626">
        <f ca="1"/>
        <v>25</v>
      </c>
    </row>
    <row r="14627" spans="1:1" x14ac:dyDescent="0.35">
      <c r="A14627">
        <f ca="1"/>
        <v>26</v>
      </c>
    </row>
    <row r="14628" spans="1:1" x14ac:dyDescent="0.35">
      <c r="A14628">
        <f ca="1"/>
        <v>19</v>
      </c>
    </row>
    <row r="14629" spans="1:1" x14ac:dyDescent="0.35">
      <c r="A14629">
        <f ca="1"/>
        <v>15</v>
      </c>
    </row>
    <row r="14630" spans="1:1" x14ac:dyDescent="0.35">
      <c r="A14630">
        <f ca="1"/>
        <v>19</v>
      </c>
    </row>
    <row r="14631" spans="1:1" x14ac:dyDescent="0.35">
      <c r="A14631">
        <f ca="1"/>
        <v>13</v>
      </c>
    </row>
    <row r="14632" spans="1:1" x14ac:dyDescent="0.35">
      <c r="A14632">
        <f ca="1"/>
        <v>18</v>
      </c>
    </row>
    <row r="14633" spans="1:1" x14ac:dyDescent="0.35">
      <c r="A14633">
        <f ca="1"/>
        <v>24</v>
      </c>
    </row>
    <row r="14634" spans="1:1" x14ac:dyDescent="0.35">
      <c r="A14634">
        <f ca="1"/>
        <v>27</v>
      </c>
    </row>
    <row r="14635" spans="1:1" x14ac:dyDescent="0.35">
      <c r="A14635">
        <f ca="1"/>
        <v>21</v>
      </c>
    </row>
    <row r="14636" spans="1:1" x14ac:dyDescent="0.35">
      <c r="A14636">
        <f ca="1"/>
        <v>19</v>
      </c>
    </row>
    <row r="14637" spans="1:1" x14ac:dyDescent="0.35">
      <c r="A14637">
        <f ca="1"/>
        <v>24</v>
      </c>
    </row>
    <row r="14638" spans="1:1" x14ac:dyDescent="0.35">
      <c r="A14638">
        <f ca="1"/>
        <v>27</v>
      </c>
    </row>
    <row r="14639" spans="1:1" x14ac:dyDescent="0.35">
      <c r="A14639">
        <f ca="1"/>
        <v>23</v>
      </c>
    </row>
    <row r="14640" spans="1:1" x14ac:dyDescent="0.35">
      <c r="A14640">
        <f ca="1"/>
        <v>13</v>
      </c>
    </row>
    <row r="14641" spans="1:1" x14ac:dyDescent="0.35">
      <c r="A14641">
        <f ca="1"/>
        <v>11</v>
      </c>
    </row>
    <row r="14642" spans="1:1" x14ac:dyDescent="0.35">
      <c r="A14642">
        <f ca="1"/>
        <v>22</v>
      </c>
    </row>
    <row r="14643" spans="1:1" x14ac:dyDescent="0.35">
      <c r="A14643">
        <f ca="1"/>
        <v>30</v>
      </c>
    </row>
    <row r="14644" spans="1:1" x14ac:dyDescent="0.35">
      <c r="A14644">
        <f ca="1"/>
        <v>26</v>
      </c>
    </row>
    <row r="14645" spans="1:1" x14ac:dyDescent="0.35">
      <c r="A14645">
        <f ca="1"/>
        <v>17</v>
      </c>
    </row>
    <row r="14646" spans="1:1" x14ac:dyDescent="0.35">
      <c r="A14646">
        <f ca="1"/>
        <v>28</v>
      </c>
    </row>
    <row r="14647" spans="1:1" x14ac:dyDescent="0.35">
      <c r="A14647">
        <f ca="1"/>
        <v>14</v>
      </c>
    </row>
    <row r="14648" spans="1:1" x14ac:dyDescent="0.35">
      <c r="A14648">
        <f ca="1"/>
        <v>15</v>
      </c>
    </row>
    <row r="14649" spans="1:1" x14ac:dyDescent="0.35">
      <c r="A14649">
        <f ca="1"/>
        <v>21</v>
      </c>
    </row>
    <row r="14650" spans="1:1" x14ac:dyDescent="0.35">
      <c r="A14650">
        <f ca="1"/>
        <v>27</v>
      </c>
    </row>
    <row r="14651" spans="1:1" x14ac:dyDescent="0.35">
      <c r="A14651">
        <f ca="1"/>
        <v>21</v>
      </c>
    </row>
    <row r="14652" spans="1:1" x14ac:dyDescent="0.35">
      <c r="A14652">
        <f ca="1"/>
        <v>20</v>
      </c>
    </row>
    <row r="14653" spans="1:1" x14ac:dyDescent="0.35">
      <c r="A14653">
        <f ca="1"/>
        <v>8</v>
      </c>
    </row>
    <row r="14654" spans="1:1" x14ac:dyDescent="0.35">
      <c r="A14654">
        <f ca="1"/>
        <v>19</v>
      </c>
    </row>
    <row r="14655" spans="1:1" x14ac:dyDescent="0.35">
      <c r="A14655">
        <f ca="1"/>
        <v>26</v>
      </c>
    </row>
    <row r="14656" spans="1:1" x14ac:dyDescent="0.35">
      <c r="A14656">
        <f ca="1"/>
        <v>26</v>
      </c>
    </row>
    <row r="14657" spans="1:1" x14ac:dyDescent="0.35">
      <c r="A14657">
        <f ca="1"/>
        <v>18</v>
      </c>
    </row>
    <row r="14658" spans="1:1" x14ac:dyDescent="0.35">
      <c r="A14658">
        <f ca="1"/>
        <v>16</v>
      </c>
    </row>
    <row r="14659" spans="1:1" x14ac:dyDescent="0.35">
      <c r="A14659">
        <f ca="1"/>
        <v>20</v>
      </c>
    </row>
    <row r="14660" spans="1:1" x14ac:dyDescent="0.35">
      <c r="A14660">
        <f ca="1"/>
        <v>23</v>
      </c>
    </row>
    <row r="14661" spans="1:1" x14ac:dyDescent="0.35">
      <c r="A14661">
        <f ca="1"/>
        <v>17</v>
      </c>
    </row>
    <row r="14662" spans="1:1" x14ac:dyDescent="0.35">
      <c r="A14662">
        <f ca="1"/>
        <v>19</v>
      </c>
    </row>
    <row r="14663" spans="1:1" x14ac:dyDescent="0.35">
      <c r="A14663">
        <f ca="1"/>
        <v>12</v>
      </c>
    </row>
    <row r="14664" spans="1:1" x14ac:dyDescent="0.35">
      <c r="A14664">
        <f ca="1"/>
        <v>14</v>
      </c>
    </row>
    <row r="14665" spans="1:1" x14ac:dyDescent="0.35">
      <c r="A14665">
        <f ca="1"/>
        <v>27</v>
      </c>
    </row>
    <row r="14666" spans="1:1" x14ac:dyDescent="0.35">
      <c r="A14666">
        <f ca="1"/>
        <v>14</v>
      </c>
    </row>
    <row r="14667" spans="1:1" x14ac:dyDescent="0.35">
      <c r="A14667">
        <f ca="1"/>
        <v>21</v>
      </c>
    </row>
    <row r="14668" spans="1:1" x14ac:dyDescent="0.35">
      <c r="A14668">
        <f ca="1"/>
        <v>26</v>
      </c>
    </row>
    <row r="14669" spans="1:1" x14ac:dyDescent="0.35">
      <c r="A14669">
        <f ca="1"/>
        <v>14</v>
      </c>
    </row>
    <row r="14670" spans="1:1" x14ac:dyDescent="0.35">
      <c r="A14670">
        <f ca="1"/>
        <v>17</v>
      </c>
    </row>
    <row r="14671" spans="1:1" x14ac:dyDescent="0.35">
      <c r="A14671">
        <f ca="1"/>
        <v>25</v>
      </c>
    </row>
    <row r="14672" spans="1:1" x14ac:dyDescent="0.35">
      <c r="A14672">
        <f ca="1"/>
        <v>20</v>
      </c>
    </row>
    <row r="14673" spans="1:1" x14ac:dyDescent="0.35">
      <c r="A14673">
        <f ca="1"/>
        <v>17</v>
      </c>
    </row>
    <row r="14674" spans="1:1" x14ac:dyDescent="0.35">
      <c r="A14674">
        <f ca="1"/>
        <v>17</v>
      </c>
    </row>
    <row r="14675" spans="1:1" x14ac:dyDescent="0.35">
      <c r="A14675">
        <f ca="1"/>
        <v>21</v>
      </c>
    </row>
    <row r="14676" spans="1:1" x14ac:dyDescent="0.35">
      <c r="A14676">
        <f ca="1"/>
        <v>23</v>
      </c>
    </row>
    <row r="14677" spans="1:1" x14ac:dyDescent="0.35">
      <c r="A14677">
        <f ca="1"/>
        <v>17</v>
      </c>
    </row>
    <row r="14678" spans="1:1" x14ac:dyDescent="0.35">
      <c r="A14678">
        <f ca="1"/>
        <v>18</v>
      </c>
    </row>
    <row r="14679" spans="1:1" x14ac:dyDescent="0.35">
      <c r="A14679">
        <f ca="1"/>
        <v>29</v>
      </c>
    </row>
    <row r="14680" spans="1:1" x14ac:dyDescent="0.35">
      <c r="A14680">
        <f ca="1"/>
        <v>15</v>
      </c>
    </row>
    <row r="14681" spans="1:1" x14ac:dyDescent="0.35">
      <c r="A14681">
        <f ca="1"/>
        <v>19</v>
      </c>
    </row>
    <row r="14682" spans="1:1" x14ac:dyDescent="0.35">
      <c r="A14682">
        <f ca="1"/>
        <v>23</v>
      </c>
    </row>
    <row r="14683" spans="1:1" x14ac:dyDescent="0.35">
      <c r="A14683">
        <f ca="1"/>
        <v>23</v>
      </c>
    </row>
    <row r="14684" spans="1:1" x14ac:dyDescent="0.35">
      <c r="A14684">
        <f ca="1"/>
        <v>27</v>
      </c>
    </row>
    <row r="14685" spans="1:1" x14ac:dyDescent="0.35">
      <c r="A14685">
        <f ca="1"/>
        <v>23</v>
      </c>
    </row>
    <row r="14686" spans="1:1" x14ac:dyDescent="0.35">
      <c r="A14686">
        <f ca="1"/>
        <v>18</v>
      </c>
    </row>
    <row r="14687" spans="1:1" x14ac:dyDescent="0.35">
      <c r="A14687">
        <f ca="1"/>
        <v>18</v>
      </c>
    </row>
    <row r="14688" spans="1:1" x14ac:dyDescent="0.35">
      <c r="A14688">
        <f ca="1"/>
        <v>17</v>
      </c>
    </row>
    <row r="14689" spans="1:1" x14ac:dyDescent="0.35">
      <c r="A14689">
        <f ca="1"/>
        <v>16</v>
      </c>
    </row>
    <row r="14690" spans="1:1" x14ac:dyDescent="0.35">
      <c r="A14690">
        <f ca="1"/>
        <v>25</v>
      </c>
    </row>
    <row r="14691" spans="1:1" x14ac:dyDescent="0.35">
      <c r="A14691">
        <f ca="1"/>
        <v>23</v>
      </c>
    </row>
    <row r="14692" spans="1:1" x14ac:dyDescent="0.35">
      <c r="A14692">
        <f ca="1"/>
        <v>19</v>
      </c>
    </row>
    <row r="14693" spans="1:1" x14ac:dyDescent="0.35">
      <c r="A14693">
        <f ca="1"/>
        <v>18</v>
      </c>
    </row>
    <row r="14694" spans="1:1" x14ac:dyDescent="0.35">
      <c r="A14694">
        <f ca="1"/>
        <v>17</v>
      </c>
    </row>
    <row r="14695" spans="1:1" x14ac:dyDescent="0.35">
      <c r="A14695">
        <f ca="1"/>
        <v>13</v>
      </c>
    </row>
    <row r="14696" spans="1:1" x14ac:dyDescent="0.35">
      <c r="A14696">
        <f ca="1"/>
        <v>22</v>
      </c>
    </row>
    <row r="14697" spans="1:1" x14ac:dyDescent="0.35">
      <c r="A14697">
        <f ca="1"/>
        <v>14</v>
      </c>
    </row>
    <row r="14698" spans="1:1" x14ac:dyDescent="0.35">
      <c r="A14698">
        <f ca="1"/>
        <v>29</v>
      </c>
    </row>
    <row r="14699" spans="1:1" x14ac:dyDescent="0.35">
      <c r="A14699">
        <f ca="1"/>
        <v>19</v>
      </c>
    </row>
    <row r="14700" spans="1:1" x14ac:dyDescent="0.35">
      <c r="A14700">
        <f ca="1"/>
        <v>23</v>
      </c>
    </row>
    <row r="14701" spans="1:1" x14ac:dyDescent="0.35">
      <c r="A14701">
        <f ca="1"/>
        <v>20</v>
      </c>
    </row>
    <row r="14702" spans="1:1" x14ac:dyDescent="0.35">
      <c r="A14702">
        <f ca="1"/>
        <v>26</v>
      </c>
    </row>
    <row r="14703" spans="1:1" x14ac:dyDescent="0.35">
      <c r="A14703">
        <f ca="1"/>
        <v>28</v>
      </c>
    </row>
    <row r="14704" spans="1:1" x14ac:dyDescent="0.35">
      <c r="A14704">
        <f ca="1"/>
        <v>19</v>
      </c>
    </row>
    <row r="14705" spans="1:1" x14ac:dyDescent="0.35">
      <c r="A14705">
        <f ca="1"/>
        <v>19</v>
      </c>
    </row>
    <row r="14706" spans="1:1" x14ac:dyDescent="0.35">
      <c r="A14706">
        <f ca="1"/>
        <v>18</v>
      </c>
    </row>
    <row r="14707" spans="1:1" x14ac:dyDescent="0.35">
      <c r="A14707">
        <f ca="1"/>
        <v>19</v>
      </c>
    </row>
    <row r="14708" spans="1:1" x14ac:dyDescent="0.35">
      <c r="A14708">
        <f ca="1"/>
        <v>19</v>
      </c>
    </row>
    <row r="14709" spans="1:1" x14ac:dyDescent="0.35">
      <c r="A14709">
        <f ca="1"/>
        <v>18</v>
      </c>
    </row>
    <row r="14710" spans="1:1" x14ac:dyDescent="0.35">
      <c r="A14710">
        <f ca="1"/>
        <v>25</v>
      </c>
    </row>
    <row r="14711" spans="1:1" x14ac:dyDescent="0.35">
      <c r="A14711">
        <f ca="1"/>
        <v>23</v>
      </c>
    </row>
    <row r="14712" spans="1:1" x14ac:dyDescent="0.35">
      <c r="A14712">
        <f ca="1"/>
        <v>21</v>
      </c>
    </row>
    <row r="14713" spans="1:1" x14ac:dyDescent="0.35">
      <c r="A14713">
        <f ca="1"/>
        <v>31</v>
      </c>
    </row>
    <row r="14714" spans="1:1" x14ac:dyDescent="0.35">
      <c r="A14714">
        <f ca="1"/>
        <v>19</v>
      </c>
    </row>
    <row r="14715" spans="1:1" x14ac:dyDescent="0.35">
      <c r="A14715">
        <f ca="1"/>
        <v>27</v>
      </c>
    </row>
    <row r="14716" spans="1:1" x14ac:dyDescent="0.35">
      <c r="A14716">
        <f ca="1"/>
        <v>24</v>
      </c>
    </row>
    <row r="14717" spans="1:1" x14ac:dyDescent="0.35">
      <c r="A14717">
        <f ca="1"/>
        <v>14</v>
      </c>
    </row>
    <row r="14718" spans="1:1" x14ac:dyDescent="0.35">
      <c r="A14718">
        <f ca="1"/>
        <v>13</v>
      </c>
    </row>
    <row r="14719" spans="1:1" x14ac:dyDescent="0.35">
      <c r="A14719">
        <f ca="1"/>
        <v>27</v>
      </c>
    </row>
    <row r="14720" spans="1:1" x14ac:dyDescent="0.35">
      <c r="A14720">
        <f ca="1"/>
        <v>16</v>
      </c>
    </row>
    <row r="14721" spans="1:1" x14ac:dyDescent="0.35">
      <c r="A14721">
        <f ca="1"/>
        <v>10</v>
      </c>
    </row>
    <row r="14722" spans="1:1" x14ac:dyDescent="0.35">
      <c r="A14722">
        <f ca="1"/>
        <v>24</v>
      </c>
    </row>
    <row r="14723" spans="1:1" x14ac:dyDescent="0.35">
      <c r="A14723">
        <f ca="1"/>
        <v>16</v>
      </c>
    </row>
    <row r="14724" spans="1:1" x14ac:dyDescent="0.35">
      <c r="A14724">
        <f ca="1"/>
        <v>20</v>
      </c>
    </row>
    <row r="14725" spans="1:1" x14ac:dyDescent="0.35">
      <c r="A14725">
        <f ca="1"/>
        <v>16</v>
      </c>
    </row>
    <row r="14726" spans="1:1" x14ac:dyDescent="0.35">
      <c r="A14726">
        <f ca="1"/>
        <v>25</v>
      </c>
    </row>
    <row r="14727" spans="1:1" x14ac:dyDescent="0.35">
      <c r="A14727">
        <f ca="1"/>
        <v>17</v>
      </c>
    </row>
    <row r="14728" spans="1:1" x14ac:dyDescent="0.35">
      <c r="A14728">
        <f ca="1"/>
        <v>14</v>
      </c>
    </row>
    <row r="14729" spans="1:1" x14ac:dyDescent="0.35">
      <c r="A14729">
        <f ca="1"/>
        <v>20</v>
      </c>
    </row>
    <row r="14730" spans="1:1" x14ac:dyDescent="0.35">
      <c r="A14730">
        <f ca="1"/>
        <v>22</v>
      </c>
    </row>
    <row r="14731" spans="1:1" x14ac:dyDescent="0.35">
      <c r="A14731">
        <f ca="1"/>
        <v>20</v>
      </c>
    </row>
    <row r="14732" spans="1:1" x14ac:dyDescent="0.35">
      <c r="A14732">
        <f ca="1"/>
        <v>16</v>
      </c>
    </row>
    <row r="14733" spans="1:1" x14ac:dyDescent="0.35">
      <c r="A14733">
        <f ca="1"/>
        <v>30</v>
      </c>
    </row>
    <row r="14734" spans="1:1" x14ac:dyDescent="0.35">
      <c r="A14734">
        <f ca="1"/>
        <v>20</v>
      </c>
    </row>
    <row r="14735" spans="1:1" x14ac:dyDescent="0.35">
      <c r="A14735">
        <f ca="1"/>
        <v>19</v>
      </c>
    </row>
    <row r="14736" spans="1:1" x14ac:dyDescent="0.35">
      <c r="A14736">
        <f ca="1"/>
        <v>28</v>
      </c>
    </row>
    <row r="14737" spans="1:1" x14ac:dyDescent="0.35">
      <c r="A14737">
        <f ca="1"/>
        <v>21</v>
      </c>
    </row>
    <row r="14738" spans="1:1" x14ac:dyDescent="0.35">
      <c r="A14738">
        <f ca="1"/>
        <v>20</v>
      </c>
    </row>
    <row r="14739" spans="1:1" x14ac:dyDescent="0.35">
      <c r="A14739">
        <f ca="1"/>
        <v>14</v>
      </c>
    </row>
    <row r="14740" spans="1:1" x14ac:dyDescent="0.35">
      <c r="A14740">
        <f ca="1"/>
        <v>18</v>
      </c>
    </row>
    <row r="14741" spans="1:1" x14ac:dyDescent="0.35">
      <c r="A14741">
        <f ca="1"/>
        <v>18</v>
      </c>
    </row>
    <row r="14742" spans="1:1" x14ac:dyDescent="0.35">
      <c r="A14742">
        <f ca="1"/>
        <v>14</v>
      </c>
    </row>
    <row r="14743" spans="1:1" x14ac:dyDescent="0.35">
      <c r="A14743">
        <f ca="1"/>
        <v>14</v>
      </c>
    </row>
    <row r="14744" spans="1:1" x14ac:dyDescent="0.35">
      <c r="A14744">
        <f ca="1"/>
        <v>17</v>
      </c>
    </row>
    <row r="14745" spans="1:1" x14ac:dyDescent="0.35">
      <c r="A14745">
        <f ca="1"/>
        <v>16</v>
      </c>
    </row>
    <row r="14746" spans="1:1" x14ac:dyDescent="0.35">
      <c r="A14746">
        <f ca="1"/>
        <v>20</v>
      </c>
    </row>
    <row r="14747" spans="1:1" x14ac:dyDescent="0.35">
      <c r="A14747">
        <f ca="1"/>
        <v>28</v>
      </c>
    </row>
    <row r="14748" spans="1:1" x14ac:dyDescent="0.35">
      <c r="A14748">
        <f ca="1"/>
        <v>22</v>
      </c>
    </row>
    <row r="14749" spans="1:1" x14ac:dyDescent="0.35">
      <c r="A14749">
        <f ca="1"/>
        <v>18</v>
      </c>
    </row>
    <row r="14750" spans="1:1" x14ac:dyDescent="0.35">
      <c r="A14750">
        <f ca="1"/>
        <v>13</v>
      </c>
    </row>
    <row r="14751" spans="1:1" x14ac:dyDescent="0.35">
      <c r="A14751">
        <f ca="1"/>
        <v>21</v>
      </c>
    </row>
    <row r="14752" spans="1:1" x14ac:dyDescent="0.35">
      <c r="A14752">
        <f ca="1"/>
        <v>24</v>
      </c>
    </row>
    <row r="14753" spans="1:1" x14ac:dyDescent="0.35">
      <c r="A14753">
        <f ca="1"/>
        <v>22</v>
      </c>
    </row>
    <row r="14754" spans="1:1" x14ac:dyDescent="0.35">
      <c r="A14754">
        <f ca="1"/>
        <v>24</v>
      </c>
    </row>
    <row r="14755" spans="1:1" x14ac:dyDescent="0.35">
      <c r="A14755">
        <f ca="1"/>
        <v>26</v>
      </c>
    </row>
    <row r="14756" spans="1:1" x14ac:dyDescent="0.35">
      <c r="A14756">
        <f ca="1"/>
        <v>24</v>
      </c>
    </row>
    <row r="14757" spans="1:1" x14ac:dyDescent="0.35">
      <c r="A14757">
        <f ca="1"/>
        <v>26</v>
      </c>
    </row>
    <row r="14758" spans="1:1" x14ac:dyDescent="0.35">
      <c r="A14758">
        <f ca="1"/>
        <v>17</v>
      </c>
    </row>
    <row r="14759" spans="1:1" x14ac:dyDescent="0.35">
      <c r="A14759">
        <f ca="1"/>
        <v>25</v>
      </c>
    </row>
    <row r="14760" spans="1:1" x14ac:dyDescent="0.35">
      <c r="A14760">
        <f ca="1"/>
        <v>21</v>
      </c>
    </row>
    <row r="14761" spans="1:1" x14ac:dyDescent="0.35">
      <c r="A14761">
        <f ca="1"/>
        <v>20</v>
      </c>
    </row>
    <row r="14762" spans="1:1" x14ac:dyDescent="0.35">
      <c r="A14762">
        <f ca="1"/>
        <v>18</v>
      </c>
    </row>
    <row r="14763" spans="1:1" x14ac:dyDescent="0.35">
      <c r="A14763">
        <f ca="1"/>
        <v>21</v>
      </c>
    </row>
    <row r="14764" spans="1:1" x14ac:dyDescent="0.35">
      <c r="A14764">
        <f ca="1"/>
        <v>10</v>
      </c>
    </row>
    <row r="14765" spans="1:1" x14ac:dyDescent="0.35">
      <c r="A14765">
        <f ca="1"/>
        <v>16</v>
      </c>
    </row>
    <row r="14766" spans="1:1" x14ac:dyDescent="0.35">
      <c r="A14766">
        <f ca="1"/>
        <v>16</v>
      </c>
    </row>
    <row r="14767" spans="1:1" x14ac:dyDescent="0.35">
      <c r="A14767">
        <f ca="1"/>
        <v>24</v>
      </c>
    </row>
    <row r="14768" spans="1:1" x14ac:dyDescent="0.35">
      <c r="A14768">
        <f ca="1"/>
        <v>23</v>
      </c>
    </row>
    <row r="14769" spans="1:1" x14ac:dyDescent="0.35">
      <c r="A14769">
        <f ca="1"/>
        <v>23</v>
      </c>
    </row>
    <row r="14770" spans="1:1" x14ac:dyDescent="0.35">
      <c r="A14770">
        <f ca="1"/>
        <v>21</v>
      </c>
    </row>
    <row r="14771" spans="1:1" x14ac:dyDescent="0.35">
      <c r="A14771">
        <f ca="1"/>
        <v>21</v>
      </c>
    </row>
    <row r="14772" spans="1:1" x14ac:dyDescent="0.35">
      <c r="A14772">
        <f ca="1"/>
        <v>26</v>
      </c>
    </row>
    <row r="14773" spans="1:1" x14ac:dyDescent="0.35">
      <c r="A14773">
        <f ca="1"/>
        <v>29</v>
      </c>
    </row>
    <row r="14774" spans="1:1" x14ac:dyDescent="0.35">
      <c r="A14774">
        <f ca="1"/>
        <v>27</v>
      </c>
    </row>
    <row r="14775" spans="1:1" x14ac:dyDescent="0.35">
      <c r="A14775">
        <f ca="1"/>
        <v>24</v>
      </c>
    </row>
    <row r="14776" spans="1:1" x14ac:dyDescent="0.35">
      <c r="A14776">
        <f ca="1"/>
        <v>19</v>
      </c>
    </row>
    <row r="14777" spans="1:1" x14ac:dyDescent="0.35">
      <c r="A14777">
        <f ca="1"/>
        <v>19</v>
      </c>
    </row>
    <row r="14778" spans="1:1" x14ac:dyDescent="0.35">
      <c r="A14778">
        <f ca="1"/>
        <v>31</v>
      </c>
    </row>
    <row r="14779" spans="1:1" x14ac:dyDescent="0.35">
      <c r="A14779">
        <f ca="1"/>
        <v>19</v>
      </c>
    </row>
    <row r="14780" spans="1:1" x14ac:dyDescent="0.35">
      <c r="A14780">
        <f ca="1"/>
        <v>19</v>
      </c>
    </row>
    <row r="14781" spans="1:1" x14ac:dyDescent="0.35">
      <c r="A14781">
        <f ca="1"/>
        <v>21</v>
      </c>
    </row>
    <row r="14782" spans="1:1" x14ac:dyDescent="0.35">
      <c r="A14782">
        <f ca="1"/>
        <v>24</v>
      </c>
    </row>
    <row r="14783" spans="1:1" x14ac:dyDescent="0.35">
      <c r="A14783">
        <f ca="1"/>
        <v>14</v>
      </c>
    </row>
    <row r="14784" spans="1:1" x14ac:dyDescent="0.35">
      <c r="A14784">
        <f ca="1"/>
        <v>26</v>
      </c>
    </row>
    <row r="14785" spans="1:1" x14ac:dyDescent="0.35">
      <c r="A14785">
        <f ca="1"/>
        <v>26</v>
      </c>
    </row>
    <row r="14786" spans="1:1" x14ac:dyDescent="0.35">
      <c r="A14786">
        <f ca="1"/>
        <v>22</v>
      </c>
    </row>
    <row r="14787" spans="1:1" x14ac:dyDescent="0.35">
      <c r="A14787">
        <f ca="1"/>
        <v>18</v>
      </c>
    </row>
    <row r="14788" spans="1:1" x14ac:dyDescent="0.35">
      <c r="A14788">
        <f ca="1"/>
        <v>21</v>
      </c>
    </row>
    <row r="14789" spans="1:1" x14ac:dyDescent="0.35">
      <c r="A14789">
        <f ca="1"/>
        <v>23</v>
      </c>
    </row>
    <row r="14790" spans="1:1" x14ac:dyDescent="0.35">
      <c r="A14790">
        <f ca="1"/>
        <v>26</v>
      </c>
    </row>
    <row r="14791" spans="1:1" x14ac:dyDescent="0.35">
      <c r="A14791">
        <f ca="1"/>
        <v>17</v>
      </c>
    </row>
    <row r="14792" spans="1:1" x14ac:dyDescent="0.35">
      <c r="A14792">
        <f ca="1"/>
        <v>15</v>
      </c>
    </row>
    <row r="14793" spans="1:1" x14ac:dyDescent="0.35">
      <c r="A14793">
        <f ca="1"/>
        <v>23</v>
      </c>
    </row>
    <row r="14794" spans="1:1" x14ac:dyDescent="0.35">
      <c r="A14794">
        <f ca="1"/>
        <v>19</v>
      </c>
    </row>
    <row r="14795" spans="1:1" x14ac:dyDescent="0.35">
      <c r="A14795">
        <f ca="1"/>
        <v>29</v>
      </c>
    </row>
    <row r="14796" spans="1:1" x14ac:dyDescent="0.35">
      <c r="A14796">
        <f ca="1"/>
        <v>20</v>
      </c>
    </row>
    <row r="14797" spans="1:1" x14ac:dyDescent="0.35">
      <c r="A14797">
        <f ca="1"/>
        <v>23</v>
      </c>
    </row>
    <row r="14798" spans="1:1" x14ac:dyDescent="0.35">
      <c r="A14798">
        <f ca="1"/>
        <v>23</v>
      </c>
    </row>
    <row r="14799" spans="1:1" x14ac:dyDescent="0.35">
      <c r="A14799">
        <f ca="1"/>
        <v>20</v>
      </c>
    </row>
    <row r="14800" spans="1:1" x14ac:dyDescent="0.35">
      <c r="A14800">
        <f ca="1"/>
        <v>24</v>
      </c>
    </row>
    <row r="14801" spans="1:1" x14ac:dyDescent="0.35">
      <c r="A14801">
        <f ca="1"/>
        <v>17</v>
      </c>
    </row>
    <row r="14802" spans="1:1" x14ac:dyDescent="0.35">
      <c r="A14802">
        <f ca="1"/>
        <v>17</v>
      </c>
    </row>
    <row r="14803" spans="1:1" x14ac:dyDescent="0.35">
      <c r="A14803">
        <f ca="1"/>
        <v>20</v>
      </c>
    </row>
    <row r="14804" spans="1:1" x14ac:dyDescent="0.35">
      <c r="A14804">
        <f ca="1"/>
        <v>21</v>
      </c>
    </row>
    <row r="14805" spans="1:1" x14ac:dyDescent="0.35">
      <c r="A14805">
        <f ca="1"/>
        <v>14</v>
      </c>
    </row>
    <row r="14806" spans="1:1" x14ac:dyDescent="0.35">
      <c r="A14806">
        <f ca="1"/>
        <v>20</v>
      </c>
    </row>
    <row r="14807" spans="1:1" x14ac:dyDescent="0.35">
      <c r="A14807">
        <f ca="1"/>
        <v>21</v>
      </c>
    </row>
    <row r="14808" spans="1:1" x14ac:dyDescent="0.35">
      <c r="A14808">
        <f ca="1"/>
        <v>19</v>
      </c>
    </row>
    <row r="14809" spans="1:1" x14ac:dyDescent="0.35">
      <c r="A14809">
        <f ca="1"/>
        <v>14</v>
      </c>
    </row>
    <row r="14810" spans="1:1" x14ac:dyDescent="0.35">
      <c r="A14810">
        <f ca="1"/>
        <v>14</v>
      </c>
    </row>
    <row r="14811" spans="1:1" x14ac:dyDescent="0.35">
      <c r="A14811">
        <f ca="1"/>
        <v>19</v>
      </c>
    </row>
    <row r="14812" spans="1:1" x14ac:dyDescent="0.35">
      <c r="A14812">
        <f ca="1"/>
        <v>22</v>
      </c>
    </row>
    <row r="14813" spans="1:1" x14ac:dyDescent="0.35">
      <c r="A14813">
        <f ca="1"/>
        <v>16</v>
      </c>
    </row>
    <row r="14814" spans="1:1" x14ac:dyDescent="0.35">
      <c r="A14814">
        <f ca="1"/>
        <v>24</v>
      </c>
    </row>
    <row r="14815" spans="1:1" x14ac:dyDescent="0.35">
      <c r="A14815">
        <f ca="1"/>
        <v>19</v>
      </c>
    </row>
    <row r="14816" spans="1:1" x14ac:dyDescent="0.35">
      <c r="A14816">
        <f ca="1"/>
        <v>21</v>
      </c>
    </row>
    <row r="14817" spans="1:1" x14ac:dyDescent="0.35">
      <c r="A14817">
        <f ca="1"/>
        <v>17</v>
      </c>
    </row>
    <row r="14818" spans="1:1" x14ac:dyDescent="0.35">
      <c r="A14818">
        <f ca="1"/>
        <v>21</v>
      </c>
    </row>
    <row r="14819" spans="1:1" x14ac:dyDescent="0.35">
      <c r="A14819">
        <f ca="1"/>
        <v>19</v>
      </c>
    </row>
    <row r="14820" spans="1:1" x14ac:dyDescent="0.35">
      <c r="A14820">
        <f ca="1"/>
        <v>15</v>
      </c>
    </row>
    <row r="14821" spans="1:1" x14ac:dyDescent="0.35">
      <c r="A14821">
        <f ca="1"/>
        <v>28</v>
      </c>
    </row>
    <row r="14822" spans="1:1" x14ac:dyDescent="0.35">
      <c r="A14822">
        <f ca="1"/>
        <v>21</v>
      </c>
    </row>
    <row r="14823" spans="1:1" x14ac:dyDescent="0.35">
      <c r="A14823">
        <f ca="1"/>
        <v>24</v>
      </c>
    </row>
    <row r="14824" spans="1:1" x14ac:dyDescent="0.35">
      <c r="A14824">
        <f ca="1"/>
        <v>20</v>
      </c>
    </row>
    <row r="14825" spans="1:1" x14ac:dyDescent="0.35">
      <c r="A14825">
        <f ca="1"/>
        <v>18</v>
      </c>
    </row>
    <row r="14826" spans="1:1" x14ac:dyDescent="0.35">
      <c r="A14826">
        <f ca="1"/>
        <v>27</v>
      </c>
    </row>
    <row r="14827" spans="1:1" x14ac:dyDescent="0.35">
      <c r="A14827">
        <f ca="1"/>
        <v>23</v>
      </c>
    </row>
    <row r="14828" spans="1:1" x14ac:dyDescent="0.35">
      <c r="A14828">
        <f ca="1"/>
        <v>17</v>
      </c>
    </row>
    <row r="14829" spans="1:1" x14ac:dyDescent="0.35">
      <c r="A14829">
        <f ca="1"/>
        <v>23</v>
      </c>
    </row>
    <row r="14830" spans="1:1" x14ac:dyDescent="0.35">
      <c r="A14830">
        <f ca="1"/>
        <v>19</v>
      </c>
    </row>
    <row r="14831" spans="1:1" x14ac:dyDescent="0.35">
      <c r="A14831">
        <f ca="1"/>
        <v>26</v>
      </c>
    </row>
    <row r="14832" spans="1:1" x14ac:dyDescent="0.35">
      <c r="A14832">
        <f ca="1"/>
        <v>19</v>
      </c>
    </row>
    <row r="14833" spans="1:1" x14ac:dyDescent="0.35">
      <c r="A14833">
        <f ca="1"/>
        <v>19</v>
      </c>
    </row>
    <row r="14834" spans="1:1" x14ac:dyDescent="0.35">
      <c r="A14834">
        <f ca="1"/>
        <v>21</v>
      </c>
    </row>
    <row r="14835" spans="1:1" x14ac:dyDescent="0.35">
      <c r="A14835">
        <f ca="1"/>
        <v>19</v>
      </c>
    </row>
    <row r="14836" spans="1:1" x14ac:dyDescent="0.35">
      <c r="A14836">
        <f ca="1"/>
        <v>21</v>
      </c>
    </row>
    <row r="14837" spans="1:1" x14ac:dyDescent="0.35">
      <c r="A14837">
        <f ca="1"/>
        <v>19</v>
      </c>
    </row>
    <row r="14838" spans="1:1" x14ac:dyDescent="0.35">
      <c r="A14838">
        <f ca="1"/>
        <v>19</v>
      </c>
    </row>
    <row r="14839" spans="1:1" x14ac:dyDescent="0.35">
      <c r="A14839">
        <f ca="1"/>
        <v>26</v>
      </c>
    </row>
    <row r="14840" spans="1:1" x14ac:dyDescent="0.35">
      <c r="A14840">
        <f ca="1"/>
        <v>20</v>
      </c>
    </row>
    <row r="14841" spans="1:1" x14ac:dyDescent="0.35">
      <c r="A14841">
        <f ca="1"/>
        <v>26</v>
      </c>
    </row>
    <row r="14842" spans="1:1" x14ac:dyDescent="0.35">
      <c r="A14842">
        <f ca="1"/>
        <v>14</v>
      </c>
    </row>
    <row r="14843" spans="1:1" x14ac:dyDescent="0.35">
      <c r="A14843">
        <f ca="1"/>
        <v>24</v>
      </c>
    </row>
    <row r="14844" spans="1:1" x14ac:dyDescent="0.35">
      <c r="A14844">
        <f ca="1"/>
        <v>16</v>
      </c>
    </row>
    <row r="14845" spans="1:1" x14ac:dyDescent="0.35">
      <c r="A14845">
        <f ca="1"/>
        <v>23</v>
      </c>
    </row>
    <row r="14846" spans="1:1" x14ac:dyDescent="0.35">
      <c r="A14846">
        <f ca="1"/>
        <v>22</v>
      </c>
    </row>
    <row r="14847" spans="1:1" x14ac:dyDescent="0.35">
      <c r="A14847">
        <f ca="1"/>
        <v>22</v>
      </c>
    </row>
    <row r="14848" spans="1:1" x14ac:dyDescent="0.35">
      <c r="A14848">
        <f ca="1"/>
        <v>14</v>
      </c>
    </row>
    <row r="14849" spans="1:1" x14ac:dyDescent="0.35">
      <c r="A14849">
        <f ca="1"/>
        <v>19</v>
      </c>
    </row>
    <row r="14850" spans="1:1" x14ac:dyDescent="0.35">
      <c r="A14850">
        <f ca="1"/>
        <v>18</v>
      </c>
    </row>
    <row r="14851" spans="1:1" x14ac:dyDescent="0.35">
      <c r="A14851">
        <f ca="1"/>
        <v>27</v>
      </c>
    </row>
    <row r="14852" spans="1:1" x14ac:dyDescent="0.35">
      <c r="A14852">
        <f ca="1"/>
        <v>28</v>
      </c>
    </row>
    <row r="14853" spans="1:1" x14ac:dyDescent="0.35">
      <c r="A14853">
        <f ca="1"/>
        <v>22</v>
      </c>
    </row>
    <row r="14854" spans="1:1" x14ac:dyDescent="0.35">
      <c r="A14854">
        <f ca="1"/>
        <v>25</v>
      </c>
    </row>
    <row r="14855" spans="1:1" x14ac:dyDescent="0.35">
      <c r="A14855">
        <f ca="1"/>
        <v>14</v>
      </c>
    </row>
    <row r="14856" spans="1:1" x14ac:dyDescent="0.35">
      <c r="A14856">
        <f ca="1"/>
        <v>28</v>
      </c>
    </row>
    <row r="14857" spans="1:1" x14ac:dyDescent="0.35">
      <c r="A14857">
        <f ca="1"/>
        <v>16</v>
      </c>
    </row>
    <row r="14858" spans="1:1" x14ac:dyDescent="0.35">
      <c r="A14858">
        <f ca="1"/>
        <v>17</v>
      </c>
    </row>
    <row r="14859" spans="1:1" x14ac:dyDescent="0.35">
      <c r="A14859">
        <f ca="1"/>
        <v>21</v>
      </c>
    </row>
    <row r="14860" spans="1:1" x14ac:dyDescent="0.35">
      <c r="A14860">
        <f ca="1"/>
        <v>16</v>
      </c>
    </row>
    <row r="14861" spans="1:1" x14ac:dyDescent="0.35">
      <c r="A14861">
        <f ca="1"/>
        <v>16</v>
      </c>
    </row>
    <row r="14862" spans="1:1" x14ac:dyDescent="0.35">
      <c r="A14862">
        <f ca="1"/>
        <v>23</v>
      </c>
    </row>
    <row r="14863" spans="1:1" x14ac:dyDescent="0.35">
      <c r="A14863">
        <f ca="1"/>
        <v>20</v>
      </c>
    </row>
    <row r="14864" spans="1:1" x14ac:dyDescent="0.35">
      <c r="A14864">
        <f ca="1"/>
        <v>25</v>
      </c>
    </row>
    <row r="14865" spans="1:1" x14ac:dyDescent="0.35">
      <c r="A14865">
        <f ca="1"/>
        <v>22</v>
      </c>
    </row>
    <row r="14866" spans="1:1" x14ac:dyDescent="0.35">
      <c r="A14866">
        <f ca="1"/>
        <v>16</v>
      </c>
    </row>
    <row r="14867" spans="1:1" x14ac:dyDescent="0.35">
      <c r="A14867">
        <f ca="1"/>
        <v>18</v>
      </c>
    </row>
    <row r="14868" spans="1:1" x14ac:dyDescent="0.35">
      <c r="A14868">
        <f ca="1"/>
        <v>18</v>
      </c>
    </row>
    <row r="14869" spans="1:1" x14ac:dyDescent="0.35">
      <c r="A14869">
        <f ca="1"/>
        <v>30</v>
      </c>
    </row>
    <row r="14870" spans="1:1" x14ac:dyDescent="0.35">
      <c r="A14870">
        <f ca="1"/>
        <v>16</v>
      </c>
    </row>
    <row r="14871" spans="1:1" x14ac:dyDescent="0.35">
      <c r="A14871">
        <f ca="1"/>
        <v>18</v>
      </c>
    </row>
    <row r="14872" spans="1:1" x14ac:dyDescent="0.35">
      <c r="A14872">
        <f ca="1"/>
        <v>22</v>
      </c>
    </row>
    <row r="14873" spans="1:1" x14ac:dyDescent="0.35">
      <c r="A14873">
        <f ca="1"/>
        <v>22</v>
      </c>
    </row>
    <row r="14874" spans="1:1" x14ac:dyDescent="0.35">
      <c r="A14874">
        <f ca="1"/>
        <v>27</v>
      </c>
    </row>
    <row r="14875" spans="1:1" x14ac:dyDescent="0.35">
      <c r="A14875">
        <f ca="1"/>
        <v>30</v>
      </c>
    </row>
    <row r="14876" spans="1:1" x14ac:dyDescent="0.35">
      <c r="A14876">
        <f ca="1"/>
        <v>22</v>
      </c>
    </row>
    <row r="14877" spans="1:1" x14ac:dyDescent="0.35">
      <c r="A14877">
        <f ca="1"/>
        <v>26</v>
      </c>
    </row>
    <row r="14878" spans="1:1" x14ac:dyDescent="0.35">
      <c r="A14878">
        <f ca="1"/>
        <v>17</v>
      </c>
    </row>
    <row r="14879" spans="1:1" x14ac:dyDescent="0.35">
      <c r="A14879">
        <f ca="1"/>
        <v>17</v>
      </c>
    </row>
    <row r="14880" spans="1:1" x14ac:dyDescent="0.35">
      <c r="A14880">
        <f ca="1"/>
        <v>20</v>
      </c>
    </row>
    <row r="14881" spans="1:1" x14ac:dyDescent="0.35">
      <c r="A14881">
        <f ca="1"/>
        <v>28</v>
      </c>
    </row>
    <row r="14882" spans="1:1" x14ac:dyDescent="0.35">
      <c r="A14882">
        <f ca="1"/>
        <v>22</v>
      </c>
    </row>
    <row r="14883" spans="1:1" x14ac:dyDescent="0.35">
      <c r="A14883">
        <f ca="1"/>
        <v>17</v>
      </c>
    </row>
    <row r="14884" spans="1:1" x14ac:dyDescent="0.35">
      <c r="A14884">
        <f ca="1"/>
        <v>23</v>
      </c>
    </row>
    <row r="14885" spans="1:1" x14ac:dyDescent="0.35">
      <c r="A14885">
        <f ca="1"/>
        <v>25</v>
      </c>
    </row>
    <row r="14886" spans="1:1" x14ac:dyDescent="0.35">
      <c r="A14886">
        <f ca="1"/>
        <v>20</v>
      </c>
    </row>
    <row r="14887" spans="1:1" x14ac:dyDescent="0.35">
      <c r="A14887">
        <f ca="1"/>
        <v>21</v>
      </c>
    </row>
    <row r="14888" spans="1:1" x14ac:dyDescent="0.35">
      <c r="A14888">
        <f ca="1"/>
        <v>18</v>
      </c>
    </row>
    <row r="14889" spans="1:1" x14ac:dyDescent="0.35">
      <c r="A14889">
        <f ca="1"/>
        <v>27</v>
      </c>
    </row>
    <row r="14890" spans="1:1" x14ac:dyDescent="0.35">
      <c r="A14890">
        <f ca="1"/>
        <v>22</v>
      </c>
    </row>
    <row r="14891" spans="1:1" x14ac:dyDescent="0.35">
      <c r="A14891">
        <f ca="1"/>
        <v>27</v>
      </c>
    </row>
    <row r="14892" spans="1:1" x14ac:dyDescent="0.35">
      <c r="A14892">
        <f ca="1"/>
        <v>17</v>
      </c>
    </row>
    <row r="14893" spans="1:1" x14ac:dyDescent="0.35">
      <c r="A14893">
        <f ca="1"/>
        <v>27</v>
      </c>
    </row>
    <row r="14894" spans="1:1" x14ac:dyDescent="0.35">
      <c r="A14894">
        <f ca="1"/>
        <v>20</v>
      </c>
    </row>
    <row r="14895" spans="1:1" x14ac:dyDescent="0.35">
      <c r="A14895">
        <f ca="1"/>
        <v>23</v>
      </c>
    </row>
    <row r="14896" spans="1:1" x14ac:dyDescent="0.35">
      <c r="A14896">
        <f ca="1"/>
        <v>25</v>
      </c>
    </row>
    <row r="14897" spans="1:1" x14ac:dyDescent="0.35">
      <c r="A14897">
        <f ca="1"/>
        <v>23</v>
      </c>
    </row>
    <row r="14898" spans="1:1" x14ac:dyDescent="0.35">
      <c r="A14898">
        <f ca="1"/>
        <v>16</v>
      </c>
    </row>
    <row r="14899" spans="1:1" x14ac:dyDescent="0.35">
      <c r="A14899">
        <f ca="1"/>
        <v>28</v>
      </c>
    </row>
    <row r="14900" spans="1:1" x14ac:dyDescent="0.35">
      <c r="A14900">
        <f ca="1"/>
        <v>23</v>
      </c>
    </row>
    <row r="14901" spans="1:1" x14ac:dyDescent="0.35">
      <c r="A14901">
        <f ca="1"/>
        <v>23</v>
      </c>
    </row>
    <row r="14902" spans="1:1" x14ac:dyDescent="0.35">
      <c r="A14902">
        <f ca="1"/>
        <v>22</v>
      </c>
    </row>
    <row r="14903" spans="1:1" x14ac:dyDescent="0.35">
      <c r="A14903">
        <f ca="1"/>
        <v>17</v>
      </c>
    </row>
    <row r="14904" spans="1:1" x14ac:dyDescent="0.35">
      <c r="A14904">
        <f ca="1"/>
        <v>20</v>
      </c>
    </row>
    <row r="14905" spans="1:1" x14ac:dyDescent="0.35">
      <c r="A14905">
        <f ca="1"/>
        <v>23</v>
      </c>
    </row>
    <row r="14906" spans="1:1" x14ac:dyDescent="0.35">
      <c r="A14906">
        <f ca="1"/>
        <v>30</v>
      </c>
    </row>
    <row r="14907" spans="1:1" x14ac:dyDescent="0.35">
      <c r="A14907">
        <f ca="1"/>
        <v>22</v>
      </c>
    </row>
    <row r="14908" spans="1:1" x14ac:dyDescent="0.35">
      <c r="A14908">
        <f ca="1"/>
        <v>32</v>
      </c>
    </row>
    <row r="14909" spans="1:1" x14ac:dyDescent="0.35">
      <c r="A14909">
        <f ca="1"/>
        <v>14</v>
      </c>
    </row>
    <row r="14910" spans="1:1" x14ac:dyDescent="0.35">
      <c r="A14910">
        <f ca="1"/>
        <v>21</v>
      </c>
    </row>
    <row r="14911" spans="1:1" x14ac:dyDescent="0.35">
      <c r="A14911">
        <f ca="1"/>
        <v>26</v>
      </c>
    </row>
    <row r="14912" spans="1:1" x14ac:dyDescent="0.35">
      <c r="A14912">
        <f ca="1"/>
        <v>25</v>
      </c>
    </row>
    <row r="14913" spans="1:1" x14ac:dyDescent="0.35">
      <c r="A14913">
        <f ca="1"/>
        <v>23</v>
      </c>
    </row>
    <row r="14914" spans="1:1" x14ac:dyDescent="0.35">
      <c r="A14914">
        <f ca="1"/>
        <v>22</v>
      </c>
    </row>
    <row r="14915" spans="1:1" x14ac:dyDescent="0.35">
      <c r="A14915">
        <f ca="1"/>
        <v>21</v>
      </c>
    </row>
    <row r="14916" spans="1:1" x14ac:dyDescent="0.35">
      <c r="A14916">
        <f ca="1"/>
        <v>24</v>
      </c>
    </row>
    <row r="14917" spans="1:1" x14ac:dyDescent="0.35">
      <c r="A14917">
        <f ca="1"/>
        <v>20</v>
      </c>
    </row>
    <row r="14918" spans="1:1" x14ac:dyDescent="0.35">
      <c r="A14918">
        <f ca="1"/>
        <v>27</v>
      </c>
    </row>
    <row r="14919" spans="1:1" x14ac:dyDescent="0.35">
      <c r="A14919">
        <f ca="1"/>
        <v>22</v>
      </c>
    </row>
    <row r="14920" spans="1:1" x14ac:dyDescent="0.35">
      <c r="A14920">
        <f ca="1"/>
        <v>16</v>
      </c>
    </row>
    <row r="14921" spans="1:1" x14ac:dyDescent="0.35">
      <c r="A14921">
        <f ca="1"/>
        <v>17</v>
      </c>
    </row>
    <row r="14922" spans="1:1" x14ac:dyDescent="0.35">
      <c r="A14922">
        <f ca="1"/>
        <v>21</v>
      </c>
    </row>
    <row r="14923" spans="1:1" x14ac:dyDescent="0.35">
      <c r="A14923">
        <f ca="1"/>
        <v>15</v>
      </c>
    </row>
    <row r="14924" spans="1:1" x14ac:dyDescent="0.35">
      <c r="A14924">
        <f ca="1"/>
        <v>28</v>
      </c>
    </row>
    <row r="14925" spans="1:1" x14ac:dyDescent="0.35">
      <c r="A14925">
        <f ca="1"/>
        <v>18</v>
      </c>
    </row>
    <row r="14926" spans="1:1" x14ac:dyDescent="0.35">
      <c r="A14926">
        <f ca="1"/>
        <v>21</v>
      </c>
    </row>
    <row r="14927" spans="1:1" x14ac:dyDescent="0.35">
      <c r="A14927">
        <f ca="1"/>
        <v>15</v>
      </c>
    </row>
    <row r="14928" spans="1:1" x14ac:dyDescent="0.35">
      <c r="A14928">
        <f ca="1"/>
        <v>19</v>
      </c>
    </row>
    <row r="14929" spans="1:1" x14ac:dyDescent="0.35">
      <c r="A14929">
        <f ca="1"/>
        <v>22</v>
      </c>
    </row>
    <row r="14930" spans="1:1" x14ac:dyDescent="0.35">
      <c r="A14930">
        <f ca="1"/>
        <v>21</v>
      </c>
    </row>
    <row r="14931" spans="1:1" x14ac:dyDescent="0.35">
      <c r="A14931">
        <f ca="1"/>
        <v>16</v>
      </c>
    </row>
    <row r="14932" spans="1:1" x14ac:dyDescent="0.35">
      <c r="A14932">
        <f ca="1"/>
        <v>24</v>
      </c>
    </row>
    <row r="14933" spans="1:1" x14ac:dyDescent="0.35">
      <c r="A14933">
        <f ca="1"/>
        <v>18</v>
      </c>
    </row>
    <row r="14934" spans="1:1" x14ac:dyDescent="0.35">
      <c r="A14934">
        <f ca="1"/>
        <v>27</v>
      </c>
    </row>
    <row r="14935" spans="1:1" x14ac:dyDescent="0.35">
      <c r="A14935">
        <f ca="1"/>
        <v>27</v>
      </c>
    </row>
    <row r="14936" spans="1:1" x14ac:dyDescent="0.35">
      <c r="A14936">
        <f ca="1"/>
        <v>17</v>
      </c>
    </row>
    <row r="14937" spans="1:1" x14ac:dyDescent="0.35">
      <c r="A14937">
        <f ca="1"/>
        <v>28</v>
      </c>
    </row>
    <row r="14938" spans="1:1" x14ac:dyDescent="0.35">
      <c r="A14938">
        <f ca="1"/>
        <v>20</v>
      </c>
    </row>
    <row r="14939" spans="1:1" x14ac:dyDescent="0.35">
      <c r="A14939">
        <f ca="1"/>
        <v>24</v>
      </c>
    </row>
    <row r="14940" spans="1:1" x14ac:dyDescent="0.35">
      <c r="A14940">
        <f ca="1"/>
        <v>25</v>
      </c>
    </row>
    <row r="14941" spans="1:1" x14ac:dyDescent="0.35">
      <c r="A14941">
        <f ca="1"/>
        <v>19</v>
      </c>
    </row>
    <row r="14942" spans="1:1" x14ac:dyDescent="0.35">
      <c r="A14942">
        <f ca="1"/>
        <v>26</v>
      </c>
    </row>
    <row r="14943" spans="1:1" x14ac:dyDescent="0.35">
      <c r="A14943">
        <f ca="1"/>
        <v>17</v>
      </c>
    </row>
    <row r="14944" spans="1:1" x14ac:dyDescent="0.35">
      <c r="A14944">
        <f ca="1"/>
        <v>25</v>
      </c>
    </row>
    <row r="14945" spans="1:1" x14ac:dyDescent="0.35">
      <c r="A14945">
        <f ca="1"/>
        <v>19</v>
      </c>
    </row>
    <row r="14946" spans="1:1" x14ac:dyDescent="0.35">
      <c r="A14946">
        <f ca="1"/>
        <v>23</v>
      </c>
    </row>
    <row r="14947" spans="1:1" x14ac:dyDescent="0.35">
      <c r="A14947">
        <f ca="1"/>
        <v>18</v>
      </c>
    </row>
    <row r="14948" spans="1:1" x14ac:dyDescent="0.35">
      <c r="A14948">
        <f ca="1"/>
        <v>15</v>
      </c>
    </row>
    <row r="14949" spans="1:1" x14ac:dyDescent="0.35">
      <c r="A14949">
        <f ca="1"/>
        <v>28</v>
      </c>
    </row>
    <row r="14950" spans="1:1" x14ac:dyDescent="0.35">
      <c r="A14950">
        <f ca="1"/>
        <v>23</v>
      </c>
    </row>
    <row r="14951" spans="1:1" x14ac:dyDescent="0.35">
      <c r="A14951">
        <f ca="1"/>
        <v>14</v>
      </c>
    </row>
    <row r="14952" spans="1:1" x14ac:dyDescent="0.35">
      <c r="A14952">
        <f ca="1"/>
        <v>16</v>
      </c>
    </row>
    <row r="14953" spans="1:1" x14ac:dyDescent="0.35">
      <c r="A14953">
        <f ca="1"/>
        <v>17</v>
      </c>
    </row>
    <row r="14954" spans="1:1" x14ac:dyDescent="0.35">
      <c r="A14954">
        <f ca="1"/>
        <v>23</v>
      </c>
    </row>
    <row r="14955" spans="1:1" x14ac:dyDescent="0.35">
      <c r="A14955">
        <f ca="1"/>
        <v>25</v>
      </c>
    </row>
    <row r="14956" spans="1:1" x14ac:dyDescent="0.35">
      <c r="A14956">
        <f ca="1"/>
        <v>24</v>
      </c>
    </row>
    <row r="14957" spans="1:1" x14ac:dyDescent="0.35">
      <c r="A14957">
        <f ca="1"/>
        <v>21</v>
      </c>
    </row>
    <row r="14958" spans="1:1" x14ac:dyDescent="0.35">
      <c r="A14958">
        <f ca="1"/>
        <v>19</v>
      </c>
    </row>
    <row r="14959" spans="1:1" x14ac:dyDescent="0.35">
      <c r="A14959">
        <f ca="1"/>
        <v>15</v>
      </c>
    </row>
    <row r="14960" spans="1:1" x14ac:dyDescent="0.35">
      <c r="A14960">
        <f ca="1"/>
        <v>18</v>
      </c>
    </row>
    <row r="14961" spans="1:1" x14ac:dyDescent="0.35">
      <c r="A14961">
        <f ca="1"/>
        <v>23</v>
      </c>
    </row>
    <row r="14962" spans="1:1" x14ac:dyDescent="0.35">
      <c r="A14962">
        <f ca="1"/>
        <v>11</v>
      </c>
    </row>
    <row r="14963" spans="1:1" x14ac:dyDescent="0.35">
      <c r="A14963">
        <f ca="1"/>
        <v>23</v>
      </c>
    </row>
    <row r="14964" spans="1:1" x14ac:dyDescent="0.35">
      <c r="A14964">
        <f ca="1"/>
        <v>19</v>
      </c>
    </row>
    <row r="14965" spans="1:1" x14ac:dyDescent="0.35">
      <c r="A14965">
        <f ca="1"/>
        <v>24</v>
      </c>
    </row>
    <row r="14966" spans="1:1" x14ac:dyDescent="0.35">
      <c r="A14966">
        <f ca="1"/>
        <v>20</v>
      </c>
    </row>
    <row r="14967" spans="1:1" x14ac:dyDescent="0.35">
      <c r="A14967">
        <f ca="1"/>
        <v>30</v>
      </c>
    </row>
    <row r="14968" spans="1:1" x14ac:dyDescent="0.35">
      <c r="A14968">
        <f ca="1"/>
        <v>16</v>
      </c>
    </row>
    <row r="14969" spans="1:1" x14ac:dyDescent="0.35">
      <c r="A14969">
        <f ca="1"/>
        <v>18</v>
      </c>
    </row>
    <row r="14970" spans="1:1" x14ac:dyDescent="0.35">
      <c r="A14970">
        <f ca="1"/>
        <v>20</v>
      </c>
    </row>
    <row r="14971" spans="1:1" x14ac:dyDescent="0.35">
      <c r="A14971">
        <f ca="1"/>
        <v>21</v>
      </c>
    </row>
    <row r="14972" spans="1:1" x14ac:dyDescent="0.35">
      <c r="A14972">
        <f ca="1"/>
        <v>24</v>
      </c>
    </row>
    <row r="14973" spans="1:1" x14ac:dyDescent="0.35">
      <c r="A14973">
        <f ca="1"/>
        <v>21</v>
      </c>
    </row>
    <row r="14974" spans="1:1" x14ac:dyDescent="0.35">
      <c r="A14974">
        <f ca="1"/>
        <v>16</v>
      </c>
    </row>
    <row r="14975" spans="1:1" x14ac:dyDescent="0.35">
      <c r="A14975">
        <f ca="1"/>
        <v>18</v>
      </c>
    </row>
    <row r="14976" spans="1:1" x14ac:dyDescent="0.35">
      <c r="A14976">
        <f ca="1"/>
        <v>14</v>
      </c>
    </row>
    <row r="14977" spans="1:1" x14ac:dyDescent="0.35">
      <c r="A14977">
        <f ca="1"/>
        <v>13</v>
      </c>
    </row>
    <row r="14978" spans="1:1" x14ac:dyDescent="0.35">
      <c r="A14978">
        <f ca="1"/>
        <v>27</v>
      </c>
    </row>
    <row r="14979" spans="1:1" x14ac:dyDescent="0.35">
      <c r="A14979">
        <f ca="1"/>
        <v>16</v>
      </c>
    </row>
    <row r="14980" spans="1:1" x14ac:dyDescent="0.35">
      <c r="A14980">
        <f ca="1"/>
        <v>20</v>
      </c>
    </row>
    <row r="14981" spans="1:1" x14ac:dyDescent="0.35">
      <c r="A14981">
        <f ca="1"/>
        <v>21</v>
      </c>
    </row>
    <row r="14982" spans="1:1" x14ac:dyDescent="0.35">
      <c r="A14982">
        <f ca="1"/>
        <v>21</v>
      </c>
    </row>
    <row r="14983" spans="1:1" x14ac:dyDescent="0.35">
      <c r="A14983">
        <f ca="1"/>
        <v>19</v>
      </c>
    </row>
    <row r="14984" spans="1:1" x14ac:dyDescent="0.35">
      <c r="A14984">
        <f ca="1"/>
        <v>22</v>
      </c>
    </row>
    <row r="14985" spans="1:1" x14ac:dyDescent="0.35">
      <c r="A14985">
        <f ca="1"/>
        <v>27</v>
      </c>
    </row>
    <row r="14986" spans="1:1" x14ac:dyDescent="0.35">
      <c r="A14986">
        <f ca="1"/>
        <v>23</v>
      </c>
    </row>
    <row r="14987" spans="1:1" x14ac:dyDescent="0.35">
      <c r="A14987">
        <f ca="1"/>
        <v>15</v>
      </c>
    </row>
    <row r="14988" spans="1:1" x14ac:dyDescent="0.35">
      <c r="A14988">
        <f ca="1"/>
        <v>13</v>
      </c>
    </row>
    <row r="14989" spans="1:1" x14ac:dyDescent="0.35">
      <c r="A14989">
        <f ca="1"/>
        <v>22</v>
      </c>
    </row>
    <row r="14990" spans="1:1" x14ac:dyDescent="0.35">
      <c r="A14990">
        <f ca="1"/>
        <v>23</v>
      </c>
    </row>
    <row r="14991" spans="1:1" x14ac:dyDescent="0.35">
      <c r="A14991">
        <f ca="1"/>
        <v>26</v>
      </c>
    </row>
    <row r="14992" spans="1:1" x14ac:dyDescent="0.35">
      <c r="A14992">
        <f ca="1"/>
        <v>17</v>
      </c>
    </row>
    <row r="14993" spans="1:1" x14ac:dyDescent="0.35">
      <c r="A14993">
        <f ca="1"/>
        <v>20</v>
      </c>
    </row>
    <row r="14994" spans="1:1" x14ac:dyDescent="0.35">
      <c r="A14994">
        <f ca="1"/>
        <v>27</v>
      </c>
    </row>
    <row r="14995" spans="1:1" x14ac:dyDescent="0.35">
      <c r="A14995">
        <f ca="1"/>
        <v>18</v>
      </c>
    </row>
    <row r="14996" spans="1:1" x14ac:dyDescent="0.35">
      <c r="A14996">
        <f ca="1"/>
        <v>20</v>
      </c>
    </row>
    <row r="14997" spans="1:1" x14ac:dyDescent="0.35">
      <c r="A14997">
        <f ca="1"/>
        <v>16</v>
      </c>
    </row>
    <row r="14998" spans="1:1" x14ac:dyDescent="0.35">
      <c r="A14998">
        <f ca="1"/>
        <v>20</v>
      </c>
    </row>
    <row r="14999" spans="1:1" x14ac:dyDescent="0.35">
      <c r="A14999">
        <f ca="1"/>
        <v>15</v>
      </c>
    </row>
    <row r="15000" spans="1:1" x14ac:dyDescent="0.35">
      <c r="A15000">
        <f ca="1"/>
        <v>19</v>
      </c>
    </row>
    <row r="15001" spans="1:1" x14ac:dyDescent="0.35">
      <c r="A15001">
        <f ca="1"/>
        <v>26</v>
      </c>
    </row>
    <row r="15002" spans="1:1" x14ac:dyDescent="0.35">
      <c r="A15002">
        <f ca="1"/>
        <v>21</v>
      </c>
    </row>
    <row r="15003" spans="1:1" x14ac:dyDescent="0.35">
      <c r="A15003">
        <f ca="1"/>
        <v>29</v>
      </c>
    </row>
    <row r="15004" spans="1:1" x14ac:dyDescent="0.35">
      <c r="A15004">
        <f ca="1"/>
        <v>21</v>
      </c>
    </row>
    <row r="15005" spans="1:1" x14ac:dyDescent="0.35">
      <c r="A15005">
        <f ca="1"/>
        <v>22</v>
      </c>
    </row>
    <row r="15006" spans="1:1" x14ac:dyDescent="0.35">
      <c r="A15006">
        <f ca="1"/>
        <v>24</v>
      </c>
    </row>
    <row r="15007" spans="1:1" x14ac:dyDescent="0.35">
      <c r="A15007">
        <f ca="1"/>
        <v>23</v>
      </c>
    </row>
    <row r="15008" spans="1:1" x14ac:dyDescent="0.35">
      <c r="A15008">
        <f ca="1"/>
        <v>20</v>
      </c>
    </row>
    <row r="15009" spans="1:1" x14ac:dyDescent="0.35">
      <c r="A15009">
        <f ca="1"/>
        <v>18</v>
      </c>
    </row>
    <row r="15010" spans="1:1" x14ac:dyDescent="0.35">
      <c r="A15010">
        <f ca="1"/>
        <v>26</v>
      </c>
    </row>
    <row r="15011" spans="1:1" x14ac:dyDescent="0.35">
      <c r="A15011">
        <f ca="1"/>
        <v>23</v>
      </c>
    </row>
    <row r="15012" spans="1:1" x14ac:dyDescent="0.35">
      <c r="A15012">
        <f ca="1"/>
        <v>23</v>
      </c>
    </row>
    <row r="15013" spans="1:1" x14ac:dyDescent="0.35">
      <c r="A15013">
        <f ca="1"/>
        <v>21</v>
      </c>
    </row>
    <row r="15014" spans="1:1" x14ac:dyDescent="0.35">
      <c r="A15014">
        <f ca="1"/>
        <v>25</v>
      </c>
    </row>
    <row r="15015" spans="1:1" x14ac:dyDescent="0.35">
      <c r="A15015">
        <f ca="1"/>
        <v>25</v>
      </c>
    </row>
    <row r="15016" spans="1:1" x14ac:dyDescent="0.35">
      <c r="A15016">
        <f ca="1"/>
        <v>20</v>
      </c>
    </row>
    <row r="15017" spans="1:1" x14ac:dyDescent="0.35">
      <c r="A15017">
        <f ca="1"/>
        <v>25</v>
      </c>
    </row>
    <row r="15018" spans="1:1" x14ac:dyDescent="0.35">
      <c r="A15018">
        <f ca="1"/>
        <v>13</v>
      </c>
    </row>
    <row r="15019" spans="1:1" x14ac:dyDescent="0.35">
      <c r="A15019">
        <f ca="1"/>
        <v>30</v>
      </c>
    </row>
    <row r="15020" spans="1:1" x14ac:dyDescent="0.35">
      <c r="A15020">
        <f ca="1"/>
        <v>16</v>
      </c>
    </row>
    <row r="15021" spans="1:1" x14ac:dyDescent="0.35">
      <c r="A15021">
        <f ca="1"/>
        <v>21</v>
      </c>
    </row>
    <row r="15022" spans="1:1" x14ac:dyDescent="0.35">
      <c r="A15022">
        <f ca="1"/>
        <v>17</v>
      </c>
    </row>
    <row r="15023" spans="1:1" x14ac:dyDescent="0.35">
      <c r="A15023">
        <f ca="1"/>
        <v>22</v>
      </c>
    </row>
    <row r="15024" spans="1:1" x14ac:dyDescent="0.35">
      <c r="A15024">
        <f ca="1"/>
        <v>18</v>
      </c>
    </row>
    <row r="15025" spans="1:1" x14ac:dyDescent="0.35">
      <c r="A15025">
        <f ca="1"/>
        <v>26</v>
      </c>
    </row>
    <row r="15026" spans="1:1" x14ac:dyDescent="0.35">
      <c r="A15026">
        <f ca="1"/>
        <v>19</v>
      </c>
    </row>
    <row r="15027" spans="1:1" x14ac:dyDescent="0.35">
      <c r="A15027">
        <f ca="1"/>
        <v>28</v>
      </c>
    </row>
    <row r="15028" spans="1:1" x14ac:dyDescent="0.35">
      <c r="A15028">
        <f ca="1"/>
        <v>26</v>
      </c>
    </row>
    <row r="15029" spans="1:1" x14ac:dyDescent="0.35">
      <c r="A15029">
        <f ca="1"/>
        <v>22</v>
      </c>
    </row>
    <row r="15030" spans="1:1" x14ac:dyDescent="0.35">
      <c r="A15030">
        <f ca="1"/>
        <v>20</v>
      </c>
    </row>
    <row r="15031" spans="1:1" x14ac:dyDescent="0.35">
      <c r="A15031">
        <f ca="1"/>
        <v>17</v>
      </c>
    </row>
    <row r="15032" spans="1:1" x14ac:dyDescent="0.35">
      <c r="A15032">
        <f ca="1"/>
        <v>17</v>
      </c>
    </row>
    <row r="15033" spans="1:1" x14ac:dyDescent="0.35">
      <c r="A15033">
        <f ca="1"/>
        <v>22</v>
      </c>
    </row>
    <row r="15034" spans="1:1" x14ac:dyDescent="0.35">
      <c r="A15034">
        <f ca="1"/>
        <v>29</v>
      </c>
    </row>
    <row r="15035" spans="1:1" x14ac:dyDescent="0.35">
      <c r="A15035">
        <f ca="1"/>
        <v>16</v>
      </c>
    </row>
    <row r="15036" spans="1:1" x14ac:dyDescent="0.35">
      <c r="A15036">
        <f ca="1"/>
        <v>17</v>
      </c>
    </row>
    <row r="15037" spans="1:1" x14ac:dyDescent="0.35">
      <c r="A15037">
        <f ca="1"/>
        <v>16</v>
      </c>
    </row>
    <row r="15038" spans="1:1" x14ac:dyDescent="0.35">
      <c r="A15038">
        <f ca="1"/>
        <v>22</v>
      </c>
    </row>
    <row r="15039" spans="1:1" x14ac:dyDescent="0.35">
      <c r="A15039">
        <f ca="1"/>
        <v>17</v>
      </c>
    </row>
    <row r="15040" spans="1:1" x14ac:dyDescent="0.35">
      <c r="A15040">
        <f ca="1"/>
        <v>23</v>
      </c>
    </row>
    <row r="15041" spans="1:1" x14ac:dyDescent="0.35">
      <c r="A15041">
        <f ca="1"/>
        <v>25</v>
      </c>
    </row>
    <row r="15042" spans="1:1" x14ac:dyDescent="0.35">
      <c r="A15042">
        <f ca="1"/>
        <v>14</v>
      </c>
    </row>
    <row r="15043" spans="1:1" x14ac:dyDescent="0.35">
      <c r="A15043">
        <f ca="1"/>
        <v>24</v>
      </c>
    </row>
    <row r="15044" spans="1:1" x14ac:dyDescent="0.35">
      <c r="A15044">
        <f ca="1"/>
        <v>21</v>
      </c>
    </row>
    <row r="15045" spans="1:1" x14ac:dyDescent="0.35">
      <c r="A15045">
        <f ca="1"/>
        <v>16</v>
      </c>
    </row>
    <row r="15046" spans="1:1" x14ac:dyDescent="0.35">
      <c r="A15046">
        <f ca="1"/>
        <v>20</v>
      </c>
    </row>
    <row r="15047" spans="1:1" x14ac:dyDescent="0.35">
      <c r="A15047">
        <f ca="1"/>
        <v>24</v>
      </c>
    </row>
    <row r="15048" spans="1:1" x14ac:dyDescent="0.35">
      <c r="A15048">
        <f ca="1"/>
        <v>26</v>
      </c>
    </row>
    <row r="15049" spans="1:1" x14ac:dyDescent="0.35">
      <c r="A15049">
        <f ca="1"/>
        <v>19</v>
      </c>
    </row>
    <row r="15050" spans="1:1" x14ac:dyDescent="0.35">
      <c r="A15050">
        <f ca="1"/>
        <v>19</v>
      </c>
    </row>
    <row r="15051" spans="1:1" x14ac:dyDescent="0.35">
      <c r="A15051">
        <f ca="1"/>
        <v>21</v>
      </c>
    </row>
    <row r="15052" spans="1:1" x14ac:dyDescent="0.35">
      <c r="A15052">
        <f ca="1"/>
        <v>28</v>
      </c>
    </row>
    <row r="15053" spans="1:1" x14ac:dyDescent="0.35">
      <c r="A15053">
        <f ca="1"/>
        <v>17</v>
      </c>
    </row>
    <row r="15054" spans="1:1" x14ac:dyDescent="0.35">
      <c r="A15054">
        <f ca="1"/>
        <v>15</v>
      </c>
    </row>
    <row r="15055" spans="1:1" x14ac:dyDescent="0.35">
      <c r="A15055">
        <f ca="1"/>
        <v>17</v>
      </c>
    </row>
    <row r="15056" spans="1:1" x14ac:dyDescent="0.35">
      <c r="A15056">
        <f ca="1"/>
        <v>19</v>
      </c>
    </row>
    <row r="15057" spans="1:1" x14ac:dyDescent="0.35">
      <c r="A15057">
        <f ca="1"/>
        <v>28</v>
      </c>
    </row>
    <row r="15058" spans="1:1" x14ac:dyDescent="0.35">
      <c r="A15058">
        <f ca="1"/>
        <v>21</v>
      </c>
    </row>
    <row r="15059" spans="1:1" x14ac:dyDescent="0.35">
      <c r="A15059">
        <f ca="1"/>
        <v>23</v>
      </c>
    </row>
    <row r="15060" spans="1:1" x14ac:dyDescent="0.35">
      <c r="A15060">
        <f ca="1"/>
        <v>21</v>
      </c>
    </row>
    <row r="15061" spans="1:1" x14ac:dyDescent="0.35">
      <c r="A15061">
        <f ca="1"/>
        <v>21</v>
      </c>
    </row>
    <row r="15062" spans="1:1" x14ac:dyDescent="0.35">
      <c r="A15062">
        <f ca="1"/>
        <v>22</v>
      </c>
    </row>
    <row r="15063" spans="1:1" x14ac:dyDescent="0.35">
      <c r="A15063">
        <f ca="1"/>
        <v>12</v>
      </c>
    </row>
    <row r="15064" spans="1:1" x14ac:dyDescent="0.35">
      <c r="A15064">
        <f ca="1"/>
        <v>21</v>
      </c>
    </row>
    <row r="15065" spans="1:1" x14ac:dyDescent="0.35">
      <c r="A15065">
        <f ca="1"/>
        <v>24</v>
      </c>
    </row>
    <row r="15066" spans="1:1" x14ac:dyDescent="0.35">
      <c r="A15066">
        <f ca="1"/>
        <v>21</v>
      </c>
    </row>
    <row r="15067" spans="1:1" x14ac:dyDescent="0.35">
      <c r="A15067">
        <f ca="1"/>
        <v>26</v>
      </c>
    </row>
    <row r="15068" spans="1:1" x14ac:dyDescent="0.35">
      <c r="A15068">
        <f ca="1"/>
        <v>24</v>
      </c>
    </row>
    <row r="15069" spans="1:1" x14ac:dyDescent="0.35">
      <c r="A15069">
        <f ca="1"/>
        <v>26</v>
      </c>
    </row>
    <row r="15070" spans="1:1" x14ac:dyDescent="0.35">
      <c r="A15070">
        <f ca="1"/>
        <v>22</v>
      </c>
    </row>
    <row r="15071" spans="1:1" x14ac:dyDescent="0.35">
      <c r="A15071">
        <f ca="1"/>
        <v>22</v>
      </c>
    </row>
    <row r="15072" spans="1:1" x14ac:dyDescent="0.35">
      <c r="A15072">
        <f ca="1"/>
        <v>17</v>
      </c>
    </row>
    <row r="15073" spans="1:1" x14ac:dyDescent="0.35">
      <c r="A15073">
        <f ca="1"/>
        <v>22</v>
      </c>
    </row>
    <row r="15074" spans="1:1" x14ac:dyDescent="0.35">
      <c r="A15074">
        <f ca="1"/>
        <v>18</v>
      </c>
    </row>
    <row r="15075" spans="1:1" x14ac:dyDescent="0.35">
      <c r="A15075">
        <f ca="1"/>
        <v>21</v>
      </c>
    </row>
    <row r="15076" spans="1:1" x14ac:dyDescent="0.35">
      <c r="A15076">
        <f ca="1"/>
        <v>28</v>
      </c>
    </row>
    <row r="15077" spans="1:1" x14ac:dyDescent="0.35">
      <c r="A15077">
        <f ca="1"/>
        <v>24</v>
      </c>
    </row>
    <row r="15078" spans="1:1" x14ac:dyDescent="0.35">
      <c r="A15078">
        <f ca="1"/>
        <v>21</v>
      </c>
    </row>
    <row r="15079" spans="1:1" x14ac:dyDescent="0.35">
      <c r="A15079">
        <f ca="1"/>
        <v>19</v>
      </c>
    </row>
    <row r="15080" spans="1:1" x14ac:dyDescent="0.35">
      <c r="A15080">
        <f ca="1"/>
        <v>19</v>
      </c>
    </row>
    <row r="15081" spans="1:1" x14ac:dyDescent="0.35">
      <c r="A15081">
        <f ca="1"/>
        <v>17</v>
      </c>
    </row>
    <row r="15082" spans="1:1" x14ac:dyDescent="0.35">
      <c r="A15082">
        <f ca="1"/>
        <v>20</v>
      </c>
    </row>
    <row r="15083" spans="1:1" x14ac:dyDescent="0.35">
      <c r="A15083">
        <f ca="1"/>
        <v>23</v>
      </c>
    </row>
    <row r="15084" spans="1:1" x14ac:dyDescent="0.35">
      <c r="A15084">
        <f ca="1"/>
        <v>10</v>
      </c>
    </row>
    <row r="15085" spans="1:1" x14ac:dyDescent="0.35">
      <c r="A15085">
        <f ca="1"/>
        <v>16</v>
      </c>
    </row>
    <row r="15086" spans="1:1" x14ac:dyDescent="0.35">
      <c r="A15086">
        <f ca="1"/>
        <v>26</v>
      </c>
    </row>
    <row r="15087" spans="1:1" x14ac:dyDescent="0.35">
      <c r="A15087">
        <f ca="1"/>
        <v>18</v>
      </c>
    </row>
    <row r="15088" spans="1:1" x14ac:dyDescent="0.35">
      <c r="A15088">
        <f ca="1"/>
        <v>23</v>
      </c>
    </row>
    <row r="15089" spans="1:1" x14ac:dyDescent="0.35">
      <c r="A15089">
        <f ca="1"/>
        <v>13</v>
      </c>
    </row>
    <row r="15090" spans="1:1" x14ac:dyDescent="0.35">
      <c r="A15090">
        <f ca="1"/>
        <v>22</v>
      </c>
    </row>
    <row r="15091" spans="1:1" x14ac:dyDescent="0.35">
      <c r="A15091">
        <f ca="1"/>
        <v>18</v>
      </c>
    </row>
    <row r="15092" spans="1:1" x14ac:dyDescent="0.35">
      <c r="A15092">
        <f ca="1"/>
        <v>26</v>
      </c>
    </row>
    <row r="15093" spans="1:1" x14ac:dyDescent="0.35">
      <c r="A15093">
        <f ca="1"/>
        <v>24</v>
      </c>
    </row>
    <row r="15094" spans="1:1" x14ac:dyDescent="0.35">
      <c r="A15094">
        <f ca="1"/>
        <v>18</v>
      </c>
    </row>
    <row r="15095" spans="1:1" x14ac:dyDescent="0.35">
      <c r="A15095">
        <f ca="1"/>
        <v>17</v>
      </c>
    </row>
    <row r="15096" spans="1:1" x14ac:dyDescent="0.35">
      <c r="A15096">
        <f ca="1"/>
        <v>22</v>
      </c>
    </row>
    <row r="15097" spans="1:1" x14ac:dyDescent="0.35">
      <c r="A15097">
        <f ca="1"/>
        <v>22</v>
      </c>
    </row>
    <row r="15098" spans="1:1" x14ac:dyDescent="0.35">
      <c r="A15098">
        <f ca="1"/>
        <v>20</v>
      </c>
    </row>
    <row r="15099" spans="1:1" x14ac:dyDescent="0.35">
      <c r="A15099">
        <f ca="1"/>
        <v>20</v>
      </c>
    </row>
    <row r="15100" spans="1:1" x14ac:dyDescent="0.35">
      <c r="A15100">
        <f ca="1"/>
        <v>21</v>
      </c>
    </row>
    <row r="15101" spans="1:1" x14ac:dyDescent="0.35">
      <c r="A15101">
        <f ca="1"/>
        <v>18</v>
      </c>
    </row>
    <row r="15102" spans="1:1" x14ac:dyDescent="0.35">
      <c r="A15102">
        <f ca="1"/>
        <v>16</v>
      </c>
    </row>
    <row r="15103" spans="1:1" x14ac:dyDescent="0.35">
      <c r="A15103">
        <f ca="1"/>
        <v>22</v>
      </c>
    </row>
    <row r="15104" spans="1:1" x14ac:dyDescent="0.35">
      <c r="A15104">
        <f ca="1"/>
        <v>27</v>
      </c>
    </row>
    <row r="15105" spans="1:1" x14ac:dyDescent="0.35">
      <c r="A15105">
        <f ca="1"/>
        <v>19</v>
      </c>
    </row>
    <row r="15106" spans="1:1" x14ac:dyDescent="0.35">
      <c r="A15106">
        <f ca="1"/>
        <v>22</v>
      </c>
    </row>
    <row r="15107" spans="1:1" x14ac:dyDescent="0.35">
      <c r="A15107">
        <f ca="1"/>
        <v>21</v>
      </c>
    </row>
    <row r="15108" spans="1:1" x14ac:dyDescent="0.35">
      <c r="A15108">
        <f ca="1"/>
        <v>18</v>
      </c>
    </row>
    <row r="15109" spans="1:1" x14ac:dyDescent="0.35">
      <c r="A15109">
        <f ca="1"/>
        <v>25</v>
      </c>
    </row>
    <row r="15110" spans="1:1" x14ac:dyDescent="0.35">
      <c r="A15110">
        <f ca="1"/>
        <v>15</v>
      </c>
    </row>
    <row r="15111" spans="1:1" x14ac:dyDescent="0.35">
      <c r="A15111">
        <f ca="1"/>
        <v>22</v>
      </c>
    </row>
    <row r="15112" spans="1:1" x14ac:dyDescent="0.35">
      <c r="A15112">
        <f ca="1"/>
        <v>22</v>
      </c>
    </row>
    <row r="15113" spans="1:1" x14ac:dyDescent="0.35">
      <c r="A15113">
        <f ca="1"/>
        <v>23</v>
      </c>
    </row>
    <row r="15114" spans="1:1" x14ac:dyDescent="0.35">
      <c r="A15114">
        <f ca="1"/>
        <v>17</v>
      </c>
    </row>
    <row r="15115" spans="1:1" x14ac:dyDescent="0.35">
      <c r="A15115">
        <f ca="1"/>
        <v>19</v>
      </c>
    </row>
    <row r="15116" spans="1:1" x14ac:dyDescent="0.35">
      <c r="A15116">
        <f ca="1"/>
        <v>20</v>
      </c>
    </row>
    <row r="15117" spans="1:1" x14ac:dyDescent="0.35">
      <c r="A15117">
        <f ca="1"/>
        <v>23</v>
      </c>
    </row>
    <row r="15118" spans="1:1" x14ac:dyDescent="0.35">
      <c r="A15118">
        <f ca="1"/>
        <v>22</v>
      </c>
    </row>
    <row r="15119" spans="1:1" x14ac:dyDescent="0.35">
      <c r="A15119">
        <f ca="1"/>
        <v>26</v>
      </c>
    </row>
    <row r="15120" spans="1:1" x14ac:dyDescent="0.35">
      <c r="A15120">
        <f ca="1"/>
        <v>19</v>
      </c>
    </row>
    <row r="15121" spans="1:1" x14ac:dyDescent="0.35">
      <c r="A15121">
        <f ca="1"/>
        <v>17</v>
      </c>
    </row>
    <row r="15122" spans="1:1" x14ac:dyDescent="0.35">
      <c r="A15122">
        <f ca="1"/>
        <v>20</v>
      </c>
    </row>
    <row r="15123" spans="1:1" x14ac:dyDescent="0.35">
      <c r="A15123">
        <f ca="1"/>
        <v>21</v>
      </c>
    </row>
    <row r="15124" spans="1:1" x14ac:dyDescent="0.35">
      <c r="A15124">
        <f ca="1"/>
        <v>21</v>
      </c>
    </row>
    <row r="15125" spans="1:1" x14ac:dyDescent="0.35">
      <c r="A15125">
        <f ca="1"/>
        <v>18</v>
      </c>
    </row>
    <row r="15126" spans="1:1" x14ac:dyDescent="0.35">
      <c r="A15126">
        <f ca="1"/>
        <v>29</v>
      </c>
    </row>
    <row r="15127" spans="1:1" x14ac:dyDescent="0.35">
      <c r="A15127">
        <f ca="1"/>
        <v>18</v>
      </c>
    </row>
    <row r="15128" spans="1:1" x14ac:dyDescent="0.35">
      <c r="A15128">
        <f ca="1"/>
        <v>27</v>
      </c>
    </row>
    <row r="15129" spans="1:1" x14ac:dyDescent="0.35">
      <c r="A15129">
        <f ca="1"/>
        <v>21</v>
      </c>
    </row>
    <row r="15130" spans="1:1" x14ac:dyDescent="0.35">
      <c r="A15130">
        <f ca="1"/>
        <v>23</v>
      </c>
    </row>
    <row r="15131" spans="1:1" x14ac:dyDescent="0.35">
      <c r="A15131">
        <f ca="1"/>
        <v>19</v>
      </c>
    </row>
    <row r="15132" spans="1:1" x14ac:dyDescent="0.35">
      <c r="A15132">
        <f ca="1"/>
        <v>22</v>
      </c>
    </row>
    <row r="15133" spans="1:1" x14ac:dyDescent="0.35">
      <c r="A15133">
        <f ca="1"/>
        <v>26</v>
      </c>
    </row>
    <row r="15134" spans="1:1" x14ac:dyDescent="0.35">
      <c r="A15134">
        <f ca="1"/>
        <v>17</v>
      </c>
    </row>
    <row r="15135" spans="1:1" x14ac:dyDescent="0.35">
      <c r="A15135">
        <f ca="1"/>
        <v>24</v>
      </c>
    </row>
    <row r="15136" spans="1:1" x14ac:dyDescent="0.35">
      <c r="A15136">
        <f ca="1"/>
        <v>18</v>
      </c>
    </row>
    <row r="15137" spans="1:1" x14ac:dyDescent="0.35">
      <c r="A15137">
        <f ca="1"/>
        <v>27</v>
      </c>
    </row>
    <row r="15138" spans="1:1" x14ac:dyDescent="0.35">
      <c r="A15138">
        <f ca="1"/>
        <v>13</v>
      </c>
    </row>
    <row r="15139" spans="1:1" x14ac:dyDescent="0.35">
      <c r="A15139">
        <f ca="1"/>
        <v>26</v>
      </c>
    </row>
    <row r="15140" spans="1:1" x14ac:dyDescent="0.35">
      <c r="A15140">
        <f ca="1"/>
        <v>21</v>
      </c>
    </row>
    <row r="15141" spans="1:1" x14ac:dyDescent="0.35">
      <c r="A15141">
        <f ca="1"/>
        <v>25</v>
      </c>
    </row>
    <row r="15142" spans="1:1" x14ac:dyDescent="0.35">
      <c r="A15142">
        <f ca="1"/>
        <v>25</v>
      </c>
    </row>
    <row r="15143" spans="1:1" x14ac:dyDescent="0.35">
      <c r="A15143">
        <f ca="1"/>
        <v>24</v>
      </c>
    </row>
    <row r="15144" spans="1:1" x14ac:dyDescent="0.35">
      <c r="A15144">
        <f ca="1"/>
        <v>22</v>
      </c>
    </row>
    <row r="15145" spans="1:1" x14ac:dyDescent="0.35">
      <c r="A15145">
        <f ca="1"/>
        <v>24</v>
      </c>
    </row>
    <row r="15146" spans="1:1" x14ac:dyDescent="0.35">
      <c r="A15146">
        <f ca="1"/>
        <v>17</v>
      </c>
    </row>
    <row r="15147" spans="1:1" x14ac:dyDescent="0.35">
      <c r="A15147">
        <f ca="1"/>
        <v>26</v>
      </c>
    </row>
    <row r="15148" spans="1:1" x14ac:dyDescent="0.35">
      <c r="A15148">
        <f ca="1"/>
        <v>30</v>
      </c>
    </row>
    <row r="15149" spans="1:1" x14ac:dyDescent="0.35">
      <c r="A15149">
        <f ca="1"/>
        <v>17</v>
      </c>
    </row>
    <row r="15150" spans="1:1" x14ac:dyDescent="0.35">
      <c r="A15150">
        <f ca="1"/>
        <v>18</v>
      </c>
    </row>
    <row r="15151" spans="1:1" x14ac:dyDescent="0.35">
      <c r="A15151">
        <f ca="1"/>
        <v>25</v>
      </c>
    </row>
    <row r="15152" spans="1:1" x14ac:dyDescent="0.35">
      <c r="A15152">
        <f ca="1"/>
        <v>8</v>
      </c>
    </row>
    <row r="15153" spans="1:1" x14ac:dyDescent="0.35">
      <c r="A15153">
        <f ca="1"/>
        <v>23</v>
      </c>
    </row>
    <row r="15154" spans="1:1" x14ac:dyDescent="0.35">
      <c r="A15154">
        <f ca="1"/>
        <v>24</v>
      </c>
    </row>
    <row r="15155" spans="1:1" x14ac:dyDescent="0.35">
      <c r="A15155">
        <f ca="1"/>
        <v>18</v>
      </c>
    </row>
    <row r="15156" spans="1:1" x14ac:dyDescent="0.35">
      <c r="A15156">
        <f ca="1"/>
        <v>16</v>
      </c>
    </row>
    <row r="15157" spans="1:1" x14ac:dyDescent="0.35">
      <c r="A15157">
        <f ca="1"/>
        <v>23</v>
      </c>
    </row>
    <row r="15158" spans="1:1" x14ac:dyDescent="0.35">
      <c r="A15158">
        <f ca="1"/>
        <v>21</v>
      </c>
    </row>
    <row r="15159" spans="1:1" x14ac:dyDescent="0.35">
      <c r="A15159">
        <f ca="1"/>
        <v>21</v>
      </c>
    </row>
    <row r="15160" spans="1:1" x14ac:dyDescent="0.35">
      <c r="A15160">
        <f ca="1"/>
        <v>18</v>
      </c>
    </row>
    <row r="15161" spans="1:1" x14ac:dyDescent="0.35">
      <c r="A15161">
        <f ca="1"/>
        <v>18</v>
      </c>
    </row>
    <row r="15162" spans="1:1" x14ac:dyDescent="0.35">
      <c r="A15162">
        <f ca="1"/>
        <v>26</v>
      </c>
    </row>
    <row r="15163" spans="1:1" x14ac:dyDescent="0.35">
      <c r="A15163">
        <f ca="1"/>
        <v>19</v>
      </c>
    </row>
    <row r="15164" spans="1:1" x14ac:dyDescent="0.35">
      <c r="A15164">
        <f ca="1"/>
        <v>14</v>
      </c>
    </row>
    <row r="15165" spans="1:1" x14ac:dyDescent="0.35">
      <c r="A15165">
        <f ca="1"/>
        <v>21</v>
      </c>
    </row>
    <row r="15166" spans="1:1" x14ac:dyDescent="0.35">
      <c r="A15166">
        <f ca="1"/>
        <v>22</v>
      </c>
    </row>
    <row r="15167" spans="1:1" x14ac:dyDescent="0.35">
      <c r="A15167">
        <f ca="1"/>
        <v>13</v>
      </c>
    </row>
    <row r="15168" spans="1:1" x14ac:dyDescent="0.35">
      <c r="A15168">
        <f ca="1"/>
        <v>18</v>
      </c>
    </row>
    <row r="15169" spans="1:1" x14ac:dyDescent="0.35">
      <c r="A15169">
        <f ca="1"/>
        <v>22</v>
      </c>
    </row>
    <row r="15170" spans="1:1" x14ac:dyDescent="0.35">
      <c r="A15170">
        <f ca="1"/>
        <v>19</v>
      </c>
    </row>
    <row r="15171" spans="1:1" x14ac:dyDescent="0.35">
      <c r="A15171">
        <f ca="1"/>
        <v>20</v>
      </c>
    </row>
    <row r="15172" spans="1:1" x14ac:dyDescent="0.35">
      <c r="A15172">
        <f ca="1"/>
        <v>20</v>
      </c>
    </row>
    <row r="15173" spans="1:1" x14ac:dyDescent="0.35">
      <c r="A15173">
        <f ca="1"/>
        <v>27</v>
      </c>
    </row>
    <row r="15174" spans="1:1" x14ac:dyDescent="0.35">
      <c r="A15174">
        <f ca="1"/>
        <v>23</v>
      </c>
    </row>
    <row r="15175" spans="1:1" x14ac:dyDescent="0.35">
      <c r="A15175">
        <f ca="1"/>
        <v>15</v>
      </c>
    </row>
    <row r="15176" spans="1:1" x14ac:dyDescent="0.35">
      <c r="A15176">
        <f ca="1"/>
        <v>27</v>
      </c>
    </row>
    <row r="15177" spans="1:1" x14ac:dyDescent="0.35">
      <c r="A15177">
        <f ca="1"/>
        <v>28</v>
      </c>
    </row>
    <row r="15178" spans="1:1" x14ac:dyDescent="0.35">
      <c r="A15178">
        <f ca="1"/>
        <v>18</v>
      </c>
    </row>
    <row r="15179" spans="1:1" x14ac:dyDescent="0.35">
      <c r="A15179">
        <f ca="1"/>
        <v>21</v>
      </c>
    </row>
    <row r="15180" spans="1:1" x14ac:dyDescent="0.35">
      <c r="A15180">
        <f ca="1"/>
        <v>26</v>
      </c>
    </row>
    <row r="15181" spans="1:1" x14ac:dyDescent="0.35">
      <c r="A15181">
        <f ca="1"/>
        <v>23</v>
      </c>
    </row>
    <row r="15182" spans="1:1" x14ac:dyDescent="0.35">
      <c r="A15182">
        <f ca="1"/>
        <v>20</v>
      </c>
    </row>
    <row r="15183" spans="1:1" x14ac:dyDescent="0.35">
      <c r="A15183">
        <f ca="1"/>
        <v>22</v>
      </c>
    </row>
    <row r="15184" spans="1:1" x14ac:dyDescent="0.35">
      <c r="A15184">
        <f ca="1"/>
        <v>21</v>
      </c>
    </row>
    <row r="15185" spans="1:1" x14ac:dyDescent="0.35">
      <c r="A15185">
        <f ca="1"/>
        <v>19</v>
      </c>
    </row>
    <row r="15186" spans="1:1" x14ac:dyDescent="0.35">
      <c r="A15186">
        <f ca="1"/>
        <v>21</v>
      </c>
    </row>
    <row r="15187" spans="1:1" x14ac:dyDescent="0.35">
      <c r="A15187">
        <f ca="1"/>
        <v>25</v>
      </c>
    </row>
    <row r="15188" spans="1:1" x14ac:dyDescent="0.35">
      <c r="A15188">
        <f ca="1"/>
        <v>29</v>
      </c>
    </row>
    <row r="15189" spans="1:1" x14ac:dyDescent="0.35">
      <c r="A15189">
        <f ca="1"/>
        <v>24</v>
      </c>
    </row>
    <row r="15190" spans="1:1" x14ac:dyDescent="0.35">
      <c r="A15190">
        <f ca="1"/>
        <v>11</v>
      </c>
    </row>
    <row r="15191" spans="1:1" x14ac:dyDescent="0.35">
      <c r="A15191">
        <f ca="1"/>
        <v>15</v>
      </c>
    </row>
    <row r="15192" spans="1:1" x14ac:dyDescent="0.35">
      <c r="A15192">
        <f ca="1"/>
        <v>24</v>
      </c>
    </row>
    <row r="15193" spans="1:1" x14ac:dyDescent="0.35">
      <c r="A15193">
        <f ca="1"/>
        <v>23</v>
      </c>
    </row>
    <row r="15194" spans="1:1" x14ac:dyDescent="0.35">
      <c r="A15194">
        <f ca="1"/>
        <v>18</v>
      </c>
    </row>
    <row r="15195" spans="1:1" x14ac:dyDescent="0.35">
      <c r="A15195">
        <f ca="1"/>
        <v>20</v>
      </c>
    </row>
    <row r="15196" spans="1:1" x14ac:dyDescent="0.35">
      <c r="A15196">
        <f ca="1"/>
        <v>18</v>
      </c>
    </row>
    <row r="15197" spans="1:1" x14ac:dyDescent="0.35">
      <c r="A15197">
        <f ca="1"/>
        <v>19</v>
      </c>
    </row>
    <row r="15198" spans="1:1" x14ac:dyDescent="0.35">
      <c r="A15198">
        <f ca="1"/>
        <v>15</v>
      </c>
    </row>
    <row r="15199" spans="1:1" x14ac:dyDescent="0.35">
      <c r="A15199">
        <f ca="1"/>
        <v>21</v>
      </c>
    </row>
    <row r="15200" spans="1:1" x14ac:dyDescent="0.35">
      <c r="A15200">
        <f ca="1"/>
        <v>15</v>
      </c>
    </row>
    <row r="15201" spans="1:1" x14ac:dyDescent="0.35">
      <c r="A15201">
        <f ca="1"/>
        <v>19</v>
      </c>
    </row>
    <row r="15202" spans="1:1" x14ac:dyDescent="0.35">
      <c r="A15202">
        <f ca="1"/>
        <v>19</v>
      </c>
    </row>
    <row r="15203" spans="1:1" x14ac:dyDescent="0.35">
      <c r="A15203">
        <f ca="1"/>
        <v>22</v>
      </c>
    </row>
    <row r="15204" spans="1:1" x14ac:dyDescent="0.35">
      <c r="A15204">
        <f ca="1"/>
        <v>23</v>
      </c>
    </row>
    <row r="15205" spans="1:1" x14ac:dyDescent="0.35">
      <c r="A15205">
        <f ca="1"/>
        <v>26</v>
      </c>
    </row>
    <row r="15206" spans="1:1" x14ac:dyDescent="0.35">
      <c r="A15206">
        <f ca="1"/>
        <v>14</v>
      </c>
    </row>
    <row r="15207" spans="1:1" x14ac:dyDescent="0.35">
      <c r="A15207">
        <f ca="1"/>
        <v>26</v>
      </c>
    </row>
    <row r="15208" spans="1:1" x14ac:dyDescent="0.35">
      <c r="A15208">
        <f ca="1"/>
        <v>20</v>
      </c>
    </row>
    <row r="15209" spans="1:1" x14ac:dyDescent="0.35">
      <c r="A15209">
        <f ca="1"/>
        <v>20</v>
      </c>
    </row>
    <row r="15210" spans="1:1" x14ac:dyDescent="0.35">
      <c r="A15210">
        <f ca="1"/>
        <v>20</v>
      </c>
    </row>
    <row r="15211" spans="1:1" x14ac:dyDescent="0.35">
      <c r="A15211">
        <f ca="1"/>
        <v>21</v>
      </c>
    </row>
    <row r="15212" spans="1:1" x14ac:dyDescent="0.35">
      <c r="A15212">
        <f ca="1"/>
        <v>21</v>
      </c>
    </row>
    <row r="15213" spans="1:1" x14ac:dyDescent="0.35">
      <c r="A15213">
        <f ca="1"/>
        <v>17</v>
      </c>
    </row>
    <row r="15214" spans="1:1" x14ac:dyDescent="0.35">
      <c r="A15214">
        <f ca="1"/>
        <v>31</v>
      </c>
    </row>
    <row r="15215" spans="1:1" x14ac:dyDescent="0.35">
      <c r="A15215">
        <f ca="1"/>
        <v>19</v>
      </c>
    </row>
    <row r="15216" spans="1:1" x14ac:dyDescent="0.35">
      <c r="A15216">
        <f ca="1"/>
        <v>16</v>
      </c>
    </row>
    <row r="15217" spans="1:1" x14ac:dyDescent="0.35">
      <c r="A15217">
        <f ca="1"/>
        <v>23</v>
      </c>
    </row>
    <row r="15218" spans="1:1" x14ac:dyDescent="0.35">
      <c r="A15218">
        <f ca="1"/>
        <v>20</v>
      </c>
    </row>
    <row r="15219" spans="1:1" x14ac:dyDescent="0.35">
      <c r="A15219">
        <f ca="1"/>
        <v>28</v>
      </c>
    </row>
    <row r="15220" spans="1:1" x14ac:dyDescent="0.35">
      <c r="A15220">
        <f ca="1"/>
        <v>23</v>
      </c>
    </row>
    <row r="15221" spans="1:1" x14ac:dyDescent="0.35">
      <c r="A15221">
        <f ca="1"/>
        <v>23</v>
      </c>
    </row>
    <row r="15222" spans="1:1" x14ac:dyDescent="0.35">
      <c r="A15222">
        <f ca="1"/>
        <v>17</v>
      </c>
    </row>
    <row r="15223" spans="1:1" x14ac:dyDescent="0.35">
      <c r="A15223">
        <f ca="1"/>
        <v>26</v>
      </c>
    </row>
    <row r="15224" spans="1:1" x14ac:dyDescent="0.35">
      <c r="A15224">
        <f ca="1"/>
        <v>26</v>
      </c>
    </row>
    <row r="15225" spans="1:1" x14ac:dyDescent="0.35">
      <c r="A15225">
        <f ca="1"/>
        <v>14</v>
      </c>
    </row>
    <row r="15226" spans="1:1" x14ac:dyDescent="0.35">
      <c r="A15226">
        <f ca="1"/>
        <v>24</v>
      </c>
    </row>
    <row r="15227" spans="1:1" x14ac:dyDescent="0.35">
      <c r="A15227">
        <f ca="1"/>
        <v>22</v>
      </c>
    </row>
    <row r="15228" spans="1:1" x14ac:dyDescent="0.35">
      <c r="A15228">
        <f ca="1"/>
        <v>23</v>
      </c>
    </row>
    <row r="15229" spans="1:1" x14ac:dyDescent="0.35">
      <c r="A15229">
        <f ca="1"/>
        <v>25</v>
      </c>
    </row>
    <row r="15230" spans="1:1" x14ac:dyDescent="0.35">
      <c r="A15230">
        <f ca="1"/>
        <v>23</v>
      </c>
    </row>
    <row r="15231" spans="1:1" x14ac:dyDescent="0.35">
      <c r="A15231">
        <f ca="1"/>
        <v>15</v>
      </c>
    </row>
    <row r="15232" spans="1:1" x14ac:dyDescent="0.35">
      <c r="A15232">
        <f ca="1"/>
        <v>20</v>
      </c>
    </row>
    <row r="15233" spans="1:1" x14ac:dyDescent="0.35">
      <c r="A15233">
        <f ca="1"/>
        <v>17</v>
      </c>
    </row>
    <row r="15234" spans="1:1" x14ac:dyDescent="0.35">
      <c r="A15234">
        <f ca="1"/>
        <v>15</v>
      </c>
    </row>
    <row r="15235" spans="1:1" x14ac:dyDescent="0.35">
      <c r="A15235">
        <f ca="1"/>
        <v>19</v>
      </c>
    </row>
    <row r="15236" spans="1:1" x14ac:dyDescent="0.35">
      <c r="A15236">
        <f ca="1"/>
        <v>18</v>
      </c>
    </row>
    <row r="15237" spans="1:1" x14ac:dyDescent="0.35">
      <c r="A15237">
        <f ca="1"/>
        <v>18</v>
      </c>
    </row>
    <row r="15238" spans="1:1" x14ac:dyDescent="0.35">
      <c r="A15238">
        <f ca="1"/>
        <v>22</v>
      </c>
    </row>
    <row r="15239" spans="1:1" x14ac:dyDescent="0.35">
      <c r="A15239">
        <f ca="1"/>
        <v>19</v>
      </c>
    </row>
    <row r="15240" spans="1:1" x14ac:dyDescent="0.35">
      <c r="A15240">
        <f ca="1"/>
        <v>20</v>
      </c>
    </row>
    <row r="15241" spans="1:1" x14ac:dyDescent="0.35">
      <c r="A15241">
        <f ca="1"/>
        <v>28</v>
      </c>
    </row>
    <row r="15242" spans="1:1" x14ac:dyDescent="0.35">
      <c r="A15242">
        <f ca="1"/>
        <v>22</v>
      </c>
    </row>
    <row r="15243" spans="1:1" x14ac:dyDescent="0.35">
      <c r="A15243">
        <f ca="1"/>
        <v>32</v>
      </c>
    </row>
    <row r="15244" spans="1:1" x14ac:dyDescent="0.35">
      <c r="A15244">
        <f ca="1"/>
        <v>28</v>
      </c>
    </row>
    <row r="15245" spans="1:1" x14ac:dyDescent="0.35">
      <c r="A15245">
        <f ca="1"/>
        <v>21</v>
      </c>
    </row>
    <row r="15246" spans="1:1" x14ac:dyDescent="0.35">
      <c r="A15246">
        <f ca="1"/>
        <v>18</v>
      </c>
    </row>
    <row r="15247" spans="1:1" x14ac:dyDescent="0.35">
      <c r="A15247">
        <f ca="1"/>
        <v>21</v>
      </c>
    </row>
    <row r="15248" spans="1:1" x14ac:dyDescent="0.35">
      <c r="A15248">
        <f ca="1"/>
        <v>12</v>
      </c>
    </row>
    <row r="15249" spans="1:1" x14ac:dyDescent="0.35">
      <c r="A15249">
        <f ca="1"/>
        <v>19</v>
      </c>
    </row>
    <row r="15250" spans="1:1" x14ac:dyDescent="0.35">
      <c r="A15250">
        <f ca="1"/>
        <v>20</v>
      </c>
    </row>
    <row r="15251" spans="1:1" x14ac:dyDescent="0.35">
      <c r="A15251">
        <f ca="1"/>
        <v>22</v>
      </c>
    </row>
    <row r="15252" spans="1:1" x14ac:dyDescent="0.35">
      <c r="A15252">
        <f ca="1"/>
        <v>26</v>
      </c>
    </row>
    <row r="15253" spans="1:1" x14ac:dyDescent="0.35">
      <c r="A15253">
        <f ca="1"/>
        <v>25</v>
      </c>
    </row>
    <row r="15254" spans="1:1" x14ac:dyDescent="0.35">
      <c r="A15254">
        <f ca="1"/>
        <v>22</v>
      </c>
    </row>
    <row r="15255" spans="1:1" x14ac:dyDescent="0.35">
      <c r="A15255">
        <f ca="1"/>
        <v>25</v>
      </c>
    </row>
    <row r="15256" spans="1:1" x14ac:dyDescent="0.35">
      <c r="A15256">
        <f ca="1"/>
        <v>24</v>
      </c>
    </row>
    <row r="15257" spans="1:1" x14ac:dyDescent="0.35">
      <c r="A15257">
        <f ca="1"/>
        <v>23</v>
      </c>
    </row>
    <row r="15258" spans="1:1" x14ac:dyDescent="0.35">
      <c r="A15258">
        <f ca="1"/>
        <v>21</v>
      </c>
    </row>
    <row r="15259" spans="1:1" x14ac:dyDescent="0.35">
      <c r="A15259">
        <f ca="1"/>
        <v>20</v>
      </c>
    </row>
    <row r="15260" spans="1:1" x14ac:dyDescent="0.35">
      <c r="A15260">
        <f ca="1"/>
        <v>22</v>
      </c>
    </row>
    <row r="15261" spans="1:1" x14ac:dyDescent="0.35">
      <c r="A15261">
        <f ca="1"/>
        <v>19</v>
      </c>
    </row>
    <row r="15262" spans="1:1" x14ac:dyDescent="0.35">
      <c r="A15262">
        <f ca="1"/>
        <v>17</v>
      </c>
    </row>
    <row r="15263" spans="1:1" x14ac:dyDescent="0.35">
      <c r="A15263">
        <f ca="1"/>
        <v>22</v>
      </c>
    </row>
    <row r="15264" spans="1:1" x14ac:dyDescent="0.35">
      <c r="A15264">
        <f ca="1"/>
        <v>21</v>
      </c>
    </row>
    <row r="15265" spans="1:1" x14ac:dyDescent="0.35">
      <c r="A15265">
        <f ca="1"/>
        <v>18</v>
      </c>
    </row>
    <row r="15266" spans="1:1" x14ac:dyDescent="0.35">
      <c r="A15266">
        <f ca="1"/>
        <v>23</v>
      </c>
    </row>
    <row r="15267" spans="1:1" x14ac:dyDescent="0.35">
      <c r="A15267">
        <f ca="1"/>
        <v>28</v>
      </c>
    </row>
    <row r="15268" spans="1:1" x14ac:dyDescent="0.35">
      <c r="A15268">
        <f ca="1"/>
        <v>21</v>
      </c>
    </row>
    <row r="15269" spans="1:1" x14ac:dyDescent="0.35">
      <c r="A15269">
        <f ca="1"/>
        <v>14</v>
      </c>
    </row>
    <row r="15270" spans="1:1" x14ac:dyDescent="0.35">
      <c r="A15270">
        <f ca="1"/>
        <v>25</v>
      </c>
    </row>
    <row r="15271" spans="1:1" x14ac:dyDescent="0.35">
      <c r="A15271">
        <f ca="1"/>
        <v>20</v>
      </c>
    </row>
    <row r="15272" spans="1:1" x14ac:dyDescent="0.35">
      <c r="A15272">
        <f ca="1"/>
        <v>22</v>
      </c>
    </row>
    <row r="15273" spans="1:1" x14ac:dyDescent="0.35">
      <c r="A15273">
        <f ca="1"/>
        <v>20</v>
      </c>
    </row>
    <row r="15274" spans="1:1" x14ac:dyDescent="0.35">
      <c r="A15274">
        <f ca="1"/>
        <v>14</v>
      </c>
    </row>
    <row r="15275" spans="1:1" x14ac:dyDescent="0.35">
      <c r="A15275">
        <f ca="1"/>
        <v>15</v>
      </c>
    </row>
    <row r="15276" spans="1:1" x14ac:dyDescent="0.35">
      <c r="A15276">
        <f ca="1"/>
        <v>22</v>
      </c>
    </row>
    <row r="15277" spans="1:1" x14ac:dyDescent="0.35">
      <c r="A15277">
        <f ca="1"/>
        <v>22</v>
      </c>
    </row>
    <row r="15278" spans="1:1" x14ac:dyDescent="0.35">
      <c r="A15278">
        <f ca="1"/>
        <v>16</v>
      </c>
    </row>
    <row r="15279" spans="1:1" x14ac:dyDescent="0.35">
      <c r="A15279">
        <f ca="1"/>
        <v>14</v>
      </c>
    </row>
    <row r="15280" spans="1:1" x14ac:dyDescent="0.35">
      <c r="A15280">
        <f ca="1"/>
        <v>22</v>
      </c>
    </row>
    <row r="15281" spans="1:1" x14ac:dyDescent="0.35">
      <c r="A15281">
        <f ca="1"/>
        <v>22</v>
      </c>
    </row>
    <row r="15282" spans="1:1" x14ac:dyDescent="0.35">
      <c r="A15282">
        <f ca="1"/>
        <v>20</v>
      </c>
    </row>
    <row r="15283" spans="1:1" x14ac:dyDescent="0.35">
      <c r="A15283">
        <f ca="1"/>
        <v>21</v>
      </c>
    </row>
    <row r="15284" spans="1:1" x14ac:dyDescent="0.35">
      <c r="A15284">
        <f ca="1"/>
        <v>30</v>
      </c>
    </row>
    <row r="15285" spans="1:1" x14ac:dyDescent="0.35">
      <c r="A15285">
        <f ca="1"/>
        <v>25</v>
      </c>
    </row>
    <row r="15286" spans="1:1" x14ac:dyDescent="0.35">
      <c r="A15286">
        <f ca="1"/>
        <v>18</v>
      </c>
    </row>
    <row r="15287" spans="1:1" x14ac:dyDescent="0.35">
      <c r="A15287">
        <f ca="1"/>
        <v>24</v>
      </c>
    </row>
    <row r="15288" spans="1:1" x14ac:dyDescent="0.35">
      <c r="A15288">
        <f ca="1"/>
        <v>20</v>
      </c>
    </row>
    <row r="15289" spans="1:1" x14ac:dyDescent="0.35">
      <c r="A15289">
        <f ca="1"/>
        <v>13</v>
      </c>
    </row>
    <row r="15290" spans="1:1" x14ac:dyDescent="0.35">
      <c r="A15290">
        <f ca="1"/>
        <v>25</v>
      </c>
    </row>
    <row r="15291" spans="1:1" x14ac:dyDescent="0.35">
      <c r="A15291">
        <f ca="1"/>
        <v>17</v>
      </c>
    </row>
    <row r="15292" spans="1:1" x14ac:dyDescent="0.35">
      <c r="A15292">
        <f ca="1"/>
        <v>19</v>
      </c>
    </row>
    <row r="15293" spans="1:1" x14ac:dyDescent="0.35">
      <c r="A15293">
        <f ca="1"/>
        <v>26</v>
      </c>
    </row>
    <row r="15294" spans="1:1" x14ac:dyDescent="0.35">
      <c r="A15294">
        <f ca="1"/>
        <v>26</v>
      </c>
    </row>
    <row r="15295" spans="1:1" x14ac:dyDescent="0.35">
      <c r="A15295">
        <f ca="1"/>
        <v>19</v>
      </c>
    </row>
    <row r="15296" spans="1:1" x14ac:dyDescent="0.35">
      <c r="A15296">
        <f ca="1"/>
        <v>17</v>
      </c>
    </row>
    <row r="15297" spans="1:1" x14ac:dyDescent="0.35">
      <c r="A15297">
        <f ca="1"/>
        <v>17</v>
      </c>
    </row>
    <row r="15298" spans="1:1" x14ac:dyDescent="0.35">
      <c r="A15298">
        <f ca="1"/>
        <v>21</v>
      </c>
    </row>
    <row r="15299" spans="1:1" x14ac:dyDescent="0.35">
      <c r="A15299">
        <f ca="1"/>
        <v>23</v>
      </c>
    </row>
    <row r="15300" spans="1:1" x14ac:dyDescent="0.35">
      <c r="A15300">
        <f ca="1"/>
        <v>23</v>
      </c>
    </row>
    <row r="15301" spans="1:1" x14ac:dyDescent="0.35">
      <c r="A15301">
        <f ca="1"/>
        <v>18</v>
      </c>
    </row>
    <row r="15302" spans="1:1" x14ac:dyDescent="0.35">
      <c r="A15302">
        <f ca="1"/>
        <v>27</v>
      </c>
    </row>
    <row r="15303" spans="1:1" x14ac:dyDescent="0.35">
      <c r="A15303">
        <f ca="1"/>
        <v>12</v>
      </c>
    </row>
    <row r="15304" spans="1:1" x14ac:dyDescent="0.35">
      <c r="A15304">
        <f ca="1"/>
        <v>23</v>
      </c>
    </row>
    <row r="15305" spans="1:1" x14ac:dyDescent="0.35">
      <c r="A15305">
        <f ca="1"/>
        <v>29</v>
      </c>
    </row>
    <row r="15306" spans="1:1" x14ac:dyDescent="0.35">
      <c r="A15306">
        <f ca="1"/>
        <v>15</v>
      </c>
    </row>
    <row r="15307" spans="1:1" x14ac:dyDescent="0.35">
      <c r="A15307">
        <f ca="1"/>
        <v>21</v>
      </c>
    </row>
    <row r="15308" spans="1:1" x14ac:dyDescent="0.35">
      <c r="A15308">
        <f ca="1"/>
        <v>24</v>
      </c>
    </row>
    <row r="15309" spans="1:1" x14ac:dyDescent="0.35">
      <c r="A15309">
        <f ca="1"/>
        <v>15</v>
      </c>
    </row>
    <row r="15310" spans="1:1" x14ac:dyDescent="0.35">
      <c r="A15310">
        <f ca="1"/>
        <v>24</v>
      </c>
    </row>
    <row r="15311" spans="1:1" x14ac:dyDescent="0.35">
      <c r="A15311">
        <f ca="1"/>
        <v>13</v>
      </c>
    </row>
    <row r="15312" spans="1:1" x14ac:dyDescent="0.35">
      <c r="A15312">
        <f ca="1"/>
        <v>21</v>
      </c>
    </row>
    <row r="15313" spans="1:1" x14ac:dyDescent="0.35">
      <c r="A15313">
        <f ca="1"/>
        <v>22</v>
      </c>
    </row>
    <row r="15314" spans="1:1" x14ac:dyDescent="0.35">
      <c r="A15314">
        <f ca="1"/>
        <v>27</v>
      </c>
    </row>
    <row r="15315" spans="1:1" x14ac:dyDescent="0.35">
      <c r="A15315">
        <f ca="1"/>
        <v>21</v>
      </c>
    </row>
    <row r="15316" spans="1:1" x14ac:dyDescent="0.35">
      <c r="A15316">
        <f ca="1"/>
        <v>17</v>
      </c>
    </row>
    <row r="15317" spans="1:1" x14ac:dyDescent="0.35">
      <c r="A15317">
        <f ca="1"/>
        <v>24</v>
      </c>
    </row>
    <row r="15318" spans="1:1" x14ac:dyDescent="0.35">
      <c r="A15318">
        <f ca="1"/>
        <v>17</v>
      </c>
    </row>
    <row r="15319" spans="1:1" x14ac:dyDescent="0.35">
      <c r="A15319">
        <f ca="1"/>
        <v>21</v>
      </c>
    </row>
    <row r="15320" spans="1:1" x14ac:dyDescent="0.35">
      <c r="A15320">
        <f ca="1"/>
        <v>22</v>
      </c>
    </row>
    <row r="15321" spans="1:1" x14ac:dyDescent="0.35">
      <c r="A15321">
        <f ca="1"/>
        <v>18</v>
      </c>
    </row>
    <row r="15322" spans="1:1" x14ac:dyDescent="0.35">
      <c r="A15322">
        <f ca="1"/>
        <v>17</v>
      </c>
    </row>
    <row r="15323" spans="1:1" x14ac:dyDescent="0.35">
      <c r="A15323">
        <f ca="1"/>
        <v>20</v>
      </c>
    </row>
    <row r="15324" spans="1:1" x14ac:dyDescent="0.35">
      <c r="A15324">
        <f ca="1"/>
        <v>21</v>
      </c>
    </row>
    <row r="15325" spans="1:1" x14ac:dyDescent="0.35">
      <c r="A15325">
        <f ca="1"/>
        <v>20</v>
      </c>
    </row>
    <row r="15326" spans="1:1" x14ac:dyDescent="0.35">
      <c r="A15326">
        <f ca="1"/>
        <v>27</v>
      </c>
    </row>
    <row r="15327" spans="1:1" x14ac:dyDescent="0.35">
      <c r="A15327">
        <f ca="1"/>
        <v>25</v>
      </c>
    </row>
    <row r="15328" spans="1:1" x14ac:dyDescent="0.35">
      <c r="A15328">
        <f ca="1"/>
        <v>26</v>
      </c>
    </row>
    <row r="15329" spans="1:1" x14ac:dyDescent="0.35">
      <c r="A15329">
        <f ca="1"/>
        <v>22</v>
      </c>
    </row>
    <row r="15330" spans="1:1" x14ac:dyDescent="0.35">
      <c r="A15330">
        <f ca="1"/>
        <v>26</v>
      </c>
    </row>
    <row r="15331" spans="1:1" x14ac:dyDescent="0.35">
      <c r="A15331">
        <f ca="1"/>
        <v>15</v>
      </c>
    </row>
    <row r="15332" spans="1:1" x14ac:dyDescent="0.35">
      <c r="A15332">
        <f ca="1"/>
        <v>25</v>
      </c>
    </row>
    <row r="15333" spans="1:1" x14ac:dyDescent="0.35">
      <c r="A15333">
        <f ca="1"/>
        <v>21</v>
      </c>
    </row>
    <row r="15334" spans="1:1" x14ac:dyDescent="0.35">
      <c r="A15334">
        <f ca="1"/>
        <v>24</v>
      </c>
    </row>
    <row r="15335" spans="1:1" x14ac:dyDescent="0.35">
      <c r="A15335">
        <f ca="1"/>
        <v>18</v>
      </c>
    </row>
    <row r="15336" spans="1:1" x14ac:dyDescent="0.35">
      <c r="A15336">
        <f ca="1"/>
        <v>20</v>
      </c>
    </row>
    <row r="15337" spans="1:1" x14ac:dyDescent="0.35">
      <c r="A15337">
        <f ca="1"/>
        <v>25</v>
      </c>
    </row>
    <row r="15338" spans="1:1" x14ac:dyDescent="0.35">
      <c r="A15338">
        <f ca="1"/>
        <v>26</v>
      </c>
    </row>
    <row r="15339" spans="1:1" x14ac:dyDescent="0.35">
      <c r="A15339">
        <f ca="1"/>
        <v>26</v>
      </c>
    </row>
    <row r="15340" spans="1:1" x14ac:dyDescent="0.35">
      <c r="A15340">
        <f ca="1"/>
        <v>21</v>
      </c>
    </row>
    <row r="15341" spans="1:1" x14ac:dyDescent="0.35">
      <c r="A15341">
        <f ca="1"/>
        <v>21</v>
      </c>
    </row>
    <row r="15342" spans="1:1" x14ac:dyDescent="0.35">
      <c r="A15342">
        <f ca="1"/>
        <v>18</v>
      </c>
    </row>
    <row r="15343" spans="1:1" x14ac:dyDescent="0.35">
      <c r="A15343">
        <f ca="1"/>
        <v>22</v>
      </c>
    </row>
    <row r="15344" spans="1:1" x14ac:dyDescent="0.35">
      <c r="A15344">
        <f ca="1"/>
        <v>21</v>
      </c>
    </row>
    <row r="15345" spans="1:1" x14ac:dyDescent="0.35">
      <c r="A15345">
        <f ca="1"/>
        <v>24</v>
      </c>
    </row>
    <row r="15346" spans="1:1" x14ac:dyDescent="0.35">
      <c r="A15346">
        <f ca="1"/>
        <v>23</v>
      </c>
    </row>
    <row r="15347" spans="1:1" x14ac:dyDescent="0.35">
      <c r="A15347">
        <f ca="1"/>
        <v>21</v>
      </c>
    </row>
    <row r="15348" spans="1:1" x14ac:dyDescent="0.35">
      <c r="A15348">
        <f ca="1"/>
        <v>18</v>
      </c>
    </row>
    <row r="15349" spans="1:1" x14ac:dyDescent="0.35">
      <c r="A15349">
        <f ca="1"/>
        <v>15</v>
      </c>
    </row>
    <row r="15350" spans="1:1" x14ac:dyDescent="0.35">
      <c r="A15350">
        <f ca="1"/>
        <v>30</v>
      </c>
    </row>
    <row r="15351" spans="1:1" x14ac:dyDescent="0.35">
      <c r="A15351">
        <f ca="1"/>
        <v>20</v>
      </c>
    </row>
    <row r="15352" spans="1:1" x14ac:dyDescent="0.35">
      <c r="A15352">
        <f ca="1"/>
        <v>20</v>
      </c>
    </row>
    <row r="15353" spans="1:1" x14ac:dyDescent="0.35">
      <c r="A15353">
        <f ca="1"/>
        <v>18</v>
      </c>
    </row>
    <row r="15354" spans="1:1" x14ac:dyDescent="0.35">
      <c r="A15354">
        <f ca="1"/>
        <v>24</v>
      </c>
    </row>
    <row r="15355" spans="1:1" x14ac:dyDescent="0.35">
      <c r="A15355">
        <f ca="1"/>
        <v>18</v>
      </c>
    </row>
    <row r="15356" spans="1:1" x14ac:dyDescent="0.35">
      <c r="A15356">
        <f ca="1"/>
        <v>19</v>
      </c>
    </row>
    <row r="15357" spans="1:1" x14ac:dyDescent="0.35">
      <c r="A15357">
        <f ca="1"/>
        <v>28</v>
      </c>
    </row>
    <row r="15358" spans="1:1" x14ac:dyDescent="0.35">
      <c r="A15358">
        <f ca="1"/>
        <v>18</v>
      </c>
    </row>
    <row r="15359" spans="1:1" x14ac:dyDescent="0.35">
      <c r="A15359">
        <f ca="1"/>
        <v>24</v>
      </c>
    </row>
    <row r="15360" spans="1:1" x14ac:dyDescent="0.35">
      <c r="A15360">
        <f ca="1"/>
        <v>17</v>
      </c>
    </row>
    <row r="15361" spans="1:1" x14ac:dyDescent="0.35">
      <c r="A15361">
        <f ca="1"/>
        <v>27</v>
      </c>
    </row>
    <row r="15362" spans="1:1" x14ac:dyDescent="0.35">
      <c r="A15362">
        <f ca="1"/>
        <v>17</v>
      </c>
    </row>
    <row r="15363" spans="1:1" x14ac:dyDescent="0.35">
      <c r="A15363">
        <f ca="1"/>
        <v>25</v>
      </c>
    </row>
    <row r="15364" spans="1:1" x14ac:dyDescent="0.35">
      <c r="A15364">
        <f ca="1"/>
        <v>21</v>
      </c>
    </row>
    <row r="15365" spans="1:1" x14ac:dyDescent="0.35">
      <c r="A15365">
        <f ca="1"/>
        <v>18</v>
      </c>
    </row>
    <row r="15366" spans="1:1" x14ac:dyDescent="0.35">
      <c r="A15366">
        <f ca="1"/>
        <v>22</v>
      </c>
    </row>
    <row r="15367" spans="1:1" x14ac:dyDescent="0.35">
      <c r="A15367">
        <f ca="1"/>
        <v>16</v>
      </c>
    </row>
    <row r="15368" spans="1:1" x14ac:dyDescent="0.35">
      <c r="A15368">
        <f ca="1"/>
        <v>22</v>
      </c>
    </row>
    <row r="15369" spans="1:1" x14ac:dyDescent="0.35">
      <c r="A15369">
        <f ca="1"/>
        <v>20</v>
      </c>
    </row>
    <row r="15370" spans="1:1" x14ac:dyDescent="0.35">
      <c r="A15370">
        <f ca="1"/>
        <v>18</v>
      </c>
    </row>
    <row r="15371" spans="1:1" x14ac:dyDescent="0.35">
      <c r="A15371">
        <f ca="1"/>
        <v>14</v>
      </c>
    </row>
    <row r="15372" spans="1:1" x14ac:dyDescent="0.35">
      <c r="A15372">
        <f ca="1"/>
        <v>21</v>
      </c>
    </row>
    <row r="15373" spans="1:1" x14ac:dyDescent="0.35">
      <c r="A15373">
        <f ca="1"/>
        <v>22</v>
      </c>
    </row>
    <row r="15374" spans="1:1" x14ac:dyDescent="0.35">
      <c r="A15374">
        <f ca="1"/>
        <v>19</v>
      </c>
    </row>
    <row r="15375" spans="1:1" x14ac:dyDescent="0.35">
      <c r="A15375">
        <f ca="1"/>
        <v>22</v>
      </c>
    </row>
    <row r="15376" spans="1:1" x14ac:dyDescent="0.35">
      <c r="A15376">
        <f ca="1"/>
        <v>20</v>
      </c>
    </row>
    <row r="15377" spans="1:1" x14ac:dyDescent="0.35">
      <c r="A15377">
        <f ca="1"/>
        <v>19</v>
      </c>
    </row>
    <row r="15378" spans="1:1" x14ac:dyDescent="0.35">
      <c r="A15378">
        <f ca="1"/>
        <v>21</v>
      </c>
    </row>
    <row r="15379" spans="1:1" x14ac:dyDescent="0.35">
      <c r="A15379">
        <f ca="1"/>
        <v>15</v>
      </c>
    </row>
    <row r="15380" spans="1:1" x14ac:dyDescent="0.35">
      <c r="A15380">
        <f ca="1"/>
        <v>19</v>
      </c>
    </row>
    <row r="15381" spans="1:1" x14ac:dyDescent="0.35">
      <c r="A15381">
        <f ca="1"/>
        <v>14</v>
      </c>
    </row>
    <row r="15382" spans="1:1" x14ac:dyDescent="0.35">
      <c r="A15382">
        <f ca="1"/>
        <v>22</v>
      </c>
    </row>
    <row r="15383" spans="1:1" x14ac:dyDescent="0.35">
      <c r="A15383">
        <f ca="1"/>
        <v>19</v>
      </c>
    </row>
    <row r="15384" spans="1:1" x14ac:dyDescent="0.35">
      <c r="A15384">
        <f ca="1"/>
        <v>19</v>
      </c>
    </row>
    <row r="15385" spans="1:1" x14ac:dyDescent="0.35">
      <c r="A15385">
        <f ca="1"/>
        <v>16</v>
      </c>
    </row>
    <row r="15386" spans="1:1" x14ac:dyDescent="0.35">
      <c r="A15386">
        <f ca="1"/>
        <v>19</v>
      </c>
    </row>
    <row r="15387" spans="1:1" x14ac:dyDescent="0.35">
      <c r="A15387">
        <f ca="1"/>
        <v>20</v>
      </c>
    </row>
    <row r="15388" spans="1:1" x14ac:dyDescent="0.35">
      <c r="A15388">
        <f ca="1"/>
        <v>18</v>
      </c>
    </row>
    <row r="15389" spans="1:1" x14ac:dyDescent="0.35">
      <c r="A15389">
        <f ca="1"/>
        <v>16</v>
      </c>
    </row>
    <row r="15390" spans="1:1" x14ac:dyDescent="0.35">
      <c r="A15390">
        <f ca="1"/>
        <v>27</v>
      </c>
    </row>
    <row r="15391" spans="1:1" x14ac:dyDescent="0.35">
      <c r="A15391">
        <f ca="1"/>
        <v>13</v>
      </c>
    </row>
    <row r="15392" spans="1:1" x14ac:dyDescent="0.35">
      <c r="A15392">
        <f ca="1"/>
        <v>26</v>
      </c>
    </row>
    <row r="15393" spans="1:1" x14ac:dyDescent="0.35">
      <c r="A15393">
        <f ca="1"/>
        <v>22</v>
      </c>
    </row>
    <row r="15394" spans="1:1" x14ac:dyDescent="0.35">
      <c r="A15394">
        <f ca="1"/>
        <v>25</v>
      </c>
    </row>
    <row r="15395" spans="1:1" x14ac:dyDescent="0.35">
      <c r="A15395">
        <f ca="1"/>
        <v>15</v>
      </c>
    </row>
    <row r="15396" spans="1:1" x14ac:dyDescent="0.35">
      <c r="A15396">
        <f ca="1"/>
        <v>21</v>
      </c>
    </row>
    <row r="15397" spans="1:1" x14ac:dyDescent="0.35">
      <c r="A15397">
        <f ca="1"/>
        <v>21</v>
      </c>
    </row>
    <row r="15398" spans="1:1" x14ac:dyDescent="0.35">
      <c r="A15398">
        <f ca="1"/>
        <v>23</v>
      </c>
    </row>
    <row r="15399" spans="1:1" x14ac:dyDescent="0.35">
      <c r="A15399">
        <f ca="1"/>
        <v>18</v>
      </c>
    </row>
    <row r="15400" spans="1:1" x14ac:dyDescent="0.35">
      <c r="A15400">
        <f ca="1"/>
        <v>25</v>
      </c>
    </row>
    <row r="15401" spans="1:1" x14ac:dyDescent="0.35">
      <c r="A15401">
        <f ca="1"/>
        <v>16</v>
      </c>
    </row>
    <row r="15402" spans="1:1" x14ac:dyDescent="0.35">
      <c r="A15402">
        <f ca="1"/>
        <v>18</v>
      </c>
    </row>
    <row r="15403" spans="1:1" x14ac:dyDescent="0.35">
      <c r="A15403">
        <f ca="1"/>
        <v>20</v>
      </c>
    </row>
    <row r="15404" spans="1:1" x14ac:dyDescent="0.35">
      <c r="A15404">
        <f ca="1"/>
        <v>20</v>
      </c>
    </row>
    <row r="15405" spans="1:1" x14ac:dyDescent="0.35">
      <c r="A15405">
        <f ca="1"/>
        <v>20</v>
      </c>
    </row>
    <row r="15406" spans="1:1" x14ac:dyDescent="0.35">
      <c r="A15406">
        <f ca="1"/>
        <v>19</v>
      </c>
    </row>
    <row r="15407" spans="1:1" x14ac:dyDescent="0.35">
      <c r="A15407">
        <f ca="1"/>
        <v>16</v>
      </c>
    </row>
    <row r="15408" spans="1:1" x14ac:dyDescent="0.35">
      <c r="A15408">
        <f ca="1"/>
        <v>25</v>
      </c>
    </row>
    <row r="15409" spans="1:1" x14ac:dyDescent="0.35">
      <c r="A15409">
        <f ca="1"/>
        <v>15</v>
      </c>
    </row>
    <row r="15410" spans="1:1" x14ac:dyDescent="0.35">
      <c r="A15410">
        <f ca="1"/>
        <v>22</v>
      </c>
    </row>
    <row r="15411" spans="1:1" x14ac:dyDescent="0.35">
      <c r="A15411">
        <f ca="1"/>
        <v>23</v>
      </c>
    </row>
    <row r="15412" spans="1:1" x14ac:dyDescent="0.35">
      <c r="A15412">
        <f ca="1"/>
        <v>14</v>
      </c>
    </row>
    <row r="15413" spans="1:1" x14ac:dyDescent="0.35">
      <c r="A15413">
        <f ca="1"/>
        <v>14</v>
      </c>
    </row>
    <row r="15414" spans="1:1" x14ac:dyDescent="0.35">
      <c r="A15414">
        <f ca="1"/>
        <v>22</v>
      </c>
    </row>
    <row r="15415" spans="1:1" x14ac:dyDescent="0.35">
      <c r="A15415">
        <f ca="1"/>
        <v>11</v>
      </c>
    </row>
    <row r="15416" spans="1:1" x14ac:dyDescent="0.35">
      <c r="A15416">
        <f ca="1"/>
        <v>23</v>
      </c>
    </row>
    <row r="15417" spans="1:1" x14ac:dyDescent="0.35">
      <c r="A15417">
        <f ca="1"/>
        <v>23</v>
      </c>
    </row>
    <row r="15418" spans="1:1" x14ac:dyDescent="0.35">
      <c r="A15418">
        <f ca="1"/>
        <v>23</v>
      </c>
    </row>
    <row r="15419" spans="1:1" x14ac:dyDescent="0.35">
      <c r="A15419">
        <f ca="1"/>
        <v>17</v>
      </c>
    </row>
    <row r="15420" spans="1:1" x14ac:dyDescent="0.35">
      <c r="A15420">
        <f ca="1"/>
        <v>21</v>
      </c>
    </row>
    <row r="15421" spans="1:1" x14ac:dyDescent="0.35">
      <c r="A15421">
        <f ca="1"/>
        <v>16</v>
      </c>
    </row>
    <row r="15422" spans="1:1" x14ac:dyDescent="0.35">
      <c r="A15422">
        <f ca="1"/>
        <v>24</v>
      </c>
    </row>
    <row r="15423" spans="1:1" x14ac:dyDescent="0.35">
      <c r="A15423">
        <f ca="1"/>
        <v>19</v>
      </c>
    </row>
    <row r="15424" spans="1:1" x14ac:dyDescent="0.35">
      <c r="A15424">
        <f ca="1"/>
        <v>24</v>
      </c>
    </row>
    <row r="15425" spans="1:1" x14ac:dyDescent="0.35">
      <c r="A15425">
        <f ca="1"/>
        <v>25</v>
      </c>
    </row>
    <row r="15426" spans="1:1" x14ac:dyDescent="0.35">
      <c r="A15426">
        <f ca="1"/>
        <v>19</v>
      </c>
    </row>
    <row r="15427" spans="1:1" x14ac:dyDescent="0.35">
      <c r="A15427">
        <f ca="1"/>
        <v>12</v>
      </c>
    </row>
    <row r="15428" spans="1:1" x14ac:dyDescent="0.35">
      <c r="A15428">
        <f ca="1"/>
        <v>17</v>
      </c>
    </row>
    <row r="15429" spans="1:1" x14ac:dyDescent="0.35">
      <c r="A15429">
        <f ca="1"/>
        <v>25</v>
      </c>
    </row>
    <row r="15430" spans="1:1" x14ac:dyDescent="0.35">
      <c r="A15430">
        <f ca="1"/>
        <v>24</v>
      </c>
    </row>
    <row r="15431" spans="1:1" x14ac:dyDescent="0.35">
      <c r="A15431">
        <f ca="1"/>
        <v>20</v>
      </c>
    </row>
    <row r="15432" spans="1:1" x14ac:dyDescent="0.35">
      <c r="A15432">
        <f ca="1"/>
        <v>28</v>
      </c>
    </row>
    <row r="15433" spans="1:1" x14ac:dyDescent="0.35">
      <c r="A15433">
        <f ca="1"/>
        <v>21</v>
      </c>
    </row>
    <row r="15434" spans="1:1" x14ac:dyDescent="0.35">
      <c r="A15434">
        <f ca="1"/>
        <v>20</v>
      </c>
    </row>
    <row r="15435" spans="1:1" x14ac:dyDescent="0.35">
      <c r="A15435">
        <f ca="1"/>
        <v>20</v>
      </c>
    </row>
    <row r="15436" spans="1:1" x14ac:dyDescent="0.35">
      <c r="A15436">
        <f ca="1"/>
        <v>26</v>
      </c>
    </row>
    <row r="15437" spans="1:1" x14ac:dyDescent="0.35">
      <c r="A15437">
        <f ca="1"/>
        <v>19</v>
      </c>
    </row>
    <row r="15438" spans="1:1" x14ac:dyDescent="0.35">
      <c r="A15438">
        <f ca="1"/>
        <v>18</v>
      </c>
    </row>
    <row r="15439" spans="1:1" x14ac:dyDescent="0.35">
      <c r="A15439">
        <f ca="1"/>
        <v>19</v>
      </c>
    </row>
    <row r="15440" spans="1:1" x14ac:dyDescent="0.35">
      <c r="A15440">
        <f ca="1"/>
        <v>17</v>
      </c>
    </row>
    <row r="15441" spans="1:1" x14ac:dyDescent="0.35">
      <c r="A15441">
        <f ca="1"/>
        <v>21</v>
      </c>
    </row>
    <row r="15442" spans="1:1" x14ac:dyDescent="0.35">
      <c r="A15442">
        <f ca="1"/>
        <v>19</v>
      </c>
    </row>
    <row r="15443" spans="1:1" x14ac:dyDescent="0.35">
      <c r="A15443">
        <f ca="1"/>
        <v>24</v>
      </c>
    </row>
    <row r="15444" spans="1:1" x14ac:dyDescent="0.35">
      <c r="A15444">
        <f ca="1"/>
        <v>19</v>
      </c>
    </row>
    <row r="15445" spans="1:1" x14ac:dyDescent="0.35">
      <c r="A15445">
        <f ca="1"/>
        <v>19</v>
      </c>
    </row>
    <row r="15446" spans="1:1" x14ac:dyDescent="0.35">
      <c r="A15446">
        <f ca="1"/>
        <v>21</v>
      </c>
    </row>
    <row r="15447" spans="1:1" x14ac:dyDescent="0.35">
      <c r="A15447">
        <f ca="1"/>
        <v>23</v>
      </c>
    </row>
    <row r="15448" spans="1:1" x14ac:dyDescent="0.35">
      <c r="A15448">
        <f ca="1"/>
        <v>18</v>
      </c>
    </row>
    <row r="15449" spans="1:1" x14ac:dyDescent="0.35">
      <c r="A15449">
        <f ca="1"/>
        <v>24</v>
      </c>
    </row>
    <row r="15450" spans="1:1" x14ac:dyDescent="0.35">
      <c r="A15450">
        <f ca="1"/>
        <v>25</v>
      </c>
    </row>
    <row r="15451" spans="1:1" x14ac:dyDescent="0.35">
      <c r="A15451">
        <f ca="1"/>
        <v>13</v>
      </c>
    </row>
    <row r="15452" spans="1:1" x14ac:dyDescent="0.35">
      <c r="A15452">
        <f ca="1"/>
        <v>31</v>
      </c>
    </row>
    <row r="15453" spans="1:1" x14ac:dyDescent="0.35">
      <c r="A15453">
        <f ca="1"/>
        <v>13</v>
      </c>
    </row>
    <row r="15454" spans="1:1" x14ac:dyDescent="0.35">
      <c r="A15454">
        <f ca="1"/>
        <v>24</v>
      </c>
    </row>
    <row r="15455" spans="1:1" x14ac:dyDescent="0.35">
      <c r="A15455">
        <f ca="1"/>
        <v>21</v>
      </c>
    </row>
    <row r="15456" spans="1:1" x14ac:dyDescent="0.35">
      <c r="A15456">
        <f ca="1"/>
        <v>17</v>
      </c>
    </row>
    <row r="15457" spans="1:1" x14ac:dyDescent="0.35">
      <c r="A15457">
        <f ca="1"/>
        <v>17</v>
      </c>
    </row>
    <row r="15458" spans="1:1" x14ac:dyDescent="0.35">
      <c r="A15458">
        <f ca="1"/>
        <v>25</v>
      </c>
    </row>
    <row r="15459" spans="1:1" x14ac:dyDescent="0.35">
      <c r="A15459">
        <f ca="1"/>
        <v>27</v>
      </c>
    </row>
    <row r="15460" spans="1:1" x14ac:dyDescent="0.35">
      <c r="A15460">
        <f ca="1"/>
        <v>28</v>
      </c>
    </row>
    <row r="15461" spans="1:1" x14ac:dyDescent="0.35">
      <c r="A15461">
        <f ca="1"/>
        <v>25</v>
      </c>
    </row>
    <row r="15462" spans="1:1" x14ac:dyDescent="0.35">
      <c r="A15462">
        <f ca="1"/>
        <v>22</v>
      </c>
    </row>
    <row r="15463" spans="1:1" x14ac:dyDescent="0.35">
      <c r="A15463">
        <f ca="1"/>
        <v>17</v>
      </c>
    </row>
    <row r="15464" spans="1:1" x14ac:dyDescent="0.35">
      <c r="A15464">
        <f ca="1"/>
        <v>19</v>
      </c>
    </row>
    <row r="15465" spans="1:1" x14ac:dyDescent="0.35">
      <c r="A15465">
        <f ca="1"/>
        <v>20</v>
      </c>
    </row>
    <row r="15466" spans="1:1" x14ac:dyDescent="0.35">
      <c r="A15466">
        <f ca="1"/>
        <v>16</v>
      </c>
    </row>
    <row r="15467" spans="1:1" x14ac:dyDescent="0.35">
      <c r="A15467">
        <f ca="1"/>
        <v>19</v>
      </c>
    </row>
    <row r="15468" spans="1:1" x14ac:dyDescent="0.35">
      <c r="A15468">
        <f ca="1"/>
        <v>26</v>
      </c>
    </row>
    <row r="15469" spans="1:1" x14ac:dyDescent="0.35">
      <c r="A15469">
        <f ca="1"/>
        <v>23</v>
      </c>
    </row>
    <row r="15470" spans="1:1" x14ac:dyDescent="0.35">
      <c r="A15470">
        <f ca="1"/>
        <v>24</v>
      </c>
    </row>
    <row r="15471" spans="1:1" x14ac:dyDescent="0.35">
      <c r="A15471">
        <f ca="1"/>
        <v>18</v>
      </c>
    </row>
    <row r="15472" spans="1:1" x14ac:dyDescent="0.35">
      <c r="A15472">
        <f ca="1"/>
        <v>24</v>
      </c>
    </row>
    <row r="15473" spans="1:1" x14ac:dyDescent="0.35">
      <c r="A15473">
        <f ca="1"/>
        <v>21</v>
      </c>
    </row>
    <row r="15474" spans="1:1" x14ac:dyDescent="0.35">
      <c r="A15474">
        <f ca="1"/>
        <v>27</v>
      </c>
    </row>
    <row r="15475" spans="1:1" x14ac:dyDescent="0.35">
      <c r="A15475">
        <f ca="1"/>
        <v>17</v>
      </c>
    </row>
    <row r="15476" spans="1:1" x14ac:dyDescent="0.35">
      <c r="A15476">
        <f ca="1"/>
        <v>24</v>
      </c>
    </row>
    <row r="15477" spans="1:1" x14ac:dyDescent="0.35">
      <c r="A15477">
        <f ca="1"/>
        <v>20</v>
      </c>
    </row>
    <row r="15478" spans="1:1" x14ac:dyDescent="0.35">
      <c r="A15478">
        <f ca="1"/>
        <v>24</v>
      </c>
    </row>
    <row r="15479" spans="1:1" x14ac:dyDescent="0.35">
      <c r="A15479">
        <f ca="1"/>
        <v>18</v>
      </c>
    </row>
    <row r="15480" spans="1:1" x14ac:dyDescent="0.35">
      <c r="A15480">
        <f ca="1"/>
        <v>19</v>
      </c>
    </row>
    <row r="15481" spans="1:1" x14ac:dyDescent="0.35">
      <c r="A15481">
        <f ca="1"/>
        <v>28</v>
      </c>
    </row>
    <row r="15482" spans="1:1" x14ac:dyDescent="0.35">
      <c r="A15482">
        <f ca="1"/>
        <v>30</v>
      </c>
    </row>
    <row r="15483" spans="1:1" x14ac:dyDescent="0.35">
      <c r="A15483">
        <f ca="1"/>
        <v>23</v>
      </c>
    </row>
    <row r="15484" spans="1:1" x14ac:dyDescent="0.35">
      <c r="A15484">
        <f ca="1"/>
        <v>24</v>
      </c>
    </row>
    <row r="15485" spans="1:1" x14ac:dyDescent="0.35">
      <c r="A15485">
        <f ca="1"/>
        <v>22</v>
      </c>
    </row>
    <row r="15486" spans="1:1" x14ac:dyDescent="0.35">
      <c r="A15486">
        <f ca="1"/>
        <v>20</v>
      </c>
    </row>
    <row r="15487" spans="1:1" x14ac:dyDescent="0.35">
      <c r="A15487">
        <f ca="1"/>
        <v>24</v>
      </c>
    </row>
    <row r="15488" spans="1:1" x14ac:dyDescent="0.35">
      <c r="A15488">
        <f ca="1"/>
        <v>24</v>
      </c>
    </row>
    <row r="15489" spans="1:1" x14ac:dyDescent="0.35">
      <c r="A15489">
        <f ca="1"/>
        <v>17</v>
      </c>
    </row>
    <row r="15490" spans="1:1" x14ac:dyDescent="0.35">
      <c r="A15490">
        <f ca="1"/>
        <v>10</v>
      </c>
    </row>
    <row r="15491" spans="1:1" x14ac:dyDescent="0.35">
      <c r="A15491">
        <f ca="1"/>
        <v>17</v>
      </c>
    </row>
    <row r="15492" spans="1:1" x14ac:dyDescent="0.35">
      <c r="A15492">
        <f ca="1"/>
        <v>29</v>
      </c>
    </row>
    <row r="15493" spans="1:1" x14ac:dyDescent="0.35">
      <c r="A15493">
        <f ca="1"/>
        <v>20</v>
      </c>
    </row>
    <row r="15494" spans="1:1" x14ac:dyDescent="0.35">
      <c r="A15494">
        <f ca="1"/>
        <v>26</v>
      </c>
    </row>
    <row r="15495" spans="1:1" x14ac:dyDescent="0.35">
      <c r="A15495">
        <f ca="1"/>
        <v>16</v>
      </c>
    </row>
    <row r="15496" spans="1:1" x14ac:dyDescent="0.35">
      <c r="A15496">
        <f ca="1"/>
        <v>20</v>
      </c>
    </row>
    <row r="15497" spans="1:1" x14ac:dyDescent="0.35">
      <c r="A15497">
        <f ca="1"/>
        <v>18</v>
      </c>
    </row>
    <row r="15498" spans="1:1" x14ac:dyDescent="0.35">
      <c r="A15498">
        <f ca="1"/>
        <v>23</v>
      </c>
    </row>
    <row r="15499" spans="1:1" x14ac:dyDescent="0.35">
      <c r="A15499">
        <f ca="1"/>
        <v>14</v>
      </c>
    </row>
    <row r="15500" spans="1:1" x14ac:dyDescent="0.35">
      <c r="A15500">
        <f ca="1"/>
        <v>20</v>
      </c>
    </row>
    <row r="15501" spans="1:1" x14ac:dyDescent="0.35">
      <c r="A15501">
        <f ca="1"/>
        <v>18</v>
      </c>
    </row>
    <row r="15502" spans="1:1" x14ac:dyDescent="0.35">
      <c r="A15502">
        <f ca="1"/>
        <v>25</v>
      </c>
    </row>
    <row r="15503" spans="1:1" x14ac:dyDescent="0.35">
      <c r="A15503">
        <f ca="1"/>
        <v>22</v>
      </c>
    </row>
    <row r="15504" spans="1:1" x14ac:dyDescent="0.35">
      <c r="A15504">
        <f ca="1"/>
        <v>20</v>
      </c>
    </row>
    <row r="15505" spans="1:1" x14ac:dyDescent="0.35">
      <c r="A15505">
        <f ca="1"/>
        <v>26</v>
      </c>
    </row>
    <row r="15506" spans="1:1" x14ac:dyDescent="0.35">
      <c r="A15506">
        <f ca="1"/>
        <v>21</v>
      </c>
    </row>
    <row r="15507" spans="1:1" x14ac:dyDescent="0.35">
      <c r="A15507">
        <f ca="1"/>
        <v>23</v>
      </c>
    </row>
    <row r="15508" spans="1:1" x14ac:dyDescent="0.35">
      <c r="A15508">
        <f ca="1"/>
        <v>31</v>
      </c>
    </row>
    <row r="15509" spans="1:1" x14ac:dyDescent="0.35">
      <c r="A15509">
        <f ca="1"/>
        <v>22</v>
      </c>
    </row>
    <row r="15510" spans="1:1" x14ac:dyDescent="0.35">
      <c r="A15510">
        <f ca="1"/>
        <v>24</v>
      </c>
    </row>
    <row r="15511" spans="1:1" x14ac:dyDescent="0.35">
      <c r="A15511">
        <f ca="1"/>
        <v>32</v>
      </c>
    </row>
    <row r="15512" spans="1:1" x14ac:dyDescent="0.35">
      <c r="A15512">
        <f ca="1"/>
        <v>21</v>
      </c>
    </row>
    <row r="15513" spans="1:1" x14ac:dyDescent="0.35">
      <c r="A15513">
        <f ca="1"/>
        <v>18</v>
      </c>
    </row>
    <row r="15514" spans="1:1" x14ac:dyDescent="0.35">
      <c r="A15514">
        <f ca="1"/>
        <v>21</v>
      </c>
    </row>
    <row r="15515" spans="1:1" x14ac:dyDescent="0.35">
      <c r="A15515">
        <f ca="1"/>
        <v>22</v>
      </c>
    </row>
    <row r="15516" spans="1:1" x14ac:dyDescent="0.35">
      <c r="A15516">
        <f ca="1"/>
        <v>24</v>
      </c>
    </row>
    <row r="15517" spans="1:1" x14ac:dyDescent="0.35">
      <c r="A15517">
        <f ca="1"/>
        <v>21</v>
      </c>
    </row>
    <row r="15518" spans="1:1" x14ac:dyDescent="0.35">
      <c r="A15518">
        <f ca="1"/>
        <v>25</v>
      </c>
    </row>
    <row r="15519" spans="1:1" x14ac:dyDescent="0.35">
      <c r="A15519">
        <f ca="1"/>
        <v>16</v>
      </c>
    </row>
    <row r="15520" spans="1:1" x14ac:dyDescent="0.35">
      <c r="A15520">
        <f ca="1"/>
        <v>21</v>
      </c>
    </row>
    <row r="15521" spans="1:1" x14ac:dyDescent="0.35">
      <c r="A15521">
        <f ca="1"/>
        <v>18</v>
      </c>
    </row>
    <row r="15522" spans="1:1" x14ac:dyDescent="0.35">
      <c r="A15522">
        <f ca="1"/>
        <v>22</v>
      </c>
    </row>
    <row r="15523" spans="1:1" x14ac:dyDescent="0.35">
      <c r="A15523">
        <f ca="1"/>
        <v>24</v>
      </c>
    </row>
    <row r="15524" spans="1:1" x14ac:dyDescent="0.35">
      <c r="A15524">
        <f ca="1"/>
        <v>24</v>
      </c>
    </row>
    <row r="15525" spans="1:1" x14ac:dyDescent="0.35">
      <c r="A15525">
        <f ca="1"/>
        <v>22</v>
      </c>
    </row>
    <row r="15526" spans="1:1" x14ac:dyDescent="0.35">
      <c r="A15526">
        <f ca="1"/>
        <v>26</v>
      </c>
    </row>
    <row r="15527" spans="1:1" x14ac:dyDescent="0.35">
      <c r="A15527">
        <f ca="1"/>
        <v>19</v>
      </c>
    </row>
    <row r="15528" spans="1:1" x14ac:dyDescent="0.35">
      <c r="A15528">
        <f ca="1"/>
        <v>20</v>
      </c>
    </row>
    <row r="15529" spans="1:1" x14ac:dyDescent="0.35">
      <c r="A15529">
        <f ca="1"/>
        <v>18</v>
      </c>
    </row>
    <row r="15530" spans="1:1" x14ac:dyDescent="0.35">
      <c r="A15530">
        <f ca="1"/>
        <v>24</v>
      </c>
    </row>
    <row r="15531" spans="1:1" x14ac:dyDescent="0.35">
      <c r="A15531">
        <f ca="1"/>
        <v>16</v>
      </c>
    </row>
    <row r="15532" spans="1:1" x14ac:dyDescent="0.35">
      <c r="A15532">
        <f ca="1"/>
        <v>16</v>
      </c>
    </row>
    <row r="15533" spans="1:1" x14ac:dyDescent="0.35">
      <c r="A15533">
        <f ca="1"/>
        <v>27</v>
      </c>
    </row>
    <row r="15534" spans="1:1" x14ac:dyDescent="0.35">
      <c r="A15534">
        <f ca="1"/>
        <v>25</v>
      </c>
    </row>
    <row r="15535" spans="1:1" x14ac:dyDescent="0.35">
      <c r="A15535">
        <f ca="1"/>
        <v>18</v>
      </c>
    </row>
    <row r="15536" spans="1:1" x14ac:dyDescent="0.35">
      <c r="A15536">
        <f ca="1"/>
        <v>31</v>
      </c>
    </row>
    <row r="15537" spans="1:1" x14ac:dyDescent="0.35">
      <c r="A15537">
        <f ca="1"/>
        <v>20</v>
      </c>
    </row>
    <row r="15538" spans="1:1" x14ac:dyDescent="0.35">
      <c r="A15538">
        <f ca="1"/>
        <v>18</v>
      </c>
    </row>
    <row r="15539" spans="1:1" x14ac:dyDescent="0.35">
      <c r="A15539">
        <f ca="1"/>
        <v>17</v>
      </c>
    </row>
    <row r="15540" spans="1:1" x14ac:dyDescent="0.35">
      <c r="A15540">
        <f ca="1"/>
        <v>24</v>
      </c>
    </row>
    <row r="15541" spans="1:1" x14ac:dyDescent="0.35">
      <c r="A15541">
        <f ca="1"/>
        <v>28</v>
      </c>
    </row>
    <row r="15542" spans="1:1" x14ac:dyDescent="0.35">
      <c r="A15542">
        <f ca="1"/>
        <v>20</v>
      </c>
    </row>
    <row r="15543" spans="1:1" x14ac:dyDescent="0.35">
      <c r="A15543">
        <f ca="1"/>
        <v>19</v>
      </c>
    </row>
    <row r="15544" spans="1:1" x14ac:dyDescent="0.35">
      <c r="A15544">
        <f ca="1"/>
        <v>24</v>
      </c>
    </row>
    <row r="15545" spans="1:1" x14ac:dyDescent="0.35">
      <c r="A15545">
        <f ca="1"/>
        <v>15</v>
      </c>
    </row>
    <row r="15546" spans="1:1" x14ac:dyDescent="0.35">
      <c r="A15546">
        <f ca="1"/>
        <v>26</v>
      </c>
    </row>
    <row r="15547" spans="1:1" x14ac:dyDescent="0.35">
      <c r="A15547">
        <f ca="1"/>
        <v>22</v>
      </c>
    </row>
    <row r="15548" spans="1:1" x14ac:dyDescent="0.35">
      <c r="A15548">
        <f ca="1"/>
        <v>21</v>
      </c>
    </row>
    <row r="15549" spans="1:1" x14ac:dyDescent="0.35">
      <c r="A15549">
        <f ca="1"/>
        <v>18</v>
      </c>
    </row>
    <row r="15550" spans="1:1" x14ac:dyDescent="0.35">
      <c r="A15550">
        <f ca="1"/>
        <v>10</v>
      </c>
    </row>
    <row r="15551" spans="1:1" x14ac:dyDescent="0.35">
      <c r="A15551">
        <f ca="1"/>
        <v>22</v>
      </c>
    </row>
    <row r="15552" spans="1:1" x14ac:dyDescent="0.35">
      <c r="A15552">
        <f ca="1"/>
        <v>24</v>
      </c>
    </row>
    <row r="15553" spans="1:1" x14ac:dyDescent="0.35">
      <c r="A15553">
        <f ca="1"/>
        <v>13</v>
      </c>
    </row>
    <row r="15554" spans="1:1" x14ac:dyDescent="0.35">
      <c r="A15554">
        <f ca="1"/>
        <v>29</v>
      </c>
    </row>
    <row r="15555" spans="1:1" x14ac:dyDescent="0.35">
      <c r="A15555">
        <f ca="1"/>
        <v>20</v>
      </c>
    </row>
    <row r="15556" spans="1:1" x14ac:dyDescent="0.35">
      <c r="A15556">
        <f ca="1"/>
        <v>24</v>
      </c>
    </row>
    <row r="15557" spans="1:1" x14ac:dyDescent="0.35">
      <c r="A15557">
        <f ca="1"/>
        <v>14</v>
      </c>
    </row>
    <row r="15558" spans="1:1" x14ac:dyDescent="0.35">
      <c r="A15558">
        <f ca="1"/>
        <v>17</v>
      </c>
    </row>
    <row r="15559" spans="1:1" x14ac:dyDescent="0.35">
      <c r="A15559">
        <f ca="1"/>
        <v>26</v>
      </c>
    </row>
    <row r="15560" spans="1:1" x14ac:dyDescent="0.35">
      <c r="A15560">
        <f ca="1"/>
        <v>19</v>
      </c>
    </row>
    <row r="15561" spans="1:1" x14ac:dyDescent="0.35">
      <c r="A15561">
        <f ca="1"/>
        <v>14</v>
      </c>
    </row>
    <row r="15562" spans="1:1" x14ac:dyDescent="0.35">
      <c r="A15562">
        <f ca="1"/>
        <v>20</v>
      </c>
    </row>
    <row r="15563" spans="1:1" x14ac:dyDescent="0.35">
      <c r="A15563">
        <f ca="1"/>
        <v>23</v>
      </c>
    </row>
    <row r="15564" spans="1:1" x14ac:dyDescent="0.35">
      <c r="A15564">
        <f ca="1"/>
        <v>27</v>
      </c>
    </row>
    <row r="15565" spans="1:1" x14ac:dyDescent="0.35">
      <c r="A15565">
        <f ca="1"/>
        <v>22</v>
      </c>
    </row>
    <row r="15566" spans="1:1" x14ac:dyDescent="0.35">
      <c r="A15566">
        <f ca="1"/>
        <v>25</v>
      </c>
    </row>
    <row r="15567" spans="1:1" x14ac:dyDescent="0.35">
      <c r="A15567">
        <f ca="1"/>
        <v>21</v>
      </c>
    </row>
    <row r="15568" spans="1:1" x14ac:dyDescent="0.35">
      <c r="A15568">
        <f ca="1"/>
        <v>28</v>
      </c>
    </row>
    <row r="15569" spans="1:1" x14ac:dyDescent="0.35">
      <c r="A15569">
        <f ca="1"/>
        <v>21</v>
      </c>
    </row>
    <row r="15570" spans="1:1" x14ac:dyDescent="0.35">
      <c r="A15570">
        <f ca="1"/>
        <v>24</v>
      </c>
    </row>
    <row r="15571" spans="1:1" x14ac:dyDescent="0.35">
      <c r="A15571">
        <f ca="1"/>
        <v>15</v>
      </c>
    </row>
    <row r="15572" spans="1:1" x14ac:dyDescent="0.35">
      <c r="A15572">
        <f ca="1"/>
        <v>15</v>
      </c>
    </row>
    <row r="15573" spans="1:1" x14ac:dyDescent="0.35">
      <c r="A15573">
        <f ca="1"/>
        <v>26</v>
      </c>
    </row>
    <row r="15574" spans="1:1" x14ac:dyDescent="0.35">
      <c r="A15574">
        <f ca="1"/>
        <v>23</v>
      </c>
    </row>
    <row r="15575" spans="1:1" x14ac:dyDescent="0.35">
      <c r="A15575">
        <f ca="1"/>
        <v>15</v>
      </c>
    </row>
    <row r="15576" spans="1:1" x14ac:dyDescent="0.35">
      <c r="A15576">
        <f ca="1"/>
        <v>20</v>
      </c>
    </row>
    <row r="15577" spans="1:1" x14ac:dyDescent="0.35">
      <c r="A15577">
        <f ca="1"/>
        <v>19</v>
      </c>
    </row>
    <row r="15578" spans="1:1" x14ac:dyDescent="0.35">
      <c r="A15578">
        <f ca="1"/>
        <v>20</v>
      </c>
    </row>
    <row r="15579" spans="1:1" x14ac:dyDescent="0.35">
      <c r="A15579">
        <f ca="1"/>
        <v>13</v>
      </c>
    </row>
    <row r="15580" spans="1:1" x14ac:dyDescent="0.35">
      <c r="A15580">
        <f ca="1"/>
        <v>26</v>
      </c>
    </row>
    <row r="15581" spans="1:1" x14ac:dyDescent="0.35">
      <c r="A15581">
        <f ca="1"/>
        <v>24</v>
      </c>
    </row>
    <row r="15582" spans="1:1" x14ac:dyDescent="0.35">
      <c r="A15582">
        <f ca="1"/>
        <v>18</v>
      </c>
    </row>
    <row r="15583" spans="1:1" x14ac:dyDescent="0.35">
      <c r="A15583">
        <f ca="1"/>
        <v>20</v>
      </c>
    </row>
    <row r="15584" spans="1:1" x14ac:dyDescent="0.35">
      <c r="A15584">
        <f ca="1"/>
        <v>30</v>
      </c>
    </row>
    <row r="15585" spans="1:1" x14ac:dyDescent="0.35">
      <c r="A15585">
        <f ca="1"/>
        <v>13</v>
      </c>
    </row>
    <row r="15586" spans="1:1" x14ac:dyDescent="0.35">
      <c r="A15586">
        <f ca="1"/>
        <v>16</v>
      </c>
    </row>
    <row r="15587" spans="1:1" x14ac:dyDescent="0.35">
      <c r="A15587">
        <f ca="1"/>
        <v>17</v>
      </c>
    </row>
    <row r="15588" spans="1:1" x14ac:dyDescent="0.35">
      <c r="A15588">
        <f ca="1"/>
        <v>20</v>
      </c>
    </row>
    <row r="15589" spans="1:1" x14ac:dyDescent="0.35">
      <c r="A15589">
        <f ca="1"/>
        <v>19</v>
      </c>
    </row>
    <row r="15590" spans="1:1" x14ac:dyDescent="0.35">
      <c r="A15590">
        <f ca="1"/>
        <v>21</v>
      </c>
    </row>
    <row r="15591" spans="1:1" x14ac:dyDescent="0.35">
      <c r="A15591">
        <f ca="1"/>
        <v>17</v>
      </c>
    </row>
    <row r="15592" spans="1:1" x14ac:dyDescent="0.35">
      <c r="A15592">
        <f ca="1"/>
        <v>20</v>
      </c>
    </row>
    <row r="15593" spans="1:1" x14ac:dyDescent="0.35">
      <c r="A15593">
        <f ca="1"/>
        <v>22</v>
      </c>
    </row>
    <row r="15594" spans="1:1" x14ac:dyDescent="0.35">
      <c r="A15594">
        <f ca="1"/>
        <v>25</v>
      </c>
    </row>
    <row r="15595" spans="1:1" x14ac:dyDescent="0.35">
      <c r="A15595">
        <f ca="1"/>
        <v>26</v>
      </c>
    </row>
    <row r="15596" spans="1:1" x14ac:dyDescent="0.35">
      <c r="A15596">
        <f ca="1"/>
        <v>17</v>
      </c>
    </row>
    <row r="15597" spans="1:1" x14ac:dyDescent="0.35">
      <c r="A15597">
        <f ca="1"/>
        <v>31</v>
      </c>
    </row>
    <row r="15598" spans="1:1" x14ac:dyDescent="0.35">
      <c r="A15598">
        <f ca="1"/>
        <v>31</v>
      </c>
    </row>
    <row r="15599" spans="1:1" x14ac:dyDescent="0.35">
      <c r="A15599">
        <f ca="1"/>
        <v>22</v>
      </c>
    </row>
    <row r="15600" spans="1:1" x14ac:dyDescent="0.35">
      <c r="A15600">
        <f ca="1"/>
        <v>23</v>
      </c>
    </row>
    <row r="15601" spans="1:1" x14ac:dyDescent="0.35">
      <c r="A15601">
        <f ca="1"/>
        <v>23</v>
      </c>
    </row>
    <row r="15602" spans="1:1" x14ac:dyDescent="0.35">
      <c r="A15602">
        <f ca="1"/>
        <v>27</v>
      </c>
    </row>
    <row r="15603" spans="1:1" x14ac:dyDescent="0.35">
      <c r="A15603">
        <f ca="1"/>
        <v>22</v>
      </c>
    </row>
    <row r="15604" spans="1:1" x14ac:dyDescent="0.35">
      <c r="A15604">
        <f ca="1"/>
        <v>17</v>
      </c>
    </row>
    <row r="15605" spans="1:1" x14ac:dyDescent="0.35">
      <c r="A15605">
        <f ca="1"/>
        <v>16</v>
      </c>
    </row>
    <row r="15606" spans="1:1" x14ac:dyDescent="0.35">
      <c r="A15606">
        <f ca="1"/>
        <v>15</v>
      </c>
    </row>
    <row r="15607" spans="1:1" x14ac:dyDescent="0.35">
      <c r="A15607">
        <f ca="1"/>
        <v>23</v>
      </c>
    </row>
    <row r="15608" spans="1:1" x14ac:dyDescent="0.35">
      <c r="A15608">
        <f ca="1"/>
        <v>16</v>
      </c>
    </row>
    <row r="15609" spans="1:1" x14ac:dyDescent="0.35">
      <c r="A15609">
        <f ca="1"/>
        <v>20</v>
      </c>
    </row>
    <row r="15610" spans="1:1" x14ac:dyDescent="0.35">
      <c r="A15610">
        <f ca="1"/>
        <v>23</v>
      </c>
    </row>
    <row r="15611" spans="1:1" x14ac:dyDescent="0.35">
      <c r="A15611">
        <f ca="1"/>
        <v>20</v>
      </c>
    </row>
    <row r="15612" spans="1:1" x14ac:dyDescent="0.35">
      <c r="A15612">
        <f ca="1"/>
        <v>21</v>
      </c>
    </row>
    <row r="15613" spans="1:1" x14ac:dyDescent="0.35">
      <c r="A15613">
        <f ca="1"/>
        <v>19</v>
      </c>
    </row>
    <row r="15614" spans="1:1" x14ac:dyDescent="0.35">
      <c r="A15614">
        <f ca="1"/>
        <v>21</v>
      </c>
    </row>
    <row r="15615" spans="1:1" x14ac:dyDescent="0.35">
      <c r="A15615">
        <f ca="1"/>
        <v>26</v>
      </c>
    </row>
    <row r="15616" spans="1:1" x14ac:dyDescent="0.35">
      <c r="A15616">
        <f ca="1"/>
        <v>17</v>
      </c>
    </row>
    <row r="15617" spans="1:1" x14ac:dyDescent="0.35">
      <c r="A15617">
        <f ca="1"/>
        <v>20</v>
      </c>
    </row>
    <row r="15618" spans="1:1" x14ac:dyDescent="0.35">
      <c r="A15618">
        <f ca="1"/>
        <v>18</v>
      </c>
    </row>
    <row r="15619" spans="1:1" x14ac:dyDescent="0.35">
      <c r="A15619">
        <f ca="1"/>
        <v>24</v>
      </c>
    </row>
    <row r="15620" spans="1:1" x14ac:dyDescent="0.35">
      <c r="A15620">
        <f ca="1"/>
        <v>25</v>
      </c>
    </row>
    <row r="15621" spans="1:1" x14ac:dyDescent="0.35">
      <c r="A15621">
        <f ca="1"/>
        <v>16</v>
      </c>
    </row>
    <row r="15622" spans="1:1" x14ac:dyDescent="0.35">
      <c r="A15622">
        <f ca="1"/>
        <v>14</v>
      </c>
    </row>
    <row r="15623" spans="1:1" x14ac:dyDescent="0.35">
      <c r="A15623">
        <f ca="1"/>
        <v>21</v>
      </c>
    </row>
    <row r="15624" spans="1:1" x14ac:dyDescent="0.35">
      <c r="A15624">
        <f ca="1"/>
        <v>19</v>
      </c>
    </row>
    <row r="15625" spans="1:1" x14ac:dyDescent="0.35">
      <c r="A15625">
        <f ca="1"/>
        <v>26</v>
      </c>
    </row>
    <row r="15626" spans="1:1" x14ac:dyDescent="0.35">
      <c r="A15626">
        <f ca="1"/>
        <v>25</v>
      </c>
    </row>
    <row r="15627" spans="1:1" x14ac:dyDescent="0.35">
      <c r="A15627">
        <f ca="1"/>
        <v>23</v>
      </c>
    </row>
    <row r="15628" spans="1:1" x14ac:dyDescent="0.35">
      <c r="A15628">
        <f ca="1"/>
        <v>18</v>
      </c>
    </row>
    <row r="15629" spans="1:1" x14ac:dyDescent="0.35">
      <c r="A15629">
        <f ca="1"/>
        <v>23</v>
      </c>
    </row>
    <row r="15630" spans="1:1" x14ac:dyDescent="0.35">
      <c r="A15630">
        <f ca="1"/>
        <v>16</v>
      </c>
    </row>
    <row r="15631" spans="1:1" x14ac:dyDescent="0.35">
      <c r="A15631">
        <f ca="1"/>
        <v>25</v>
      </c>
    </row>
    <row r="15632" spans="1:1" x14ac:dyDescent="0.35">
      <c r="A15632">
        <f ca="1"/>
        <v>21</v>
      </c>
    </row>
    <row r="15633" spans="1:1" x14ac:dyDescent="0.35">
      <c r="A15633">
        <f ca="1"/>
        <v>16</v>
      </c>
    </row>
    <row r="15634" spans="1:1" x14ac:dyDescent="0.35">
      <c r="A15634">
        <f ca="1"/>
        <v>19</v>
      </c>
    </row>
    <row r="15635" spans="1:1" x14ac:dyDescent="0.35">
      <c r="A15635">
        <f ca="1"/>
        <v>18</v>
      </c>
    </row>
    <row r="15636" spans="1:1" x14ac:dyDescent="0.35">
      <c r="A15636">
        <f ca="1"/>
        <v>21</v>
      </c>
    </row>
    <row r="15637" spans="1:1" x14ac:dyDescent="0.35">
      <c r="A15637">
        <f ca="1"/>
        <v>23</v>
      </c>
    </row>
    <row r="15638" spans="1:1" x14ac:dyDescent="0.35">
      <c r="A15638">
        <f ca="1"/>
        <v>21</v>
      </c>
    </row>
    <row r="15639" spans="1:1" x14ac:dyDescent="0.35">
      <c r="A15639">
        <f ca="1"/>
        <v>23</v>
      </c>
    </row>
    <row r="15640" spans="1:1" x14ac:dyDescent="0.35">
      <c r="A15640">
        <f ca="1"/>
        <v>23</v>
      </c>
    </row>
    <row r="15641" spans="1:1" x14ac:dyDescent="0.35">
      <c r="A15641">
        <f ca="1"/>
        <v>17</v>
      </c>
    </row>
    <row r="15642" spans="1:1" x14ac:dyDescent="0.35">
      <c r="A15642">
        <f ca="1"/>
        <v>18</v>
      </c>
    </row>
    <row r="15643" spans="1:1" x14ac:dyDescent="0.35">
      <c r="A15643">
        <f ca="1"/>
        <v>28</v>
      </c>
    </row>
    <row r="15644" spans="1:1" x14ac:dyDescent="0.35">
      <c r="A15644">
        <f ca="1"/>
        <v>31</v>
      </c>
    </row>
    <row r="15645" spans="1:1" x14ac:dyDescent="0.35">
      <c r="A15645">
        <f ca="1"/>
        <v>15</v>
      </c>
    </row>
    <row r="15646" spans="1:1" x14ac:dyDescent="0.35">
      <c r="A15646">
        <f ca="1"/>
        <v>24</v>
      </c>
    </row>
    <row r="15647" spans="1:1" x14ac:dyDescent="0.35">
      <c r="A15647">
        <f ca="1"/>
        <v>16</v>
      </c>
    </row>
    <row r="15648" spans="1:1" x14ac:dyDescent="0.35">
      <c r="A15648">
        <f ca="1"/>
        <v>17</v>
      </c>
    </row>
    <row r="15649" spans="1:1" x14ac:dyDescent="0.35">
      <c r="A15649">
        <f ca="1"/>
        <v>17</v>
      </c>
    </row>
    <row r="15650" spans="1:1" x14ac:dyDescent="0.35">
      <c r="A15650">
        <f ca="1"/>
        <v>23</v>
      </c>
    </row>
    <row r="15651" spans="1:1" x14ac:dyDescent="0.35">
      <c r="A15651">
        <f ca="1"/>
        <v>26</v>
      </c>
    </row>
    <row r="15652" spans="1:1" x14ac:dyDescent="0.35">
      <c r="A15652">
        <f ca="1"/>
        <v>28</v>
      </c>
    </row>
    <row r="15653" spans="1:1" x14ac:dyDescent="0.35">
      <c r="A15653">
        <f ca="1"/>
        <v>17</v>
      </c>
    </row>
    <row r="15654" spans="1:1" x14ac:dyDescent="0.35">
      <c r="A15654">
        <f ca="1"/>
        <v>17</v>
      </c>
    </row>
    <row r="15655" spans="1:1" x14ac:dyDescent="0.35">
      <c r="A15655">
        <f ca="1"/>
        <v>23</v>
      </c>
    </row>
    <row r="15656" spans="1:1" x14ac:dyDescent="0.35">
      <c r="A15656">
        <f ca="1"/>
        <v>23</v>
      </c>
    </row>
    <row r="15657" spans="1:1" x14ac:dyDescent="0.35">
      <c r="A15657">
        <f ca="1"/>
        <v>17</v>
      </c>
    </row>
    <row r="15658" spans="1:1" x14ac:dyDescent="0.35">
      <c r="A15658">
        <f ca="1"/>
        <v>19</v>
      </c>
    </row>
    <row r="15659" spans="1:1" x14ac:dyDescent="0.35">
      <c r="A15659">
        <f ca="1"/>
        <v>23</v>
      </c>
    </row>
    <row r="15660" spans="1:1" x14ac:dyDescent="0.35">
      <c r="A15660">
        <f ca="1"/>
        <v>25</v>
      </c>
    </row>
    <row r="15661" spans="1:1" x14ac:dyDescent="0.35">
      <c r="A15661">
        <f ca="1"/>
        <v>24</v>
      </c>
    </row>
    <row r="15662" spans="1:1" x14ac:dyDescent="0.35">
      <c r="A15662">
        <f ca="1"/>
        <v>24</v>
      </c>
    </row>
    <row r="15663" spans="1:1" x14ac:dyDescent="0.35">
      <c r="A15663">
        <f ca="1"/>
        <v>22</v>
      </c>
    </row>
    <row r="15664" spans="1:1" x14ac:dyDescent="0.35">
      <c r="A15664">
        <f ca="1"/>
        <v>24</v>
      </c>
    </row>
    <row r="15665" spans="1:1" x14ac:dyDescent="0.35">
      <c r="A15665">
        <f ca="1"/>
        <v>26</v>
      </c>
    </row>
    <row r="15666" spans="1:1" x14ac:dyDescent="0.35">
      <c r="A15666">
        <f ca="1"/>
        <v>24</v>
      </c>
    </row>
    <row r="15667" spans="1:1" x14ac:dyDescent="0.35">
      <c r="A15667">
        <f ca="1"/>
        <v>19</v>
      </c>
    </row>
    <row r="15668" spans="1:1" x14ac:dyDescent="0.35">
      <c r="A15668">
        <f ca="1"/>
        <v>25</v>
      </c>
    </row>
    <row r="15669" spans="1:1" x14ac:dyDescent="0.35">
      <c r="A15669">
        <f ca="1"/>
        <v>18</v>
      </c>
    </row>
    <row r="15670" spans="1:1" x14ac:dyDescent="0.35">
      <c r="A15670">
        <f ca="1"/>
        <v>20</v>
      </c>
    </row>
    <row r="15671" spans="1:1" x14ac:dyDescent="0.35">
      <c r="A15671">
        <f ca="1"/>
        <v>26</v>
      </c>
    </row>
    <row r="15672" spans="1:1" x14ac:dyDescent="0.35">
      <c r="A15672">
        <f ca="1"/>
        <v>24</v>
      </c>
    </row>
    <row r="15673" spans="1:1" x14ac:dyDescent="0.35">
      <c r="A15673">
        <f ca="1"/>
        <v>14</v>
      </c>
    </row>
    <row r="15674" spans="1:1" x14ac:dyDescent="0.35">
      <c r="A15674">
        <f ca="1"/>
        <v>20</v>
      </c>
    </row>
    <row r="15675" spans="1:1" x14ac:dyDescent="0.35">
      <c r="A15675">
        <f ca="1"/>
        <v>27</v>
      </c>
    </row>
    <row r="15676" spans="1:1" x14ac:dyDescent="0.35">
      <c r="A15676">
        <f ca="1"/>
        <v>8</v>
      </c>
    </row>
    <row r="15677" spans="1:1" x14ac:dyDescent="0.35">
      <c r="A15677">
        <f ca="1"/>
        <v>18</v>
      </c>
    </row>
    <row r="15678" spans="1:1" x14ac:dyDescent="0.35">
      <c r="A15678">
        <f ca="1"/>
        <v>23</v>
      </c>
    </row>
    <row r="15679" spans="1:1" x14ac:dyDescent="0.35">
      <c r="A15679">
        <f ca="1"/>
        <v>23</v>
      </c>
    </row>
    <row r="15680" spans="1:1" x14ac:dyDescent="0.35">
      <c r="A15680">
        <f ca="1"/>
        <v>18</v>
      </c>
    </row>
    <row r="15681" spans="1:1" x14ac:dyDescent="0.35">
      <c r="A15681">
        <f ca="1"/>
        <v>19</v>
      </c>
    </row>
    <row r="15682" spans="1:1" x14ac:dyDescent="0.35">
      <c r="A15682">
        <f ca="1"/>
        <v>22</v>
      </c>
    </row>
    <row r="15683" spans="1:1" x14ac:dyDescent="0.35">
      <c r="A15683">
        <f ca="1"/>
        <v>23</v>
      </c>
    </row>
    <row r="15684" spans="1:1" x14ac:dyDescent="0.35">
      <c r="A15684">
        <f ca="1"/>
        <v>21</v>
      </c>
    </row>
    <row r="15685" spans="1:1" x14ac:dyDescent="0.35">
      <c r="A15685">
        <f ca="1"/>
        <v>21</v>
      </c>
    </row>
    <row r="15686" spans="1:1" x14ac:dyDescent="0.35">
      <c r="A15686">
        <f ca="1"/>
        <v>27</v>
      </c>
    </row>
    <row r="15687" spans="1:1" x14ac:dyDescent="0.35">
      <c r="A15687">
        <f ca="1"/>
        <v>23</v>
      </c>
    </row>
    <row r="15688" spans="1:1" x14ac:dyDescent="0.35">
      <c r="A15688">
        <f ca="1"/>
        <v>29</v>
      </c>
    </row>
    <row r="15689" spans="1:1" x14ac:dyDescent="0.35">
      <c r="A15689">
        <f ca="1"/>
        <v>22</v>
      </c>
    </row>
    <row r="15690" spans="1:1" x14ac:dyDescent="0.35">
      <c r="A15690">
        <f ca="1"/>
        <v>25</v>
      </c>
    </row>
    <row r="15691" spans="1:1" x14ac:dyDescent="0.35">
      <c r="A15691">
        <f ca="1"/>
        <v>23</v>
      </c>
    </row>
    <row r="15692" spans="1:1" x14ac:dyDescent="0.35">
      <c r="A15692">
        <f ca="1"/>
        <v>20</v>
      </c>
    </row>
    <row r="15693" spans="1:1" x14ac:dyDescent="0.35">
      <c r="A15693">
        <f ca="1"/>
        <v>16</v>
      </c>
    </row>
    <row r="15694" spans="1:1" x14ac:dyDescent="0.35">
      <c r="A15694">
        <f ca="1"/>
        <v>17</v>
      </c>
    </row>
    <row r="15695" spans="1:1" x14ac:dyDescent="0.35">
      <c r="A15695">
        <f ca="1"/>
        <v>17</v>
      </c>
    </row>
    <row r="15696" spans="1:1" x14ac:dyDescent="0.35">
      <c r="A15696">
        <f ca="1"/>
        <v>18</v>
      </c>
    </row>
    <row r="15697" spans="1:1" x14ac:dyDescent="0.35">
      <c r="A15697">
        <f ca="1"/>
        <v>21</v>
      </c>
    </row>
    <row r="15698" spans="1:1" x14ac:dyDescent="0.35">
      <c r="A15698">
        <f ca="1"/>
        <v>22</v>
      </c>
    </row>
    <row r="15699" spans="1:1" x14ac:dyDescent="0.35">
      <c r="A15699">
        <f ca="1"/>
        <v>23</v>
      </c>
    </row>
    <row r="15700" spans="1:1" x14ac:dyDescent="0.35">
      <c r="A15700">
        <f ca="1"/>
        <v>22</v>
      </c>
    </row>
    <row r="15701" spans="1:1" x14ac:dyDescent="0.35">
      <c r="A15701">
        <f ca="1"/>
        <v>17</v>
      </c>
    </row>
    <row r="15702" spans="1:1" x14ac:dyDescent="0.35">
      <c r="A15702">
        <f ca="1"/>
        <v>20</v>
      </c>
    </row>
    <row r="15703" spans="1:1" x14ac:dyDescent="0.35">
      <c r="A15703">
        <f ca="1"/>
        <v>19</v>
      </c>
    </row>
    <row r="15704" spans="1:1" x14ac:dyDescent="0.35">
      <c r="A15704">
        <f ca="1"/>
        <v>20</v>
      </c>
    </row>
    <row r="15705" spans="1:1" x14ac:dyDescent="0.35">
      <c r="A15705">
        <f ca="1"/>
        <v>18</v>
      </c>
    </row>
    <row r="15706" spans="1:1" x14ac:dyDescent="0.35">
      <c r="A15706">
        <f ca="1"/>
        <v>23</v>
      </c>
    </row>
    <row r="15707" spans="1:1" x14ac:dyDescent="0.35">
      <c r="A15707">
        <f ca="1"/>
        <v>14</v>
      </c>
    </row>
    <row r="15708" spans="1:1" x14ac:dyDescent="0.35">
      <c r="A15708">
        <f ca="1"/>
        <v>19</v>
      </c>
    </row>
    <row r="15709" spans="1:1" x14ac:dyDescent="0.35">
      <c r="A15709">
        <f ca="1"/>
        <v>18</v>
      </c>
    </row>
    <row r="15710" spans="1:1" x14ac:dyDescent="0.35">
      <c r="A15710">
        <f ca="1"/>
        <v>24</v>
      </c>
    </row>
    <row r="15711" spans="1:1" x14ac:dyDescent="0.35">
      <c r="A15711">
        <f ca="1"/>
        <v>29</v>
      </c>
    </row>
    <row r="15712" spans="1:1" x14ac:dyDescent="0.35">
      <c r="A15712">
        <f ca="1"/>
        <v>20</v>
      </c>
    </row>
    <row r="15713" spans="1:1" x14ac:dyDescent="0.35">
      <c r="A15713">
        <f ca="1"/>
        <v>31</v>
      </c>
    </row>
    <row r="15714" spans="1:1" x14ac:dyDescent="0.35">
      <c r="A15714">
        <f ca="1"/>
        <v>21</v>
      </c>
    </row>
    <row r="15715" spans="1:1" x14ac:dyDescent="0.35">
      <c r="A15715">
        <f ca="1"/>
        <v>20</v>
      </c>
    </row>
    <row r="15716" spans="1:1" x14ac:dyDescent="0.35">
      <c r="A15716">
        <f ca="1"/>
        <v>19</v>
      </c>
    </row>
    <row r="15717" spans="1:1" x14ac:dyDescent="0.35">
      <c r="A15717">
        <f ca="1"/>
        <v>19</v>
      </c>
    </row>
    <row r="15718" spans="1:1" x14ac:dyDescent="0.35">
      <c r="A15718">
        <f ca="1"/>
        <v>18</v>
      </c>
    </row>
    <row r="15719" spans="1:1" x14ac:dyDescent="0.35">
      <c r="A15719">
        <f ca="1"/>
        <v>24</v>
      </c>
    </row>
    <row r="15720" spans="1:1" x14ac:dyDescent="0.35">
      <c r="A15720">
        <f ca="1"/>
        <v>24</v>
      </c>
    </row>
    <row r="15721" spans="1:1" x14ac:dyDescent="0.35">
      <c r="A15721">
        <f ca="1"/>
        <v>27</v>
      </c>
    </row>
    <row r="15722" spans="1:1" x14ac:dyDescent="0.35">
      <c r="A15722">
        <f ca="1"/>
        <v>18</v>
      </c>
    </row>
    <row r="15723" spans="1:1" x14ac:dyDescent="0.35">
      <c r="A15723">
        <f ca="1"/>
        <v>23</v>
      </c>
    </row>
    <row r="15724" spans="1:1" x14ac:dyDescent="0.35">
      <c r="A15724">
        <f ca="1"/>
        <v>22</v>
      </c>
    </row>
    <row r="15725" spans="1:1" x14ac:dyDescent="0.35">
      <c r="A15725">
        <f ca="1"/>
        <v>22</v>
      </c>
    </row>
    <row r="15726" spans="1:1" x14ac:dyDescent="0.35">
      <c r="A15726">
        <f ca="1"/>
        <v>21</v>
      </c>
    </row>
    <row r="15727" spans="1:1" x14ac:dyDescent="0.35">
      <c r="A15727">
        <f ca="1"/>
        <v>30</v>
      </c>
    </row>
    <row r="15728" spans="1:1" x14ac:dyDescent="0.35">
      <c r="A15728">
        <f ca="1"/>
        <v>20</v>
      </c>
    </row>
    <row r="15729" spans="1:1" x14ac:dyDescent="0.35">
      <c r="A15729">
        <f ca="1"/>
        <v>18</v>
      </c>
    </row>
    <row r="15730" spans="1:1" x14ac:dyDescent="0.35">
      <c r="A15730">
        <f ca="1"/>
        <v>21</v>
      </c>
    </row>
    <row r="15731" spans="1:1" x14ac:dyDescent="0.35">
      <c r="A15731">
        <f ca="1"/>
        <v>22</v>
      </c>
    </row>
    <row r="15732" spans="1:1" x14ac:dyDescent="0.35">
      <c r="A15732">
        <f ca="1"/>
        <v>21</v>
      </c>
    </row>
    <row r="15733" spans="1:1" x14ac:dyDescent="0.35">
      <c r="A15733">
        <f ca="1"/>
        <v>24</v>
      </c>
    </row>
    <row r="15734" spans="1:1" x14ac:dyDescent="0.35">
      <c r="A15734">
        <f ca="1"/>
        <v>20</v>
      </c>
    </row>
    <row r="15735" spans="1:1" x14ac:dyDescent="0.35">
      <c r="A15735">
        <f ca="1"/>
        <v>12</v>
      </c>
    </row>
    <row r="15736" spans="1:1" x14ac:dyDescent="0.35">
      <c r="A15736">
        <f ca="1"/>
        <v>14</v>
      </c>
    </row>
    <row r="15737" spans="1:1" x14ac:dyDescent="0.35">
      <c r="A15737">
        <f ca="1"/>
        <v>26</v>
      </c>
    </row>
    <row r="15738" spans="1:1" x14ac:dyDescent="0.35">
      <c r="A15738">
        <f ca="1"/>
        <v>24</v>
      </c>
    </row>
    <row r="15739" spans="1:1" x14ac:dyDescent="0.35">
      <c r="A15739">
        <f ca="1"/>
        <v>29</v>
      </c>
    </row>
    <row r="15740" spans="1:1" x14ac:dyDescent="0.35">
      <c r="A15740">
        <f ca="1"/>
        <v>27</v>
      </c>
    </row>
    <row r="15741" spans="1:1" x14ac:dyDescent="0.35">
      <c r="A15741">
        <f ca="1"/>
        <v>30</v>
      </c>
    </row>
    <row r="15742" spans="1:1" x14ac:dyDescent="0.35">
      <c r="A15742">
        <f ca="1"/>
        <v>25</v>
      </c>
    </row>
    <row r="15743" spans="1:1" x14ac:dyDescent="0.35">
      <c r="A15743">
        <f ca="1"/>
        <v>20</v>
      </c>
    </row>
    <row r="15744" spans="1:1" x14ac:dyDescent="0.35">
      <c r="A15744">
        <f ca="1"/>
        <v>19</v>
      </c>
    </row>
    <row r="15745" spans="1:1" x14ac:dyDescent="0.35">
      <c r="A15745">
        <f ca="1"/>
        <v>18</v>
      </c>
    </row>
    <row r="15746" spans="1:1" x14ac:dyDescent="0.35">
      <c r="A15746">
        <f ca="1"/>
        <v>18</v>
      </c>
    </row>
    <row r="15747" spans="1:1" x14ac:dyDescent="0.35">
      <c r="A15747">
        <f ca="1"/>
        <v>17</v>
      </c>
    </row>
    <row r="15748" spans="1:1" x14ac:dyDescent="0.35">
      <c r="A15748">
        <f ca="1"/>
        <v>25</v>
      </c>
    </row>
    <row r="15749" spans="1:1" x14ac:dyDescent="0.35">
      <c r="A15749">
        <f ca="1"/>
        <v>21</v>
      </c>
    </row>
    <row r="15750" spans="1:1" x14ac:dyDescent="0.35">
      <c r="A15750">
        <f ca="1"/>
        <v>15</v>
      </c>
    </row>
    <row r="15751" spans="1:1" x14ac:dyDescent="0.35">
      <c r="A15751">
        <f ca="1"/>
        <v>21</v>
      </c>
    </row>
    <row r="15752" spans="1:1" x14ac:dyDescent="0.35">
      <c r="A15752">
        <f ca="1"/>
        <v>23</v>
      </c>
    </row>
    <row r="15753" spans="1:1" x14ac:dyDescent="0.35">
      <c r="A15753">
        <f ca="1"/>
        <v>16</v>
      </c>
    </row>
    <row r="15754" spans="1:1" x14ac:dyDescent="0.35">
      <c r="A15754">
        <f ca="1"/>
        <v>31</v>
      </c>
    </row>
    <row r="15755" spans="1:1" x14ac:dyDescent="0.35">
      <c r="A15755">
        <f ca="1"/>
        <v>16</v>
      </c>
    </row>
    <row r="15756" spans="1:1" x14ac:dyDescent="0.35">
      <c r="A15756">
        <f ca="1"/>
        <v>25</v>
      </c>
    </row>
    <row r="15757" spans="1:1" x14ac:dyDescent="0.35">
      <c r="A15757">
        <f ca="1"/>
        <v>22</v>
      </c>
    </row>
    <row r="15758" spans="1:1" x14ac:dyDescent="0.35">
      <c r="A15758">
        <f ca="1"/>
        <v>20</v>
      </c>
    </row>
    <row r="15759" spans="1:1" x14ac:dyDescent="0.35">
      <c r="A15759">
        <f ca="1"/>
        <v>20</v>
      </c>
    </row>
    <row r="15760" spans="1:1" x14ac:dyDescent="0.35">
      <c r="A15760">
        <f ca="1"/>
        <v>19</v>
      </c>
    </row>
    <row r="15761" spans="1:1" x14ac:dyDescent="0.35">
      <c r="A15761">
        <f ca="1"/>
        <v>18</v>
      </c>
    </row>
    <row r="15762" spans="1:1" x14ac:dyDescent="0.35">
      <c r="A15762">
        <f ca="1"/>
        <v>23</v>
      </c>
    </row>
    <row r="15763" spans="1:1" x14ac:dyDescent="0.35">
      <c r="A15763">
        <f ca="1"/>
        <v>22</v>
      </c>
    </row>
    <row r="15764" spans="1:1" x14ac:dyDescent="0.35">
      <c r="A15764">
        <f ca="1"/>
        <v>29</v>
      </c>
    </row>
    <row r="15765" spans="1:1" x14ac:dyDescent="0.35">
      <c r="A15765">
        <f ca="1"/>
        <v>18</v>
      </c>
    </row>
    <row r="15766" spans="1:1" x14ac:dyDescent="0.35">
      <c r="A15766">
        <f ca="1"/>
        <v>21</v>
      </c>
    </row>
    <row r="15767" spans="1:1" x14ac:dyDescent="0.35">
      <c r="A15767">
        <f ca="1"/>
        <v>25</v>
      </c>
    </row>
    <row r="15768" spans="1:1" x14ac:dyDescent="0.35">
      <c r="A15768">
        <f ca="1"/>
        <v>28</v>
      </c>
    </row>
    <row r="15769" spans="1:1" x14ac:dyDescent="0.35">
      <c r="A15769">
        <f ca="1"/>
        <v>22</v>
      </c>
    </row>
    <row r="15770" spans="1:1" x14ac:dyDescent="0.35">
      <c r="A15770">
        <f ca="1"/>
        <v>20</v>
      </c>
    </row>
    <row r="15771" spans="1:1" x14ac:dyDescent="0.35">
      <c r="A15771">
        <f ca="1"/>
        <v>17</v>
      </c>
    </row>
    <row r="15772" spans="1:1" x14ac:dyDescent="0.35">
      <c r="A15772">
        <f ca="1"/>
        <v>23</v>
      </c>
    </row>
    <row r="15773" spans="1:1" x14ac:dyDescent="0.35">
      <c r="A15773">
        <f ca="1"/>
        <v>25</v>
      </c>
    </row>
    <row r="15774" spans="1:1" x14ac:dyDescent="0.35">
      <c r="A15774">
        <f ca="1"/>
        <v>22</v>
      </c>
    </row>
    <row r="15775" spans="1:1" x14ac:dyDescent="0.35">
      <c r="A15775">
        <f ca="1"/>
        <v>22</v>
      </c>
    </row>
    <row r="15776" spans="1:1" x14ac:dyDescent="0.35">
      <c r="A15776">
        <f ca="1"/>
        <v>21</v>
      </c>
    </row>
    <row r="15777" spans="1:1" x14ac:dyDescent="0.35">
      <c r="A15777">
        <f ca="1"/>
        <v>19</v>
      </c>
    </row>
    <row r="15778" spans="1:1" x14ac:dyDescent="0.35">
      <c r="A15778">
        <f ca="1"/>
        <v>22</v>
      </c>
    </row>
    <row r="15779" spans="1:1" x14ac:dyDescent="0.35">
      <c r="A15779">
        <f ca="1"/>
        <v>22</v>
      </c>
    </row>
    <row r="15780" spans="1:1" x14ac:dyDescent="0.35">
      <c r="A15780">
        <f ca="1"/>
        <v>23</v>
      </c>
    </row>
    <row r="15781" spans="1:1" x14ac:dyDescent="0.35">
      <c r="A15781">
        <f ca="1"/>
        <v>19</v>
      </c>
    </row>
    <row r="15782" spans="1:1" x14ac:dyDescent="0.35">
      <c r="A15782">
        <f ca="1"/>
        <v>27</v>
      </c>
    </row>
    <row r="15783" spans="1:1" x14ac:dyDescent="0.35">
      <c r="A15783">
        <f ca="1"/>
        <v>19</v>
      </c>
    </row>
    <row r="15784" spans="1:1" x14ac:dyDescent="0.35">
      <c r="A15784">
        <f ca="1"/>
        <v>14</v>
      </c>
    </row>
    <row r="15785" spans="1:1" x14ac:dyDescent="0.35">
      <c r="A15785">
        <f ca="1"/>
        <v>24</v>
      </c>
    </row>
    <row r="15786" spans="1:1" x14ac:dyDescent="0.35">
      <c r="A15786">
        <f ca="1"/>
        <v>19</v>
      </c>
    </row>
    <row r="15787" spans="1:1" x14ac:dyDescent="0.35">
      <c r="A15787">
        <f ca="1"/>
        <v>16</v>
      </c>
    </row>
    <row r="15788" spans="1:1" x14ac:dyDescent="0.35">
      <c r="A15788">
        <f ca="1"/>
        <v>20</v>
      </c>
    </row>
    <row r="15789" spans="1:1" x14ac:dyDescent="0.35">
      <c r="A15789">
        <f ca="1"/>
        <v>26</v>
      </c>
    </row>
    <row r="15790" spans="1:1" x14ac:dyDescent="0.35">
      <c r="A15790">
        <f ca="1"/>
        <v>26</v>
      </c>
    </row>
    <row r="15791" spans="1:1" x14ac:dyDescent="0.35">
      <c r="A15791">
        <f ca="1"/>
        <v>27</v>
      </c>
    </row>
    <row r="15792" spans="1:1" x14ac:dyDescent="0.35">
      <c r="A15792">
        <f ca="1"/>
        <v>17</v>
      </c>
    </row>
    <row r="15793" spans="1:1" x14ac:dyDescent="0.35">
      <c r="A15793">
        <f ca="1"/>
        <v>24</v>
      </c>
    </row>
    <row r="15794" spans="1:1" x14ac:dyDescent="0.35">
      <c r="A15794">
        <f ca="1"/>
        <v>19</v>
      </c>
    </row>
    <row r="15795" spans="1:1" x14ac:dyDescent="0.35">
      <c r="A15795">
        <f ca="1"/>
        <v>17</v>
      </c>
    </row>
    <row r="15796" spans="1:1" x14ac:dyDescent="0.35">
      <c r="A15796">
        <f ca="1"/>
        <v>21</v>
      </c>
    </row>
    <row r="15797" spans="1:1" x14ac:dyDescent="0.35">
      <c r="A15797">
        <f ca="1"/>
        <v>21</v>
      </c>
    </row>
    <row r="15798" spans="1:1" x14ac:dyDescent="0.35">
      <c r="A15798">
        <f ca="1"/>
        <v>31</v>
      </c>
    </row>
    <row r="15799" spans="1:1" x14ac:dyDescent="0.35">
      <c r="A15799">
        <f ca="1"/>
        <v>14</v>
      </c>
    </row>
    <row r="15800" spans="1:1" x14ac:dyDescent="0.35">
      <c r="A15800">
        <f ca="1"/>
        <v>16</v>
      </c>
    </row>
    <row r="15801" spans="1:1" x14ac:dyDescent="0.35">
      <c r="A15801">
        <f ca="1"/>
        <v>26</v>
      </c>
    </row>
    <row r="15802" spans="1:1" x14ac:dyDescent="0.35">
      <c r="A15802">
        <f ca="1"/>
        <v>24</v>
      </c>
    </row>
    <row r="15803" spans="1:1" x14ac:dyDescent="0.35">
      <c r="A15803">
        <f ca="1"/>
        <v>14</v>
      </c>
    </row>
    <row r="15804" spans="1:1" x14ac:dyDescent="0.35">
      <c r="A15804">
        <f ca="1"/>
        <v>13</v>
      </c>
    </row>
    <row r="15805" spans="1:1" x14ac:dyDescent="0.35">
      <c r="A15805">
        <f ca="1"/>
        <v>25</v>
      </c>
    </row>
    <row r="15806" spans="1:1" x14ac:dyDescent="0.35">
      <c r="A15806">
        <f ca="1"/>
        <v>17</v>
      </c>
    </row>
    <row r="15807" spans="1:1" x14ac:dyDescent="0.35">
      <c r="A15807">
        <f ca="1"/>
        <v>22</v>
      </c>
    </row>
    <row r="15808" spans="1:1" x14ac:dyDescent="0.35">
      <c r="A15808">
        <f ca="1"/>
        <v>11</v>
      </c>
    </row>
    <row r="15809" spans="1:1" x14ac:dyDescent="0.35">
      <c r="A15809">
        <f ca="1"/>
        <v>16</v>
      </c>
    </row>
    <row r="15810" spans="1:1" x14ac:dyDescent="0.35">
      <c r="A15810">
        <f ca="1"/>
        <v>13</v>
      </c>
    </row>
    <row r="15811" spans="1:1" x14ac:dyDescent="0.35">
      <c r="A15811">
        <f ca="1"/>
        <v>22</v>
      </c>
    </row>
    <row r="15812" spans="1:1" x14ac:dyDescent="0.35">
      <c r="A15812">
        <f ca="1"/>
        <v>24</v>
      </c>
    </row>
    <row r="15813" spans="1:1" x14ac:dyDescent="0.35">
      <c r="A15813">
        <f ca="1"/>
        <v>22</v>
      </c>
    </row>
    <row r="15814" spans="1:1" x14ac:dyDescent="0.35">
      <c r="A15814">
        <f ca="1"/>
        <v>14</v>
      </c>
    </row>
    <row r="15815" spans="1:1" x14ac:dyDescent="0.35">
      <c r="A15815">
        <f ca="1"/>
        <v>18</v>
      </c>
    </row>
    <row r="15816" spans="1:1" x14ac:dyDescent="0.35">
      <c r="A15816">
        <f ca="1"/>
        <v>27</v>
      </c>
    </row>
    <row r="15817" spans="1:1" x14ac:dyDescent="0.35">
      <c r="A15817">
        <f ca="1"/>
        <v>23</v>
      </c>
    </row>
    <row r="15818" spans="1:1" x14ac:dyDescent="0.35">
      <c r="A15818">
        <f ca="1"/>
        <v>25</v>
      </c>
    </row>
    <row r="15819" spans="1:1" x14ac:dyDescent="0.35">
      <c r="A15819">
        <f ca="1"/>
        <v>18</v>
      </c>
    </row>
    <row r="15820" spans="1:1" x14ac:dyDescent="0.35">
      <c r="A15820">
        <f ca="1"/>
        <v>19</v>
      </c>
    </row>
    <row r="15821" spans="1:1" x14ac:dyDescent="0.35">
      <c r="A15821">
        <f ca="1"/>
        <v>17</v>
      </c>
    </row>
    <row r="15822" spans="1:1" x14ac:dyDescent="0.35">
      <c r="A15822">
        <f ca="1"/>
        <v>15</v>
      </c>
    </row>
    <row r="15823" spans="1:1" x14ac:dyDescent="0.35">
      <c r="A15823">
        <f ca="1"/>
        <v>18</v>
      </c>
    </row>
    <row r="15824" spans="1:1" x14ac:dyDescent="0.35">
      <c r="A15824">
        <f ca="1"/>
        <v>20</v>
      </c>
    </row>
    <row r="15825" spans="1:1" x14ac:dyDescent="0.35">
      <c r="A15825">
        <f ca="1"/>
        <v>13</v>
      </c>
    </row>
    <row r="15826" spans="1:1" x14ac:dyDescent="0.35">
      <c r="A15826">
        <f ca="1"/>
        <v>26</v>
      </c>
    </row>
    <row r="15827" spans="1:1" x14ac:dyDescent="0.35">
      <c r="A15827">
        <f ca="1"/>
        <v>21</v>
      </c>
    </row>
    <row r="15828" spans="1:1" x14ac:dyDescent="0.35">
      <c r="A15828">
        <f ca="1"/>
        <v>17</v>
      </c>
    </row>
    <row r="15829" spans="1:1" x14ac:dyDescent="0.35">
      <c r="A15829">
        <f ca="1"/>
        <v>22</v>
      </c>
    </row>
    <row r="15830" spans="1:1" x14ac:dyDescent="0.35">
      <c r="A15830">
        <f ca="1"/>
        <v>26</v>
      </c>
    </row>
    <row r="15831" spans="1:1" x14ac:dyDescent="0.35">
      <c r="A15831">
        <f ca="1"/>
        <v>33</v>
      </c>
    </row>
    <row r="15832" spans="1:1" x14ac:dyDescent="0.35">
      <c r="A15832">
        <f ca="1"/>
        <v>22</v>
      </c>
    </row>
    <row r="15833" spans="1:1" x14ac:dyDescent="0.35">
      <c r="A15833">
        <f ca="1"/>
        <v>24</v>
      </c>
    </row>
    <row r="15834" spans="1:1" x14ac:dyDescent="0.35">
      <c r="A15834">
        <f ca="1"/>
        <v>14</v>
      </c>
    </row>
    <row r="15835" spans="1:1" x14ac:dyDescent="0.35">
      <c r="A15835">
        <f ca="1"/>
        <v>21</v>
      </c>
    </row>
    <row r="15836" spans="1:1" x14ac:dyDescent="0.35">
      <c r="A15836">
        <f ca="1"/>
        <v>21</v>
      </c>
    </row>
    <row r="15837" spans="1:1" x14ac:dyDescent="0.35">
      <c r="A15837">
        <f ca="1"/>
        <v>18</v>
      </c>
    </row>
    <row r="15838" spans="1:1" x14ac:dyDescent="0.35">
      <c r="A15838">
        <f ca="1"/>
        <v>24</v>
      </c>
    </row>
    <row r="15839" spans="1:1" x14ac:dyDescent="0.35">
      <c r="A15839">
        <f ca="1"/>
        <v>19</v>
      </c>
    </row>
    <row r="15840" spans="1:1" x14ac:dyDescent="0.35">
      <c r="A15840">
        <f ca="1"/>
        <v>15</v>
      </c>
    </row>
    <row r="15841" spans="1:1" x14ac:dyDescent="0.35">
      <c r="A15841">
        <f ca="1"/>
        <v>22</v>
      </c>
    </row>
    <row r="15842" spans="1:1" x14ac:dyDescent="0.35">
      <c r="A15842">
        <f ca="1"/>
        <v>26</v>
      </c>
    </row>
    <row r="15843" spans="1:1" x14ac:dyDescent="0.35">
      <c r="A15843">
        <f ca="1"/>
        <v>18</v>
      </c>
    </row>
    <row r="15844" spans="1:1" x14ac:dyDescent="0.35">
      <c r="A15844">
        <f ca="1"/>
        <v>17</v>
      </c>
    </row>
    <row r="15845" spans="1:1" x14ac:dyDescent="0.35">
      <c r="A15845">
        <f ca="1"/>
        <v>13</v>
      </c>
    </row>
    <row r="15846" spans="1:1" x14ac:dyDescent="0.35">
      <c r="A15846">
        <f ca="1"/>
        <v>23</v>
      </c>
    </row>
    <row r="15847" spans="1:1" x14ac:dyDescent="0.35">
      <c r="A15847">
        <f ca="1"/>
        <v>18</v>
      </c>
    </row>
    <row r="15848" spans="1:1" x14ac:dyDescent="0.35">
      <c r="A15848">
        <f ca="1"/>
        <v>26</v>
      </c>
    </row>
    <row r="15849" spans="1:1" x14ac:dyDescent="0.35">
      <c r="A15849">
        <f ca="1"/>
        <v>21</v>
      </c>
    </row>
    <row r="15850" spans="1:1" x14ac:dyDescent="0.35">
      <c r="A15850">
        <f ca="1"/>
        <v>23</v>
      </c>
    </row>
    <row r="15851" spans="1:1" x14ac:dyDescent="0.35">
      <c r="A15851">
        <f ca="1"/>
        <v>17</v>
      </c>
    </row>
    <row r="15852" spans="1:1" x14ac:dyDescent="0.35">
      <c r="A15852">
        <f ca="1"/>
        <v>19</v>
      </c>
    </row>
    <row r="15853" spans="1:1" x14ac:dyDescent="0.35">
      <c r="A15853">
        <f ca="1"/>
        <v>21</v>
      </c>
    </row>
    <row r="15854" spans="1:1" x14ac:dyDescent="0.35">
      <c r="A15854">
        <f ca="1"/>
        <v>20</v>
      </c>
    </row>
    <row r="15855" spans="1:1" x14ac:dyDescent="0.35">
      <c r="A15855">
        <f ca="1"/>
        <v>25</v>
      </c>
    </row>
    <row r="15856" spans="1:1" x14ac:dyDescent="0.35">
      <c r="A15856">
        <f ca="1"/>
        <v>26</v>
      </c>
    </row>
    <row r="15857" spans="1:1" x14ac:dyDescent="0.35">
      <c r="A15857">
        <f ca="1"/>
        <v>23</v>
      </c>
    </row>
    <row r="15858" spans="1:1" x14ac:dyDescent="0.35">
      <c r="A15858">
        <f ca="1"/>
        <v>17</v>
      </c>
    </row>
    <row r="15859" spans="1:1" x14ac:dyDescent="0.35">
      <c r="A15859">
        <f ca="1"/>
        <v>24</v>
      </c>
    </row>
    <row r="15860" spans="1:1" x14ac:dyDescent="0.35">
      <c r="A15860">
        <f ca="1"/>
        <v>22</v>
      </c>
    </row>
    <row r="15861" spans="1:1" x14ac:dyDescent="0.35">
      <c r="A15861">
        <f ca="1"/>
        <v>22</v>
      </c>
    </row>
    <row r="15862" spans="1:1" x14ac:dyDescent="0.35">
      <c r="A15862">
        <f ca="1"/>
        <v>21</v>
      </c>
    </row>
    <row r="15863" spans="1:1" x14ac:dyDescent="0.35">
      <c r="A15863">
        <f ca="1"/>
        <v>13</v>
      </c>
    </row>
    <row r="15864" spans="1:1" x14ac:dyDescent="0.35">
      <c r="A15864">
        <f ca="1"/>
        <v>26</v>
      </c>
    </row>
    <row r="15865" spans="1:1" x14ac:dyDescent="0.35">
      <c r="A15865">
        <f ca="1"/>
        <v>16</v>
      </c>
    </row>
    <row r="15866" spans="1:1" x14ac:dyDescent="0.35">
      <c r="A15866">
        <f ca="1"/>
        <v>22</v>
      </c>
    </row>
    <row r="15867" spans="1:1" x14ac:dyDescent="0.35">
      <c r="A15867">
        <f ca="1"/>
        <v>19</v>
      </c>
    </row>
    <row r="15868" spans="1:1" x14ac:dyDescent="0.35">
      <c r="A15868">
        <f ca="1"/>
        <v>17</v>
      </c>
    </row>
    <row r="15869" spans="1:1" x14ac:dyDescent="0.35">
      <c r="A15869">
        <f ca="1"/>
        <v>23</v>
      </c>
    </row>
    <row r="15870" spans="1:1" x14ac:dyDescent="0.35">
      <c r="A15870">
        <f ca="1"/>
        <v>28</v>
      </c>
    </row>
    <row r="15871" spans="1:1" x14ac:dyDescent="0.35">
      <c r="A15871">
        <f ca="1"/>
        <v>23</v>
      </c>
    </row>
    <row r="15872" spans="1:1" x14ac:dyDescent="0.35">
      <c r="A15872">
        <f ca="1"/>
        <v>12</v>
      </c>
    </row>
    <row r="15873" spans="1:1" x14ac:dyDescent="0.35">
      <c r="A15873">
        <f ca="1"/>
        <v>22</v>
      </c>
    </row>
    <row r="15874" spans="1:1" x14ac:dyDescent="0.35">
      <c r="A15874">
        <f ca="1"/>
        <v>25</v>
      </c>
    </row>
    <row r="15875" spans="1:1" x14ac:dyDescent="0.35">
      <c r="A15875">
        <f ca="1"/>
        <v>19</v>
      </c>
    </row>
    <row r="15876" spans="1:1" x14ac:dyDescent="0.35">
      <c r="A15876">
        <f ca="1"/>
        <v>17</v>
      </c>
    </row>
    <row r="15877" spans="1:1" x14ac:dyDescent="0.35">
      <c r="A15877">
        <f ca="1"/>
        <v>25</v>
      </c>
    </row>
    <row r="15878" spans="1:1" x14ac:dyDescent="0.35">
      <c r="A15878">
        <f ca="1"/>
        <v>17</v>
      </c>
    </row>
    <row r="15879" spans="1:1" x14ac:dyDescent="0.35">
      <c r="A15879">
        <f ca="1"/>
        <v>16</v>
      </c>
    </row>
    <row r="15880" spans="1:1" x14ac:dyDescent="0.35">
      <c r="A15880">
        <f ca="1"/>
        <v>19</v>
      </c>
    </row>
    <row r="15881" spans="1:1" x14ac:dyDescent="0.35">
      <c r="A15881">
        <f ca="1"/>
        <v>20</v>
      </c>
    </row>
    <row r="15882" spans="1:1" x14ac:dyDescent="0.35">
      <c r="A15882">
        <f ca="1"/>
        <v>23</v>
      </c>
    </row>
    <row r="15883" spans="1:1" x14ac:dyDescent="0.35">
      <c r="A15883">
        <f ca="1"/>
        <v>20</v>
      </c>
    </row>
    <row r="15884" spans="1:1" x14ac:dyDescent="0.35">
      <c r="A15884">
        <f ca="1"/>
        <v>23</v>
      </c>
    </row>
    <row r="15885" spans="1:1" x14ac:dyDescent="0.35">
      <c r="A15885">
        <f ca="1"/>
        <v>22</v>
      </c>
    </row>
    <row r="15886" spans="1:1" x14ac:dyDescent="0.35">
      <c r="A15886">
        <f ca="1"/>
        <v>16</v>
      </c>
    </row>
    <row r="15887" spans="1:1" x14ac:dyDescent="0.35">
      <c r="A15887">
        <f ca="1"/>
        <v>26</v>
      </c>
    </row>
    <row r="15888" spans="1:1" x14ac:dyDescent="0.35">
      <c r="A15888">
        <f ca="1"/>
        <v>17</v>
      </c>
    </row>
    <row r="15889" spans="1:1" x14ac:dyDescent="0.35">
      <c r="A15889">
        <f ca="1"/>
        <v>17</v>
      </c>
    </row>
    <row r="15890" spans="1:1" x14ac:dyDescent="0.35">
      <c r="A15890">
        <f ca="1"/>
        <v>19</v>
      </c>
    </row>
    <row r="15891" spans="1:1" x14ac:dyDescent="0.35">
      <c r="A15891">
        <f ca="1"/>
        <v>17</v>
      </c>
    </row>
    <row r="15892" spans="1:1" x14ac:dyDescent="0.35">
      <c r="A15892">
        <f ca="1"/>
        <v>26</v>
      </c>
    </row>
    <row r="15893" spans="1:1" x14ac:dyDescent="0.35">
      <c r="A15893">
        <f ca="1"/>
        <v>23</v>
      </c>
    </row>
    <row r="15894" spans="1:1" x14ac:dyDescent="0.35">
      <c r="A15894">
        <f ca="1"/>
        <v>14</v>
      </c>
    </row>
    <row r="15895" spans="1:1" x14ac:dyDescent="0.35">
      <c r="A15895">
        <f ca="1"/>
        <v>16</v>
      </c>
    </row>
    <row r="15896" spans="1:1" x14ac:dyDescent="0.35">
      <c r="A15896">
        <f ca="1"/>
        <v>27</v>
      </c>
    </row>
    <row r="15897" spans="1:1" x14ac:dyDescent="0.35">
      <c r="A15897">
        <f ca="1"/>
        <v>21</v>
      </c>
    </row>
    <row r="15898" spans="1:1" x14ac:dyDescent="0.35">
      <c r="A15898">
        <f ca="1"/>
        <v>15</v>
      </c>
    </row>
    <row r="15899" spans="1:1" x14ac:dyDescent="0.35">
      <c r="A15899">
        <f ca="1"/>
        <v>26</v>
      </c>
    </row>
    <row r="15900" spans="1:1" x14ac:dyDescent="0.35">
      <c r="A15900">
        <f ca="1"/>
        <v>16</v>
      </c>
    </row>
    <row r="15901" spans="1:1" x14ac:dyDescent="0.35">
      <c r="A15901">
        <f ca="1"/>
        <v>20</v>
      </c>
    </row>
    <row r="15902" spans="1:1" x14ac:dyDescent="0.35">
      <c r="A15902">
        <f ca="1"/>
        <v>27</v>
      </c>
    </row>
    <row r="15903" spans="1:1" x14ac:dyDescent="0.35">
      <c r="A15903">
        <f ca="1"/>
        <v>22</v>
      </c>
    </row>
    <row r="15904" spans="1:1" x14ac:dyDescent="0.35">
      <c r="A15904">
        <f ca="1"/>
        <v>17</v>
      </c>
    </row>
    <row r="15905" spans="1:1" x14ac:dyDescent="0.35">
      <c r="A15905">
        <f ca="1"/>
        <v>23</v>
      </c>
    </row>
    <row r="15906" spans="1:1" x14ac:dyDescent="0.35">
      <c r="A15906">
        <f ca="1"/>
        <v>19</v>
      </c>
    </row>
    <row r="15907" spans="1:1" x14ac:dyDescent="0.35">
      <c r="A15907">
        <f ca="1"/>
        <v>19</v>
      </c>
    </row>
    <row r="15908" spans="1:1" x14ac:dyDescent="0.35">
      <c r="A15908">
        <f ca="1"/>
        <v>22</v>
      </c>
    </row>
    <row r="15909" spans="1:1" x14ac:dyDescent="0.35">
      <c r="A15909">
        <f ca="1"/>
        <v>23</v>
      </c>
    </row>
    <row r="15910" spans="1:1" x14ac:dyDescent="0.35">
      <c r="A15910">
        <f ca="1"/>
        <v>16</v>
      </c>
    </row>
    <row r="15911" spans="1:1" x14ac:dyDescent="0.35">
      <c r="A15911">
        <f ca="1"/>
        <v>20</v>
      </c>
    </row>
    <row r="15912" spans="1:1" x14ac:dyDescent="0.35">
      <c r="A15912">
        <f ca="1"/>
        <v>20</v>
      </c>
    </row>
    <row r="15913" spans="1:1" x14ac:dyDescent="0.35">
      <c r="A15913">
        <f ca="1"/>
        <v>29</v>
      </c>
    </row>
    <row r="15914" spans="1:1" x14ac:dyDescent="0.35">
      <c r="A15914">
        <f ca="1"/>
        <v>28</v>
      </c>
    </row>
    <row r="15915" spans="1:1" x14ac:dyDescent="0.35">
      <c r="A15915">
        <f ca="1"/>
        <v>22</v>
      </c>
    </row>
    <row r="15916" spans="1:1" x14ac:dyDescent="0.35">
      <c r="A15916">
        <f ca="1"/>
        <v>24</v>
      </c>
    </row>
    <row r="15917" spans="1:1" x14ac:dyDescent="0.35">
      <c r="A15917">
        <f ca="1"/>
        <v>12</v>
      </c>
    </row>
    <row r="15918" spans="1:1" x14ac:dyDescent="0.35">
      <c r="A15918">
        <f ca="1"/>
        <v>15</v>
      </c>
    </row>
    <row r="15919" spans="1:1" x14ac:dyDescent="0.35">
      <c r="A15919">
        <f ca="1"/>
        <v>18</v>
      </c>
    </row>
    <row r="15920" spans="1:1" x14ac:dyDescent="0.35">
      <c r="A15920">
        <f ca="1"/>
        <v>15</v>
      </c>
    </row>
    <row r="15921" spans="1:1" x14ac:dyDescent="0.35">
      <c r="A15921">
        <f ca="1"/>
        <v>18</v>
      </c>
    </row>
    <row r="15922" spans="1:1" x14ac:dyDescent="0.35">
      <c r="A15922">
        <f ca="1"/>
        <v>19</v>
      </c>
    </row>
    <row r="15923" spans="1:1" x14ac:dyDescent="0.35">
      <c r="A15923">
        <f ca="1"/>
        <v>20</v>
      </c>
    </row>
    <row r="15924" spans="1:1" x14ac:dyDescent="0.35">
      <c r="A15924">
        <f ca="1"/>
        <v>23</v>
      </c>
    </row>
    <row r="15925" spans="1:1" x14ac:dyDescent="0.35">
      <c r="A15925">
        <f ca="1"/>
        <v>20</v>
      </c>
    </row>
    <row r="15926" spans="1:1" x14ac:dyDescent="0.35">
      <c r="A15926">
        <f ca="1"/>
        <v>10</v>
      </c>
    </row>
    <row r="15927" spans="1:1" x14ac:dyDescent="0.35">
      <c r="A15927">
        <f ca="1"/>
        <v>19</v>
      </c>
    </row>
    <row r="15928" spans="1:1" x14ac:dyDescent="0.35">
      <c r="A15928">
        <f ca="1"/>
        <v>27</v>
      </c>
    </row>
    <row r="15929" spans="1:1" x14ac:dyDescent="0.35">
      <c r="A15929">
        <f ca="1"/>
        <v>20</v>
      </c>
    </row>
    <row r="15930" spans="1:1" x14ac:dyDescent="0.35">
      <c r="A15930">
        <f ca="1"/>
        <v>24</v>
      </c>
    </row>
    <row r="15931" spans="1:1" x14ac:dyDescent="0.35">
      <c r="A15931">
        <f ca="1"/>
        <v>17</v>
      </c>
    </row>
    <row r="15932" spans="1:1" x14ac:dyDescent="0.35">
      <c r="A15932">
        <f ca="1"/>
        <v>13</v>
      </c>
    </row>
    <row r="15933" spans="1:1" x14ac:dyDescent="0.35">
      <c r="A15933">
        <f ca="1"/>
        <v>28</v>
      </c>
    </row>
    <row r="15934" spans="1:1" x14ac:dyDescent="0.35">
      <c r="A15934">
        <f ca="1"/>
        <v>12</v>
      </c>
    </row>
    <row r="15935" spans="1:1" x14ac:dyDescent="0.35">
      <c r="A15935">
        <f ca="1"/>
        <v>15</v>
      </c>
    </row>
    <row r="15936" spans="1:1" x14ac:dyDescent="0.35">
      <c r="A15936">
        <f ca="1"/>
        <v>18</v>
      </c>
    </row>
    <row r="15937" spans="1:1" x14ac:dyDescent="0.35">
      <c r="A15937">
        <f ca="1"/>
        <v>22</v>
      </c>
    </row>
    <row r="15938" spans="1:1" x14ac:dyDescent="0.35">
      <c r="A15938">
        <f ca="1"/>
        <v>24</v>
      </c>
    </row>
    <row r="15939" spans="1:1" x14ac:dyDescent="0.35">
      <c r="A15939">
        <f ca="1"/>
        <v>24</v>
      </c>
    </row>
    <row r="15940" spans="1:1" x14ac:dyDescent="0.35">
      <c r="A15940">
        <f ca="1"/>
        <v>23</v>
      </c>
    </row>
    <row r="15941" spans="1:1" x14ac:dyDescent="0.35">
      <c r="A15941">
        <f ca="1"/>
        <v>16</v>
      </c>
    </row>
    <row r="15942" spans="1:1" x14ac:dyDescent="0.35">
      <c r="A15942">
        <f ca="1"/>
        <v>23</v>
      </c>
    </row>
    <row r="15943" spans="1:1" x14ac:dyDescent="0.35">
      <c r="A15943">
        <f ca="1"/>
        <v>18</v>
      </c>
    </row>
    <row r="15944" spans="1:1" x14ac:dyDescent="0.35">
      <c r="A15944">
        <f ca="1"/>
        <v>15</v>
      </c>
    </row>
    <row r="15945" spans="1:1" x14ac:dyDescent="0.35">
      <c r="A15945">
        <f ca="1"/>
        <v>20</v>
      </c>
    </row>
    <row r="15946" spans="1:1" x14ac:dyDescent="0.35">
      <c r="A15946">
        <f ca="1"/>
        <v>23</v>
      </c>
    </row>
    <row r="15947" spans="1:1" x14ac:dyDescent="0.35">
      <c r="A15947">
        <f ca="1"/>
        <v>23</v>
      </c>
    </row>
    <row r="15948" spans="1:1" x14ac:dyDescent="0.35">
      <c r="A15948">
        <f ca="1"/>
        <v>25</v>
      </c>
    </row>
    <row r="15949" spans="1:1" x14ac:dyDescent="0.35">
      <c r="A15949">
        <f ca="1"/>
        <v>27</v>
      </c>
    </row>
    <row r="15950" spans="1:1" x14ac:dyDescent="0.35">
      <c r="A15950">
        <f ca="1"/>
        <v>21</v>
      </c>
    </row>
    <row r="15951" spans="1:1" x14ac:dyDescent="0.35">
      <c r="A15951">
        <f ca="1"/>
        <v>27</v>
      </c>
    </row>
    <row r="15952" spans="1:1" x14ac:dyDescent="0.35">
      <c r="A15952">
        <f ca="1"/>
        <v>19</v>
      </c>
    </row>
    <row r="15953" spans="1:1" x14ac:dyDescent="0.35">
      <c r="A15953">
        <f ca="1"/>
        <v>22</v>
      </c>
    </row>
    <row r="15954" spans="1:1" x14ac:dyDescent="0.35">
      <c r="A15954">
        <f ca="1"/>
        <v>23</v>
      </c>
    </row>
    <row r="15955" spans="1:1" x14ac:dyDescent="0.35">
      <c r="A15955">
        <f ca="1"/>
        <v>23</v>
      </c>
    </row>
    <row r="15956" spans="1:1" x14ac:dyDescent="0.35">
      <c r="A15956">
        <f ca="1"/>
        <v>24</v>
      </c>
    </row>
    <row r="15957" spans="1:1" x14ac:dyDescent="0.35">
      <c r="A15957">
        <f ca="1"/>
        <v>21</v>
      </c>
    </row>
    <row r="15958" spans="1:1" x14ac:dyDescent="0.35">
      <c r="A15958">
        <f ca="1"/>
        <v>20</v>
      </c>
    </row>
    <row r="15959" spans="1:1" x14ac:dyDescent="0.35">
      <c r="A15959">
        <f ca="1"/>
        <v>21</v>
      </c>
    </row>
    <row r="15960" spans="1:1" x14ac:dyDescent="0.35">
      <c r="A15960">
        <f ca="1"/>
        <v>16</v>
      </c>
    </row>
    <row r="15961" spans="1:1" x14ac:dyDescent="0.35">
      <c r="A15961">
        <f ca="1"/>
        <v>21</v>
      </c>
    </row>
    <row r="15962" spans="1:1" x14ac:dyDescent="0.35">
      <c r="A15962">
        <f ca="1"/>
        <v>22</v>
      </c>
    </row>
    <row r="15963" spans="1:1" x14ac:dyDescent="0.35">
      <c r="A15963">
        <f ca="1"/>
        <v>20</v>
      </c>
    </row>
    <row r="15964" spans="1:1" x14ac:dyDescent="0.35">
      <c r="A15964">
        <f ca="1"/>
        <v>21</v>
      </c>
    </row>
    <row r="15965" spans="1:1" x14ac:dyDescent="0.35">
      <c r="A15965">
        <f ca="1"/>
        <v>20</v>
      </c>
    </row>
    <row r="15966" spans="1:1" x14ac:dyDescent="0.35">
      <c r="A15966">
        <f ca="1"/>
        <v>22</v>
      </c>
    </row>
    <row r="15967" spans="1:1" x14ac:dyDescent="0.35">
      <c r="A15967">
        <f ca="1"/>
        <v>30</v>
      </c>
    </row>
    <row r="15968" spans="1:1" x14ac:dyDescent="0.35">
      <c r="A15968">
        <f ca="1"/>
        <v>19</v>
      </c>
    </row>
    <row r="15969" spans="1:1" x14ac:dyDescent="0.35">
      <c r="A15969">
        <f ca="1"/>
        <v>20</v>
      </c>
    </row>
    <row r="15970" spans="1:1" x14ac:dyDescent="0.35">
      <c r="A15970">
        <f ca="1"/>
        <v>25</v>
      </c>
    </row>
    <row r="15971" spans="1:1" x14ac:dyDescent="0.35">
      <c r="A15971">
        <f ca="1"/>
        <v>15</v>
      </c>
    </row>
    <row r="15972" spans="1:1" x14ac:dyDescent="0.35">
      <c r="A15972">
        <f ca="1"/>
        <v>15</v>
      </c>
    </row>
    <row r="15973" spans="1:1" x14ac:dyDescent="0.35">
      <c r="A15973">
        <f ca="1"/>
        <v>23</v>
      </c>
    </row>
    <row r="15974" spans="1:1" x14ac:dyDescent="0.35">
      <c r="A15974">
        <f ca="1"/>
        <v>19</v>
      </c>
    </row>
    <row r="15975" spans="1:1" x14ac:dyDescent="0.35">
      <c r="A15975">
        <f ca="1"/>
        <v>20</v>
      </c>
    </row>
    <row r="15976" spans="1:1" x14ac:dyDescent="0.35">
      <c r="A15976">
        <f ca="1"/>
        <v>19</v>
      </c>
    </row>
    <row r="15977" spans="1:1" x14ac:dyDescent="0.35">
      <c r="A15977">
        <f ca="1"/>
        <v>19</v>
      </c>
    </row>
    <row r="15978" spans="1:1" x14ac:dyDescent="0.35">
      <c r="A15978">
        <f ca="1"/>
        <v>21</v>
      </c>
    </row>
    <row r="15979" spans="1:1" x14ac:dyDescent="0.35">
      <c r="A15979">
        <f ca="1"/>
        <v>28</v>
      </c>
    </row>
    <row r="15980" spans="1:1" x14ac:dyDescent="0.35">
      <c r="A15980">
        <f ca="1"/>
        <v>15</v>
      </c>
    </row>
    <row r="15981" spans="1:1" x14ac:dyDescent="0.35">
      <c r="A15981">
        <f ca="1"/>
        <v>22</v>
      </c>
    </row>
    <row r="15982" spans="1:1" x14ac:dyDescent="0.35">
      <c r="A15982">
        <f ca="1"/>
        <v>24</v>
      </c>
    </row>
    <row r="15983" spans="1:1" x14ac:dyDescent="0.35">
      <c r="A15983">
        <f ca="1"/>
        <v>18</v>
      </c>
    </row>
    <row r="15984" spans="1:1" x14ac:dyDescent="0.35">
      <c r="A15984">
        <f ca="1"/>
        <v>19</v>
      </c>
    </row>
    <row r="15985" spans="1:1" x14ac:dyDescent="0.35">
      <c r="A15985">
        <f ca="1"/>
        <v>26</v>
      </c>
    </row>
    <row r="15986" spans="1:1" x14ac:dyDescent="0.35">
      <c r="A15986">
        <f ca="1"/>
        <v>21</v>
      </c>
    </row>
    <row r="15987" spans="1:1" x14ac:dyDescent="0.35">
      <c r="A15987">
        <f ca="1"/>
        <v>27</v>
      </c>
    </row>
    <row r="15988" spans="1:1" x14ac:dyDescent="0.35">
      <c r="A15988">
        <f ca="1"/>
        <v>17</v>
      </c>
    </row>
    <row r="15989" spans="1:1" x14ac:dyDescent="0.35">
      <c r="A15989">
        <f ca="1"/>
        <v>19</v>
      </c>
    </row>
    <row r="15990" spans="1:1" x14ac:dyDescent="0.35">
      <c r="A15990">
        <f ca="1"/>
        <v>25</v>
      </c>
    </row>
    <row r="15991" spans="1:1" x14ac:dyDescent="0.35">
      <c r="A15991">
        <f ca="1"/>
        <v>19</v>
      </c>
    </row>
    <row r="15992" spans="1:1" x14ac:dyDescent="0.35">
      <c r="A15992">
        <f ca="1"/>
        <v>20</v>
      </c>
    </row>
    <row r="15993" spans="1:1" x14ac:dyDescent="0.35">
      <c r="A15993">
        <f ca="1"/>
        <v>16</v>
      </c>
    </row>
    <row r="15994" spans="1:1" x14ac:dyDescent="0.35">
      <c r="A15994">
        <f ca="1"/>
        <v>15</v>
      </c>
    </row>
    <row r="15995" spans="1:1" x14ac:dyDescent="0.35">
      <c r="A15995">
        <f ca="1"/>
        <v>25</v>
      </c>
    </row>
    <row r="15996" spans="1:1" x14ac:dyDescent="0.35">
      <c r="A15996">
        <f ca="1"/>
        <v>15</v>
      </c>
    </row>
    <row r="15997" spans="1:1" x14ac:dyDescent="0.35">
      <c r="A15997">
        <f ca="1"/>
        <v>22</v>
      </c>
    </row>
    <row r="15998" spans="1:1" x14ac:dyDescent="0.35">
      <c r="A15998">
        <f ca="1"/>
        <v>19</v>
      </c>
    </row>
    <row r="15999" spans="1:1" x14ac:dyDescent="0.35">
      <c r="A15999">
        <f ca="1"/>
        <v>23</v>
      </c>
    </row>
    <row r="16000" spans="1:1" x14ac:dyDescent="0.35">
      <c r="A16000">
        <f ca="1"/>
        <v>18</v>
      </c>
    </row>
    <row r="16001" spans="1:1" x14ac:dyDescent="0.35">
      <c r="A16001">
        <f ca="1"/>
        <v>16</v>
      </c>
    </row>
    <row r="16002" spans="1:1" x14ac:dyDescent="0.35">
      <c r="A16002">
        <f ca="1"/>
        <v>19</v>
      </c>
    </row>
    <row r="16003" spans="1:1" x14ac:dyDescent="0.35">
      <c r="A16003">
        <f ca="1"/>
        <v>23</v>
      </c>
    </row>
    <row r="16004" spans="1:1" x14ac:dyDescent="0.35">
      <c r="A16004">
        <f ca="1"/>
        <v>22</v>
      </c>
    </row>
    <row r="16005" spans="1:1" x14ac:dyDescent="0.35">
      <c r="A16005">
        <f ca="1"/>
        <v>20</v>
      </c>
    </row>
    <row r="16006" spans="1:1" x14ac:dyDescent="0.35">
      <c r="A16006">
        <f ca="1"/>
        <v>17</v>
      </c>
    </row>
    <row r="16007" spans="1:1" x14ac:dyDescent="0.35">
      <c r="A16007">
        <f ca="1"/>
        <v>21</v>
      </c>
    </row>
    <row r="16008" spans="1:1" x14ac:dyDescent="0.35">
      <c r="A16008">
        <f ca="1"/>
        <v>17</v>
      </c>
    </row>
    <row r="16009" spans="1:1" x14ac:dyDescent="0.35">
      <c r="A16009">
        <f ca="1"/>
        <v>16</v>
      </c>
    </row>
    <row r="16010" spans="1:1" x14ac:dyDescent="0.35">
      <c r="A16010">
        <f ca="1"/>
        <v>15</v>
      </c>
    </row>
    <row r="16011" spans="1:1" x14ac:dyDescent="0.35">
      <c r="A16011">
        <f ca="1"/>
        <v>18</v>
      </c>
    </row>
    <row r="16012" spans="1:1" x14ac:dyDescent="0.35">
      <c r="A16012">
        <f ca="1"/>
        <v>26</v>
      </c>
    </row>
    <row r="16013" spans="1:1" x14ac:dyDescent="0.35">
      <c r="A16013">
        <f ca="1"/>
        <v>23</v>
      </c>
    </row>
    <row r="16014" spans="1:1" x14ac:dyDescent="0.35">
      <c r="A16014">
        <f ca="1"/>
        <v>25</v>
      </c>
    </row>
    <row r="16015" spans="1:1" x14ac:dyDescent="0.35">
      <c r="A16015">
        <f ca="1"/>
        <v>19</v>
      </c>
    </row>
    <row r="16016" spans="1:1" x14ac:dyDescent="0.35">
      <c r="A16016">
        <f ca="1"/>
        <v>23</v>
      </c>
    </row>
    <row r="16017" spans="1:1" x14ac:dyDescent="0.35">
      <c r="A16017">
        <f ca="1"/>
        <v>22</v>
      </c>
    </row>
    <row r="16018" spans="1:1" x14ac:dyDescent="0.35">
      <c r="A16018">
        <f ca="1"/>
        <v>16</v>
      </c>
    </row>
    <row r="16019" spans="1:1" x14ac:dyDescent="0.35">
      <c r="A16019">
        <f ca="1"/>
        <v>19</v>
      </c>
    </row>
    <row r="16020" spans="1:1" x14ac:dyDescent="0.35">
      <c r="A16020">
        <f ca="1"/>
        <v>24</v>
      </c>
    </row>
    <row r="16021" spans="1:1" x14ac:dyDescent="0.35">
      <c r="A16021">
        <f ca="1"/>
        <v>25</v>
      </c>
    </row>
    <row r="16022" spans="1:1" x14ac:dyDescent="0.35">
      <c r="A16022">
        <f ca="1"/>
        <v>22</v>
      </c>
    </row>
    <row r="16023" spans="1:1" x14ac:dyDescent="0.35">
      <c r="A16023">
        <f ca="1"/>
        <v>21</v>
      </c>
    </row>
    <row r="16024" spans="1:1" x14ac:dyDescent="0.35">
      <c r="A16024">
        <f ca="1"/>
        <v>15</v>
      </c>
    </row>
    <row r="16025" spans="1:1" x14ac:dyDescent="0.35">
      <c r="A16025">
        <f ca="1"/>
        <v>23</v>
      </c>
    </row>
    <row r="16026" spans="1:1" x14ac:dyDescent="0.35">
      <c r="A16026">
        <f ca="1"/>
        <v>27</v>
      </c>
    </row>
    <row r="16027" spans="1:1" x14ac:dyDescent="0.35">
      <c r="A16027">
        <f ca="1"/>
        <v>28</v>
      </c>
    </row>
    <row r="16028" spans="1:1" x14ac:dyDescent="0.35">
      <c r="A16028">
        <f ca="1"/>
        <v>14</v>
      </c>
    </row>
    <row r="16029" spans="1:1" x14ac:dyDescent="0.35">
      <c r="A16029">
        <f ca="1"/>
        <v>18</v>
      </c>
    </row>
    <row r="16030" spans="1:1" x14ac:dyDescent="0.35">
      <c r="A16030">
        <f ca="1"/>
        <v>18</v>
      </c>
    </row>
    <row r="16031" spans="1:1" x14ac:dyDescent="0.35">
      <c r="A16031">
        <f ca="1"/>
        <v>18</v>
      </c>
    </row>
    <row r="16032" spans="1:1" x14ac:dyDescent="0.35">
      <c r="A16032">
        <f ca="1"/>
        <v>20</v>
      </c>
    </row>
    <row r="16033" spans="1:1" x14ac:dyDescent="0.35">
      <c r="A16033">
        <f ca="1"/>
        <v>15</v>
      </c>
    </row>
    <row r="16034" spans="1:1" x14ac:dyDescent="0.35">
      <c r="A16034">
        <f ca="1"/>
        <v>21</v>
      </c>
    </row>
    <row r="16035" spans="1:1" x14ac:dyDescent="0.35">
      <c r="A16035">
        <f ca="1"/>
        <v>18</v>
      </c>
    </row>
    <row r="16036" spans="1:1" x14ac:dyDescent="0.35">
      <c r="A16036">
        <f ca="1"/>
        <v>23</v>
      </c>
    </row>
    <row r="16037" spans="1:1" x14ac:dyDescent="0.35">
      <c r="A16037">
        <f ca="1"/>
        <v>21</v>
      </c>
    </row>
    <row r="16038" spans="1:1" x14ac:dyDescent="0.35">
      <c r="A16038">
        <f ca="1"/>
        <v>31</v>
      </c>
    </row>
    <row r="16039" spans="1:1" x14ac:dyDescent="0.35">
      <c r="A16039">
        <f ca="1"/>
        <v>23</v>
      </c>
    </row>
    <row r="16040" spans="1:1" x14ac:dyDescent="0.35">
      <c r="A16040">
        <f ca="1"/>
        <v>24</v>
      </c>
    </row>
    <row r="16041" spans="1:1" x14ac:dyDescent="0.35">
      <c r="A16041">
        <f ca="1"/>
        <v>25</v>
      </c>
    </row>
    <row r="16042" spans="1:1" x14ac:dyDescent="0.35">
      <c r="A16042">
        <f ca="1"/>
        <v>19</v>
      </c>
    </row>
    <row r="16043" spans="1:1" x14ac:dyDescent="0.35">
      <c r="A16043">
        <f ca="1"/>
        <v>20</v>
      </c>
    </row>
    <row r="16044" spans="1:1" x14ac:dyDescent="0.35">
      <c r="A16044">
        <f ca="1"/>
        <v>17</v>
      </c>
    </row>
    <row r="16045" spans="1:1" x14ac:dyDescent="0.35">
      <c r="A16045">
        <f ca="1"/>
        <v>22</v>
      </c>
    </row>
    <row r="16046" spans="1:1" x14ac:dyDescent="0.35">
      <c r="A16046">
        <f ca="1"/>
        <v>24</v>
      </c>
    </row>
    <row r="16047" spans="1:1" x14ac:dyDescent="0.35">
      <c r="A16047">
        <f ca="1"/>
        <v>23</v>
      </c>
    </row>
    <row r="16048" spans="1:1" x14ac:dyDescent="0.35">
      <c r="A16048">
        <f ca="1"/>
        <v>21</v>
      </c>
    </row>
    <row r="16049" spans="1:1" x14ac:dyDescent="0.35">
      <c r="A16049">
        <f ca="1"/>
        <v>15</v>
      </c>
    </row>
    <row r="16050" spans="1:1" x14ac:dyDescent="0.35">
      <c r="A16050">
        <f ca="1"/>
        <v>19</v>
      </c>
    </row>
    <row r="16051" spans="1:1" x14ac:dyDescent="0.35">
      <c r="A16051">
        <f ca="1"/>
        <v>27</v>
      </c>
    </row>
    <row r="16052" spans="1:1" x14ac:dyDescent="0.35">
      <c r="A16052">
        <f ca="1"/>
        <v>25</v>
      </c>
    </row>
    <row r="16053" spans="1:1" x14ac:dyDescent="0.35">
      <c r="A16053">
        <f ca="1"/>
        <v>16</v>
      </c>
    </row>
    <row r="16054" spans="1:1" x14ac:dyDescent="0.35">
      <c r="A16054">
        <f ca="1"/>
        <v>20</v>
      </c>
    </row>
    <row r="16055" spans="1:1" x14ac:dyDescent="0.35">
      <c r="A16055">
        <f ca="1"/>
        <v>16</v>
      </c>
    </row>
    <row r="16056" spans="1:1" x14ac:dyDescent="0.35">
      <c r="A16056">
        <f ca="1"/>
        <v>28</v>
      </c>
    </row>
    <row r="16057" spans="1:1" x14ac:dyDescent="0.35">
      <c r="A16057">
        <f ca="1"/>
        <v>30</v>
      </c>
    </row>
    <row r="16058" spans="1:1" x14ac:dyDescent="0.35">
      <c r="A16058">
        <f ca="1"/>
        <v>12</v>
      </c>
    </row>
    <row r="16059" spans="1:1" x14ac:dyDescent="0.35">
      <c r="A16059">
        <f ca="1"/>
        <v>16</v>
      </c>
    </row>
    <row r="16060" spans="1:1" x14ac:dyDescent="0.35">
      <c r="A16060">
        <f ca="1"/>
        <v>19</v>
      </c>
    </row>
    <row r="16061" spans="1:1" x14ac:dyDescent="0.35">
      <c r="A16061">
        <f ca="1"/>
        <v>22</v>
      </c>
    </row>
    <row r="16062" spans="1:1" x14ac:dyDescent="0.35">
      <c r="A16062">
        <f ca="1"/>
        <v>26</v>
      </c>
    </row>
    <row r="16063" spans="1:1" x14ac:dyDescent="0.35">
      <c r="A16063">
        <f ca="1"/>
        <v>18</v>
      </c>
    </row>
    <row r="16064" spans="1:1" x14ac:dyDescent="0.35">
      <c r="A16064">
        <f ca="1"/>
        <v>30</v>
      </c>
    </row>
    <row r="16065" spans="1:1" x14ac:dyDescent="0.35">
      <c r="A16065">
        <f ca="1"/>
        <v>18</v>
      </c>
    </row>
    <row r="16066" spans="1:1" x14ac:dyDescent="0.35">
      <c r="A16066">
        <f ca="1"/>
        <v>22</v>
      </c>
    </row>
    <row r="16067" spans="1:1" x14ac:dyDescent="0.35">
      <c r="A16067">
        <f ca="1"/>
        <v>28</v>
      </c>
    </row>
    <row r="16068" spans="1:1" x14ac:dyDescent="0.35">
      <c r="A16068">
        <f ca="1"/>
        <v>29</v>
      </c>
    </row>
    <row r="16069" spans="1:1" x14ac:dyDescent="0.35">
      <c r="A16069">
        <f ca="1"/>
        <v>29</v>
      </c>
    </row>
    <row r="16070" spans="1:1" x14ac:dyDescent="0.35">
      <c r="A16070">
        <f ca="1"/>
        <v>22</v>
      </c>
    </row>
    <row r="16071" spans="1:1" x14ac:dyDescent="0.35">
      <c r="A16071">
        <f ca="1"/>
        <v>16</v>
      </c>
    </row>
    <row r="16072" spans="1:1" x14ac:dyDescent="0.35">
      <c r="A16072">
        <f ca="1"/>
        <v>20</v>
      </c>
    </row>
    <row r="16073" spans="1:1" x14ac:dyDescent="0.35">
      <c r="A16073">
        <f ca="1"/>
        <v>14</v>
      </c>
    </row>
    <row r="16074" spans="1:1" x14ac:dyDescent="0.35">
      <c r="A16074">
        <f ca="1"/>
        <v>26</v>
      </c>
    </row>
    <row r="16075" spans="1:1" x14ac:dyDescent="0.35">
      <c r="A16075">
        <f ca="1"/>
        <v>23</v>
      </c>
    </row>
    <row r="16076" spans="1:1" x14ac:dyDescent="0.35">
      <c r="A16076">
        <f ca="1"/>
        <v>27</v>
      </c>
    </row>
    <row r="16077" spans="1:1" x14ac:dyDescent="0.35">
      <c r="A16077">
        <f ca="1"/>
        <v>20</v>
      </c>
    </row>
    <row r="16078" spans="1:1" x14ac:dyDescent="0.35">
      <c r="A16078">
        <f ca="1"/>
        <v>18</v>
      </c>
    </row>
    <row r="16079" spans="1:1" x14ac:dyDescent="0.35">
      <c r="A16079">
        <f ca="1"/>
        <v>21</v>
      </c>
    </row>
    <row r="16080" spans="1:1" x14ac:dyDescent="0.35">
      <c r="A16080">
        <f ca="1"/>
        <v>20</v>
      </c>
    </row>
    <row r="16081" spans="1:1" x14ac:dyDescent="0.35">
      <c r="A16081">
        <f ca="1"/>
        <v>11</v>
      </c>
    </row>
    <row r="16082" spans="1:1" x14ac:dyDescent="0.35">
      <c r="A16082">
        <f ca="1"/>
        <v>20</v>
      </c>
    </row>
    <row r="16083" spans="1:1" x14ac:dyDescent="0.35">
      <c r="A16083">
        <f ca="1"/>
        <v>22</v>
      </c>
    </row>
    <row r="16084" spans="1:1" x14ac:dyDescent="0.35">
      <c r="A16084">
        <f ca="1"/>
        <v>25</v>
      </c>
    </row>
    <row r="16085" spans="1:1" x14ac:dyDescent="0.35">
      <c r="A16085">
        <f ca="1"/>
        <v>24</v>
      </c>
    </row>
    <row r="16086" spans="1:1" x14ac:dyDescent="0.35">
      <c r="A16086">
        <f ca="1"/>
        <v>17</v>
      </c>
    </row>
    <row r="16087" spans="1:1" x14ac:dyDescent="0.35">
      <c r="A16087">
        <f ca="1"/>
        <v>15</v>
      </c>
    </row>
    <row r="16088" spans="1:1" x14ac:dyDescent="0.35">
      <c r="A16088">
        <f ca="1"/>
        <v>17</v>
      </c>
    </row>
    <row r="16089" spans="1:1" x14ac:dyDescent="0.35">
      <c r="A16089">
        <f ca="1"/>
        <v>20</v>
      </c>
    </row>
    <row r="16090" spans="1:1" x14ac:dyDescent="0.35">
      <c r="A16090">
        <f ca="1"/>
        <v>25</v>
      </c>
    </row>
    <row r="16091" spans="1:1" x14ac:dyDescent="0.35">
      <c r="A16091">
        <f ca="1"/>
        <v>19</v>
      </c>
    </row>
    <row r="16092" spans="1:1" x14ac:dyDescent="0.35">
      <c r="A16092">
        <f ca="1"/>
        <v>19</v>
      </c>
    </row>
    <row r="16093" spans="1:1" x14ac:dyDescent="0.35">
      <c r="A16093">
        <f ca="1"/>
        <v>25</v>
      </c>
    </row>
    <row r="16094" spans="1:1" x14ac:dyDescent="0.35">
      <c r="A16094">
        <f ca="1"/>
        <v>21</v>
      </c>
    </row>
    <row r="16095" spans="1:1" x14ac:dyDescent="0.35">
      <c r="A16095">
        <f ca="1"/>
        <v>21</v>
      </c>
    </row>
    <row r="16096" spans="1:1" x14ac:dyDescent="0.35">
      <c r="A16096">
        <f ca="1"/>
        <v>18</v>
      </c>
    </row>
    <row r="16097" spans="1:1" x14ac:dyDescent="0.35">
      <c r="A16097">
        <f ca="1"/>
        <v>21</v>
      </c>
    </row>
    <row r="16098" spans="1:1" x14ac:dyDescent="0.35">
      <c r="A16098">
        <f ca="1"/>
        <v>26</v>
      </c>
    </row>
    <row r="16099" spans="1:1" x14ac:dyDescent="0.35">
      <c r="A16099">
        <f ca="1"/>
        <v>26</v>
      </c>
    </row>
    <row r="16100" spans="1:1" x14ac:dyDescent="0.35">
      <c r="A16100">
        <f ca="1"/>
        <v>16</v>
      </c>
    </row>
    <row r="16101" spans="1:1" x14ac:dyDescent="0.35">
      <c r="A16101">
        <f ca="1"/>
        <v>18</v>
      </c>
    </row>
    <row r="16102" spans="1:1" x14ac:dyDescent="0.35">
      <c r="A16102">
        <f ca="1"/>
        <v>27</v>
      </c>
    </row>
    <row r="16103" spans="1:1" x14ac:dyDescent="0.35">
      <c r="A16103">
        <f ca="1"/>
        <v>18</v>
      </c>
    </row>
    <row r="16104" spans="1:1" x14ac:dyDescent="0.35">
      <c r="A16104">
        <f ca="1"/>
        <v>14</v>
      </c>
    </row>
    <row r="16105" spans="1:1" x14ac:dyDescent="0.35">
      <c r="A16105">
        <f ca="1"/>
        <v>16</v>
      </c>
    </row>
    <row r="16106" spans="1:1" x14ac:dyDescent="0.35">
      <c r="A16106">
        <f ca="1"/>
        <v>20</v>
      </c>
    </row>
    <row r="16107" spans="1:1" x14ac:dyDescent="0.35">
      <c r="A16107">
        <f ca="1"/>
        <v>26</v>
      </c>
    </row>
    <row r="16108" spans="1:1" x14ac:dyDescent="0.35">
      <c r="A16108">
        <f ca="1"/>
        <v>20</v>
      </c>
    </row>
    <row r="16109" spans="1:1" x14ac:dyDescent="0.35">
      <c r="A16109">
        <f ca="1"/>
        <v>26</v>
      </c>
    </row>
    <row r="16110" spans="1:1" x14ac:dyDescent="0.35">
      <c r="A16110">
        <f ca="1"/>
        <v>13</v>
      </c>
    </row>
    <row r="16111" spans="1:1" x14ac:dyDescent="0.35">
      <c r="A16111">
        <f ca="1"/>
        <v>28</v>
      </c>
    </row>
    <row r="16112" spans="1:1" x14ac:dyDescent="0.35">
      <c r="A16112">
        <f ca="1"/>
        <v>17</v>
      </c>
    </row>
    <row r="16113" spans="1:1" x14ac:dyDescent="0.35">
      <c r="A16113">
        <f ca="1"/>
        <v>22</v>
      </c>
    </row>
    <row r="16114" spans="1:1" x14ac:dyDescent="0.35">
      <c r="A16114">
        <f ca="1"/>
        <v>22</v>
      </c>
    </row>
    <row r="16115" spans="1:1" x14ac:dyDescent="0.35">
      <c r="A16115">
        <f ca="1"/>
        <v>15</v>
      </c>
    </row>
    <row r="16116" spans="1:1" x14ac:dyDescent="0.35">
      <c r="A16116">
        <f ca="1"/>
        <v>15</v>
      </c>
    </row>
    <row r="16117" spans="1:1" x14ac:dyDescent="0.35">
      <c r="A16117">
        <f ca="1"/>
        <v>18</v>
      </c>
    </row>
    <row r="16118" spans="1:1" x14ac:dyDescent="0.35">
      <c r="A16118">
        <f ca="1"/>
        <v>19</v>
      </c>
    </row>
    <row r="16119" spans="1:1" x14ac:dyDescent="0.35">
      <c r="A16119">
        <f ca="1"/>
        <v>27</v>
      </c>
    </row>
    <row r="16120" spans="1:1" x14ac:dyDescent="0.35">
      <c r="A16120">
        <f ca="1"/>
        <v>19</v>
      </c>
    </row>
    <row r="16121" spans="1:1" x14ac:dyDescent="0.35">
      <c r="A16121">
        <f ca="1"/>
        <v>25</v>
      </c>
    </row>
    <row r="16122" spans="1:1" x14ac:dyDescent="0.35">
      <c r="A16122">
        <f ca="1"/>
        <v>19</v>
      </c>
    </row>
    <row r="16123" spans="1:1" x14ac:dyDescent="0.35">
      <c r="A16123">
        <f ca="1"/>
        <v>19</v>
      </c>
    </row>
    <row r="16124" spans="1:1" x14ac:dyDescent="0.35">
      <c r="A16124">
        <f ca="1"/>
        <v>15</v>
      </c>
    </row>
    <row r="16125" spans="1:1" x14ac:dyDescent="0.35">
      <c r="A16125">
        <f ca="1"/>
        <v>18</v>
      </c>
    </row>
    <row r="16126" spans="1:1" x14ac:dyDescent="0.35">
      <c r="A16126">
        <f ca="1"/>
        <v>20</v>
      </c>
    </row>
    <row r="16127" spans="1:1" x14ac:dyDescent="0.35">
      <c r="A16127">
        <f ca="1"/>
        <v>17</v>
      </c>
    </row>
    <row r="16128" spans="1:1" x14ac:dyDescent="0.35">
      <c r="A16128">
        <f ca="1"/>
        <v>26</v>
      </c>
    </row>
    <row r="16129" spans="1:1" x14ac:dyDescent="0.35">
      <c r="A16129">
        <f ca="1"/>
        <v>26</v>
      </c>
    </row>
    <row r="16130" spans="1:1" x14ac:dyDescent="0.35">
      <c r="A16130">
        <f ca="1"/>
        <v>21</v>
      </c>
    </row>
    <row r="16131" spans="1:1" x14ac:dyDescent="0.35">
      <c r="A16131">
        <f ca="1"/>
        <v>20</v>
      </c>
    </row>
    <row r="16132" spans="1:1" x14ac:dyDescent="0.35">
      <c r="A16132">
        <f ca="1"/>
        <v>18</v>
      </c>
    </row>
    <row r="16133" spans="1:1" x14ac:dyDescent="0.35">
      <c r="A16133">
        <f ca="1"/>
        <v>26</v>
      </c>
    </row>
    <row r="16134" spans="1:1" x14ac:dyDescent="0.35">
      <c r="A16134">
        <f ca="1"/>
        <v>24</v>
      </c>
    </row>
    <row r="16135" spans="1:1" x14ac:dyDescent="0.35">
      <c r="A16135">
        <f ca="1"/>
        <v>19</v>
      </c>
    </row>
    <row r="16136" spans="1:1" x14ac:dyDescent="0.35">
      <c r="A16136">
        <f ca="1"/>
        <v>22</v>
      </c>
    </row>
    <row r="16137" spans="1:1" x14ac:dyDescent="0.35">
      <c r="A16137">
        <f ca="1"/>
        <v>28</v>
      </c>
    </row>
    <row r="16138" spans="1:1" x14ac:dyDescent="0.35">
      <c r="A16138">
        <f ca="1"/>
        <v>26</v>
      </c>
    </row>
    <row r="16139" spans="1:1" x14ac:dyDescent="0.35">
      <c r="A16139">
        <f ca="1"/>
        <v>21</v>
      </c>
    </row>
    <row r="16140" spans="1:1" x14ac:dyDescent="0.35">
      <c r="A16140">
        <f ca="1"/>
        <v>17</v>
      </c>
    </row>
    <row r="16141" spans="1:1" x14ac:dyDescent="0.35">
      <c r="A16141">
        <f ca="1"/>
        <v>21</v>
      </c>
    </row>
    <row r="16142" spans="1:1" x14ac:dyDescent="0.35">
      <c r="A16142">
        <f ca="1"/>
        <v>22</v>
      </c>
    </row>
    <row r="16143" spans="1:1" x14ac:dyDescent="0.35">
      <c r="A16143">
        <f ca="1"/>
        <v>18</v>
      </c>
    </row>
    <row r="16144" spans="1:1" x14ac:dyDescent="0.35">
      <c r="A16144">
        <f ca="1"/>
        <v>23</v>
      </c>
    </row>
    <row r="16145" spans="1:1" x14ac:dyDescent="0.35">
      <c r="A16145">
        <f ca="1"/>
        <v>18</v>
      </c>
    </row>
    <row r="16146" spans="1:1" x14ac:dyDescent="0.35">
      <c r="A16146">
        <f ca="1"/>
        <v>21</v>
      </c>
    </row>
    <row r="16147" spans="1:1" x14ac:dyDescent="0.35">
      <c r="A16147">
        <f ca="1"/>
        <v>24</v>
      </c>
    </row>
    <row r="16148" spans="1:1" x14ac:dyDescent="0.35">
      <c r="A16148">
        <f ca="1"/>
        <v>16</v>
      </c>
    </row>
    <row r="16149" spans="1:1" x14ac:dyDescent="0.35">
      <c r="A16149">
        <f ca="1"/>
        <v>25</v>
      </c>
    </row>
    <row r="16150" spans="1:1" x14ac:dyDescent="0.35">
      <c r="A16150">
        <f ca="1"/>
        <v>28</v>
      </c>
    </row>
    <row r="16151" spans="1:1" x14ac:dyDescent="0.35">
      <c r="A16151">
        <f ca="1"/>
        <v>24</v>
      </c>
    </row>
    <row r="16152" spans="1:1" x14ac:dyDescent="0.35">
      <c r="A16152">
        <f ca="1"/>
        <v>21</v>
      </c>
    </row>
    <row r="16153" spans="1:1" x14ac:dyDescent="0.35">
      <c r="A16153">
        <f ca="1"/>
        <v>12</v>
      </c>
    </row>
    <row r="16154" spans="1:1" x14ac:dyDescent="0.35">
      <c r="A16154">
        <f ca="1"/>
        <v>30</v>
      </c>
    </row>
    <row r="16155" spans="1:1" x14ac:dyDescent="0.35">
      <c r="A16155">
        <f ca="1"/>
        <v>19</v>
      </c>
    </row>
    <row r="16156" spans="1:1" x14ac:dyDescent="0.35">
      <c r="A16156">
        <f ca="1"/>
        <v>17</v>
      </c>
    </row>
    <row r="16157" spans="1:1" x14ac:dyDescent="0.35">
      <c r="A16157">
        <f ca="1"/>
        <v>20</v>
      </c>
    </row>
    <row r="16158" spans="1:1" x14ac:dyDescent="0.35">
      <c r="A16158">
        <f ca="1"/>
        <v>22</v>
      </c>
    </row>
    <row r="16159" spans="1:1" x14ac:dyDescent="0.35">
      <c r="A16159">
        <f ca="1"/>
        <v>18</v>
      </c>
    </row>
    <row r="16160" spans="1:1" x14ac:dyDescent="0.35">
      <c r="A16160">
        <f ca="1"/>
        <v>18</v>
      </c>
    </row>
    <row r="16161" spans="1:1" x14ac:dyDescent="0.35">
      <c r="A16161">
        <f ca="1"/>
        <v>17</v>
      </c>
    </row>
    <row r="16162" spans="1:1" x14ac:dyDescent="0.35">
      <c r="A16162">
        <f ca="1"/>
        <v>26</v>
      </c>
    </row>
    <row r="16163" spans="1:1" x14ac:dyDescent="0.35">
      <c r="A16163">
        <f ca="1"/>
        <v>24</v>
      </c>
    </row>
    <row r="16164" spans="1:1" x14ac:dyDescent="0.35">
      <c r="A16164">
        <f ca="1"/>
        <v>20</v>
      </c>
    </row>
    <row r="16165" spans="1:1" x14ac:dyDescent="0.35">
      <c r="A16165">
        <f ca="1"/>
        <v>17</v>
      </c>
    </row>
    <row r="16166" spans="1:1" x14ac:dyDescent="0.35">
      <c r="A16166">
        <f ca="1"/>
        <v>18</v>
      </c>
    </row>
    <row r="16167" spans="1:1" x14ac:dyDescent="0.35">
      <c r="A16167">
        <f ca="1"/>
        <v>27</v>
      </c>
    </row>
    <row r="16168" spans="1:1" x14ac:dyDescent="0.35">
      <c r="A16168">
        <f ca="1"/>
        <v>17</v>
      </c>
    </row>
    <row r="16169" spans="1:1" x14ac:dyDescent="0.35">
      <c r="A16169">
        <f ca="1"/>
        <v>23</v>
      </c>
    </row>
    <row r="16170" spans="1:1" x14ac:dyDescent="0.35">
      <c r="A16170">
        <f ca="1"/>
        <v>15</v>
      </c>
    </row>
    <row r="16171" spans="1:1" x14ac:dyDescent="0.35">
      <c r="A16171">
        <f ca="1"/>
        <v>16</v>
      </c>
    </row>
    <row r="16172" spans="1:1" x14ac:dyDescent="0.35">
      <c r="A16172">
        <f ca="1"/>
        <v>22</v>
      </c>
    </row>
    <row r="16173" spans="1:1" x14ac:dyDescent="0.35">
      <c r="A16173">
        <f ca="1"/>
        <v>20</v>
      </c>
    </row>
    <row r="16174" spans="1:1" x14ac:dyDescent="0.35">
      <c r="A16174">
        <f ca="1"/>
        <v>18</v>
      </c>
    </row>
    <row r="16175" spans="1:1" x14ac:dyDescent="0.35">
      <c r="A16175">
        <f ca="1"/>
        <v>20</v>
      </c>
    </row>
    <row r="16176" spans="1:1" x14ac:dyDescent="0.35">
      <c r="A16176">
        <f ca="1"/>
        <v>22</v>
      </c>
    </row>
    <row r="16177" spans="1:1" x14ac:dyDescent="0.35">
      <c r="A16177">
        <f ca="1"/>
        <v>24</v>
      </c>
    </row>
    <row r="16178" spans="1:1" x14ac:dyDescent="0.35">
      <c r="A16178">
        <f ca="1"/>
        <v>20</v>
      </c>
    </row>
    <row r="16179" spans="1:1" x14ac:dyDescent="0.35">
      <c r="A16179">
        <f ca="1"/>
        <v>24</v>
      </c>
    </row>
    <row r="16180" spans="1:1" x14ac:dyDescent="0.35">
      <c r="A16180">
        <f ca="1"/>
        <v>23</v>
      </c>
    </row>
    <row r="16181" spans="1:1" x14ac:dyDescent="0.35">
      <c r="A16181">
        <f ca="1"/>
        <v>19</v>
      </c>
    </row>
    <row r="16182" spans="1:1" x14ac:dyDescent="0.35">
      <c r="A16182">
        <f ca="1"/>
        <v>20</v>
      </c>
    </row>
    <row r="16183" spans="1:1" x14ac:dyDescent="0.35">
      <c r="A16183">
        <f ca="1"/>
        <v>23</v>
      </c>
    </row>
    <row r="16184" spans="1:1" x14ac:dyDescent="0.35">
      <c r="A16184">
        <f ca="1"/>
        <v>22</v>
      </c>
    </row>
    <row r="16185" spans="1:1" x14ac:dyDescent="0.35">
      <c r="A16185">
        <f ca="1"/>
        <v>20</v>
      </c>
    </row>
    <row r="16186" spans="1:1" x14ac:dyDescent="0.35">
      <c r="A16186">
        <f ca="1"/>
        <v>17</v>
      </c>
    </row>
    <row r="16187" spans="1:1" x14ac:dyDescent="0.35">
      <c r="A16187">
        <f ca="1"/>
        <v>20</v>
      </c>
    </row>
    <row r="16188" spans="1:1" x14ac:dyDescent="0.35">
      <c r="A16188">
        <f ca="1"/>
        <v>15</v>
      </c>
    </row>
    <row r="16189" spans="1:1" x14ac:dyDescent="0.35">
      <c r="A16189">
        <f ca="1"/>
        <v>24</v>
      </c>
    </row>
    <row r="16190" spans="1:1" x14ac:dyDescent="0.35">
      <c r="A16190">
        <f ca="1"/>
        <v>28</v>
      </c>
    </row>
    <row r="16191" spans="1:1" x14ac:dyDescent="0.35">
      <c r="A16191">
        <f ca="1"/>
        <v>23</v>
      </c>
    </row>
    <row r="16192" spans="1:1" x14ac:dyDescent="0.35">
      <c r="A16192">
        <f ca="1"/>
        <v>22</v>
      </c>
    </row>
    <row r="16193" spans="1:1" x14ac:dyDescent="0.35">
      <c r="A16193">
        <f ca="1"/>
        <v>21</v>
      </c>
    </row>
    <row r="16194" spans="1:1" x14ac:dyDescent="0.35">
      <c r="A16194">
        <f ca="1"/>
        <v>20</v>
      </c>
    </row>
    <row r="16195" spans="1:1" x14ac:dyDescent="0.35">
      <c r="A16195">
        <f ca="1"/>
        <v>23</v>
      </c>
    </row>
    <row r="16196" spans="1:1" x14ac:dyDescent="0.35">
      <c r="A16196">
        <f ca="1"/>
        <v>15</v>
      </c>
    </row>
    <row r="16197" spans="1:1" x14ac:dyDescent="0.35">
      <c r="A16197">
        <f ca="1"/>
        <v>26</v>
      </c>
    </row>
    <row r="16198" spans="1:1" x14ac:dyDescent="0.35">
      <c r="A16198">
        <f ca="1"/>
        <v>24</v>
      </c>
    </row>
    <row r="16199" spans="1:1" x14ac:dyDescent="0.35">
      <c r="A16199">
        <f ca="1"/>
        <v>17</v>
      </c>
    </row>
    <row r="16200" spans="1:1" x14ac:dyDescent="0.35">
      <c r="A16200">
        <f ca="1"/>
        <v>24</v>
      </c>
    </row>
    <row r="16201" spans="1:1" x14ac:dyDescent="0.35">
      <c r="A16201">
        <f ca="1"/>
        <v>28</v>
      </c>
    </row>
    <row r="16202" spans="1:1" x14ac:dyDescent="0.35">
      <c r="A16202">
        <f ca="1"/>
        <v>21</v>
      </c>
    </row>
    <row r="16203" spans="1:1" x14ac:dyDescent="0.35">
      <c r="A16203">
        <f ca="1"/>
        <v>18</v>
      </c>
    </row>
    <row r="16204" spans="1:1" x14ac:dyDescent="0.35">
      <c r="A16204">
        <f ca="1"/>
        <v>23</v>
      </c>
    </row>
    <row r="16205" spans="1:1" x14ac:dyDescent="0.35">
      <c r="A16205">
        <f ca="1"/>
        <v>33</v>
      </c>
    </row>
    <row r="16206" spans="1:1" x14ac:dyDescent="0.35">
      <c r="A16206">
        <f ca="1"/>
        <v>25</v>
      </c>
    </row>
    <row r="16207" spans="1:1" x14ac:dyDescent="0.35">
      <c r="A16207">
        <f ca="1"/>
        <v>24</v>
      </c>
    </row>
    <row r="16208" spans="1:1" x14ac:dyDescent="0.35">
      <c r="A16208">
        <f ca="1"/>
        <v>22</v>
      </c>
    </row>
    <row r="16209" spans="1:1" x14ac:dyDescent="0.35">
      <c r="A16209">
        <f ca="1"/>
        <v>24</v>
      </c>
    </row>
    <row r="16210" spans="1:1" x14ac:dyDescent="0.35">
      <c r="A16210">
        <f ca="1"/>
        <v>19</v>
      </c>
    </row>
    <row r="16211" spans="1:1" x14ac:dyDescent="0.35">
      <c r="A16211">
        <f ca="1"/>
        <v>19</v>
      </c>
    </row>
    <row r="16212" spans="1:1" x14ac:dyDescent="0.35">
      <c r="A16212">
        <f ca="1"/>
        <v>35</v>
      </c>
    </row>
    <row r="16213" spans="1:1" x14ac:dyDescent="0.35">
      <c r="A16213">
        <f ca="1"/>
        <v>21</v>
      </c>
    </row>
    <row r="16214" spans="1:1" x14ac:dyDescent="0.35">
      <c r="A16214">
        <f ca="1"/>
        <v>20</v>
      </c>
    </row>
    <row r="16215" spans="1:1" x14ac:dyDescent="0.35">
      <c r="A16215">
        <f ca="1"/>
        <v>22</v>
      </c>
    </row>
    <row r="16216" spans="1:1" x14ac:dyDescent="0.35">
      <c r="A16216">
        <f ca="1"/>
        <v>16</v>
      </c>
    </row>
    <row r="16217" spans="1:1" x14ac:dyDescent="0.35">
      <c r="A16217">
        <f ca="1"/>
        <v>20</v>
      </c>
    </row>
    <row r="16218" spans="1:1" x14ac:dyDescent="0.35">
      <c r="A16218">
        <f ca="1"/>
        <v>25</v>
      </c>
    </row>
    <row r="16219" spans="1:1" x14ac:dyDescent="0.35">
      <c r="A16219">
        <f ca="1"/>
        <v>23</v>
      </c>
    </row>
    <row r="16220" spans="1:1" x14ac:dyDescent="0.35">
      <c r="A16220">
        <f ca="1"/>
        <v>24</v>
      </c>
    </row>
    <row r="16221" spans="1:1" x14ac:dyDescent="0.35">
      <c r="A16221">
        <f ca="1"/>
        <v>15</v>
      </c>
    </row>
    <row r="16222" spans="1:1" x14ac:dyDescent="0.35">
      <c r="A16222">
        <f ca="1"/>
        <v>15</v>
      </c>
    </row>
    <row r="16223" spans="1:1" x14ac:dyDescent="0.35">
      <c r="A16223">
        <f ca="1"/>
        <v>29</v>
      </c>
    </row>
    <row r="16224" spans="1:1" x14ac:dyDescent="0.35">
      <c r="A16224">
        <f ca="1"/>
        <v>24</v>
      </c>
    </row>
    <row r="16225" spans="1:1" x14ac:dyDescent="0.35">
      <c r="A16225">
        <f ca="1"/>
        <v>12</v>
      </c>
    </row>
    <row r="16226" spans="1:1" x14ac:dyDescent="0.35">
      <c r="A16226">
        <f ca="1"/>
        <v>25</v>
      </c>
    </row>
    <row r="16227" spans="1:1" x14ac:dyDescent="0.35">
      <c r="A16227">
        <f ca="1"/>
        <v>17</v>
      </c>
    </row>
    <row r="16228" spans="1:1" x14ac:dyDescent="0.35">
      <c r="A16228">
        <f ca="1"/>
        <v>18</v>
      </c>
    </row>
    <row r="16229" spans="1:1" x14ac:dyDescent="0.35">
      <c r="A16229">
        <f ca="1"/>
        <v>19</v>
      </c>
    </row>
    <row r="16230" spans="1:1" x14ac:dyDescent="0.35">
      <c r="A16230">
        <f ca="1"/>
        <v>23</v>
      </c>
    </row>
    <row r="16231" spans="1:1" x14ac:dyDescent="0.35">
      <c r="A16231">
        <f ca="1"/>
        <v>20</v>
      </c>
    </row>
    <row r="16232" spans="1:1" x14ac:dyDescent="0.35">
      <c r="A16232">
        <f ca="1"/>
        <v>22</v>
      </c>
    </row>
    <row r="16233" spans="1:1" x14ac:dyDescent="0.35">
      <c r="A16233">
        <f ca="1"/>
        <v>24</v>
      </c>
    </row>
    <row r="16234" spans="1:1" x14ac:dyDescent="0.35">
      <c r="A16234">
        <f ca="1"/>
        <v>22</v>
      </c>
    </row>
    <row r="16235" spans="1:1" x14ac:dyDescent="0.35">
      <c r="A16235">
        <f ca="1"/>
        <v>25</v>
      </c>
    </row>
    <row r="16236" spans="1:1" x14ac:dyDescent="0.35">
      <c r="A16236">
        <f ca="1"/>
        <v>22</v>
      </c>
    </row>
    <row r="16237" spans="1:1" x14ac:dyDescent="0.35">
      <c r="A16237">
        <f ca="1"/>
        <v>23</v>
      </c>
    </row>
    <row r="16238" spans="1:1" x14ac:dyDescent="0.35">
      <c r="A16238">
        <f ca="1"/>
        <v>20</v>
      </c>
    </row>
    <row r="16239" spans="1:1" x14ac:dyDescent="0.35">
      <c r="A16239">
        <f ca="1"/>
        <v>23</v>
      </c>
    </row>
    <row r="16240" spans="1:1" x14ac:dyDescent="0.35">
      <c r="A16240">
        <f ca="1"/>
        <v>23</v>
      </c>
    </row>
    <row r="16241" spans="1:1" x14ac:dyDescent="0.35">
      <c r="A16241">
        <f ca="1"/>
        <v>27</v>
      </c>
    </row>
    <row r="16242" spans="1:1" x14ac:dyDescent="0.35">
      <c r="A16242">
        <f ca="1"/>
        <v>20</v>
      </c>
    </row>
    <row r="16243" spans="1:1" x14ac:dyDescent="0.35">
      <c r="A16243">
        <f ca="1"/>
        <v>21</v>
      </c>
    </row>
    <row r="16244" spans="1:1" x14ac:dyDescent="0.35">
      <c r="A16244">
        <f ca="1"/>
        <v>23</v>
      </c>
    </row>
    <row r="16245" spans="1:1" x14ac:dyDescent="0.35">
      <c r="A16245">
        <f ca="1"/>
        <v>17</v>
      </c>
    </row>
    <row r="16246" spans="1:1" x14ac:dyDescent="0.35">
      <c r="A16246">
        <f ca="1"/>
        <v>30</v>
      </c>
    </row>
    <row r="16247" spans="1:1" x14ac:dyDescent="0.35">
      <c r="A16247">
        <f ca="1"/>
        <v>16</v>
      </c>
    </row>
    <row r="16248" spans="1:1" x14ac:dyDescent="0.35">
      <c r="A16248">
        <f ca="1"/>
        <v>16</v>
      </c>
    </row>
    <row r="16249" spans="1:1" x14ac:dyDescent="0.35">
      <c r="A16249">
        <f ca="1"/>
        <v>13</v>
      </c>
    </row>
    <row r="16250" spans="1:1" x14ac:dyDescent="0.35">
      <c r="A16250">
        <f ca="1"/>
        <v>21</v>
      </c>
    </row>
    <row r="16251" spans="1:1" x14ac:dyDescent="0.35">
      <c r="A16251">
        <f ca="1"/>
        <v>15</v>
      </c>
    </row>
    <row r="16252" spans="1:1" x14ac:dyDescent="0.35">
      <c r="A16252">
        <f ca="1"/>
        <v>28</v>
      </c>
    </row>
    <row r="16253" spans="1:1" x14ac:dyDescent="0.35">
      <c r="A16253">
        <f ca="1"/>
        <v>21</v>
      </c>
    </row>
    <row r="16254" spans="1:1" x14ac:dyDescent="0.35">
      <c r="A16254">
        <f ca="1"/>
        <v>29</v>
      </c>
    </row>
    <row r="16255" spans="1:1" x14ac:dyDescent="0.35">
      <c r="A16255">
        <f ca="1"/>
        <v>25</v>
      </c>
    </row>
    <row r="16256" spans="1:1" x14ac:dyDescent="0.35">
      <c r="A16256">
        <f ca="1"/>
        <v>22</v>
      </c>
    </row>
    <row r="16257" spans="1:1" x14ac:dyDescent="0.35">
      <c r="A16257">
        <f ca="1"/>
        <v>16</v>
      </c>
    </row>
    <row r="16258" spans="1:1" x14ac:dyDescent="0.35">
      <c r="A16258">
        <f ca="1"/>
        <v>15</v>
      </c>
    </row>
    <row r="16259" spans="1:1" x14ac:dyDescent="0.35">
      <c r="A16259">
        <f ca="1"/>
        <v>26</v>
      </c>
    </row>
    <row r="16260" spans="1:1" x14ac:dyDescent="0.35">
      <c r="A16260">
        <f ca="1"/>
        <v>21</v>
      </c>
    </row>
    <row r="16261" spans="1:1" x14ac:dyDescent="0.35">
      <c r="A16261">
        <f ca="1"/>
        <v>24</v>
      </c>
    </row>
    <row r="16262" spans="1:1" x14ac:dyDescent="0.35">
      <c r="A16262">
        <f ca="1"/>
        <v>18</v>
      </c>
    </row>
    <row r="16263" spans="1:1" x14ac:dyDescent="0.35">
      <c r="A16263">
        <f ca="1"/>
        <v>18</v>
      </c>
    </row>
    <row r="16264" spans="1:1" x14ac:dyDescent="0.35">
      <c r="A16264">
        <f ca="1"/>
        <v>20</v>
      </c>
    </row>
    <row r="16265" spans="1:1" x14ac:dyDescent="0.35">
      <c r="A16265">
        <f ca="1"/>
        <v>27</v>
      </c>
    </row>
    <row r="16266" spans="1:1" x14ac:dyDescent="0.35">
      <c r="A16266">
        <f ca="1"/>
        <v>21</v>
      </c>
    </row>
    <row r="16267" spans="1:1" x14ac:dyDescent="0.35">
      <c r="A16267">
        <f ca="1"/>
        <v>19</v>
      </c>
    </row>
    <row r="16268" spans="1:1" x14ac:dyDescent="0.35">
      <c r="A16268">
        <f ca="1"/>
        <v>25</v>
      </c>
    </row>
    <row r="16269" spans="1:1" x14ac:dyDescent="0.35">
      <c r="A16269">
        <f ca="1"/>
        <v>30</v>
      </c>
    </row>
    <row r="16270" spans="1:1" x14ac:dyDescent="0.35">
      <c r="A16270">
        <f ca="1"/>
        <v>14</v>
      </c>
    </row>
    <row r="16271" spans="1:1" x14ac:dyDescent="0.35">
      <c r="A16271">
        <f ca="1"/>
        <v>21</v>
      </c>
    </row>
    <row r="16272" spans="1:1" x14ac:dyDescent="0.35">
      <c r="A16272">
        <f ca="1"/>
        <v>26</v>
      </c>
    </row>
    <row r="16273" spans="1:1" x14ac:dyDescent="0.35">
      <c r="A16273">
        <f ca="1"/>
        <v>17</v>
      </c>
    </row>
    <row r="16274" spans="1:1" x14ac:dyDescent="0.35">
      <c r="A16274">
        <f ca="1"/>
        <v>28</v>
      </c>
    </row>
    <row r="16275" spans="1:1" x14ac:dyDescent="0.35">
      <c r="A16275">
        <f ca="1"/>
        <v>22</v>
      </c>
    </row>
    <row r="16276" spans="1:1" x14ac:dyDescent="0.35">
      <c r="A16276">
        <f ca="1"/>
        <v>13</v>
      </c>
    </row>
    <row r="16277" spans="1:1" x14ac:dyDescent="0.35">
      <c r="A16277">
        <f ca="1"/>
        <v>21</v>
      </c>
    </row>
    <row r="16278" spans="1:1" x14ac:dyDescent="0.35">
      <c r="A16278">
        <f ca="1"/>
        <v>21</v>
      </c>
    </row>
    <row r="16279" spans="1:1" x14ac:dyDescent="0.35">
      <c r="A16279">
        <f ca="1"/>
        <v>21</v>
      </c>
    </row>
    <row r="16280" spans="1:1" x14ac:dyDescent="0.35">
      <c r="A16280">
        <f ca="1"/>
        <v>16</v>
      </c>
    </row>
    <row r="16281" spans="1:1" x14ac:dyDescent="0.35">
      <c r="A16281">
        <f ca="1"/>
        <v>19</v>
      </c>
    </row>
    <row r="16282" spans="1:1" x14ac:dyDescent="0.35">
      <c r="A16282">
        <f ca="1"/>
        <v>18</v>
      </c>
    </row>
    <row r="16283" spans="1:1" x14ac:dyDescent="0.35">
      <c r="A16283">
        <f ca="1"/>
        <v>24</v>
      </c>
    </row>
    <row r="16284" spans="1:1" x14ac:dyDescent="0.35">
      <c r="A16284">
        <f ca="1"/>
        <v>23</v>
      </c>
    </row>
    <row r="16285" spans="1:1" x14ac:dyDescent="0.35">
      <c r="A16285">
        <f ca="1"/>
        <v>25</v>
      </c>
    </row>
    <row r="16286" spans="1:1" x14ac:dyDescent="0.35">
      <c r="A16286">
        <f ca="1"/>
        <v>24</v>
      </c>
    </row>
    <row r="16287" spans="1:1" x14ac:dyDescent="0.35">
      <c r="A16287">
        <f ca="1"/>
        <v>13</v>
      </c>
    </row>
    <row r="16288" spans="1:1" x14ac:dyDescent="0.35">
      <c r="A16288">
        <f ca="1"/>
        <v>26</v>
      </c>
    </row>
    <row r="16289" spans="1:1" x14ac:dyDescent="0.35">
      <c r="A16289">
        <f ca="1"/>
        <v>24</v>
      </c>
    </row>
    <row r="16290" spans="1:1" x14ac:dyDescent="0.35">
      <c r="A16290">
        <f ca="1"/>
        <v>20</v>
      </c>
    </row>
    <row r="16291" spans="1:1" x14ac:dyDescent="0.35">
      <c r="A16291">
        <f ca="1"/>
        <v>25</v>
      </c>
    </row>
    <row r="16292" spans="1:1" x14ac:dyDescent="0.35">
      <c r="A16292">
        <f ca="1"/>
        <v>24</v>
      </c>
    </row>
    <row r="16293" spans="1:1" x14ac:dyDescent="0.35">
      <c r="A16293">
        <f ca="1"/>
        <v>23</v>
      </c>
    </row>
    <row r="16294" spans="1:1" x14ac:dyDescent="0.35">
      <c r="A16294">
        <f ca="1"/>
        <v>19</v>
      </c>
    </row>
    <row r="16295" spans="1:1" x14ac:dyDescent="0.35">
      <c r="A16295">
        <f ca="1"/>
        <v>20</v>
      </c>
    </row>
    <row r="16296" spans="1:1" x14ac:dyDescent="0.35">
      <c r="A16296">
        <f ca="1"/>
        <v>21</v>
      </c>
    </row>
    <row r="16297" spans="1:1" x14ac:dyDescent="0.35">
      <c r="A16297">
        <f ca="1"/>
        <v>28</v>
      </c>
    </row>
    <row r="16298" spans="1:1" x14ac:dyDescent="0.35">
      <c r="A16298">
        <f ca="1"/>
        <v>23</v>
      </c>
    </row>
    <row r="16299" spans="1:1" x14ac:dyDescent="0.35">
      <c r="A16299">
        <f ca="1"/>
        <v>29</v>
      </c>
    </row>
    <row r="16300" spans="1:1" x14ac:dyDescent="0.35">
      <c r="A16300">
        <f ca="1"/>
        <v>14</v>
      </c>
    </row>
    <row r="16301" spans="1:1" x14ac:dyDescent="0.35">
      <c r="A16301">
        <f ca="1"/>
        <v>26</v>
      </c>
    </row>
    <row r="16302" spans="1:1" x14ac:dyDescent="0.35">
      <c r="A16302">
        <f ca="1"/>
        <v>22</v>
      </c>
    </row>
    <row r="16303" spans="1:1" x14ac:dyDescent="0.35">
      <c r="A16303">
        <f ca="1"/>
        <v>25</v>
      </c>
    </row>
    <row r="16304" spans="1:1" x14ac:dyDescent="0.35">
      <c r="A16304">
        <f ca="1"/>
        <v>16</v>
      </c>
    </row>
    <row r="16305" spans="1:1" x14ac:dyDescent="0.35">
      <c r="A16305">
        <f ca="1"/>
        <v>17</v>
      </c>
    </row>
    <row r="16306" spans="1:1" x14ac:dyDescent="0.35">
      <c r="A16306">
        <f ca="1"/>
        <v>28</v>
      </c>
    </row>
    <row r="16307" spans="1:1" x14ac:dyDescent="0.35">
      <c r="A16307">
        <f ca="1"/>
        <v>21</v>
      </c>
    </row>
    <row r="16308" spans="1:1" x14ac:dyDescent="0.35">
      <c r="A16308">
        <f ca="1"/>
        <v>17</v>
      </c>
    </row>
    <row r="16309" spans="1:1" x14ac:dyDescent="0.35">
      <c r="A16309">
        <f ca="1"/>
        <v>16</v>
      </c>
    </row>
    <row r="16310" spans="1:1" x14ac:dyDescent="0.35">
      <c r="A16310">
        <f ca="1"/>
        <v>20</v>
      </c>
    </row>
    <row r="16311" spans="1:1" x14ac:dyDescent="0.35">
      <c r="A16311">
        <f ca="1"/>
        <v>19</v>
      </c>
    </row>
    <row r="16312" spans="1:1" x14ac:dyDescent="0.35">
      <c r="A16312">
        <f ca="1"/>
        <v>19</v>
      </c>
    </row>
    <row r="16313" spans="1:1" x14ac:dyDescent="0.35">
      <c r="A16313">
        <f ca="1"/>
        <v>15</v>
      </c>
    </row>
    <row r="16314" spans="1:1" x14ac:dyDescent="0.35">
      <c r="A16314">
        <f ca="1"/>
        <v>20</v>
      </c>
    </row>
    <row r="16315" spans="1:1" x14ac:dyDescent="0.35">
      <c r="A16315">
        <f ca="1"/>
        <v>24</v>
      </c>
    </row>
    <row r="16316" spans="1:1" x14ac:dyDescent="0.35">
      <c r="A16316">
        <f ca="1"/>
        <v>19</v>
      </c>
    </row>
    <row r="16317" spans="1:1" x14ac:dyDescent="0.35">
      <c r="A16317">
        <f ca="1"/>
        <v>23</v>
      </c>
    </row>
    <row r="16318" spans="1:1" x14ac:dyDescent="0.35">
      <c r="A16318">
        <f ca="1"/>
        <v>20</v>
      </c>
    </row>
    <row r="16319" spans="1:1" x14ac:dyDescent="0.35">
      <c r="A16319">
        <f ca="1"/>
        <v>20</v>
      </c>
    </row>
    <row r="16320" spans="1:1" x14ac:dyDescent="0.35">
      <c r="A16320">
        <f ca="1"/>
        <v>24</v>
      </c>
    </row>
    <row r="16321" spans="1:1" x14ac:dyDescent="0.35">
      <c r="A16321">
        <f ca="1"/>
        <v>26</v>
      </c>
    </row>
    <row r="16322" spans="1:1" x14ac:dyDescent="0.35">
      <c r="A16322">
        <f ca="1"/>
        <v>24</v>
      </c>
    </row>
    <row r="16323" spans="1:1" x14ac:dyDescent="0.35">
      <c r="A16323">
        <f ca="1"/>
        <v>22</v>
      </c>
    </row>
    <row r="16324" spans="1:1" x14ac:dyDescent="0.35">
      <c r="A16324">
        <f ca="1"/>
        <v>26</v>
      </c>
    </row>
    <row r="16325" spans="1:1" x14ac:dyDescent="0.35">
      <c r="A16325">
        <f ca="1"/>
        <v>16</v>
      </c>
    </row>
    <row r="16326" spans="1:1" x14ac:dyDescent="0.35">
      <c r="A16326">
        <f ca="1"/>
        <v>20</v>
      </c>
    </row>
    <row r="16327" spans="1:1" x14ac:dyDescent="0.35">
      <c r="A16327">
        <f ca="1"/>
        <v>25</v>
      </c>
    </row>
    <row r="16328" spans="1:1" x14ac:dyDescent="0.35">
      <c r="A16328">
        <f ca="1"/>
        <v>25</v>
      </c>
    </row>
    <row r="16329" spans="1:1" x14ac:dyDescent="0.35">
      <c r="A16329">
        <f ca="1"/>
        <v>22</v>
      </c>
    </row>
    <row r="16330" spans="1:1" x14ac:dyDescent="0.35">
      <c r="A16330">
        <f ca="1"/>
        <v>24</v>
      </c>
    </row>
    <row r="16331" spans="1:1" x14ac:dyDescent="0.35">
      <c r="A16331">
        <f ca="1"/>
        <v>21</v>
      </c>
    </row>
    <row r="16332" spans="1:1" x14ac:dyDescent="0.35">
      <c r="A16332">
        <f ca="1"/>
        <v>17</v>
      </c>
    </row>
    <row r="16333" spans="1:1" x14ac:dyDescent="0.35">
      <c r="A16333">
        <f ca="1"/>
        <v>25</v>
      </c>
    </row>
    <row r="16334" spans="1:1" x14ac:dyDescent="0.35">
      <c r="A16334">
        <f ca="1"/>
        <v>17</v>
      </c>
    </row>
    <row r="16335" spans="1:1" x14ac:dyDescent="0.35">
      <c r="A16335">
        <f ca="1"/>
        <v>20</v>
      </c>
    </row>
    <row r="16336" spans="1:1" x14ac:dyDescent="0.35">
      <c r="A16336">
        <f ca="1"/>
        <v>15</v>
      </c>
    </row>
    <row r="16337" spans="1:1" x14ac:dyDescent="0.35">
      <c r="A16337">
        <f ca="1"/>
        <v>17</v>
      </c>
    </row>
    <row r="16338" spans="1:1" x14ac:dyDescent="0.35">
      <c r="A16338">
        <f ca="1"/>
        <v>25</v>
      </c>
    </row>
    <row r="16339" spans="1:1" x14ac:dyDescent="0.35">
      <c r="A16339">
        <f ca="1"/>
        <v>24</v>
      </c>
    </row>
    <row r="16340" spans="1:1" x14ac:dyDescent="0.35">
      <c r="A16340">
        <f ca="1"/>
        <v>13</v>
      </c>
    </row>
    <row r="16341" spans="1:1" x14ac:dyDescent="0.35">
      <c r="A16341">
        <f ca="1"/>
        <v>15</v>
      </c>
    </row>
    <row r="16342" spans="1:1" x14ac:dyDescent="0.35">
      <c r="A16342">
        <f ca="1"/>
        <v>29</v>
      </c>
    </row>
    <row r="16343" spans="1:1" x14ac:dyDescent="0.35">
      <c r="A16343">
        <f ca="1"/>
        <v>19</v>
      </c>
    </row>
    <row r="16344" spans="1:1" x14ac:dyDescent="0.35">
      <c r="A16344">
        <f ca="1"/>
        <v>21</v>
      </c>
    </row>
    <row r="16345" spans="1:1" x14ac:dyDescent="0.35">
      <c r="A16345">
        <f ca="1"/>
        <v>16</v>
      </c>
    </row>
    <row r="16346" spans="1:1" x14ac:dyDescent="0.35">
      <c r="A16346">
        <f ca="1"/>
        <v>19</v>
      </c>
    </row>
    <row r="16347" spans="1:1" x14ac:dyDescent="0.35">
      <c r="A16347">
        <f ca="1"/>
        <v>19</v>
      </c>
    </row>
    <row r="16348" spans="1:1" x14ac:dyDescent="0.35">
      <c r="A16348">
        <f ca="1"/>
        <v>14</v>
      </c>
    </row>
    <row r="16349" spans="1:1" x14ac:dyDescent="0.35">
      <c r="A16349">
        <f ca="1"/>
        <v>19</v>
      </c>
    </row>
    <row r="16350" spans="1:1" x14ac:dyDescent="0.35">
      <c r="A16350">
        <f ca="1"/>
        <v>16</v>
      </c>
    </row>
    <row r="16351" spans="1:1" x14ac:dyDescent="0.35">
      <c r="A16351">
        <f ca="1"/>
        <v>28</v>
      </c>
    </row>
    <row r="16352" spans="1:1" x14ac:dyDescent="0.35">
      <c r="A16352">
        <f ca="1"/>
        <v>18</v>
      </c>
    </row>
    <row r="16353" spans="1:1" x14ac:dyDescent="0.35">
      <c r="A16353">
        <f ca="1"/>
        <v>18</v>
      </c>
    </row>
    <row r="16354" spans="1:1" x14ac:dyDescent="0.35">
      <c r="A16354">
        <f ca="1"/>
        <v>17</v>
      </c>
    </row>
    <row r="16355" spans="1:1" x14ac:dyDescent="0.35">
      <c r="A16355">
        <f ca="1"/>
        <v>17</v>
      </c>
    </row>
    <row r="16356" spans="1:1" x14ac:dyDescent="0.35">
      <c r="A16356">
        <f ca="1"/>
        <v>29</v>
      </c>
    </row>
    <row r="16357" spans="1:1" x14ac:dyDescent="0.35">
      <c r="A16357">
        <f ca="1"/>
        <v>13</v>
      </c>
    </row>
    <row r="16358" spans="1:1" x14ac:dyDescent="0.35">
      <c r="A16358">
        <f ca="1"/>
        <v>29</v>
      </c>
    </row>
    <row r="16359" spans="1:1" x14ac:dyDescent="0.35">
      <c r="A16359">
        <f ca="1"/>
        <v>23</v>
      </c>
    </row>
    <row r="16360" spans="1:1" x14ac:dyDescent="0.35">
      <c r="A16360">
        <f ca="1"/>
        <v>21</v>
      </c>
    </row>
    <row r="16361" spans="1:1" x14ac:dyDescent="0.35">
      <c r="A16361">
        <f ca="1"/>
        <v>27</v>
      </c>
    </row>
    <row r="16362" spans="1:1" x14ac:dyDescent="0.35">
      <c r="A16362">
        <f ca="1"/>
        <v>23</v>
      </c>
    </row>
    <row r="16363" spans="1:1" x14ac:dyDescent="0.35">
      <c r="A16363">
        <f ca="1"/>
        <v>15</v>
      </c>
    </row>
    <row r="16364" spans="1:1" x14ac:dyDescent="0.35">
      <c r="A16364">
        <f ca="1"/>
        <v>17</v>
      </c>
    </row>
    <row r="16365" spans="1:1" x14ac:dyDescent="0.35">
      <c r="A16365">
        <f ca="1"/>
        <v>21</v>
      </c>
    </row>
    <row r="16366" spans="1:1" x14ac:dyDescent="0.35">
      <c r="A16366">
        <f ca="1"/>
        <v>20</v>
      </c>
    </row>
    <row r="16367" spans="1:1" x14ac:dyDescent="0.35">
      <c r="A16367">
        <f ca="1"/>
        <v>21</v>
      </c>
    </row>
    <row r="16368" spans="1:1" x14ac:dyDescent="0.35">
      <c r="A16368">
        <f ca="1"/>
        <v>17</v>
      </c>
    </row>
    <row r="16369" spans="1:1" x14ac:dyDescent="0.35">
      <c r="A16369">
        <f ca="1"/>
        <v>24</v>
      </c>
    </row>
    <row r="16370" spans="1:1" x14ac:dyDescent="0.35">
      <c r="A16370">
        <f ca="1"/>
        <v>19</v>
      </c>
    </row>
    <row r="16371" spans="1:1" x14ac:dyDescent="0.35">
      <c r="A16371">
        <f ca="1"/>
        <v>23</v>
      </c>
    </row>
    <row r="16372" spans="1:1" x14ac:dyDescent="0.35">
      <c r="A16372">
        <f ca="1"/>
        <v>18</v>
      </c>
    </row>
    <row r="16373" spans="1:1" x14ac:dyDescent="0.35">
      <c r="A16373">
        <f ca="1"/>
        <v>23</v>
      </c>
    </row>
    <row r="16374" spans="1:1" x14ac:dyDescent="0.35">
      <c r="A16374">
        <f ca="1"/>
        <v>25</v>
      </c>
    </row>
    <row r="16375" spans="1:1" x14ac:dyDescent="0.35">
      <c r="A16375">
        <f ca="1"/>
        <v>21</v>
      </c>
    </row>
    <row r="16376" spans="1:1" x14ac:dyDescent="0.35">
      <c r="A16376">
        <f ca="1"/>
        <v>23</v>
      </c>
    </row>
    <row r="16377" spans="1:1" x14ac:dyDescent="0.35">
      <c r="A16377">
        <f ca="1"/>
        <v>17</v>
      </c>
    </row>
    <row r="16378" spans="1:1" x14ac:dyDescent="0.35">
      <c r="A16378">
        <f ca="1"/>
        <v>29</v>
      </c>
    </row>
    <row r="16379" spans="1:1" x14ac:dyDescent="0.35">
      <c r="A16379">
        <f ca="1"/>
        <v>21</v>
      </c>
    </row>
    <row r="16380" spans="1:1" x14ac:dyDescent="0.35">
      <c r="A16380">
        <f ca="1"/>
        <v>16</v>
      </c>
    </row>
    <row r="16381" spans="1:1" x14ac:dyDescent="0.35">
      <c r="A16381">
        <f ca="1"/>
        <v>16</v>
      </c>
    </row>
    <row r="16382" spans="1:1" x14ac:dyDescent="0.35">
      <c r="A16382">
        <f ca="1"/>
        <v>20</v>
      </c>
    </row>
    <row r="16383" spans="1:1" x14ac:dyDescent="0.35">
      <c r="A16383">
        <f ca="1"/>
        <v>26</v>
      </c>
    </row>
    <row r="16384" spans="1:1" x14ac:dyDescent="0.35">
      <c r="A16384">
        <f ca="1"/>
        <v>20</v>
      </c>
    </row>
    <row r="16385" spans="1:1" x14ac:dyDescent="0.35">
      <c r="A16385">
        <f ca="1"/>
        <v>19</v>
      </c>
    </row>
    <row r="16386" spans="1:1" x14ac:dyDescent="0.35">
      <c r="A16386">
        <f ca="1"/>
        <v>25</v>
      </c>
    </row>
    <row r="16387" spans="1:1" x14ac:dyDescent="0.35">
      <c r="A16387">
        <f ca="1"/>
        <v>19</v>
      </c>
    </row>
    <row r="16388" spans="1:1" x14ac:dyDescent="0.35">
      <c r="A16388">
        <f ca="1"/>
        <v>30</v>
      </c>
    </row>
    <row r="16389" spans="1:1" x14ac:dyDescent="0.35">
      <c r="A16389">
        <f ca="1"/>
        <v>22</v>
      </c>
    </row>
    <row r="16390" spans="1:1" x14ac:dyDescent="0.35">
      <c r="A16390">
        <f ca="1"/>
        <v>28</v>
      </c>
    </row>
    <row r="16391" spans="1:1" x14ac:dyDescent="0.35">
      <c r="A16391">
        <f ca="1"/>
        <v>23</v>
      </c>
    </row>
    <row r="16392" spans="1:1" x14ac:dyDescent="0.35">
      <c r="A16392">
        <f ca="1"/>
        <v>25</v>
      </c>
    </row>
    <row r="16393" spans="1:1" x14ac:dyDescent="0.35">
      <c r="A16393">
        <f ca="1"/>
        <v>23</v>
      </c>
    </row>
    <row r="16394" spans="1:1" x14ac:dyDescent="0.35">
      <c r="A16394">
        <f ca="1"/>
        <v>23</v>
      </c>
    </row>
    <row r="16395" spans="1:1" x14ac:dyDescent="0.35">
      <c r="A16395">
        <f ca="1"/>
        <v>19</v>
      </c>
    </row>
    <row r="16396" spans="1:1" x14ac:dyDescent="0.35">
      <c r="A16396">
        <f ca="1"/>
        <v>23</v>
      </c>
    </row>
    <row r="16397" spans="1:1" x14ac:dyDescent="0.35">
      <c r="A16397">
        <f ca="1"/>
        <v>23</v>
      </c>
    </row>
    <row r="16398" spans="1:1" x14ac:dyDescent="0.35">
      <c r="A16398">
        <f ca="1"/>
        <v>23</v>
      </c>
    </row>
    <row r="16399" spans="1:1" x14ac:dyDescent="0.35">
      <c r="A16399">
        <f ca="1"/>
        <v>22</v>
      </c>
    </row>
    <row r="16400" spans="1:1" x14ac:dyDescent="0.35">
      <c r="A16400">
        <f ca="1"/>
        <v>22</v>
      </c>
    </row>
    <row r="16401" spans="1:1" x14ac:dyDescent="0.35">
      <c r="A16401">
        <f ca="1"/>
        <v>20</v>
      </c>
    </row>
    <row r="16402" spans="1:1" x14ac:dyDescent="0.35">
      <c r="A16402">
        <f ca="1"/>
        <v>19</v>
      </c>
    </row>
    <row r="16403" spans="1:1" x14ac:dyDescent="0.35">
      <c r="A16403">
        <f ca="1"/>
        <v>22</v>
      </c>
    </row>
    <row r="16404" spans="1:1" x14ac:dyDescent="0.35">
      <c r="A16404">
        <f ca="1"/>
        <v>19</v>
      </c>
    </row>
    <row r="16405" spans="1:1" x14ac:dyDescent="0.35">
      <c r="A16405">
        <f ca="1"/>
        <v>18</v>
      </c>
    </row>
    <row r="16406" spans="1:1" x14ac:dyDescent="0.35">
      <c r="A16406">
        <f ca="1"/>
        <v>17</v>
      </c>
    </row>
    <row r="16407" spans="1:1" x14ac:dyDescent="0.35">
      <c r="A16407">
        <f ca="1"/>
        <v>20</v>
      </c>
    </row>
    <row r="16408" spans="1:1" x14ac:dyDescent="0.35">
      <c r="A16408">
        <f ca="1"/>
        <v>24</v>
      </c>
    </row>
    <row r="16409" spans="1:1" x14ac:dyDescent="0.35">
      <c r="A16409">
        <f ca="1"/>
        <v>22</v>
      </c>
    </row>
    <row r="16410" spans="1:1" x14ac:dyDescent="0.35">
      <c r="A16410">
        <f ca="1"/>
        <v>20</v>
      </c>
    </row>
    <row r="16411" spans="1:1" x14ac:dyDescent="0.35">
      <c r="A16411">
        <f ca="1"/>
        <v>23</v>
      </c>
    </row>
    <row r="16412" spans="1:1" x14ac:dyDescent="0.35">
      <c r="A16412">
        <f ca="1"/>
        <v>26</v>
      </c>
    </row>
    <row r="16413" spans="1:1" x14ac:dyDescent="0.35">
      <c r="A16413">
        <f ca="1"/>
        <v>26</v>
      </c>
    </row>
    <row r="16414" spans="1:1" x14ac:dyDescent="0.35">
      <c r="A16414">
        <f ca="1"/>
        <v>30</v>
      </c>
    </row>
    <row r="16415" spans="1:1" x14ac:dyDescent="0.35">
      <c r="A16415">
        <f ca="1"/>
        <v>29</v>
      </c>
    </row>
    <row r="16416" spans="1:1" x14ac:dyDescent="0.35">
      <c r="A16416">
        <f ca="1"/>
        <v>20</v>
      </c>
    </row>
    <row r="16417" spans="1:1" x14ac:dyDescent="0.35">
      <c r="A16417">
        <f ca="1"/>
        <v>19</v>
      </c>
    </row>
    <row r="16418" spans="1:1" x14ac:dyDescent="0.35">
      <c r="A16418">
        <f ca="1"/>
        <v>16</v>
      </c>
    </row>
    <row r="16419" spans="1:1" x14ac:dyDescent="0.35">
      <c r="A16419">
        <f ca="1"/>
        <v>21</v>
      </c>
    </row>
    <row r="16420" spans="1:1" x14ac:dyDescent="0.35">
      <c r="A16420">
        <f ca="1"/>
        <v>13</v>
      </c>
    </row>
    <row r="16421" spans="1:1" x14ac:dyDescent="0.35">
      <c r="A16421">
        <f ca="1"/>
        <v>19</v>
      </c>
    </row>
    <row r="16422" spans="1:1" x14ac:dyDescent="0.35">
      <c r="A16422">
        <f ca="1"/>
        <v>22</v>
      </c>
    </row>
    <row r="16423" spans="1:1" x14ac:dyDescent="0.35">
      <c r="A16423">
        <f ca="1"/>
        <v>21</v>
      </c>
    </row>
    <row r="16424" spans="1:1" x14ac:dyDescent="0.35">
      <c r="A16424">
        <f ca="1"/>
        <v>22</v>
      </c>
    </row>
    <row r="16425" spans="1:1" x14ac:dyDescent="0.35">
      <c r="A16425">
        <f ca="1"/>
        <v>18</v>
      </c>
    </row>
    <row r="16426" spans="1:1" x14ac:dyDescent="0.35">
      <c r="A16426">
        <f ca="1"/>
        <v>22</v>
      </c>
    </row>
    <row r="16427" spans="1:1" x14ac:dyDescent="0.35">
      <c r="A16427">
        <f ca="1"/>
        <v>18</v>
      </c>
    </row>
    <row r="16428" spans="1:1" x14ac:dyDescent="0.35">
      <c r="A16428">
        <f ca="1"/>
        <v>24</v>
      </c>
    </row>
    <row r="16429" spans="1:1" x14ac:dyDescent="0.35">
      <c r="A16429">
        <f ca="1"/>
        <v>18</v>
      </c>
    </row>
    <row r="16430" spans="1:1" x14ac:dyDescent="0.35">
      <c r="A16430">
        <f ca="1"/>
        <v>20</v>
      </c>
    </row>
    <row r="16431" spans="1:1" x14ac:dyDescent="0.35">
      <c r="A16431">
        <f ca="1"/>
        <v>23</v>
      </c>
    </row>
    <row r="16432" spans="1:1" x14ac:dyDescent="0.35">
      <c r="A16432">
        <f ca="1"/>
        <v>18</v>
      </c>
    </row>
    <row r="16433" spans="1:1" x14ac:dyDescent="0.35">
      <c r="A16433">
        <f ca="1"/>
        <v>19</v>
      </c>
    </row>
    <row r="16434" spans="1:1" x14ac:dyDescent="0.35">
      <c r="A16434">
        <f ca="1"/>
        <v>21</v>
      </c>
    </row>
    <row r="16435" spans="1:1" x14ac:dyDescent="0.35">
      <c r="A16435">
        <f ca="1"/>
        <v>25</v>
      </c>
    </row>
    <row r="16436" spans="1:1" x14ac:dyDescent="0.35">
      <c r="A16436">
        <f ca="1"/>
        <v>27</v>
      </c>
    </row>
    <row r="16437" spans="1:1" x14ac:dyDescent="0.35">
      <c r="A16437">
        <f ca="1"/>
        <v>20</v>
      </c>
    </row>
    <row r="16438" spans="1:1" x14ac:dyDescent="0.35">
      <c r="A16438">
        <f ca="1"/>
        <v>24</v>
      </c>
    </row>
    <row r="16439" spans="1:1" x14ac:dyDescent="0.35">
      <c r="A16439">
        <f ca="1"/>
        <v>26</v>
      </c>
    </row>
    <row r="16440" spans="1:1" x14ac:dyDescent="0.35">
      <c r="A16440">
        <f ca="1"/>
        <v>25</v>
      </c>
    </row>
    <row r="16441" spans="1:1" x14ac:dyDescent="0.35">
      <c r="A16441">
        <f ca="1"/>
        <v>21</v>
      </c>
    </row>
    <row r="16442" spans="1:1" x14ac:dyDescent="0.35">
      <c r="A16442">
        <f ca="1"/>
        <v>30</v>
      </c>
    </row>
    <row r="16443" spans="1:1" x14ac:dyDescent="0.35">
      <c r="A16443">
        <f ca="1"/>
        <v>22</v>
      </c>
    </row>
    <row r="16444" spans="1:1" x14ac:dyDescent="0.35">
      <c r="A16444">
        <f ca="1"/>
        <v>22</v>
      </c>
    </row>
    <row r="16445" spans="1:1" x14ac:dyDescent="0.35">
      <c r="A16445">
        <f ca="1"/>
        <v>16</v>
      </c>
    </row>
    <row r="16446" spans="1:1" x14ac:dyDescent="0.35">
      <c r="A16446">
        <f ca="1"/>
        <v>22</v>
      </c>
    </row>
    <row r="16447" spans="1:1" x14ac:dyDescent="0.35">
      <c r="A16447">
        <f ca="1"/>
        <v>12</v>
      </c>
    </row>
    <row r="16448" spans="1:1" x14ac:dyDescent="0.35">
      <c r="A16448">
        <f ca="1"/>
        <v>23</v>
      </c>
    </row>
    <row r="16449" spans="1:1" x14ac:dyDescent="0.35">
      <c r="A16449">
        <f ca="1"/>
        <v>16</v>
      </c>
    </row>
    <row r="16450" spans="1:1" x14ac:dyDescent="0.35">
      <c r="A16450">
        <f ca="1"/>
        <v>11</v>
      </c>
    </row>
    <row r="16451" spans="1:1" x14ac:dyDescent="0.35">
      <c r="A16451">
        <f ca="1"/>
        <v>25</v>
      </c>
    </row>
    <row r="16452" spans="1:1" x14ac:dyDescent="0.35">
      <c r="A16452">
        <f ca="1"/>
        <v>10</v>
      </c>
    </row>
    <row r="16453" spans="1:1" x14ac:dyDescent="0.35">
      <c r="A16453">
        <f ca="1"/>
        <v>24</v>
      </c>
    </row>
    <row r="16454" spans="1:1" x14ac:dyDescent="0.35">
      <c r="A16454">
        <f ca="1"/>
        <v>23</v>
      </c>
    </row>
    <row r="16455" spans="1:1" x14ac:dyDescent="0.35">
      <c r="A16455">
        <f ca="1"/>
        <v>23</v>
      </c>
    </row>
    <row r="16456" spans="1:1" x14ac:dyDescent="0.35">
      <c r="A16456">
        <f ca="1"/>
        <v>17</v>
      </c>
    </row>
    <row r="16457" spans="1:1" x14ac:dyDescent="0.35">
      <c r="A16457">
        <f ca="1"/>
        <v>18</v>
      </c>
    </row>
    <row r="16458" spans="1:1" x14ac:dyDescent="0.35">
      <c r="A16458">
        <f ca="1"/>
        <v>17</v>
      </c>
    </row>
    <row r="16459" spans="1:1" x14ac:dyDescent="0.35">
      <c r="A16459">
        <f ca="1"/>
        <v>22</v>
      </c>
    </row>
    <row r="16460" spans="1:1" x14ac:dyDescent="0.35">
      <c r="A16460">
        <f ca="1"/>
        <v>22</v>
      </c>
    </row>
    <row r="16461" spans="1:1" x14ac:dyDescent="0.35">
      <c r="A16461">
        <f ca="1"/>
        <v>17</v>
      </c>
    </row>
    <row r="16462" spans="1:1" x14ac:dyDescent="0.35">
      <c r="A16462">
        <f ca="1"/>
        <v>22</v>
      </c>
    </row>
    <row r="16463" spans="1:1" x14ac:dyDescent="0.35">
      <c r="A16463">
        <f ca="1"/>
        <v>26</v>
      </c>
    </row>
    <row r="16464" spans="1:1" x14ac:dyDescent="0.35">
      <c r="A16464">
        <f ca="1"/>
        <v>16</v>
      </c>
    </row>
    <row r="16465" spans="1:1" x14ac:dyDescent="0.35">
      <c r="A16465">
        <f ca="1"/>
        <v>23</v>
      </c>
    </row>
    <row r="16466" spans="1:1" x14ac:dyDescent="0.35">
      <c r="A16466">
        <f ca="1"/>
        <v>15</v>
      </c>
    </row>
    <row r="16467" spans="1:1" x14ac:dyDescent="0.35">
      <c r="A16467">
        <f ca="1"/>
        <v>20</v>
      </c>
    </row>
    <row r="16468" spans="1:1" x14ac:dyDescent="0.35">
      <c r="A16468">
        <f ca="1"/>
        <v>18</v>
      </c>
    </row>
    <row r="16469" spans="1:1" x14ac:dyDescent="0.35">
      <c r="A16469">
        <f ca="1"/>
        <v>13</v>
      </c>
    </row>
    <row r="16470" spans="1:1" x14ac:dyDescent="0.35">
      <c r="A16470">
        <f ca="1"/>
        <v>24</v>
      </c>
    </row>
    <row r="16471" spans="1:1" x14ac:dyDescent="0.35">
      <c r="A16471">
        <f ca="1"/>
        <v>14</v>
      </c>
    </row>
    <row r="16472" spans="1:1" x14ac:dyDescent="0.35">
      <c r="A16472">
        <f ca="1"/>
        <v>27</v>
      </c>
    </row>
    <row r="16473" spans="1:1" x14ac:dyDescent="0.35">
      <c r="A16473">
        <f ca="1"/>
        <v>15</v>
      </c>
    </row>
    <row r="16474" spans="1:1" x14ac:dyDescent="0.35">
      <c r="A16474">
        <f ca="1"/>
        <v>22</v>
      </c>
    </row>
    <row r="16475" spans="1:1" x14ac:dyDescent="0.35">
      <c r="A16475">
        <f ca="1"/>
        <v>25</v>
      </c>
    </row>
    <row r="16476" spans="1:1" x14ac:dyDescent="0.35">
      <c r="A16476">
        <f ca="1"/>
        <v>20</v>
      </c>
    </row>
    <row r="16477" spans="1:1" x14ac:dyDescent="0.35">
      <c r="A16477">
        <f ca="1"/>
        <v>27</v>
      </c>
    </row>
    <row r="16478" spans="1:1" x14ac:dyDescent="0.35">
      <c r="A16478">
        <f ca="1"/>
        <v>23</v>
      </c>
    </row>
    <row r="16479" spans="1:1" x14ac:dyDescent="0.35">
      <c r="A16479">
        <f ca="1"/>
        <v>22</v>
      </c>
    </row>
    <row r="16480" spans="1:1" x14ac:dyDescent="0.35">
      <c r="A16480">
        <f ca="1"/>
        <v>21</v>
      </c>
    </row>
    <row r="16481" spans="1:1" x14ac:dyDescent="0.35">
      <c r="A16481">
        <f ca="1"/>
        <v>21</v>
      </c>
    </row>
    <row r="16482" spans="1:1" x14ac:dyDescent="0.35">
      <c r="A16482">
        <f ca="1"/>
        <v>22</v>
      </c>
    </row>
    <row r="16483" spans="1:1" x14ac:dyDescent="0.35">
      <c r="A16483">
        <f ca="1"/>
        <v>26</v>
      </c>
    </row>
    <row r="16484" spans="1:1" x14ac:dyDescent="0.35">
      <c r="A16484">
        <f ca="1"/>
        <v>19</v>
      </c>
    </row>
    <row r="16485" spans="1:1" x14ac:dyDescent="0.35">
      <c r="A16485">
        <f ca="1"/>
        <v>27</v>
      </c>
    </row>
    <row r="16486" spans="1:1" x14ac:dyDescent="0.35">
      <c r="A16486">
        <f ca="1"/>
        <v>25</v>
      </c>
    </row>
    <row r="16487" spans="1:1" x14ac:dyDescent="0.35">
      <c r="A16487">
        <f ca="1"/>
        <v>17</v>
      </c>
    </row>
    <row r="16488" spans="1:1" x14ac:dyDescent="0.35">
      <c r="A16488">
        <f ca="1"/>
        <v>17</v>
      </c>
    </row>
    <row r="16489" spans="1:1" x14ac:dyDescent="0.35">
      <c r="A16489">
        <f ca="1"/>
        <v>21</v>
      </c>
    </row>
    <row r="16490" spans="1:1" x14ac:dyDescent="0.35">
      <c r="A16490">
        <f ca="1"/>
        <v>23</v>
      </c>
    </row>
    <row r="16491" spans="1:1" x14ac:dyDescent="0.35">
      <c r="A16491">
        <f ca="1"/>
        <v>19</v>
      </c>
    </row>
    <row r="16492" spans="1:1" x14ac:dyDescent="0.35">
      <c r="A16492">
        <f ca="1"/>
        <v>19</v>
      </c>
    </row>
    <row r="16493" spans="1:1" x14ac:dyDescent="0.35">
      <c r="A16493">
        <f ca="1"/>
        <v>12</v>
      </c>
    </row>
    <row r="16494" spans="1:1" x14ac:dyDescent="0.35">
      <c r="A16494">
        <f ca="1"/>
        <v>26</v>
      </c>
    </row>
    <row r="16495" spans="1:1" x14ac:dyDescent="0.35">
      <c r="A16495">
        <f ca="1"/>
        <v>18</v>
      </c>
    </row>
    <row r="16496" spans="1:1" x14ac:dyDescent="0.35">
      <c r="A16496">
        <f ca="1"/>
        <v>13</v>
      </c>
    </row>
    <row r="16497" spans="1:1" x14ac:dyDescent="0.35">
      <c r="A16497">
        <f ca="1"/>
        <v>15</v>
      </c>
    </row>
    <row r="16498" spans="1:1" x14ac:dyDescent="0.35">
      <c r="A16498">
        <f ca="1"/>
        <v>24</v>
      </c>
    </row>
    <row r="16499" spans="1:1" x14ac:dyDescent="0.35">
      <c r="A16499">
        <f ca="1"/>
        <v>21</v>
      </c>
    </row>
    <row r="16500" spans="1:1" x14ac:dyDescent="0.35">
      <c r="A16500">
        <f ca="1"/>
        <v>22</v>
      </c>
    </row>
    <row r="16501" spans="1:1" x14ac:dyDescent="0.35">
      <c r="A16501">
        <f ca="1"/>
        <v>18</v>
      </c>
    </row>
    <row r="16502" spans="1:1" x14ac:dyDescent="0.35">
      <c r="A16502">
        <f ca="1"/>
        <v>21</v>
      </c>
    </row>
    <row r="16503" spans="1:1" x14ac:dyDescent="0.35">
      <c r="A16503">
        <f ca="1"/>
        <v>26</v>
      </c>
    </row>
    <row r="16504" spans="1:1" x14ac:dyDescent="0.35">
      <c r="A16504">
        <f ca="1"/>
        <v>14</v>
      </c>
    </row>
    <row r="16505" spans="1:1" x14ac:dyDescent="0.35">
      <c r="A16505">
        <f ca="1"/>
        <v>26</v>
      </c>
    </row>
    <row r="16506" spans="1:1" x14ac:dyDescent="0.35">
      <c r="A16506">
        <f ca="1"/>
        <v>20</v>
      </c>
    </row>
    <row r="16507" spans="1:1" x14ac:dyDescent="0.35">
      <c r="A16507">
        <f ca="1"/>
        <v>14</v>
      </c>
    </row>
    <row r="16508" spans="1:1" x14ac:dyDescent="0.35">
      <c r="A16508">
        <f ca="1"/>
        <v>28</v>
      </c>
    </row>
    <row r="16509" spans="1:1" x14ac:dyDescent="0.35">
      <c r="A16509">
        <f ca="1"/>
        <v>28</v>
      </c>
    </row>
    <row r="16510" spans="1:1" x14ac:dyDescent="0.35">
      <c r="A16510">
        <f ca="1"/>
        <v>14</v>
      </c>
    </row>
    <row r="16511" spans="1:1" x14ac:dyDescent="0.35">
      <c r="A16511">
        <f ca="1"/>
        <v>23</v>
      </c>
    </row>
    <row r="16512" spans="1:1" x14ac:dyDescent="0.35">
      <c r="A16512">
        <f ca="1"/>
        <v>14</v>
      </c>
    </row>
    <row r="16513" spans="1:1" x14ac:dyDescent="0.35">
      <c r="A16513">
        <f ca="1"/>
        <v>16</v>
      </c>
    </row>
    <row r="16514" spans="1:1" x14ac:dyDescent="0.35">
      <c r="A16514">
        <f ca="1"/>
        <v>13</v>
      </c>
    </row>
    <row r="16515" spans="1:1" x14ac:dyDescent="0.35">
      <c r="A16515">
        <f ca="1"/>
        <v>25</v>
      </c>
    </row>
    <row r="16516" spans="1:1" x14ac:dyDescent="0.35">
      <c r="A16516">
        <f ca="1"/>
        <v>17</v>
      </c>
    </row>
    <row r="16517" spans="1:1" x14ac:dyDescent="0.35">
      <c r="A16517">
        <f ca="1"/>
        <v>17</v>
      </c>
    </row>
    <row r="16518" spans="1:1" x14ac:dyDescent="0.35">
      <c r="A16518">
        <f ca="1"/>
        <v>24</v>
      </c>
    </row>
    <row r="16519" spans="1:1" x14ac:dyDescent="0.35">
      <c r="A16519">
        <f ca="1"/>
        <v>25</v>
      </c>
    </row>
    <row r="16520" spans="1:1" x14ac:dyDescent="0.35">
      <c r="A16520">
        <f ca="1"/>
        <v>22</v>
      </c>
    </row>
    <row r="16521" spans="1:1" x14ac:dyDescent="0.35">
      <c r="A16521">
        <f ca="1"/>
        <v>20</v>
      </c>
    </row>
    <row r="16522" spans="1:1" x14ac:dyDescent="0.35">
      <c r="A16522">
        <f ca="1"/>
        <v>26</v>
      </c>
    </row>
    <row r="16523" spans="1:1" x14ac:dyDescent="0.35">
      <c r="A16523">
        <f ca="1"/>
        <v>17</v>
      </c>
    </row>
    <row r="16524" spans="1:1" x14ac:dyDescent="0.35">
      <c r="A16524">
        <f ca="1"/>
        <v>17</v>
      </c>
    </row>
    <row r="16525" spans="1:1" x14ac:dyDescent="0.35">
      <c r="A16525">
        <f ca="1"/>
        <v>21</v>
      </c>
    </row>
    <row r="16526" spans="1:1" x14ac:dyDescent="0.35">
      <c r="A16526">
        <f ca="1"/>
        <v>15</v>
      </c>
    </row>
    <row r="16527" spans="1:1" x14ac:dyDescent="0.35">
      <c r="A16527">
        <f ca="1"/>
        <v>29</v>
      </c>
    </row>
    <row r="16528" spans="1:1" x14ac:dyDescent="0.35">
      <c r="A16528">
        <f ca="1"/>
        <v>21</v>
      </c>
    </row>
    <row r="16529" spans="1:1" x14ac:dyDescent="0.35">
      <c r="A16529">
        <f ca="1"/>
        <v>22</v>
      </c>
    </row>
    <row r="16530" spans="1:1" x14ac:dyDescent="0.35">
      <c r="A16530">
        <f ca="1"/>
        <v>20</v>
      </c>
    </row>
    <row r="16531" spans="1:1" x14ac:dyDescent="0.35">
      <c r="A16531">
        <f ca="1"/>
        <v>21</v>
      </c>
    </row>
    <row r="16532" spans="1:1" x14ac:dyDescent="0.35">
      <c r="A16532">
        <f ca="1"/>
        <v>24</v>
      </c>
    </row>
    <row r="16533" spans="1:1" x14ac:dyDescent="0.35">
      <c r="A16533">
        <f ca="1"/>
        <v>26</v>
      </c>
    </row>
    <row r="16534" spans="1:1" x14ac:dyDescent="0.35">
      <c r="A16534">
        <f ca="1"/>
        <v>20</v>
      </c>
    </row>
    <row r="16535" spans="1:1" x14ac:dyDescent="0.35">
      <c r="A16535">
        <f ca="1"/>
        <v>25</v>
      </c>
    </row>
    <row r="16536" spans="1:1" x14ac:dyDescent="0.35">
      <c r="A16536">
        <f ca="1"/>
        <v>19</v>
      </c>
    </row>
    <row r="16537" spans="1:1" x14ac:dyDescent="0.35">
      <c r="A16537">
        <f ca="1"/>
        <v>20</v>
      </c>
    </row>
    <row r="16538" spans="1:1" x14ac:dyDescent="0.35">
      <c r="A16538">
        <f ca="1"/>
        <v>23</v>
      </c>
    </row>
    <row r="16539" spans="1:1" x14ac:dyDescent="0.35">
      <c r="A16539">
        <f ca="1"/>
        <v>28</v>
      </c>
    </row>
    <row r="16540" spans="1:1" x14ac:dyDescent="0.35">
      <c r="A16540">
        <f ca="1"/>
        <v>22</v>
      </c>
    </row>
    <row r="16541" spans="1:1" x14ac:dyDescent="0.35">
      <c r="A16541">
        <f ca="1"/>
        <v>19</v>
      </c>
    </row>
    <row r="16542" spans="1:1" x14ac:dyDescent="0.35">
      <c r="A16542">
        <f ca="1"/>
        <v>21</v>
      </c>
    </row>
    <row r="16543" spans="1:1" x14ac:dyDescent="0.35">
      <c r="A16543">
        <f ca="1"/>
        <v>22</v>
      </c>
    </row>
    <row r="16544" spans="1:1" x14ac:dyDescent="0.35">
      <c r="A16544">
        <f ca="1"/>
        <v>20</v>
      </c>
    </row>
    <row r="16545" spans="1:1" x14ac:dyDescent="0.35">
      <c r="A16545">
        <f ca="1"/>
        <v>24</v>
      </c>
    </row>
    <row r="16546" spans="1:1" x14ac:dyDescent="0.35">
      <c r="A16546">
        <f ca="1"/>
        <v>30</v>
      </c>
    </row>
    <row r="16547" spans="1:1" x14ac:dyDescent="0.35">
      <c r="A16547">
        <f ca="1"/>
        <v>16</v>
      </c>
    </row>
    <row r="16548" spans="1:1" x14ac:dyDescent="0.35">
      <c r="A16548">
        <f ca="1"/>
        <v>28</v>
      </c>
    </row>
    <row r="16549" spans="1:1" x14ac:dyDescent="0.35">
      <c r="A16549">
        <f ca="1"/>
        <v>24</v>
      </c>
    </row>
    <row r="16550" spans="1:1" x14ac:dyDescent="0.35">
      <c r="A16550">
        <f ca="1"/>
        <v>25</v>
      </c>
    </row>
    <row r="16551" spans="1:1" x14ac:dyDescent="0.35">
      <c r="A16551">
        <f ca="1"/>
        <v>21</v>
      </c>
    </row>
    <row r="16552" spans="1:1" x14ac:dyDescent="0.35">
      <c r="A16552">
        <f ca="1"/>
        <v>33</v>
      </c>
    </row>
    <row r="16553" spans="1:1" x14ac:dyDescent="0.35">
      <c r="A16553">
        <f ca="1"/>
        <v>21</v>
      </c>
    </row>
    <row r="16554" spans="1:1" x14ac:dyDescent="0.35">
      <c r="A16554">
        <f ca="1"/>
        <v>18</v>
      </c>
    </row>
    <row r="16555" spans="1:1" x14ac:dyDescent="0.35">
      <c r="A16555">
        <f ca="1"/>
        <v>16</v>
      </c>
    </row>
    <row r="16556" spans="1:1" x14ac:dyDescent="0.35">
      <c r="A16556">
        <f ca="1"/>
        <v>22</v>
      </c>
    </row>
    <row r="16557" spans="1:1" x14ac:dyDescent="0.35">
      <c r="A16557">
        <f ca="1"/>
        <v>27</v>
      </c>
    </row>
    <row r="16558" spans="1:1" x14ac:dyDescent="0.35">
      <c r="A16558">
        <f ca="1"/>
        <v>17</v>
      </c>
    </row>
    <row r="16559" spans="1:1" x14ac:dyDescent="0.35">
      <c r="A16559">
        <f ca="1"/>
        <v>17</v>
      </c>
    </row>
    <row r="16560" spans="1:1" x14ac:dyDescent="0.35">
      <c r="A16560">
        <f ca="1"/>
        <v>9</v>
      </c>
    </row>
    <row r="16561" spans="1:1" x14ac:dyDescent="0.35">
      <c r="A16561">
        <f ca="1"/>
        <v>21</v>
      </c>
    </row>
    <row r="16562" spans="1:1" x14ac:dyDescent="0.35">
      <c r="A16562">
        <f ca="1"/>
        <v>31</v>
      </c>
    </row>
    <row r="16563" spans="1:1" x14ac:dyDescent="0.35">
      <c r="A16563">
        <f ca="1"/>
        <v>25</v>
      </c>
    </row>
    <row r="16564" spans="1:1" x14ac:dyDescent="0.35">
      <c r="A16564">
        <f ca="1"/>
        <v>21</v>
      </c>
    </row>
    <row r="16565" spans="1:1" x14ac:dyDescent="0.35">
      <c r="A16565">
        <f ca="1"/>
        <v>25</v>
      </c>
    </row>
    <row r="16566" spans="1:1" x14ac:dyDescent="0.35">
      <c r="A16566">
        <f ca="1"/>
        <v>25</v>
      </c>
    </row>
    <row r="16567" spans="1:1" x14ac:dyDescent="0.35">
      <c r="A16567">
        <f ca="1"/>
        <v>17</v>
      </c>
    </row>
    <row r="16568" spans="1:1" x14ac:dyDescent="0.35">
      <c r="A16568">
        <f ca="1"/>
        <v>19</v>
      </c>
    </row>
    <row r="16569" spans="1:1" x14ac:dyDescent="0.35">
      <c r="A16569">
        <f ca="1"/>
        <v>25</v>
      </c>
    </row>
    <row r="16570" spans="1:1" x14ac:dyDescent="0.35">
      <c r="A16570">
        <f ca="1"/>
        <v>15</v>
      </c>
    </row>
    <row r="16571" spans="1:1" x14ac:dyDescent="0.35">
      <c r="A16571">
        <f ca="1"/>
        <v>23</v>
      </c>
    </row>
    <row r="16572" spans="1:1" x14ac:dyDescent="0.35">
      <c r="A16572">
        <f ca="1"/>
        <v>21</v>
      </c>
    </row>
    <row r="16573" spans="1:1" x14ac:dyDescent="0.35">
      <c r="A16573">
        <f ca="1"/>
        <v>21</v>
      </c>
    </row>
    <row r="16574" spans="1:1" x14ac:dyDescent="0.35">
      <c r="A16574">
        <f ca="1"/>
        <v>20</v>
      </c>
    </row>
    <row r="16575" spans="1:1" x14ac:dyDescent="0.35">
      <c r="A16575">
        <f ca="1"/>
        <v>29</v>
      </c>
    </row>
    <row r="16576" spans="1:1" x14ac:dyDescent="0.35">
      <c r="A16576">
        <f ca="1"/>
        <v>25</v>
      </c>
    </row>
    <row r="16577" spans="1:1" x14ac:dyDescent="0.35">
      <c r="A16577">
        <f ca="1"/>
        <v>32</v>
      </c>
    </row>
    <row r="16578" spans="1:1" x14ac:dyDescent="0.35">
      <c r="A16578">
        <f ca="1"/>
        <v>16</v>
      </c>
    </row>
    <row r="16579" spans="1:1" x14ac:dyDescent="0.35">
      <c r="A16579">
        <f ca="1"/>
        <v>15</v>
      </c>
    </row>
    <row r="16580" spans="1:1" x14ac:dyDescent="0.35">
      <c r="A16580">
        <f ca="1"/>
        <v>20</v>
      </c>
    </row>
    <row r="16581" spans="1:1" x14ac:dyDescent="0.35">
      <c r="A16581">
        <f ca="1"/>
        <v>18</v>
      </c>
    </row>
    <row r="16582" spans="1:1" x14ac:dyDescent="0.35">
      <c r="A16582">
        <f ca="1"/>
        <v>24</v>
      </c>
    </row>
    <row r="16583" spans="1:1" x14ac:dyDescent="0.35">
      <c r="A16583">
        <f ca="1"/>
        <v>22</v>
      </c>
    </row>
    <row r="16584" spans="1:1" x14ac:dyDescent="0.35">
      <c r="A16584">
        <f ca="1"/>
        <v>25</v>
      </c>
    </row>
    <row r="16585" spans="1:1" x14ac:dyDescent="0.35">
      <c r="A16585">
        <f ca="1"/>
        <v>21</v>
      </c>
    </row>
    <row r="16586" spans="1:1" x14ac:dyDescent="0.35">
      <c r="A16586">
        <f ca="1"/>
        <v>18</v>
      </c>
    </row>
    <row r="16587" spans="1:1" x14ac:dyDescent="0.35">
      <c r="A16587">
        <f ca="1"/>
        <v>18</v>
      </c>
    </row>
    <row r="16588" spans="1:1" x14ac:dyDescent="0.35">
      <c r="A16588">
        <f ca="1"/>
        <v>25</v>
      </c>
    </row>
    <row r="16589" spans="1:1" x14ac:dyDescent="0.35">
      <c r="A16589">
        <f ca="1"/>
        <v>24</v>
      </c>
    </row>
    <row r="16590" spans="1:1" x14ac:dyDescent="0.35">
      <c r="A16590">
        <f ca="1"/>
        <v>20</v>
      </c>
    </row>
    <row r="16591" spans="1:1" x14ac:dyDescent="0.35">
      <c r="A16591">
        <f ca="1"/>
        <v>21</v>
      </c>
    </row>
    <row r="16592" spans="1:1" x14ac:dyDescent="0.35">
      <c r="A16592">
        <f ca="1"/>
        <v>18</v>
      </c>
    </row>
    <row r="16593" spans="1:1" x14ac:dyDescent="0.35">
      <c r="A16593">
        <f ca="1"/>
        <v>30</v>
      </c>
    </row>
    <row r="16594" spans="1:1" x14ac:dyDescent="0.35">
      <c r="A16594">
        <f ca="1"/>
        <v>24</v>
      </c>
    </row>
    <row r="16595" spans="1:1" x14ac:dyDescent="0.35">
      <c r="A16595">
        <f ca="1"/>
        <v>26</v>
      </c>
    </row>
    <row r="16596" spans="1:1" x14ac:dyDescent="0.35">
      <c r="A16596">
        <f ca="1"/>
        <v>24</v>
      </c>
    </row>
    <row r="16597" spans="1:1" x14ac:dyDescent="0.35">
      <c r="A16597">
        <f ca="1"/>
        <v>16</v>
      </c>
    </row>
    <row r="16598" spans="1:1" x14ac:dyDescent="0.35">
      <c r="A16598">
        <f ca="1"/>
        <v>29</v>
      </c>
    </row>
    <row r="16599" spans="1:1" x14ac:dyDescent="0.35">
      <c r="A16599">
        <f ca="1"/>
        <v>17</v>
      </c>
    </row>
    <row r="16600" spans="1:1" x14ac:dyDescent="0.35">
      <c r="A16600">
        <f ca="1"/>
        <v>20</v>
      </c>
    </row>
    <row r="16601" spans="1:1" x14ac:dyDescent="0.35">
      <c r="A16601">
        <f ca="1"/>
        <v>22</v>
      </c>
    </row>
    <row r="16602" spans="1:1" x14ac:dyDescent="0.35">
      <c r="A16602">
        <f ca="1"/>
        <v>24</v>
      </c>
    </row>
    <row r="16603" spans="1:1" x14ac:dyDescent="0.35">
      <c r="A16603">
        <f ca="1"/>
        <v>29</v>
      </c>
    </row>
    <row r="16604" spans="1:1" x14ac:dyDescent="0.35">
      <c r="A16604">
        <f ca="1"/>
        <v>18</v>
      </c>
    </row>
    <row r="16605" spans="1:1" x14ac:dyDescent="0.35">
      <c r="A16605">
        <f ca="1"/>
        <v>22</v>
      </c>
    </row>
    <row r="16606" spans="1:1" x14ac:dyDescent="0.35">
      <c r="A16606">
        <f ca="1"/>
        <v>25</v>
      </c>
    </row>
    <row r="16607" spans="1:1" x14ac:dyDescent="0.35">
      <c r="A16607">
        <f ca="1"/>
        <v>24</v>
      </c>
    </row>
    <row r="16608" spans="1:1" x14ac:dyDescent="0.35">
      <c r="A16608">
        <f ca="1"/>
        <v>21</v>
      </c>
    </row>
    <row r="16609" spans="1:1" x14ac:dyDescent="0.35">
      <c r="A16609">
        <f ca="1"/>
        <v>19</v>
      </c>
    </row>
    <row r="16610" spans="1:1" x14ac:dyDescent="0.35">
      <c r="A16610">
        <f ca="1"/>
        <v>21</v>
      </c>
    </row>
    <row r="16611" spans="1:1" x14ac:dyDescent="0.35">
      <c r="A16611">
        <f ca="1"/>
        <v>19</v>
      </c>
    </row>
    <row r="16612" spans="1:1" x14ac:dyDescent="0.35">
      <c r="A16612">
        <f ca="1"/>
        <v>17</v>
      </c>
    </row>
    <row r="16613" spans="1:1" x14ac:dyDescent="0.35">
      <c r="A16613">
        <f ca="1"/>
        <v>17</v>
      </c>
    </row>
    <row r="16614" spans="1:1" x14ac:dyDescent="0.35">
      <c r="A16614">
        <f ca="1"/>
        <v>25</v>
      </c>
    </row>
    <row r="16615" spans="1:1" x14ac:dyDescent="0.35">
      <c r="A16615">
        <f ca="1"/>
        <v>16</v>
      </c>
    </row>
    <row r="16616" spans="1:1" x14ac:dyDescent="0.35">
      <c r="A16616">
        <f ca="1"/>
        <v>20</v>
      </c>
    </row>
    <row r="16617" spans="1:1" x14ac:dyDescent="0.35">
      <c r="A16617">
        <f ca="1"/>
        <v>31</v>
      </c>
    </row>
    <row r="16618" spans="1:1" x14ac:dyDescent="0.35">
      <c r="A16618">
        <f ca="1"/>
        <v>22</v>
      </c>
    </row>
    <row r="16619" spans="1:1" x14ac:dyDescent="0.35">
      <c r="A16619">
        <f ca="1"/>
        <v>23</v>
      </c>
    </row>
    <row r="16620" spans="1:1" x14ac:dyDescent="0.35">
      <c r="A16620">
        <f ca="1"/>
        <v>27</v>
      </c>
    </row>
    <row r="16621" spans="1:1" x14ac:dyDescent="0.35">
      <c r="A16621">
        <f ca="1"/>
        <v>26</v>
      </c>
    </row>
    <row r="16622" spans="1:1" x14ac:dyDescent="0.35">
      <c r="A16622">
        <f ca="1"/>
        <v>23</v>
      </c>
    </row>
    <row r="16623" spans="1:1" x14ac:dyDescent="0.35">
      <c r="A16623">
        <f ca="1"/>
        <v>23</v>
      </c>
    </row>
    <row r="16624" spans="1:1" x14ac:dyDescent="0.35">
      <c r="A16624">
        <f ca="1"/>
        <v>15</v>
      </c>
    </row>
    <row r="16625" spans="1:1" x14ac:dyDescent="0.35">
      <c r="A16625">
        <f ca="1"/>
        <v>20</v>
      </c>
    </row>
    <row r="16626" spans="1:1" x14ac:dyDescent="0.35">
      <c r="A16626">
        <f ca="1"/>
        <v>25</v>
      </c>
    </row>
    <row r="16627" spans="1:1" x14ac:dyDescent="0.35">
      <c r="A16627">
        <f ca="1"/>
        <v>20</v>
      </c>
    </row>
    <row r="16628" spans="1:1" x14ac:dyDescent="0.35">
      <c r="A16628">
        <f ca="1"/>
        <v>21</v>
      </c>
    </row>
    <row r="16629" spans="1:1" x14ac:dyDescent="0.35">
      <c r="A16629">
        <f ca="1"/>
        <v>22</v>
      </c>
    </row>
    <row r="16630" spans="1:1" x14ac:dyDescent="0.35">
      <c r="A16630">
        <f ca="1"/>
        <v>20</v>
      </c>
    </row>
    <row r="16631" spans="1:1" x14ac:dyDescent="0.35">
      <c r="A16631">
        <f ca="1"/>
        <v>25</v>
      </c>
    </row>
    <row r="16632" spans="1:1" x14ac:dyDescent="0.35">
      <c r="A16632">
        <f ca="1"/>
        <v>32</v>
      </c>
    </row>
    <row r="16633" spans="1:1" x14ac:dyDescent="0.35">
      <c r="A16633">
        <f ca="1"/>
        <v>29</v>
      </c>
    </row>
    <row r="16634" spans="1:1" x14ac:dyDescent="0.35">
      <c r="A16634">
        <f ca="1"/>
        <v>17</v>
      </c>
    </row>
    <row r="16635" spans="1:1" x14ac:dyDescent="0.35">
      <c r="A16635">
        <f ca="1"/>
        <v>24</v>
      </c>
    </row>
    <row r="16636" spans="1:1" x14ac:dyDescent="0.35">
      <c r="A16636">
        <f ca="1"/>
        <v>17</v>
      </c>
    </row>
    <row r="16637" spans="1:1" x14ac:dyDescent="0.35">
      <c r="A16637">
        <f ca="1"/>
        <v>16</v>
      </c>
    </row>
    <row r="16638" spans="1:1" x14ac:dyDescent="0.35">
      <c r="A16638">
        <f ca="1"/>
        <v>26</v>
      </c>
    </row>
    <row r="16639" spans="1:1" x14ac:dyDescent="0.35">
      <c r="A16639">
        <f ca="1"/>
        <v>23</v>
      </c>
    </row>
    <row r="16640" spans="1:1" x14ac:dyDescent="0.35">
      <c r="A16640">
        <f ca="1"/>
        <v>18</v>
      </c>
    </row>
    <row r="16641" spans="1:1" x14ac:dyDescent="0.35">
      <c r="A16641">
        <f ca="1"/>
        <v>21</v>
      </c>
    </row>
    <row r="16642" spans="1:1" x14ac:dyDescent="0.35">
      <c r="A16642">
        <f ca="1"/>
        <v>23</v>
      </c>
    </row>
    <row r="16643" spans="1:1" x14ac:dyDescent="0.35">
      <c r="A16643">
        <f ca="1"/>
        <v>17</v>
      </c>
    </row>
    <row r="16644" spans="1:1" x14ac:dyDescent="0.35">
      <c r="A16644">
        <f ca="1"/>
        <v>23</v>
      </c>
    </row>
    <row r="16645" spans="1:1" x14ac:dyDescent="0.35">
      <c r="A16645">
        <f ca="1"/>
        <v>21</v>
      </c>
    </row>
    <row r="16646" spans="1:1" x14ac:dyDescent="0.35">
      <c r="A16646">
        <f ca="1"/>
        <v>11</v>
      </c>
    </row>
    <row r="16647" spans="1:1" x14ac:dyDescent="0.35">
      <c r="A16647">
        <f ca="1"/>
        <v>24</v>
      </c>
    </row>
    <row r="16648" spans="1:1" x14ac:dyDescent="0.35">
      <c r="A16648">
        <f ca="1"/>
        <v>17</v>
      </c>
    </row>
    <row r="16649" spans="1:1" x14ac:dyDescent="0.35">
      <c r="A16649">
        <f ca="1"/>
        <v>11</v>
      </c>
    </row>
    <row r="16650" spans="1:1" x14ac:dyDescent="0.35">
      <c r="A16650">
        <f ca="1"/>
        <v>24</v>
      </c>
    </row>
    <row r="16651" spans="1:1" x14ac:dyDescent="0.35">
      <c r="A16651">
        <f ca="1"/>
        <v>22</v>
      </c>
    </row>
    <row r="16652" spans="1:1" x14ac:dyDescent="0.35">
      <c r="A16652">
        <f ca="1"/>
        <v>13</v>
      </c>
    </row>
    <row r="16653" spans="1:1" x14ac:dyDescent="0.35">
      <c r="A16653">
        <f ca="1"/>
        <v>27</v>
      </c>
    </row>
    <row r="16654" spans="1:1" x14ac:dyDescent="0.35">
      <c r="A16654">
        <f ca="1"/>
        <v>22</v>
      </c>
    </row>
    <row r="16655" spans="1:1" x14ac:dyDescent="0.35">
      <c r="A16655">
        <f ca="1"/>
        <v>15</v>
      </c>
    </row>
    <row r="16656" spans="1:1" x14ac:dyDescent="0.35">
      <c r="A16656">
        <f ca="1"/>
        <v>22</v>
      </c>
    </row>
    <row r="16657" spans="1:1" x14ac:dyDescent="0.35">
      <c r="A16657">
        <f ca="1"/>
        <v>10</v>
      </c>
    </row>
    <row r="16658" spans="1:1" x14ac:dyDescent="0.35">
      <c r="A16658">
        <f ca="1"/>
        <v>30</v>
      </c>
    </row>
    <row r="16659" spans="1:1" x14ac:dyDescent="0.35">
      <c r="A16659">
        <f ca="1"/>
        <v>22</v>
      </c>
    </row>
    <row r="16660" spans="1:1" x14ac:dyDescent="0.35">
      <c r="A16660">
        <f ca="1"/>
        <v>16</v>
      </c>
    </row>
    <row r="16661" spans="1:1" x14ac:dyDescent="0.35">
      <c r="A16661">
        <f ca="1"/>
        <v>24</v>
      </c>
    </row>
    <row r="16662" spans="1:1" x14ac:dyDescent="0.35">
      <c r="A16662">
        <f ca="1"/>
        <v>14</v>
      </c>
    </row>
    <row r="16663" spans="1:1" x14ac:dyDescent="0.35">
      <c r="A16663">
        <f ca="1"/>
        <v>24</v>
      </c>
    </row>
    <row r="16664" spans="1:1" x14ac:dyDescent="0.35">
      <c r="A16664">
        <f ca="1"/>
        <v>21</v>
      </c>
    </row>
    <row r="16665" spans="1:1" x14ac:dyDescent="0.35">
      <c r="A16665">
        <f ca="1"/>
        <v>18</v>
      </c>
    </row>
    <row r="16666" spans="1:1" x14ac:dyDescent="0.35">
      <c r="A16666">
        <f ca="1"/>
        <v>14</v>
      </c>
    </row>
    <row r="16667" spans="1:1" x14ac:dyDescent="0.35">
      <c r="A16667">
        <f ca="1"/>
        <v>21</v>
      </c>
    </row>
    <row r="16668" spans="1:1" x14ac:dyDescent="0.35">
      <c r="A16668">
        <f ca="1"/>
        <v>21</v>
      </c>
    </row>
    <row r="16669" spans="1:1" x14ac:dyDescent="0.35">
      <c r="A16669">
        <f ca="1"/>
        <v>26</v>
      </c>
    </row>
    <row r="16670" spans="1:1" x14ac:dyDescent="0.35">
      <c r="A16670">
        <f ca="1"/>
        <v>23</v>
      </c>
    </row>
    <row r="16671" spans="1:1" x14ac:dyDescent="0.35">
      <c r="A16671">
        <f ca="1"/>
        <v>18</v>
      </c>
    </row>
    <row r="16672" spans="1:1" x14ac:dyDescent="0.35">
      <c r="A16672">
        <f ca="1"/>
        <v>23</v>
      </c>
    </row>
    <row r="16673" spans="1:1" x14ac:dyDescent="0.35">
      <c r="A16673">
        <f ca="1"/>
        <v>21</v>
      </c>
    </row>
    <row r="16674" spans="1:1" x14ac:dyDescent="0.35">
      <c r="A16674">
        <f ca="1"/>
        <v>27</v>
      </c>
    </row>
    <row r="16675" spans="1:1" x14ac:dyDescent="0.35">
      <c r="A16675">
        <f ca="1"/>
        <v>27</v>
      </c>
    </row>
    <row r="16676" spans="1:1" x14ac:dyDescent="0.35">
      <c r="A16676">
        <f ca="1"/>
        <v>24</v>
      </c>
    </row>
    <row r="16677" spans="1:1" x14ac:dyDescent="0.35">
      <c r="A16677">
        <f ca="1"/>
        <v>20</v>
      </c>
    </row>
    <row r="16678" spans="1:1" x14ac:dyDescent="0.35">
      <c r="A16678">
        <f ca="1"/>
        <v>24</v>
      </c>
    </row>
    <row r="16679" spans="1:1" x14ac:dyDescent="0.35">
      <c r="A16679">
        <f ca="1"/>
        <v>26</v>
      </c>
    </row>
    <row r="16680" spans="1:1" x14ac:dyDescent="0.35">
      <c r="A16680">
        <f ca="1"/>
        <v>31</v>
      </c>
    </row>
    <row r="16681" spans="1:1" x14ac:dyDescent="0.35">
      <c r="A16681">
        <f ca="1"/>
        <v>8</v>
      </c>
    </row>
    <row r="16682" spans="1:1" x14ac:dyDescent="0.35">
      <c r="A16682">
        <f ca="1"/>
        <v>22</v>
      </c>
    </row>
    <row r="16683" spans="1:1" x14ac:dyDescent="0.35">
      <c r="A16683">
        <f ca="1"/>
        <v>25</v>
      </c>
    </row>
    <row r="16684" spans="1:1" x14ac:dyDescent="0.35">
      <c r="A16684">
        <f ca="1"/>
        <v>16</v>
      </c>
    </row>
    <row r="16685" spans="1:1" x14ac:dyDescent="0.35">
      <c r="A16685">
        <f ca="1"/>
        <v>18</v>
      </c>
    </row>
    <row r="16686" spans="1:1" x14ac:dyDescent="0.35">
      <c r="A16686">
        <f ca="1"/>
        <v>25</v>
      </c>
    </row>
    <row r="16687" spans="1:1" x14ac:dyDescent="0.35">
      <c r="A16687">
        <f ca="1"/>
        <v>22</v>
      </c>
    </row>
    <row r="16688" spans="1:1" x14ac:dyDescent="0.35">
      <c r="A16688">
        <f ca="1"/>
        <v>23</v>
      </c>
    </row>
    <row r="16689" spans="1:1" x14ac:dyDescent="0.35">
      <c r="A16689">
        <f ca="1"/>
        <v>22</v>
      </c>
    </row>
    <row r="16690" spans="1:1" x14ac:dyDescent="0.35">
      <c r="A16690">
        <f ca="1"/>
        <v>19</v>
      </c>
    </row>
    <row r="16691" spans="1:1" x14ac:dyDescent="0.35">
      <c r="A16691">
        <f ca="1"/>
        <v>20</v>
      </c>
    </row>
    <row r="16692" spans="1:1" x14ac:dyDescent="0.35">
      <c r="A16692">
        <f ca="1"/>
        <v>15</v>
      </c>
    </row>
    <row r="16693" spans="1:1" x14ac:dyDescent="0.35">
      <c r="A16693">
        <f ca="1"/>
        <v>19</v>
      </c>
    </row>
    <row r="16694" spans="1:1" x14ac:dyDescent="0.35">
      <c r="A16694">
        <f ca="1"/>
        <v>21</v>
      </c>
    </row>
    <row r="16695" spans="1:1" x14ac:dyDescent="0.35">
      <c r="A16695">
        <f ca="1"/>
        <v>30</v>
      </c>
    </row>
    <row r="16696" spans="1:1" x14ac:dyDescent="0.35">
      <c r="A16696">
        <f ca="1"/>
        <v>23</v>
      </c>
    </row>
    <row r="16697" spans="1:1" x14ac:dyDescent="0.35">
      <c r="A16697">
        <f ca="1"/>
        <v>23</v>
      </c>
    </row>
    <row r="16698" spans="1:1" x14ac:dyDescent="0.35">
      <c r="A16698">
        <f ca="1"/>
        <v>27</v>
      </c>
    </row>
    <row r="16699" spans="1:1" x14ac:dyDescent="0.35">
      <c r="A16699">
        <f ca="1"/>
        <v>20</v>
      </c>
    </row>
    <row r="16700" spans="1:1" x14ac:dyDescent="0.35">
      <c r="A16700">
        <f ca="1"/>
        <v>27</v>
      </c>
    </row>
    <row r="16701" spans="1:1" x14ac:dyDescent="0.35">
      <c r="A16701">
        <f ca="1"/>
        <v>23</v>
      </c>
    </row>
    <row r="16702" spans="1:1" x14ac:dyDescent="0.35">
      <c r="A16702">
        <f ca="1"/>
        <v>19</v>
      </c>
    </row>
    <row r="16703" spans="1:1" x14ac:dyDescent="0.35">
      <c r="A16703">
        <f ca="1"/>
        <v>22</v>
      </c>
    </row>
    <row r="16704" spans="1:1" x14ac:dyDescent="0.35">
      <c r="A16704">
        <f ca="1"/>
        <v>18</v>
      </c>
    </row>
    <row r="16705" spans="1:1" x14ac:dyDescent="0.35">
      <c r="A16705">
        <f ca="1"/>
        <v>23</v>
      </c>
    </row>
    <row r="16706" spans="1:1" x14ac:dyDescent="0.35">
      <c r="A16706">
        <f ca="1"/>
        <v>17</v>
      </c>
    </row>
    <row r="16707" spans="1:1" x14ac:dyDescent="0.35">
      <c r="A16707">
        <f ca="1"/>
        <v>22</v>
      </c>
    </row>
    <row r="16708" spans="1:1" x14ac:dyDescent="0.35">
      <c r="A16708">
        <f ca="1"/>
        <v>21</v>
      </c>
    </row>
    <row r="16709" spans="1:1" x14ac:dyDescent="0.35">
      <c r="A16709">
        <f ca="1"/>
        <v>24</v>
      </c>
    </row>
    <row r="16710" spans="1:1" x14ac:dyDescent="0.35">
      <c r="A16710">
        <f ca="1"/>
        <v>24</v>
      </c>
    </row>
    <row r="16711" spans="1:1" x14ac:dyDescent="0.35">
      <c r="A16711">
        <f ca="1"/>
        <v>23</v>
      </c>
    </row>
    <row r="16712" spans="1:1" x14ac:dyDescent="0.35">
      <c r="A16712">
        <f ca="1"/>
        <v>22</v>
      </c>
    </row>
    <row r="16713" spans="1:1" x14ac:dyDescent="0.35">
      <c r="A16713">
        <f ca="1"/>
        <v>22</v>
      </c>
    </row>
    <row r="16714" spans="1:1" x14ac:dyDescent="0.35">
      <c r="A16714">
        <f ca="1"/>
        <v>18</v>
      </c>
    </row>
    <row r="16715" spans="1:1" x14ac:dyDescent="0.35">
      <c r="A16715">
        <f ca="1"/>
        <v>26</v>
      </c>
    </row>
    <row r="16716" spans="1:1" x14ac:dyDescent="0.35">
      <c r="A16716">
        <f ca="1"/>
        <v>25</v>
      </c>
    </row>
    <row r="16717" spans="1:1" x14ac:dyDescent="0.35">
      <c r="A16717">
        <f ca="1"/>
        <v>20</v>
      </c>
    </row>
    <row r="16718" spans="1:1" x14ac:dyDescent="0.35">
      <c r="A16718">
        <f ca="1"/>
        <v>24</v>
      </c>
    </row>
    <row r="16719" spans="1:1" x14ac:dyDescent="0.35">
      <c r="A16719">
        <f ca="1"/>
        <v>23</v>
      </c>
    </row>
    <row r="16720" spans="1:1" x14ac:dyDescent="0.35">
      <c r="A16720">
        <f ca="1"/>
        <v>19</v>
      </c>
    </row>
    <row r="16721" spans="1:1" x14ac:dyDescent="0.35">
      <c r="A16721">
        <f ca="1"/>
        <v>27</v>
      </c>
    </row>
    <row r="16722" spans="1:1" x14ac:dyDescent="0.35">
      <c r="A16722">
        <f ca="1"/>
        <v>22</v>
      </c>
    </row>
    <row r="16723" spans="1:1" x14ac:dyDescent="0.35">
      <c r="A16723">
        <f ca="1"/>
        <v>19</v>
      </c>
    </row>
    <row r="16724" spans="1:1" x14ac:dyDescent="0.35">
      <c r="A16724">
        <f ca="1"/>
        <v>16</v>
      </c>
    </row>
    <row r="16725" spans="1:1" x14ac:dyDescent="0.35">
      <c r="A16725">
        <f ca="1"/>
        <v>19</v>
      </c>
    </row>
    <row r="16726" spans="1:1" x14ac:dyDescent="0.35">
      <c r="A16726">
        <f ca="1"/>
        <v>24</v>
      </c>
    </row>
    <row r="16727" spans="1:1" x14ac:dyDescent="0.35">
      <c r="A16727">
        <f ca="1"/>
        <v>23</v>
      </c>
    </row>
    <row r="16728" spans="1:1" x14ac:dyDescent="0.35">
      <c r="A16728">
        <f ca="1"/>
        <v>17</v>
      </c>
    </row>
    <row r="16729" spans="1:1" x14ac:dyDescent="0.35">
      <c r="A16729">
        <f ca="1"/>
        <v>25</v>
      </c>
    </row>
    <row r="16730" spans="1:1" x14ac:dyDescent="0.35">
      <c r="A16730">
        <f ca="1"/>
        <v>13</v>
      </c>
    </row>
    <row r="16731" spans="1:1" x14ac:dyDescent="0.35">
      <c r="A16731">
        <f ca="1"/>
        <v>25</v>
      </c>
    </row>
    <row r="16732" spans="1:1" x14ac:dyDescent="0.35">
      <c r="A16732">
        <f ca="1"/>
        <v>28</v>
      </c>
    </row>
    <row r="16733" spans="1:1" x14ac:dyDescent="0.35">
      <c r="A16733">
        <f ca="1"/>
        <v>32</v>
      </c>
    </row>
    <row r="16734" spans="1:1" x14ac:dyDescent="0.35">
      <c r="A16734">
        <f ca="1"/>
        <v>17</v>
      </c>
    </row>
    <row r="16735" spans="1:1" x14ac:dyDescent="0.35">
      <c r="A16735">
        <f ca="1"/>
        <v>17</v>
      </c>
    </row>
    <row r="16736" spans="1:1" x14ac:dyDescent="0.35">
      <c r="A16736">
        <f ca="1"/>
        <v>20</v>
      </c>
    </row>
    <row r="16737" spans="1:1" x14ac:dyDescent="0.35">
      <c r="A16737">
        <f ca="1"/>
        <v>24</v>
      </c>
    </row>
    <row r="16738" spans="1:1" x14ac:dyDescent="0.35">
      <c r="A16738">
        <f ca="1"/>
        <v>18</v>
      </c>
    </row>
    <row r="16739" spans="1:1" x14ac:dyDescent="0.35">
      <c r="A16739">
        <f ca="1"/>
        <v>19</v>
      </c>
    </row>
    <row r="16740" spans="1:1" x14ac:dyDescent="0.35">
      <c r="A16740">
        <f ca="1"/>
        <v>28</v>
      </c>
    </row>
    <row r="16741" spans="1:1" x14ac:dyDescent="0.35">
      <c r="A16741">
        <f ca="1"/>
        <v>16</v>
      </c>
    </row>
    <row r="16742" spans="1:1" x14ac:dyDescent="0.35">
      <c r="A16742">
        <f ca="1"/>
        <v>24</v>
      </c>
    </row>
    <row r="16743" spans="1:1" x14ac:dyDescent="0.35">
      <c r="A16743">
        <f ca="1"/>
        <v>16</v>
      </c>
    </row>
    <row r="16744" spans="1:1" x14ac:dyDescent="0.35">
      <c r="A16744">
        <f ca="1"/>
        <v>21</v>
      </c>
    </row>
    <row r="16745" spans="1:1" x14ac:dyDescent="0.35">
      <c r="A16745">
        <f ca="1"/>
        <v>23</v>
      </c>
    </row>
    <row r="16746" spans="1:1" x14ac:dyDescent="0.35">
      <c r="A16746">
        <f ca="1"/>
        <v>22</v>
      </c>
    </row>
    <row r="16747" spans="1:1" x14ac:dyDescent="0.35">
      <c r="A16747">
        <f ca="1"/>
        <v>21</v>
      </c>
    </row>
    <row r="16748" spans="1:1" x14ac:dyDescent="0.35">
      <c r="A16748">
        <f ca="1"/>
        <v>14</v>
      </c>
    </row>
    <row r="16749" spans="1:1" x14ac:dyDescent="0.35">
      <c r="A16749">
        <f ca="1"/>
        <v>17</v>
      </c>
    </row>
    <row r="16750" spans="1:1" x14ac:dyDescent="0.35">
      <c r="A16750">
        <f ca="1"/>
        <v>25</v>
      </c>
    </row>
    <row r="16751" spans="1:1" x14ac:dyDescent="0.35">
      <c r="A16751">
        <f ca="1"/>
        <v>22</v>
      </c>
    </row>
    <row r="16752" spans="1:1" x14ac:dyDescent="0.35">
      <c r="A16752">
        <f ca="1"/>
        <v>21</v>
      </c>
    </row>
    <row r="16753" spans="1:1" x14ac:dyDescent="0.35">
      <c r="A16753">
        <f ca="1"/>
        <v>16</v>
      </c>
    </row>
    <row r="16754" spans="1:1" x14ac:dyDescent="0.35">
      <c r="A16754">
        <f ca="1"/>
        <v>14</v>
      </c>
    </row>
    <row r="16755" spans="1:1" x14ac:dyDescent="0.35">
      <c r="A16755">
        <f ca="1"/>
        <v>21</v>
      </c>
    </row>
    <row r="16756" spans="1:1" x14ac:dyDescent="0.35">
      <c r="A16756">
        <f ca="1"/>
        <v>27</v>
      </c>
    </row>
    <row r="16757" spans="1:1" x14ac:dyDescent="0.35">
      <c r="A16757">
        <f ca="1"/>
        <v>26</v>
      </c>
    </row>
    <row r="16758" spans="1:1" x14ac:dyDescent="0.35">
      <c r="A16758">
        <f ca="1"/>
        <v>18</v>
      </c>
    </row>
    <row r="16759" spans="1:1" x14ac:dyDescent="0.35">
      <c r="A16759">
        <f ca="1"/>
        <v>11</v>
      </c>
    </row>
    <row r="16760" spans="1:1" x14ac:dyDescent="0.35">
      <c r="A16760">
        <f ca="1"/>
        <v>27</v>
      </c>
    </row>
    <row r="16761" spans="1:1" x14ac:dyDescent="0.35">
      <c r="A16761">
        <f ca="1"/>
        <v>22</v>
      </c>
    </row>
    <row r="16762" spans="1:1" x14ac:dyDescent="0.35">
      <c r="A16762">
        <f ca="1"/>
        <v>25</v>
      </c>
    </row>
    <row r="16763" spans="1:1" x14ac:dyDescent="0.35">
      <c r="A16763">
        <f ca="1"/>
        <v>17</v>
      </c>
    </row>
    <row r="16764" spans="1:1" x14ac:dyDescent="0.35">
      <c r="A16764">
        <f ca="1"/>
        <v>14</v>
      </c>
    </row>
    <row r="16765" spans="1:1" x14ac:dyDescent="0.35">
      <c r="A16765">
        <f ca="1"/>
        <v>18</v>
      </c>
    </row>
    <row r="16766" spans="1:1" x14ac:dyDescent="0.35">
      <c r="A16766">
        <f ca="1"/>
        <v>21</v>
      </c>
    </row>
    <row r="16767" spans="1:1" x14ac:dyDescent="0.35">
      <c r="A16767">
        <f ca="1"/>
        <v>16</v>
      </c>
    </row>
    <row r="16768" spans="1:1" x14ac:dyDescent="0.35">
      <c r="A16768">
        <f ca="1"/>
        <v>22</v>
      </c>
    </row>
    <row r="16769" spans="1:1" x14ac:dyDescent="0.35">
      <c r="A16769">
        <f ca="1"/>
        <v>19</v>
      </c>
    </row>
    <row r="16770" spans="1:1" x14ac:dyDescent="0.35">
      <c r="A16770">
        <f ca="1"/>
        <v>19</v>
      </c>
    </row>
    <row r="16771" spans="1:1" x14ac:dyDescent="0.35">
      <c r="A16771">
        <f ca="1"/>
        <v>25</v>
      </c>
    </row>
    <row r="16772" spans="1:1" x14ac:dyDescent="0.35">
      <c r="A16772">
        <f ca="1"/>
        <v>15</v>
      </c>
    </row>
    <row r="16773" spans="1:1" x14ac:dyDescent="0.35">
      <c r="A16773">
        <f ca="1"/>
        <v>25</v>
      </c>
    </row>
    <row r="16774" spans="1:1" x14ac:dyDescent="0.35">
      <c r="A16774">
        <f ca="1"/>
        <v>15</v>
      </c>
    </row>
    <row r="16775" spans="1:1" x14ac:dyDescent="0.35">
      <c r="A16775">
        <f ca="1"/>
        <v>19</v>
      </c>
    </row>
    <row r="16776" spans="1:1" x14ac:dyDescent="0.35">
      <c r="A16776">
        <f ca="1"/>
        <v>17</v>
      </c>
    </row>
    <row r="16777" spans="1:1" x14ac:dyDescent="0.35">
      <c r="A16777">
        <f ca="1"/>
        <v>18</v>
      </c>
    </row>
    <row r="16778" spans="1:1" x14ac:dyDescent="0.35">
      <c r="A16778">
        <f ca="1"/>
        <v>22</v>
      </c>
    </row>
    <row r="16779" spans="1:1" x14ac:dyDescent="0.35">
      <c r="A16779">
        <f ca="1"/>
        <v>25</v>
      </c>
    </row>
    <row r="16780" spans="1:1" x14ac:dyDescent="0.35">
      <c r="A16780">
        <f ca="1"/>
        <v>24</v>
      </c>
    </row>
    <row r="16781" spans="1:1" x14ac:dyDescent="0.35">
      <c r="A16781">
        <f ca="1"/>
        <v>21</v>
      </c>
    </row>
    <row r="16782" spans="1:1" x14ac:dyDescent="0.35">
      <c r="A16782">
        <f ca="1"/>
        <v>15</v>
      </c>
    </row>
    <row r="16783" spans="1:1" x14ac:dyDescent="0.35">
      <c r="A16783">
        <f ca="1"/>
        <v>17</v>
      </c>
    </row>
    <row r="16784" spans="1:1" x14ac:dyDescent="0.35">
      <c r="A16784">
        <f ca="1"/>
        <v>23</v>
      </c>
    </row>
    <row r="16785" spans="1:1" x14ac:dyDescent="0.35">
      <c r="A16785">
        <f ca="1"/>
        <v>21</v>
      </c>
    </row>
    <row r="16786" spans="1:1" x14ac:dyDescent="0.35">
      <c r="A16786">
        <f ca="1"/>
        <v>27</v>
      </c>
    </row>
    <row r="16787" spans="1:1" x14ac:dyDescent="0.35">
      <c r="A16787">
        <f ca="1"/>
        <v>22</v>
      </c>
    </row>
    <row r="16788" spans="1:1" x14ac:dyDescent="0.35">
      <c r="A16788">
        <f ca="1"/>
        <v>25</v>
      </c>
    </row>
    <row r="16789" spans="1:1" x14ac:dyDescent="0.35">
      <c r="A16789">
        <f ca="1"/>
        <v>16</v>
      </c>
    </row>
    <row r="16790" spans="1:1" x14ac:dyDescent="0.35">
      <c r="A16790">
        <f ca="1"/>
        <v>24</v>
      </c>
    </row>
    <row r="16791" spans="1:1" x14ac:dyDescent="0.35">
      <c r="A16791">
        <f ca="1"/>
        <v>24</v>
      </c>
    </row>
    <row r="16792" spans="1:1" x14ac:dyDescent="0.35">
      <c r="A16792">
        <f ca="1"/>
        <v>20</v>
      </c>
    </row>
    <row r="16793" spans="1:1" x14ac:dyDescent="0.35">
      <c r="A16793">
        <f ca="1"/>
        <v>23</v>
      </c>
    </row>
    <row r="16794" spans="1:1" x14ac:dyDescent="0.35">
      <c r="A16794">
        <f ca="1"/>
        <v>19</v>
      </c>
    </row>
    <row r="16795" spans="1:1" x14ac:dyDescent="0.35">
      <c r="A16795">
        <f ca="1"/>
        <v>22</v>
      </c>
    </row>
    <row r="16796" spans="1:1" x14ac:dyDescent="0.35">
      <c r="A16796">
        <f ca="1"/>
        <v>23</v>
      </c>
    </row>
    <row r="16797" spans="1:1" x14ac:dyDescent="0.35">
      <c r="A16797">
        <f ca="1"/>
        <v>21</v>
      </c>
    </row>
    <row r="16798" spans="1:1" x14ac:dyDescent="0.35">
      <c r="A16798">
        <f ca="1"/>
        <v>20</v>
      </c>
    </row>
    <row r="16799" spans="1:1" x14ac:dyDescent="0.35">
      <c r="A16799">
        <f ca="1"/>
        <v>16</v>
      </c>
    </row>
    <row r="16800" spans="1:1" x14ac:dyDescent="0.35">
      <c r="A16800">
        <f ca="1"/>
        <v>25</v>
      </c>
    </row>
    <row r="16801" spans="1:1" x14ac:dyDescent="0.35">
      <c r="A16801">
        <f ca="1"/>
        <v>20</v>
      </c>
    </row>
    <row r="16802" spans="1:1" x14ac:dyDescent="0.35">
      <c r="A16802">
        <f ca="1"/>
        <v>17</v>
      </c>
    </row>
    <row r="16803" spans="1:1" x14ac:dyDescent="0.35">
      <c r="A16803">
        <f ca="1"/>
        <v>12</v>
      </c>
    </row>
    <row r="16804" spans="1:1" x14ac:dyDescent="0.35">
      <c r="A16804">
        <f ca="1"/>
        <v>19</v>
      </c>
    </row>
    <row r="16805" spans="1:1" x14ac:dyDescent="0.35">
      <c r="A16805">
        <f ca="1"/>
        <v>17</v>
      </c>
    </row>
    <row r="16806" spans="1:1" x14ac:dyDescent="0.35">
      <c r="A16806">
        <f ca="1"/>
        <v>24</v>
      </c>
    </row>
    <row r="16807" spans="1:1" x14ac:dyDescent="0.35">
      <c r="A16807">
        <f ca="1"/>
        <v>22</v>
      </c>
    </row>
    <row r="16808" spans="1:1" x14ac:dyDescent="0.35">
      <c r="A16808">
        <f ca="1"/>
        <v>14</v>
      </c>
    </row>
    <row r="16809" spans="1:1" x14ac:dyDescent="0.35">
      <c r="A16809">
        <f ca="1"/>
        <v>20</v>
      </c>
    </row>
    <row r="16810" spans="1:1" x14ac:dyDescent="0.35">
      <c r="A16810">
        <f ca="1"/>
        <v>21</v>
      </c>
    </row>
    <row r="16811" spans="1:1" x14ac:dyDescent="0.35">
      <c r="A16811">
        <f ca="1"/>
        <v>20</v>
      </c>
    </row>
    <row r="16812" spans="1:1" x14ac:dyDescent="0.35">
      <c r="A16812">
        <f ca="1"/>
        <v>17</v>
      </c>
    </row>
    <row r="16813" spans="1:1" x14ac:dyDescent="0.35">
      <c r="A16813">
        <f ca="1"/>
        <v>13</v>
      </c>
    </row>
    <row r="16814" spans="1:1" x14ac:dyDescent="0.35">
      <c r="A16814">
        <f ca="1"/>
        <v>17</v>
      </c>
    </row>
    <row r="16815" spans="1:1" x14ac:dyDescent="0.35">
      <c r="A16815">
        <f ca="1"/>
        <v>24</v>
      </c>
    </row>
    <row r="16816" spans="1:1" x14ac:dyDescent="0.35">
      <c r="A16816">
        <f ca="1"/>
        <v>21</v>
      </c>
    </row>
    <row r="16817" spans="1:1" x14ac:dyDescent="0.35">
      <c r="A16817">
        <f ca="1"/>
        <v>30</v>
      </c>
    </row>
    <row r="16818" spans="1:1" x14ac:dyDescent="0.35">
      <c r="A16818">
        <f ca="1"/>
        <v>21</v>
      </c>
    </row>
    <row r="16819" spans="1:1" x14ac:dyDescent="0.35">
      <c r="A16819">
        <f ca="1"/>
        <v>18</v>
      </c>
    </row>
    <row r="16820" spans="1:1" x14ac:dyDescent="0.35">
      <c r="A16820">
        <f ca="1"/>
        <v>23</v>
      </c>
    </row>
    <row r="16821" spans="1:1" x14ac:dyDescent="0.35">
      <c r="A16821">
        <f ca="1"/>
        <v>28</v>
      </c>
    </row>
    <row r="16822" spans="1:1" x14ac:dyDescent="0.35">
      <c r="A16822">
        <f ca="1"/>
        <v>28</v>
      </c>
    </row>
    <row r="16823" spans="1:1" x14ac:dyDescent="0.35">
      <c r="A16823">
        <f ca="1"/>
        <v>22</v>
      </c>
    </row>
    <row r="16824" spans="1:1" x14ac:dyDescent="0.35">
      <c r="A16824">
        <f ca="1"/>
        <v>21</v>
      </c>
    </row>
    <row r="16825" spans="1:1" x14ac:dyDescent="0.35">
      <c r="A16825">
        <f ca="1"/>
        <v>24</v>
      </c>
    </row>
    <row r="16826" spans="1:1" x14ac:dyDescent="0.35">
      <c r="A16826">
        <f ca="1"/>
        <v>20</v>
      </c>
    </row>
    <row r="16827" spans="1:1" x14ac:dyDescent="0.35">
      <c r="A16827">
        <f ca="1"/>
        <v>23</v>
      </c>
    </row>
    <row r="16828" spans="1:1" x14ac:dyDescent="0.35">
      <c r="A16828">
        <f ca="1"/>
        <v>27</v>
      </c>
    </row>
    <row r="16829" spans="1:1" x14ac:dyDescent="0.35">
      <c r="A16829">
        <f ca="1"/>
        <v>21</v>
      </c>
    </row>
    <row r="16830" spans="1:1" x14ac:dyDescent="0.35">
      <c r="A16830">
        <f ca="1"/>
        <v>25</v>
      </c>
    </row>
    <row r="16831" spans="1:1" x14ac:dyDescent="0.35">
      <c r="A16831">
        <f ca="1"/>
        <v>14</v>
      </c>
    </row>
    <row r="16832" spans="1:1" x14ac:dyDescent="0.35">
      <c r="A16832">
        <f ca="1"/>
        <v>21</v>
      </c>
    </row>
    <row r="16833" spans="1:1" x14ac:dyDescent="0.35">
      <c r="A16833">
        <f ca="1"/>
        <v>19</v>
      </c>
    </row>
    <row r="16834" spans="1:1" x14ac:dyDescent="0.35">
      <c r="A16834">
        <f ca="1"/>
        <v>25</v>
      </c>
    </row>
    <row r="16835" spans="1:1" x14ac:dyDescent="0.35">
      <c r="A16835">
        <f ca="1"/>
        <v>21</v>
      </c>
    </row>
    <row r="16836" spans="1:1" x14ac:dyDescent="0.35">
      <c r="A16836">
        <f ca="1"/>
        <v>15</v>
      </c>
    </row>
    <row r="16837" spans="1:1" x14ac:dyDescent="0.35">
      <c r="A16837">
        <f ca="1"/>
        <v>21</v>
      </c>
    </row>
    <row r="16838" spans="1:1" x14ac:dyDescent="0.35">
      <c r="A16838">
        <f ca="1"/>
        <v>19</v>
      </c>
    </row>
    <row r="16839" spans="1:1" x14ac:dyDescent="0.35">
      <c r="A16839">
        <f ca="1"/>
        <v>18</v>
      </c>
    </row>
    <row r="16840" spans="1:1" x14ac:dyDescent="0.35">
      <c r="A16840">
        <f ca="1"/>
        <v>20</v>
      </c>
    </row>
    <row r="16841" spans="1:1" x14ac:dyDescent="0.35">
      <c r="A16841">
        <f ca="1"/>
        <v>25</v>
      </c>
    </row>
    <row r="16842" spans="1:1" x14ac:dyDescent="0.35">
      <c r="A16842">
        <f ca="1"/>
        <v>19</v>
      </c>
    </row>
    <row r="16843" spans="1:1" x14ac:dyDescent="0.35">
      <c r="A16843">
        <f ca="1"/>
        <v>17</v>
      </c>
    </row>
    <row r="16844" spans="1:1" x14ac:dyDescent="0.35">
      <c r="A16844">
        <f ca="1"/>
        <v>22</v>
      </c>
    </row>
    <row r="16845" spans="1:1" x14ac:dyDescent="0.35">
      <c r="A16845">
        <f ca="1"/>
        <v>17</v>
      </c>
    </row>
    <row r="16846" spans="1:1" x14ac:dyDescent="0.35">
      <c r="A16846">
        <f ca="1"/>
        <v>14</v>
      </c>
    </row>
    <row r="16847" spans="1:1" x14ac:dyDescent="0.35">
      <c r="A16847">
        <f ca="1"/>
        <v>18</v>
      </c>
    </row>
    <row r="16848" spans="1:1" x14ac:dyDescent="0.35">
      <c r="A16848">
        <f ca="1"/>
        <v>20</v>
      </c>
    </row>
    <row r="16849" spans="1:1" x14ac:dyDescent="0.35">
      <c r="A16849">
        <f ca="1"/>
        <v>24</v>
      </c>
    </row>
    <row r="16850" spans="1:1" x14ac:dyDescent="0.35">
      <c r="A16850">
        <f ca="1"/>
        <v>20</v>
      </c>
    </row>
    <row r="16851" spans="1:1" x14ac:dyDescent="0.35">
      <c r="A16851">
        <f ca="1"/>
        <v>24</v>
      </c>
    </row>
    <row r="16852" spans="1:1" x14ac:dyDescent="0.35">
      <c r="A16852">
        <f ca="1"/>
        <v>19</v>
      </c>
    </row>
    <row r="16853" spans="1:1" x14ac:dyDescent="0.35">
      <c r="A16853">
        <f ca="1"/>
        <v>22</v>
      </c>
    </row>
    <row r="16854" spans="1:1" x14ac:dyDescent="0.35">
      <c r="A16854">
        <f ca="1"/>
        <v>27</v>
      </c>
    </row>
    <row r="16855" spans="1:1" x14ac:dyDescent="0.35">
      <c r="A16855">
        <f ca="1"/>
        <v>15</v>
      </c>
    </row>
    <row r="16856" spans="1:1" x14ac:dyDescent="0.35">
      <c r="A16856">
        <f ca="1"/>
        <v>21</v>
      </c>
    </row>
    <row r="16857" spans="1:1" x14ac:dyDescent="0.35">
      <c r="A16857">
        <f ca="1"/>
        <v>16</v>
      </c>
    </row>
    <row r="16858" spans="1:1" x14ac:dyDescent="0.35">
      <c r="A16858">
        <f ca="1"/>
        <v>28</v>
      </c>
    </row>
    <row r="16859" spans="1:1" x14ac:dyDescent="0.35">
      <c r="A16859">
        <f ca="1"/>
        <v>17</v>
      </c>
    </row>
    <row r="16860" spans="1:1" x14ac:dyDescent="0.35">
      <c r="A16860">
        <f ca="1"/>
        <v>17</v>
      </c>
    </row>
    <row r="16861" spans="1:1" x14ac:dyDescent="0.35">
      <c r="A16861">
        <f ca="1"/>
        <v>25</v>
      </c>
    </row>
    <row r="16862" spans="1:1" x14ac:dyDescent="0.35">
      <c r="A16862">
        <f ca="1"/>
        <v>26</v>
      </c>
    </row>
    <row r="16863" spans="1:1" x14ac:dyDescent="0.35">
      <c r="A16863">
        <f ca="1"/>
        <v>10</v>
      </c>
    </row>
    <row r="16864" spans="1:1" x14ac:dyDescent="0.35">
      <c r="A16864">
        <f ca="1"/>
        <v>21</v>
      </c>
    </row>
    <row r="16865" spans="1:1" x14ac:dyDescent="0.35">
      <c r="A16865">
        <f ca="1"/>
        <v>18</v>
      </c>
    </row>
    <row r="16866" spans="1:1" x14ac:dyDescent="0.35">
      <c r="A16866">
        <f ca="1"/>
        <v>16</v>
      </c>
    </row>
    <row r="16867" spans="1:1" x14ac:dyDescent="0.35">
      <c r="A16867">
        <f ca="1"/>
        <v>21</v>
      </c>
    </row>
    <row r="16868" spans="1:1" x14ac:dyDescent="0.35">
      <c r="A16868">
        <f ca="1"/>
        <v>22</v>
      </c>
    </row>
    <row r="16869" spans="1:1" x14ac:dyDescent="0.35">
      <c r="A16869">
        <f ca="1"/>
        <v>15</v>
      </c>
    </row>
    <row r="16870" spans="1:1" x14ac:dyDescent="0.35">
      <c r="A16870">
        <f ca="1"/>
        <v>21</v>
      </c>
    </row>
    <row r="16871" spans="1:1" x14ac:dyDescent="0.35">
      <c r="A16871">
        <f ca="1"/>
        <v>15</v>
      </c>
    </row>
    <row r="16872" spans="1:1" x14ac:dyDescent="0.35">
      <c r="A16872">
        <f ca="1"/>
        <v>18</v>
      </c>
    </row>
    <row r="16873" spans="1:1" x14ac:dyDescent="0.35">
      <c r="A16873">
        <f ca="1"/>
        <v>18</v>
      </c>
    </row>
    <row r="16874" spans="1:1" x14ac:dyDescent="0.35">
      <c r="A16874">
        <f ca="1"/>
        <v>25</v>
      </c>
    </row>
    <row r="16875" spans="1:1" x14ac:dyDescent="0.35">
      <c r="A16875">
        <f ca="1"/>
        <v>21</v>
      </c>
    </row>
    <row r="16876" spans="1:1" x14ac:dyDescent="0.35">
      <c r="A16876">
        <f ca="1"/>
        <v>24</v>
      </c>
    </row>
    <row r="16877" spans="1:1" x14ac:dyDescent="0.35">
      <c r="A16877">
        <f ca="1"/>
        <v>15</v>
      </c>
    </row>
    <row r="16878" spans="1:1" x14ac:dyDescent="0.35">
      <c r="A16878">
        <f ca="1"/>
        <v>28</v>
      </c>
    </row>
    <row r="16879" spans="1:1" x14ac:dyDescent="0.35">
      <c r="A16879">
        <f ca="1"/>
        <v>15</v>
      </c>
    </row>
    <row r="16880" spans="1:1" x14ac:dyDescent="0.35">
      <c r="A16880">
        <f ca="1"/>
        <v>12</v>
      </c>
    </row>
    <row r="16881" spans="1:1" x14ac:dyDescent="0.35">
      <c r="A16881">
        <f ca="1"/>
        <v>20</v>
      </c>
    </row>
    <row r="16882" spans="1:1" x14ac:dyDescent="0.35">
      <c r="A16882">
        <f ca="1"/>
        <v>19</v>
      </c>
    </row>
    <row r="16883" spans="1:1" x14ac:dyDescent="0.35">
      <c r="A16883">
        <f ca="1"/>
        <v>19</v>
      </c>
    </row>
    <row r="16884" spans="1:1" x14ac:dyDescent="0.35">
      <c r="A16884">
        <f ca="1"/>
        <v>26</v>
      </c>
    </row>
    <row r="16885" spans="1:1" x14ac:dyDescent="0.35">
      <c r="A16885">
        <f ca="1"/>
        <v>30</v>
      </c>
    </row>
    <row r="16886" spans="1:1" x14ac:dyDescent="0.35">
      <c r="A16886">
        <f ca="1"/>
        <v>20</v>
      </c>
    </row>
    <row r="16887" spans="1:1" x14ac:dyDescent="0.35">
      <c r="A16887">
        <f ca="1"/>
        <v>27</v>
      </c>
    </row>
    <row r="16888" spans="1:1" x14ac:dyDescent="0.35">
      <c r="A16888">
        <f ca="1"/>
        <v>19</v>
      </c>
    </row>
    <row r="16889" spans="1:1" x14ac:dyDescent="0.35">
      <c r="A16889">
        <f ca="1"/>
        <v>18</v>
      </c>
    </row>
    <row r="16890" spans="1:1" x14ac:dyDescent="0.35">
      <c r="A16890">
        <f ca="1"/>
        <v>18</v>
      </c>
    </row>
    <row r="16891" spans="1:1" x14ac:dyDescent="0.35">
      <c r="A16891">
        <f ca="1"/>
        <v>18</v>
      </c>
    </row>
    <row r="16892" spans="1:1" x14ac:dyDescent="0.35">
      <c r="A16892">
        <f ca="1"/>
        <v>25</v>
      </c>
    </row>
    <row r="16893" spans="1:1" x14ac:dyDescent="0.35">
      <c r="A16893">
        <f ca="1"/>
        <v>25</v>
      </c>
    </row>
    <row r="16894" spans="1:1" x14ac:dyDescent="0.35">
      <c r="A16894">
        <f ca="1"/>
        <v>24</v>
      </c>
    </row>
    <row r="16895" spans="1:1" x14ac:dyDescent="0.35">
      <c r="A16895">
        <f ca="1"/>
        <v>17</v>
      </c>
    </row>
    <row r="16896" spans="1:1" x14ac:dyDescent="0.35">
      <c r="A16896">
        <f ca="1"/>
        <v>17</v>
      </c>
    </row>
    <row r="16897" spans="1:1" x14ac:dyDescent="0.35">
      <c r="A16897">
        <f ca="1"/>
        <v>18</v>
      </c>
    </row>
    <row r="16898" spans="1:1" x14ac:dyDescent="0.35">
      <c r="A16898">
        <f ca="1"/>
        <v>17</v>
      </c>
    </row>
    <row r="16899" spans="1:1" x14ac:dyDescent="0.35">
      <c r="A16899">
        <f ca="1"/>
        <v>18</v>
      </c>
    </row>
    <row r="16900" spans="1:1" x14ac:dyDescent="0.35">
      <c r="A16900">
        <f ca="1"/>
        <v>19</v>
      </c>
    </row>
    <row r="16901" spans="1:1" x14ac:dyDescent="0.35">
      <c r="A16901">
        <f ca="1"/>
        <v>11</v>
      </c>
    </row>
    <row r="16902" spans="1:1" x14ac:dyDescent="0.35">
      <c r="A16902">
        <f ca="1"/>
        <v>29</v>
      </c>
    </row>
    <row r="16903" spans="1:1" x14ac:dyDescent="0.35">
      <c r="A16903">
        <f ca="1"/>
        <v>31</v>
      </c>
    </row>
    <row r="16904" spans="1:1" x14ac:dyDescent="0.35">
      <c r="A16904">
        <f ca="1"/>
        <v>18</v>
      </c>
    </row>
    <row r="16905" spans="1:1" x14ac:dyDescent="0.35">
      <c r="A16905">
        <f ca="1"/>
        <v>22</v>
      </c>
    </row>
    <row r="16906" spans="1:1" x14ac:dyDescent="0.35">
      <c r="A16906">
        <f ca="1"/>
        <v>15</v>
      </c>
    </row>
    <row r="16907" spans="1:1" x14ac:dyDescent="0.35">
      <c r="A16907">
        <f ca="1"/>
        <v>19</v>
      </c>
    </row>
    <row r="16908" spans="1:1" x14ac:dyDescent="0.35">
      <c r="A16908">
        <f ca="1"/>
        <v>23</v>
      </c>
    </row>
    <row r="16909" spans="1:1" x14ac:dyDescent="0.35">
      <c r="A16909">
        <f ca="1"/>
        <v>19</v>
      </c>
    </row>
    <row r="16910" spans="1:1" x14ac:dyDescent="0.35">
      <c r="A16910">
        <f ca="1"/>
        <v>23</v>
      </c>
    </row>
    <row r="16911" spans="1:1" x14ac:dyDescent="0.35">
      <c r="A16911">
        <f ca="1"/>
        <v>27</v>
      </c>
    </row>
    <row r="16912" spans="1:1" x14ac:dyDescent="0.35">
      <c r="A16912">
        <f ca="1"/>
        <v>20</v>
      </c>
    </row>
    <row r="16913" spans="1:1" x14ac:dyDescent="0.35">
      <c r="A16913">
        <f ca="1"/>
        <v>18</v>
      </c>
    </row>
    <row r="16914" spans="1:1" x14ac:dyDescent="0.35">
      <c r="A16914">
        <f ca="1"/>
        <v>25</v>
      </c>
    </row>
    <row r="16915" spans="1:1" x14ac:dyDescent="0.35">
      <c r="A16915">
        <f ca="1"/>
        <v>20</v>
      </c>
    </row>
    <row r="16916" spans="1:1" x14ac:dyDescent="0.35">
      <c r="A16916">
        <f ca="1"/>
        <v>22</v>
      </c>
    </row>
    <row r="16917" spans="1:1" x14ac:dyDescent="0.35">
      <c r="A16917">
        <f ca="1"/>
        <v>18</v>
      </c>
    </row>
    <row r="16918" spans="1:1" x14ac:dyDescent="0.35">
      <c r="A16918">
        <f ca="1"/>
        <v>24</v>
      </c>
    </row>
    <row r="16919" spans="1:1" x14ac:dyDescent="0.35">
      <c r="A16919">
        <f ca="1"/>
        <v>24</v>
      </c>
    </row>
    <row r="16920" spans="1:1" x14ac:dyDescent="0.35">
      <c r="A16920">
        <f ca="1"/>
        <v>16</v>
      </c>
    </row>
    <row r="16921" spans="1:1" x14ac:dyDescent="0.35">
      <c r="A16921">
        <f ca="1"/>
        <v>19</v>
      </c>
    </row>
    <row r="16922" spans="1:1" x14ac:dyDescent="0.35">
      <c r="A16922">
        <f ca="1"/>
        <v>23</v>
      </c>
    </row>
    <row r="16923" spans="1:1" x14ac:dyDescent="0.35">
      <c r="A16923">
        <f ca="1"/>
        <v>23</v>
      </c>
    </row>
    <row r="16924" spans="1:1" x14ac:dyDescent="0.35">
      <c r="A16924">
        <f ca="1"/>
        <v>32</v>
      </c>
    </row>
    <row r="16925" spans="1:1" x14ac:dyDescent="0.35">
      <c r="A16925">
        <f ca="1"/>
        <v>19</v>
      </c>
    </row>
    <row r="16926" spans="1:1" x14ac:dyDescent="0.35">
      <c r="A16926">
        <f ca="1"/>
        <v>22</v>
      </c>
    </row>
    <row r="16927" spans="1:1" x14ac:dyDescent="0.35">
      <c r="A16927">
        <f ca="1"/>
        <v>19</v>
      </c>
    </row>
    <row r="16928" spans="1:1" x14ac:dyDescent="0.35">
      <c r="A16928">
        <f ca="1"/>
        <v>20</v>
      </c>
    </row>
    <row r="16929" spans="1:1" x14ac:dyDescent="0.35">
      <c r="A16929">
        <f ca="1"/>
        <v>10</v>
      </c>
    </row>
    <row r="16930" spans="1:1" x14ac:dyDescent="0.35">
      <c r="A16930">
        <f ca="1"/>
        <v>19</v>
      </c>
    </row>
    <row r="16931" spans="1:1" x14ac:dyDescent="0.35">
      <c r="A16931">
        <f ca="1"/>
        <v>19</v>
      </c>
    </row>
    <row r="16932" spans="1:1" x14ac:dyDescent="0.35">
      <c r="A16932">
        <f ca="1"/>
        <v>25</v>
      </c>
    </row>
    <row r="16933" spans="1:1" x14ac:dyDescent="0.35">
      <c r="A16933">
        <f ca="1"/>
        <v>19</v>
      </c>
    </row>
    <row r="16934" spans="1:1" x14ac:dyDescent="0.35">
      <c r="A16934">
        <f ca="1"/>
        <v>14</v>
      </c>
    </row>
    <row r="16935" spans="1:1" x14ac:dyDescent="0.35">
      <c r="A16935">
        <f ca="1"/>
        <v>15</v>
      </c>
    </row>
    <row r="16936" spans="1:1" x14ac:dyDescent="0.35">
      <c r="A16936">
        <f ca="1"/>
        <v>24</v>
      </c>
    </row>
    <row r="16937" spans="1:1" x14ac:dyDescent="0.35">
      <c r="A16937">
        <f ca="1"/>
        <v>12</v>
      </c>
    </row>
    <row r="16938" spans="1:1" x14ac:dyDescent="0.35">
      <c r="A16938">
        <f ca="1"/>
        <v>17</v>
      </c>
    </row>
    <row r="16939" spans="1:1" x14ac:dyDescent="0.35">
      <c r="A16939">
        <f ca="1"/>
        <v>22</v>
      </c>
    </row>
    <row r="16940" spans="1:1" x14ac:dyDescent="0.35">
      <c r="A16940">
        <f ca="1"/>
        <v>27</v>
      </c>
    </row>
    <row r="16941" spans="1:1" x14ac:dyDescent="0.35">
      <c r="A16941">
        <f ca="1"/>
        <v>24</v>
      </c>
    </row>
    <row r="16942" spans="1:1" x14ac:dyDescent="0.35">
      <c r="A16942">
        <f ca="1"/>
        <v>23</v>
      </c>
    </row>
    <row r="16943" spans="1:1" x14ac:dyDescent="0.35">
      <c r="A16943">
        <f ca="1"/>
        <v>20</v>
      </c>
    </row>
    <row r="16944" spans="1:1" x14ac:dyDescent="0.35">
      <c r="A16944">
        <f ca="1"/>
        <v>18</v>
      </c>
    </row>
    <row r="16945" spans="1:1" x14ac:dyDescent="0.35">
      <c r="A16945">
        <f ca="1"/>
        <v>26</v>
      </c>
    </row>
    <row r="16946" spans="1:1" x14ac:dyDescent="0.35">
      <c r="A16946">
        <f ca="1"/>
        <v>19</v>
      </c>
    </row>
    <row r="16947" spans="1:1" x14ac:dyDescent="0.35">
      <c r="A16947">
        <f ca="1"/>
        <v>18</v>
      </c>
    </row>
    <row r="16948" spans="1:1" x14ac:dyDescent="0.35">
      <c r="A16948">
        <f ca="1"/>
        <v>23</v>
      </c>
    </row>
    <row r="16949" spans="1:1" x14ac:dyDescent="0.35">
      <c r="A16949">
        <f ca="1"/>
        <v>19</v>
      </c>
    </row>
    <row r="16950" spans="1:1" x14ac:dyDescent="0.35">
      <c r="A16950">
        <f ca="1"/>
        <v>18</v>
      </c>
    </row>
    <row r="16951" spans="1:1" x14ac:dyDescent="0.35">
      <c r="A16951">
        <f ca="1"/>
        <v>25</v>
      </c>
    </row>
    <row r="16952" spans="1:1" x14ac:dyDescent="0.35">
      <c r="A16952">
        <f ca="1"/>
        <v>19</v>
      </c>
    </row>
    <row r="16953" spans="1:1" x14ac:dyDescent="0.35">
      <c r="A16953">
        <f ca="1"/>
        <v>26</v>
      </c>
    </row>
    <row r="16954" spans="1:1" x14ac:dyDescent="0.35">
      <c r="A16954">
        <f ca="1"/>
        <v>21</v>
      </c>
    </row>
    <row r="16955" spans="1:1" x14ac:dyDescent="0.35">
      <c r="A16955">
        <f ca="1"/>
        <v>19</v>
      </c>
    </row>
    <row r="16956" spans="1:1" x14ac:dyDescent="0.35">
      <c r="A16956">
        <f ca="1"/>
        <v>22</v>
      </c>
    </row>
    <row r="16957" spans="1:1" x14ac:dyDescent="0.35">
      <c r="A16957">
        <f ca="1"/>
        <v>26</v>
      </c>
    </row>
    <row r="16958" spans="1:1" x14ac:dyDescent="0.35">
      <c r="A16958">
        <f ca="1"/>
        <v>23</v>
      </c>
    </row>
    <row r="16959" spans="1:1" x14ac:dyDescent="0.35">
      <c r="A16959">
        <f ca="1"/>
        <v>17</v>
      </c>
    </row>
    <row r="16960" spans="1:1" x14ac:dyDescent="0.35">
      <c r="A16960">
        <f ca="1"/>
        <v>17</v>
      </c>
    </row>
    <row r="16961" spans="1:1" x14ac:dyDescent="0.35">
      <c r="A16961">
        <f ca="1"/>
        <v>20</v>
      </c>
    </row>
    <row r="16962" spans="1:1" x14ac:dyDescent="0.35">
      <c r="A16962">
        <f ca="1"/>
        <v>20</v>
      </c>
    </row>
    <row r="16963" spans="1:1" x14ac:dyDescent="0.35">
      <c r="A16963">
        <f ca="1"/>
        <v>25</v>
      </c>
    </row>
    <row r="16964" spans="1:1" x14ac:dyDescent="0.35">
      <c r="A16964">
        <f ca="1"/>
        <v>24</v>
      </c>
    </row>
    <row r="16965" spans="1:1" x14ac:dyDescent="0.35">
      <c r="A16965">
        <f ca="1"/>
        <v>24</v>
      </c>
    </row>
    <row r="16966" spans="1:1" x14ac:dyDescent="0.35">
      <c r="A16966">
        <f ca="1"/>
        <v>25</v>
      </c>
    </row>
    <row r="16967" spans="1:1" x14ac:dyDescent="0.35">
      <c r="A16967">
        <f ca="1"/>
        <v>18</v>
      </c>
    </row>
    <row r="16968" spans="1:1" x14ac:dyDescent="0.35">
      <c r="A16968">
        <f ca="1"/>
        <v>22</v>
      </c>
    </row>
    <row r="16969" spans="1:1" x14ac:dyDescent="0.35">
      <c r="A16969">
        <f ca="1"/>
        <v>24</v>
      </c>
    </row>
    <row r="16970" spans="1:1" x14ac:dyDescent="0.35">
      <c r="A16970">
        <f ca="1"/>
        <v>22</v>
      </c>
    </row>
    <row r="16971" spans="1:1" x14ac:dyDescent="0.35">
      <c r="A16971">
        <f ca="1"/>
        <v>19</v>
      </c>
    </row>
    <row r="16972" spans="1:1" x14ac:dyDescent="0.35">
      <c r="A16972">
        <f ca="1"/>
        <v>19</v>
      </c>
    </row>
    <row r="16973" spans="1:1" x14ac:dyDescent="0.35">
      <c r="A16973">
        <f ca="1"/>
        <v>21</v>
      </c>
    </row>
    <row r="16974" spans="1:1" x14ac:dyDescent="0.35">
      <c r="A16974">
        <f ca="1"/>
        <v>16</v>
      </c>
    </row>
    <row r="16975" spans="1:1" x14ac:dyDescent="0.35">
      <c r="A16975">
        <f ca="1"/>
        <v>29</v>
      </c>
    </row>
    <row r="16976" spans="1:1" x14ac:dyDescent="0.35">
      <c r="A16976">
        <f ca="1"/>
        <v>10</v>
      </c>
    </row>
    <row r="16977" spans="1:1" x14ac:dyDescent="0.35">
      <c r="A16977">
        <f ca="1"/>
        <v>20</v>
      </c>
    </row>
    <row r="16978" spans="1:1" x14ac:dyDescent="0.35">
      <c r="A16978">
        <f ca="1"/>
        <v>23</v>
      </c>
    </row>
    <row r="16979" spans="1:1" x14ac:dyDescent="0.35">
      <c r="A16979">
        <f ca="1"/>
        <v>23</v>
      </c>
    </row>
    <row r="16980" spans="1:1" x14ac:dyDescent="0.35">
      <c r="A16980">
        <f ca="1"/>
        <v>14</v>
      </c>
    </row>
    <row r="16981" spans="1:1" x14ac:dyDescent="0.35">
      <c r="A16981">
        <f ca="1"/>
        <v>24</v>
      </c>
    </row>
    <row r="16982" spans="1:1" x14ac:dyDescent="0.35">
      <c r="A16982">
        <f ca="1"/>
        <v>14</v>
      </c>
    </row>
    <row r="16983" spans="1:1" x14ac:dyDescent="0.35">
      <c r="A16983">
        <f ca="1"/>
        <v>26</v>
      </c>
    </row>
    <row r="16984" spans="1:1" x14ac:dyDescent="0.35">
      <c r="A16984">
        <f ca="1"/>
        <v>24</v>
      </c>
    </row>
    <row r="16985" spans="1:1" x14ac:dyDescent="0.35">
      <c r="A16985">
        <f ca="1"/>
        <v>15</v>
      </c>
    </row>
    <row r="16986" spans="1:1" x14ac:dyDescent="0.35">
      <c r="A16986">
        <f ca="1"/>
        <v>23</v>
      </c>
    </row>
    <row r="16987" spans="1:1" x14ac:dyDescent="0.35">
      <c r="A16987">
        <f ca="1"/>
        <v>21</v>
      </c>
    </row>
    <row r="16988" spans="1:1" x14ac:dyDescent="0.35">
      <c r="A16988">
        <f ca="1"/>
        <v>17</v>
      </c>
    </row>
    <row r="16989" spans="1:1" x14ac:dyDescent="0.35">
      <c r="A16989">
        <f ca="1"/>
        <v>26</v>
      </c>
    </row>
    <row r="16990" spans="1:1" x14ac:dyDescent="0.35">
      <c r="A16990">
        <f ca="1"/>
        <v>29</v>
      </c>
    </row>
    <row r="16991" spans="1:1" x14ac:dyDescent="0.35">
      <c r="A16991">
        <f ca="1"/>
        <v>20</v>
      </c>
    </row>
    <row r="16992" spans="1:1" x14ac:dyDescent="0.35">
      <c r="A16992">
        <f ca="1"/>
        <v>20</v>
      </c>
    </row>
    <row r="16993" spans="1:1" x14ac:dyDescent="0.35">
      <c r="A16993">
        <f ca="1"/>
        <v>24</v>
      </c>
    </row>
    <row r="16994" spans="1:1" x14ac:dyDescent="0.35">
      <c r="A16994">
        <f ca="1"/>
        <v>17</v>
      </c>
    </row>
    <row r="16995" spans="1:1" x14ac:dyDescent="0.35">
      <c r="A16995">
        <f ca="1"/>
        <v>20</v>
      </c>
    </row>
    <row r="16996" spans="1:1" x14ac:dyDescent="0.35">
      <c r="A16996">
        <f ca="1"/>
        <v>22</v>
      </c>
    </row>
    <row r="16997" spans="1:1" x14ac:dyDescent="0.35">
      <c r="A16997">
        <f ca="1"/>
        <v>23</v>
      </c>
    </row>
    <row r="16998" spans="1:1" x14ac:dyDescent="0.35">
      <c r="A16998">
        <f ca="1"/>
        <v>24</v>
      </c>
    </row>
    <row r="16999" spans="1:1" x14ac:dyDescent="0.35">
      <c r="A16999">
        <f ca="1"/>
        <v>19</v>
      </c>
    </row>
    <row r="17000" spans="1:1" x14ac:dyDescent="0.35">
      <c r="A17000">
        <f ca="1"/>
        <v>19</v>
      </c>
    </row>
    <row r="17001" spans="1:1" x14ac:dyDescent="0.35">
      <c r="A17001">
        <f ca="1"/>
        <v>15</v>
      </c>
    </row>
    <row r="17002" spans="1:1" x14ac:dyDescent="0.35">
      <c r="A17002">
        <f ca="1"/>
        <v>22</v>
      </c>
    </row>
    <row r="17003" spans="1:1" x14ac:dyDescent="0.35">
      <c r="A17003">
        <f ca="1"/>
        <v>23</v>
      </c>
    </row>
    <row r="17004" spans="1:1" x14ac:dyDescent="0.35">
      <c r="A17004">
        <f ca="1"/>
        <v>25</v>
      </c>
    </row>
    <row r="17005" spans="1:1" x14ac:dyDescent="0.35">
      <c r="A17005">
        <f ca="1"/>
        <v>22</v>
      </c>
    </row>
    <row r="17006" spans="1:1" x14ac:dyDescent="0.35">
      <c r="A17006">
        <f ca="1"/>
        <v>26</v>
      </c>
    </row>
    <row r="17007" spans="1:1" x14ac:dyDescent="0.35">
      <c r="A17007">
        <f ca="1"/>
        <v>21</v>
      </c>
    </row>
    <row r="17008" spans="1:1" x14ac:dyDescent="0.35">
      <c r="A17008">
        <f ca="1"/>
        <v>24</v>
      </c>
    </row>
    <row r="17009" spans="1:1" x14ac:dyDescent="0.35">
      <c r="A17009">
        <f ca="1"/>
        <v>22</v>
      </c>
    </row>
    <row r="17010" spans="1:1" x14ac:dyDescent="0.35">
      <c r="A17010">
        <f ca="1"/>
        <v>27</v>
      </c>
    </row>
    <row r="17011" spans="1:1" x14ac:dyDescent="0.35">
      <c r="A17011">
        <f ca="1"/>
        <v>19</v>
      </c>
    </row>
    <row r="17012" spans="1:1" x14ac:dyDescent="0.35">
      <c r="A17012">
        <f ca="1"/>
        <v>19</v>
      </c>
    </row>
    <row r="17013" spans="1:1" x14ac:dyDescent="0.35">
      <c r="A17013">
        <f ca="1"/>
        <v>21</v>
      </c>
    </row>
    <row r="17014" spans="1:1" x14ac:dyDescent="0.35">
      <c r="A17014">
        <f ca="1"/>
        <v>18</v>
      </c>
    </row>
    <row r="17015" spans="1:1" x14ac:dyDescent="0.35">
      <c r="A17015">
        <f ca="1"/>
        <v>20</v>
      </c>
    </row>
    <row r="17016" spans="1:1" x14ac:dyDescent="0.35">
      <c r="A17016">
        <f ca="1"/>
        <v>24</v>
      </c>
    </row>
    <row r="17017" spans="1:1" x14ac:dyDescent="0.35">
      <c r="A17017">
        <f ca="1"/>
        <v>27</v>
      </c>
    </row>
    <row r="17018" spans="1:1" x14ac:dyDescent="0.35">
      <c r="A17018">
        <f ca="1"/>
        <v>21</v>
      </c>
    </row>
    <row r="17019" spans="1:1" x14ac:dyDescent="0.35">
      <c r="A17019">
        <f ca="1"/>
        <v>22</v>
      </c>
    </row>
    <row r="17020" spans="1:1" x14ac:dyDescent="0.35">
      <c r="A17020">
        <f ca="1"/>
        <v>30</v>
      </c>
    </row>
    <row r="17021" spans="1:1" x14ac:dyDescent="0.35">
      <c r="A17021">
        <f ca="1"/>
        <v>23</v>
      </c>
    </row>
    <row r="17022" spans="1:1" x14ac:dyDescent="0.35">
      <c r="A17022">
        <f ca="1"/>
        <v>24</v>
      </c>
    </row>
    <row r="17023" spans="1:1" x14ac:dyDescent="0.35">
      <c r="A17023">
        <f ca="1"/>
        <v>23</v>
      </c>
    </row>
    <row r="17024" spans="1:1" x14ac:dyDescent="0.35">
      <c r="A17024">
        <f ca="1"/>
        <v>19</v>
      </c>
    </row>
    <row r="17025" spans="1:1" x14ac:dyDescent="0.35">
      <c r="A17025">
        <f ca="1"/>
        <v>27</v>
      </c>
    </row>
    <row r="17026" spans="1:1" x14ac:dyDescent="0.35">
      <c r="A17026">
        <f ca="1"/>
        <v>20</v>
      </c>
    </row>
    <row r="17027" spans="1:1" x14ac:dyDescent="0.35">
      <c r="A17027">
        <f ca="1"/>
        <v>16</v>
      </c>
    </row>
    <row r="17028" spans="1:1" x14ac:dyDescent="0.35">
      <c r="A17028">
        <f ca="1"/>
        <v>20</v>
      </c>
    </row>
    <row r="17029" spans="1:1" x14ac:dyDescent="0.35">
      <c r="A17029">
        <f ca="1"/>
        <v>19</v>
      </c>
    </row>
    <row r="17030" spans="1:1" x14ac:dyDescent="0.35">
      <c r="A17030">
        <f ca="1"/>
        <v>23</v>
      </c>
    </row>
    <row r="17031" spans="1:1" x14ac:dyDescent="0.35">
      <c r="A17031">
        <f ca="1"/>
        <v>26</v>
      </c>
    </row>
    <row r="17032" spans="1:1" x14ac:dyDescent="0.35">
      <c r="A17032">
        <f ca="1"/>
        <v>19</v>
      </c>
    </row>
    <row r="17033" spans="1:1" x14ac:dyDescent="0.35">
      <c r="A17033">
        <f ca="1"/>
        <v>19</v>
      </c>
    </row>
    <row r="17034" spans="1:1" x14ac:dyDescent="0.35">
      <c r="A17034">
        <f ca="1"/>
        <v>25</v>
      </c>
    </row>
    <row r="17035" spans="1:1" x14ac:dyDescent="0.35">
      <c r="A17035">
        <f ca="1"/>
        <v>33</v>
      </c>
    </row>
    <row r="17036" spans="1:1" x14ac:dyDescent="0.35">
      <c r="A17036">
        <f ca="1"/>
        <v>25</v>
      </c>
    </row>
    <row r="17037" spans="1:1" x14ac:dyDescent="0.35">
      <c r="A17037">
        <f ca="1"/>
        <v>22</v>
      </c>
    </row>
    <row r="17038" spans="1:1" x14ac:dyDescent="0.35">
      <c r="A17038">
        <f ca="1"/>
        <v>27</v>
      </c>
    </row>
    <row r="17039" spans="1:1" x14ac:dyDescent="0.35">
      <c r="A17039">
        <f ca="1"/>
        <v>21</v>
      </c>
    </row>
    <row r="17040" spans="1:1" x14ac:dyDescent="0.35">
      <c r="A17040">
        <f ca="1"/>
        <v>21</v>
      </c>
    </row>
    <row r="17041" spans="1:1" x14ac:dyDescent="0.35">
      <c r="A17041">
        <f ca="1"/>
        <v>19</v>
      </c>
    </row>
    <row r="17042" spans="1:1" x14ac:dyDescent="0.35">
      <c r="A17042">
        <f ca="1"/>
        <v>19</v>
      </c>
    </row>
    <row r="17043" spans="1:1" x14ac:dyDescent="0.35">
      <c r="A17043">
        <f ca="1"/>
        <v>23</v>
      </c>
    </row>
    <row r="17044" spans="1:1" x14ac:dyDescent="0.35">
      <c r="A17044">
        <f ca="1"/>
        <v>20</v>
      </c>
    </row>
    <row r="17045" spans="1:1" x14ac:dyDescent="0.35">
      <c r="A17045">
        <f ca="1"/>
        <v>15</v>
      </c>
    </row>
    <row r="17046" spans="1:1" x14ac:dyDescent="0.35">
      <c r="A17046">
        <f ca="1"/>
        <v>25</v>
      </c>
    </row>
    <row r="17047" spans="1:1" x14ac:dyDescent="0.35">
      <c r="A17047">
        <f ca="1"/>
        <v>17</v>
      </c>
    </row>
    <row r="17048" spans="1:1" x14ac:dyDescent="0.35">
      <c r="A17048">
        <f ca="1"/>
        <v>19</v>
      </c>
    </row>
    <row r="17049" spans="1:1" x14ac:dyDescent="0.35">
      <c r="A17049">
        <f ca="1"/>
        <v>20</v>
      </c>
    </row>
    <row r="17050" spans="1:1" x14ac:dyDescent="0.35">
      <c r="A17050">
        <f ca="1"/>
        <v>17</v>
      </c>
    </row>
    <row r="17051" spans="1:1" x14ac:dyDescent="0.35">
      <c r="A17051">
        <f ca="1"/>
        <v>22</v>
      </c>
    </row>
    <row r="17052" spans="1:1" x14ac:dyDescent="0.35">
      <c r="A17052">
        <f ca="1"/>
        <v>25</v>
      </c>
    </row>
    <row r="17053" spans="1:1" x14ac:dyDescent="0.35">
      <c r="A17053">
        <f ca="1"/>
        <v>26</v>
      </c>
    </row>
    <row r="17054" spans="1:1" x14ac:dyDescent="0.35">
      <c r="A17054">
        <f ca="1"/>
        <v>25</v>
      </c>
    </row>
    <row r="17055" spans="1:1" x14ac:dyDescent="0.35">
      <c r="A17055">
        <f ca="1"/>
        <v>29</v>
      </c>
    </row>
    <row r="17056" spans="1:1" x14ac:dyDescent="0.35">
      <c r="A17056">
        <f ca="1"/>
        <v>20</v>
      </c>
    </row>
    <row r="17057" spans="1:1" x14ac:dyDescent="0.35">
      <c r="A17057">
        <f ca="1"/>
        <v>21</v>
      </c>
    </row>
    <row r="17058" spans="1:1" x14ac:dyDescent="0.35">
      <c r="A17058">
        <f ca="1"/>
        <v>16</v>
      </c>
    </row>
    <row r="17059" spans="1:1" x14ac:dyDescent="0.35">
      <c r="A17059">
        <f ca="1"/>
        <v>21</v>
      </c>
    </row>
    <row r="17060" spans="1:1" x14ac:dyDescent="0.35">
      <c r="A17060">
        <f ca="1"/>
        <v>26</v>
      </c>
    </row>
    <row r="17061" spans="1:1" x14ac:dyDescent="0.35">
      <c r="A17061">
        <f ca="1"/>
        <v>27</v>
      </c>
    </row>
    <row r="17062" spans="1:1" x14ac:dyDescent="0.35">
      <c r="A17062">
        <f ca="1"/>
        <v>23</v>
      </c>
    </row>
    <row r="17063" spans="1:1" x14ac:dyDescent="0.35">
      <c r="A17063">
        <f ca="1"/>
        <v>30</v>
      </c>
    </row>
    <row r="17064" spans="1:1" x14ac:dyDescent="0.35">
      <c r="A17064">
        <f ca="1"/>
        <v>20</v>
      </c>
    </row>
    <row r="17065" spans="1:1" x14ac:dyDescent="0.35">
      <c r="A17065">
        <f ca="1"/>
        <v>27</v>
      </c>
    </row>
    <row r="17066" spans="1:1" x14ac:dyDescent="0.35">
      <c r="A17066">
        <f ca="1"/>
        <v>22</v>
      </c>
    </row>
    <row r="17067" spans="1:1" x14ac:dyDescent="0.35">
      <c r="A17067">
        <f ca="1"/>
        <v>17</v>
      </c>
    </row>
    <row r="17068" spans="1:1" x14ac:dyDescent="0.35">
      <c r="A17068">
        <f ca="1"/>
        <v>35</v>
      </c>
    </row>
    <row r="17069" spans="1:1" x14ac:dyDescent="0.35">
      <c r="A17069">
        <f ca="1"/>
        <v>25</v>
      </c>
    </row>
    <row r="17070" spans="1:1" x14ac:dyDescent="0.35">
      <c r="A17070">
        <f ca="1"/>
        <v>24</v>
      </c>
    </row>
    <row r="17071" spans="1:1" x14ac:dyDescent="0.35">
      <c r="A17071">
        <f ca="1"/>
        <v>23</v>
      </c>
    </row>
    <row r="17072" spans="1:1" x14ac:dyDescent="0.35">
      <c r="A17072">
        <f ca="1"/>
        <v>17</v>
      </c>
    </row>
    <row r="17073" spans="1:1" x14ac:dyDescent="0.35">
      <c r="A17073">
        <f ca="1"/>
        <v>17</v>
      </c>
    </row>
    <row r="17074" spans="1:1" x14ac:dyDescent="0.35">
      <c r="A17074">
        <f ca="1"/>
        <v>25</v>
      </c>
    </row>
    <row r="17075" spans="1:1" x14ac:dyDescent="0.35">
      <c r="A17075">
        <f ca="1"/>
        <v>26</v>
      </c>
    </row>
    <row r="17076" spans="1:1" x14ac:dyDescent="0.35">
      <c r="A17076">
        <f ca="1"/>
        <v>21</v>
      </c>
    </row>
    <row r="17077" spans="1:1" x14ac:dyDescent="0.35">
      <c r="A17077">
        <f ca="1"/>
        <v>17</v>
      </c>
    </row>
    <row r="17078" spans="1:1" x14ac:dyDescent="0.35">
      <c r="A17078">
        <f ca="1"/>
        <v>14</v>
      </c>
    </row>
    <row r="17079" spans="1:1" x14ac:dyDescent="0.35">
      <c r="A17079">
        <f ca="1"/>
        <v>24</v>
      </c>
    </row>
    <row r="17080" spans="1:1" x14ac:dyDescent="0.35">
      <c r="A17080">
        <f ca="1"/>
        <v>23</v>
      </c>
    </row>
    <row r="17081" spans="1:1" x14ac:dyDescent="0.35">
      <c r="A17081">
        <f ca="1"/>
        <v>23</v>
      </c>
    </row>
    <row r="17082" spans="1:1" x14ac:dyDescent="0.35">
      <c r="A17082">
        <f ca="1"/>
        <v>19</v>
      </c>
    </row>
    <row r="17083" spans="1:1" x14ac:dyDescent="0.35">
      <c r="A17083">
        <f ca="1"/>
        <v>16</v>
      </c>
    </row>
    <row r="17084" spans="1:1" x14ac:dyDescent="0.35">
      <c r="A17084">
        <f ca="1"/>
        <v>22</v>
      </c>
    </row>
    <row r="17085" spans="1:1" x14ac:dyDescent="0.35">
      <c r="A17085">
        <f ca="1"/>
        <v>14</v>
      </c>
    </row>
    <row r="17086" spans="1:1" x14ac:dyDescent="0.35">
      <c r="A17086">
        <f ca="1"/>
        <v>17</v>
      </c>
    </row>
    <row r="17087" spans="1:1" x14ac:dyDescent="0.35">
      <c r="A17087">
        <f ca="1"/>
        <v>20</v>
      </c>
    </row>
    <row r="17088" spans="1:1" x14ac:dyDescent="0.35">
      <c r="A17088">
        <f ca="1"/>
        <v>16</v>
      </c>
    </row>
    <row r="17089" spans="1:1" x14ac:dyDescent="0.35">
      <c r="A17089">
        <f ca="1"/>
        <v>27</v>
      </c>
    </row>
    <row r="17090" spans="1:1" x14ac:dyDescent="0.35">
      <c r="A17090">
        <f ca="1"/>
        <v>19</v>
      </c>
    </row>
    <row r="17091" spans="1:1" x14ac:dyDescent="0.35">
      <c r="A17091">
        <f ca="1"/>
        <v>17</v>
      </c>
    </row>
    <row r="17092" spans="1:1" x14ac:dyDescent="0.35">
      <c r="A17092">
        <f ca="1"/>
        <v>20</v>
      </c>
    </row>
    <row r="17093" spans="1:1" x14ac:dyDescent="0.35">
      <c r="A17093">
        <f ca="1"/>
        <v>24</v>
      </c>
    </row>
    <row r="17094" spans="1:1" x14ac:dyDescent="0.35">
      <c r="A17094">
        <f ca="1"/>
        <v>21</v>
      </c>
    </row>
    <row r="17095" spans="1:1" x14ac:dyDescent="0.35">
      <c r="A17095">
        <f ca="1"/>
        <v>20</v>
      </c>
    </row>
    <row r="17096" spans="1:1" x14ac:dyDescent="0.35">
      <c r="A17096">
        <f ca="1"/>
        <v>25</v>
      </c>
    </row>
    <row r="17097" spans="1:1" x14ac:dyDescent="0.35">
      <c r="A17097">
        <f ca="1"/>
        <v>20</v>
      </c>
    </row>
    <row r="17098" spans="1:1" x14ac:dyDescent="0.35">
      <c r="A17098">
        <f ca="1"/>
        <v>22</v>
      </c>
    </row>
    <row r="17099" spans="1:1" x14ac:dyDescent="0.35">
      <c r="A17099">
        <f ca="1"/>
        <v>25</v>
      </c>
    </row>
    <row r="17100" spans="1:1" x14ac:dyDescent="0.35">
      <c r="A17100">
        <f ca="1"/>
        <v>14</v>
      </c>
    </row>
    <row r="17101" spans="1:1" x14ac:dyDescent="0.35">
      <c r="A17101">
        <f ca="1"/>
        <v>26</v>
      </c>
    </row>
    <row r="17102" spans="1:1" x14ac:dyDescent="0.35">
      <c r="A17102">
        <f ca="1"/>
        <v>17</v>
      </c>
    </row>
    <row r="17103" spans="1:1" x14ac:dyDescent="0.35">
      <c r="A17103">
        <f ca="1"/>
        <v>22</v>
      </c>
    </row>
    <row r="17104" spans="1:1" x14ac:dyDescent="0.35">
      <c r="A17104">
        <f ca="1"/>
        <v>22</v>
      </c>
    </row>
    <row r="17105" spans="1:1" x14ac:dyDescent="0.35">
      <c r="A17105">
        <f ca="1"/>
        <v>21</v>
      </c>
    </row>
    <row r="17106" spans="1:1" x14ac:dyDescent="0.35">
      <c r="A17106">
        <f ca="1"/>
        <v>21</v>
      </c>
    </row>
    <row r="17107" spans="1:1" x14ac:dyDescent="0.35">
      <c r="A17107">
        <f ca="1"/>
        <v>23</v>
      </c>
    </row>
    <row r="17108" spans="1:1" x14ac:dyDescent="0.35">
      <c r="A17108">
        <f ca="1"/>
        <v>19</v>
      </c>
    </row>
    <row r="17109" spans="1:1" x14ac:dyDescent="0.35">
      <c r="A17109">
        <f ca="1"/>
        <v>19</v>
      </c>
    </row>
    <row r="17110" spans="1:1" x14ac:dyDescent="0.35">
      <c r="A17110">
        <f ca="1"/>
        <v>21</v>
      </c>
    </row>
    <row r="17111" spans="1:1" x14ac:dyDescent="0.35">
      <c r="A17111">
        <f ca="1"/>
        <v>19</v>
      </c>
    </row>
    <row r="17112" spans="1:1" x14ac:dyDescent="0.35">
      <c r="A17112">
        <f ca="1"/>
        <v>22</v>
      </c>
    </row>
    <row r="17113" spans="1:1" x14ac:dyDescent="0.35">
      <c r="A17113">
        <f ca="1"/>
        <v>17</v>
      </c>
    </row>
    <row r="17114" spans="1:1" x14ac:dyDescent="0.35">
      <c r="A17114">
        <f ca="1"/>
        <v>16</v>
      </c>
    </row>
    <row r="17115" spans="1:1" x14ac:dyDescent="0.35">
      <c r="A17115">
        <f ca="1"/>
        <v>15</v>
      </c>
    </row>
    <row r="17116" spans="1:1" x14ac:dyDescent="0.35">
      <c r="A17116">
        <f ca="1"/>
        <v>19</v>
      </c>
    </row>
    <row r="17117" spans="1:1" x14ac:dyDescent="0.35">
      <c r="A17117">
        <f ca="1"/>
        <v>26</v>
      </c>
    </row>
    <row r="17118" spans="1:1" x14ac:dyDescent="0.35">
      <c r="A17118">
        <f ca="1"/>
        <v>18</v>
      </c>
    </row>
    <row r="17119" spans="1:1" x14ac:dyDescent="0.35">
      <c r="A17119">
        <f ca="1"/>
        <v>24</v>
      </c>
    </row>
    <row r="17120" spans="1:1" x14ac:dyDescent="0.35">
      <c r="A17120">
        <f ca="1"/>
        <v>16</v>
      </c>
    </row>
    <row r="17121" spans="1:1" x14ac:dyDescent="0.35">
      <c r="A17121">
        <f ca="1"/>
        <v>14</v>
      </c>
    </row>
    <row r="17122" spans="1:1" x14ac:dyDescent="0.35">
      <c r="A17122">
        <f ca="1"/>
        <v>17</v>
      </c>
    </row>
    <row r="17123" spans="1:1" x14ac:dyDescent="0.35">
      <c r="A17123">
        <f ca="1"/>
        <v>23</v>
      </c>
    </row>
    <row r="17124" spans="1:1" x14ac:dyDescent="0.35">
      <c r="A17124">
        <f ca="1"/>
        <v>19</v>
      </c>
    </row>
    <row r="17125" spans="1:1" x14ac:dyDescent="0.35">
      <c r="A17125">
        <f ca="1"/>
        <v>24</v>
      </c>
    </row>
    <row r="17126" spans="1:1" x14ac:dyDescent="0.35">
      <c r="A17126">
        <f ca="1"/>
        <v>22</v>
      </c>
    </row>
    <row r="17127" spans="1:1" x14ac:dyDescent="0.35">
      <c r="A17127">
        <f ca="1"/>
        <v>19</v>
      </c>
    </row>
    <row r="17128" spans="1:1" x14ac:dyDescent="0.35">
      <c r="A17128">
        <f ca="1"/>
        <v>17</v>
      </c>
    </row>
    <row r="17129" spans="1:1" x14ac:dyDescent="0.35">
      <c r="A17129">
        <f ca="1"/>
        <v>25</v>
      </c>
    </row>
    <row r="17130" spans="1:1" x14ac:dyDescent="0.35">
      <c r="A17130">
        <f ca="1"/>
        <v>22</v>
      </c>
    </row>
    <row r="17131" spans="1:1" x14ac:dyDescent="0.35">
      <c r="A17131">
        <f ca="1"/>
        <v>18</v>
      </c>
    </row>
    <row r="17132" spans="1:1" x14ac:dyDescent="0.35">
      <c r="A17132">
        <f ca="1"/>
        <v>15</v>
      </c>
    </row>
    <row r="17133" spans="1:1" x14ac:dyDescent="0.35">
      <c r="A17133">
        <f ca="1"/>
        <v>22</v>
      </c>
    </row>
    <row r="17134" spans="1:1" x14ac:dyDescent="0.35">
      <c r="A17134">
        <f ca="1"/>
        <v>27</v>
      </c>
    </row>
    <row r="17135" spans="1:1" x14ac:dyDescent="0.35">
      <c r="A17135">
        <f ca="1"/>
        <v>23</v>
      </c>
    </row>
    <row r="17136" spans="1:1" x14ac:dyDescent="0.35">
      <c r="A17136">
        <f ca="1"/>
        <v>16</v>
      </c>
    </row>
    <row r="17137" spans="1:1" x14ac:dyDescent="0.35">
      <c r="A17137">
        <f ca="1"/>
        <v>24</v>
      </c>
    </row>
    <row r="17138" spans="1:1" x14ac:dyDescent="0.35">
      <c r="A17138">
        <f ca="1"/>
        <v>17</v>
      </c>
    </row>
    <row r="17139" spans="1:1" x14ac:dyDescent="0.35">
      <c r="A17139">
        <f ca="1"/>
        <v>16</v>
      </c>
    </row>
    <row r="17140" spans="1:1" x14ac:dyDescent="0.35">
      <c r="A17140">
        <f ca="1"/>
        <v>23</v>
      </c>
    </row>
    <row r="17141" spans="1:1" x14ac:dyDescent="0.35">
      <c r="A17141">
        <f ca="1"/>
        <v>17</v>
      </c>
    </row>
    <row r="17142" spans="1:1" x14ac:dyDescent="0.35">
      <c r="A17142">
        <f ca="1"/>
        <v>14</v>
      </c>
    </row>
    <row r="17143" spans="1:1" x14ac:dyDescent="0.35">
      <c r="A17143">
        <f ca="1"/>
        <v>13</v>
      </c>
    </row>
    <row r="17144" spans="1:1" x14ac:dyDescent="0.35">
      <c r="A17144">
        <f ca="1"/>
        <v>23</v>
      </c>
    </row>
    <row r="17145" spans="1:1" x14ac:dyDescent="0.35">
      <c r="A17145">
        <f ca="1"/>
        <v>18</v>
      </c>
    </row>
    <row r="17146" spans="1:1" x14ac:dyDescent="0.35">
      <c r="A17146">
        <f ca="1"/>
        <v>20</v>
      </c>
    </row>
    <row r="17147" spans="1:1" x14ac:dyDescent="0.35">
      <c r="A17147">
        <f ca="1"/>
        <v>30</v>
      </c>
    </row>
    <row r="17148" spans="1:1" x14ac:dyDescent="0.35">
      <c r="A17148">
        <f ca="1"/>
        <v>24</v>
      </c>
    </row>
    <row r="17149" spans="1:1" x14ac:dyDescent="0.35">
      <c r="A17149">
        <f ca="1"/>
        <v>25</v>
      </c>
    </row>
    <row r="17150" spans="1:1" x14ac:dyDescent="0.35">
      <c r="A17150">
        <f ca="1"/>
        <v>17</v>
      </c>
    </row>
    <row r="17151" spans="1:1" x14ac:dyDescent="0.35">
      <c r="A17151">
        <f ca="1"/>
        <v>19</v>
      </c>
    </row>
    <row r="17152" spans="1:1" x14ac:dyDescent="0.35">
      <c r="A17152">
        <f ca="1"/>
        <v>25</v>
      </c>
    </row>
    <row r="17153" spans="1:1" x14ac:dyDescent="0.35">
      <c r="A17153">
        <f ca="1"/>
        <v>26</v>
      </c>
    </row>
    <row r="17154" spans="1:1" x14ac:dyDescent="0.35">
      <c r="A17154">
        <f ca="1"/>
        <v>23</v>
      </c>
    </row>
    <row r="17155" spans="1:1" x14ac:dyDescent="0.35">
      <c r="A17155">
        <f ca="1"/>
        <v>16</v>
      </c>
    </row>
    <row r="17156" spans="1:1" x14ac:dyDescent="0.35">
      <c r="A17156">
        <f ca="1"/>
        <v>25</v>
      </c>
    </row>
    <row r="17157" spans="1:1" x14ac:dyDescent="0.35">
      <c r="A17157">
        <f ca="1"/>
        <v>31</v>
      </c>
    </row>
    <row r="17158" spans="1:1" x14ac:dyDescent="0.35">
      <c r="A17158">
        <f ca="1"/>
        <v>22</v>
      </c>
    </row>
    <row r="17159" spans="1:1" x14ac:dyDescent="0.35">
      <c r="A17159">
        <f ca="1"/>
        <v>21</v>
      </c>
    </row>
    <row r="17160" spans="1:1" x14ac:dyDescent="0.35">
      <c r="A17160">
        <f ca="1"/>
        <v>18</v>
      </c>
    </row>
    <row r="17161" spans="1:1" x14ac:dyDescent="0.35">
      <c r="A17161">
        <f ca="1"/>
        <v>21</v>
      </c>
    </row>
    <row r="17162" spans="1:1" x14ac:dyDescent="0.35">
      <c r="A17162">
        <f ca="1"/>
        <v>22</v>
      </c>
    </row>
    <row r="17163" spans="1:1" x14ac:dyDescent="0.35">
      <c r="A17163">
        <f ca="1"/>
        <v>12</v>
      </c>
    </row>
    <row r="17164" spans="1:1" x14ac:dyDescent="0.35">
      <c r="A17164">
        <f ca="1"/>
        <v>23</v>
      </c>
    </row>
    <row r="17165" spans="1:1" x14ac:dyDescent="0.35">
      <c r="A17165">
        <f ca="1"/>
        <v>19</v>
      </c>
    </row>
    <row r="17166" spans="1:1" x14ac:dyDescent="0.35">
      <c r="A17166">
        <f ca="1"/>
        <v>24</v>
      </c>
    </row>
    <row r="17167" spans="1:1" x14ac:dyDescent="0.35">
      <c r="A17167">
        <f ca="1"/>
        <v>25</v>
      </c>
    </row>
    <row r="17168" spans="1:1" x14ac:dyDescent="0.35">
      <c r="A17168">
        <f ca="1"/>
        <v>20</v>
      </c>
    </row>
    <row r="17169" spans="1:1" x14ac:dyDescent="0.35">
      <c r="A17169">
        <f ca="1"/>
        <v>24</v>
      </c>
    </row>
    <row r="17170" spans="1:1" x14ac:dyDescent="0.35">
      <c r="A17170">
        <f ca="1"/>
        <v>16</v>
      </c>
    </row>
    <row r="17171" spans="1:1" x14ac:dyDescent="0.35">
      <c r="A17171">
        <f ca="1"/>
        <v>12</v>
      </c>
    </row>
    <row r="17172" spans="1:1" x14ac:dyDescent="0.35">
      <c r="A17172">
        <f ca="1"/>
        <v>20</v>
      </c>
    </row>
    <row r="17173" spans="1:1" x14ac:dyDescent="0.35">
      <c r="A17173">
        <f ca="1"/>
        <v>19</v>
      </c>
    </row>
    <row r="17174" spans="1:1" x14ac:dyDescent="0.35">
      <c r="A17174">
        <f ca="1"/>
        <v>18</v>
      </c>
    </row>
    <row r="17175" spans="1:1" x14ac:dyDescent="0.35">
      <c r="A17175">
        <f ca="1"/>
        <v>25</v>
      </c>
    </row>
    <row r="17176" spans="1:1" x14ac:dyDescent="0.35">
      <c r="A17176">
        <f ca="1"/>
        <v>22</v>
      </c>
    </row>
    <row r="17177" spans="1:1" x14ac:dyDescent="0.35">
      <c r="A17177">
        <f ca="1"/>
        <v>25</v>
      </c>
    </row>
    <row r="17178" spans="1:1" x14ac:dyDescent="0.35">
      <c r="A17178">
        <f ca="1"/>
        <v>18</v>
      </c>
    </row>
    <row r="17179" spans="1:1" x14ac:dyDescent="0.35">
      <c r="A17179">
        <f ca="1"/>
        <v>23</v>
      </c>
    </row>
    <row r="17180" spans="1:1" x14ac:dyDescent="0.35">
      <c r="A17180">
        <f ca="1"/>
        <v>19</v>
      </c>
    </row>
    <row r="17181" spans="1:1" x14ac:dyDescent="0.35">
      <c r="A17181">
        <f ca="1"/>
        <v>23</v>
      </c>
    </row>
    <row r="17182" spans="1:1" x14ac:dyDescent="0.35">
      <c r="A17182">
        <f ca="1"/>
        <v>18</v>
      </c>
    </row>
    <row r="17183" spans="1:1" x14ac:dyDescent="0.35">
      <c r="A17183">
        <f ca="1"/>
        <v>26</v>
      </c>
    </row>
    <row r="17184" spans="1:1" x14ac:dyDescent="0.35">
      <c r="A17184">
        <f ca="1"/>
        <v>17</v>
      </c>
    </row>
    <row r="17185" spans="1:1" x14ac:dyDescent="0.35">
      <c r="A17185">
        <f ca="1"/>
        <v>27</v>
      </c>
    </row>
    <row r="17186" spans="1:1" x14ac:dyDescent="0.35">
      <c r="A17186">
        <f ca="1"/>
        <v>21</v>
      </c>
    </row>
    <row r="17187" spans="1:1" x14ac:dyDescent="0.35">
      <c r="A17187">
        <f ca="1"/>
        <v>22</v>
      </c>
    </row>
    <row r="17188" spans="1:1" x14ac:dyDescent="0.35">
      <c r="A17188">
        <f ca="1"/>
        <v>19</v>
      </c>
    </row>
    <row r="17189" spans="1:1" x14ac:dyDescent="0.35">
      <c r="A17189">
        <f ca="1"/>
        <v>24</v>
      </c>
    </row>
    <row r="17190" spans="1:1" x14ac:dyDescent="0.35">
      <c r="A17190">
        <f ca="1"/>
        <v>25</v>
      </c>
    </row>
    <row r="17191" spans="1:1" x14ac:dyDescent="0.35">
      <c r="A17191">
        <f ca="1"/>
        <v>24</v>
      </c>
    </row>
    <row r="17192" spans="1:1" x14ac:dyDescent="0.35">
      <c r="A17192">
        <f ca="1"/>
        <v>17</v>
      </c>
    </row>
    <row r="17193" spans="1:1" x14ac:dyDescent="0.35">
      <c r="A17193">
        <f ca="1"/>
        <v>20</v>
      </c>
    </row>
    <row r="17194" spans="1:1" x14ac:dyDescent="0.35">
      <c r="A17194">
        <f ca="1"/>
        <v>25</v>
      </c>
    </row>
    <row r="17195" spans="1:1" x14ac:dyDescent="0.35">
      <c r="A17195">
        <f ca="1"/>
        <v>24</v>
      </c>
    </row>
    <row r="17196" spans="1:1" x14ac:dyDescent="0.35">
      <c r="A17196">
        <f ca="1"/>
        <v>18</v>
      </c>
    </row>
    <row r="17197" spans="1:1" x14ac:dyDescent="0.35">
      <c r="A17197">
        <f ca="1"/>
        <v>20</v>
      </c>
    </row>
    <row r="17198" spans="1:1" x14ac:dyDescent="0.35">
      <c r="A17198">
        <f ca="1"/>
        <v>26</v>
      </c>
    </row>
    <row r="17199" spans="1:1" x14ac:dyDescent="0.35">
      <c r="A17199">
        <f ca="1"/>
        <v>26</v>
      </c>
    </row>
    <row r="17200" spans="1:1" x14ac:dyDescent="0.35">
      <c r="A17200">
        <f ca="1"/>
        <v>22</v>
      </c>
    </row>
    <row r="17201" spans="1:1" x14ac:dyDescent="0.35">
      <c r="A17201">
        <f ca="1"/>
        <v>22</v>
      </c>
    </row>
    <row r="17202" spans="1:1" x14ac:dyDescent="0.35">
      <c r="A17202">
        <f ca="1"/>
        <v>27</v>
      </c>
    </row>
    <row r="17203" spans="1:1" x14ac:dyDescent="0.35">
      <c r="A17203">
        <f ca="1"/>
        <v>19</v>
      </c>
    </row>
    <row r="17204" spans="1:1" x14ac:dyDescent="0.35">
      <c r="A17204">
        <f ca="1"/>
        <v>21</v>
      </c>
    </row>
    <row r="17205" spans="1:1" x14ac:dyDescent="0.35">
      <c r="A17205">
        <f ca="1"/>
        <v>13</v>
      </c>
    </row>
    <row r="17206" spans="1:1" x14ac:dyDescent="0.35">
      <c r="A17206">
        <f ca="1"/>
        <v>24</v>
      </c>
    </row>
    <row r="17207" spans="1:1" x14ac:dyDescent="0.35">
      <c r="A17207">
        <f ca="1"/>
        <v>26</v>
      </c>
    </row>
    <row r="17208" spans="1:1" x14ac:dyDescent="0.35">
      <c r="A17208">
        <f ca="1"/>
        <v>21</v>
      </c>
    </row>
    <row r="17209" spans="1:1" x14ac:dyDescent="0.35">
      <c r="A17209">
        <f ca="1"/>
        <v>20</v>
      </c>
    </row>
    <row r="17210" spans="1:1" x14ac:dyDescent="0.35">
      <c r="A17210">
        <f ca="1"/>
        <v>9</v>
      </c>
    </row>
    <row r="17211" spans="1:1" x14ac:dyDescent="0.35">
      <c r="A17211">
        <f ca="1"/>
        <v>20</v>
      </c>
    </row>
    <row r="17212" spans="1:1" x14ac:dyDescent="0.35">
      <c r="A17212">
        <f ca="1"/>
        <v>18</v>
      </c>
    </row>
    <row r="17213" spans="1:1" x14ac:dyDescent="0.35">
      <c r="A17213">
        <f ca="1"/>
        <v>17</v>
      </c>
    </row>
    <row r="17214" spans="1:1" x14ac:dyDescent="0.35">
      <c r="A17214">
        <f ca="1"/>
        <v>24</v>
      </c>
    </row>
    <row r="17215" spans="1:1" x14ac:dyDescent="0.35">
      <c r="A17215">
        <f ca="1"/>
        <v>16</v>
      </c>
    </row>
    <row r="17216" spans="1:1" x14ac:dyDescent="0.35">
      <c r="A17216">
        <f ca="1"/>
        <v>21</v>
      </c>
    </row>
    <row r="17217" spans="1:1" x14ac:dyDescent="0.35">
      <c r="A17217">
        <f ca="1"/>
        <v>22</v>
      </c>
    </row>
    <row r="17218" spans="1:1" x14ac:dyDescent="0.35">
      <c r="A17218">
        <f ca="1"/>
        <v>15</v>
      </c>
    </row>
    <row r="17219" spans="1:1" x14ac:dyDescent="0.35">
      <c r="A17219">
        <f ca="1"/>
        <v>20</v>
      </c>
    </row>
    <row r="17220" spans="1:1" x14ac:dyDescent="0.35">
      <c r="A17220">
        <f ca="1"/>
        <v>16</v>
      </c>
    </row>
    <row r="17221" spans="1:1" x14ac:dyDescent="0.35">
      <c r="A17221">
        <f ca="1"/>
        <v>21</v>
      </c>
    </row>
    <row r="17222" spans="1:1" x14ac:dyDescent="0.35">
      <c r="A17222">
        <f ca="1"/>
        <v>22</v>
      </c>
    </row>
    <row r="17223" spans="1:1" x14ac:dyDescent="0.35">
      <c r="A17223">
        <f ca="1"/>
        <v>19</v>
      </c>
    </row>
    <row r="17224" spans="1:1" x14ac:dyDescent="0.35">
      <c r="A17224">
        <f ca="1"/>
        <v>23</v>
      </c>
    </row>
    <row r="17225" spans="1:1" x14ac:dyDescent="0.35">
      <c r="A17225">
        <f ca="1"/>
        <v>25</v>
      </c>
    </row>
    <row r="17226" spans="1:1" x14ac:dyDescent="0.35">
      <c r="A17226">
        <f ca="1"/>
        <v>20</v>
      </c>
    </row>
    <row r="17227" spans="1:1" x14ac:dyDescent="0.35">
      <c r="A17227">
        <f ca="1"/>
        <v>22</v>
      </c>
    </row>
    <row r="17228" spans="1:1" x14ac:dyDescent="0.35">
      <c r="A17228">
        <f ca="1"/>
        <v>21</v>
      </c>
    </row>
    <row r="17229" spans="1:1" x14ac:dyDescent="0.35">
      <c r="A17229">
        <f ca="1"/>
        <v>30</v>
      </c>
    </row>
    <row r="17230" spans="1:1" x14ac:dyDescent="0.35">
      <c r="A17230">
        <f ca="1"/>
        <v>29</v>
      </c>
    </row>
    <row r="17231" spans="1:1" x14ac:dyDescent="0.35">
      <c r="A17231">
        <f ca="1"/>
        <v>23</v>
      </c>
    </row>
    <row r="17232" spans="1:1" x14ac:dyDescent="0.35">
      <c r="A17232">
        <f ca="1"/>
        <v>23</v>
      </c>
    </row>
    <row r="17233" spans="1:1" x14ac:dyDescent="0.35">
      <c r="A17233">
        <f ca="1"/>
        <v>17</v>
      </c>
    </row>
    <row r="17234" spans="1:1" x14ac:dyDescent="0.35">
      <c r="A17234">
        <f ca="1"/>
        <v>26</v>
      </c>
    </row>
    <row r="17235" spans="1:1" x14ac:dyDescent="0.35">
      <c r="A17235">
        <f ca="1"/>
        <v>21</v>
      </c>
    </row>
    <row r="17236" spans="1:1" x14ac:dyDescent="0.35">
      <c r="A17236">
        <f ca="1"/>
        <v>24</v>
      </c>
    </row>
    <row r="17237" spans="1:1" x14ac:dyDescent="0.35">
      <c r="A17237">
        <f ca="1"/>
        <v>20</v>
      </c>
    </row>
    <row r="17238" spans="1:1" x14ac:dyDescent="0.35">
      <c r="A17238">
        <f ca="1"/>
        <v>19</v>
      </c>
    </row>
    <row r="17239" spans="1:1" x14ac:dyDescent="0.35">
      <c r="A17239">
        <f ca="1"/>
        <v>30</v>
      </c>
    </row>
    <row r="17240" spans="1:1" x14ac:dyDescent="0.35">
      <c r="A17240">
        <f ca="1"/>
        <v>24</v>
      </c>
    </row>
    <row r="17241" spans="1:1" x14ac:dyDescent="0.35">
      <c r="A17241">
        <f ca="1"/>
        <v>20</v>
      </c>
    </row>
    <row r="17242" spans="1:1" x14ac:dyDescent="0.35">
      <c r="A17242">
        <f ca="1"/>
        <v>24</v>
      </c>
    </row>
    <row r="17243" spans="1:1" x14ac:dyDescent="0.35">
      <c r="A17243">
        <f ca="1"/>
        <v>26</v>
      </c>
    </row>
    <row r="17244" spans="1:1" x14ac:dyDescent="0.35">
      <c r="A17244">
        <f ca="1"/>
        <v>27</v>
      </c>
    </row>
    <row r="17245" spans="1:1" x14ac:dyDescent="0.35">
      <c r="A17245">
        <f ca="1"/>
        <v>18</v>
      </c>
    </row>
    <row r="17246" spans="1:1" x14ac:dyDescent="0.35">
      <c r="A17246">
        <f ca="1"/>
        <v>17</v>
      </c>
    </row>
    <row r="17247" spans="1:1" x14ac:dyDescent="0.35">
      <c r="A17247">
        <f ca="1"/>
        <v>27</v>
      </c>
    </row>
    <row r="17248" spans="1:1" x14ac:dyDescent="0.35">
      <c r="A17248">
        <f ca="1"/>
        <v>23</v>
      </c>
    </row>
    <row r="17249" spans="1:1" x14ac:dyDescent="0.35">
      <c r="A17249">
        <f ca="1"/>
        <v>24</v>
      </c>
    </row>
    <row r="17250" spans="1:1" x14ac:dyDescent="0.35">
      <c r="A17250">
        <f ca="1"/>
        <v>24</v>
      </c>
    </row>
    <row r="17251" spans="1:1" x14ac:dyDescent="0.35">
      <c r="A17251">
        <f ca="1"/>
        <v>16</v>
      </c>
    </row>
    <row r="17252" spans="1:1" x14ac:dyDescent="0.35">
      <c r="A17252">
        <f ca="1"/>
        <v>21</v>
      </c>
    </row>
    <row r="17253" spans="1:1" x14ac:dyDescent="0.35">
      <c r="A17253">
        <f ca="1"/>
        <v>23</v>
      </c>
    </row>
    <row r="17254" spans="1:1" x14ac:dyDescent="0.35">
      <c r="A17254">
        <f ca="1"/>
        <v>18</v>
      </c>
    </row>
    <row r="17255" spans="1:1" x14ac:dyDescent="0.35">
      <c r="A17255">
        <f ca="1"/>
        <v>27</v>
      </c>
    </row>
    <row r="17256" spans="1:1" x14ac:dyDescent="0.35">
      <c r="A17256">
        <f ca="1"/>
        <v>20</v>
      </c>
    </row>
    <row r="17257" spans="1:1" x14ac:dyDescent="0.35">
      <c r="A17257">
        <f ca="1"/>
        <v>32</v>
      </c>
    </row>
    <row r="17258" spans="1:1" x14ac:dyDescent="0.35">
      <c r="A17258">
        <f ca="1"/>
        <v>15</v>
      </c>
    </row>
    <row r="17259" spans="1:1" x14ac:dyDescent="0.35">
      <c r="A17259">
        <f ca="1"/>
        <v>21</v>
      </c>
    </row>
    <row r="17260" spans="1:1" x14ac:dyDescent="0.35">
      <c r="A17260">
        <f ca="1"/>
        <v>16</v>
      </c>
    </row>
    <row r="17261" spans="1:1" x14ac:dyDescent="0.35">
      <c r="A17261">
        <f ca="1"/>
        <v>25</v>
      </c>
    </row>
    <row r="17262" spans="1:1" x14ac:dyDescent="0.35">
      <c r="A17262">
        <f ca="1"/>
        <v>18</v>
      </c>
    </row>
    <row r="17263" spans="1:1" x14ac:dyDescent="0.35">
      <c r="A17263">
        <f ca="1"/>
        <v>23</v>
      </c>
    </row>
    <row r="17264" spans="1:1" x14ac:dyDescent="0.35">
      <c r="A17264">
        <f ca="1"/>
        <v>14</v>
      </c>
    </row>
    <row r="17265" spans="1:1" x14ac:dyDescent="0.35">
      <c r="A17265">
        <f ca="1"/>
        <v>24</v>
      </c>
    </row>
    <row r="17266" spans="1:1" x14ac:dyDescent="0.35">
      <c r="A17266">
        <f ca="1"/>
        <v>16</v>
      </c>
    </row>
    <row r="17267" spans="1:1" x14ac:dyDescent="0.35">
      <c r="A17267">
        <f ca="1"/>
        <v>17</v>
      </c>
    </row>
    <row r="17268" spans="1:1" x14ac:dyDescent="0.35">
      <c r="A17268">
        <f ca="1"/>
        <v>22</v>
      </c>
    </row>
    <row r="17269" spans="1:1" x14ac:dyDescent="0.35">
      <c r="A17269">
        <f ca="1"/>
        <v>19</v>
      </c>
    </row>
    <row r="17270" spans="1:1" x14ac:dyDescent="0.35">
      <c r="A17270">
        <f ca="1"/>
        <v>25</v>
      </c>
    </row>
    <row r="17271" spans="1:1" x14ac:dyDescent="0.35">
      <c r="A17271">
        <f ca="1"/>
        <v>22</v>
      </c>
    </row>
    <row r="17272" spans="1:1" x14ac:dyDescent="0.35">
      <c r="A17272">
        <f ca="1"/>
        <v>20</v>
      </c>
    </row>
    <row r="17273" spans="1:1" x14ac:dyDescent="0.35">
      <c r="A17273">
        <f ca="1"/>
        <v>25</v>
      </c>
    </row>
    <row r="17274" spans="1:1" x14ac:dyDescent="0.35">
      <c r="A17274">
        <f ca="1"/>
        <v>23</v>
      </c>
    </row>
    <row r="17275" spans="1:1" x14ac:dyDescent="0.35">
      <c r="A17275">
        <f ca="1"/>
        <v>17</v>
      </c>
    </row>
    <row r="17276" spans="1:1" x14ac:dyDescent="0.35">
      <c r="A17276">
        <f ca="1"/>
        <v>27</v>
      </c>
    </row>
    <row r="17277" spans="1:1" x14ac:dyDescent="0.35">
      <c r="A17277">
        <f ca="1"/>
        <v>21</v>
      </c>
    </row>
    <row r="17278" spans="1:1" x14ac:dyDescent="0.35">
      <c r="A17278">
        <f ca="1"/>
        <v>20</v>
      </c>
    </row>
    <row r="17279" spans="1:1" x14ac:dyDescent="0.35">
      <c r="A17279">
        <f ca="1"/>
        <v>19</v>
      </c>
    </row>
    <row r="17280" spans="1:1" x14ac:dyDescent="0.35">
      <c r="A17280">
        <f ca="1"/>
        <v>21</v>
      </c>
    </row>
    <row r="17281" spans="1:1" x14ac:dyDescent="0.35">
      <c r="A17281">
        <f ca="1"/>
        <v>20</v>
      </c>
    </row>
    <row r="17282" spans="1:1" x14ac:dyDescent="0.35">
      <c r="A17282">
        <f ca="1"/>
        <v>19</v>
      </c>
    </row>
    <row r="17283" spans="1:1" x14ac:dyDescent="0.35">
      <c r="A17283">
        <f ca="1"/>
        <v>22</v>
      </c>
    </row>
    <row r="17284" spans="1:1" x14ac:dyDescent="0.35">
      <c r="A17284">
        <f ca="1"/>
        <v>20</v>
      </c>
    </row>
    <row r="17285" spans="1:1" x14ac:dyDescent="0.35">
      <c r="A17285">
        <f ca="1"/>
        <v>15</v>
      </c>
    </row>
    <row r="17286" spans="1:1" x14ac:dyDescent="0.35">
      <c r="A17286">
        <f ca="1"/>
        <v>29</v>
      </c>
    </row>
    <row r="17287" spans="1:1" x14ac:dyDescent="0.35">
      <c r="A17287">
        <f ca="1"/>
        <v>20</v>
      </c>
    </row>
    <row r="17288" spans="1:1" x14ac:dyDescent="0.35">
      <c r="A17288">
        <f ca="1"/>
        <v>20</v>
      </c>
    </row>
    <row r="17289" spans="1:1" x14ac:dyDescent="0.35">
      <c r="A17289">
        <f ca="1"/>
        <v>20</v>
      </c>
    </row>
    <row r="17290" spans="1:1" x14ac:dyDescent="0.35">
      <c r="A17290">
        <f ca="1"/>
        <v>28</v>
      </c>
    </row>
    <row r="17291" spans="1:1" x14ac:dyDescent="0.35">
      <c r="A17291">
        <f ca="1"/>
        <v>17</v>
      </c>
    </row>
    <row r="17292" spans="1:1" x14ac:dyDescent="0.35">
      <c r="A17292">
        <f ca="1"/>
        <v>21</v>
      </c>
    </row>
    <row r="17293" spans="1:1" x14ac:dyDescent="0.35">
      <c r="A17293">
        <f ca="1"/>
        <v>22</v>
      </c>
    </row>
    <row r="17294" spans="1:1" x14ac:dyDescent="0.35">
      <c r="A17294">
        <f ca="1"/>
        <v>16</v>
      </c>
    </row>
    <row r="17295" spans="1:1" x14ac:dyDescent="0.35">
      <c r="A17295">
        <f ca="1"/>
        <v>26</v>
      </c>
    </row>
    <row r="17296" spans="1:1" x14ac:dyDescent="0.35">
      <c r="A17296">
        <f ca="1"/>
        <v>19</v>
      </c>
    </row>
    <row r="17297" spans="1:1" x14ac:dyDescent="0.35">
      <c r="A17297">
        <f ca="1"/>
        <v>21</v>
      </c>
    </row>
    <row r="17298" spans="1:1" x14ac:dyDescent="0.35">
      <c r="A17298">
        <f ca="1"/>
        <v>26</v>
      </c>
    </row>
    <row r="17299" spans="1:1" x14ac:dyDescent="0.35">
      <c r="A17299">
        <f ca="1"/>
        <v>24</v>
      </c>
    </row>
    <row r="17300" spans="1:1" x14ac:dyDescent="0.35">
      <c r="A17300">
        <f ca="1"/>
        <v>23</v>
      </c>
    </row>
    <row r="17301" spans="1:1" x14ac:dyDescent="0.35">
      <c r="A17301">
        <f ca="1"/>
        <v>19</v>
      </c>
    </row>
    <row r="17302" spans="1:1" x14ac:dyDescent="0.35">
      <c r="A17302">
        <f ca="1"/>
        <v>26</v>
      </c>
    </row>
    <row r="17303" spans="1:1" x14ac:dyDescent="0.35">
      <c r="A17303">
        <f ca="1"/>
        <v>23</v>
      </c>
    </row>
    <row r="17304" spans="1:1" x14ac:dyDescent="0.35">
      <c r="A17304">
        <f ca="1"/>
        <v>27</v>
      </c>
    </row>
    <row r="17305" spans="1:1" x14ac:dyDescent="0.35">
      <c r="A17305">
        <f ca="1"/>
        <v>23</v>
      </c>
    </row>
    <row r="17306" spans="1:1" x14ac:dyDescent="0.35">
      <c r="A17306">
        <f ca="1"/>
        <v>26</v>
      </c>
    </row>
    <row r="17307" spans="1:1" x14ac:dyDescent="0.35">
      <c r="A17307">
        <f ca="1"/>
        <v>24</v>
      </c>
    </row>
    <row r="17308" spans="1:1" x14ac:dyDescent="0.35">
      <c r="A17308">
        <f ca="1"/>
        <v>23</v>
      </c>
    </row>
    <row r="17309" spans="1:1" x14ac:dyDescent="0.35">
      <c r="A17309">
        <f ca="1"/>
        <v>17</v>
      </c>
    </row>
    <row r="17310" spans="1:1" x14ac:dyDescent="0.35">
      <c r="A17310">
        <f ca="1"/>
        <v>23</v>
      </c>
    </row>
    <row r="17311" spans="1:1" x14ac:dyDescent="0.35">
      <c r="A17311">
        <f ca="1"/>
        <v>26</v>
      </c>
    </row>
    <row r="17312" spans="1:1" x14ac:dyDescent="0.35">
      <c r="A17312">
        <f ca="1"/>
        <v>23</v>
      </c>
    </row>
    <row r="17313" spans="1:1" x14ac:dyDescent="0.35">
      <c r="A17313">
        <f ca="1"/>
        <v>18</v>
      </c>
    </row>
    <row r="17314" spans="1:1" x14ac:dyDescent="0.35">
      <c r="A17314">
        <f ca="1"/>
        <v>25</v>
      </c>
    </row>
    <row r="17315" spans="1:1" x14ac:dyDescent="0.35">
      <c r="A17315">
        <f ca="1"/>
        <v>17</v>
      </c>
    </row>
    <row r="17316" spans="1:1" x14ac:dyDescent="0.35">
      <c r="A17316">
        <f ca="1"/>
        <v>26</v>
      </c>
    </row>
    <row r="17317" spans="1:1" x14ac:dyDescent="0.35">
      <c r="A17317">
        <f ca="1"/>
        <v>34</v>
      </c>
    </row>
    <row r="17318" spans="1:1" x14ac:dyDescent="0.35">
      <c r="A17318">
        <f ca="1"/>
        <v>23</v>
      </c>
    </row>
    <row r="17319" spans="1:1" x14ac:dyDescent="0.35">
      <c r="A17319">
        <f ca="1"/>
        <v>17</v>
      </c>
    </row>
    <row r="17320" spans="1:1" x14ac:dyDescent="0.35">
      <c r="A17320">
        <f ca="1"/>
        <v>24</v>
      </c>
    </row>
    <row r="17321" spans="1:1" x14ac:dyDescent="0.35">
      <c r="A17321">
        <f ca="1"/>
        <v>23</v>
      </c>
    </row>
    <row r="17322" spans="1:1" x14ac:dyDescent="0.35">
      <c r="A17322">
        <f ca="1"/>
        <v>21</v>
      </c>
    </row>
    <row r="17323" spans="1:1" x14ac:dyDescent="0.35">
      <c r="A17323">
        <f ca="1"/>
        <v>18</v>
      </c>
    </row>
    <row r="17324" spans="1:1" x14ac:dyDescent="0.35">
      <c r="A17324">
        <f ca="1"/>
        <v>26</v>
      </c>
    </row>
    <row r="17325" spans="1:1" x14ac:dyDescent="0.35">
      <c r="A17325">
        <f ca="1"/>
        <v>21</v>
      </c>
    </row>
    <row r="17326" spans="1:1" x14ac:dyDescent="0.35">
      <c r="A17326">
        <f ca="1"/>
        <v>15</v>
      </c>
    </row>
    <row r="17327" spans="1:1" x14ac:dyDescent="0.35">
      <c r="A17327">
        <f ca="1"/>
        <v>19</v>
      </c>
    </row>
    <row r="17328" spans="1:1" x14ac:dyDescent="0.35">
      <c r="A17328">
        <f ca="1"/>
        <v>17</v>
      </c>
    </row>
    <row r="17329" spans="1:1" x14ac:dyDescent="0.35">
      <c r="A17329">
        <f ca="1"/>
        <v>21</v>
      </c>
    </row>
    <row r="17330" spans="1:1" x14ac:dyDescent="0.35">
      <c r="A17330">
        <f ca="1"/>
        <v>21</v>
      </c>
    </row>
    <row r="17331" spans="1:1" x14ac:dyDescent="0.35">
      <c r="A17331">
        <f ca="1"/>
        <v>22</v>
      </c>
    </row>
    <row r="17332" spans="1:1" x14ac:dyDescent="0.35">
      <c r="A17332">
        <f ca="1"/>
        <v>25</v>
      </c>
    </row>
    <row r="17333" spans="1:1" x14ac:dyDescent="0.35">
      <c r="A17333">
        <f ca="1"/>
        <v>20</v>
      </c>
    </row>
    <row r="17334" spans="1:1" x14ac:dyDescent="0.35">
      <c r="A17334">
        <f ca="1"/>
        <v>25</v>
      </c>
    </row>
    <row r="17335" spans="1:1" x14ac:dyDescent="0.35">
      <c r="A17335">
        <f ca="1"/>
        <v>18</v>
      </c>
    </row>
    <row r="17336" spans="1:1" x14ac:dyDescent="0.35">
      <c r="A17336">
        <f ca="1"/>
        <v>18</v>
      </c>
    </row>
    <row r="17337" spans="1:1" x14ac:dyDescent="0.35">
      <c r="A17337">
        <f ca="1"/>
        <v>16</v>
      </c>
    </row>
    <row r="17338" spans="1:1" x14ac:dyDescent="0.35">
      <c r="A17338">
        <f ca="1"/>
        <v>21</v>
      </c>
    </row>
    <row r="17339" spans="1:1" x14ac:dyDescent="0.35">
      <c r="A17339">
        <f ca="1"/>
        <v>24</v>
      </c>
    </row>
    <row r="17340" spans="1:1" x14ac:dyDescent="0.35">
      <c r="A17340">
        <f ca="1"/>
        <v>24</v>
      </c>
    </row>
    <row r="17341" spans="1:1" x14ac:dyDescent="0.35">
      <c r="A17341">
        <f ca="1"/>
        <v>21</v>
      </c>
    </row>
    <row r="17342" spans="1:1" x14ac:dyDescent="0.35">
      <c r="A17342">
        <f ca="1"/>
        <v>16</v>
      </c>
    </row>
    <row r="17343" spans="1:1" x14ac:dyDescent="0.35">
      <c r="A17343">
        <f ca="1"/>
        <v>16</v>
      </c>
    </row>
    <row r="17344" spans="1:1" x14ac:dyDescent="0.35">
      <c r="A17344">
        <f ca="1"/>
        <v>28</v>
      </c>
    </row>
    <row r="17345" spans="1:1" x14ac:dyDescent="0.35">
      <c r="A17345">
        <f ca="1"/>
        <v>22</v>
      </c>
    </row>
    <row r="17346" spans="1:1" x14ac:dyDescent="0.35">
      <c r="A17346">
        <f ca="1"/>
        <v>15</v>
      </c>
    </row>
    <row r="17347" spans="1:1" x14ac:dyDescent="0.35">
      <c r="A17347">
        <f ca="1"/>
        <v>21</v>
      </c>
    </row>
    <row r="17348" spans="1:1" x14ac:dyDescent="0.35">
      <c r="A17348">
        <f ca="1"/>
        <v>24</v>
      </c>
    </row>
    <row r="17349" spans="1:1" x14ac:dyDescent="0.35">
      <c r="A17349">
        <f ca="1"/>
        <v>17</v>
      </c>
    </row>
    <row r="17350" spans="1:1" x14ac:dyDescent="0.35">
      <c r="A17350">
        <f ca="1"/>
        <v>19</v>
      </c>
    </row>
    <row r="17351" spans="1:1" x14ac:dyDescent="0.35">
      <c r="A17351">
        <f ca="1"/>
        <v>19</v>
      </c>
    </row>
    <row r="17352" spans="1:1" x14ac:dyDescent="0.35">
      <c r="A17352">
        <f ca="1"/>
        <v>25</v>
      </c>
    </row>
    <row r="17353" spans="1:1" x14ac:dyDescent="0.35">
      <c r="A17353">
        <f ca="1"/>
        <v>19</v>
      </c>
    </row>
    <row r="17354" spans="1:1" x14ac:dyDescent="0.35">
      <c r="A17354">
        <f ca="1"/>
        <v>23</v>
      </c>
    </row>
    <row r="17355" spans="1:1" x14ac:dyDescent="0.35">
      <c r="A17355">
        <f ca="1"/>
        <v>22</v>
      </c>
    </row>
    <row r="17356" spans="1:1" x14ac:dyDescent="0.35">
      <c r="A17356">
        <f ca="1"/>
        <v>16</v>
      </c>
    </row>
    <row r="17357" spans="1:1" x14ac:dyDescent="0.35">
      <c r="A17357">
        <f ca="1"/>
        <v>19</v>
      </c>
    </row>
    <row r="17358" spans="1:1" x14ac:dyDescent="0.35">
      <c r="A17358">
        <f ca="1"/>
        <v>21</v>
      </c>
    </row>
    <row r="17359" spans="1:1" x14ac:dyDescent="0.35">
      <c r="A17359">
        <f ca="1"/>
        <v>28</v>
      </c>
    </row>
    <row r="17360" spans="1:1" x14ac:dyDescent="0.35">
      <c r="A17360">
        <f ca="1"/>
        <v>15</v>
      </c>
    </row>
    <row r="17361" spans="1:1" x14ac:dyDescent="0.35">
      <c r="A17361">
        <f ca="1"/>
        <v>21</v>
      </c>
    </row>
    <row r="17362" spans="1:1" x14ac:dyDescent="0.35">
      <c r="A17362">
        <f ca="1"/>
        <v>16</v>
      </c>
    </row>
    <row r="17363" spans="1:1" x14ac:dyDescent="0.35">
      <c r="A17363">
        <f ca="1"/>
        <v>17</v>
      </c>
    </row>
    <row r="17364" spans="1:1" x14ac:dyDescent="0.35">
      <c r="A17364">
        <f ca="1"/>
        <v>23</v>
      </c>
    </row>
    <row r="17365" spans="1:1" x14ac:dyDescent="0.35">
      <c r="A17365">
        <f ca="1"/>
        <v>21</v>
      </c>
    </row>
    <row r="17366" spans="1:1" x14ac:dyDescent="0.35">
      <c r="A17366">
        <f ca="1"/>
        <v>16</v>
      </c>
    </row>
    <row r="17367" spans="1:1" x14ac:dyDescent="0.35">
      <c r="A17367">
        <f ca="1"/>
        <v>25</v>
      </c>
    </row>
    <row r="17368" spans="1:1" x14ac:dyDescent="0.35">
      <c r="A17368">
        <f ca="1"/>
        <v>25</v>
      </c>
    </row>
    <row r="17369" spans="1:1" x14ac:dyDescent="0.35">
      <c r="A17369">
        <f ca="1"/>
        <v>25</v>
      </c>
    </row>
    <row r="17370" spans="1:1" x14ac:dyDescent="0.35">
      <c r="A17370">
        <f ca="1"/>
        <v>17</v>
      </c>
    </row>
    <row r="17371" spans="1:1" x14ac:dyDescent="0.35">
      <c r="A17371">
        <f ca="1"/>
        <v>28</v>
      </c>
    </row>
    <row r="17372" spans="1:1" x14ac:dyDescent="0.35">
      <c r="A17372">
        <f ca="1"/>
        <v>19</v>
      </c>
    </row>
    <row r="17373" spans="1:1" x14ac:dyDescent="0.35">
      <c r="A17373">
        <f ca="1"/>
        <v>18</v>
      </c>
    </row>
    <row r="17374" spans="1:1" x14ac:dyDescent="0.35">
      <c r="A17374">
        <f ca="1"/>
        <v>21</v>
      </c>
    </row>
    <row r="17375" spans="1:1" x14ac:dyDescent="0.35">
      <c r="A17375">
        <f ca="1"/>
        <v>20</v>
      </c>
    </row>
    <row r="17376" spans="1:1" x14ac:dyDescent="0.35">
      <c r="A17376">
        <f ca="1"/>
        <v>24</v>
      </c>
    </row>
    <row r="17377" spans="1:1" x14ac:dyDescent="0.35">
      <c r="A17377">
        <f ca="1"/>
        <v>16</v>
      </c>
    </row>
    <row r="17378" spans="1:1" x14ac:dyDescent="0.35">
      <c r="A17378">
        <f ca="1"/>
        <v>21</v>
      </c>
    </row>
    <row r="17379" spans="1:1" x14ac:dyDescent="0.35">
      <c r="A17379">
        <f ca="1"/>
        <v>17</v>
      </c>
    </row>
    <row r="17380" spans="1:1" x14ac:dyDescent="0.35">
      <c r="A17380">
        <f ca="1"/>
        <v>22</v>
      </c>
    </row>
    <row r="17381" spans="1:1" x14ac:dyDescent="0.35">
      <c r="A17381">
        <f ca="1"/>
        <v>25</v>
      </c>
    </row>
    <row r="17382" spans="1:1" x14ac:dyDescent="0.35">
      <c r="A17382">
        <f ca="1"/>
        <v>21</v>
      </c>
    </row>
    <row r="17383" spans="1:1" x14ac:dyDescent="0.35">
      <c r="A17383">
        <f ca="1"/>
        <v>26</v>
      </c>
    </row>
    <row r="17384" spans="1:1" x14ac:dyDescent="0.35">
      <c r="A17384">
        <f ca="1"/>
        <v>19</v>
      </c>
    </row>
    <row r="17385" spans="1:1" x14ac:dyDescent="0.35">
      <c r="A17385">
        <f ca="1"/>
        <v>16</v>
      </c>
    </row>
    <row r="17386" spans="1:1" x14ac:dyDescent="0.35">
      <c r="A17386">
        <f ca="1"/>
        <v>15</v>
      </c>
    </row>
    <row r="17387" spans="1:1" x14ac:dyDescent="0.35">
      <c r="A17387">
        <f ca="1"/>
        <v>25</v>
      </c>
    </row>
    <row r="17388" spans="1:1" x14ac:dyDescent="0.35">
      <c r="A17388">
        <f ca="1"/>
        <v>20</v>
      </c>
    </row>
    <row r="17389" spans="1:1" x14ac:dyDescent="0.35">
      <c r="A17389">
        <f ca="1"/>
        <v>22</v>
      </c>
    </row>
    <row r="17390" spans="1:1" x14ac:dyDescent="0.35">
      <c r="A17390">
        <f ca="1"/>
        <v>20</v>
      </c>
    </row>
    <row r="17391" spans="1:1" x14ac:dyDescent="0.35">
      <c r="A17391">
        <f ca="1"/>
        <v>25</v>
      </c>
    </row>
    <row r="17392" spans="1:1" x14ac:dyDescent="0.35">
      <c r="A17392">
        <f ca="1"/>
        <v>18</v>
      </c>
    </row>
    <row r="17393" spans="1:1" x14ac:dyDescent="0.35">
      <c r="A17393">
        <f ca="1"/>
        <v>29</v>
      </c>
    </row>
    <row r="17394" spans="1:1" x14ac:dyDescent="0.35">
      <c r="A17394">
        <f ca="1"/>
        <v>21</v>
      </c>
    </row>
    <row r="17395" spans="1:1" x14ac:dyDescent="0.35">
      <c r="A17395">
        <f ca="1"/>
        <v>23</v>
      </c>
    </row>
    <row r="17396" spans="1:1" x14ac:dyDescent="0.35">
      <c r="A17396">
        <f ca="1"/>
        <v>22</v>
      </c>
    </row>
    <row r="17397" spans="1:1" x14ac:dyDescent="0.35">
      <c r="A17397">
        <f ca="1"/>
        <v>20</v>
      </c>
    </row>
    <row r="17398" spans="1:1" x14ac:dyDescent="0.35">
      <c r="A17398">
        <f ca="1"/>
        <v>24</v>
      </c>
    </row>
    <row r="17399" spans="1:1" x14ac:dyDescent="0.35">
      <c r="A17399">
        <f ca="1"/>
        <v>20</v>
      </c>
    </row>
    <row r="17400" spans="1:1" x14ac:dyDescent="0.35">
      <c r="A17400">
        <f ca="1"/>
        <v>20</v>
      </c>
    </row>
    <row r="17401" spans="1:1" x14ac:dyDescent="0.35">
      <c r="A17401">
        <f ca="1"/>
        <v>27</v>
      </c>
    </row>
    <row r="17402" spans="1:1" x14ac:dyDescent="0.35">
      <c r="A17402">
        <f ca="1"/>
        <v>24</v>
      </c>
    </row>
    <row r="17403" spans="1:1" x14ac:dyDescent="0.35">
      <c r="A17403">
        <f ca="1"/>
        <v>25</v>
      </c>
    </row>
    <row r="17404" spans="1:1" x14ac:dyDescent="0.35">
      <c r="A17404">
        <f ca="1"/>
        <v>21</v>
      </c>
    </row>
    <row r="17405" spans="1:1" x14ac:dyDescent="0.35">
      <c r="A17405">
        <f ca="1"/>
        <v>18</v>
      </c>
    </row>
    <row r="17406" spans="1:1" x14ac:dyDescent="0.35">
      <c r="A17406">
        <f ca="1"/>
        <v>21</v>
      </c>
    </row>
    <row r="17407" spans="1:1" x14ac:dyDescent="0.35">
      <c r="A17407">
        <f ca="1"/>
        <v>24</v>
      </c>
    </row>
    <row r="17408" spans="1:1" x14ac:dyDescent="0.35">
      <c r="A17408">
        <f ca="1"/>
        <v>22</v>
      </c>
    </row>
    <row r="17409" spans="1:1" x14ac:dyDescent="0.35">
      <c r="A17409">
        <f ca="1"/>
        <v>17</v>
      </c>
    </row>
    <row r="17410" spans="1:1" x14ac:dyDescent="0.35">
      <c r="A17410">
        <f ca="1"/>
        <v>18</v>
      </c>
    </row>
    <row r="17411" spans="1:1" x14ac:dyDescent="0.35">
      <c r="A17411">
        <f ca="1"/>
        <v>17</v>
      </c>
    </row>
    <row r="17412" spans="1:1" x14ac:dyDescent="0.35">
      <c r="A17412">
        <f ca="1"/>
        <v>21</v>
      </c>
    </row>
    <row r="17413" spans="1:1" x14ac:dyDescent="0.35">
      <c r="A17413">
        <f ca="1"/>
        <v>16</v>
      </c>
    </row>
    <row r="17414" spans="1:1" x14ac:dyDescent="0.35">
      <c r="A17414">
        <f ca="1"/>
        <v>20</v>
      </c>
    </row>
    <row r="17415" spans="1:1" x14ac:dyDescent="0.35">
      <c r="A17415">
        <f ca="1"/>
        <v>18</v>
      </c>
    </row>
    <row r="17416" spans="1:1" x14ac:dyDescent="0.35">
      <c r="A17416">
        <f ca="1"/>
        <v>18</v>
      </c>
    </row>
    <row r="17417" spans="1:1" x14ac:dyDescent="0.35">
      <c r="A17417">
        <f ca="1"/>
        <v>19</v>
      </c>
    </row>
    <row r="17418" spans="1:1" x14ac:dyDescent="0.35">
      <c r="A17418">
        <f ca="1"/>
        <v>16</v>
      </c>
    </row>
    <row r="17419" spans="1:1" x14ac:dyDescent="0.35">
      <c r="A17419">
        <f ca="1"/>
        <v>17</v>
      </c>
    </row>
    <row r="17420" spans="1:1" x14ac:dyDescent="0.35">
      <c r="A17420">
        <f ca="1"/>
        <v>20</v>
      </c>
    </row>
    <row r="17421" spans="1:1" x14ac:dyDescent="0.35">
      <c r="A17421">
        <f ca="1"/>
        <v>20</v>
      </c>
    </row>
    <row r="17422" spans="1:1" x14ac:dyDescent="0.35">
      <c r="A17422">
        <f ca="1"/>
        <v>21</v>
      </c>
    </row>
    <row r="17423" spans="1:1" x14ac:dyDescent="0.35">
      <c r="A17423">
        <f ca="1"/>
        <v>20</v>
      </c>
    </row>
    <row r="17424" spans="1:1" x14ac:dyDescent="0.35">
      <c r="A17424">
        <f ca="1"/>
        <v>20</v>
      </c>
    </row>
    <row r="17425" spans="1:1" x14ac:dyDescent="0.35">
      <c r="A17425">
        <f ca="1"/>
        <v>27</v>
      </c>
    </row>
    <row r="17426" spans="1:1" x14ac:dyDescent="0.35">
      <c r="A17426">
        <f ca="1"/>
        <v>25</v>
      </c>
    </row>
    <row r="17427" spans="1:1" x14ac:dyDescent="0.35">
      <c r="A17427">
        <f ca="1"/>
        <v>18</v>
      </c>
    </row>
    <row r="17428" spans="1:1" x14ac:dyDescent="0.35">
      <c r="A17428">
        <f ca="1"/>
        <v>18</v>
      </c>
    </row>
    <row r="17429" spans="1:1" x14ac:dyDescent="0.35">
      <c r="A17429">
        <f ca="1"/>
        <v>28</v>
      </c>
    </row>
    <row r="17430" spans="1:1" x14ac:dyDescent="0.35">
      <c r="A17430">
        <f ca="1"/>
        <v>21</v>
      </c>
    </row>
    <row r="17431" spans="1:1" x14ac:dyDescent="0.35">
      <c r="A17431">
        <f ca="1"/>
        <v>21</v>
      </c>
    </row>
    <row r="17432" spans="1:1" x14ac:dyDescent="0.35">
      <c r="A17432">
        <f ca="1"/>
        <v>17</v>
      </c>
    </row>
    <row r="17433" spans="1:1" x14ac:dyDescent="0.35">
      <c r="A17433">
        <f ca="1"/>
        <v>15</v>
      </c>
    </row>
    <row r="17434" spans="1:1" x14ac:dyDescent="0.35">
      <c r="A17434">
        <f ca="1"/>
        <v>10</v>
      </c>
    </row>
    <row r="17435" spans="1:1" x14ac:dyDescent="0.35">
      <c r="A17435">
        <f ca="1"/>
        <v>18</v>
      </c>
    </row>
    <row r="17436" spans="1:1" x14ac:dyDescent="0.35">
      <c r="A17436">
        <f ca="1"/>
        <v>16</v>
      </c>
    </row>
    <row r="17437" spans="1:1" x14ac:dyDescent="0.35">
      <c r="A17437">
        <f ca="1"/>
        <v>14</v>
      </c>
    </row>
    <row r="17438" spans="1:1" x14ac:dyDescent="0.35">
      <c r="A17438">
        <f ca="1"/>
        <v>24</v>
      </c>
    </row>
    <row r="17439" spans="1:1" x14ac:dyDescent="0.35">
      <c r="A17439">
        <f ca="1"/>
        <v>20</v>
      </c>
    </row>
    <row r="17440" spans="1:1" x14ac:dyDescent="0.35">
      <c r="A17440">
        <f ca="1"/>
        <v>27</v>
      </c>
    </row>
    <row r="17441" spans="1:1" x14ac:dyDescent="0.35">
      <c r="A17441">
        <f ca="1"/>
        <v>17</v>
      </c>
    </row>
    <row r="17442" spans="1:1" x14ac:dyDescent="0.35">
      <c r="A17442">
        <f ca="1"/>
        <v>18</v>
      </c>
    </row>
    <row r="17443" spans="1:1" x14ac:dyDescent="0.35">
      <c r="A17443">
        <f ca="1"/>
        <v>23</v>
      </c>
    </row>
    <row r="17444" spans="1:1" x14ac:dyDescent="0.35">
      <c r="A17444">
        <f ca="1"/>
        <v>19</v>
      </c>
    </row>
    <row r="17445" spans="1:1" x14ac:dyDescent="0.35">
      <c r="A17445">
        <f ca="1"/>
        <v>22</v>
      </c>
    </row>
    <row r="17446" spans="1:1" x14ac:dyDescent="0.35">
      <c r="A17446">
        <f ca="1"/>
        <v>20</v>
      </c>
    </row>
    <row r="17447" spans="1:1" x14ac:dyDescent="0.35">
      <c r="A17447">
        <f ca="1"/>
        <v>21</v>
      </c>
    </row>
    <row r="17448" spans="1:1" x14ac:dyDescent="0.35">
      <c r="A17448">
        <f ca="1"/>
        <v>27</v>
      </c>
    </row>
    <row r="17449" spans="1:1" x14ac:dyDescent="0.35">
      <c r="A17449">
        <f ca="1"/>
        <v>28</v>
      </c>
    </row>
    <row r="17450" spans="1:1" x14ac:dyDescent="0.35">
      <c r="A17450">
        <f ca="1"/>
        <v>17</v>
      </c>
    </row>
    <row r="17451" spans="1:1" x14ac:dyDescent="0.35">
      <c r="A17451">
        <f ca="1"/>
        <v>24</v>
      </c>
    </row>
    <row r="17452" spans="1:1" x14ac:dyDescent="0.35">
      <c r="A17452">
        <f ca="1"/>
        <v>22</v>
      </c>
    </row>
    <row r="17453" spans="1:1" x14ac:dyDescent="0.35">
      <c r="A17453">
        <f ca="1"/>
        <v>20</v>
      </c>
    </row>
    <row r="17454" spans="1:1" x14ac:dyDescent="0.35">
      <c r="A17454">
        <f ca="1"/>
        <v>18</v>
      </c>
    </row>
    <row r="17455" spans="1:1" x14ac:dyDescent="0.35">
      <c r="A17455">
        <f ca="1"/>
        <v>26</v>
      </c>
    </row>
    <row r="17456" spans="1:1" x14ac:dyDescent="0.35">
      <c r="A17456">
        <f ca="1"/>
        <v>18</v>
      </c>
    </row>
    <row r="17457" spans="1:1" x14ac:dyDescent="0.35">
      <c r="A17457">
        <f ca="1"/>
        <v>21</v>
      </c>
    </row>
    <row r="17458" spans="1:1" x14ac:dyDescent="0.35">
      <c r="A17458">
        <f ca="1"/>
        <v>17</v>
      </c>
    </row>
    <row r="17459" spans="1:1" x14ac:dyDescent="0.35">
      <c r="A17459">
        <f ca="1"/>
        <v>14</v>
      </c>
    </row>
    <row r="17460" spans="1:1" x14ac:dyDescent="0.35">
      <c r="A17460">
        <f ca="1"/>
        <v>22</v>
      </c>
    </row>
    <row r="17461" spans="1:1" x14ac:dyDescent="0.35">
      <c r="A17461">
        <f ca="1"/>
        <v>23</v>
      </c>
    </row>
    <row r="17462" spans="1:1" x14ac:dyDescent="0.35">
      <c r="A17462">
        <f ca="1"/>
        <v>22</v>
      </c>
    </row>
    <row r="17463" spans="1:1" x14ac:dyDescent="0.35">
      <c r="A17463">
        <f ca="1"/>
        <v>20</v>
      </c>
    </row>
    <row r="17464" spans="1:1" x14ac:dyDescent="0.35">
      <c r="A17464">
        <f ca="1"/>
        <v>23</v>
      </c>
    </row>
    <row r="17465" spans="1:1" x14ac:dyDescent="0.35">
      <c r="A17465">
        <f ca="1"/>
        <v>20</v>
      </c>
    </row>
    <row r="17466" spans="1:1" x14ac:dyDescent="0.35">
      <c r="A17466">
        <f ca="1"/>
        <v>19</v>
      </c>
    </row>
    <row r="17467" spans="1:1" x14ac:dyDescent="0.35">
      <c r="A17467">
        <f ca="1"/>
        <v>21</v>
      </c>
    </row>
    <row r="17468" spans="1:1" x14ac:dyDescent="0.35">
      <c r="A17468">
        <f ca="1"/>
        <v>18</v>
      </c>
    </row>
    <row r="17469" spans="1:1" x14ac:dyDescent="0.35">
      <c r="A17469">
        <f ca="1"/>
        <v>23</v>
      </c>
    </row>
    <row r="17470" spans="1:1" x14ac:dyDescent="0.35">
      <c r="A17470">
        <f ca="1"/>
        <v>22</v>
      </c>
    </row>
    <row r="17471" spans="1:1" x14ac:dyDescent="0.35">
      <c r="A17471">
        <f ca="1"/>
        <v>14</v>
      </c>
    </row>
    <row r="17472" spans="1:1" x14ac:dyDescent="0.35">
      <c r="A17472">
        <f ca="1"/>
        <v>17</v>
      </c>
    </row>
    <row r="17473" spans="1:1" x14ac:dyDescent="0.35">
      <c r="A17473">
        <f ca="1"/>
        <v>23</v>
      </c>
    </row>
    <row r="17474" spans="1:1" x14ac:dyDescent="0.35">
      <c r="A17474">
        <f ca="1"/>
        <v>22</v>
      </c>
    </row>
    <row r="17475" spans="1:1" x14ac:dyDescent="0.35">
      <c r="A17475">
        <f ca="1"/>
        <v>21</v>
      </c>
    </row>
    <row r="17476" spans="1:1" x14ac:dyDescent="0.35">
      <c r="A17476">
        <f ca="1"/>
        <v>23</v>
      </c>
    </row>
    <row r="17477" spans="1:1" x14ac:dyDescent="0.35">
      <c r="A17477">
        <f ca="1"/>
        <v>21</v>
      </c>
    </row>
    <row r="17478" spans="1:1" x14ac:dyDescent="0.35">
      <c r="A17478">
        <f ca="1"/>
        <v>29</v>
      </c>
    </row>
    <row r="17479" spans="1:1" x14ac:dyDescent="0.35">
      <c r="A17479">
        <f ca="1"/>
        <v>20</v>
      </c>
    </row>
    <row r="17480" spans="1:1" x14ac:dyDescent="0.35">
      <c r="A17480">
        <f ca="1"/>
        <v>22</v>
      </c>
    </row>
    <row r="17481" spans="1:1" x14ac:dyDescent="0.35">
      <c r="A17481">
        <f ca="1"/>
        <v>16</v>
      </c>
    </row>
    <row r="17482" spans="1:1" x14ac:dyDescent="0.35">
      <c r="A17482">
        <f ca="1"/>
        <v>23</v>
      </c>
    </row>
    <row r="17483" spans="1:1" x14ac:dyDescent="0.35">
      <c r="A17483">
        <f ca="1"/>
        <v>26</v>
      </c>
    </row>
    <row r="17484" spans="1:1" x14ac:dyDescent="0.35">
      <c r="A17484">
        <f ca="1"/>
        <v>19</v>
      </c>
    </row>
    <row r="17485" spans="1:1" x14ac:dyDescent="0.35">
      <c r="A17485">
        <f ca="1"/>
        <v>26</v>
      </c>
    </row>
    <row r="17486" spans="1:1" x14ac:dyDescent="0.35">
      <c r="A17486">
        <f ca="1"/>
        <v>25</v>
      </c>
    </row>
    <row r="17487" spans="1:1" x14ac:dyDescent="0.35">
      <c r="A17487">
        <f ca="1"/>
        <v>19</v>
      </c>
    </row>
    <row r="17488" spans="1:1" x14ac:dyDescent="0.35">
      <c r="A17488">
        <f ca="1"/>
        <v>21</v>
      </c>
    </row>
    <row r="17489" spans="1:1" x14ac:dyDescent="0.35">
      <c r="A17489">
        <f ca="1"/>
        <v>16</v>
      </c>
    </row>
    <row r="17490" spans="1:1" x14ac:dyDescent="0.35">
      <c r="A17490">
        <f ca="1"/>
        <v>19</v>
      </c>
    </row>
    <row r="17491" spans="1:1" x14ac:dyDescent="0.35">
      <c r="A17491">
        <f ca="1"/>
        <v>17</v>
      </c>
    </row>
    <row r="17492" spans="1:1" x14ac:dyDescent="0.35">
      <c r="A17492">
        <f ca="1"/>
        <v>23</v>
      </c>
    </row>
    <row r="17493" spans="1:1" x14ac:dyDescent="0.35">
      <c r="A17493">
        <f ca="1"/>
        <v>22</v>
      </c>
    </row>
    <row r="17494" spans="1:1" x14ac:dyDescent="0.35">
      <c r="A17494">
        <f ca="1"/>
        <v>26</v>
      </c>
    </row>
    <row r="17495" spans="1:1" x14ac:dyDescent="0.35">
      <c r="A17495">
        <f ca="1"/>
        <v>30</v>
      </c>
    </row>
    <row r="17496" spans="1:1" x14ac:dyDescent="0.35">
      <c r="A17496">
        <f ca="1"/>
        <v>16</v>
      </c>
    </row>
    <row r="17497" spans="1:1" x14ac:dyDescent="0.35">
      <c r="A17497">
        <f ca="1"/>
        <v>20</v>
      </c>
    </row>
    <row r="17498" spans="1:1" x14ac:dyDescent="0.35">
      <c r="A17498">
        <f ca="1"/>
        <v>23</v>
      </c>
    </row>
    <row r="17499" spans="1:1" x14ac:dyDescent="0.35">
      <c r="A17499">
        <f ca="1"/>
        <v>21</v>
      </c>
    </row>
    <row r="17500" spans="1:1" x14ac:dyDescent="0.35">
      <c r="A17500">
        <f ca="1"/>
        <v>18</v>
      </c>
    </row>
    <row r="17501" spans="1:1" x14ac:dyDescent="0.35">
      <c r="A17501">
        <f ca="1"/>
        <v>14</v>
      </c>
    </row>
    <row r="17502" spans="1:1" x14ac:dyDescent="0.35">
      <c r="A17502">
        <f ca="1"/>
        <v>16</v>
      </c>
    </row>
    <row r="17503" spans="1:1" x14ac:dyDescent="0.35">
      <c r="A17503">
        <f ca="1"/>
        <v>15</v>
      </c>
    </row>
    <row r="17504" spans="1:1" x14ac:dyDescent="0.35">
      <c r="A17504">
        <f ca="1"/>
        <v>17</v>
      </c>
    </row>
    <row r="17505" spans="1:1" x14ac:dyDescent="0.35">
      <c r="A17505">
        <f ca="1"/>
        <v>26</v>
      </c>
    </row>
    <row r="17506" spans="1:1" x14ac:dyDescent="0.35">
      <c r="A17506">
        <f ca="1"/>
        <v>21</v>
      </c>
    </row>
    <row r="17507" spans="1:1" x14ac:dyDescent="0.35">
      <c r="A17507">
        <f ca="1"/>
        <v>26</v>
      </c>
    </row>
    <row r="17508" spans="1:1" x14ac:dyDescent="0.35">
      <c r="A17508">
        <f ca="1"/>
        <v>21</v>
      </c>
    </row>
    <row r="17509" spans="1:1" x14ac:dyDescent="0.35">
      <c r="A17509">
        <f ca="1"/>
        <v>26</v>
      </c>
    </row>
    <row r="17510" spans="1:1" x14ac:dyDescent="0.35">
      <c r="A17510">
        <f ca="1"/>
        <v>16</v>
      </c>
    </row>
    <row r="17511" spans="1:1" x14ac:dyDescent="0.35">
      <c r="A17511">
        <f ca="1"/>
        <v>18</v>
      </c>
    </row>
    <row r="17512" spans="1:1" x14ac:dyDescent="0.35">
      <c r="A17512">
        <f ca="1"/>
        <v>21</v>
      </c>
    </row>
    <row r="17513" spans="1:1" x14ac:dyDescent="0.35">
      <c r="A17513">
        <f ca="1"/>
        <v>20</v>
      </c>
    </row>
    <row r="17514" spans="1:1" x14ac:dyDescent="0.35">
      <c r="A17514">
        <f ca="1"/>
        <v>22</v>
      </c>
    </row>
    <row r="17515" spans="1:1" x14ac:dyDescent="0.35">
      <c r="A17515">
        <f ca="1"/>
        <v>24</v>
      </c>
    </row>
    <row r="17516" spans="1:1" x14ac:dyDescent="0.35">
      <c r="A17516">
        <f ca="1"/>
        <v>20</v>
      </c>
    </row>
    <row r="17517" spans="1:1" x14ac:dyDescent="0.35">
      <c r="A17517">
        <f ca="1"/>
        <v>26</v>
      </c>
    </row>
    <row r="17518" spans="1:1" x14ac:dyDescent="0.35">
      <c r="A17518">
        <f ca="1"/>
        <v>17</v>
      </c>
    </row>
    <row r="17519" spans="1:1" x14ac:dyDescent="0.35">
      <c r="A17519">
        <f ca="1"/>
        <v>17</v>
      </c>
    </row>
    <row r="17520" spans="1:1" x14ac:dyDescent="0.35">
      <c r="A17520">
        <f ca="1"/>
        <v>25</v>
      </c>
    </row>
    <row r="17521" spans="1:1" x14ac:dyDescent="0.35">
      <c r="A17521">
        <f ca="1"/>
        <v>25</v>
      </c>
    </row>
    <row r="17522" spans="1:1" x14ac:dyDescent="0.35">
      <c r="A17522">
        <f ca="1"/>
        <v>30</v>
      </c>
    </row>
    <row r="17523" spans="1:1" x14ac:dyDescent="0.35">
      <c r="A17523">
        <f ca="1"/>
        <v>21</v>
      </c>
    </row>
    <row r="17524" spans="1:1" x14ac:dyDescent="0.35">
      <c r="A17524">
        <f ca="1"/>
        <v>22</v>
      </c>
    </row>
    <row r="17525" spans="1:1" x14ac:dyDescent="0.35">
      <c r="A17525">
        <f ca="1"/>
        <v>19</v>
      </c>
    </row>
    <row r="17526" spans="1:1" x14ac:dyDescent="0.35">
      <c r="A17526">
        <f ca="1"/>
        <v>14</v>
      </c>
    </row>
    <row r="17527" spans="1:1" x14ac:dyDescent="0.35">
      <c r="A17527">
        <f ca="1"/>
        <v>22</v>
      </c>
    </row>
    <row r="17528" spans="1:1" x14ac:dyDescent="0.35">
      <c r="A17528">
        <f ca="1"/>
        <v>29</v>
      </c>
    </row>
    <row r="17529" spans="1:1" x14ac:dyDescent="0.35">
      <c r="A17529">
        <f ca="1"/>
        <v>25</v>
      </c>
    </row>
    <row r="17530" spans="1:1" x14ac:dyDescent="0.35">
      <c r="A17530">
        <f ca="1"/>
        <v>20</v>
      </c>
    </row>
    <row r="17531" spans="1:1" x14ac:dyDescent="0.35">
      <c r="A17531">
        <f ca="1"/>
        <v>23</v>
      </c>
    </row>
    <row r="17532" spans="1:1" x14ac:dyDescent="0.35">
      <c r="A17532">
        <f ca="1"/>
        <v>21</v>
      </c>
    </row>
    <row r="17533" spans="1:1" x14ac:dyDescent="0.35">
      <c r="A17533">
        <f ca="1"/>
        <v>16</v>
      </c>
    </row>
    <row r="17534" spans="1:1" x14ac:dyDescent="0.35">
      <c r="A17534">
        <f ca="1"/>
        <v>25</v>
      </c>
    </row>
    <row r="17535" spans="1:1" x14ac:dyDescent="0.35">
      <c r="A17535">
        <f ca="1"/>
        <v>19</v>
      </c>
    </row>
    <row r="17536" spans="1:1" x14ac:dyDescent="0.35">
      <c r="A17536">
        <f ca="1"/>
        <v>20</v>
      </c>
    </row>
    <row r="17537" spans="1:1" x14ac:dyDescent="0.35">
      <c r="A17537">
        <f ca="1"/>
        <v>27</v>
      </c>
    </row>
    <row r="17538" spans="1:1" x14ac:dyDescent="0.35">
      <c r="A17538">
        <f ca="1"/>
        <v>21</v>
      </c>
    </row>
    <row r="17539" spans="1:1" x14ac:dyDescent="0.35">
      <c r="A17539">
        <f ca="1"/>
        <v>21</v>
      </c>
    </row>
    <row r="17540" spans="1:1" x14ac:dyDescent="0.35">
      <c r="A17540">
        <f ca="1"/>
        <v>14</v>
      </c>
    </row>
    <row r="17541" spans="1:1" x14ac:dyDescent="0.35">
      <c r="A17541">
        <f ca="1"/>
        <v>14</v>
      </c>
    </row>
    <row r="17542" spans="1:1" x14ac:dyDescent="0.35">
      <c r="A17542">
        <f ca="1"/>
        <v>13</v>
      </c>
    </row>
    <row r="17543" spans="1:1" x14ac:dyDescent="0.35">
      <c r="A17543">
        <f ca="1"/>
        <v>14</v>
      </c>
    </row>
    <row r="17544" spans="1:1" x14ac:dyDescent="0.35">
      <c r="A17544">
        <f ca="1"/>
        <v>22</v>
      </c>
    </row>
    <row r="17545" spans="1:1" x14ac:dyDescent="0.35">
      <c r="A17545">
        <f ca="1"/>
        <v>21</v>
      </c>
    </row>
    <row r="17546" spans="1:1" x14ac:dyDescent="0.35">
      <c r="A17546">
        <f ca="1"/>
        <v>26</v>
      </c>
    </row>
    <row r="17547" spans="1:1" x14ac:dyDescent="0.35">
      <c r="A17547">
        <f ca="1"/>
        <v>23</v>
      </c>
    </row>
    <row r="17548" spans="1:1" x14ac:dyDescent="0.35">
      <c r="A17548">
        <f ca="1"/>
        <v>15</v>
      </c>
    </row>
    <row r="17549" spans="1:1" x14ac:dyDescent="0.35">
      <c r="A17549">
        <f ca="1"/>
        <v>18</v>
      </c>
    </row>
    <row r="17550" spans="1:1" x14ac:dyDescent="0.35">
      <c r="A17550">
        <f ca="1"/>
        <v>22</v>
      </c>
    </row>
    <row r="17551" spans="1:1" x14ac:dyDescent="0.35">
      <c r="A17551">
        <f ca="1"/>
        <v>22</v>
      </c>
    </row>
    <row r="17552" spans="1:1" x14ac:dyDescent="0.35">
      <c r="A17552">
        <f ca="1"/>
        <v>24</v>
      </c>
    </row>
    <row r="17553" spans="1:1" x14ac:dyDescent="0.35">
      <c r="A17553">
        <f ca="1"/>
        <v>20</v>
      </c>
    </row>
    <row r="17554" spans="1:1" x14ac:dyDescent="0.35">
      <c r="A17554">
        <f ca="1"/>
        <v>25</v>
      </c>
    </row>
    <row r="17555" spans="1:1" x14ac:dyDescent="0.35">
      <c r="A17555">
        <f ca="1"/>
        <v>29</v>
      </c>
    </row>
    <row r="17556" spans="1:1" x14ac:dyDescent="0.35">
      <c r="A17556">
        <f ca="1"/>
        <v>20</v>
      </c>
    </row>
    <row r="17557" spans="1:1" x14ac:dyDescent="0.35">
      <c r="A17557">
        <f ca="1"/>
        <v>25</v>
      </c>
    </row>
    <row r="17558" spans="1:1" x14ac:dyDescent="0.35">
      <c r="A17558">
        <f ca="1"/>
        <v>24</v>
      </c>
    </row>
    <row r="17559" spans="1:1" x14ac:dyDescent="0.35">
      <c r="A17559">
        <f ca="1"/>
        <v>21</v>
      </c>
    </row>
    <row r="17560" spans="1:1" x14ac:dyDescent="0.35">
      <c r="A17560">
        <f ca="1"/>
        <v>23</v>
      </c>
    </row>
    <row r="17561" spans="1:1" x14ac:dyDescent="0.35">
      <c r="A17561">
        <f ca="1"/>
        <v>15</v>
      </c>
    </row>
    <row r="17562" spans="1:1" x14ac:dyDescent="0.35">
      <c r="A17562">
        <f ca="1"/>
        <v>20</v>
      </c>
    </row>
    <row r="17563" spans="1:1" x14ac:dyDescent="0.35">
      <c r="A17563">
        <f ca="1"/>
        <v>23</v>
      </c>
    </row>
    <row r="17564" spans="1:1" x14ac:dyDescent="0.35">
      <c r="A17564">
        <f ca="1"/>
        <v>26</v>
      </c>
    </row>
    <row r="17565" spans="1:1" x14ac:dyDescent="0.35">
      <c r="A17565">
        <f ca="1"/>
        <v>22</v>
      </c>
    </row>
    <row r="17566" spans="1:1" x14ac:dyDescent="0.35">
      <c r="A17566">
        <f ca="1"/>
        <v>18</v>
      </c>
    </row>
    <row r="17567" spans="1:1" x14ac:dyDescent="0.35">
      <c r="A17567">
        <f ca="1"/>
        <v>13</v>
      </c>
    </row>
    <row r="17568" spans="1:1" x14ac:dyDescent="0.35">
      <c r="A17568">
        <f ca="1"/>
        <v>19</v>
      </c>
    </row>
    <row r="17569" spans="1:1" x14ac:dyDescent="0.35">
      <c r="A17569">
        <f ca="1"/>
        <v>20</v>
      </c>
    </row>
    <row r="17570" spans="1:1" x14ac:dyDescent="0.35">
      <c r="A17570">
        <f ca="1"/>
        <v>15</v>
      </c>
    </row>
    <row r="17571" spans="1:1" x14ac:dyDescent="0.35">
      <c r="A17571">
        <f ca="1"/>
        <v>13</v>
      </c>
    </row>
    <row r="17572" spans="1:1" x14ac:dyDescent="0.35">
      <c r="A17572">
        <f ca="1"/>
        <v>21</v>
      </c>
    </row>
    <row r="17573" spans="1:1" x14ac:dyDescent="0.35">
      <c r="A17573">
        <f ca="1"/>
        <v>32</v>
      </c>
    </row>
    <row r="17574" spans="1:1" x14ac:dyDescent="0.35">
      <c r="A17574">
        <f ca="1"/>
        <v>29</v>
      </c>
    </row>
    <row r="17575" spans="1:1" x14ac:dyDescent="0.35">
      <c r="A17575">
        <f ca="1"/>
        <v>19</v>
      </c>
    </row>
    <row r="17576" spans="1:1" x14ac:dyDescent="0.35">
      <c r="A17576">
        <f ca="1"/>
        <v>25</v>
      </c>
    </row>
    <row r="17577" spans="1:1" x14ac:dyDescent="0.35">
      <c r="A17577">
        <f ca="1"/>
        <v>29</v>
      </c>
    </row>
    <row r="17578" spans="1:1" x14ac:dyDescent="0.35">
      <c r="A17578">
        <f ca="1"/>
        <v>16</v>
      </c>
    </row>
    <row r="17579" spans="1:1" x14ac:dyDescent="0.35">
      <c r="A17579">
        <f ca="1"/>
        <v>21</v>
      </c>
    </row>
    <row r="17580" spans="1:1" x14ac:dyDescent="0.35">
      <c r="A17580">
        <f ca="1"/>
        <v>22</v>
      </c>
    </row>
    <row r="17581" spans="1:1" x14ac:dyDescent="0.35">
      <c r="A17581">
        <f ca="1"/>
        <v>31</v>
      </c>
    </row>
    <row r="17582" spans="1:1" x14ac:dyDescent="0.35">
      <c r="A17582">
        <f ca="1"/>
        <v>26</v>
      </c>
    </row>
    <row r="17583" spans="1:1" x14ac:dyDescent="0.35">
      <c r="A17583">
        <f ca="1"/>
        <v>21</v>
      </c>
    </row>
    <row r="17584" spans="1:1" x14ac:dyDescent="0.35">
      <c r="A17584">
        <f ca="1"/>
        <v>19</v>
      </c>
    </row>
    <row r="17585" spans="1:1" x14ac:dyDescent="0.35">
      <c r="A17585">
        <f ca="1"/>
        <v>20</v>
      </c>
    </row>
    <row r="17586" spans="1:1" x14ac:dyDescent="0.35">
      <c r="A17586">
        <f ca="1"/>
        <v>19</v>
      </c>
    </row>
    <row r="17587" spans="1:1" x14ac:dyDescent="0.35">
      <c r="A17587">
        <f ca="1"/>
        <v>26</v>
      </c>
    </row>
    <row r="17588" spans="1:1" x14ac:dyDescent="0.35">
      <c r="A17588">
        <f ca="1"/>
        <v>22</v>
      </c>
    </row>
    <row r="17589" spans="1:1" x14ac:dyDescent="0.35">
      <c r="A17589">
        <f ca="1"/>
        <v>24</v>
      </c>
    </row>
    <row r="17590" spans="1:1" x14ac:dyDescent="0.35">
      <c r="A17590">
        <f ca="1"/>
        <v>16</v>
      </c>
    </row>
    <row r="17591" spans="1:1" x14ac:dyDescent="0.35">
      <c r="A17591">
        <f ca="1"/>
        <v>19</v>
      </c>
    </row>
    <row r="17592" spans="1:1" x14ac:dyDescent="0.35">
      <c r="A17592">
        <f ca="1"/>
        <v>22</v>
      </c>
    </row>
    <row r="17593" spans="1:1" x14ac:dyDescent="0.35">
      <c r="A17593">
        <f ca="1"/>
        <v>18</v>
      </c>
    </row>
    <row r="17594" spans="1:1" x14ac:dyDescent="0.35">
      <c r="A17594">
        <f ca="1"/>
        <v>24</v>
      </c>
    </row>
    <row r="17595" spans="1:1" x14ac:dyDescent="0.35">
      <c r="A17595">
        <f ca="1"/>
        <v>18</v>
      </c>
    </row>
    <row r="17596" spans="1:1" x14ac:dyDescent="0.35">
      <c r="A17596">
        <f ca="1"/>
        <v>17</v>
      </c>
    </row>
    <row r="17597" spans="1:1" x14ac:dyDescent="0.35">
      <c r="A17597">
        <f ca="1"/>
        <v>16</v>
      </c>
    </row>
    <row r="17598" spans="1:1" x14ac:dyDescent="0.35">
      <c r="A17598">
        <f ca="1"/>
        <v>12</v>
      </c>
    </row>
    <row r="17599" spans="1:1" x14ac:dyDescent="0.35">
      <c r="A17599">
        <f ca="1"/>
        <v>16</v>
      </c>
    </row>
    <row r="17600" spans="1:1" x14ac:dyDescent="0.35">
      <c r="A17600">
        <f ca="1"/>
        <v>18</v>
      </c>
    </row>
    <row r="17601" spans="1:1" x14ac:dyDescent="0.35">
      <c r="A17601">
        <f ca="1"/>
        <v>24</v>
      </c>
    </row>
    <row r="17602" spans="1:1" x14ac:dyDescent="0.35">
      <c r="A17602">
        <f ca="1"/>
        <v>22</v>
      </c>
    </row>
    <row r="17603" spans="1:1" x14ac:dyDescent="0.35">
      <c r="A17603">
        <f ca="1"/>
        <v>24</v>
      </c>
    </row>
    <row r="17604" spans="1:1" x14ac:dyDescent="0.35">
      <c r="A17604">
        <f ca="1"/>
        <v>25</v>
      </c>
    </row>
    <row r="17605" spans="1:1" x14ac:dyDescent="0.35">
      <c r="A17605">
        <f ca="1"/>
        <v>22</v>
      </c>
    </row>
    <row r="17606" spans="1:1" x14ac:dyDescent="0.35">
      <c r="A17606">
        <f ca="1"/>
        <v>19</v>
      </c>
    </row>
    <row r="17607" spans="1:1" x14ac:dyDescent="0.35">
      <c r="A17607">
        <f ca="1"/>
        <v>25</v>
      </c>
    </row>
    <row r="17608" spans="1:1" x14ac:dyDescent="0.35">
      <c r="A17608">
        <f ca="1"/>
        <v>17</v>
      </c>
    </row>
    <row r="17609" spans="1:1" x14ac:dyDescent="0.35">
      <c r="A17609">
        <f ca="1"/>
        <v>22</v>
      </c>
    </row>
    <row r="17610" spans="1:1" x14ac:dyDescent="0.35">
      <c r="A17610">
        <f ca="1"/>
        <v>19</v>
      </c>
    </row>
    <row r="17611" spans="1:1" x14ac:dyDescent="0.35">
      <c r="A17611">
        <f ca="1"/>
        <v>15</v>
      </c>
    </row>
    <row r="17612" spans="1:1" x14ac:dyDescent="0.35">
      <c r="A17612">
        <f ca="1"/>
        <v>15</v>
      </c>
    </row>
    <row r="17613" spans="1:1" x14ac:dyDescent="0.35">
      <c r="A17613">
        <f ca="1"/>
        <v>26</v>
      </c>
    </row>
    <row r="17614" spans="1:1" x14ac:dyDescent="0.35">
      <c r="A17614">
        <f ca="1"/>
        <v>25</v>
      </c>
    </row>
    <row r="17615" spans="1:1" x14ac:dyDescent="0.35">
      <c r="A17615">
        <f ca="1"/>
        <v>25</v>
      </c>
    </row>
    <row r="17616" spans="1:1" x14ac:dyDescent="0.35">
      <c r="A17616">
        <f ca="1"/>
        <v>21</v>
      </c>
    </row>
    <row r="17617" spans="1:1" x14ac:dyDescent="0.35">
      <c r="A17617">
        <f ca="1"/>
        <v>23</v>
      </c>
    </row>
    <row r="17618" spans="1:1" x14ac:dyDescent="0.35">
      <c r="A17618">
        <f ca="1"/>
        <v>18</v>
      </c>
    </row>
    <row r="17619" spans="1:1" x14ac:dyDescent="0.35">
      <c r="A17619">
        <f ca="1"/>
        <v>22</v>
      </c>
    </row>
    <row r="17620" spans="1:1" x14ac:dyDescent="0.35">
      <c r="A17620">
        <f ca="1"/>
        <v>24</v>
      </c>
    </row>
    <row r="17621" spans="1:1" x14ac:dyDescent="0.35">
      <c r="A17621">
        <f ca="1"/>
        <v>23</v>
      </c>
    </row>
    <row r="17622" spans="1:1" x14ac:dyDescent="0.35">
      <c r="A17622">
        <f ca="1"/>
        <v>24</v>
      </c>
    </row>
    <row r="17623" spans="1:1" x14ac:dyDescent="0.35">
      <c r="A17623">
        <f ca="1"/>
        <v>16</v>
      </c>
    </row>
    <row r="17624" spans="1:1" x14ac:dyDescent="0.35">
      <c r="A17624">
        <f ca="1"/>
        <v>27</v>
      </c>
    </row>
    <row r="17625" spans="1:1" x14ac:dyDescent="0.35">
      <c r="A17625">
        <f ca="1"/>
        <v>23</v>
      </c>
    </row>
    <row r="17626" spans="1:1" x14ac:dyDescent="0.35">
      <c r="A17626">
        <f ca="1"/>
        <v>19</v>
      </c>
    </row>
    <row r="17627" spans="1:1" x14ac:dyDescent="0.35">
      <c r="A17627">
        <f ca="1"/>
        <v>26</v>
      </c>
    </row>
    <row r="17628" spans="1:1" x14ac:dyDescent="0.35">
      <c r="A17628">
        <f ca="1"/>
        <v>26</v>
      </c>
    </row>
    <row r="17629" spans="1:1" x14ac:dyDescent="0.35">
      <c r="A17629">
        <f ca="1"/>
        <v>26</v>
      </c>
    </row>
    <row r="17630" spans="1:1" x14ac:dyDescent="0.35">
      <c r="A17630">
        <f ca="1"/>
        <v>22</v>
      </c>
    </row>
    <row r="17631" spans="1:1" x14ac:dyDescent="0.35">
      <c r="A17631">
        <f ca="1"/>
        <v>23</v>
      </c>
    </row>
    <row r="17632" spans="1:1" x14ac:dyDescent="0.35">
      <c r="A17632">
        <f ca="1"/>
        <v>22</v>
      </c>
    </row>
    <row r="17633" spans="1:1" x14ac:dyDescent="0.35">
      <c r="A17633">
        <f ca="1"/>
        <v>21</v>
      </c>
    </row>
    <row r="17634" spans="1:1" x14ac:dyDescent="0.35">
      <c r="A17634">
        <f ca="1"/>
        <v>26</v>
      </c>
    </row>
    <row r="17635" spans="1:1" x14ac:dyDescent="0.35">
      <c r="A17635">
        <f ca="1"/>
        <v>20</v>
      </c>
    </row>
    <row r="17636" spans="1:1" x14ac:dyDescent="0.35">
      <c r="A17636">
        <f ca="1"/>
        <v>15</v>
      </c>
    </row>
    <row r="17637" spans="1:1" x14ac:dyDescent="0.35">
      <c r="A17637">
        <f ca="1"/>
        <v>23</v>
      </c>
    </row>
    <row r="17638" spans="1:1" x14ac:dyDescent="0.35">
      <c r="A17638">
        <f ca="1"/>
        <v>25</v>
      </c>
    </row>
    <row r="17639" spans="1:1" x14ac:dyDescent="0.35">
      <c r="A17639">
        <f ca="1"/>
        <v>14</v>
      </c>
    </row>
    <row r="17640" spans="1:1" x14ac:dyDescent="0.35">
      <c r="A17640">
        <f ca="1"/>
        <v>24</v>
      </c>
    </row>
    <row r="17641" spans="1:1" x14ac:dyDescent="0.35">
      <c r="A17641">
        <f ca="1"/>
        <v>18</v>
      </c>
    </row>
    <row r="17642" spans="1:1" x14ac:dyDescent="0.35">
      <c r="A17642">
        <f ca="1"/>
        <v>23</v>
      </c>
    </row>
    <row r="17643" spans="1:1" x14ac:dyDescent="0.35">
      <c r="A17643">
        <f ca="1"/>
        <v>24</v>
      </c>
    </row>
    <row r="17644" spans="1:1" x14ac:dyDescent="0.35">
      <c r="A17644">
        <f ca="1"/>
        <v>22</v>
      </c>
    </row>
    <row r="17645" spans="1:1" x14ac:dyDescent="0.35">
      <c r="A17645">
        <f ca="1"/>
        <v>18</v>
      </c>
    </row>
    <row r="17646" spans="1:1" x14ac:dyDescent="0.35">
      <c r="A17646">
        <f ca="1"/>
        <v>16</v>
      </c>
    </row>
    <row r="17647" spans="1:1" x14ac:dyDescent="0.35">
      <c r="A17647">
        <f ca="1"/>
        <v>23</v>
      </c>
    </row>
    <row r="17648" spans="1:1" x14ac:dyDescent="0.35">
      <c r="A17648">
        <f ca="1"/>
        <v>27</v>
      </c>
    </row>
    <row r="17649" spans="1:1" x14ac:dyDescent="0.35">
      <c r="A17649">
        <f ca="1"/>
        <v>18</v>
      </c>
    </row>
    <row r="17650" spans="1:1" x14ac:dyDescent="0.35">
      <c r="A17650">
        <f ca="1"/>
        <v>19</v>
      </c>
    </row>
    <row r="17651" spans="1:1" x14ac:dyDescent="0.35">
      <c r="A17651">
        <f ca="1"/>
        <v>20</v>
      </c>
    </row>
    <row r="17652" spans="1:1" x14ac:dyDescent="0.35">
      <c r="A17652">
        <f ca="1"/>
        <v>27</v>
      </c>
    </row>
    <row r="17653" spans="1:1" x14ac:dyDescent="0.35">
      <c r="A17653">
        <f ca="1"/>
        <v>23</v>
      </c>
    </row>
    <row r="17654" spans="1:1" x14ac:dyDescent="0.35">
      <c r="A17654">
        <f ca="1"/>
        <v>29</v>
      </c>
    </row>
    <row r="17655" spans="1:1" x14ac:dyDescent="0.35">
      <c r="A17655">
        <f ca="1"/>
        <v>19</v>
      </c>
    </row>
    <row r="17656" spans="1:1" x14ac:dyDescent="0.35">
      <c r="A17656">
        <f ca="1"/>
        <v>19</v>
      </c>
    </row>
    <row r="17657" spans="1:1" x14ac:dyDescent="0.35">
      <c r="A17657">
        <f ca="1"/>
        <v>16</v>
      </c>
    </row>
    <row r="17658" spans="1:1" x14ac:dyDescent="0.35">
      <c r="A17658">
        <f ca="1"/>
        <v>29</v>
      </c>
    </row>
    <row r="17659" spans="1:1" x14ac:dyDescent="0.35">
      <c r="A17659">
        <f ca="1"/>
        <v>24</v>
      </c>
    </row>
    <row r="17660" spans="1:1" x14ac:dyDescent="0.35">
      <c r="A17660">
        <f ca="1"/>
        <v>26</v>
      </c>
    </row>
    <row r="17661" spans="1:1" x14ac:dyDescent="0.35">
      <c r="A17661">
        <f ca="1"/>
        <v>21</v>
      </c>
    </row>
    <row r="17662" spans="1:1" x14ac:dyDescent="0.35">
      <c r="A17662">
        <f ca="1"/>
        <v>23</v>
      </c>
    </row>
    <row r="17663" spans="1:1" x14ac:dyDescent="0.35">
      <c r="A17663">
        <f ca="1"/>
        <v>22</v>
      </c>
    </row>
    <row r="17664" spans="1:1" x14ac:dyDescent="0.35">
      <c r="A17664">
        <f ca="1"/>
        <v>20</v>
      </c>
    </row>
    <row r="17665" spans="1:1" x14ac:dyDescent="0.35">
      <c r="A17665">
        <f ca="1"/>
        <v>22</v>
      </c>
    </row>
    <row r="17666" spans="1:1" x14ac:dyDescent="0.35">
      <c r="A17666">
        <f ca="1"/>
        <v>18</v>
      </c>
    </row>
    <row r="17667" spans="1:1" x14ac:dyDescent="0.35">
      <c r="A17667">
        <f ca="1"/>
        <v>18</v>
      </c>
    </row>
    <row r="17668" spans="1:1" x14ac:dyDescent="0.35">
      <c r="A17668">
        <f ca="1"/>
        <v>22</v>
      </c>
    </row>
    <row r="17669" spans="1:1" x14ac:dyDescent="0.35">
      <c r="A17669">
        <f ca="1"/>
        <v>30</v>
      </c>
    </row>
    <row r="17670" spans="1:1" x14ac:dyDescent="0.35">
      <c r="A17670">
        <f ca="1"/>
        <v>19</v>
      </c>
    </row>
    <row r="17671" spans="1:1" x14ac:dyDescent="0.35">
      <c r="A17671">
        <f ca="1"/>
        <v>22</v>
      </c>
    </row>
    <row r="17672" spans="1:1" x14ac:dyDescent="0.35">
      <c r="A17672">
        <f ca="1"/>
        <v>27</v>
      </c>
    </row>
    <row r="17673" spans="1:1" x14ac:dyDescent="0.35">
      <c r="A17673">
        <f ca="1"/>
        <v>17</v>
      </c>
    </row>
    <row r="17674" spans="1:1" x14ac:dyDescent="0.35">
      <c r="A17674">
        <f ca="1"/>
        <v>26</v>
      </c>
    </row>
    <row r="17675" spans="1:1" x14ac:dyDescent="0.35">
      <c r="A17675">
        <f ca="1"/>
        <v>19</v>
      </c>
    </row>
    <row r="17676" spans="1:1" x14ac:dyDescent="0.35">
      <c r="A17676">
        <f ca="1"/>
        <v>15</v>
      </c>
    </row>
    <row r="17677" spans="1:1" x14ac:dyDescent="0.35">
      <c r="A17677">
        <f ca="1"/>
        <v>12</v>
      </c>
    </row>
    <row r="17678" spans="1:1" x14ac:dyDescent="0.35">
      <c r="A17678">
        <f ca="1"/>
        <v>27</v>
      </c>
    </row>
    <row r="17679" spans="1:1" x14ac:dyDescent="0.35">
      <c r="A17679">
        <f ca="1"/>
        <v>20</v>
      </c>
    </row>
    <row r="17680" spans="1:1" x14ac:dyDescent="0.35">
      <c r="A17680">
        <f ca="1"/>
        <v>21</v>
      </c>
    </row>
    <row r="17681" spans="1:1" x14ac:dyDescent="0.35">
      <c r="A17681">
        <f ca="1"/>
        <v>22</v>
      </c>
    </row>
    <row r="17682" spans="1:1" x14ac:dyDescent="0.35">
      <c r="A17682">
        <f ca="1"/>
        <v>12</v>
      </c>
    </row>
    <row r="17683" spans="1:1" x14ac:dyDescent="0.35">
      <c r="A17683">
        <f ca="1"/>
        <v>13</v>
      </c>
    </row>
    <row r="17684" spans="1:1" x14ac:dyDescent="0.35">
      <c r="A17684">
        <f ca="1"/>
        <v>18</v>
      </c>
    </row>
    <row r="17685" spans="1:1" x14ac:dyDescent="0.35">
      <c r="A17685">
        <f ca="1"/>
        <v>24</v>
      </c>
    </row>
    <row r="17686" spans="1:1" x14ac:dyDescent="0.35">
      <c r="A17686">
        <f ca="1"/>
        <v>24</v>
      </c>
    </row>
    <row r="17687" spans="1:1" x14ac:dyDescent="0.35">
      <c r="A17687">
        <f ca="1"/>
        <v>25</v>
      </c>
    </row>
    <row r="17688" spans="1:1" x14ac:dyDescent="0.35">
      <c r="A17688">
        <f ca="1"/>
        <v>11</v>
      </c>
    </row>
    <row r="17689" spans="1:1" x14ac:dyDescent="0.35">
      <c r="A17689">
        <f ca="1"/>
        <v>17</v>
      </c>
    </row>
    <row r="17690" spans="1:1" x14ac:dyDescent="0.35">
      <c r="A17690">
        <f ca="1"/>
        <v>18</v>
      </c>
    </row>
    <row r="17691" spans="1:1" x14ac:dyDescent="0.35">
      <c r="A17691">
        <f ca="1"/>
        <v>23</v>
      </c>
    </row>
    <row r="17692" spans="1:1" x14ac:dyDescent="0.35">
      <c r="A17692">
        <f ca="1"/>
        <v>20</v>
      </c>
    </row>
    <row r="17693" spans="1:1" x14ac:dyDescent="0.35">
      <c r="A17693">
        <f ca="1"/>
        <v>28</v>
      </c>
    </row>
    <row r="17694" spans="1:1" x14ac:dyDescent="0.35">
      <c r="A17694">
        <f ca="1"/>
        <v>16</v>
      </c>
    </row>
    <row r="17695" spans="1:1" x14ac:dyDescent="0.35">
      <c r="A17695">
        <f ca="1"/>
        <v>12</v>
      </c>
    </row>
    <row r="17696" spans="1:1" x14ac:dyDescent="0.35">
      <c r="A17696">
        <f ca="1"/>
        <v>21</v>
      </c>
    </row>
    <row r="17697" spans="1:1" x14ac:dyDescent="0.35">
      <c r="A17697">
        <f ca="1"/>
        <v>22</v>
      </c>
    </row>
    <row r="17698" spans="1:1" x14ac:dyDescent="0.35">
      <c r="A17698">
        <f ca="1"/>
        <v>21</v>
      </c>
    </row>
    <row r="17699" spans="1:1" x14ac:dyDescent="0.35">
      <c r="A17699">
        <f ca="1"/>
        <v>12</v>
      </c>
    </row>
    <row r="17700" spans="1:1" x14ac:dyDescent="0.35">
      <c r="A17700">
        <f ca="1"/>
        <v>26</v>
      </c>
    </row>
    <row r="17701" spans="1:1" x14ac:dyDescent="0.35">
      <c r="A17701">
        <f ca="1"/>
        <v>17</v>
      </c>
    </row>
    <row r="17702" spans="1:1" x14ac:dyDescent="0.35">
      <c r="A17702">
        <f ca="1"/>
        <v>20</v>
      </c>
    </row>
    <row r="17703" spans="1:1" x14ac:dyDescent="0.35">
      <c r="A17703">
        <f ca="1"/>
        <v>17</v>
      </c>
    </row>
    <row r="17704" spans="1:1" x14ac:dyDescent="0.35">
      <c r="A17704">
        <f ca="1"/>
        <v>17</v>
      </c>
    </row>
    <row r="17705" spans="1:1" x14ac:dyDescent="0.35">
      <c r="A17705">
        <f ca="1"/>
        <v>21</v>
      </c>
    </row>
    <row r="17706" spans="1:1" x14ac:dyDescent="0.35">
      <c r="A17706">
        <f ca="1"/>
        <v>18</v>
      </c>
    </row>
    <row r="17707" spans="1:1" x14ac:dyDescent="0.35">
      <c r="A17707">
        <f ca="1"/>
        <v>22</v>
      </c>
    </row>
    <row r="17708" spans="1:1" x14ac:dyDescent="0.35">
      <c r="A17708">
        <f ca="1"/>
        <v>22</v>
      </c>
    </row>
    <row r="17709" spans="1:1" x14ac:dyDescent="0.35">
      <c r="A17709">
        <f ca="1"/>
        <v>24</v>
      </c>
    </row>
    <row r="17710" spans="1:1" x14ac:dyDescent="0.35">
      <c r="A17710">
        <f ca="1"/>
        <v>24</v>
      </c>
    </row>
    <row r="17711" spans="1:1" x14ac:dyDescent="0.35">
      <c r="A17711">
        <f ca="1"/>
        <v>20</v>
      </c>
    </row>
    <row r="17712" spans="1:1" x14ac:dyDescent="0.35">
      <c r="A17712">
        <f ca="1"/>
        <v>21</v>
      </c>
    </row>
    <row r="17713" spans="1:1" x14ac:dyDescent="0.35">
      <c r="A17713">
        <f ca="1"/>
        <v>25</v>
      </c>
    </row>
    <row r="17714" spans="1:1" x14ac:dyDescent="0.35">
      <c r="A17714">
        <f ca="1"/>
        <v>17</v>
      </c>
    </row>
    <row r="17715" spans="1:1" x14ac:dyDescent="0.35">
      <c r="A17715">
        <f ca="1"/>
        <v>21</v>
      </c>
    </row>
    <row r="17716" spans="1:1" x14ac:dyDescent="0.35">
      <c r="A17716">
        <f ca="1"/>
        <v>30</v>
      </c>
    </row>
    <row r="17717" spans="1:1" x14ac:dyDescent="0.35">
      <c r="A17717">
        <f ca="1"/>
        <v>33</v>
      </c>
    </row>
    <row r="17718" spans="1:1" x14ac:dyDescent="0.35">
      <c r="A17718">
        <f ca="1"/>
        <v>27</v>
      </c>
    </row>
    <row r="17719" spans="1:1" x14ac:dyDescent="0.35">
      <c r="A17719">
        <f ca="1"/>
        <v>29</v>
      </c>
    </row>
    <row r="17720" spans="1:1" x14ac:dyDescent="0.35">
      <c r="A17720">
        <f ca="1"/>
        <v>22</v>
      </c>
    </row>
    <row r="17721" spans="1:1" x14ac:dyDescent="0.35">
      <c r="A17721">
        <f ca="1"/>
        <v>28</v>
      </c>
    </row>
    <row r="17722" spans="1:1" x14ac:dyDescent="0.35">
      <c r="A17722">
        <f ca="1"/>
        <v>19</v>
      </c>
    </row>
    <row r="17723" spans="1:1" x14ac:dyDescent="0.35">
      <c r="A17723">
        <f ca="1"/>
        <v>22</v>
      </c>
    </row>
    <row r="17724" spans="1:1" x14ac:dyDescent="0.35">
      <c r="A17724">
        <f ca="1"/>
        <v>28</v>
      </c>
    </row>
    <row r="17725" spans="1:1" x14ac:dyDescent="0.35">
      <c r="A17725">
        <f ca="1"/>
        <v>20</v>
      </c>
    </row>
    <row r="17726" spans="1:1" x14ac:dyDescent="0.35">
      <c r="A17726">
        <f ca="1"/>
        <v>16</v>
      </c>
    </row>
    <row r="17727" spans="1:1" x14ac:dyDescent="0.35">
      <c r="A17727">
        <f ca="1"/>
        <v>25</v>
      </c>
    </row>
    <row r="17728" spans="1:1" x14ac:dyDescent="0.35">
      <c r="A17728">
        <f ca="1"/>
        <v>27</v>
      </c>
    </row>
    <row r="17729" spans="1:1" x14ac:dyDescent="0.35">
      <c r="A17729">
        <f ca="1"/>
        <v>27</v>
      </c>
    </row>
    <row r="17730" spans="1:1" x14ac:dyDescent="0.35">
      <c r="A17730">
        <f ca="1"/>
        <v>19</v>
      </c>
    </row>
    <row r="17731" spans="1:1" x14ac:dyDescent="0.35">
      <c r="A17731">
        <f ca="1"/>
        <v>25</v>
      </c>
    </row>
    <row r="17732" spans="1:1" x14ac:dyDescent="0.35">
      <c r="A17732">
        <f ca="1"/>
        <v>21</v>
      </c>
    </row>
    <row r="17733" spans="1:1" x14ac:dyDescent="0.35">
      <c r="A17733">
        <f ca="1"/>
        <v>21</v>
      </c>
    </row>
    <row r="17734" spans="1:1" x14ac:dyDescent="0.35">
      <c r="A17734">
        <f ca="1"/>
        <v>25</v>
      </c>
    </row>
    <row r="17735" spans="1:1" x14ac:dyDescent="0.35">
      <c r="A17735">
        <f ca="1"/>
        <v>19</v>
      </c>
    </row>
    <row r="17736" spans="1:1" x14ac:dyDescent="0.35">
      <c r="A17736">
        <f ca="1"/>
        <v>11</v>
      </c>
    </row>
    <row r="17737" spans="1:1" x14ac:dyDescent="0.35">
      <c r="A17737">
        <f ca="1"/>
        <v>18</v>
      </c>
    </row>
    <row r="17738" spans="1:1" x14ac:dyDescent="0.35">
      <c r="A17738">
        <f ca="1"/>
        <v>17</v>
      </c>
    </row>
    <row r="17739" spans="1:1" x14ac:dyDescent="0.35">
      <c r="A17739">
        <f ca="1"/>
        <v>17</v>
      </c>
    </row>
    <row r="17740" spans="1:1" x14ac:dyDescent="0.35">
      <c r="A17740">
        <f ca="1"/>
        <v>13</v>
      </c>
    </row>
    <row r="17741" spans="1:1" x14ac:dyDescent="0.35">
      <c r="A17741">
        <f ca="1"/>
        <v>18</v>
      </c>
    </row>
    <row r="17742" spans="1:1" x14ac:dyDescent="0.35">
      <c r="A17742">
        <f ca="1"/>
        <v>17</v>
      </c>
    </row>
    <row r="17743" spans="1:1" x14ac:dyDescent="0.35">
      <c r="A17743">
        <f ca="1"/>
        <v>26</v>
      </c>
    </row>
    <row r="17744" spans="1:1" x14ac:dyDescent="0.35">
      <c r="A17744">
        <f ca="1"/>
        <v>19</v>
      </c>
    </row>
    <row r="17745" spans="1:1" x14ac:dyDescent="0.35">
      <c r="A17745">
        <f ca="1"/>
        <v>25</v>
      </c>
    </row>
    <row r="17746" spans="1:1" x14ac:dyDescent="0.35">
      <c r="A17746">
        <f ca="1"/>
        <v>16</v>
      </c>
    </row>
    <row r="17747" spans="1:1" x14ac:dyDescent="0.35">
      <c r="A17747">
        <f ca="1"/>
        <v>16</v>
      </c>
    </row>
    <row r="17748" spans="1:1" x14ac:dyDescent="0.35">
      <c r="A17748">
        <f ca="1"/>
        <v>27</v>
      </c>
    </row>
    <row r="17749" spans="1:1" x14ac:dyDescent="0.35">
      <c r="A17749">
        <f ca="1"/>
        <v>20</v>
      </c>
    </row>
    <row r="17750" spans="1:1" x14ac:dyDescent="0.35">
      <c r="A17750">
        <f ca="1"/>
        <v>17</v>
      </c>
    </row>
    <row r="17751" spans="1:1" x14ac:dyDescent="0.35">
      <c r="A17751">
        <f ca="1"/>
        <v>10</v>
      </c>
    </row>
    <row r="17752" spans="1:1" x14ac:dyDescent="0.35">
      <c r="A17752">
        <f ca="1"/>
        <v>18</v>
      </c>
    </row>
    <row r="17753" spans="1:1" x14ac:dyDescent="0.35">
      <c r="A17753">
        <f ca="1"/>
        <v>24</v>
      </c>
    </row>
    <row r="17754" spans="1:1" x14ac:dyDescent="0.35">
      <c r="A17754">
        <f ca="1"/>
        <v>20</v>
      </c>
    </row>
    <row r="17755" spans="1:1" x14ac:dyDescent="0.35">
      <c r="A17755">
        <f ca="1"/>
        <v>19</v>
      </c>
    </row>
    <row r="17756" spans="1:1" x14ac:dyDescent="0.35">
      <c r="A17756">
        <f ca="1"/>
        <v>27</v>
      </c>
    </row>
    <row r="17757" spans="1:1" x14ac:dyDescent="0.35">
      <c r="A17757">
        <f ca="1"/>
        <v>23</v>
      </c>
    </row>
    <row r="17758" spans="1:1" x14ac:dyDescent="0.35">
      <c r="A17758">
        <f ca="1"/>
        <v>20</v>
      </c>
    </row>
    <row r="17759" spans="1:1" x14ac:dyDescent="0.35">
      <c r="A17759">
        <f ca="1"/>
        <v>24</v>
      </c>
    </row>
    <row r="17760" spans="1:1" x14ac:dyDescent="0.35">
      <c r="A17760">
        <f ca="1"/>
        <v>16</v>
      </c>
    </row>
    <row r="17761" spans="1:1" x14ac:dyDescent="0.35">
      <c r="A17761">
        <f ca="1"/>
        <v>16</v>
      </c>
    </row>
    <row r="17762" spans="1:1" x14ac:dyDescent="0.35">
      <c r="A17762">
        <f ca="1"/>
        <v>17</v>
      </c>
    </row>
    <row r="17763" spans="1:1" x14ac:dyDescent="0.35">
      <c r="A17763">
        <f ca="1"/>
        <v>15</v>
      </c>
    </row>
    <row r="17764" spans="1:1" x14ac:dyDescent="0.35">
      <c r="A17764">
        <f ca="1"/>
        <v>21</v>
      </c>
    </row>
    <row r="17765" spans="1:1" x14ac:dyDescent="0.35">
      <c r="A17765">
        <f ca="1"/>
        <v>26</v>
      </c>
    </row>
    <row r="17766" spans="1:1" x14ac:dyDescent="0.35">
      <c r="A17766">
        <f ca="1"/>
        <v>28</v>
      </c>
    </row>
    <row r="17767" spans="1:1" x14ac:dyDescent="0.35">
      <c r="A17767">
        <f ca="1"/>
        <v>22</v>
      </c>
    </row>
    <row r="17768" spans="1:1" x14ac:dyDescent="0.35">
      <c r="A17768">
        <f ca="1"/>
        <v>17</v>
      </c>
    </row>
    <row r="17769" spans="1:1" x14ac:dyDescent="0.35">
      <c r="A17769">
        <f ca="1"/>
        <v>24</v>
      </c>
    </row>
    <row r="17770" spans="1:1" x14ac:dyDescent="0.35">
      <c r="A17770">
        <f ca="1"/>
        <v>24</v>
      </c>
    </row>
    <row r="17771" spans="1:1" x14ac:dyDescent="0.35">
      <c r="A17771">
        <f ca="1"/>
        <v>22</v>
      </c>
    </row>
    <row r="17772" spans="1:1" x14ac:dyDescent="0.35">
      <c r="A17772">
        <f ca="1"/>
        <v>25</v>
      </c>
    </row>
    <row r="17773" spans="1:1" x14ac:dyDescent="0.35">
      <c r="A17773">
        <f ca="1"/>
        <v>21</v>
      </c>
    </row>
    <row r="17774" spans="1:1" x14ac:dyDescent="0.35">
      <c r="A17774">
        <f ca="1"/>
        <v>23</v>
      </c>
    </row>
    <row r="17775" spans="1:1" x14ac:dyDescent="0.35">
      <c r="A17775">
        <f ca="1"/>
        <v>16</v>
      </c>
    </row>
    <row r="17776" spans="1:1" x14ac:dyDescent="0.35">
      <c r="A17776">
        <f ca="1"/>
        <v>20</v>
      </c>
    </row>
    <row r="17777" spans="1:1" x14ac:dyDescent="0.35">
      <c r="A17777">
        <f ca="1"/>
        <v>21</v>
      </c>
    </row>
    <row r="17778" spans="1:1" x14ac:dyDescent="0.35">
      <c r="A17778">
        <f ca="1"/>
        <v>22</v>
      </c>
    </row>
    <row r="17779" spans="1:1" x14ac:dyDescent="0.35">
      <c r="A17779">
        <f ca="1"/>
        <v>20</v>
      </c>
    </row>
    <row r="17780" spans="1:1" x14ac:dyDescent="0.35">
      <c r="A17780">
        <f ca="1"/>
        <v>16</v>
      </c>
    </row>
    <row r="17781" spans="1:1" x14ac:dyDescent="0.35">
      <c r="A17781">
        <f ca="1"/>
        <v>25</v>
      </c>
    </row>
    <row r="17782" spans="1:1" x14ac:dyDescent="0.35">
      <c r="A17782">
        <f ca="1"/>
        <v>22</v>
      </c>
    </row>
    <row r="17783" spans="1:1" x14ac:dyDescent="0.35">
      <c r="A17783">
        <f ca="1"/>
        <v>27</v>
      </c>
    </row>
    <row r="17784" spans="1:1" x14ac:dyDescent="0.35">
      <c r="A17784">
        <f ca="1"/>
        <v>21</v>
      </c>
    </row>
    <row r="17785" spans="1:1" x14ac:dyDescent="0.35">
      <c r="A17785">
        <f ca="1"/>
        <v>22</v>
      </c>
    </row>
    <row r="17786" spans="1:1" x14ac:dyDescent="0.35">
      <c r="A17786">
        <f ca="1"/>
        <v>14</v>
      </c>
    </row>
    <row r="17787" spans="1:1" x14ac:dyDescent="0.35">
      <c r="A17787">
        <f ca="1"/>
        <v>21</v>
      </c>
    </row>
    <row r="17788" spans="1:1" x14ac:dyDescent="0.35">
      <c r="A17788">
        <f ca="1"/>
        <v>20</v>
      </c>
    </row>
    <row r="17789" spans="1:1" x14ac:dyDescent="0.35">
      <c r="A17789">
        <f ca="1"/>
        <v>20</v>
      </c>
    </row>
    <row r="17790" spans="1:1" x14ac:dyDescent="0.35">
      <c r="A17790">
        <f ca="1"/>
        <v>18</v>
      </c>
    </row>
    <row r="17791" spans="1:1" x14ac:dyDescent="0.35">
      <c r="A17791">
        <f ca="1"/>
        <v>24</v>
      </c>
    </row>
    <row r="17792" spans="1:1" x14ac:dyDescent="0.35">
      <c r="A17792">
        <f ca="1"/>
        <v>13</v>
      </c>
    </row>
    <row r="17793" spans="1:1" x14ac:dyDescent="0.35">
      <c r="A17793">
        <f ca="1"/>
        <v>16</v>
      </c>
    </row>
    <row r="17794" spans="1:1" x14ac:dyDescent="0.35">
      <c r="A17794">
        <f ca="1"/>
        <v>21</v>
      </c>
    </row>
    <row r="17795" spans="1:1" x14ac:dyDescent="0.35">
      <c r="A17795">
        <f ca="1"/>
        <v>20</v>
      </c>
    </row>
    <row r="17796" spans="1:1" x14ac:dyDescent="0.35">
      <c r="A17796">
        <f ca="1"/>
        <v>18</v>
      </c>
    </row>
    <row r="17797" spans="1:1" x14ac:dyDescent="0.35">
      <c r="A17797">
        <f ca="1"/>
        <v>21</v>
      </c>
    </row>
    <row r="17798" spans="1:1" x14ac:dyDescent="0.35">
      <c r="A17798">
        <f ca="1"/>
        <v>15</v>
      </c>
    </row>
    <row r="17799" spans="1:1" x14ac:dyDescent="0.35">
      <c r="A17799">
        <f ca="1"/>
        <v>14</v>
      </c>
    </row>
    <row r="17800" spans="1:1" x14ac:dyDescent="0.35">
      <c r="A17800">
        <f ca="1"/>
        <v>19</v>
      </c>
    </row>
    <row r="17801" spans="1:1" x14ac:dyDescent="0.35">
      <c r="A17801">
        <f ca="1"/>
        <v>23</v>
      </c>
    </row>
    <row r="17802" spans="1:1" x14ac:dyDescent="0.35">
      <c r="A17802">
        <f ca="1"/>
        <v>25</v>
      </c>
    </row>
    <row r="17803" spans="1:1" x14ac:dyDescent="0.35">
      <c r="A17803">
        <f ca="1"/>
        <v>17</v>
      </c>
    </row>
    <row r="17804" spans="1:1" x14ac:dyDescent="0.35">
      <c r="A17804">
        <f ca="1"/>
        <v>20</v>
      </c>
    </row>
    <row r="17805" spans="1:1" x14ac:dyDescent="0.35">
      <c r="A17805">
        <f ca="1"/>
        <v>19</v>
      </c>
    </row>
    <row r="17806" spans="1:1" x14ac:dyDescent="0.35">
      <c r="A17806">
        <f ca="1"/>
        <v>22</v>
      </c>
    </row>
    <row r="17807" spans="1:1" x14ac:dyDescent="0.35">
      <c r="A17807">
        <f ca="1"/>
        <v>19</v>
      </c>
    </row>
    <row r="17808" spans="1:1" x14ac:dyDescent="0.35">
      <c r="A17808">
        <f ca="1"/>
        <v>19</v>
      </c>
    </row>
    <row r="17809" spans="1:1" x14ac:dyDescent="0.35">
      <c r="A17809">
        <f ca="1"/>
        <v>19</v>
      </c>
    </row>
    <row r="17810" spans="1:1" x14ac:dyDescent="0.35">
      <c r="A17810">
        <f ca="1"/>
        <v>18</v>
      </c>
    </row>
    <row r="17811" spans="1:1" x14ac:dyDescent="0.35">
      <c r="A17811">
        <f ca="1"/>
        <v>23</v>
      </c>
    </row>
    <row r="17812" spans="1:1" x14ac:dyDescent="0.35">
      <c r="A17812">
        <f ca="1"/>
        <v>17</v>
      </c>
    </row>
    <row r="17813" spans="1:1" x14ac:dyDescent="0.35">
      <c r="A17813">
        <f ca="1"/>
        <v>23</v>
      </c>
    </row>
    <row r="17814" spans="1:1" x14ac:dyDescent="0.35">
      <c r="A17814">
        <f ca="1"/>
        <v>22</v>
      </c>
    </row>
    <row r="17815" spans="1:1" x14ac:dyDescent="0.35">
      <c r="A17815">
        <f ca="1"/>
        <v>19</v>
      </c>
    </row>
    <row r="17816" spans="1:1" x14ac:dyDescent="0.35">
      <c r="A17816">
        <f ca="1"/>
        <v>17</v>
      </c>
    </row>
    <row r="17817" spans="1:1" x14ac:dyDescent="0.35">
      <c r="A17817">
        <f ca="1"/>
        <v>20</v>
      </c>
    </row>
    <row r="17818" spans="1:1" x14ac:dyDescent="0.35">
      <c r="A17818">
        <f ca="1"/>
        <v>17</v>
      </c>
    </row>
    <row r="17819" spans="1:1" x14ac:dyDescent="0.35">
      <c r="A17819">
        <f ca="1"/>
        <v>23</v>
      </c>
    </row>
    <row r="17820" spans="1:1" x14ac:dyDescent="0.35">
      <c r="A17820">
        <f ca="1"/>
        <v>23</v>
      </c>
    </row>
    <row r="17821" spans="1:1" x14ac:dyDescent="0.35">
      <c r="A17821">
        <f ca="1"/>
        <v>16</v>
      </c>
    </row>
    <row r="17822" spans="1:1" x14ac:dyDescent="0.35">
      <c r="A17822">
        <f ca="1"/>
        <v>20</v>
      </c>
    </row>
    <row r="17823" spans="1:1" x14ac:dyDescent="0.35">
      <c r="A17823">
        <f ca="1"/>
        <v>22</v>
      </c>
    </row>
    <row r="17824" spans="1:1" x14ac:dyDescent="0.35">
      <c r="A17824">
        <f ca="1"/>
        <v>20</v>
      </c>
    </row>
    <row r="17825" spans="1:1" x14ac:dyDescent="0.35">
      <c r="A17825">
        <f ca="1"/>
        <v>23</v>
      </c>
    </row>
    <row r="17826" spans="1:1" x14ac:dyDescent="0.35">
      <c r="A17826">
        <f ca="1"/>
        <v>22</v>
      </c>
    </row>
    <row r="17827" spans="1:1" x14ac:dyDescent="0.35">
      <c r="A17827">
        <f ca="1"/>
        <v>24</v>
      </c>
    </row>
    <row r="17828" spans="1:1" x14ac:dyDescent="0.35">
      <c r="A17828">
        <f ca="1"/>
        <v>23</v>
      </c>
    </row>
    <row r="17829" spans="1:1" x14ac:dyDescent="0.35">
      <c r="A17829">
        <f ca="1"/>
        <v>16</v>
      </c>
    </row>
    <row r="17830" spans="1:1" x14ac:dyDescent="0.35">
      <c r="A17830">
        <f ca="1"/>
        <v>21</v>
      </c>
    </row>
    <row r="17831" spans="1:1" x14ac:dyDescent="0.35">
      <c r="A17831">
        <f ca="1"/>
        <v>13</v>
      </c>
    </row>
    <row r="17832" spans="1:1" x14ac:dyDescent="0.35">
      <c r="A17832">
        <f ca="1"/>
        <v>13</v>
      </c>
    </row>
    <row r="17833" spans="1:1" x14ac:dyDescent="0.35">
      <c r="A17833">
        <f ca="1"/>
        <v>22</v>
      </c>
    </row>
    <row r="17834" spans="1:1" x14ac:dyDescent="0.35">
      <c r="A17834">
        <f ca="1"/>
        <v>19</v>
      </c>
    </row>
    <row r="17835" spans="1:1" x14ac:dyDescent="0.35">
      <c r="A17835">
        <f ca="1"/>
        <v>20</v>
      </c>
    </row>
    <row r="17836" spans="1:1" x14ac:dyDescent="0.35">
      <c r="A17836">
        <f ca="1"/>
        <v>21</v>
      </c>
    </row>
    <row r="17837" spans="1:1" x14ac:dyDescent="0.35">
      <c r="A17837">
        <f ca="1"/>
        <v>12</v>
      </c>
    </row>
    <row r="17838" spans="1:1" x14ac:dyDescent="0.35">
      <c r="A17838">
        <f ca="1"/>
        <v>17</v>
      </c>
    </row>
    <row r="17839" spans="1:1" x14ac:dyDescent="0.35">
      <c r="A17839">
        <f ca="1"/>
        <v>26</v>
      </c>
    </row>
    <row r="17840" spans="1:1" x14ac:dyDescent="0.35">
      <c r="A17840">
        <f ca="1"/>
        <v>23</v>
      </c>
    </row>
    <row r="17841" spans="1:1" x14ac:dyDescent="0.35">
      <c r="A17841">
        <f ca="1"/>
        <v>15</v>
      </c>
    </row>
    <row r="17842" spans="1:1" x14ac:dyDescent="0.35">
      <c r="A17842">
        <f ca="1"/>
        <v>15</v>
      </c>
    </row>
    <row r="17843" spans="1:1" x14ac:dyDescent="0.35">
      <c r="A17843">
        <f ca="1"/>
        <v>27</v>
      </c>
    </row>
    <row r="17844" spans="1:1" x14ac:dyDescent="0.35">
      <c r="A17844">
        <f ca="1"/>
        <v>27</v>
      </c>
    </row>
    <row r="17845" spans="1:1" x14ac:dyDescent="0.35">
      <c r="A17845">
        <f ca="1"/>
        <v>19</v>
      </c>
    </row>
    <row r="17846" spans="1:1" x14ac:dyDescent="0.35">
      <c r="A17846">
        <f ca="1"/>
        <v>19</v>
      </c>
    </row>
    <row r="17847" spans="1:1" x14ac:dyDescent="0.35">
      <c r="A17847">
        <f ca="1"/>
        <v>18</v>
      </c>
    </row>
    <row r="17848" spans="1:1" x14ac:dyDescent="0.35">
      <c r="A17848">
        <f ca="1"/>
        <v>30</v>
      </c>
    </row>
    <row r="17849" spans="1:1" x14ac:dyDescent="0.35">
      <c r="A17849">
        <f ca="1"/>
        <v>15</v>
      </c>
    </row>
    <row r="17850" spans="1:1" x14ac:dyDescent="0.35">
      <c r="A17850">
        <f ca="1"/>
        <v>19</v>
      </c>
    </row>
    <row r="17851" spans="1:1" x14ac:dyDescent="0.35">
      <c r="A17851">
        <f ca="1"/>
        <v>22</v>
      </c>
    </row>
    <row r="17852" spans="1:1" x14ac:dyDescent="0.35">
      <c r="A17852">
        <f ca="1"/>
        <v>20</v>
      </c>
    </row>
    <row r="17853" spans="1:1" x14ac:dyDescent="0.35">
      <c r="A17853">
        <f ca="1"/>
        <v>21</v>
      </c>
    </row>
    <row r="17854" spans="1:1" x14ac:dyDescent="0.35">
      <c r="A17854">
        <f ca="1"/>
        <v>24</v>
      </c>
    </row>
    <row r="17855" spans="1:1" x14ac:dyDescent="0.35">
      <c r="A17855">
        <f ca="1"/>
        <v>19</v>
      </c>
    </row>
    <row r="17856" spans="1:1" x14ac:dyDescent="0.35">
      <c r="A17856">
        <f ca="1"/>
        <v>23</v>
      </c>
    </row>
    <row r="17857" spans="1:1" x14ac:dyDescent="0.35">
      <c r="A17857">
        <f ca="1"/>
        <v>22</v>
      </c>
    </row>
    <row r="17858" spans="1:1" x14ac:dyDescent="0.35">
      <c r="A17858">
        <f ca="1"/>
        <v>21</v>
      </c>
    </row>
    <row r="17859" spans="1:1" x14ac:dyDescent="0.35">
      <c r="A17859">
        <f ca="1"/>
        <v>25</v>
      </c>
    </row>
    <row r="17860" spans="1:1" x14ac:dyDescent="0.35">
      <c r="A17860">
        <f ca="1"/>
        <v>24</v>
      </c>
    </row>
    <row r="17861" spans="1:1" x14ac:dyDescent="0.35">
      <c r="A17861">
        <f ca="1"/>
        <v>19</v>
      </c>
    </row>
    <row r="17862" spans="1:1" x14ac:dyDescent="0.35">
      <c r="A17862">
        <f ca="1"/>
        <v>20</v>
      </c>
    </row>
    <row r="17863" spans="1:1" x14ac:dyDescent="0.35">
      <c r="A17863">
        <f ca="1"/>
        <v>15</v>
      </c>
    </row>
    <row r="17864" spans="1:1" x14ac:dyDescent="0.35">
      <c r="A17864">
        <f ca="1"/>
        <v>24</v>
      </c>
    </row>
    <row r="17865" spans="1:1" x14ac:dyDescent="0.35">
      <c r="A17865">
        <f ca="1"/>
        <v>23</v>
      </c>
    </row>
    <row r="17866" spans="1:1" x14ac:dyDescent="0.35">
      <c r="A17866">
        <f ca="1"/>
        <v>23</v>
      </c>
    </row>
    <row r="17867" spans="1:1" x14ac:dyDescent="0.35">
      <c r="A17867">
        <f ca="1"/>
        <v>25</v>
      </c>
    </row>
    <row r="17868" spans="1:1" x14ac:dyDescent="0.35">
      <c r="A17868">
        <f ca="1"/>
        <v>24</v>
      </c>
    </row>
    <row r="17869" spans="1:1" x14ac:dyDescent="0.35">
      <c r="A17869">
        <f ca="1"/>
        <v>23</v>
      </c>
    </row>
    <row r="17870" spans="1:1" x14ac:dyDescent="0.35">
      <c r="A17870">
        <f ca="1"/>
        <v>19</v>
      </c>
    </row>
    <row r="17871" spans="1:1" x14ac:dyDescent="0.35">
      <c r="A17871">
        <f ca="1"/>
        <v>15</v>
      </c>
    </row>
    <row r="17872" spans="1:1" x14ac:dyDescent="0.35">
      <c r="A17872">
        <f ca="1"/>
        <v>19</v>
      </c>
    </row>
    <row r="17873" spans="1:1" x14ac:dyDescent="0.35">
      <c r="A17873">
        <f ca="1"/>
        <v>24</v>
      </c>
    </row>
    <row r="17874" spans="1:1" x14ac:dyDescent="0.35">
      <c r="A17874">
        <f ca="1"/>
        <v>21</v>
      </c>
    </row>
    <row r="17875" spans="1:1" x14ac:dyDescent="0.35">
      <c r="A17875">
        <f ca="1"/>
        <v>23</v>
      </c>
    </row>
    <row r="17876" spans="1:1" x14ac:dyDescent="0.35">
      <c r="A17876">
        <f ca="1"/>
        <v>27</v>
      </c>
    </row>
    <row r="17877" spans="1:1" x14ac:dyDescent="0.35">
      <c r="A17877">
        <f ca="1"/>
        <v>24</v>
      </c>
    </row>
    <row r="17878" spans="1:1" x14ac:dyDescent="0.35">
      <c r="A17878">
        <f ca="1"/>
        <v>24</v>
      </c>
    </row>
    <row r="17879" spans="1:1" x14ac:dyDescent="0.35">
      <c r="A17879">
        <f ca="1"/>
        <v>30</v>
      </c>
    </row>
    <row r="17880" spans="1:1" x14ac:dyDescent="0.35">
      <c r="A17880">
        <f ca="1"/>
        <v>30</v>
      </c>
    </row>
    <row r="17881" spans="1:1" x14ac:dyDescent="0.35">
      <c r="A17881">
        <f ca="1"/>
        <v>22</v>
      </c>
    </row>
    <row r="17882" spans="1:1" x14ac:dyDescent="0.35">
      <c r="A17882">
        <f ca="1"/>
        <v>22</v>
      </c>
    </row>
    <row r="17883" spans="1:1" x14ac:dyDescent="0.35">
      <c r="A17883">
        <f ca="1"/>
        <v>19</v>
      </c>
    </row>
    <row r="17884" spans="1:1" x14ac:dyDescent="0.35">
      <c r="A17884">
        <f ca="1"/>
        <v>18</v>
      </c>
    </row>
    <row r="17885" spans="1:1" x14ac:dyDescent="0.35">
      <c r="A17885">
        <f ca="1"/>
        <v>23</v>
      </c>
    </row>
    <row r="17886" spans="1:1" x14ac:dyDescent="0.35">
      <c r="A17886">
        <f ca="1"/>
        <v>25</v>
      </c>
    </row>
    <row r="17887" spans="1:1" x14ac:dyDescent="0.35">
      <c r="A17887">
        <f ca="1"/>
        <v>22</v>
      </c>
    </row>
    <row r="17888" spans="1:1" x14ac:dyDescent="0.35">
      <c r="A17888">
        <f ca="1"/>
        <v>20</v>
      </c>
    </row>
    <row r="17889" spans="1:1" x14ac:dyDescent="0.35">
      <c r="A17889">
        <f ca="1"/>
        <v>23</v>
      </c>
    </row>
    <row r="17890" spans="1:1" x14ac:dyDescent="0.35">
      <c r="A17890">
        <f ca="1"/>
        <v>17</v>
      </c>
    </row>
    <row r="17891" spans="1:1" x14ac:dyDescent="0.35">
      <c r="A17891">
        <f ca="1"/>
        <v>19</v>
      </c>
    </row>
    <row r="17892" spans="1:1" x14ac:dyDescent="0.35">
      <c r="A17892">
        <f ca="1"/>
        <v>11</v>
      </c>
    </row>
    <row r="17893" spans="1:1" x14ac:dyDescent="0.35">
      <c r="A17893">
        <f ca="1"/>
        <v>17</v>
      </c>
    </row>
    <row r="17894" spans="1:1" x14ac:dyDescent="0.35">
      <c r="A17894">
        <f ca="1"/>
        <v>19</v>
      </c>
    </row>
    <row r="17895" spans="1:1" x14ac:dyDescent="0.35">
      <c r="A17895">
        <f ca="1"/>
        <v>28</v>
      </c>
    </row>
    <row r="17896" spans="1:1" x14ac:dyDescent="0.35">
      <c r="A17896">
        <f ca="1"/>
        <v>22</v>
      </c>
    </row>
    <row r="17897" spans="1:1" x14ac:dyDescent="0.35">
      <c r="A17897">
        <f ca="1"/>
        <v>22</v>
      </c>
    </row>
    <row r="17898" spans="1:1" x14ac:dyDescent="0.35">
      <c r="A17898">
        <f ca="1"/>
        <v>23</v>
      </c>
    </row>
    <row r="17899" spans="1:1" x14ac:dyDescent="0.35">
      <c r="A17899">
        <f ca="1"/>
        <v>24</v>
      </c>
    </row>
    <row r="17900" spans="1:1" x14ac:dyDescent="0.35">
      <c r="A17900">
        <f ca="1"/>
        <v>24</v>
      </c>
    </row>
    <row r="17901" spans="1:1" x14ac:dyDescent="0.35">
      <c r="A17901">
        <f ca="1"/>
        <v>10</v>
      </c>
    </row>
    <row r="17902" spans="1:1" x14ac:dyDescent="0.35">
      <c r="A17902">
        <f ca="1"/>
        <v>22</v>
      </c>
    </row>
    <row r="17903" spans="1:1" x14ac:dyDescent="0.35">
      <c r="A17903">
        <f ca="1"/>
        <v>22</v>
      </c>
    </row>
    <row r="17904" spans="1:1" x14ac:dyDescent="0.35">
      <c r="A17904">
        <f ca="1"/>
        <v>11</v>
      </c>
    </row>
    <row r="17905" spans="1:1" x14ac:dyDescent="0.35">
      <c r="A17905">
        <f ca="1"/>
        <v>20</v>
      </c>
    </row>
    <row r="17906" spans="1:1" x14ac:dyDescent="0.35">
      <c r="A17906">
        <f ca="1"/>
        <v>21</v>
      </c>
    </row>
    <row r="17907" spans="1:1" x14ac:dyDescent="0.35">
      <c r="A17907">
        <f ca="1"/>
        <v>20</v>
      </c>
    </row>
    <row r="17908" spans="1:1" x14ac:dyDescent="0.35">
      <c r="A17908">
        <f ca="1"/>
        <v>19</v>
      </c>
    </row>
    <row r="17909" spans="1:1" x14ac:dyDescent="0.35">
      <c r="A17909">
        <f ca="1"/>
        <v>11</v>
      </c>
    </row>
    <row r="17910" spans="1:1" x14ac:dyDescent="0.35">
      <c r="A17910">
        <f ca="1"/>
        <v>19</v>
      </c>
    </row>
    <row r="17911" spans="1:1" x14ac:dyDescent="0.35">
      <c r="A17911">
        <f ca="1"/>
        <v>21</v>
      </c>
    </row>
    <row r="17912" spans="1:1" x14ac:dyDescent="0.35">
      <c r="A17912">
        <f ca="1"/>
        <v>16</v>
      </c>
    </row>
    <row r="17913" spans="1:1" x14ac:dyDescent="0.35">
      <c r="A17913">
        <f ca="1"/>
        <v>29</v>
      </c>
    </row>
    <row r="17914" spans="1:1" x14ac:dyDescent="0.35">
      <c r="A17914">
        <f ca="1"/>
        <v>19</v>
      </c>
    </row>
    <row r="17915" spans="1:1" x14ac:dyDescent="0.35">
      <c r="A17915">
        <f ca="1"/>
        <v>23</v>
      </c>
    </row>
    <row r="17916" spans="1:1" x14ac:dyDescent="0.35">
      <c r="A17916">
        <f ca="1"/>
        <v>23</v>
      </c>
    </row>
    <row r="17917" spans="1:1" x14ac:dyDescent="0.35">
      <c r="A17917">
        <f ca="1"/>
        <v>22</v>
      </c>
    </row>
    <row r="17918" spans="1:1" x14ac:dyDescent="0.35">
      <c r="A17918">
        <f ca="1"/>
        <v>32</v>
      </c>
    </row>
    <row r="17919" spans="1:1" x14ac:dyDescent="0.35">
      <c r="A17919">
        <f ca="1"/>
        <v>19</v>
      </c>
    </row>
    <row r="17920" spans="1:1" x14ac:dyDescent="0.35">
      <c r="A17920">
        <f ca="1"/>
        <v>31</v>
      </c>
    </row>
    <row r="17921" spans="1:1" x14ac:dyDescent="0.35">
      <c r="A17921">
        <f ca="1"/>
        <v>13</v>
      </c>
    </row>
    <row r="17922" spans="1:1" x14ac:dyDescent="0.35">
      <c r="A17922">
        <f ca="1"/>
        <v>13</v>
      </c>
    </row>
    <row r="17923" spans="1:1" x14ac:dyDescent="0.35">
      <c r="A17923">
        <f ca="1"/>
        <v>25</v>
      </c>
    </row>
    <row r="17924" spans="1:1" x14ac:dyDescent="0.35">
      <c r="A17924">
        <f ca="1"/>
        <v>18</v>
      </c>
    </row>
    <row r="17925" spans="1:1" x14ac:dyDescent="0.35">
      <c r="A17925">
        <f ca="1"/>
        <v>22</v>
      </c>
    </row>
    <row r="17926" spans="1:1" x14ac:dyDescent="0.35">
      <c r="A17926">
        <f ca="1"/>
        <v>19</v>
      </c>
    </row>
    <row r="17927" spans="1:1" x14ac:dyDescent="0.35">
      <c r="A17927">
        <f ca="1"/>
        <v>15</v>
      </c>
    </row>
    <row r="17928" spans="1:1" x14ac:dyDescent="0.35">
      <c r="A17928">
        <f ca="1"/>
        <v>16</v>
      </c>
    </row>
    <row r="17929" spans="1:1" x14ac:dyDescent="0.35">
      <c r="A17929">
        <f ca="1"/>
        <v>22</v>
      </c>
    </row>
    <row r="17930" spans="1:1" x14ac:dyDescent="0.35">
      <c r="A17930">
        <f ca="1"/>
        <v>26</v>
      </c>
    </row>
    <row r="17931" spans="1:1" x14ac:dyDescent="0.35">
      <c r="A17931">
        <f ca="1"/>
        <v>22</v>
      </c>
    </row>
    <row r="17932" spans="1:1" x14ac:dyDescent="0.35">
      <c r="A17932">
        <f ca="1"/>
        <v>22</v>
      </c>
    </row>
    <row r="17933" spans="1:1" x14ac:dyDescent="0.35">
      <c r="A17933">
        <f ca="1"/>
        <v>24</v>
      </c>
    </row>
    <row r="17934" spans="1:1" x14ac:dyDescent="0.35">
      <c r="A17934">
        <f ca="1"/>
        <v>23</v>
      </c>
    </row>
    <row r="17935" spans="1:1" x14ac:dyDescent="0.35">
      <c r="A17935">
        <f ca="1"/>
        <v>23</v>
      </c>
    </row>
    <row r="17936" spans="1:1" x14ac:dyDescent="0.35">
      <c r="A17936">
        <f ca="1"/>
        <v>14</v>
      </c>
    </row>
    <row r="17937" spans="1:1" x14ac:dyDescent="0.35">
      <c r="A17937">
        <f ca="1"/>
        <v>24</v>
      </c>
    </row>
    <row r="17938" spans="1:1" x14ac:dyDescent="0.35">
      <c r="A17938">
        <f ca="1"/>
        <v>22</v>
      </c>
    </row>
    <row r="17939" spans="1:1" x14ac:dyDescent="0.35">
      <c r="A17939">
        <f ca="1"/>
        <v>22</v>
      </c>
    </row>
    <row r="17940" spans="1:1" x14ac:dyDescent="0.35">
      <c r="A17940">
        <f ca="1"/>
        <v>14</v>
      </c>
    </row>
    <row r="17941" spans="1:1" x14ac:dyDescent="0.35">
      <c r="A17941">
        <f ca="1"/>
        <v>16</v>
      </c>
    </row>
    <row r="17942" spans="1:1" x14ac:dyDescent="0.35">
      <c r="A17942">
        <f ca="1"/>
        <v>21</v>
      </c>
    </row>
    <row r="17943" spans="1:1" x14ac:dyDescent="0.35">
      <c r="A17943">
        <f ca="1"/>
        <v>26</v>
      </c>
    </row>
    <row r="17944" spans="1:1" x14ac:dyDescent="0.35">
      <c r="A17944">
        <f ca="1"/>
        <v>21</v>
      </c>
    </row>
    <row r="17945" spans="1:1" x14ac:dyDescent="0.35">
      <c r="A17945">
        <f ca="1"/>
        <v>24</v>
      </c>
    </row>
    <row r="17946" spans="1:1" x14ac:dyDescent="0.35">
      <c r="A17946">
        <f ca="1"/>
        <v>20</v>
      </c>
    </row>
    <row r="17947" spans="1:1" x14ac:dyDescent="0.35">
      <c r="A17947">
        <f ca="1"/>
        <v>27</v>
      </c>
    </row>
    <row r="17948" spans="1:1" x14ac:dyDescent="0.35">
      <c r="A17948">
        <f ca="1"/>
        <v>10</v>
      </c>
    </row>
    <row r="17949" spans="1:1" x14ac:dyDescent="0.35">
      <c r="A17949">
        <f ca="1"/>
        <v>25</v>
      </c>
    </row>
    <row r="17950" spans="1:1" x14ac:dyDescent="0.35">
      <c r="A17950">
        <f ca="1"/>
        <v>23</v>
      </c>
    </row>
    <row r="17951" spans="1:1" x14ac:dyDescent="0.35">
      <c r="A17951">
        <f ca="1"/>
        <v>23</v>
      </c>
    </row>
    <row r="17952" spans="1:1" x14ac:dyDescent="0.35">
      <c r="A17952">
        <f ca="1"/>
        <v>25</v>
      </c>
    </row>
    <row r="17953" spans="1:1" x14ac:dyDescent="0.35">
      <c r="A17953">
        <f ca="1"/>
        <v>28</v>
      </c>
    </row>
    <row r="17954" spans="1:1" x14ac:dyDescent="0.35">
      <c r="A17954">
        <f ca="1"/>
        <v>20</v>
      </c>
    </row>
    <row r="17955" spans="1:1" x14ac:dyDescent="0.35">
      <c r="A17955">
        <f ca="1"/>
        <v>25</v>
      </c>
    </row>
    <row r="17956" spans="1:1" x14ac:dyDescent="0.35">
      <c r="A17956">
        <f ca="1"/>
        <v>23</v>
      </c>
    </row>
    <row r="17957" spans="1:1" x14ac:dyDescent="0.35">
      <c r="A17957">
        <f ca="1"/>
        <v>15</v>
      </c>
    </row>
    <row r="17958" spans="1:1" x14ac:dyDescent="0.35">
      <c r="A17958">
        <f ca="1"/>
        <v>26</v>
      </c>
    </row>
    <row r="17959" spans="1:1" x14ac:dyDescent="0.35">
      <c r="A17959">
        <f ca="1"/>
        <v>28</v>
      </c>
    </row>
    <row r="17960" spans="1:1" x14ac:dyDescent="0.35">
      <c r="A17960">
        <f ca="1"/>
        <v>29</v>
      </c>
    </row>
    <row r="17961" spans="1:1" x14ac:dyDescent="0.35">
      <c r="A17961">
        <f ca="1"/>
        <v>22</v>
      </c>
    </row>
    <row r="17962" spans="1:1" x14ac:dyDescent="0.35">
      <c r="A17962">
        <f ca="1"/>
        <v>17</v>
      </c>
    </row>
    <row r="17963" spans="1:1" x14ac:dyDescent="0.35">
      <c r="A17963">
        <f ca="1"/>
        <v>21</v>
      </c>
    </row>
    <row r="17964" spans="1:1" x14ac:dyDescent="0.35">
      <c r="A17964">
        <f ca="1"/>
        <v>15</v>
      </c>
    </row>
    <row r="17965" spans="1:1" x14ac:dyDescent="0.35">
      <c r="A17965">
        <f ca="1"/>
        <v>18</v>
      </c>
    </row>
    <row r="17966" spans="1:1" x14ac:dyDescent="0.35">
      <c r="A17966">
        <f ca="1"/>
        <v>18</v>
      </c>
    </row>
    <row r="17967" spans="1:1" x14ac:dyDescent="0.35">
      <c r="A17967">
        <f ca="1"/>
        <v>23</v>
      </c>
    </row>
    <row r="17968" spans="1:1" x14ac:dyDescent="0.35">
      <c r="A17968">
        <f ca="1"/>
        <v>17</v>
      </c>
    </row>
    <row r="17969" spans="1:1" x14ac:dyDescent="0.35">
      <c r="A17969">
        <f ca="1"/>
        <v>19</v>
      </c>
    </row>
    <row r="17970" spans="1:1" x14ac:dyDescent="0.35">
      <c r="A17970">
        <f ca="1"/>
        <v>24</v>
      </c>
    </row>
    <row r="17971" spans="1:1" x14ac:dyDescent="0.35">
      <c r="A17971">
        <f ca="1"/>
        <v>18</v>
      </c>
    </row>
    <row r="17972" spans="1:1" x14ac:dyDescent="0.35">
      <c r="A17972">
        <f ca="1"/>
        <v>13</v>
      </c>
    </row>
    <row r="17973" spans="1:1" x14ac:dyDescent="0.35">
      <c r="A17973">
        <f ca="1"/>
        <v>25</v>
      </c>
    </row>
    <row r="17974" spans="1:1" x14ac:dyDescent="0.35">
      <c r="A17974">
        <f ca="1"/>
        <v>19</v>
      </c>
    </row>
    <row r="17975" spans="1:1" x14ac:dyDescent="0.35">
      <c r="A17975">
        <f ca="1"/>
        <v>26</v>
      </c>
    </row>
    <row r="17976" spans="1:1" x14ac:dyDescent="0.35">
      <c r="A17976">
        <f ca="1"/>
        <v>26</v>
      </c>
    </row>
    <row r="17977" spans="1:1" x14ac:dyDescent="0.35">
      <c r="A17977">
        <f ca="1"/>
        <v>19</v>
      </c>
    </row>
    <row r="17978" spans="1:1" x14ac:dyDescent="0.35">
      <c r="A17978">
        <f ca="1"/>
        <v>12</v>
      </c>
    </row>
    <row r="17979" spans="1:1" x14ac:dyDescent="0.35">
      <c r="A17979">
        <f ca="1"/>
        <v>20</v>
      </c>
    </row>
    <row r="17980" spans="1:1" x14ac:dyDescent="0.35">
      <c r="A17980">
        <f ca="1"/>
        <v>26</v>
      </c>
    </row>
    <row r="17981" spans="1:1" x14ac:dyDescent="0.35">
      <c r="A17981">
        <f ca="1"/>
        <v>23</v>
      </c>
    </row>
    <row r="17982" spans="1:1" x14ac:dyDescent="0.35">
      <c r="A17982">
        <f ca="1"/>
        <v>28</v>
      </c>
    </row>
    <row r="17983" spans="1:1" x14ac:dyDescent="0.35">
      <c r="A17983">
        <f ca="1"/>
        <v>22</v>
      </c>
    </row>
    <row r="17984" spans="1:1" x14ac:dyDescent="0.35">
      <c r="A17984">
        <f ca="1"/>
        <v>23</v>
      </c>
    </row>
    <row r="17985" spans="1:1" x14ac:dyDescent="0.35">
      <c r="A17985">
        <f ca="1"/>
        <v>23</v>
      </c>
    </row>
    <row r="17986" spans="1:1" x14ac:dyDescent="0.35">
      <c r="A17986">
        <f ca="1"/>
        <v>21</v>
      </c>
    </row>
    <row r="17987" spans="1:1" x14ac:dyDescent="0.35">
      <c r="A17987">
        <f ca="1"/>
        <v>23</v>
      </c>
    </row>
    <row r="17988" spans="1:1" x14ac:dyDescent="0.35">
      <c r="A17988">
        <f ca="1"/>
        <v>21</v>
      </c>
    </row>
    <row r="17989" spans="1:1" x14ac:dyDescent="0.35">
      <c r="A17989">
        <f ca="1"/>
        <v>23</v>
      </c>
    </row>
    <row r="17990" spans="1:1" x14ac:dyDescent="0.35">
      <c r="A17990">
        <f ca="1"/>
        <v>18</v>
      </c>
    </row>
    <row r="17991" spans="1:1" x14ac:dyDescent="0.35">
      <c r="A17991">
        <f ca="1"/>
        <v>20</v>
      </c>
    </row>
    <row r="17992" spans="1:1" x14ac:dyDescent="0.35">
      <c r="A17992">
        <f ca="1"/>
        <v>18</v>
      </c>
    </row>
    <row r="17993" spans="1:1" x14ac:dyDescent="0.35">
      <c r="A17993">
        <f ca="1"/>
        <v>32</v>
      </c>
    </row>
    <row r="17994" spans="1:1" x14ac:dyDescent="0.35">
      <c r="A17994">
        <f ca="1"/>
        <v>23</v>
      </c>
    </row>
    <row r="17995" spans="1:1" x14ac:dyDescent="0.35">
      <c r="A17995">
        <f ca="1"/>
        <v>24</v>
      </c>
    </row>
    <row r="17996" spans="1:1" x14ac:dyDescent="0.35">
      <c r="A17996">
        <f ca="1"/>
        <v>21</v>
      </c>
    </row>
    <row r="17997" spans="1:1" x14ac:dyDescent="0.35">
      <c r="A17997">
        <f ca="1"/>
        <v>17</v>
      </c>
    </row>
    <row r="17998" spans="1:1" x14ac:dyDescent="0.35">
      <c r="A17998">
        <f ca="1"/>
        <v>25</v>
      </c>
    </row>
    <row r="17999" spans="1:1" x14ac:dyDescent="0.35">
      <c r="A17999">
        <f ca="1"/>
        <v>26</v>
      </c>
    </row>
    <row r="18000" spans="1:1" x14ac:dyDescent="0.35">
      <c r="A18000">
        <f ca="1"/>
        <v>20</v>
      </c>
    </row>
    <row r="18001" spans="1:1" x14ac:dyDescent="0.35">
      <c r="A18001">
        <f ca="1"/>
        <v>14</v>
      </c>
    </row>
    <row r="18002" spans="1:1" x14ac:dyDescent="0.35">
      <c r="A18002">
        <f ca="1"/>
        <v>24</v>
      </c>
    </row>
    <row r="18003" spans="1:1" x14ac:dyDescent="0.35">
      <c r="A18003">
        <f ca="1"/>
        <v>23</v>
      </c>
    </row>
    <row r="18004" spans="1:1" x14ac:dyDescent="0.35">
      <c r="A18004">
        <f ca="1"/>
        <v>20</v>
      </c>
    </row>
    <row r="18005" spans="1:1" x14ac:dyDescent="0.35">
      <c r="A18005">
        <f ca="1"/>
        <v>25</v>
      </c>
    </row>
    <row r="18006" spans="1:1" x14ac:dyDescent="0.35">
      <c r="A18006">
        <f ca="1"/>
        <v>20</v>
      </c>
    </row>
    <row r="18007" spans="1:1" x14ac:dyDescent="0.35">
      <c r="A18007">
        <f ca="1"/>
        <v>23</v>
      </c>
    </row>
    <row r="18008" spans="1:1" x14ac:dyDescent="0.35">
      <c r="A18008">
        <f ca="1"/>
        <v>23</v>
      </c>
    </row>
    <row r="18009" spans="1:1" x14ac:dyDescent="0.35">
      <c r="A18009">
        <f ca="1"/>
        <v>19</v>
      </c>
    </row>
    <row r="18010" spans="1:1" x14ac:dyDescent="0.35">
      <c r="A18010">
        <f ca="1"/>
        <v>20</v>
      </c>
    </row>
    <row r="18011" spans="1:1" x14ac:dyDescent="0.35">
      <c r="A18011">
        <f ca="1"/>
        <v>26</v>
      </c>
    </row>
    <row r="18012" spans="1:1" x14ac:dyDescent="0.35">
      <c r="A18012">
        <f ca="1"/>
        <v>23</v>
      </c>
    </row>
    <row r="18013" spans="1:1" x14ac:dyDescent="0.35">
      <c r="A18013">
        <f ca="1"/>
        <v>22</v>
      </c>
    </row>
    <row r="18014" spans="1:1" x14ac:dyDescent="0.35">
      <c r="A18014">
        <f ca="1"/>
        <v>20</v>
      </c>
    </row>
    <row r="18015" spans="1:1" x14ac:dyDescent="0.35">
      <c r="A18015">
        <f ca="1"/>
        <v>23</v>
      </c>
    </row>
    <row r="18016" spans="1:1" x14ac:dyDescent="0.35">
      <c r="A18016">
        <f ca="1"/>
        <v>23</v>
      </c>
    </row>
    <row r="18017" spans="1:1" x14ac:dyDescent="0.35">
      <c r="A18017">
        <f ca="1"/>
        <v>18</v>
      </c>
    </row>
    <row r="18018" spans="1:1" x14ac:dyDescent="0.35">
      <c r="A18018">
        <f ca="1"/>
        <v>23</v>
      </c>
    </row>
    <row r="18019" spans="1:1" x14ac:dyDescent="0.35">
      <c r="A18019">
        <f ca="1"/>
        <v>19</v>
      </c>
    </row>
    <row r="18020" spans="1:1" x14ac:dyDescent="0.35">
      <c r="A18020">
        <f ca="1"/>
        <v>20</v>
      </c>
    </row>
    <row r="18021" spans="1:1" x14ac:dyDescent="0.35">
      <c r="A18021">
        <f ca="1"/>
        <v>19</v>
      </c>
    </row>
    <row r="18022" spans="1:1" x14ac:dyDescent="0.35">
      <c r="A18022">
        <f ca="1"/>
        <v>16</v>
      </c>
    </row>
    <row r="18023" spans="1:1" x14ac:dyDescent="0.35">
      <c r="A18023">
        <f ca="1"/>
        <v>25</v>
      </c>
    </row>
    <row r="18024" spans="1:1" x14ac:dyDescent="0.35">
      <c r="A18024">
        <f ca="1"/>
        <v>16</v>
      </c>
    </row>
    <row r="18025" spans="1:1" x14ac:dyDescent="0.35">
      <c r="A18025">
        <f ca="1"/>
        <v>15</v>
      </c>
    </row>
    <row r="18026" spans="1:1" x14ac:dyDescent="0.35">
      <c r="A18026">
        <f ca="1"/>
        <v>29</v>
      </c>
    </row>
    <row r="18027" spans="1:1" x14ac:dyDescent="0.35">
      <c r="A18027">
        <f ca="1"/>
        <v>21</v>
      </c>
    </row>
    <row r="18028" spans="1:1" x14ac:dyDescent="0.35">
      <c r="A18028">
        <f ca="1"/>
        <v>21</v>
      </c>
    </row>
    <row r="18029" spans="1:1" x14ac:dyDescent="0.35">
      <c r="A18029">
        <f ca="1"/>
        <v>22</v>
      </c>
    </row>
    <row r="18030" spans="1:1" x14ac:dyDescent="0.35">
      <c r="A18030">
        <f ca="1"/>
        <v>20</v>
      </c>
    </row>
    <row r="18031" spans="1:1" x14ac:dyDescent="0.35">
      <c r="A18031">
        <f ca="1"/>
        <v>22</v>
      </c>
    </row>
    <row r="18032" spans="1:1" x14ac:dyDescent="0.35">
      <c r="A18032">
        <f ca="1"/>
        <v>19</v>
      </c>
    </row>
    <row r="18033" spans="1:1" x14ac:dyDescent="0.35">
      <c r="A18033">
        <f ca="1"/>
        <v>22</v>
      </c>
    </row>
    <row r="18034" spans="1:1" x14ac:dyDescent="0.35">
      <c r="A18034">
        <f ca="1"/>
        <v>25</v>
      </c>
    </row>
    <row r="18035" spans="1:1" x14ac:dyDescent="0.35">
      <c r="A18035">
        <f ca="1"/>
        <v>17</v>
      </c>
    </row>
    <row r="18036" spans="1:1" x14ac:dyDescent="0.35">
      <c r="A18036">
        <f ca="1"/>
        <v>21</v>
      </c>
    </row>
    <row r="18037" spans="1:1" x14ac:dyDescent="0.35">
      <c r="A18037">
        <f ca="1"/>
        <v>28</v>
      </c>
    </row>
    <row r="18038" spans="1:1" x14ac:dyDescent="0.35">
      <c r="A18038">
        <f ca="1"/>
        <v>20</v>
      </c>
    </row>
    <row r="18039" spans="1:1" x14ac:dyDescent="0.35">
      <c r="A18039">
        <f ca="1"/>
        <v>18</v>
      </c>
    </row>
    <row r="18040" spans="1:1" x14ac:dyDescent="0.35">
      <c r="A18040">
        <f ca="1"/>
        <v>19</v>
      </c>
    </row>
    <row r="18041" spans="1:1" x14ac:dyDescent="0.35">
      <c r="A18041">
        <f ca="1"/>
        <v>22</v>
      </c>
    </row>
    <row r="18042" spans="1:1" x14ac:dyDescent="0.35">
      <c r="A18042">
        <f ca="1"/>
        <v>22</v>
      </c>
    </row>
    <row r="18043" spans="1:1" x14ac:dyDescent="0.35">
      <c r="A18043">
        <f ca="1"/>
        <v>22</v>
      </c>
    </row>
    <row r="18044" spans="1:1" x14ac:dyDescent="0.35">
      <c r="A18044">
        <f ca="1"/>
        <v>25</v>
      </c>
    </row>
    <row r="18045" spans="1:1" x14ac:dyDescent="0.35">
      <c r="A18045">
        <f ca="1"/>
        <v>23</v>
      </c>
    </row>
    <row r="18046" spans="1:1" x14ac:dyDescent="0.35">
      <c r="A18046">
        <f ca="1"/>
        <v>24</v>
      </c>
    </row>
    <row r="18047" spans="1:1" x14ac:dyDescent="0.35">
      <c r="A18047">
        <f ca="1"/>
        <v>21</v>
      </c>
    </row>
    <row r="18048" spans="1:1" x14ac:dyDescent="0.35">
      <c r="A18048">
        <f ca="1"/>
        <v>33</v>
      </c>
    </row>
    <row r="18049" spans="1:1" x14ac:dyDescent="0.35">
      <c r="A18049">
        <f ca="1"/>
        <v>24</v>
      </c>
    </row>
    <row r="18050" spans="1:1" x14ac:dyDescent="0.35">
      <c r="A18050">
        <f ca="1"/>
        <v>19</v>
      </c>
    </row>
    <row r="18051" spans="1:1" x14ac:dyDescent="0.35">
      <c r="A18051">
        <f ca="1"/>
        <v>20</v>
      </c>
    </row>
    <row r="18052" spans="1:1" x14ac:dyDescent="0.35">
      <c r="A18052">
        <f ca="1"/>
        <v>25</v>
      </c>
    </row>
    <row r="18053" spans="1:1" x14ac:dyDescent="0.35">
      <c r="A18053">
        <f ca="1"/>
        <v>17</v>
      </c>
    </row>
    <row r="18054" spans="1:1" x14ac:dyDescent="0.35">
      <c r="A18054">
        <f ca="1"/>
        <v>26</v>
      </c>
    </row>
    <row r="18055" spans="1:1" x14ac:dyDescent="0.35">
      <c r="A18055">
        <f ca="1"/>
        <v>28</v>
      </c>
    </row>
    <row r="18056" spans="1:1" x14ac:dyDescent="0.35">
      <c r="A18056">
        <f ca="1"/>
        <v>15</v>
      </c>
    </row>
    <row r="18057" spans="1:1" x14ac:dyDescent="0.35">
      <c r="A18057">
        <f ca="1"/>
        <v>19</v>
      </c>
    </row>
    <row r="18058" spans="1:1" x14ac:dyDescent="0.35">
      <c r="A18058">
        <f ca="1"/>
        <v>20</v>
      </c>
    </row>
    <row r="18059" spans="1:1" x14ac:dyDescent="0.35">
      <c r="A18059">
        <f ca="1"/>
        <v>25</v>
      </c>
    </row>
    <row r="18060" spans="1:1" x14ac:dyDescent="0.35">
      <c r="A18060">
        <f ca="1"/>
        <v>24</v>
      </c>
    </row>
    <row r="18061" spans="1:1" x14ac:dyDescent="0.35">
      <c r="A18061">
        <f ca="1"/>
        <v>17</v>
      </c>
    </row>
    <row r="18062" spans="1:1" x14ac:dyDescent="0.35">
      <c r="A18062">
        <f ca="1"/>
        <v>16</v>
      </c>
    </row>
    <row r="18063" spans="1:1" x14ac:dyDescent="0.35">
      <c r="A18063">
        <f ca="1"/>
        <v>17</v>
      </c>
    </row>
    <row r="18064" spans="1:1" x14ac:dyDescent="0.35">
      <c r="A18064">
        <f ca="1"/>
        <v>25</v>
      </c>
    </row>
    <row r="18065" spans="1:1" x14ac:dyDescent="0.35">
      <c r="A18065">
        <f ca="1"/>
        <v>24</v>
      </c>
    </row>
    <row r="18066" spans="1:1" x14ac:dyDescent="0.35">
      <c r="A18066">
        <f ca="1"/>
        <v>15</v>
      </c>
    </row>
    <row r="18067" spans="1:1" x14ac:dyDescent="0.35">
      <c r="A18067">
        <f ca="1"/>
        <v>11</v>
      </c>
    </row>
    <row r="18068" spans="1:1" x14ac:dyDescent="0.35">
      <c r="A18068">
        <f ca="1"/>
        <v>20</v>
      </c>
    </row>
    <row r="18069" spans="1:1" x14ac:dyDescent="0.35">
      <c r="A18069">
        <f ca="1"/>
        <v>22</v>
      </c>
    </row>
    <row r="18070" spans="1:1" x14ac:dyDescent="0.35">
      <c r="A18070">
        <f ca="1"/>
        <v>20</v>
      </c>
    </row>
    <row r="18071" spans="1:1" x14ac:dyDescent="0.35">
      <c r="A18071">
        <f ca="1"/>
        <v>25</v>
      </c>
    </row>
    <row r="18072" spans="1:1" x14ac:dyDescent="0.35">
      <c r="A18072">
        <f ca="1"/>
        <v>20</v>
      </c>
    </row>
    <row r="18073" spans="1:1" x14ac:dyDescent="0.35">
      <c r="A18073">
        <f ca="1"/>
        <v>10</v>
      </c>
    </row>
    <row r="18074" spans="1:1" x14ac:dyDescent="0.35">
      <c r="A18074">
        <f ca="1"/>
        <v>19</v>
      </c>
    </row>
    <row r="18075" spans="1:1" x14ac:dyDescent="0.35">
      <c r="A18075">
        <f ca="1"/>
        <v>18</v>
      </c>
    </row>
    <row r="18076" spans="1:1" x14ac:dyDescent="0.35">
      <c r="A18076">
        <f ca="1"/>
        <v>23</v>
      </c>
    </row>
    <row r="18077" spans="1:1" x14ac:dyDescent="0.35">
      <c r="A18077">
        <f ca="1"/>
        <v>17</v>
      </c>
    </row>
    <row r="18078" spans="1:1" x14ac:dyDescent="0.35">
      <c r="A18078">
        <f ca="1"/>
        <v>26</v>
      </c>
    </row>
    <row r="18079" spans="1:1" x14ac:dyDescent="0.35">
      <c r="A18079">
        <f ca="1"/>
        <v>16</v>
      </c>
    </row>
    <row r="18080" spans="1:1" x14ac:dyDescent="0.35">
      <c r="A18080">
        <f ca="1"/>
        <v>19</v>
      </c>
    </row>
    <row r="18081" spans="1:1" x14ac:dyDescent="0.35">
      <c r="A18081">
        <f ca="1"/>
        <v>12</v>
      </c>
    </row>
    <row r="18082" spans="1:1" x14ac:dyDescent="0.35">
      <c r="A18082">
        <f ca="1"/>
        <v>16</v>
      </c>
    </row>
    <row r="18083" spans="1:1" x14ac:dyDescent="0.35">
      <c r="A18083">
        <f ca="1"/>
        <v>17</v>
      </c>
    </row>
    <row r="18084" spans="1:1" x14ac:dyDescent="0.35">
      <c r="A18084">
        <f ca="1"/>
        <v>21</v>
      </c>
    </row>
    <row r="18085" spans="1:1" x14ac:dyDescent="0.35">
      <c r="A18085">
        <f ca="1"/>
        <v>20</v>
      </c>
    </row>
    <row r="18086" spans="1:1" x14ac:dyDescent="0.35">
      <c r="A18086">
        <f ca="1"/>
        <v>27</v>
      </c>
    </row>
    <row r="18087" spans="1:1" x14ac:dyDescent="0.35">
      <c r="A18087">
        <f ca="1"/>
        <v>19</v>
      </c>
    </row>
    <row r="18088" spans="1:1" x14ac:dyDescent="0.35">
      <c r="A18088">
        <f ca="1"/>
        <v>15</v>
      </c>
    </row>
    <row r="18089" spans="1:1" x14ac:dyDescent="0.35">
      <c r="A18089">
        <f ca="1"/>
        <v>25</v>
      </c>
    </row>
    <row r="18090" spans="1:1" x14ac:dyDescent="0.35">
      <c r="A18090">
        <f ca="1"/>
        <v>23</v>
      </c>
    </row>
    <row r="18091" spans="1:1" x14ac:dyDescent="0.35">
      <c r="A18091">
        <f ca="1"/>
        <v>24</v>
      </c>
    </row>
    <row r="18092" spans="1:1" x14ac:dyDescent="0.35">
      <c r="A18092">
        <f ca="1"/>
        <v>27</v>
      </c>
    </row>
    <row r="18093" spans="1:1" x14ac:dyDescent="0.35">
      <c r="A18093">
        <f ca="1"/>
        <v>22</v>
      </c>
    </row>
    <row r="18094" spans="1:1" x14ac:dyDescent="0.35">
      <c r="A18094">
        <f ca="1"/>
        <v>16</v>
      </c>
    </row>
    <row r="18095" spans="1:1" x14ac:dyDescent="0.35">
      <c r="A18095">
        <f ca="1"/>
        <v>18</v>
      </c>
    </row>
    <row r="18096" spans="1:1" x14ac:dyDescent="0.35">
      <c r="A18096">
        <f ca="1"/>
        <v>20</v>
      </c>
    </row>
    <row r="18097" spans="1:1" x14ac:dyDescent="0.35">
      <c r="A18097">
        <f ca="1"/>
        <v>24</v>
      </c>
    </row>
    <row r="18098" spans="1:1" x14ac:dyDescent="0.35">
      <c r="A18098">
        <f ca="1"/>
        <v>20</v>
      </c>
    </row>
    <row r="18099" spans="1:1" x14ac:dyDescent="0.35">
      <c r="A18099">
        <f ca="1"/>
        <v>21</v>
      </c>
    </row>
    <row r="18100" spans="1:1" x14ac:dyDescent="0.35">
      <c r="A18100">
        <f ca="1"/>
        <v>17</v>
      </c>
    </row>
    <row r="18101" spans="1:1" x14ac:dyDescent="0.35">
      <c r="A18101">
        <f ca="1"/>
        <v>19</v>
      </c>
    </row>
    <row r="18102" spans="1:1" x14ac:dyDescent="0.35">
      <c r="A18102">
        <f ca="1"/>
        <v>24</v>
      </c>
    </row>
    <row r="18103" spans="1:1" x14ac:dyDescent="0.35">
      <c r="A18103">
        <f ca="1"/>
        <v>31</v>
      </c>
    </row>
    <row r="18104" spans="1:1" x14ac:dyDescent="0.35">
      <c r="A18104">
        <f ca="1"/>
        <v>21</v>
      </c>
    </row>
    <row r="18105" spans="1:1" x14ac:dyDescent="0.35">
      <c r="A18105">
        <f ca="1"/>
        <v>22</v>
      </c>
    </row>
    <row r="18106" spans="1:1" x14ac:dyDescent="0.35">
      <c r="A18106">
        <f ca="1"/>
        <v>22</v>
      </c>
    </row>
    <row r="18107" spans="1:1" x14ac:dyDescent="0.35">
      <c r="A18107">
        <f ca="1"/>
        <v>22</v>
      </c>
    </row>
    <row r="18108" spans="1:1" x14ac:dyDescent="0.35">
      <c r="A18108">
        <f ca="1"/>
        <v>23</v>
      </c>
    </row>
    <row r="18109" spans="1:1" x14ac:dyDescent="0.35">
      <c r="A18109">
        <f ca="1"/>
        <v>21</v>
      </c>
    </row>
    <row r="18110" spans="1:1" x14ac:dyDescent="0.35">
      <c r="A18110">
        <f ca="1"/>
        <v>20</v>
      </c>
    </row>
    <row r="18111" spans="1:1" x14ac:dyDescent="0.35">
      <c r="A18111">
        <f ca="1"/>
        <v>18</v>
      </c>
    </row>
    <row r="18112" spans="1:1" x14ac:dyDescent="0.35">
      <c r="A18112">
        <f ca="1"/>
        <v>16</v>
      </c>
    </row>
    <row r="18113" spans="1:1" x14ac:dyDescent="0.35">
      <c r="A18113">
        <f ca="1"/>
        <v>22</v>
      </c>
    </row>
    <row r="18114" spans="1:1" x14ac:dyDescent="0.35">
      <c r="A18114">
        <f ca="1"/>
        <v>28</v>
      </c>
    </row>
    <row r="18115" spans="1:1" x14ac:dyDescent="0.35">
      <c r="A18115">
        <f ca="1"/>
        <v>16</v>
      </c>
    </row>
    <row r="18116" spans="1:1" x14ac:dyDescent="0.35">
      <c r="A18116">
        <f ca="1"/>
        <v>23</v>
      </c>
    </row>
    <row r="18117" spans="1:1" x14ac:dyDescent="0.35">
      <c r="A18117">
        <f ca="1"/>
        <v>18</v>
      </c>
    </row>
    <row r="18118" spans="1:1" x14ac:dyDescent="0.35">
      <c r="A18118">
        <f ca="1"/>
        <v>14</v>
      </c>
    </row>
    <row r="18119" spans="1:1" x14ac:dyDescent="0.35">
      <c r="A18119">
        <f ca="1"/>
        <v>22</v>
      </c>
    </row>
    <row r="18120" spans="1:1" x14ac:dyDescent="0.35">
      <c r="A18120">
        <f ca="1"/>
        <v>14</v>
      </c>
    </row>
    <row r="18121" spans="1:1" x14ac:dyDescent="0.35">
      <c r="A18121">
        <f ca="1"/>
        <v>21</v>
      </c>
    </row>
    <row r="18122" spans="1:1" x14ac:dyDescent="0.35">
      <c r="A18122">
        <f ca="1"/>
        <v>26</v>
      </c>
    </row>
    <row r="18123" spans="1:1" x14ac:dyDescent="0.35">
      <c r="A18123">
        <f ca="1"/>
        <v>17</v>
      </c>
    </row>
    <row r="18124" spans="1:1" x14ac:dyDescent="0.35">
      <c r="A18124">
        <f ca="1"/>
        <v>22</v>
      </c>
    </row>
    <row r="18125" spans="1:1" x14ac:dyDescent="0.35">
      <c r="A18125">
        <f ca="1"/>
        <v>16</v>
      </c>
    </row>
    <row r="18126" spans="1:1" x14ac:dyDescent="0.35">
      <c r="A18126">
        <f ca="1"/>
        <v>22</v>
      </c>
    </row>
    <row r="18127" spans="1:1" x14ac:dyDescent="0.35">
      <c r="A18127">
        <f ca="1"/>
        <v>16</v>
      </c>
    </row>
    <row r="18128" spans="1:1" x14ac:dyDescent="0.35">
      <c r="A18128">
        <f ca="1"/>
        <v>18</v>
      </c>
    </row>
    <row r="18129" spans="1:1" x14ac:dyDescent="0.35">
      <c r="A18129">
        <f ca="1"/>
        <v>24</v>
      </c>
    </row>
    <row r="18130" spans="1:1" x14ac:dyDescent="0.35">
      <c r="A18130">
        <f ca="1"/>
        <v>24</v>
      </c>
    </row>
    <row r="18131" spans="1:1" x14ac:dyDescent="0.35">
      <c r="A18131">
        <f ca="1"/>
        <v>25</v>
      </c>
    </row>
    <row r="18132" spans="1:1" x14ac:dyDescent="0.35">
      <c r="A18132">
        <f ca="1"/>
        <v>24</v>
      </c>
    </row>
    <row r="18133" spans="1:1" x14ac:dyDescent="0.35">
      <c r="A18133">
        <f ca="1"/>
        <v>24</v>
      </c>
    </row>
    <row r="18134" spans="1:1" x14ac:dyDescent="0.35">
      <c r="A18134">
        <f ca="1"/>
        <v>25</v>
      </c>
    </row>
    <row r="18135" spans="1:1" x14ac:dyDescent="0.35">
      <c r="A18135">
        <f ca="1"/>
        <v>16</v>
      </c>
    </row>
    <row r="18136" spans="1:1" x14ac:dyDescent="0.35">
      <c r="A18136">
        <f ca="1"/>
        <v>16</v>
      </c>
    </row>
    <row r="18137" spans="1:1" x14ac:dyDescent="0.35">
      <c r="A18137">
        <f ca="1"/>
        <v>28</v>
      </c>
    </row>
    <row r="18138" spans="1:1" x14ac:dyDescent="0.35">
      <c r="A18138">
        <f ca="1"/>
        <v>14</v>
      </c>
    </row>
    <row r="18139" spans="1:1" x14ac:dyDescent="0.35">
      <c r="A18139">
        <f ca="1"/>
        <v>22</v>
      </c>
    </row>
    <row r="18140" spans="1:1" x14ac:dyDescent="0.35">
      <c r="A18140">
        <f ca="1"/>
        <v>17</v>
      </c>
    </row>
    <row r="18141" spans="1:1" x14ac:dyDescent="0.35">
      <c r="A18141">
        <f ca="1"/>
        <v>30</v>
      </c>
    </row>
    <row r="18142" spans="1:1" x14ac:dyDescent="0.35">
      <c r="A18142">
        <f ca="1"/>
        <v>22</v>
      </c>
    </row>
    <row r="18143" spans="1:1" x14ac:dyDescent="0.35">
      <c r="A18143">
        <f ca="1"/>
        <v>20</v>
      </c>
    </row>
    <row r="18144" spans="1:1" x14ac:dyDescent="0.35">
      <c r="A18144">
        <f ca="1"/>
        <v>16</v>
      </c>
    </row>
    <row r="18145" spans="1:1" x14ac:dyDescent="0.35">
      <c r="A18145">
        <f ca="1"/>
        <v>23</v>
      </c>
    </row>
    <row r="18146" spans="1:1" x14ac:dyDescent="0.35">
      <c r="A18146">
        <f ca="1"/>
        <v>18</v>
      </c>
    </row>
    <row r="18147" spans="1:1" x14ac:dyDescent="0.35">
      <c r="A18147">
        <f ca="1"/>
        <v>23</v>
      </c>
    </row>
    <row r="18148" spans="1:1" x14ac:dyDescent="0.35">
      <c r="A18148">
        <f ca="1"/>
        <v>20</v>
      </c>
    </row>
    <row r="18149" spans="1:1" x14ac:dyDescent="0.35">
      <c r="A18149">
        <f ca="1"/>
        <v>14</v>
      </c>
    </row>
    <row r="18150" spans="1:1" x14ac:dyDescent="0.35">
      <c r="A18150">
        <f ca="1"/>
        <v>23</v>
      </c>
    </row>
    <row r="18151" spans="1:1" x14ac:dyDescent="0.35">
      <c r="A18151">
        <f ca="1"/>
        <v>22</v>
      </c>
    </row>
    <row r="18152" spans="1:1" x14ac:dyDescent="0.35">
      <c r="A18152">
        <f ca="1"/>
        <v>27</v>
      </c>
    </row>
    <row r="18153" spans="1:1" x14ac:dyDescent="0.35">
      <c r="A18153">
        <f ca="1"/>
        <v>24</v>
      </c>
    </row>
    <row r="18154" spans="1:1" x14ac:dyDescent="0.35">
      <c r="A18154">
        <f ca="1"/>
        <v>22</v>
      </c>
    </row>
    <row r="18155" spans="1:1" x14ac:dyDescent="0.35">
      <c r="A18155">
        <f ca="1"/>
        <v>28</v>
      </c>
    </row>
    <row r="18156" spans="1:1" x14ac:dyDescent="0.35">
      <c r="A18156">
        <f ca="1"/>
        <v>18</v>
      </c>
    </row>
    <row r="18157" spans="1:1" x14ac:dyDescent="0.35">
      <c r="A18157">
        <f ca="1"/>
        <v>21</v>
      </c>
    </row>
    <row r="18158" spans="1:1" x14ac:dyDescent="0.35">
      <c r="A18158">
        <f ca="1"/>
        <v>19</v>
      </c>
    </row>
    <row r="18159" spans="1:1" x14ac:dyDescent="0.35">
      <c r="A18159">
        <f ca="1"/>
        <v>27</v>
      </c>
    </row>
    <row r="18160" spans="1:1" x14ac:dyDescent="0.35">
      <c r="A18160">
        <f ca="1"/>
        <v>27</v>
      </c>
    </row>
    <row r="18161" spans="1:1" x14ac:dyDescent="0.35">
      <c r="A18161">
        <f ca="1"/>
        <v>22</v>
      </c>
    </row>
    <row r="18162" spans="1:1" x14ac:dyDescent="0.35">
      <c r="A18162">
        <f ca="1"/>
        <v>27</v>
      </c>
    </row>
    <row r="18163" spans="1:1" x14ac:dyDescent="0.35">
      <c r="A18163">
        <f ca="1"/>
        <v>22</v>
      </c>
    </row>
    <row r="18164" spans="1:1" x14ac:dyDescent="0.35">
      <c r="A18164">
        <f ca="1"/>
        <v>25</v>
      </c>
    </row>
    <row r="18165" spans="1:1" x14ac:dyDescent="0.35">
      <c r="A18165">
        <f ca="1"/>
        <v>12</v>
      </c>
    </row>
    <row r="18166" spans="1:1" x14ac:dyDescent="0.35">
      <c r="A18166">
        <f ca="1"/>
        <v>23</v>
      </c>
    </row>
    <row r="18167" spans="1:1" x14ac:dyDescent="0.35">
      <c r="A18167">
        <f ca="1"/>
        <v>14</v>
      </c>
    </row>
    <row r="18168" spans="1:1" x14ac:dyDescent="0.35">
      <c r="A18168">
        <f ca="1"/>
        <v>25</v>
      </c>
    </row>
    <row r="18169" spans="1:1" x14ac:dyDescent="0.35">
      <c r="A18169">
        <f ca="1"/>
        <v>18</v>
      </c>
    </row>
    <row r="18170" spans="1:1" x14ac:dyDescent="0.35">
      <c r="A18170">
        <f ca="1"/>
        <v>21</v>
      </c>
    </row>
    <row r="18171" spans="1:1" x14ac:dyDescent="0.35">
      <c r="A18171">
        <f ca="1"/>
        <v>20</v>
      </c>
    </row>
    <row r="18172" spans="1:1" x14ac:dyDescent="0.35">
      <c r="A18172">
        <f ca="1"/>
        <v>25</v>
      </c>
    </row>
    <row r="18173" spans="1:1" x14ac:dyDescent="0.35">
      <c r="A18173">
        <f ca="1"/>
        <v>18</v>
      </c>
    </row>
    <row r="18174" spans="1:1" x14ac:dyDescent="0.35">
      <c r="A18174">
        <f ca="1"/>
        <v>20</v>
      </c>
    </row>
    <row r="18175" spans="1:1" x14ac:dyDescent="0.35">
      <c r="A18175">
        <f ca="1"/>
        <v>23</v>
      </c>
    </row>
    <row r="18176" spans="1:1" x14ac:dyDescent="0.35">
      <c r="A18176">
        <f ca="1"/>
        <v>23</v>
      </c>
    </row>
    <row r="18177" spans="1:1" x14ac:dyDescent="0.35">
      <c r="A18177">
        <f ca="1"/>
        <v>20</v>
      </c>
    </row>
    <row r="18178" spans="1:1" x14ac:dyDescent="0.35">
      <c r="A18178">
        <f ca="1"/>
        <v>17</v>
      </c>
    </row>
    <row r="18179" spans="1:1" x14ac:dyDescent="0.35">
      <c r="A18179">
        <f ca="1"/>
        <v>14</v>
      </c>
    </row>
    <row r="18180" spans="1:1" x14ac:dyDescent="0.35">
      <c r="A18180">
        <f ca="1"/>
        <v>22</v>
      </c>
    </row>
    <row r="18181" spans="1:1" x14ac:dyDescent="0.35">
      <c r="A18181">
        <f ca="1"/>
        <v>15</v>
      </c>
    </row>
    <row r="18182" spans="1:1" x14ac:dyDescent="0.35">
      <c r="A18182">
        <f ca="1"/>
        <v>16</v>
      </c>
    </row>
    <row r="18183" spans="1:1" x14ac:dyDescent="0.35">
      <c r="A18183">
        <f ca="1"/>
        <v>23</v>
      </c>
    </row>
    <row r="18184" spans="1:1" x14ac:dyDescent="0.35">
      <c r="A18184">
        <f ca="1"/>
        <v>19</v>
      </c>
    </row>
    <row r="18185" spans="1:1" x14ac:dyDescent="0.35">
      <c r="A18185">
        <f ca="1"/>
        <v>16</v>
      </c>
    </row>
    <row r="18186" spans="1:1" x14ac:dyDescent="0.35">
      <c r="A18186">
        <f ca="1"/>
        <v>22</v>
      </c>
    </row>
    <row r="18187" spans="1:1" x14ac:dyDescent="0.35">
      <c r="A18187">
        <f ca="1"/>
        <v>19</v>
      </c>
    </row>
    <row r="18188" spans="1:1" x14ac:dyDescent="0.35">
      <c r="A18188">
        <f ca="1"/>
        <v>17</v>
      </c>
    </row>
    <row r="18189" spans="1:1" x14ac:dyDescent="0.35">
      <c r="A18189">
        <f ca="1"/>
        <v>22</v>
      </c>
    </row>
    <row r="18190" spans="1:1" x14ac:dyDescent="0.35">
      <c r="A18190">
        <f ca="1"/>
        <v>27</v>
      </c>
    </row>
    <row r="18191" spans="1:1" x14ac:dyDescent="0.35">
      <c r="A18191">
        <f ca="1"/>
        <v>17</v>
      </c>
    </row>
    <row r="18192" spans="1:1" x14ac:dyDescent="0.35">
      <c r="A18192">
        <f ca="1"/>
        <v>19</v>
      </c>
    </row>
    <row r="18193" spans="1:1" x14ac:dyDescent="0.35">
      <c r="A18193">
        <f ca="1"/>
        <v>25</v>
      </c>
    </row>
    <row r="18194" spans="1:1" x14ac:dyDescent="0.35">
      <c r="A18194">
        <f ca="1"/>
        <v>21</v>
      </c>
    </row>
    <row r="18195" spans="1:1" x14ac:dyDescent="0.35">
      <c r="A18195">
        <f ca="1"/>
        <v>19</v>
      </c>
    </row>
    <row r="18196" spans="1:1" x14ac:dyDescent="0.35">
      <c r="A18196">
        <f ca="1"/>
        <v>16</v>
      </c>
    </row>
    <row r="18197" spans="1:1" x14ac:dyDescent="0.35">
      <c r="A18197">
        <f ca="1"/>
        <v>20</v>
      </c>
    </row>
    <row r="18198" spans="1:1" x14ac:dyDescent="0.35">
      <c r="A18198">
        <f ca="1"/>
        <v>18</v>
      </c>
    </row>
    <row r="18199" spans="1:1" x14ac:dyDescent="0.35">
      <c r="A18199">
        <f ca="1"/>
        <v>22</v>
      </c>
    </row>
    <row r="18200" spans="1:1" x14ac:dyDescent="0.35">
      <c r="A18200">
        <f ca="1"/>
        <v>19</v>
      </c>
    </row>
    <row r="18201" spans="1:1" x14ac:dyDescent="0.35">
      <c r="A18201">
        <f ca="1"/>
        <v>18</v>
      </c>
    </row>
    <row r="18202" spans="1:1" x14ac:dyDescent="0.35">
      <c r="A18202">
        <f ca="1"/>
        <v>24</v>
      </c>
    </row>
    <row r="18203" spans="1:1" x14ac:dyDescent="0.35">
      <c r="A18203">
        <f ca="1"/>
        <v>13</v>
      </c>
    </row>
    <row r="18204" spans="1:1" x14ac:dyDescent="0.35">
      <c r="A18204">
        <f ca="1"/>
        <v>13</v>
      </c>
    </row>
    <row r="18205" spans="1:1" x14ac:dyDescent="0.35">
      <c r="A18205">
        <f ca="1"/>
        <v>25</v>
      </c>
    </row>
    <row r="18206" spans="1:1" x14ac:dyDescent="0.35">
      <c r="A18206">
        <f ca="1"/>
        <v>17</v>
      </c>
    </row>
    <row r="18207" spans="1:1" x14ac:dyDescent="0.35">
      <c r="A18207">
        <f ca="1"/>
        <v>21</v>
      </c>
    </row>
    <row r="18208" spans="1:1" x14ac:dyDescent="0.35">
      <c r="A18208">
        <f ca="1"/>
        <v>22</v>
      </c>
    </row>
    <row r="18209" spans="1:1" x14ac:dyDescent="0.35">
      <c r="A18209">
        <f ca="1"/>
        <v>28</v>
      </c>
    </row>
    <row r="18210" spans="1:1" x14ac:dyDescent="0.35">
      <c r="A18210">
        <f ca="1"/>
        <v>15</v>
      </c>
    </row>
    <row r="18211" spans="1:1" x14ac:dyDescent="0.35">
      <c r="A18211">
        <f ca="1"/>
        <v>20</v>
      </c>
    </row>
    <row r="18212" spans="1:1" x14ac:dyDescent="0.35">
      <c r="A18212">
        <f ca="1"/>
        <v>15</v>
      </c>
    </row>
    <row r="18213" spans="1:1" x14ac:dyDescent="0.35">
      <c r="A18213">
        <f ca="1"/>
        <v>15</v>
      </c>
    </row>
    <row r="18214" spans="1:1" x14ac:dyDescent="0.35">
      <c r="A18214">
        <f ca="1"/>
        <v>28</v>
      </c>
    </row>
    <row r="18215" spans="1:1" x14ac:dyDescent="0.35">
      <c r="A18215">
        <f ca="1"/>
        <v>21</v>
      </c>
    </row>
    <row r="18216" spans="1:1" x14ac:dyDescent="0.35">
      <c r="A18216">
        <f ca="1"/>
        <v>20</v>
      </c>
    </row>
    <row r="18217" spans="1:1" x14ac:dyDescent="0.35">
      <c r="A18217">
        <f ca="1"/>
        <v>20</v>
      </c>
    </row>
    <row r="18218" spans="1:1" x14ac:dyDescent="0.35">
      <c r="A18218">
        <f ca="1"/>
        <v>22</v>
      </c>
    </row>
    <row r="18219" spans="1:1" x14ac:dyDescent="0.35">
      <c r="A18219">
        <f ca="1"/>
        <v>21</v>
      </c>
    </row>
    <row r="18220" spans="1:1" x14ac:dyDescent="0.35">
      <c r="A18220">
        <f ca="1"/>
        <v>18</v>
      </c>
    </row>
    <row r="18221" spans="1:1" x14ac:dyDescent="0.35">
      <c r="A18221">
        <f ca="1"/>
        <v>21</v>
      </c>
    </row>
    <row r="18222" spans="1:1" x14ac:dyDescent="0.35">
      <c r="A18222">
        <f ca="1"/>
        <v>26</v>
      </c>
    </row>
    <row r="18223" spans="1:1" x14ac:dyDescent="0.35">
      <c r="A18223">
        <f ca="1"/>
        <v>23</v>
      </c>
    </row>
    <row r="18224" spans="1:1" x14ac:dyDescent="0.35">
      <c r="A18224">
        <f ca="1"/>
        <v>23</v>
      </c>
    </row>
    <row r="18225" spans="1:1" x14ac:dyDescent="0.35">
      <c r="A18225">
        <f ca="1"/>
        <v>17</v>
      </c>
    </row>
    <row r="18226" spans="1:1" x14ac:dyDescent="0.35">
      <c r="A18226">
        <f ca="1"/>
        <v>9</v>
      </c>
    </row>
    <row r="18227" spans="1:1" x14ac:dyDescent="0.35">
      <c r="A18227">
        <f ca="1"/>
        <v>17</v>
      </c>
    </row>
    <row r="18228" spans="1:1" x14ac:dyDescent="0.35">
      <c r="A18228">
        <f ca="1"/>
        <v>18</v>
      </c>
    </row>
    <row r="18229" spans="1:1" x14ac:dyDescent="0.35">
      <c r="A18229">
        <f ca="1"/>
        <v>23</v>
      </c>
    </row>
    <row r="18230" spans="1:1" x14ac:dyDescent="0.35">
      <c r="A18230">
        <f ca="1"/>
        <v>17</v>
      </c>
    </row>
    <row r="18231" spans="1:1" x14ac:dyDescent="0.35">
      <c r="A18231">
        <f ca="1"/>
        <v>22</v>
      </c>
    </row>
    <row r="18232" spans="1:1" x14ac:dyDescent="0.35">
      <c r="A18232">
        <f ca="1"/>
        <v>26</v>
      </c>
    </row>
    <row r="18233" spans="1:1" x14ac:dyDescent="0.35">
      <c r="A18233">
        <f ca="1"/>
        <v>18</v>
      </c>
    </row>
    <row r="18234" spans="1:1" x14ac:dyDescent="0.35">
      <c r="A18234">
        <f ca="1"/>
        <v>20</v>
      </c>
    </row>
    <row r="18235" spans="1:1" x14ac:dyDescent="0.35">
      <c r="A18235">
        <f ca="1"/>
        <v>16</v>
      </c>
    </row>
    <row r="18236" spans="1:1" x14ac:dyDescent="0.35">
      <c r="A18236">
        <f ca="1"/>
        <v>25</v>
      </c>
    </row>
    <row r="18237" spans="1:1" x14ac:dyDescent="0.35">
      <c r="A18237">
        <f ca="1"/>
        <v>14</v>
      </c>
    </row>
    <row r="18238" spans="1:1" x14ac:dyDescent="0.35">
      <c r="A18238">
        <f ca="1"/>
        <v>23</v>
      </c>
    </row>
    <row r="18239" spans="1:1" x14ac:dyDescent="0.35">
      <c r="A18239">
        <f ca="1"/>
        <v>22</v>
      </c>
    </row>
    <row r="18240" spans="1:1" x14ac:dyDescent="0.35">
      <c r="A18240">
        <f ca="1"/>
        <v>23</v>
      </c>
    </row>
    <row r="18241" spans="1:1" x14ac:dyDescent="0.35">
      <c r="A18241">
        <f ca="1"/>
        <v>26</v>
      </c>
    </row>
    <row r="18242" spans="1:1" x14ac:dyDescent="0.35">
      <c r="A18242">
        <f ca="1"/>
        <v>21</v>
      </c>
    </row>
    <row r="18243" spans="1:1" x14ac:dyDescent="0.35">
      <c r="A18243">
        <f ca="1"/>
        <v>8</v>
      </c>
    </row>
    <row r="18244" spans="1:1" x14ac:dyDescent="0.35">
      <c r="A18244">
        <f ca="1"/>
        <v>27</v>
      </c>
    </row>
    <row r="18245" spans="1:1" x14ac:dyDescent="0.35">
      <c r="A18245">
        <f ca="1"/>
        <v>16</v>
      </c>
    </row>
    <row r="18246" spans="1:1" x14ac:dyDescent="0.35">
      <c r="A18246">
        <f ca="1"/>
        <v>16</v>
      </c>
    </row>
    <row r="18247" spans="1:1" x14ac:dyDescent="0.35">
      <c r="A18247">
        <f ca="1"/>
        <v>21</v>
      </c>
    </row>
    <row r="18248" spans="1:1" x14ac:dyDescent="0.35">
      <c r="A18248">
        <f ca="1"/>
        <v>18</v>
      </c>
    </row>
    <row r="18249" spans="1:1" x14ac:dyDescent="0.35">
      <c r="A18249">
        <f ca="1"/>
        <v>25</v>
      </c>
    </row>
    <row r="18250" spans="1:1" x14ac:dyDescent="0.35">
      <c r="A18250">
        <f ca="1"/>
        <v>13</v>
      </c>
    </row>
    <row r="18251" spans="1:1" x14ac:dyDescent="0.35">
      <c r="A18251">
        <f ca="1"/>
        <v>22</v>
      </c>
    </row>
    <row r="18252" spans="1:1" x14ac:dyDescent="0.35">
      <c r="A18252">
        <f ca="1"/>
        <v>22</v>
      </c>
    </row>
    <row r="18253" spans="1:1" x14ac:dyDescent="0.35">
      <c r="A18253">
        <f ca="1"/>
        <v>16</v>
      </c>
    </row>
    <row r="18254" spans="1:1" x14ac:dyDescent="0.35">
      <c r="A18254">
        <f ca="1"/>
        <v>19</v>
      </c>
    </row>
    <row r="18255" spans="1:1" x14ac:dyDescent="0.35">
      <c r="A18255">
        <f ca="1"/>
        <v>25</v>
      </c>
    </row>
    <row r="18256" spans="1:1" x14ac:dyDescent="0.35">
      <c r="A18256">
        <f ca="1"/>
        <v>18</v>
      </c>
    </row>
    <row r="18257" spans="1:1" x14ac:dyDescent="0.35">
      <c r="A18257">
        <f ca="1"/>
        <v>14</v>
      </c>
    </row>
    <row r="18258" spans="1:1" x14ac:dyDescent="0.35">
      <c r="A18258">
        <f ca="1"/>
        <v>24</v>
      </c>
    </row>
    <row r="18259" spans="1:1" x14ac:dyDescent="0.35">
      <c r="A18259">
        <f ca="1"/>
        <v>29</v>
      </c>
    </row>
    <row r="18260" spans="1:1" x14ac:dyDescent="0.35">
      <c r="A18260">
        <f ca="1"/>
        <v>24</v>
      </c>
    </row>
    <row r="18261" spans="1:1" x14ac:dyDescent="0.35">
      <c r="A18261">
        <f ca="1"/>
        <v>23</v>
      </c>
    </row>
    <row r="18262" spans="1:1" x14ac:dyDescent="0.35">
      <c r="A18262">
        <f ca="1"/>
        <v>20</v>
      </c>
    </row>
    <row r="18263" spans="1:1" x14ac:dyDescent="0.35">
      <c r="A18263">
        <f ca="1"/>
        <v>19</v>
      </c>
    </row>
    <row r="18264" spans="1:1" x14ac:dyDescent="0.35">
      <c r="A18264">
        <f ca="1"/>
        <v>22</v>
      </c>
    </row>
    <row r="18265" spans="1:1" x14ac:dyDescent="0.35">
      <c r="A18265">
        <f ca="1"/>
        <v>22</v>
      </c>
    </row>
    <row r="18266" spans="1:1" x14ac:dyDescent="0.35">
      <c r="A18266">
        <f ca="1"/>
        <v>25</v>
      </c>
    </row>
    <row r="18267" spans="1:1" x14ac:dyDescent="0.35">
      <c r="A18267">
        <f ca="1"/>
        <v>27</v>
      </c>
    </row>
    <row r="18268" spans="1:1" x14ac:dyDescent="0.35">
      <c r="A18268">
        <f ca="1"/>
        <v>28</v>
      </c>
    </row>
    <row r="18269" spans="1:1" x14ac:dyDescent="0.35">
      <c r="A18269">
        <f ca="1"/>
        <v>19</v>
      </c>
    </row>
    <row r="18270" spans="1:1" x14ac:dyDescent="0.35">
      <c r="A18270">
        <f ca="1"/>
        <v>22</v>
      </c>
    </row>
    <row r="18271" spans="1:1" x14ac:dyDescent="0.35">
      <c r="A18271">
        <f ca="1"/>
        <v>19</v>
      </c>
    </row>
    <row r="18272" spans="1:1" x14ac:dyDescent="0.35">
      <c r="A18272">
        <f ca="1"/>
        <v>15</v>
      </c>
    </row>
    <row r="18273" spans="1:1" x14ac:dyDescent="0.35">
      <c r="A18273">
        <f ca="1"/>
        <v>25</v>
      </c>
    </row>
    <row r="18274" spans="1:1" x14ac:dyDescent="0.35">
      <c r="A18274">
        <f ca="1"/>
        <v>25</v>
      </c>
    </row>
    <row r="18275" spans="1:1" x14ac:dyDescent="0.35">
      <c r="A18275">
        <f ca="1"/>
        <v>20</v>
      </c>
    </row>
    <row r="18276" spans="1:1" x14ac:dyDescent="0.35">
      <c r="A18276">
        <f ca="1"/>
        <v>26</v>
      </c>
    </row>
    <row r="18277" spans="1:1" x14ac:dyDescent="0.35">
      <c r="A18277">
        <f ca="1"/>
        <v>19</v>
      </c>
    </row>
    <row r="18278" spans="1:1" x14ac:dyDescent="0.35">
      <c r="A18278">
        <f ca="1"/>
        <v>29</v>
      </c>
    </row>
    <row r="18279" spans="1:1" x14ac:dyDescent="0.35">
      <c r="A18279">
        <f ca="1"/>
        <v>24</v>
      </c>
    </row>
    <row r="18280" spans="1:1" x14ac:dyDescent="0.35">
      <c r="A18280">
        <f ca="1"/>
        <v>19</v>
      </c>
    </row>
    <row r="18281" spans="1:1" x14ac:dyDescent="0.35">
      <c r="A18281">
        <f ca="1"/>
        <v>26</v>
      </c>
    </row>
    <row r="18282" spans="1:1" x14ac:dyDescent="0.35">
      <c r="A18282">
        <f ca="1"/>
        <v>22</v>
      </c>
    </row>
    <row r="18283" spans="1:1" x14ac:dyDescent="0.35">
      <c r="A18283">
        <f ca="1"/>
        <v>19</v>
      </c>
    </row>
    <row r="18284" spans="1:1" x14ac:dyDescent="0.35">
      <c r="A18284">
        <f ca="1"/>
        <v>18</v>
      </c>
    </row>
    <row r="18285" spans="1:1" x14ac:dyDescent="0.35">
      <c r="A18285">
        <f ca="1"/>
        <v>18</v>
      </c>
    </row>
    <row r="18286" spans="1:1" x14ac:dyDescent="0.35">
      <c r="A18286">
        <f ca="1"/>
        <v>15</v>
      </c>
    </row>
    <row r="18287" spans="1:1" x14ac:dyDescent="0.35">
      <c r="A18287">
        <f ca="1"/>
        <v>15</v>
      </c>
    </row>
    <row r="18288" spans="1:1" x14ac:dyDescent="0.35">
      <c r="A18288">
        <f ca="1"/>
        <v>29</v>
      </c>
    </row>
    <row r="18289" spans="1:1" x14ac:dyDescent="0.35">
      <c r="A18289">
        <f ca="1"/>
        <v>21</v>
      </c>
    </row>
    <row r="18290" spans="1:1" x14ac:dyDescent="0.35">
      <c r="A18290">
        <f ca="1"/>
        <v>17</v>
      </c>
    </row>
    <row r="18291" spans="1:1" x14ac:dyDescent="0.35">
      <c r="A18291">
        <f ca="1"/>
        <v>14</v>
      </c>
    </row>
    <row r="18292" spans="1:1" x14ac:dyDescent="0.35">
      <c r="A18292">
        <f ca="1"/>
        <v>22</v>
      </c>
    </row>
    <row r="18293" spans="1:1" x14ac:dyDescent="0.35">
      <c r="A18293">
        <f ca="1"/>
        <v>24</v>
      </c>
    </row>
    <row r="18294" spans="1:1" x14ac:dyDescent="0.35">
      <c r="A18294">
        <f ca="1"/>
        <v>12</v>
      </c>
    </row>
    <row r="18295" spans="1:1" x14ac:dyDescent="0.35">
      <c r="A18295">
        <f ca="1"/>
        <v>21</v>
      </c>
    </row>
    <row r="18296" spans="1:1" x14ac:dyDescent="0.35">
      <c r="A18296">
        <f ca="1"/>
        <v>15</v>
      </c>
    </row>
    <row r="18297" spans="1:1" x14ac:dyDescent="0.35">
      <c r="A18297">
        <f ca="1"/>
        <v>18</v>
      </c>
    </row>
    <row r="18298" spans="1:1" x14ac:dyDescent="0.35">
      <c r="A18298">
        <f ca="1"/>
        <v>19</v>
      </c>
    </row>
    <row r="18299" spans="1:1" x14ac:dyDescent="0.35">
      <c r="A18299">
        <f ca="1"/>
        <v>27</v>
      </c>
    </row>
    <row r="18300" spans="1:1" x14ac:dyDescent="0.35">
      <c r="A18300">
        <f ca="1"/>
        <v>14</v>
      </c>
    </row>
    <row r="18301" spans="1:1" x14ac:dyDescent="0.35">
      <c r="A18301">
        <f ca="1"/>
        <v>21</v>
      </c>
    </row>
    <row r="18302" spans="1:1" x14ac:dyDescent="0.35">
      <c r="A18302">
        <f ca="1"/>
        <v>25</v>
      </c>
    </row>
    <row r="18303" spans="1:1" x14ac:dyDescent="0.35">
      <c r="A18303">
        <f ca="1"/>
        <v>16</v>
      </c>
    </row>
    <row r="18304" spans="1:1" x14ac:dyDescent="0.35">
      <c r="A18304">
        <f ca="1"/>
        <v>28</v>
      </c>
    </row>
    <row r="18305" spans="1:1" x14ac:dyDescent="0.35">
      <c r="A18305">
        <f ca="1"/>
        <v>25</v>
      </c>
    </row>
    <row r="18306" spans="1:1" x14ac:dyDescent="0.35">
      <c r="A18306">
        <f ca="1"/>
        <v>16</v>
      </c>
    </row>
    <row r="18307" spans="1:1" x14ac:dyDescent="0.35">
      <c r="A18307">
        <f ca="1"/>
        <v>18</v>
      </c>
    </row>
    <row r="18308" spans="1:1" x14ac:dyDescent="0.35">
      <c r="A18308">
        <f ca="1"/>
        <v>21</v>
      </c>
    </row>
    <row r="18309" spans="1:1" x14ac:dyDescent="0.35">
      <c r="A18309">
        <f ca="1"/>
        <v>20</v>
      </c>
    </row>
    <row r="18310" spans="1:1" x14ac:dyDescent="0.35">
      <c r="A18310">
        <f ca="1"/>
        <v>21</v>
      </c>
    </row>
    <row r="18311" spans="1:1" x14ac:dyDescent="0.35">
      <c r="A18311">
        <f ca="1"/>
        <v>26</v>
      </c>
    </row>
    <row r="18312" spans="1:1" x14ac:dyDescent="0.35">
      <c r="A18312">
        <f ca="1"/>
        <v>23</v>
      </c>
    </row>
    <row r="18313" spans="1:1" x14ac:dyDescent="0.35">
      <c r="A18313">
        <f ca="1"/>
        <v>25</v>
      </c>
    </row>
    <row r="18314" spans="1:1" x14ac:dyDescent="0.35">
      <c r="A18314">
        <f ca="1"/>
        <v>24</v>
      </c>
    </row>
    <row r="18315" spans="1:1" x14ac:dyDescent="0.35">
      <c r="A18315">
        <f ca="1"/>
        <v>20</v>
      </c>
    </row>
    <row r="18316" spans="1:1" x14ac:dyDescent="0.35">
      <c r="A18316">
        <f ca="1"/>
        <v>19</v>
      </c>
    </row>
    <row r="18317" spans="1:1" x14ac:dyDescent="0.35">
      <c r="A18317">
        <f ca="1"/>
        <v>25</v>
      </c>
    </row>
    <row r="18318" spans="1:1" x14ac:dyDescent="0.35">
      <c r="A18318">
        <f ca="1"/>
        <v>21</v>
      </c>
    </row>
    <row r="18319" spans="1:1" x14ac:dyDescent="0.35">
      <c r="A18319">
        <f ca="1"/>
        <v>29</v>
      </c>
    </row>
    <row r="18320" spans="1:1" x14ac:dyDescent="0.35">
      <c r="A18320">
        <f ca="1"/>
        <v>26</v>
      </c>
    </row>
    <row r="18321" spans="1:1" x14ac:dyDescent="0.35">
      <c r="A18321">
        <f ca="1"/>
        <v>26</v>
      </c>
    </row>
    <row r="18322" spans="1:1" x14ac:dyDescent="0.35">
      <c r="A18322">
        <f ca="1"/>
        <v>22</v>
      </c>
    </row>
    <row r="18323" spans="1:1" x14ac:dyDescent="0.35">
      <c r="A18323">
        <f ca="1"/>
        <v>26</v>
      </c>
    </row>
    <row r="18324" spans="1:1" x14ac:dyDescent="0.35">
      <c r="A18324">
        <f ca="1"/>
        <v>28</v>
      </c>
    </row>
    <row r="18325" spans="1:1" x14ac:dyDescent="0.35">
      <c r="A18325">
        <f ca="1"/>
        <v>24</v>
      </c>
    </row>
    <row r="18326" spans="1:1" x14ac:dyDescent="0.35">
      <c r="A18326">
        <f ca="1"/>
        <v>25</v>
      </c>
    </row>
    <row r="18327" spans="1:1" x14ac:dyDescent="0.35">
      <c r="A18327">
        <f ca="1"/>
        <v>21</v>
      </c>
    </row>
    <row r="18328" spans="1:1" x14ac:dyDescent="0.35">
      <c r="A18328">
        <f ca="1"/>
        <v>18</v>
      </c>
    </row>
    <row r="18329" spans="1:1" x14ac:dyDescent="0.35">
      <c r="A18329">
        <f ca="1"/>
        <v>27</v>
      </c>
    </row>
    <row r="18330" spans="1:1" x14ac:dyDescent="0.35">
      <c r="A18330">
        <f ca="1"/>
        <v>25</v>
      </c>
    </row>
    <row r="18331" spans="1:1" x14ac:dyDescent="0.35">
      <c r="A18331">
        <f ca="1"/>
        <v>23</v>
      </c>
    </row>
    <row r="18332" spans="1:1" x14ac:dyDescent="0.35">
      <c r="A18332">
        <f ca="1"/>
        <v>21</v>
      </c>
    </row>
    <row r="18333" spans="1:1" x14ac:dyDescent="0.35">
      <c r="A18333">
        <f ca="1"/>
        <v>23</v>
      </c>
    </row>
    <row r="18334" spans="1:1" x14ac:dyDescent="0.35">
      <c r="A18334">
        <f ca="1"/>
        <v>21</v>
      </c>
    </row>
    <row r="18335" spans="1:1" x14ac:dyDescent="0.35">
      <c r="A18335">
        <f ca="1"/>
        <v>20</v>
      </c>
    </row>
    <row r="18336" spans="1:1" x14ac:dyDescent="0.35">
      <c r="A18336">
        <f ca="1"/>
        <v>20</v>
      </c>
    </row>
    <row r="18337" spans="1:1" x14ac:dyDescent="0.35">
      <c r="A18337">
        <f ca="1"/>
        <v>10</v>
      </c>
    </row>
    <row r="18338" spans="1:1" x14ac:dyDescent="0.35">
      <c r="A18338">
        <f ca="1"/>
        <v>27</v>
      </c>
    </row>
    <row r="18339" spans="1:1" x14ac:dyDescent="0.35">
      <c r="A18339">
        <f ca="1"/>
        <v>18</v>
      </c>
    </row>
    <row r="18340" spans="1:1" x14ac:dyDescent="0.35">
      <c r="A18340">
        <f ca="1"/>
        <v>23</v>
      </c>
    </row>
    <row r="18341" spans="1:1" x14ac:dyDescent="0.35">
      <c r="A18341">
        <f ca="1"/>
        <v>22</v>
      </c>
    </row>
    <row r="18342" spans="1:1" x14ac:dyDescent="0.35">
      <c r="A18342">
        <f ca="1"/>
        <v>27</v>
      </c>
    </row>
    <row r="18343" spans="1:1" x14ac:dyDescent="0.35">
      <c r="A18343">
        <f ca="1"/>
        <v>21</v>
      </c>
    </row>
    <row r="18344" spans="1:1" x14ac:dyDescent="0.35">
      <c r="A18344">
        <f ca="1"/>
        <v>18</v>
      </c>
    </row>
    <row r="18345" spans="1:1" x14ac:dyDescent="0.35">
      <c r="A18345">
        <f ca="1"/>
        <v>24</v>
      </c>
    </row>
    <row r="18346" spans="1:1" x14ac:dyDescent="0.35">
      <c r="A18346">
        <f ca="1"/>
        <v>28</v>
      </c>
    </row>
    <row r="18347" spans="1:1" x14ac:dyDescent="0.35">
      <c r="A18347">
        <f ca="1"/>
        <v>24</v>
      </c>
    </row>
    <row r="18348" spans="1:1" x14ac:dyDescent="0.35">
      <c r="A18348">
        <f ca="1"/>
        <v>22</v>
      </c>
    </row>
    <row r="18349" spans="1:1" x14ac:dyDescent="0.35">
      <c r="A18349">
        <f ca="1"/>
        <v>31</v>
      </c>
    </row>
    <row r="18350" spans="1:1" x14ac:dyDescent="0.35">
      <c r="A18350">
        <f ca="1"/>
        <v>24</v>
      </c>
    </row>
    <row r="18351" spans="1:1" x14ac:dyDescent="0.35">
      <c r="A18351">
        <f ca="1"/>
        <v>24</v>
      </c>
    </row>
    <row r="18352" spans="1:1" x14ac:dyDescent="0.35">
      <c r="A18352">
        <f ca="1"/>
        <v>23</v>
      </c>
    </row>
    <row r="18353" spans="1:1" x14ac:dyDescent="0.35">
      <c r="A18353">
        <f ca="1"/>
        <v>25</v>
      </c>
    </row>
    <row r="18354" spans="1:1" x14ac:dyDescent="0.35">
      <c r="A18354">
        <f ca="1"/>
        <v>22</v>
      </c>
    </row>
    <row r="18355" spans="1:1" x14ac:dyDescent="0.35">
      <c r="A18355">
        <f ca="1"/>
        <v>14</v>
      </c>
    </row>
    <row r="18356" spans="1:1" x14ac:dyDescent="0.35">
      <c r="A18356">
        <f ca="1"/>
        <v>20</v>
      </c>
    </row>
    <row r="18357" spans="1:1" x14ac:dyDescent="0.35">
      <c r="A18357">
        <f ca="1"/>
        <v>22</v>
      </c>
    </row>
    <row r="18358" spans="1:1" x14ac:dyDescent="0.35">
      <c r="A18358">
        <f ca="1"/>
        <v>22</v>
      </c>
    </row>
    <row r="18359" spans="1:1" x14ac:dyDescent="0.35">
      <c r="A18359">
        <f ca="1"/>
        <v>29</v>
      </c>
    </row>
    <row r="18360" spans="1:1" x14ac:dyDescent="0.35">
      <c r="A18360">
        <f ca="1"/>
        <v>23</v>
      </c>
    </row>
    <row r="18361" spans="1:1" x14ac:dyDescent="0.35">
      <c r="A18361">
        <f ca="1"/>
        <v>19</v>
      </c>
    </row>
    <row r="18362" spans="1:1" x14ac:dyDescent="0.35">
      <c r="A18362">
        <f ca="1"/>
        <v>15</v>
      </c>
    </row>
    <row r="18363" spans="1:1" x14ac:dyDescent="0.35">
      <c r="A18363">
        <f ca="1"/>
        <v>16</v>
      </c>
    </row>
    <row r="18364" spans="1:1" x14ac:dyDescent="0.35">
      <c r="A18364">
        <f ca="1"/>
        <v>15</v>
      </c>
    </row>
    <row r="18365" spans="1:1" x14ac:dyDescent="0.35">
      <c r="A18365">
        <f ca="1"/>
        <v>10</v>
      </c>
    </row>
    <row r="18366" spans="1:1" x14ac:dyDescent="0.35">
      <c r="A18366">
        <f ca="1"/>
        <v>16</v>
      </c>
    </row>
    <row r="18367" spans="1:1" x14ac:dyDescent="0.35">
      <c r="A18367">
        <f ca="1"/>
        <v>13</v>
      </c>
    </row>
    <row r="18368" spans="1:1" x14ac:dyDescent="0.35">
      <c r="A18368">
        <f ca="1"/>
        <v>29</v>
      </c>
    </row>
    <row r="18369" spans="1:1" x14ac:dyDescent="0.35">
      <c r="A18369">
        <f ca="1"/>
        <v>20</v>
      </c>
    </row>
    <row r="18370" spans="1:1" x14ac:dyDescent="0.35">
      <c r="A18370">
        <f ca="1"/>
        <v>25</v>
      </c>
    </row>
    <row r="18371" spans="1:1" x14ac:dyDescent="0.35">
      <c r="A18371">
        <f ca="1"/>
        <v>13</v>
      </c>
    </row>
    <row r="18372" spans="1:1" x14ac:dyDescent="0.35">
      <c r="A18372">
        <f ca="1"/>
        <v>19</v>
      </c>
    </row>
    <row r="18373" spans="1:1" x14ac:dyDescent="0.35">
      <c r="A18373">
        <f ca="1"/>
        <v>17</v>
      </c>
    </row>
    <row r="18374" spans="1:1" x14ac:dyDescent="0.35">
      <c r="A18374">
        <f ca="1"/>
        <v>27</v>
      </c>
    </row>
    <row r="18375" spans="1:1" x14ac:dyDescent="0.35">
      <c r="A18375">
        <f ca="1"/>
        <v>26</v>
      </c>
    </row>
    <row r="18376" spans="1:1" x14ac:dyDescent="0.35">
      <c r="A18376">
        <f ca="1"/>
        <v>20</v>
      </c>
    </row>
    <row r="18377" spans="1:1" x14ac:dyDescent="0.35">
      <c r="A18377">
        <f ca="1"/>
        <v>23</v>
      </c>
    </row>
    <row r="18378" spans="1:1" x14ac:dyDescent="0.35">
      <c r="A18378">
        <f ca="1"/>
        <v>19</v>
      </c>
    </row>
    <row r="18379" spans="1:1" x14ac:dyDescent="0.35">
      <c r="A18379">
        <f ca="1"/>
        <v>22</v>
      </c>
    </row>
    <row r="18380" spans="1:1" x14ac:dyDescent="0.35">
      <c r="A18380">
        <f ca="1"/>
        <v>21</v>
      </c>
    </row>
    <row r="18381" spans="1:1" x14ac:dyDescent="0.35">
      <c r="A18381">
        <f ca="1"/>
        <v>22</v>
      </c>
    </row>
    <row r="18382" spans="1:1" x14ac:dyDescent="0.35">
      <c r="A18382">
        <f ca="1"/>
        <v>20</v>
      </c>
    </row>
    <row r="18383" spans="1:1" x14ac:dyDescent="0.35">
      <c r="A18383">
        <f ca="1"/>
        <v>18</v>
      </c>
    </row>
    <row r="18384" spans="1:1" x14ac:dyDescent="0.35">
      <c r="A18384">
        <f ca="1"/>
        <v>21</v>
      </c>
    </row>
    <row r="18385" spans="1:1" x14ac:dyDescent="0.35">
      <c r="A18385">
        <f ca="1"/>
        <v>16</v>
      </c>
    </row>
    <row r="18386" spans="1:1" x14ac:dyDescent="0.35">
      <c r="A18386">
        <f ca="1"/>
        <v>21</v>
      </c>
    </row>
    <row r="18387" spans="1:1" x14ac:dyDescent="0.35">
      <c r="A18387">
        <f ca="1"/>
        <v>10</v>
      </c>
    </row>
    <row r="18388" spans="1:1" x14ac:dyDescent="0.35">
      <c r="A18388">
        <f ca="1"/>
        <v>22</v>
      </c>
    </row>
    <row r="18389" spans="1:1" x14ac:dyDescent="0.35">
      <c r="A18389">
        <f ca="1"/>
        <v>21</v>
      </c>
    </row>
    <row r="18390" spans="1:1" x14ac:dyDescent="0.35">
      <c r="A18390">
        <f ca="1"/>
        <v>24</v>
      </c>
    </row>
    <row r="18391" spans="1:1" x14ac:dyDescent="0.35">
      <c r="A18391">
        <f ca="1"/>
        <v>25</v>
      </c>
    </row>
    <row r="18392" spans="1:1" x14ac:dyDescent="0.35">
      <c r="A18392">
        <f ca="1"/>
        <v>18</v>
      </c>
    </row>
    <row r="18393" spans="1:1" x14ac:dyDescent="0.35">
      <c r="A18393">
        <f ca="1"/>
        <v>21</v>
      </c>
    </row>
    <row r="18394" spans="1:1" x14ac:dyDescent="0.35">
      <c r="A18394">
        <f ca="1"/>
        <v>24</v>
      </c>
    </row>
    <row r="18395" spans="1:1" x14ac:dyDescent="0.35">
      <c r="A18395">
        <f ca="1"/>
        <v>13</v>
      </c>
    </row>
    <row r="18396" spans="1:1" x14ac:dyDescent="0.35">
      <c r="A18396">
        <f ca="1"/>
        <v>22</v>
      </c>
    </row>
    <row r="18397" spans="1:1" x14ac:dyDescent="0.35">
      <c r="A18397">
        <f ca="1"/>
        <v>21</v>
      </c>
    </row>
    <row r="18398" spans="1:1" x14ac:dyDescent="0.35">
      <c r="A18398">
        <f ca="1"/>
        <v>15</v>
      </c>
    </row>
    <row r="18399" spans="1:1" x14ac:dyDescent="0.35">
      <c r="A18399">
        <f ca="1"/>
        <v>21</v>
      </c>
    </row>
    <row r="18400" spans="1:1" x14ac:dyDescent="0.35">
      <c r="A18400">
        <f ca="1"/>
        <v>24</v>
      </c>
    </row>
    <row r="18401" spans="1:1" x14ac:dyDescent="0.35">
      <c r="A18401">
        <f ca="1"/>
        <v>29</v>
      </c>
    </row>
    <row r="18402" spans="1:1" x14ac:dyDescent="0.35">
      <c r="A18402">
        <f ca="1"/>
        <v>24</v>
      </c>
    </row>
    <row r="18403" spans="1:1" x14ac:dyDescent="0.35">
      <c r="A18403">
        <f ca="1"/>
        <v>21</v>
      </c>
    </row>
    <row r="18404" spans="1:1" x14ac:dyDescent="0.35">
      <c r="A18404">
        <f ca="1"/>
        <v>18</v>
      </c>
    </row>
    <row r="18405" spans="1:1" x14ac:dyDescent="0.35">
      <c r="A18405">
        <f ca="1"/>
        <v>21</v>
      </c>
    </row>
    <row r="18406" spans="1:1" x14ac:dyDescent="0.35">
      <c r="A18406">
        <f ca="1"/>
        <v>25</v>
      </c>
    </row>
    <row r="18407" spans="1:1" x14ac:dyDescent="0.35">
      <c r="A18407">
        <f ca="1"/>
        <v>14</v>
      </c>
    </row>
    <row r="18408" spans="1:1" x14ac:dyDescent="0.35">
      <c r="A18408">
        <f ca="1"/>
        <v>27</v>
      </c>
    </row>
    <row r="18409" spans="1:1" x14ac:dyDescent="0.35">
      <c r="A18409">
        <f ca="1"/>
        <v>20</v>
      </c>
    </row>
    <row r="18410" spans="1:1" x14ac:dyDescent="0.35">
      <c r="A18410">
        <f ca="1"/>
        <v>23</v>
      </c>
    </row>
    <row r="18411" spans="1:1" x14ac:dyDescent="0.35">
      <c r="A18411">
        <f ca="1"/>
        <v>27</v>
      </c>
    </row>
    <row r="18412" spans="1:1" x14ac:dyDescent="0.35">
      <c r="A18412">
        <f ca="1"/>
        <v>25</v>
      </c>
    </row>
    <row r="18413" spans="1:1" x14ac:dyDescent="0.35">
      <c r="A18413">
        <f ca="1"/>
        <v>24</v>
      </c>
    </row>
    <row r="18414" spans="1:1" x14ac:dyDescent="0.35">
      <c r="A18414">
        <f ca="1"/>
        <v>29</v>
      </c>
    </row>
    <row r="18415" spans="1:1" x14ac:dyDescent="0.35">
      <c r="A18415">
        <f ca="1"/>
        <v>22</v>
      </c>
    </row>
    <row r="18416" spans="1:1" x14ac:dyDescent="0.35">
      <c r="A18416">
        <f ca="1"/>
        <v>21</v>
      </c>
    </row>
    <row r="18417" spans="1:1" x14ac:dyDescent="0.35">
      <c r="A18417">
        <f ca="1"/>
        <v>19</v>
      </c>
    </row>
    <row r="18418" spans="1:1" x14ac:dyDescent="0.35">
      <c r="A18418">
        <f ca="1"/>
        <v>20</v>
      </c>
    </row>
    <row r="18419" spans="1:1" x14ac:dyDescent="0.35">
      <c r="A18419">
        <f ca="1"/>
        <v>14</v>
      </c>
    </row>
    <row r="18420" spans="1:1" x14ac:dyDescent="0.35">
      <c r="A18420">
        <f ca="1"/>
        <v>26</v>
      </c>
    </row>
    <row r="18421" spans="1:1" x14ac:dyDescent="0.35">
      <c r="A18421">
        <f ca="1"/>
        <v>24</v>
      </c>
    </row>
    <row r="18422" spans="1:1" x14ac:dyDescent="0.35">
      <c r="A18422">
        <f ca="1"/>
        <v>24</v>
      </c>
    </row>
    <row r="18423" spans="1:1" x14ac:dyDescent="0.35">
      <c r="A18423">
        <f ca="1"/>
        <v>24</v>
      </c>
    </row>
    <row r="18424" spans="1:1" x14ac:dyDescent="0.35">
      <c r="A18424">
        <f ca="1"/>
        <v>13</v>
      </c>
    </row>
    <row r="18425" spans="1:1" x14ac:dyDescent="0.35">
      <c r="A18425">
        <f ca="1"/>
        <v>26</v>
      </c>
    </row>
    <row r="18426" spans="1:1" x14ac:dyDescent="0.35">
      <c r="A18426">
        <f ca="1"/>
        <v>20</v>
      </c>
    </row>
    <row r="18427" spans="1:1" x14ac:dyDescent="0.35">
      <c r="A18427">
        <f ca="1"/>
        <v>20</v>
      </c>
    </row>
    <row r="18428" spans="1:1" x14ac:dyDescent="0.35">
      <c r="A18428">
        <f ca="1"/>
        <v>17</v>
      </c>
    </row>
    <row r="18429" spans="1:1" x14ac:dyDescent="0.35">
      <c r="A18429">
        <f ca="1"/>
        <v>26</v>
      </c>
    </row>
    <row r="18430" spans="1:1" x14ac:dyDescent="0.35">
      <c r="A18430">
        <f ca="1"/>
        <v>17</v>
      </c>
    </row>
    <row r="18431" spans="1:1" x14ac:dyDescent="0.35">
      <c r="A18431">
        <f ca="1"/>
        <v>18</v>
      </c>
    </row>
    <row r="18432" spans="1:1" x14ac:dyDescent="0.35">
      <c r="A18432">
        <f ca="1"/>
        <v>30</v>
      </c>
    </row>
    <row r="18433" spans="1:1" x14ac:dyDescent="0.35">
      <c r="A18433">
        <f ca="1"/>
        <v>23</v>
      </c>
    </row>
    <row r="18434" spans="1:1" x14ac:dyDescent="0.35">
      <c r="A18434">
        <f ca="1"/>
        <v>25</v>
      </c>
    </row>
    <row r="18435" spans="1:1" x14ac:dyDescent="0.35">
      <c r="A18435">
        <f ca="1"/>
        <v>22</v>
      </c>
    </row>
    <row r="18436" spans="1:1" x14ac:dyDescent="0.35">
      <c r="A18436">
        <f ca="1"/>
        <v>25</v>
      </c>
    </row>
    <row r="18437" spans="1:1" x14ac:dyDescent="0.35">
      <c r="A18437">
        <f ca="1"/>
        <v>19</v>
      </c>
    </row>
    <row r="18438" spans="1:1" x14ac:dyDescent="0.35">
      <c r="A18438">
        <f ca="1"/>
        <v>26</v>
      </c>
    </row>
    <row r="18439" spans="1:1" x14ac:dyDescent="0.35">
      <c r="A18439">
        <f ca="1"/>
        <v>16</v>
      </c>
    </row>
    <row r="18440" spans="1:1" x14ac:dyDescent="0.35">
      <c r="A18440">
        <f ca="1"/>
        <v>18</v>
      </c>
    </row>
    <row r="18441" spans="1:1" x14ac:dyDescent="0.35">
      <c r="A18441">
        <f ca="1"/>
        <v>28</v>
      </c>
    </row>
    <row r="18442" spans="1:1" x14ac:dyDescent="0.35">
      <c r="A18442">
        <f ca="1"/>
        <v>22</v>
      </c>
    </row>
    <row r="18443" spans="1:1" x14ac:dyDescent="0.35">
      <c r="A18443">
        <f ca="1"/>
        <v>18</v>
      </c>
    </row>
    <row r="18444" spans="1:1" x14ac:dyDescent="0.35">
      <c r="A18444">
        <f ca="1"/>
        <v>25</v>
      </c>
    </row>
    <row r="18445" spans="1:1" x14ac:dyDescent="0.35">
      <c r="A18445">
        <f ca="1"/>
        <v>14</v>
      </c>
    </row>
    <row r="18446" spans="1:1" x14ac:dyDescent="0.35">
      <c r="A18446">
        <f ca="1"/>
        <v>25</v>
      </c>
    </row>
    <row r="18447" spans="1:1" x14ac:dyDescent="0.35">
      <c r="A18447">
        <f ca="1"/>
        <v>20</v>
      </c>
    </row>
    <row r="18448" spans="1:1" x14ac:dyDescent="0.35">
      <c r="A18448">
        <f ca="1"/>
        <v>16</v>
      </c>
    </row>
    <row r="18449" spans="1:1" x14ac:dyDescent="0.35">
      <c r="A18449">
        <f ca="1"/>
        <v>22</v>
      </c>
    </row>
    <row r="18450" spans="1:1" x14ac:dyDescent="0.35">
      <c r="A18450">
        <f ca="1"/>
        <v>17</v>
      </c>
    </row>
    <row r="18451" spans="1:1" x14ac:dyDescent="0.35">
      <c r="A18451">
        <f ca="1"/>
        <v>17</v>
      </c>
    </row>
    <row r="18452" spans="1:1" x14ac:dyDescent="0.35">
      <c r="A18452">
        <f ca="1"/>
        <v>27</v>
      </c>
    </row>
    <row r="18453" spans="1:1" x14ac:dyDescent="0.35">
      <c r="A18453">
        <f ca="1"/>
        <v>15</v>
      </c>
    </row>
    <row r="18454" spans="1:1" x14ac:dyDescent="0.35">
      <c r="A18454">
        <f ca="1"/>
        <v>22</v>
      </c>
    </row>
    <row r="18455" spans="1:1" x14ac:dyDescent="0.35">
      <c r="A18455">
        <f ca="1"/>
        <v>23</v>
      </c>
    </row>
    <row r="18456" spans="1:1" x14ac:dyDescent="0.35">
      <c r="A18456">
        <f ca="1"/>
        <v>16</v>
      </c>
    </row>
    <row r="18457" spans="1:1" x14ac:dyDescent="0.35">
      <c r="A18457">
        <f ca="1"/>
        <v>20</v>
      </c>
    </row>
    <row r="18458" spans="1:1" x14ac:dyDescent="0.35">
      <c r="A18458">
        <f ca="1"/>
        <v>22</v>
      </c>
    </row>
    <row r="18459" spans="1:1" x14ac:dyDescent="0.35">
      <c r="A18459">
        <f ca="1"/>
        <v>18</v>
      </c>
    </row>
    <row r="18460" spans="1:1" x14ac:dyDescent="0.35">
      <c r="A18460">
        <f ca="1"/>
        <v>25</v>
      </c>
    </row>
    <row r="18461" spans="1:1" x14ac:dyDescent="0.35">
      <c r="A18461">
        <f ca="1"/>
        <v>20</v>
      </c>
    </row>
    <row r="18462" spans="1:1" x14ac:dyDescent="0.35">
      <c r="A18462">
        <f ca="1"/>
        <v>17</v>
      </c>
    </row>
    <row r="18463" spans="1:1" x14ac:dyDescent="0.35">
      <c r="A18463">
        <f ca="1"/>
        <v>23</v>
      </c>
    </row>
    <row r="18464" spans="1:1" x14ac:dyDescent="0.35">
      <c r="A18464">
        <f ca="1"/>
        <v>18</v>
      </c>
    </row>
    <row r="18465" spans="1:1" x14ac:dyDescent="0.35">
      <c r="A18465">
        <f ca="1"/>
        <v>25</v>
      </c>
    </row>
    <row r="18466" spans="1:1" x14ac:dyDescent="0.35">
      <c r="A18466">
        <f ca="1"/>
        <v>12</v>
      </c>
    </row>
    <row r="18467" spans="1:1" x14ac:dyDescent="0.35">
      <c r="A18467">
        <f ca="1"/>
        <v>30</v>
      </c>
    </row>
    <row r="18468" spans="1:1" x14ac:dyDescent="0.35">
      <c r="A18468">
        <f ca="1"/>
        <v>16</v>
      </c>
    </row>
    <row r="18469" spans="1:1" x14ac:dyDescent="0.35">
      <c r="A18469">
        <f ca="1"/>
        <v>28</v>
      </c>
    </row>
    <row r="18470" spans="1:1" x14ac:dyDescent="0.35">
      <c r="A18470">
        <f ca="1"/>
        <v>24</v>
      </c>
    </row>
    <row r="18471" spans="1:1" x14ac:dyDescent="0.35">
      <c r="A18471">
        <f ca="1"/>
        <v>23</v>
      </c>
    </row>
    <row r="18472" spans="1:1" x14ac:dyDescent="0.35">
      <c r="A18472">
        <f ca="1"/>
        <v>23</v>
      </c>
    </row>
    <row r="18473" spans="1:1" x14ac:dyDescent="0.35">
      <c r="A18473">
        <f ca="1"/>
        <v>18</v>
      </c>
    </row>
    <row r="18474" spans="1:1" x14ac:dyDescent="0.35">
      <c r="A18474">
        <f ca="1"/>
        <v>26</v>
      </c>
    </row>
    <row r="18475" spans="1:1" x14ac:dyDescent="0.35">
      <c r="A18475">
        <f ca="1"/>
        <v>14</v>
      </c>
    </row>
    <row r="18476" spans="1:1" x14ac:dyDescent="0.35">
      <c r="A18476">
        <f ca="1"/>
        <v>23</v>
      </c>
    </row>
    <row r="18477" spans="1:1" x14ac:dyDescent="0.35">
      <c r="A18477">
        <f ca="1"/>
        <v>20</v>
      </c>
    </row>
    <row r="18478" spans="1:1" x14ac:dyDescent="0.35">
      <c r="A18478">
        <f ca="1"/>
        <v>20</v>
      </c>
    </row>
    <row r="18479" spans="1:1" x14ac:dyDescent="0.35">
      <c r="A18479">
        <f ca="1"/>
        <v>23</v>
      </c>
    </row>
    <row r="18480" spans="1:1" x14ac:dyDescent="0.35">
      <c r="A18480">
        <f ca="1"/>
        <v>22</v>
      </c>
    </row>
    <row r="18481" spans="1:1" x14ac:dyDescent="0.35">
      <c r="A18481">
        <f ca="1"/>
        <v>23</v>
      </c>
    </row>
    <row r="18482" spans="1:1" x14ac:dyDescent="0.35">
      <c r="A18482">
        <f ca="1"/>
        <v>17</v>
      </c>
    </row>
    <row r="18483" spans="1:1" x14ac:dyDescent="0.35">
      <c r="A18483">
        <f ca="1"/>
        <v>25</v>
      </c>
    </row>
    <row r="18484" spans="1:1" x14ac:dyDescent="0.35">
      <c r="A18484">
        <f ca="1"/>
        <v>28</v>
      </c>
    </row>
    <row r="18485" spans="1:1" x14ac:dyDescent="0.35">
      <c r="A18485">
        <f ca="1"/>
        <v>20</v>
      </c>
    </row>
    <row r="18486" spans="1:1" x14ac:dyDescent="0.35">
      <c r="A18486">
        <f ca="1"/>
        <v>24</v>
      </c>
    </row>
    <row r="18487" spans="1:1" x14ac:dyDescent="0.35">
      <c r="A18487">
        <f ca="1"/>
        <v>19</v>
      </c>
    </row>
    <row r="18488" spans="1:1" x14ac:dyDescent="0.35">
      <c r="A18488">
        <f ca="1"/>
        <v>17</v>
      </c>
    </row>
    <row r="18489" spans="1:1" x14ac:dyDescent="0.35">
      <c r="A18489">
        <f ca="1"/>
        <v>23</v>
      </c>
    </row>
    <row r="18490" spans="1:1" x14ac:dyDescent="0.35">
      <c r="A18490">
        <f ca="1"/>
        <v>12</v>
      </c>
    </row>
    <row r="18491" spans="1:1" x14ac:dyDescent="0.35">
      <c r="A18491">
        <f ca="1"/>
        <v>21</v>
      </c>
    </row>
    <row r="18492" spans="1:1" x14ac:dyDescent="0.35">
      <c r="A18492">
        <f ca="1"/>
        <v>21</v>
      </c>
    </row>
    <row r="18493" spans="1:1" x14ac:dyDescent="0.35">
      <c r="A18493">
        <f ca="1"/>
        <v>19</v>
      </c>
    </row>
    <row r="18494" spans="1:1" x14ac:dyDescent="0.35">
      <c r="A18494">
        <f ca="1"/>
        <v>16</v>
      </c>
    </row>
    <row r="18495" spans="1:1" x14ac:dyDescent="0.35">
      <c r="A18495">
        <f ca="1"/>
        <v>20</v>
      </c>
    </row>
    <row r="18496" spans="1:1" x14ac:dyDescent="0.35">
      <c r="A18496">
        <f ca="1"/>
        <v>26</v>
      </c>
    </row>
    <row r="18497" spans="1:1" x14ac:dyDescent="0.35">
      <c r="A18497">
        <f ca="1"/>
        <v>18</v>
      </c>
    </row>
    <row r="18498" spans="1:1" x14ac:dyDescent="0.35">
      <c r="A18498">
        <f ca="1"/>
        <v>15</v>
      </c>
    </row>
    <row r="18499" spans="1:1" x14ac:dyDescent="0.35">
      <c r="A18499">
        <f ca="1"/>
        <v>23</v>
      </c>
    </row>
    <row r="18500" spans="1:1" x14ac:dyDescent="0.35">
      <c r="A18500">
        <f ca="1"/>
        <v>22</v>
      </c>
    </row>
    <row r="18501" spans="1:1" x14ac:dyDescent="0.35">
      <c r="A18501">
        <f ca="1"/>
        <v>21</v>
      </c>
    </row>
    <row r="18502" spans="1:1" x14ac:dyDescent="0.35">
      <c r="A18502">
        <f ca="1"/>
        <v>19</v>
      </c>
    </row>
    <row r="18503" spans="1:1" x14ac:dyDescent="0.35">
      <c r="A18503">
        <f ca="1"/>
        <v>19</v>
      </c>
    </row>
    <row r="18504" spans="1:1" x14ac:dyDescent="0.35">
      <c r="A18504">
        <f ca="1"/>
        <v>29</v>
      </c>
    </row>
    <row r="18505" spans="1:1" x14ac:dyDescent="0.35">
      <c r="A18505">
        <f ca="1"/>
        <v>20</v>
      </c>
    </row>
    <row r="18506" spans="1:1" x14ac:dyDescent="0.35">
      <c r="A18506">
        <f ca="1"/>
        <v>20</v>
      </c>
    </row>
    <row r="18507" spans="1:1" x14ac:dyDescent="0.35">
      <c r="A18507">
        <f ca="1"/>
        <v>22</v>
      </c>
    </row>
    <row r="18508" spans="1:1" x14ac:dyDescent="0.35">
      <c r="A18508">
        <f ca="1"/>
        <v>24</v>
      </c>
    </row>
    <row r="18509" spans="1:1" x14ac:dyDescent="0.35">
      <c r="A18509">
        <f ca="1"/>
        <v>23</v>
      </c>
    </row>
    <row r="18510" spans="1:1" x14ac:dyDescent="0.35">
      <c r="A18510">
        <f ca="1"/>
        <v>19</v>
      </c>
    </row>
    <row r="18511" spans="1:1" x14ac:dyDescent="0.35">
      <c r="A18511">
        <f ca="1"/>
        <v>23</v>
      </c>
    </row>
    <row r="18512" spans="1:1" x14ac:dyDescent="0.35">
      <c r="A18512">
        <f ca="1"/>
        <v>29</v>
      </c>
    </row>
    <row r="18513" spans="1:1" x14ac:dyDescent="0.35">
      <c r="A18513">
        <f ca="1"/>
        <v>28</v>
      </c>
    </row>
    <row r="18514" spans="1:1" x14ac:dyDescent="0.35">
      <c r="A18514">
        <f ca="1"/>
        <v>21</v>
      </c>
    </row>
    <row r="18515" spans="1:1" x14ac:dyDescent="0.35">
      <c r="A18515">
        <f ca="1"/>
        <v>25</v>
      </c>
    </row>
    <row r="18516" spans="1:1" x14ac:dyDescent="0.35">
      <c r="A18516">
        <f ca="1"/>
        <v>24</v>
      </c>
    </row>
    <row r="18517" spans="1:1" x14ac:dyDescent="0.35">
      <c r="A18517">
        <f ca="1"/>
        <v>20</v>
      </c>
    </row>
    <row r="18518" spans="1:1" x14ac:dyDescent="0.35">
      <c r="A18518">
        <f ca="1"/>
        <v>25</v>
      </c>
    </row>
    <row r="18519" spans="1:1" x14ac:dyDescent="0.35">
      <c r="A18519">
        <f ca="1"/>
        <v>22</v>
      </c>
    </row>
    <row r="18520" spans="1:1" x14ac:dyDescent="0.35">
      <c r="A18520">
        <f ca="1"/>
        <v>19</v>
      </c>
    </row>
    <row r="18521" spans="1:1" x14ac:dyDescent="0.35">
      <c r="A18521">
        <f ca="1"/>
        <v>27</v>
      </c>
    </row>
    <row r="18522" spans="1:1" x14ac:dyDescent="0.35">
      <c r="A18522">
        <f ca="1"/>
        <v>20</v>
      </c>
    </row>
    <row r="18523" spans="1:1" x14ac:dyDescent="0.35">
      <c r="A18523">
        <f ca="1"/>
        <v>23</v>
      </c>
    </row>
    <row r="18524" spans="1:1" x14ac:dyDescent="0.35">
      <c r="A18524">
        <f ca="1"/>
        <v>20</v>
      </c>
    </row>
    <row r="18525" spans="1:1" x14ac:dyDescent="0.35">
      <c r="A18525">
        <f ca="1"/>
        <v>16</v>
      </c>
    </row>
    <row r="18526" spans="1:1" x14ac:dyDescent="0.35">
      <c r="A18526">
        <f ca="1"/>
        <v>15</v>
      </c>
    </row>
    <row r="18527" spans="1:1" x14ac:dyDescent="0.35">
      <c r="A18527">
        <f ca="1"/>
        <v>20</v>
      </c>
    </row>
    <row r="18528" spans="1:1" x14ac:dyDescent="0.35">
      <c r="A18528">
        <f ca="1"/>
        <v>18</v>
      </c>
    </row>
    <row r="18529" spans="1:1" x14ac:dyDescent="0.35">
      <c r="A18529">
        <f ca="1"/>
        <v>18</v>
      </c>
    </row>
    <row r="18530" spans="1:1" x14ac:dyDescent="0.35">
      <c r="A18530">
        <f ca="1"/>
        <v>19</v>
      </c>
    </row>
    <row r="18531" spans="1:1" x14ac:dyDescent="0.35">
      <c r="A18531">
        <f ca="1"/>
        <v>22</v>
      </c>
    </row>
    <row r="18532" spans="1:1" x14ac:dyDescent="0.35">
      <c r="A18532">
        <f ca="1"/>
        <v>17</v>
      </c>
    </row>
    <row r="18533" spans="1:1" x14ac:dyDescent="0.35">
      <c r="A18533">
        <f ca="1"/>
        <v>23</v>
      </c>
    </row>
    <row r="18534" spans="1:1" x14ac:dyDescent="0.35">
      <c r="A18534">
        <f ca="1"/>
        <v>22</v>
      </c>
    </row>
    <row r="18535" spans="1:1" x14ac:dyDescent="0.35">
      <c r="A18535">
        <f ca="1"/>
        <v>25</v>
      </c>
    </row>
    <row r="18536" spans="1:1" x14ac:dyDescent="0.35">
      <c r="A18536">
        <f ca="1"/>
        <v>16</v>
      </c>
    </row>
    <row r="18537" spans="1:1" x14ac:dyDescent="0.35">
      <c r="A18537">
        <f ca="1"/>
        <v>17</v>
      </c>
    </row>
    <row r="18538" spans="1:1" x14ac:dyDescent="0.35">
      <c r="A18538">
        <f ca="1"/>
        <v>30</v>
      </c>
    </row>
    <row r="18539" spans="1:1" x14ac:dyDescent="0.35">
      <c r="A18539">
        <f ca="1"/>
        <v>18</v>
      </c>
    </row>
    <row r="18540" spans="1:1" x14ac:dyDescent="0.35">
      <c r="A18540">
        <f ca="1"/>
        <v>20</v>
      </c>
    </row>
    <row r="18541" spans="1:1" x14ac:dyDescent="0.35">
      <c r="A18541">
        <f ca="1"/>
        <v>19</v>
      </c>
    </row>
    <row r="18542" spans="1:1" x14ac:dyDescent="0.35">
      <c r="A18542">
        <f ca="1"/>
        <v>15</v>
      </c>
    </row>
    <row r="18543" spans="1:1" x14ac:dyDescent="0.35">
      <c r="A18543">
        <f ca="1"/>
        <v>30</v>
      </c>
    </row>
    <row r="18544" spans="1:1" x14ac:dyDescent="0.35">
      <c r="A18544">
        <f ca="1"/>
        <v>19</v>
      </c>
    </row>
    <row r="18545" spans="1:1" x14ac:dyDescent="0.35">
      <c r="A18545">
        <f ca="1"/>
        <v>22</v>
      </c>
    </row>
    <row r="18546" spans="1:1" x14ac:dyDescent="0.35">
      <c r="A18546">
        <f ca="1"/>
        <v>20</v>
      </c>
    </row>
    <row r="18547" spans="1:1" x14ac:dyDescent="0.35">
      <c r="A18547">
        <f ca="1"/>
        <v>17</v>
      </c>
    </row>
    <row r="18548" spans="1:1" x14ac:dyDescent="0.35">
      <c r="A18548">
        <f ca="1"/>
        <v>21</v>
      </c>
    </row>
    <row r="18549" spans="1:1" x14ac:dyDescent="0.35">
      <c r="A18549">
        <f ca="1"/>
        <v>21</v>
      </c>
    </row>
    <row r="18550" spans="1:1" x14ac:dyDescent="0.35">
      <c r="A18550">
        <f ca="1"/>
        <v>26</v>
      </c>
    </row>
    <row r="18551" spans="1:1" x14ac:dyDescent="0.35">
      <c r="A18551">
        <f ca="1"/>
        <v>21</v>
      </c>
    </row>
    <row r="18552" spans="1:1" x14ac:dyDescent="0.35">
      <c r="A18552">
        <f ca="1"/>
        <v>24</v>
      </c>
    </row>
    <row r="18553" spans="1:1" x14ac:dyDescent="0.35">
      <c r="A18553">
        <f ca="1"/>
        <v>23</v>
      </c>
    </row>
    <row r="18554" spans="1:1" x14ac:dyDescent="0.35">
      <c r="A18554">
        <f ca="1"/>
        <v>24</v>
      </c>
    </row>
    <row r="18555" spans="1:1" x14ac:dyDescent="0.35">
      <c r="A18555">
        <f ca="1"/>
        <v>21</v>
      </c>
    </row>
    <row r="18556" spans="1:1" x14ac:dyDescent="0.35">
      <c r="A18556">
        <f ca="1"/>
        <v>15</v>
      </c>
    </row>
    <row r="18557" spans="1:1" x14ac:dyDescent="0.35">
      <c r="A18557">
        <f ca="1"/>
        <v>25</v>
      </c>
    </row>
    <row r="18558" spans="1:1" x14ac:dyDescent="0.35">
      <c r="A18558">
        <f ca="1"/>
        <v>25</v>
      </c>
    </row>
    <row r="18559" spans="1:1" x14ac:dyDescent="0.35">
      <c r="A18559">
        <f ca="1"/>
        <v>19</v>
      </c>
    </row>
    <row r="18560" spans="1:1" x14ac:dyDescent="0.35">
      <c r="A18560">
        <f ca="1"/>
        <v>22</v>
      </c>
    </row>
    <row r="18561" spans="1:1" x14ac:dyDescent="0.35">
      <c r="A18561">
        <f ca="1"/>
        <v>23</v>
      </c>
    </row>
    <row r="18562" spans="1:1" x14ac:dyDescent="0.35">
      <c r="A18562">
        <f ca="1"/>
        <v>22</v>
      </c>
    </row>
    <row r="18563" spans="1:1" x14ac:dyDescent="0.35">
      <c r="A18563">
        <f ca="1"/>
        <v>23</v>
      </c>
    </row>
    <row r="18564" spans="1:1" x14ac:dyDescent="0.35">
      <c r="A18564">
        <f ca="1"/>
        <v>23</v>
      </c>
    </row>
    <row r="18565" spans="1:1" x14ac:dyDescent="0.35">
      <c r="A18565">
        <f ca="1"/>
        <v>16</v>
      </c>
    </row>
    <row r="18566" spans="1:1" x14ac:dyDescent="0.35">
      <c r="A18566">
        <f ca="1"/>
        <v>21</v>
      </c>
    </row>
    <row r="18567" spans="1:1" x14ac:dyDescent="0.35">
      <c r="A18567">
        <f ca="1"/>
        <v>23</v>
      </c>
    </row>
    <row r="18568" spans="1:1" x14ac:dyDescent="0.35">
      <c r="A18568">
        <f ca="1"/>
        <v>14</v>
      </c>
    </row>
    <row r="18569" spans="1:1" x14ac:dyDescent="0.35">
      <c r="A18569">
        <f ca="1"/>
        <v>15</v>
      </c>
    </row>
    <row r="18570" spans="1:1" x14ac:dyDescent="0.35">
      <c r="A18570">
        <f ca="1"/>
        <v>25</v>
      </c>
    </row>
    <row r="18571" spans="1:1" x14ac:dyDescent="0.35">
      <c r="A18571">
        <f ca="1"/>
        <v>20</v>
      </c>
    </row>
    <row r="18572" spans="1:1" x14ac:dyDescent="0.35">
      <c r="A18572">
        <f ca="1"/>
        <v>21</v>
      </c>
    </row>
    <row r="18573" spans="1:1" x14ac:dyDescent="0.35">
      <c r="A18573">
        <f ca="1"/>
        <v>22</v>
      </c>
    </row>
    <row r="18574" spans="1:1" x14ac:dyDescent="0.35">
      <c r="A18574">
        <f ca="1"/>
        <v>23</v>
      </c>
    </row>
    <row r="18575" spans="1:1" x14ac:dyDescent="0.35">
      <c r="A18575">
        <f ca="1"/>
        <v>22</v>
      </c>
    </row>
    <row r="18576" spans="1:1" x14ac:dyDescent="0.35">
      <c r="A18576">
        <f ca="1"/>
        <v>26</v>
      </c>
    </row>
    <row r="18577" spans="1:1" x14ac:dyDescent="0.35">
      <c r="A18577">
        <f ca="1"/>
        <v>19</v>
      </c>
    </row>
    <row r="18578" spans="1:1" x14ac:dyDescent="0.35">
      <c r="A18578">
        <f ca="1"/>
        <v>22</v>
      </c>
    </row>
    <row r="18579" spans="1:1" x14ac:dyDescent="0.35">
      <c r="A18579">
        <f ca="1"/>
        <v>17</v>
      </c>
    </row>
    <row r="18580" spans="1:1" x14ac:dyDescent="0.35">
      <c r="A18580">
        <f ca="1"/>
        <v>25</v>
      </c>
    </row>
    <row r="18581" spans="1:1" x14ac:dyDescent="0.35">
      <c r="A18581">
        <f ca="1"/>
        <v>21</v>
      </c>
    </row>
    <row r="18582" spans="1:1" x14ac:dyDescent="0.35">
      <c r="A18582">
        <f ca="1"/>
        <v>20</v>
      </c>
    </row>
    <row r="18583" spans="1:1" x14ac:dyDescent="0.35">
      <c r="A18583">
        <f ca="1"/>
        <v>20</v>
      </c>
    </row>
    <row r="18584" spans="1:1" x14ac:dyDescent="0.35">
      <c r="A18584">
        <f ca="1"/>
        <v>19</v>
      </c>
    </row>
    <row r="18585" spans="1:1" x14ac:dyDescent="0.35">
      <c r="A18585">
        <f ca="1"/>
        <v>19</v>
      </c>
    </row>
    <row r="18586" spans="1:1" x14ac:dyDescent="0.35">
      <c r="A18586">
        <f ca="1"/>
        <v>16</v>
      </c>
    </row>
    <row r="18587" spans="1:1" x14ac:dyDescent="0.35">
      <c r="A18587">
        <f ca="1"/>
        <v>18</v>
      </c>
    </row>
    <row r="18588" spans="1:1" x14ac:dyDescent="0.35">
      <c r="A18588">
        <f ca="1"/>
        <v>17</v>
      </c>
    </row>
    <row r="18589" spans="1:1" x14ac:dyDescent="0.35">
      <c r="A18589">
        <f ca="1"/>
        <v>20</v>
      </c>
    </row>
    <row r="18590" spans="1:1" x14ac:dyDescent="0.35">
      <c r="A18590">
        <f ca="1"/>
        <v>20</v>
      </c>
    </row>
    <row r="18591" spans="1:1" x14ac:dyDescent="0.35">
      <c r="A18591">
        <f ca="1"/>
        <v>15</v>
      </c>
    </row>
    <row r="18592" spans="1:1" x14ac:dyDescent="0.35">
      <c r="A18592">
        <f ca="1"/>
        <v>20</v>
      </c>
    </row>
    <row r="18593" spans="1:1" x14ac:dyDescent="0.35">
      <c r="A18593">
        <f ca="1"/>
        <v>21</v>
      </c>
    </row>
    <row r="18594" spans="1:1" x14ac:dyDescent="0.35">
      <c r="A18594">
        <f ca="1"/>
        <v>20</v>
      </c>
    </row>
    <row r="18595" spans="1:1" x14ac:dyDescent="0.35">
      <c r="A18595">
        <f ca="1"/>
        <v>28</v>
      </c>
    </row>
    <row r="18596" spans="1:1" x14ac:dyDescent="0.35">
      <c r="A18596">
        <f ca="1"/>
        <v>20</v>
      </c>
    </row>
    <row r="18597" spans="1:1" x14ac:dyDescent="0.35">
      <c r="A18597">
        <f ca="1"/>
        <v>20</v>
      </c>
    </row>
    <row r="18598" spans="1:1" x14ac:dyDescent="0.35">
      <c r="A18598">
        <f ca="1"/>
        <v>20</v>
      </c>
    </row>
    <row r="18599" spans="1:1" x14ac:dyDescent="0.35">
      <c r="A18599">
        <f ca="1"/>
        <v>15</v>
      </c>
    </row>
    <row r="18600" spans="1:1" x14ac:dyDescent="0.35">
      <c r="A18600">
        <f ca="1"/>
        <v>18</v>
      </c>
    </row>
    <row r="18601" spans="1:1" x14ac:dyDescent="0.35">
      <c r="A18601">
        <f ca="1"/>
        <v>21</v>
      </c>
    </row>
    <row r="18602" spans="1:1" x14ac:dyDescent="0.35">
      <c r="A18602">
        <f ca="1"/>
        <v>18</v>
      </c>
    </row>
    <row r="18603" spans="1:1" x14ac:dyDescent="0.35">
      <c r="A18603">
        <f ca="1"/>
        <v>24</v>
      </c>
    </row>
    <row r="18604" spans="1:1" x14ac:dyDescent="0.35">
      <c r="A18604">
        <f ca="1"/>
        <v>19</v>
      </c>
    </row>
    <row r="18605" spans="1:1" x14ac:dyDescent="0.35">
      <c r="A18605">
        <f ca="1"/>
        <v>15</v>
      </c>
    </row>
    <row r="18606" spans="1:1" x14ac:dyDescent="0.35">
      <c r="A18606">
        <f ca="1"/>
        <v>21</v>
      </c>
    </row>
    <row r="18607" spans="1:1" x14ac:dyDescent="0.35">
      <c r="A18607">
        <f ca="1"/>
        <v>18</v>
      </c>
    </row>
    <row r="18608" spans="1:1" x14ac:dyDescent="0.35">
      <c r="A18608">
        <f ca="1"/>
        <v>16</v>
      </c>
    </row>
    <row r="18609" spans="1:1" x14ac:dyDescent="0.35">
      <c r="A18609">
        <f ca="1"/>
        <v>24</v>
      </c>
    </row>
    <row r="18610" spans="1:1" x14ac:dyDescent="0.35">
      <c r="A18610">
        <f ca="1"/>
        <v>23</v>
      </c>
    </row>
    <row r="18611" spans="1:1" x14ac:dyDescent="0.35">
      <c r="A18611">
        <f ca="1"/>
        <v>21</v>
      </c>
    </row>
    <row r="18612" spans="1:1" x14ac:dyDescent="0.35">
      <c r="A18612">
        <f ca="1"/>
        <v>21</v>
      </c>
    </row>
    <row r="18613" spans="1:1" x14ac:dyDescent="0.35">
      <c r="A18613">
        <f ca="1"/>
        <v>23</v>
      </c>
    </row>
    <row r="18614" spans="1:1" x14ac:dyDescent="0.35">
      <c r="A18614">
        <f ca="1"/>
        <v>22</v>
      </c>
    </row>
    <row r="18615" spans="1:1" x14ac:dyDescent="0.35">
      <c r="A18615">
        <f ca="1"/>
        <v>12</v>
      </c>
    </row>
    <row r="18616" spans="1:1" x14ac:dyDescent="0.35">
      <c r="A18616">
        <f ca="1"/>
        <v>18</v>
      </c>
    </row>
    <row r="18617" spans="1:1" x14ac:dyDescent="0.35">
      <c r="A18617">
        <f ca="1"/>
        <v>21</v>
      </c>
    </row>
    <row r="18618" spans="1:1" x14ac:dyDescent="0.35">
      <c r="A18618">
        <f ca="1"/>
        <v>27</v>
      </c>
    </row>
    <row r="18619" spans="1:1" x14ac:dyDescent="0.35">
      <c r="A18619">
        <f ca="1"/>
        <v>22</v>
      </c>
    </row>
    <row r="18620" spans="1:1" x14ac:dyDescent="0.35">
      <c r="A18620">
        <f ca="1"/>
        <v>22</v>
      </c>
    </row>
    <row r="18621" spans="1:1" x14ac:dyDescent="0.35">
      <c r="A18621">
        <f ca="1"/>
        <v>18</v>
      </c>
    </row>
    <row r="18622" spans="1:1" x14ac:dyDescent="0.35">
      <c r="A18622">
        <f ca="1"/>
        <v>24</v>
      </c>
    </row>
    <row r="18623" spans="1:1" x14ac:dyDescent="0.35">
      <c r="A18623">
        <f ca="1"/>
        <v>22</v>
      </c>
    </row>
    <row r="18624" spans="1:1" x14ac:dyDescent="0.35">
      <c r="A18624">
        <f ca="1"/>
        <v>28</v>
      </c>
    </row>
    <row r="18625" spans="1:1" x14ac:dyDescent="0.35">
      <c r="A18625">
        <f ca="1"/>
        <v>28</v>
      </c>
    </row>
    <row r="18626" spans="1:1" x14ac:dyDescent="0.35">
      <c r="A18626">
        <f ca="1"/>
        <v>21</v>
      </c>
    </row>
    <row r="18627" spans="1:1" x14ac:dyDescent="0.35">
      <c r="A18627">
        <f ca="1"/>
        <v>23</v>
      </c>
    </row>
    <row r="18628" spans="1:1" x14ac:dyDescent="0.35">
      <c r="A18628">
        <f ca="1"/>
        <v>17</v>
      </c>
    </row>
    <row r="18629" spans="1:1" x14ac:dyDescent="0.35">
      <c r="A18629">
        <f ca="1"/>
        <v>29</v>
      </c>
    </row>
    <row r="18630" spans="1:1" x14ac:dyDescent="0.35">
      <c r="A18630">
        <f ca="1"/>
        <v>17</v>
      </c>
    </row>
    <row r="18631" spans="1:1" x14ac:dyDescent="0.35">
      <c r="A18631">
        <f ca="1"/>
        <v>15</v>
      </c>
    </row>
    <row r="18632" spans="1:1" x14ac:dyDescent="0.35">
      <c r="A18632">
        <f ca="1"/>
        <v>24</v>
      </c>
    </row>
    <row r="18633" spans="1:1" x14ac:dyDescent="0.35">
      <c r="A18633">
        <f ca="1"/>
        <v>23</v>
      </c>
    </row>
    <row r="18634" spans="1:1" x14ac:dyDescent="0.35">
      <c r="A18634">
        <f ca="1"/>
        <v>19</v>
      </c>
    </row>
    <row r="18635" spans="1:1" x14ac:dyDescent="0.35">
      <c r="A18635">
        <f ca="1"/>
        <v>21</v>
      </c>
    </row>
    <row r="18636" spans="1:1" x14ac:dyDescent="0.35">
      <c r="A18636">
        <f ca="1"/>
        <v>22</v>
      </c>
    </row>
    <row r="18637" spans="1:1" x14ac:dyDescent="0.35">
      <c r="A18637">
        <f ca="1"/>
        <v>19</v>
      </c>
    </row>
    <row r="18638" spans="1:1" x14ac:dyDescent="0.35">
      <c r="A18638">
        <f ca="1"/>
        <v>18</v>
      </c>
    </row>
    <row r="18639" spans="1:1" x14ac:dyDescent="0.35">
      <c r="A18639">
        <f ca="1"/>
        <v>24</v>
      </c>
    </row>
    <row r="18640" spans="1:1" x14ac:dyDescent="0.35">
      <c r="A18640">
        <f ca="1"/>
        <v>26</v>
      </c>
    </row>
    <row r="18641" spans="1:1" x14ac:dyDescent="0.35">
      <c r="A18641">
        <f ca="1"/>
        <v>22</v>
      </c>
    </row>
    <row r="18642" spans="1:1" x14ac:dyDescent="0.35">
      <c r="A18642">
        <f ca="1"/>
        <v>18</v>
      </c>
    </row>
    <row r="18643" spans="1:1" x14ac:dyDescent="0.35">
      <c r="A18643">
        <f ca="1"/>
        <v>19</v>
      </c>
    </row>
    <row r="18644" spans="1:1" x14ac:dyDescent="0.35">
      <c r="A18644">
        <f ca="1"/>
        <v>21</v>
      </c>
    </row>
    <row r="18645" spans="1:1" x14ac:dyDescent="0.35">
      <c r="A18645">
        <f ca="1"/>
        <v>13</v>
      </c>
    </row>
    <row r="18646" spans="1:1" x14ac:dyDescent="0.35">
      <c r="A18646">
        <f ca="1"/>
        <v>19</v>
      </c>
    </row>
    <row r="18647" spans="1:1" x14ac:dyDescent="0.35">
      <c r="A18647">
        <f ca="1"/>
        <v>18</v>
      </c>
    </row>
    <row r="18648" spans="1:1" x14ac:dyDescent="0.35">
      <c r="A18648">
        <f ca="1"/>
        <v>22</v>
      </c>
    </row>
    <row r="18649" spans="1:1" x14ac:dyDescent="0.35">
      <c r="A18649">
        <f ca="1"/>
        <v>29</v>
      </c>
    </row>
    <row r="18650" spans="1:1" x14ac:dyDescent="0.35">
      <c r="A18650">
        <f ca="1"/>
        <v>19</v>
      </c>
    </row>
    <row r="18651" spans="1:1" x14ac:dyDescent="0.35">
      <c r="A18651">
        <f ca="1"/>
        <v>19</v>
      </c>
    </row>
    <row r="18652" spans="1:1" x14ac:dyDescent="0.35">
      <c r="A18652">
        <f ca="1"/>
        <v>21</v>
      </c>
    </row>
    <row r="18653" spans="1:1" x14ac:dyDescent="0.35">
      <c r="A18653">
        <f ca="1"/>
        <v>21</v>
      </c>
    </row>
    <row r="18654" spans="1:1" x14ac:dyDescent="0.35">
      <c r="A18654">
        <f ca="1"/>
        <v>23</v>
      </c>
    </row>
    <row r="18655" spans="1:1" x14ac:dyDescent="0.35">
      <c r="A18655">
        <f ca="1"/>
        <v>26</v>
      </c>
    </row>
    <row r="18656" spans="1:1" x14ac:dyDescent="0.35">
      <c r="A18656">
        <f ca="1"/>
        <v>23</v>
      </c>
    </row>
    <row r="18657" spans="1:1" x14ac:dyDescent="0.35">
      <c r="A18657">
        <f ca="1"/>
        <v>30</v>
      </c>
    </row>
    <row r="18658" spans="1:1" x14ac:dyDescent="0.35">
      <c r="A18658">
        <f ca="1"/>
        <v>8</v>
      </c>
    </row>
    <row r="18659" spans="1:1" x14ac:dyDescent="0.35">
      <c r="A18659">
        <f ca="1"/>
        <v>13</v>
      </c>
    </row>
    <row r="18660" spans="1:1" x14ac:dyDescent="0.35">
      <c r="A18660">
        <f ca="1"/>
        <v>22</v>
      </c>
    </row>
    <row r="18661" spans="1:1" x14ac:dyDescent="0.35">
      <c r="A18661">
        <f ca="1"/>
        <v>23</v>
      </c>
    </row>
    <row r="18662" spans="1:1" x14ac:dyDescent="0.35">
      <c r="A18662">
        <f ca="1"/>
        <v>19</v>
      </c>
    </row>
    <row r="18663" spans="1:1" x14ac:dyDescent="0.35">
      <c r="A18663">
        <f ca="1"/>
        <v>21</v>
      </c>
    </row>
    <row r="18664" spans="1:1" x14ac:dyDescent="0.35">
      <c r="A18664">
        <f ca="1"/>
        <v>25</v>
      </c>
    </row>
    <row r="18665" spans="1:1" x14ac:dyDescent="0.35">
      <c r="A18665">
        <f ca="1"/>
        <v>21</v>
      </c>
    </row>
    <row r="18666" spans="1:1" x14ac:dyDescent="0.35">
      <c r="A18666">
        <f ca="1"/>
        <v>21</v>
      </c>
    </row>
    <row r="18667" spans="1:1" x14ac:dyDescent="0.35">
      <c r="A18667">
        <f ca="1"/>
        <v>19</v>
      </c>
    </row>
    <row r="18668" spans="1:1" x14ac:dyDescent="0.35">
      <c r="A18668">
        <f ca="1"/>
        <v>24</v>
      </c>
    </row>
    <row r="18669" spans="1:1" x14ac:dyDescent="0.35">
      <c r="A18669">
        <f ca="1"/>
        <v>24</v>
      </c>
    </row>
    <row r="18670" spans="1:1" x14ac:dyDescent="0.35">
      <c r="A18670">
        <f ca="1"/>
        <v>17</v>
      </c>
    </row>
    <row r="18671" spans="1:1" x14ac:dyDescent="0.35">
      <c r="A18671">
        <f ca="1"/>
        <v>19</v>
      </c>
    </row>
    <row r="18672" spans="1:1" x14ac:dyDescent="0.35">
      <c r="A18672">
        <f ca="1"/>
        <v>23</v>
      </c>
    </row>
    <row r="18673" spans="1:1" x14ac:dyDescent="0.35">
      <c r="A18673">
        <f ca="1"/>
        <v>18</v>
      </c>
    </row>
    <row r="18674" spans="1:1" x14ac:dyDescent="0.35">
      <c r="A18674">
        <f ca="1"/>
        <v>20</v>
      </c>
    </row>
    <row r="18675" spans="1:1" x14ac:dyDescent="0.35">
      <c r="A18675">
        <f ca="1"/>
        <v>21</v>
      </c>
    </row>
    <row r="18676" spans="1:1" x14ac:dyDescent="0.35">
      <c r="A18676">
        <f ca="1"/>
        <v>17</v>
      </c>
    </row>
    <row r="18677" spans="1:1" x14ac:dyDescent="0.35">
      <c r="A18677">
        <f ca="1"/>
        <v>16</v>
      </c>
    </row>
    <row r="18678" spans="1:1" x14ac:dyDescent="0.35">
      <c r="A18678">
        <f ca="1"/>
        <v>22</v>
      </c>
    </row>
    <row r="18679" spans="1:1" x14ac:dyDescent="0.35">
      <c r="A18679">
        <f ca="1"/>
        <v>24</v>
      </c>
    </row>
    <row r="18680" spans="1:1" x14ac:dyDescent="0.35">
      <c r="A18680">
        <f ca="1"/>
        <v>23</v>
      </c>
    </row>
    <row r="18681" spans="1:1" x14ac:dyDescent="0.35">
      <c r="A18681">
        <f ca="1"/>
        <v>22</v>
      </c>
    </row>
    <row r="18682" spans="1:1" x14ac:dyDescent="0.35">
      <c r="A18682">
        <f ca="1"/>
        <v>20</v>
      </c>
    </row>
    <row r="18683" spans="1:1" x14ac:dyDescent="0.35">
      <c r="A18683">
        <f ca="1"/>
        <v>33</v>
      </c>
    </row>
    <row r="18684" spans="1:1" x14ac:dyDescent="0.35">
      <c r="A18684">
        <f ca="1"/>
        <v>26</v>
      </c>
    </row>
    <row r="18685" spans="1:1" x14ac:dyDescent="0.35">
      <c r="A18685">
        <f ca="1"/>
        <v>20</v>
      </c>
    </row>
    <row r="18686" spans="1:1" x14ac:dyDescent="0.35">
      <c r="A18686">
        <f ca="1"/>
        <v>22</v>
      </c>
    </row>
    <row r="18687" spans="1:1" x14ac:dyDescent="0.35">
      <c r="A18687">
        <f ca="1"/>
        <v>18</v>
      </c>
    </row>
    <row r="18688" spans="1:1" x14ac:dyDescent="0.35">
      <c r="A18688">
        <f ca="1"/>
        <v>20</v>
      </c>
    </row>
    <row r="18689" spans="1:1" x14ac:dyDescent="0.35">
      <c r="A18689">
        <f ca="1"/>
        <v>13</v>
      </c>
    </row>
    <row r="18690" spans="1:1" x14ac:dyDescent="0.35">
      <c r="A18690">
        <f ca="1"/>
        <v>17</v>
      </c>
    </row>
    <row r="18691" spans="1:1" x14ac:dyDescent="0.35">
      <c r="A18691">
        <f ca="1"/>
        <v>15</v>
      </c>
    </row>
    <row r="18692" spans="1:1" x14ac:dyDescent="0.35">
      <c r="A18692">
        <f ca="1"/>
        <v>24</v>
      </c>
    </row>
    <row r="18693" spans="1:1" x14ac:dyDescent="0.35">
      <c r="A18693">
        <f ca="1"/>
        <v>23</v>
      </c>
    </row>
    <row r="18694" spans="1:1" x14ac:dyDescent="0.35">
      <c r="A18694">
        <f ca="1"/>
        <v>17</v>
      </c>
    </row>
    <row r="18695" spans="1:1" x14ac:dyDescent="0.35">
      <c r="A18695">
        <f ca="1"/>
        <v>23</v>
      </c>
    </row>
    <row r="18696" spans="1:1" x14ac:dyDescent="0.35">
      <c r="A18696">
        <f ca="1"/>
        <v>24</v>
      </c>
    </row>
    <row r="18697" spans="1:1" x14ac:dyDescent="0.35">
      <c r="A18697">
        <f ca="1"/>
        <v>19</v>
      </c>
    </row>
    <row r="18698" spans="1:1" x14ac:dyDescent="0.35">
      <c r="A18698">
        <f ca="1"/>
        <v>14</v>
      </c>
    </row>
    <row r="18699" spans="1:1" x14ac:dyDescent="0.35">
      <c r="A18699">
        <f ca="1"/>
        <v>13</v>
      </c>
    </row>
    <row r="18700" spans="1:1" x14ac:dyDescent="0.35">
      <c r="A18700">
        <f ca="1"/>
        <v>20</v>
      </c>
    </row>
    <row r="18701" spans="1:1" x14ac:dyDescent="0.35">
      <c r="A18701">
        <f ca="1"/>
        <v>16</v>
      </c>
    </row>
    <row r="18702" spans="1:1" x14ac:dyDescent="0.35">
      <c r="A18702">
        <f ca="1"/>
        <v>25</v>
      </c>
    </row>
    <row r="18703" spans="1:1" x14ac:dyDescent="0.35">
      <c r="A18703">
        <f ca="1"/>
        <v>28</v>
      </c>
    </row>
    <row r="18704" spans="1:1" x14ac:dyDescent="0.35">
      <c r="A18704">
        <f ca="1"/>
        <v>20</v>
      </c>
    </row>
    <row r="18705" spans="1:1" x14ac:dyDescent="0.35">
      <c r="A18705">
        <f ca="1"/>
        <v>24</v>
      </c>
    </row>
    <row r="18706" spans="1:1" x14ac:dyDescent="0.35">
      <c r="A18706">
        <f ca="1"/>
        <v>20</v>
      </c>
    </row>
    <row r="18707" spans="1:1" x14ac:dyDescent="0.35">
      <c r="A18707">
        <f ca="1"/>
        <v>24</v>
      </c>
    </row>
    <row r="18708" spans="1:1" x14ac:dyDescent="0.35">
      <c r="A18708">
        <f ca="1"/>
        <v>23</v>
      </c>
    </row>
    <row r="18709" spans="1:1" x14ac:dyDescent="0.35">
      <c r="A18709">
        <f ca="1"/>
        <v>24</v>
      </c>
    </row>
    <row r="18710" spans="1:1" x14ac:dyDescent="0.35">
      <c r="A18710">
        <f ca="1"/>
        <v>15</v>
      </c>
    </row>
    <row r="18711" spans="1:1" x14ac:dyDescent="0.35">
      <c r="A18711">
        <f ca="1"/>
        <v>20</v>
      </c>
    </row>
    <row r="18712" spans="1:1" x14ac:dyDescent="0.35">
      <c r="A18712">
        <f ca="1"/>
        <v>22</v>
      </c>
    </row>
    <row r="18713" spans="1:1" x14ac:dyDescent="0.35">
      <c r="A18713">
        <f ca="1"/>
        <v>21</v>
      </c>
    </row>
    <row r="18714" spans="1:1" x14ac:dyDescent="0.35">
      <c r="A18714">
        <f ca="1"/>
        <v>15</v>
      </c>
    </row>
    <row r="18715" spans="1:1" x14ac:dyDescent="0.35">
      <c r="A18715">
        <f ca="1"/>
        <v>25</v>
      </c>
    </row>
    <row r="18716" spans="1:1" x14ac:dyDescent="0.35">
      <c r="A18716">
        <f ca="1"/>
        <v>28</v>
      </c>
    </row>
    <row r="18717" spans="1:1" x14ac:dyDescent="0.35">
      <c r="A18717">
        <f ca="1"/>
        <v>22</v>
      </c>
    </row>
    <row r="18718" spans="1:1" x14ac:dyDescent="0.35">
      <c r="A18718">
        <f ca="1"/>
        <v>28</v>
      </c>
    </row>
    <row r="18719" spans="1:1" x14ac:dyDescent="0.35">
      <c r="A18719">
        <f ca="1"/>
        <v>21</v>
      </c>
    </row>
    <row r="18720" spans="1:1" x14ac:dyDescent="0.35">
      <c r="A18720">
        <f ca="1"/>
        <v>22</v>
      </c>
    </row>
    <row r="18721" spans="1:1" x14ac:dyDescent="0.35">
      <c r="A18721">
        <f ca="1"/>
        <v>14</v>
      </c>
    </row>
    <row r="18722" spans="1:1" x14ac:dyDescent="0.35">
      <c r="A18722">
        <f ca="1"/>
        <v>23</v>
      </c>
    </row>
    <row r="18723" spans="1:1" x14ac:dyDescent="0.35">
      <c r="A18723">
        <f ca="1"/>
        <v>21</v>
      </c>
    </row>
    <row r="18724" spans="1:1" x14ac:dyDescent="0.35">
      <c r="A18724">
        <f ca="1"/>
        <v>22</v>
      </c>
    </row>
    <row r="18725" spans="1:1" x14ac:dyDescent="0.35">
      <c r="A18725">
        <f ca="1"/>
        <v>22</v>
      </c>
    </row>
    <row r="18726" spans="1:1" x14ac:dyDescent="0.35">
      <c r="A18726">
        <f ca="1"/>
        <v>17</v>
      </c>
    </row>
    <row r="18727" spans="1:1" x14ac:dyDescent="0.35">
      <c r="A18727">
        <f ca="1"/>
        <v>26</v>
      </c>
    </row>
    <row r="18728" spans="1:1" x14ac:dyDescent="0.35">
      <c r="A18728">
        <f ca="1"/>
        <v>29</v>
      </c>
    </row>
    <row r="18729" spans="1:1" x14ac:dyDescent="0.35">
      <c r="A18729">
        <f ca="1"/>
        <v>8</v>
      </c>
    </row>
    <row r="18730" spans="1:1" x14ac:dyDescent="0.35">
      <c r="A18730">
        <f ca="1"/>
        <v>28</v>
      </c>
    </row>
    <row r="18731" spans="1:1" x14ac:dyDescent="0.35">
      <c r="A18731">
        <f ca="1"/>
        <v>20</v>
      </c>
    </row>
    <row r="18732" spans="1:1" x14ac:dyDescent="0.35">
      <c r="A18732">
        <f ca="1"/>
        <v>14</v>
      </c>
    </row>
    <row r="18733" spans="1:1" x14ac:dyDescent="0.35">
      <c r="A18733">
        <f ca="1"/>
        <v>16</v>
      </c>
    </row>
    <row r="18734" spans="1:1" x14ac:dyDescent="0.35">
      <c r="A18734">
        <f ca="1"/>
        <v>18</v>
      </c>
    </row>
    <row r="18735" spans="1:1" x14ac:dyDescent="0.35">
      <c r="A18735">
        <f ca="1"/>
        <v>18</v>
      </c>
    </row>
    <row r="18736" spans="1:1" x14ac:dyDescent="0.35">
      <c r="A18736">
        <f ca="1"/>
        <v>16</v>
      </c>
    </row>
    <row r="18737" spans="1:1" x14ac:dyDescent="0.35">
      <c r="A18737">
        <f ca="1"/>
        <v>16</v>
      </c>
    </row>
    <row r="18738" spans="1:1" x14ac:dyDescent="0.35">
      <c r="A18738">
        <f ca="1"/>
        <v>19</v>
      </c>
    </row>
    <row r="18739" spans="1:1" x14ac:dyDescent="0.35">
      <c r="A18739">
        <f ca="1"/>
        <v>30</v>
      </c>
    </row>
    <row r="18740" spans="1:1" x14ac:dyDescent="0.35">
      <c r="A18740">
        <f ca="1"/>
        <v>19</v>
      </c>
    </row>
    <row r="18741" spans="1:1" x14ac:dyDescent="0.35">
      <c r="A18741">
        <f ca="1"/>
        <v>25</v>
      </c>
    </row>
    <row r="18742" spans="1:1" x14ac:dyDescent="0.35">
      <c r="A18742">
        <f ca="1"/>
        <v>27</v>
      </c>
    </row>
    <row r="18743" spans="1:1" x14ac:dyDescent="0.35">
      <c r="A18743">
        <f ca="1"/>
        <v>22</v>
      </c>
    </row>
    <row r="18744" spans="1:1" x14ac:dyDescent="0.35">
      <c r="A18744">
        <f ca="1"/>
        <v>26</v>
      </c>
    </row>
    <row r="18745" spans="1:1" x14ac:dyDescent="0.35">
      <c r="A18745">
        <f ca="1"/>
        <v>23</v>
      </c>
    </row>
    <row r="18746" spans="1:1" x14ac:dyDescent="0.35">
      <c r="A18746">
        <f ca="1"/>
        <v>25</v>
      </c>
    </row>
    <row r="18747" spans="1:1" x14ac:dyDescent="0.35">
      <c r="A18747">
        <f ca="1"/>
        <v>17</v>
      </c>
    </row>
    <row r="18748" spans="1:1" x14ac:dyDescent="0.35">
      <c r="A18748">
        <f ca="1"/>
        <v>20</v>
      </c>
    </row>
    <row r="18749" spans="1:1" x14ac:dyDescent="0.35">
      <c r="A18749">
        <f ca="1"/>
        <v>22</v>
      </c>
    </row>
    <row r="18750" spans="1:1" x14ac:dyDescent="0.35">
      <c r="A18750">
        <f ca="1"/>
        <v>14</v>
      </c>
    </row>
    <row r="18751" spans="1:1" x14ac:dyDescent="0.35">
      <c r="A18751">
        <f ca="1"/>
        <v>15</v>
      </c>
    </row>
    <row r="18752" spans="1:1" x14ac:dyDescent="0.35">
      <c r="A18752">
        <f ca="1"/>
        <v>25</v>
      </c>
    </row>
    <row r="18753" spans="1:1" x14ac:dyDescent="0.35">
      <c r="A18753">
        <f ca="1"/>
        <v>22</v>
      </c>
    </row>
    <row r="18754" spans="1:1" x14ac:dyDescent="0.35">
      <c r="A18754">
        <f ca="1"/>
        <v>17</v>
      </c>
    </row>
    <row r="18755" spans="1:1" x14ac:dyDescent="0.35">
      <c r="A18755">
        <f ca="1"/>
        <v>19</v>
      </c>
    </row>
    <row r="18756" spans="1:1" x14ac:dyDescent="0.35">
      <c r="A18756">
        <f ca="1"/>
        <v>14</v>
      </c>
    </row>
    <row r="18757" spans="1:1" x14ac:dyDescent="0.35">
      <c r="A18757">
        <f ca="1"/>
        <v>28</v>
      </c>
    </row>
    <row r="18758" spans="1:1" x14ac:dyDescent="0.35">
      <c r="A18758">
        <f ca="1"/>
        <v>23</v>
      </c>
    </row>
    <row r="18759" spans="1:1" x14ac:dyDescent="0.35">
      <c r="A18759">
        <f ca="1"/>
        <v>24</v>
      </c>
    </row>
    <row r="18760" spans="1:1" x14ac:dyDescent="0.35">
      <c r="A18760">
        <f ca="1"/>
        <v>20</v>
      </c>
    </row>
    <row r="18761" spans="1:1" x14ac:dyDescent="0.35">
      <c r="A18761">
        <f ca="1"/>
        <v>17</v>
      </c>
    </row>
    <row r="18762" spans="1:1" x14ac:dyDescent="0.35">
      <c r="A18762">
        <f ca="1"/>
        <v>29</v>
      </c>
    </row>
    <row r="18763" spans="1:1" x14ac:dyDescent="0.35">
      <c r="A18763">
        <f ca="1"/>
        <v>19</v>
      </c>
    </row>
    <row r="18764" spans="1:1" x14ac:dyDescent="0.35">
      <c r="A18764">
        <f ca="1"/>
        <v>27</v>
      </c>
    </row>
    <row r="18765" spans="1:1" x14ac:dyDescent="0.35">
      <c r="A18765">
        <f ca="1"/>
        <v>24</v>
      </c>
    </row>
    <row r="18766" spans="1:1" x14ac:dyDescent="0.35">
      <c r="A18766">
        <f ca="1"/>
        <v>16</v>
      </c>
    </row>
    <row r="18767" spans="1:1" x14ac:dyDescent="0.35">
      <c r="A18767">
        <f ca="1"/>
        <v>24</v>
      </c>
    </row>
    <row r="18768" spans="1:1" x14ac:dyDescent="0.35">
      <c r="A18768">
        <f ca="1"/>
        <v>25</v>
      </c>
    </row>
    <row r="18769" spans="1:1" x14ac:dyDescent="0.35">
      <c r="A18769">
        <f ca="1"/>
        <v>24</v>
      </c>
    </row>
    <row r="18770" spans="1:1" x14ac:dyDescent="0.35">
      <c r="A18770">
        <f ca="1"/>
        <v>28</v>
      </c>
    </row>
    <row r="18771" spans="1:1" x14ac:dyDescent="0.35">
      <c r="A18771">
        <f ca="1"/>
        <v>12</v>
      </c>
    </row>
    <row r="18772" spans="1:1" x14ac:dyDescent="0.35">
      <c r="A18772">
        <f ca="1"/>
        <v>23</v>
      </c>
    </row>
    <row r="18773" spans="1:1" x14ac:dyDescent="0.35">
      <c r="A18773">
        <f ca="1"/>
        <v>27</v>
      </c>
    </row>
    <row r="18774" spans="1:1" x14ac:dyDescent="0.35">
      <c r="A18774">
        <f ca="1"/>
        <v>19</v>
      </c>
    </row>
    <row r="18775" spans="1:1" x14ac:dyDescent="0.35">
      <c r="A18775">
        <f ca="1"/>
        <v>26</v>
      </c>
    </row>
    <row r="18776" spans="1:1" x14ac:dyDescent="0.35">
      <c r="A18776">
        <f ca="1"/>
        <v>23</v>
      </c>
    </row>
    <row r="18777" spans="1:1" x14ac:dyDescent="0.35">
      <c r="A18777">
        <f ca="1"/>
        <v>23</v>
      </c>
    </row>
    <row r="18778" spans="1:1" x14ac:dyDescent="0.35">
      <c r="A18778">
        <f ca="1"/>
        <v>16</v>
      </c>
    </row>
    <row r="18779" spans="1:1" x14ac:dyDescent="0.35">
      <c r="A18779">
        <f ca="1"/>
        <v>25</v>
      </c>
    </row>
    <row r="18780" spans="1:1" x14ac:dyDescent="0.35">
      <c r="A18780">
        <f ca="1"/>
        <v>18</v>
      </c>
    </row>
    <row r="18781" spans="1:1" x14ac:dyDescent="0.35">
      <c r="A18781">
        <f ca="1"/>
        <v>17</v>
      </c>
    </row>
    <row r="18782" spans="1:1" x14ac:dyDescent="0.35">
      <c r="A18782">
        <f ca="1"/>
        <v>20</v>
      </c>
    </row>
    <row r="18783" spans="1:1" x14ac:dyDescent="0.35">
      <c r="A18783">
        <f ca="1"/>
        <v>12</v>
      </c>
    </row>
    <row r="18784" spans="1:1" x14ac:dyDescent="0.35">
      <c r="A18784">
        <f ca="1"/>
        <v>26</v>
      </c>
    </row>
    <row r="18785" spans="1:1" x14ac:dyDescent="0.35">
      <c r="A18785">
        <f ca="1"/>
        <v>18</v>
      </c>
    </row>
    <row r="18786" spans="1:1" x14ac:dyDescent="0.35">
      <c r="A18786">
        <f ca="1"/>
        <v>23</v>
      </c>
    </row>
    <row r="18787" spans="1:1" x14ac:dyDescent="0.35">
      <c r="A18787">
        <f ca="1"/>
        <v>15</v>
      </c>
    </row>
    <row r="18788" spans="1:1" x14ac:dyDescent="0.35">
      <c r="A18788">
        <f ca="1"/>
        <v>22</v>
      </c>
    </row>
    <row r="18789" spans="1:1" x14ac:dyDescent="0.35">
      <c r="A18789">
        <f ca="1"/>
        <v>20</v>
      </c>
    </row>
    <row r="18790" spans="1:1" x14ac:dyDescent="0.35">
      <c r="A18790">
        <f ca="1"/>
        <v>18</v>
      </c>
    </row>
    <row r="18791" spans="1:1" x14ac:dyDescent="0.35">
      <c r="A18791">
        <f ca="1"/>
        <v>15</v>
      </c>
    </row>
    <row r="18792" spans="1:1" x14ac:dyDescent="0.35">
      <c r="A18792">
        <f ca="1"/>
        <v>17</v>
      </c>
    </row>
    <row r="18793" spans="1:1" x14ac:dyDescent="0.35">
      <c r="A18793">
        <f ca="1"/>
        <v>23</v>
      </c>
    </row>
    <row r="18794" spans="1:1" x14ac:dyDescent="0.35">
      <c r="A18794">
        <f ca="1"/>
        <v>24</v>
      </c>
    </row>
    <row r="18795" spans="1:1" x14ac:dyDescent="0.35">
      <c r="A18795">
        <f ca="1"/>
        <v>20</v>
      </c>
    </row>
    <row r="18796" spans="1:1" x14ac:dyDescent="0.35">
      <c r="A18796">
        <f ca="1"/>
        <v>19</v>
      </c>
    </row>
    <row r="18797" spans="1:1" x14ac:dyDescent="0.35">
      <c r="A18797">
        <f ca="1"/>
        <v>18</v>
      </c>
    </row>
    <row r="18798" spans="1:1" x14ac:dyDescent="0.35">
      <c r="A18798">
        <f ca="1"/>
        <v>18</v>
      </c>
    </row>
    <row r="18799" spans="1:1" x14ac:dyDescent="0.35">
      <c r="A18799">
        <f ca="1"/>
        <v>21</v>
      </c>
    </row>
    <row r="18800" spans="1:1" x14ac:dyDescent="0.35">
      <c r="A18800">
        <f ca="1"/>
        <v>16</v>
      </c>
    </row>
    <row r="18801" spans="1:1" x14ac:dyDescent="0.35">
      <c r="A18801">
        <f ca="1"/>
        <v>15</v>
      </c>
    </row>
    <row r="18802" spans="1:1" x14ac:dyDescent="0.35">
      <c r="A18802">
        <f ca="1"/>
        <v>25</v>
      </c>
    </row>
    <row r="18803" spans="1:1" x14ac:dyDescent="0.35">
      <c r="A18803">
        <f ca="1"/>
        <v>21</v>
      </c>
    </row>
    <row r="18804" spans="1:1" x14ac:dyDescent="0.35">
      <c r="A18804">
        <f ca="1"/>
        <v>23</v>
      </c>
    </row>
    <row r="18805" spans="1:1" x14ac:dyDescent="0.35">
      <c r="A18805">
        <f ca="1"/>
        <v>21</v>
      </c>
    </row>
    <row r="18806" spans="1:1" x14ac:dyDescent="0.35">
      <c r="A18806">
        <f ca="1"/>
        <v>25</v>
      </c>
    </row>
    <row r="18807" spans="1:1" x14ac:dyDescent="0.35">
      <c r="A18807">
        <f ca="1"/>
        <v>21</v>
      </c>
    </row>
    <row r="18808" spans="1:1" x14ac:dyDescent="0.35">
      <c r="A18808">
        <f ca="1"/>
        <v>24</v>
      </c>
    </row>
    <row r="18809" spans="1:1" x14ac:dyDescent="0.35">
      <c r="A18809">
        <f ca="1"/>
        <v>18</v>
      </c>
    </row>
    <row r="18810" spans="1:1" x14ac:dyDescent="0.35">
      <c r="A18810">
        <f ca="1"/>
        <v>17</v>
      </c>
    </row>
    <row r="18811" spans="1:1" x14ac:dyDescent="0.35">
      <c r="A18811">
        <f ca="1"/>
        <v>30</v>
      </c>
    </row>
    <row r="18812" spans="1:1" x14ac:dyDescent="0.35">
      <c r="A18812">
        <f ca="1"/>
        <v>21</v>
      </c>
    </row>
    <row r="18813" spans="1:1" x14ac:dyDescent="0.35">
      <c r="A18813">
        <f ca="1"/>
        <v>24</v>
      </c>
    </row>
    <row r="18814" spans="1:1" x14ac:dyDescent="0.35">
      <c r="A18814">
        <f ca="1"/>
        <v>24</v>
      </c>
    </row>
    <row r="18815" spans="1:1" x14ac:dyDescent="0.35">
      <c r="A18815">
        <f ca="1"/>
        <v>20</v>
      </c>
    </row>
    <row r="18816" spans="1:1" x14ac:dyDescent="0.35">
      <c r="A18816">
        <f ca="1"/>
        <v>23</v>
      </c>
    </row>
    <row r="18817" spans="1:1" x14ac:dyDescent="0.35">
      <c r="A18817">
        <f ca="1"/>
        <v>22</v>
      </c>
    </row>
    <row r="18818" spans="1:1" x14ac:dyDescent="0.35">
      <c r="A18818">
        <f ca="1"/>
        <v>24</v>
      </c>
    </row>
    <row r="18819" spans="1:1" x14ac:dyDescent="0.35">
      <c r="A18819">
        <f ca="1"/>
        <v>17</v>
      </c>
    </row>
    <row r="18820" spans="1:1" x14ac:dyDescent="0.35">
      <c r="A18820">
        <f ca="1"/>
        <v>17</v>
      </c>
    </row>
    <row r="18821" spans="1:1" x14ac:dyDescent="0.35">
      <c r="A18821">
        <f ca="1"/>
        <v>22</v>
      </c>
    </row>
    <row r="18822" spans="1:1" x14ac:dyDescent="0.35">
      <c r="A18822">
        <f ca="1"/>
        <v>25</v>
      </c>
    </row>
    <row r="18823" spans="1:1" x14ac:dyDescent="0.35">
      <c r="A18823">
        <f ca="1"/>
        <v>20</v>
      </c>
    </row>
    <row r="18824" spans="1:1" x14ac:dyDescent="0.35">
      <c r="A18824">
        <f ca="1"/>
        <v>16</v>
      </c>
    </row>
    <row r="18825" spans="1:1" x14ac:dyDescent="0.35">
      <c r="A18825">
        <f ca="1"/>
        <v>15</v>
      </c>
    </row>
    <row r="18826" spans="1:1" x14ac:dyDescent="0.35">
      <c r="A18826">
        <f ca="1"/>
        <v>25</v>
      </c>
    </row>
    <row r="18827" spans="1:1" x14ac:dyDescent="0.35">
      <c r="A18827">
        <f ca="1"/>
        <v>23</v>
      </c>
    </row>
    <row r="18828" spans="1:1" x14ac:dyDescent="0.35">
      <c r="A18828">
        <f ca="1"/>
        <v>23</v>
      </c>
    </row>
    <row r="18829" spans="1:1" x14ac:dyDescent="0.35">
      <c r="A18829">
        <f ca="1"/>
        <v>27</v>
      </c>
    </row>
    <row r="18830" spans="1:1" x14ac:dyDescent="0.35">
      <c r="A18830">
        <f ca="1"/>
        <v>26</v>
      </c>
    </row>
    <row r="18831" spans="1:1" x14ac:dyDescent="0.35">
      <c r="A18831">
        <f ca="1"/>
        <v>17</v>
      </c>
    </row>
    <row r="18832" spans="1:1" x14ac:dyDescent="0.35">
      <c r="A18832">
        <f ca="1"/>
        <v>23</v>
      </c>
    </row>
    <row r="18833" spans="1:1" x14ac:dyDescent="0.35">
      <c r="A18833">
        <f ca="1"/>
        <v>18</v>
      </c>
    </row>
    <row r="18834" spans="1:1" x14ac:dyDescent="0.35">
      <c r="A18834">
        <f ca="1"/>
        <v>24</v>
      </c>
    </row>
    <row r="18835" spans="1:1" x14ac:dyDescent="0.35">
      <c r="A18835">
        <f ca="1"/>
        <v>21</v>
      </c>
    </row>
    <row r="18836" spans="1:1" x14ac:dyDescent="0.35">
      <c r="A18836">
        <f ca="1"/>
        <v>16</v>
      </c>
    </row>
    <row r="18837" spans="1:1" x14ac:dyDescent="0.35">
      <c r="A18837">
        <f ca="1"/>
        <v>21</v>
      </c>
    </row>
    <row r="18838" spans="1:1" x14ac:dyDescent="0.35">
      <c r="A18838">
        <f ca="1"/>
        <v>23</v>
      </c>
    </row>
    <row r="18839" spans="1:1" x14ac:dyDescent="0.35">
      <c r="A18839">
        <f ca="1"/>
        <v>25</v>
      </c>
    </row>
    <row r="18840" spans="1:1" x14ac:dyDescent="0.35">
      <c r="A18840">
        <f ca="1"/>
        <v>17</v>
      </c>
    </row>
    <row r="18841" spans="1:1" x14ac:dyDescent="0.35">
      <c r="A18841">
        <f ca="1"/>
        <v>23</v>
      </c>
    </row>
    <row r="18842" spans="1:1" x14ac:dyDescent="0.35">
      <c r="A18842">
        <f ca="1"/>
        <v>27</v>
      </c>
    </row>
    <row r="18843" spans="1:1" x14ac:dyDescent="0.35">
      <c r="A18843">
        <f ca="1"/>
        <v>25</v>
      </c>
    </row>
    <row r="18844" spans="1:1" x14ac:dyDescent="0.35">
      <c r="A18844">
        <f ca="1"/>
        <v>27</v>
      </c>
    </row>
    <row r="18845" spans="1:1" x14ac:dyDescent="0.35">
      <c r="A18845">
        <f ca="1"/>
        <v>21</v>
      </c>
    </row>
    <row r="18846" spans="1:1" x14ac:dyDescent="0.35">
      <c r="A18846">
        <f ca="1"/>
        <v>24</v>
      </c>
    </row>
    <row r="18847" spans="1:1" x14ac:dyDescent="0.35">
      <c r="A18847">
        <f ca="1"/>
        <v>19</v>
      </c>
    </row>
    <row r="18848" spans="1:1" x14ac:dyDescent="0.35">
      <c r="A18848">
        <f ca="1"/>
        <v>30</v>
      </c>
    </row>
    <row r="18849" spans="1:1" x14ac:dyDescent="0.35">
      <c r="A18849">
        <f ca="1"/>
        <v>18</v>
      </c>
    </row>
    <row r="18850" spans="1:1" x14ac:dyDescent="0.35">
      <c r="A18850">
        <f ca="1"/>
        <v>19</v>
      </c>
    </row>
    <row r="18851" spans="1:1" x14ac:dyDescent="0.35">
      <c r="A18851">
        <f ca="1"/>
        <v>25</v>
      </c>
    </row>
    <row r="18852" spans="1:1" x14ac:dyDescent="0.35">
      <c r="A18852">
        <f ca="1"/>
        <v>20</v>
      </c>
    </row>
    <row r="18853" spans="1:1" x14ac:dyDescent="0.35">
      <c r="A18853">
        <f ca="1"/>
        <v>26</v>
      </c>
    </row>
    <row r="18854" spans="1:1" x14ac:dyDescent="0.35">
      <c r="A18854">
        <f ca="1"/>
        <v>19</v>
      </c>
    </row>
    <row r="18855" spans="1:1" x14ac:dyDescent="0.35">
      <c r="A18855">
        <f ca="1"/>
        <v>22</v>
      </c>
    </row>
    <row r="18856" spans="1:1" x14ac:dyDescent="0.35">
      <c r="A18856">
        <f ca="1"/>
        <v>24</v>
      </c>
    </row>
    <row r="18857" spans="1:1" x14ac:dyDescent="0.35">
      <c r="A18857">
        <f ca="1"/>
        <v>19</v>
      </c>
    </row>
    <row r="18858" spans="1:1" x14ac:dyDescent="0.35">
      <c r="A18858">
        <f ca="1"/>
        <v>21</v>
      </c>
    </row>
    <row r="18859" spans="1:1" x14ac:dyDescent="0.35">
      <c r="A18859">
        <f ca="1"/>
        <v>20</v>
      </c>
    </row>
    <row r="18860" spans="1:1" x14ac:dyDescent="0.35">
      <c r="A18860">
        <f ca="1"/>
        <v>19</v>
      </c>
    </row>
    <row r="18861" spans="1:1" x14ac:dyDescent="0.35">
      <c r="A18861">
        <f ca="1"/>
        <v>17</v>
      </c>
    </row>
    <row r="18862" spans="1:1" x14ac:dyDescent="0.35">
      <c r="A18862">
        <f ca="1"/>
        <v>22</v>
      </c>
    </row>
    <row r="18863" spans="1:1" x14ac:dyDescent="0.35">
      <c r="A18863">
        <f ca="1"/>
        <v>26</v>
      </c>
    </row>
    <row r="18864" spans="1:1" x14ac:dyDescent="0.35">
      <c r="A18864">
        <f ca="1"/>
        <v>23</v>
      </c>
    </row>
    <row r="18865" spans="1:1" x14ac:dyDescent="0.35">
      <c r="A18865">
        <f ca="1"/>
        <v>28</v>
      </c>
    </row>
    <row r="18866" spans="1:1" x14ac:dyDescent="0.35">
      <c r="A18866">
        <f ca="1"/>
        <v>22</v>
      </c>
    </row>
    <row r="18867" spans="1:1" x14ac:dyDescent="0.35">
      <c r="A18867">
        <f ca="1"/>
        <v>19</v>
      </c>
    </row>
    <row r="18868" spans="1:1" x14ac:dyDescent="0.35">
      <c r="A18868">
        <f ca="1"/>
        <v>15</v>
      </c>
    </row>
    <row r="18869" spans="1:1" x14ac:dyDescent="0.35">
      <c r="A18869">
        <f ca="1"/>
        <v>16</v>
      </c>
    </row>
    <row r="18870" spans="1:1" x14ac:dyDescent="0.35">
      <c r="A18870">
        <f ca="1"/>
        <v>28</v>
      </c>
    </row>
    <row r="18871" spans="1:1" x14ac:dyDescent="0.35">
      <c r="A18871">
        <f ca="1"/>
        <v>24</v>
      </c>
    </row>
    <row r="18872" spans="1:1" x14ac:dyDescent="0.35">
      <c r="A18872">
        <f ca="1"/>
        <v>22</v>
      </c>
    </row>
    <row r="18873" spans="1:1" x14ac:dyDescent="0.35">
      <c r="A18873">
        <f ca="1"/>
        <v>19</v>
      </c>
    </row>
    <row r="18874" spans="1:1" x14ac:dyDescent="0.35">
      <c r="A18874">
        <f ca="1"/>
        <v>25</v>
      </c>
    </row>
    <row r="18875" spans="1:1" x14ac:dyDescent="0.35">
      <c r="A18875">
        <f ca="1"/>
        <v>28</v>
      </c>
    </row>
    <row r="18876" spans="1:1" x14ac:dyDescent="0.35">
      <c r="A18876">
        <f ca="1"/>
        <v>22</v>
      </c>
    </row>
    <row r="18877" spans="1:1" x14ac:dyDescent="0.35">
      <c r="A18877">
        <f ca="1"/>
        <v>23</v>
      </c>
    </row>
    <row r="18878" spans="1:1" x14ac:dyDescent="0.35">
      <c r="A18878">
        <f ca="1"/>
        <v>23</v>
      </c>
    </row>
    <row r="18879" spans="1:1" x14ac:dyDescent="0.35">
      <c r="A18879">
        <f ca="1"/>
        <v>20</v>
      </c>
    </row>
    <row r="18880" spans="1:1" x14ac:dyDescent="0.35">
      <c r="A18880">
        <f ca="1"/>
        <v>21</v>
      </c>
    </row>
    <row r="18881" spans="1:1" x14ac:dyDescent="0.35">
      <c r="A18881">
        <f ca="1"/>
        <v>26</v>
      </c>
    </row>
    <row r="18882" spans="1:1" x14ac:dyDescent="0.35">
      <c r="A18882">
        <f ca="1"/>
        <v>10</v>
      </c>
    </row>
    <row r="18883" spans="1:1" x14ac:dyDescent="0.35">
      <c r="A18883">
        <f ca="1"/>
        <v>30</v>
      </c>
    </row>
    <row r="18884" spans="1:1" x14ac:dyDescent="0.35">
      <c r="A18884">
        <f ca="1"/>
        <v>18</v>
      </c>
    </row>
    <row r="18885" spans="1:1" x14ac:dyDescent="0.35">
      <c r="A18885">
        <f ca="1"/>
        <v>27</v>
      </c>
    </row>
    <row r="18886" spans="1:1" x14ac:dyDescent="0.35">
      <c r="A18886">
        <f ca="1"/>
        <v>18</v>
      </c>
    </row>
    <row r="18887" spans="1:1" x14ac:dyDescent="0.35">
      <c r="A18887">
        <f ca="1"/>
        <v>24</v>
      </c>
    </row>
    <row r="18888" spans="1:1" x14ac:dyDescent="0.35">
      <c r="A18888">
        <f ca="1"/>
        <v>26</v>
      </c>
    </row>
    <row r="18889" spans="1:1" x14ac:dyDescent="0.35">
      <c r="A18889">
        <f ca="1"/>
        <v>21</v>
      </c>
    </row>
    <row r="18890" spans="1:1" x14ac:dyDescent="0.35">
      <c r="A18890">
        <f ca="1"/>
        <v>17</v>
      </c>
    </row>
    <row r="18891" spans="1:1" x14ac:dyDescent="0.35">
      <c r="A18891">
        <f ca="1"/>
        <v>19</v>
      </c>
    </row>
    <row r="18892" spans="1:1" x14ac:dyDescent="0.35">
      <c r="A18892">
        <f ca="1"/>
        <v>21</v>
      </c>
    </row>
    <row r="18893" spans="1:1" x14ac:dyDescent="0.35">
      <c r="A18893">
        <f ca="1"/>
        <v>22</v>
      </c>
    </row>
    <row r="18894" spans="1:1" x14ac:dyDescent="0.35">
      <c r="A18894">
        <f ca="1"/>
        <v>18</v>
      </c>
    </row>
    <row r="18895" spans="1:1" x14ac:dyDescent="0.35">
      <c r="A18895">
        <f ca="1"/>
        <v>17</v>
      </c>
    </row>
    <row r="18896" spans="1:1" x14ac:dyDescent="0.35">
      <c r="A18896">
        <f ca="1"/>
        <v>25</v>
      </c>
    </row>
    <row r="18897" spans="1:1" x14ac:dyDescent="0.35">
      <c r="A18897">
        <f ca="1"/>
        <v>23</v>
      </c>
    </row>
    <row r="18898" spans="1:1" x14ac:dyDescent="0.35">
      <c r="A18898">
        <f ca="1"/>
        <v>17</v>
      </c>
    </row>
    <row r="18899" spans="1:1" x14ac:dyDescent="0.35">
      <c r="A18899">
        <f ca="1"/>
        <v>26</v>
      </c>
    </row>
    <row r="18900" spans="1:1" x14ac:dyDescent="0.35">
      <c r="A18900">
        <f ca="1"/>
        <v>23</v>
      </c>
    </row>
    <row r="18901" spans="1:1" x14ac:dyDescent="0.35">
      <c r="A18901">
        <f ca="1"/>
        <v>24</v>
      </c>
    </row>
    <row r="18902" spans="1:1" x14ac:dyDescent="0.35">
      <c r="A18902">
        <f ca="1"/>
        <v>24</v>
      </c>
    </row>
    <row r="18903" spans="1:1" x14ac:dyDescent="0.35">
      <c r="A18903">
        <f ca="1"/>
        <v>26</v>
      </c>
    </row>
    <row r="18904" spans="1:1" x14ac:dyDescent="0.35">
      <c r="A18904">
        <f ca="1"/>
        <v>17</v>
      </c>
    </row>
    <row r="18905" spans="1:1" x14ac:dyDescent="0.35">
      <c r="A18905">
        <f ca="1"/>
        <v>25</v>
      </c>
    </row>
    <row r="18906" spans="1:1" x14ac:dyDescent="0.35">
      <c r="A18906">
        <f ca="1"/>
        <v>25</v>
      </c>
    </row>
    <row r="18907" spans="1:1" x14ac:dyDescent="0.35">
      <c r="A18907">
        <f ca="1"/>
        <v>14</v>
      </c>
    </row>
    <row r="18908" spans="1:1" x14ac:dyDescent="0.35">
      <c r="A18908">
        <f ca="1"/>
        <v>26</v>
      </c>
    </row>
    <row r="18909" spans="1:1" x14ac:dyDescent="0.35">
      <c r="A18909">
        <f ca="1"/>
        <v>21</v>
      </c>
    </row>
    <row r="18910" spans="1:1" x14ac:dyDescent="0.35">
      <c r="A18910">
        <f ca="1"/>
        <v>26</v>
      </c>
    </row>
    <row r="18911" spans="1:1" x14ac:dyDescent="0.35">
      <c r="A18911">
        <f ca="1"/>
        <v>21</v>
      </c>
    </row>
    <row r="18912" spans="1:1" x14ac:dyDescent="0.35">
      <c r="A18912">
        <f ca="1"/>
        <v>19</v>
      </c>
    </row>
    <row r="18913" spans="1:1" x14ac:dyDescent="0.35">
      <c r="A18913">
        <f ca="1"/>
        <v>28</v>
      </c>
    </row>
    <row r="18914" spans="1:1" x14ac:dyDescent="0.35">
      <c r="A18914">
        <f ca="1"/>
        <v>21</v>
      </c>
    </row>
    <row r="18915" spans="1:1" x14ac:dyDescent="0.35">
      <c r="A18915">
        <f ca="1"/>
        <v>17</v>
      </c>
    </row>
    <row r="18916" spans="1:1" x14ac:dyDescent="0.35">
      <c r="A18916">
        <f ca="1"/>
        <v>25</v>
      </c>
    </row>
    <row r="18917" spans="1:1" x14ac:dyDescent="0.35">
      <c r="A18917">
        <f ca="1"/>
        <v>19</v>
      </c>
    </row>
    <row r="18918" spans="1:1" x14ac:dyDescent="0.35">
      <c r="A18918">
        <f ca="1"/>
        <v>17</v>
      </c>
    </row>
    <row r="18919" spans="1:1" x14ac:dyDescent="0.35">
      <c r="A18919">
        <f ca="1"/>
        <v>18</v>
      </c>
    </row>
    <row r="18920" spans="1:1" x14ac:dyDescent="0.35">
      <c r="A18920">
        <f ca="1"/>
        <v>17</v>
      </c>
    </row>
    <row r="18921" spans="1:1" x14ac:dyDescent="0.35">
      <c r="A18921">
        <f ca="1"/>
        <v>19</v>
      </c>
    </row>
    <row r="18922" spans="1:1" x14ac:dyDescent="0.35">
      <c r="A18922">
        <f ca="1"/>
        <v>17</v>
      </c>
    </row>
    <row r="18923" spans="1:1" x14ac:dyDescent="0.35">
      <c r="A18923">
        <f ca="1"/>
        <v>28</v>
      </c>
    </row>
    <row r="18924" spans="1:1" x14ac:dyDescent="0.35">
      <c r="A18924">
        <f ca="1"/>
        <v>21</v>
      </c>
    </row>
    <row r="18925" spans="1:1" x14ac:dyDescent="0.35">
      <c r="A18925">
        <f ca="1"/>
        <v>20</v>
      </c>
    </row>
    <row r="18926" spans="1:1" x14ac:dyDescent="0.35">
      <c r="A18926">
        <f ca="1"/>
        <v>15</v>
      </c>
    </row>
    <row r="18927" spans="1:1" x14ac:dyDescent="0.35">
      <c r="A18927">
        <f ca="1"/>
        <v>26</v>
      </c>
    </row>
    <row r="18928" spans="1:1" x14ac:dyDescent="0.35">
      <c r="A18928">
        <f ca="1"/>
        <v>15</v>
      </c>
    </row>
    <row r="18929" spans="1:1" x14ac:dyDescent="0.35">
      <c r="A18929">
        <f ca="1"/>
        <v>20</v>
      </c>
    </row>
    <row r="18930" spans="1:1" x14ac:dyDescent="0.35">
      <c r="A18930">
        <f ca="1"/>
        <v>14</v>
      </c>
    </row>
    <row r="18931" spans="1:1" x14ac:dyDescent="0.35">
      <c r="A18931">
        <f ca="1"/>
        <v>23</v>
      </c>
    </row>
    <row r="18932" spans="1:1" x14ac:dyDescent="0.35">
      <c r="A18932">
        <f ca="1"/>
        <v>20</v>
      </c>
    </row>
    <row r="18933" spans="1:1" x14ac:dyDescent="0.35">
      <c r="A18933">
        <f ca="1"/>
        <v>15</v>
      </c>
    </row>
    <row r="18934" spans="1:1" x14ac:dyDescent="0.35">
      <c r="A18934">
        <f ca="1"/>
        <v>22</v>
      </c>
    </row>
    <row r="18935" spans="1:1" x14ac:dyDescent="0.35">
      <c r="A18935">
        <f ca="1"/>
        <v>24</v>
      </c>
    </row>
    <row r="18936" spans="1:1" x14ac:dyDescent="0.35">
      <c r="A18936">
        <f ca="1"/>
        <v>21</v>
      </c>
    </row>
    <row r="18937" spans="1:1" x14ac:dyDescent="0.35">
      <c r="A18937">
        <f ca="1"/>
        <v>22</v>
      </c>
    </row>
    <row r="18938" spans="1:1" x14ac:dyDescent="0.35">
      <c r="A18938">
        <f ca="1"/>
        <v>16</v>
      </c>
    </row>
    <row r="18939" spans="1:1" x14ac:dyDescent="0.35">
      <c r="A18939">
        <f ca="1"/>
        <v>25</v>
      </c>
    </row>
    <row r="18940" spans="1:1" x14ac:dyDescent="0.35">
      <c r="A18940">
        <f ca="1"/>
        <v>20</v>
      </c>
    </row>
    <row r="18941" spans="1:1" x14ac:dyDescent="0.35">
      <c r="A18941">
        <f ca="1"/>
        <v>24</v>
      </c>
    </row>
    <row r="18942" spans="1:1" x14ac:dyDescent="0.35">
      <c r="A18942">
        <f ca="1"/>
        <v>21</v>
      </c>
    </row>
    <row r="18943" spans="1:1" x14ac:dyDescent="0.35">
      <c r="A18943">
        <f ca="1"/>
        <v>18</v>
      </c>
    </row>
    <row r="18944" spans="1:1" x14ac:dyDescent="0.35">
      <c r="A18944">
        <f ca="1"/>
        <v>32</v>
      </c>
    </row>
    <row r="18945" spans="1:1" x14ac:dyDescent="0.35">
      <c r="A18945">
        <f ca="1"/>
        <v>23</v>
      </c>
    </row>
    <row r="18946" spans="1:1" x14ac:dyDescent="0.35">
      <c r="A18946">
        <f ca="1"/>
        <v>23</v>
      </c>
    </row>
    <row r="18947" spans="1:1" x14ac:dyDescent="0.35">
      <c r="A18947">
        <f ca="1"/>
        <v>17</v>
      </c>
    </row>
    <row r="18948" spans="1:1" x14ac:dyDescent="0.35">
      <c r="A18948">
        <f ca="1"/>
        <v>16</v>
      </c>
    </row>
    <row r="18949" spans="1:1" x14ac:dyDescent="0.35">
      <c r="A18949">
        <f ca="1"/>
        <v>24</v>
      </c>
    </row>
    <row r="18950" spans="1:1" x14ac:dyDescent="0.35">
      <c r="A18950">
        <f ca="1"/>
        <v>23</v>
      </c>
    </row>
    <row r="18951" spans="1:1" x14ac:dyDescent="0.35">
      <c r="A18951">
        <f ca="1"/>
        <v>23</v>
      </c>
    </row>
    <row r="18952" spans="1:1" x14ac:dyDescent="0.35">
      <c r="A18952">
        <f ca="1"/>
        <v>23</v>
      </c>
    </row>
    <row r="18953" spans="1:1" x14ac:dyDescent="0.35">
      <c r="A18953">
        <f ca="1"/>
        <v>17</v>
      </c>
    </row>
    <row r="18954" spans="1:1" x14ac:dyDescent="0.35">
      <c r="A18954">
        <f ca="1"/>
        <v>21</v>
      </c>
    </row>
    <row r="18955" spans="1:1" x14ac:dyDescent="0.35">
      <c r="A18955">
        <f ca="1"/>
        <v>15</v>
      </c>
    </row>
    <row r="18956" spans="1:1" x14ac:dyDescent="0.35">
      <c r="A18956">
        <f ca="1"/>
        <v>16</v>
      </c>
    </row>
    <row r="18957" spans="1:1" x14ac:dyDescent="0.35">
      <c r="A18957">
        <f ca="1"/>
        <v>24</v>
      </c>
    </row>
    <row r="18958" spans="1:1" x14ac:dyDescent="0.35">
      <c r="A18958">
        <f ca="1"/>
        <v>17</v>
      </c>
    </row>
    <row r="18959" spans="1:1" x14ac:dyDescent="0.35">
      <c r="A18959">
        <f ca="1"/>
        <v>15</v>
      </c>
    </row>
    <row r="18960" spans="1:1" x14ac:dyDescent="0.35">
      <c r="A18960">
        <f ca="1"/>
        <v>24</v>
      </c>
    </row>
    <row r="18961" spans="1:1" x14ac:dyDescent="0.35">
      <c r="A18961">
        <f ca="1"/>
        <v>30</v>
      </c>
    </row>
    <row r="18962" spans="1:1" x14ac:dyDescent="0.35">
      <c r="A18962">
        <f ca="1"/>
        <v>23</v>
      </c>
    </row>
    <row r="18963" spans="1:1" x14ac:dyDescent="0.35">
      <c r="A18963">
        <f ca="1"/>
        <v>19</v>
      </c>
    </row>
    <row r="18964" spans="1:1" x14ac:dyDescent="0.35">
      <c r="A18964">
        <f ca="1"/>
        <v>22</v>
      </c>
    </row>
    <row r="18965" spans="1:1" x14ac:dyDescent="0.35">
      <c r="A18965">
        <f ca="1"/>
        <v>18</v>
      </c>
    </row>
    <row r="18966" spans="1:1" x14ac:dyDescent="0.35">
      <c r="A18966">
        <f ca="1"/>
        <v>16</v>
      </c>
    </row>
    <row r="18967" spans="1:1" x14ac:dyDescent="0.35">
      <c r="A18967">
        <f ca="1"/>
        <v>24</v>
      </c>
    </row>
    <row r="18968" spans="1:1" x14ac:dyDescent="0.35">
      <c r="A18968">
        <f ca="1"/>
        <v>24</v>
      </c>
    </row>
    <row r="18969" spans="1:1" x14ac:dyDescent="0.35">
      <c r="A18969">
        <f ca="1"/>
        <v>24</v>
      </c>
    </row>
    <row r="18970" spans="1:1" x14ac:dyDescent="0.35">
      <c r="A18970">
        <f ca="1"/>
        <v>24</v>
      </c>
    </row>
    <row r="18971" spans="1:1" x14ac:dyDescent="0.35">
      <c r="A18971">
        <f ca="1"/>
        <v>18</v>
      </c>
    </row>
    <row r="18972" spans="1:1" x14ac:dyDescent="0.35">
      <c r="A18972">
        <f ca="1"/>
        <v>25</v>
      </c>
    </row>
    <row r="18973" spans="1:1" x14ac:dyDescent="0.35">
      <c r="A18973">
        <f ca="1"/>
        <v>24</v>
      </c>
    </row>
    <row r="18974" spans="1:1" x14ac:dyDescent="0.35">
      <c r="A18974">
        <f ca="1"/>
        <v>19</v>
      </c>
    </row>
    <row r="18975" spans="1:1" x14ac:dyDescent="0.35">
      <c r="A18975">
        <f ca="1"/>
        <v>27</v>
      </c>
    </row>
    <row r="18976" spans="1:1" x14ac:dyDescent="0.35">
      <c r="A18976">
        <f ca="1"/>
        <v>22</v>
      </c>
    </row>
    <row r="18977" spans="1:1" x14ac:dyDescent="0.35">
      <c r="A18977">
        <f ca="1"/>
        <v>29</v>
      </c>
    </row>
    <row r="18978" spans="1:1" x14ac:dyDescent="0.35">
      <c r="A18978">
        <f ca="1"/>
        <v>14</v>
      </c>
    </row>
    <row r="18979" spans="1:1" x14ac:dyDescent="0.35">
      <c r="A18979">
        <f ca="1"/>
        <v>22</v>
      </c>
    </row>
    <row r="18980" spans="1:1" x14ac:dyDescent="0.35">
      <c r="A18980">
        <f ca="1"/>
        <v>22</v>
      </c>
    </row>
    <row r="18981" spans="1:1" x14ac:dyDescent="0.35">
      <c r="A18981">
        <f ca="1"/>
        <v>19</v>
      </c>
    </row>
    <row r="18982" spans="1:1" x14ac:dyDescent="0.35">
      <c r="A18982">
        <f ca="1"/>
        <v>23</v>
      </c>
    </row>
    <row r="18983" spans="1:1" x14ac:dyDescent="0.35">
      <c r="A18983">
        <f ca="1"/>
        <v>22</v>
      </c>
    </row>
    <row r="18984" spans="1:1" x14ac:dyDescent="0.35">
      <c r="A18984">
        <f ca="1"/>
        <v>19</v>
      </c>
    </row>
    <row r="18985" spans="1:1" x14ac:dyDescent="0.35">
      <c r="A18985">
        <f ca="1"/>
        <v>21</v>
      </c>
    </row>
    <row r="18986" spans="1:1" x14ac:dyDescent="0.35">
      <c r="A18986">
        <f ca="1"/>
        <v>17</v>
      </c>
    </row>
    <row r="18987" spans="1:1" x14ac:dyDescent="0.35">
      <c r="A18987">
        <f ca="1"/>
        <v>24</v>
      </c>
    </row>
    <row r="18988" spans="1:1" x14ac:dyDescent="0.35">
      <c r="A18988">
        <f ca="1"/>
        <v>21</v>
      </c>
    </row>
    <row r="18989" spans="1:1" x14ac:dyDescent="0.35">
      <c r="A18989">
        <f ca="1"/>
        <v>31</v>
      </c>
    </row>
    <row r="18990" spans="1:1" x14ac:dyDescent="0.35">
      <c r="A18990">
        <f ca="1"/>
        <v>22</v>
      </c>
    </row>
    <row r="18991" spans="1:1" x14ac:dyDescent="0.35">
      <c r="A18991">
        <f ca="1"/>
        <v>19</v>
      </c>
    </row>
    <row r="18992" spans="1:1" x14ac:dyDescent="0.35">
      <c r="A18992">
        <f ca="1"/>
        <v>18</v>
      </c>
    </row>
    <row r="18993" spans="1:1" x14ac:dyDescent="0.35">
      <c r="A18993">
        <f ca="1"/>
        <v>21</v>
      </c>
    </row>
    <row r="18994" spans="1:1" x14ac:dyDescent="0.35">
      <c r="A18994">
        <f ca="1"/>
        <v>19</v>
      </c>
    </row>
    <row r="18995" spans="1:1" x14ac:dyDescent="0.35">
      <c r="A18995">
        <f ca="1"/>
        <v>24</v>
      </c>
    </row>
    <row r="18996" spans="1:1" x14ac:dyDescent="0.35">
      <c r="A18996">
        <f ca="1"/>
        <v>15</v>
      </c>
    </row>
    <row r="18997" spans="1:1" x14ac:dyDescent="0.35">
      <c r="A18997">
        <f ca="1"/>
        <v>20</v>
      </c>
    </row>
    <row r="18998" spans="1:1" x14ac:dyDescent="0.35">
      <c r="A18998">
        <f ca="1"/>
        <v>21</v>
      </c>
    </row>
    <row r="18999" spans="1:1" x14ac:dyDescent="0.35">
      <c r="A18999">
        <f ca="1"/>
        <v>17</v>
      </c>
    </row>
    <row r="19000" spans="1:1" x14ac:dyDescent="0.35">
      <c r="A19000">
        <f ca="1"/>
        <v>22</v>
      </c>
    </row>
    <row r="19001" spans="1:1" x14ac:dyDescent="0.35">
      <c r="A19001">
        <f ca="1"/>
        <v>19</v>
      </c>
    </row>
    <row r="19002" spans="1:1" x14ac:dyDescent="0.35">
      <c r="A19002">
        <f ca="1"/>
        <v>25</v>
      </c>
    </row>
    <row r="19003" spans="1:1" x14ac:dyDescent="0.35">
      <c r="A19003">
        <f ca="1"/>
        <v>16</v>
      </c>
    </row>
    <row r="19004" spans="1:1" x14ac:dyDescent="0.35">
      <c r="A19004">
        <f ca="1"/>
        <v>16</v>
      </c>
    </row>
    <row r="19005" spans="1:1" x14ac:dyDescent="0.35">
      <c r="A19005">
        <f ca="1"/>
        <v>24</v>
      </c>
    </row>
    <row r="19006" spans="1:1" x14ac:dyDescent="0.35">
      <c r="A19006">
        <f ca="1"/>
        <v>19</v>
      </c>
    </row>
    <row r="19007" spans="1:1" x14ac:dyDescent="0.35">
      <c r="A19007">
        <f ca="1"/>
        <v>23</v>
      </c>
    </row>
    <row r="19008" spans="1:1" x14ac:dyDescent="0.35">
      <c r="A19008">
        <f ca="1"/>
        <v>21</v>
      </c>
    </row>
    <row r="19009" spans="1:1" x14ac:dyDescent="0.35">
      <c r="A19009">
        <f ca="1"/>
        <v>28</v>
      </c>
    </row>
    <row r="19010" spans="1:1" x14ac:dyDescent="0.35">
      <c r="A19010">
        <f ca="1"/>
        <v>13</v>
      </c>
    </row>
    <row r="19011" spans="1:1" x14ac:dyDescent="0.35">
      <c r="A19011">
        <f ca="1"/>
        <v>21</v>
      </c>
    </row>
    <row r="19012" spans="1:1" x14ac:dyDescent="0.35">
      <c r="A19012">
        <f ca="1"/>
        <v>22</v>
      </c>
    </row>
    <row r="19013" spans="1:1" x14ac:dyDescent="0.35">
      <c r="A19013">
        <f ca="1"/>
        <v>20</v>
      </c>
    </row>
    <row r="19014" spans="1:1" x14ac:dyDescent="0.35">
      <c r="A19014">
        <f ca="1"/>
        <v>17</v>
      </c>
    </row>
    <row r="19015" spans="1:1" x14ac:dyDescent="0.35">
      <c r="A19015">
        <f ca="1"/>
        <v>20</v>
      </c>
    </row>
    <row r="19016" spans="1:1" x14ac:dyDescent="0.35">
      <c r="A19016">
        <f ca="1"/>
        <v>23</v>
      </c>
    </row>
    <row r="19017" spans="1:1" x14ac:dyDescent="0.35">
      <c r="A19017">
        <f ca="1"/>
        <v>19</v>
      </c>
    </row>
    <row r="19018" spans="1:1" x14ac:dyDescent="0.35">
      <c r="A19018">
        <f ca="1"/>
        <v>15</v>
      </c>
    </row>
    <row r="19019" spans="1:1" x14ac:dyDescent="0.35">
      <c r="A19019">
        <f ca="1"/>
        <v>21</v>
      </c>
    </row>
    <row r="19020" spans="1:1" x14ac:dyDescent="0.35">
      <c r="A19020">
        <f ca="1"/>
        <v>26</v>
      </c>
    </row>
    <row r="19021" spans="1:1" x14ac:dyDescent="0.35">
      <c r="A19021">
        <f ca="1"/>
        <v>19</v>
      </c>
    </row>
    <row r="19022" spans="1:1" x14ac:dyDescent="0.35">
      <c r="A19022">
        <f ca="1"/>
        <v>19</v>
      </c>
    </row>
    <row r="19023" spans="1:1" x14ac:dyDescent="0.35">
      <c r="A19023">
        <f ca="1"/>
        <v>17</v>
      </c>
    </row>
    <row r="19024" spans="1:1" x14ac:dyDescent="0.35">
      <c r="A19024">
        <f ca="1"/>
        <v>14</v>
      </c>
    </row>
    <row r="19025" spans="1:1" x14ac:dyDescent="0.35">
      <c r="A19025">
        <f ca="1"/>
        <v>19</v>
      </c>
    </row>
    <row r="19026" spans="1:1" x14ac:dyDescent="0.35">
      <c r="A19026">
        <f ca="1"/>
        <v>30</v>
      </c>
    </row>
    <row r="19027" spans="1:1" x14ac:dyDescent="0.35">
      <c r="A19027">
        <f ca="1"/>
        <v>25</v>
      </c>
    </row>
    <row r="19028" spans="1:1" x14ac:dyDescent="0.35">
      <c r="A19028">
        <f ca="1"/>
        <v>18</v>
      </c>
    </row>
    <row r="19029" spans="1:1" x14ac:dyDescent="0.35">
      <c r="A19029">
        <f ca="1"/>
        <v>13</v>
      </c>
    </row>
    <row r="19030" spans="1:1" x14ac:dyDescent="0.35">
      <c r="A19030">
        <f ca="1"/>
        <v>23</v>
      </c>
    </row>
    <row r="19031" spans="1:1" x14ac:dyDescent="0.35">
      <c r="A19031">
        <f ca="1"/>
        <v>25</v>
      </c>
    </row>
    <row r="19032" spans="1:1" x14ac:dyDescent="0.35">
      <c r="A19032">
        <f ca="1"/>
        <v>17</v>
      </c>
    </row>
    <row r="19033" spans="1:1" x14ac:dyDescent="0.35">
      <c r="A19033">
        <f ca="1"/>
        <v>20</v>
      </c>
    </row>
    <row r="19034" spans="1:1" x14ac:dyDescent="0.35">
      <c r="A19034">
        <f ca="1"/>
        <v>13</v>
      </c>
    </row>
    <row r="19035" spans="1:1" x14ac:dyDescent="0.35">
      <c r="A19035">
        <f ca="1"/>
        <v>14</v>
      </c>
    </row>
    <row r="19036" spans="1:1" x14ac:dyDescent="0.35">
      <c r="A19036">
        <f ca="1"/>
        <v>26</v>
      </c>
    </row>
    <row r="19037" spans="1:1" x14ac:dyDescent="0.35">
      <c r="A19037">
        <f ca="1"/>
        <v>24</v>
      </c>
    </row>
    <row r="19038" spans="1:1" x14ac:dyDescent="0.35">
      <c r="A19038">
        <f ca="1"/>
        <v>23</v>
      </c>
    </row>
    <row r="19039" spans="1:1" x14ac:dyDescent="0.35">
      <c r="A19039">
        <f ca="1"/>
        <v>25</v>
      </c>
    </row>
    <row r="19040" spans="1:1" x14ac:dyDescent="0.35">
      <c r="A19040">
        <f ca="1"/>
        <v>21</v>
      </c>
    </row>
    <row r="19041" spans="1:1" x14ac:dyDescent="0.35">
      <c r="A19041">
        <f ca="1"/>
        <v>20</v>
      </c>
    </row>
    <row r="19042" spans="1:1" x14ac:dyDescent="0.35">
      <c r="A19042">
        <f ca="1"/>
        <v>28</v>
      </c>
    </row>
    <row r="19043" spans="1:1" x14ac:dyDescent="0.35">
      <c r="A19043">
        <f ca="1"/>
        <v>20</v>
      </c>
    </row>
    <row r="19044" spans="1:1" x14ac:dyDescent="0.35">
      <c r="A19044">
        <f ca="1"/>
        <v>25</v>
      </c>
    </row>
    <row r="19045" spans="1:1" x14ac:dyDescent="0.35">
      <c r="A19045">
        <f ca="1"/>
        <v>14</v>
      </c>
    </row>
    <row r="19046" spans="1:1" x14ac:dyDescent="0.35">
      <c r="A19046">
        <f ca="1"/>
        <v>25</v>
      </c>
    </row>
    <row r="19047" spans="1:1" x14ac:dyDescent="0.35">
      <c r="A19047">
        <f ca="1"/>
        <v>15</v>
      </c>
    </row>
    <row r="19048" spans="1:1" x14ac:dyDescent="0.35">
      <c r="A19048">
        <f ca="1"/>
        <v>21</v>
      </c>
    </row>
    <row r="19049" spans="1:1" x14ac:dyDescent="0.35">
      <c r="A19049">
        <f ca="1"/>
        <v>19</v>
      </c>
    </row>
    <row r="19050" spans="1:1" x14ac:dyDescent="0.35">
      <c r="A19050">
        <f ca="1"/>
        <v>18</v>
      </c>
    </row>
    <row r="19051" spans="1:1" x14ac:dyDescent="0.35">
      <c r="A19051">
        <f ca="1"/>
        <v>12</v>
      </c>
    </row>
    <row r="19052" spans="1:1" x14ac:dyDescent="0.35">
      <c r="A19052">
        <f ca="1"/>
        <v>24</v>
      </c>
    </row>
    <row r="19053" spans="1:1" x14ac:dyDescent="0.35">
      <c r="A19053">
        <f ca="1"/>
        <v>25</v>
      </c>
    </row>
    <row r="19054" spans="1:1" x14ac:dyDescent="0.35">
      <c r="A19054">
        <f ca="1"/>
        <v>16</v>
      </c>
    </row>
    <row r="19055" spans="1:1" x14ac:dyDescent="0.35">
      <c r="A19055">
        <f ca="1"/>
        <v>26</v>
      </c>
    </row>
    <row r="19056" spans="1:1" x14ac:dyDescent="0.35">
      <c r="A19056">
        <f ca="1"/>
        <v>17</v>
      </c>
    </row>
    <row r="19057" spans="1:1" x14ac:dyDescent="0.35">
      <c r="A19057">
        <f ca="1"/>
        <v>26</v>
      </c>
    </row>
    <row r="19058" spans="1:1" x14ac:dyDescent="0.35">
      <c r="A19058">
        <f ca="1"/>
        <v>23</v>
      </c>
    </row>
    <row r="19059" spans="1:1" x14ac:dyDescent="0.35">
      <c r="A19059">
        <f ca="1"/>
        <v>24</v>
      </c>
    </row>
    <row r="19060" spans="1:1" x14ac:dyDescent="0.35">
      <c r="A19060">
        <f ca="1"/>
        <v>12</v>
      </c>
    </row>
    <row r="19061" spans="1:1" x14ac:dyDescent="0.35">
      <c r="A19061">
        <f ca="1"/>
        <v>25</v>
      </c>
    </row>
    <row r="19062" spans="1:1" x14ac:dyDescent="0.35">
      <c r="A19062">
        <f ca="1"/>
        <v>22</v>
      </c>
    </row>
    <row r="19063" spans="1:1" x14ac:dyDescent="0.35">
      <c r="A19063">
        <f ca="1"/>
        <v>20</v>
      </c>
    </row>
    <row r="19064" spans="1:1" x14ac:dyDescent="0.35">
      <c r="A19064">
        <f ca="1"/>
        <v>17</v>
      </c>
    </row>
    <row r="19065" spans="1:1" x14ac:dyDescent="0.35">
      <c r="A19065">
        <f ca="1"/>
        <v>21</v>
      </c>
    </row>
    <row r="19066" spans="1:1" x14ac:dyDescent="0.35">
      <c r="A19066">
        <f ca="1"/>
        <v>23</v>
      </c>
    </row>
    <row r="19067" spans="1:1" x14ac:dyDescent="0.35">
      <c r="A19067">
        <f ca="1"/>
        <v>23</v>
      </c>
    </row>
    <row r="19068" spans="1:1" x14ac:dyDescent="0.35">
      <c r="A19068">
        <f ca="1"/>
        <v>7</v>
      </c>
    </row>
    <row r="19069" spans="1:1" x14ac:dyDescent="0.35">
      <c r="A19069">
        <f ca="1"/>
        <v>25</v>
      </c>
    </row>
    <row r="19070" spans="1:1" x14ac:dyDescent="0.35">
      <c r="A19070">
        <f ca="1"/>
        <v>18</v>
      </c>
    </row>
    <row r="19071" spans="1:1" x14ac:dyDescent="0.35">
      <c r="A19071">
        <f ca="1"/>
        <v>26</v>
      </c>
    </row>
    <row r="19072" spans="1:1" x14ac:dyDescent="0.35">
      <c r="A19072">
        <f ca="1"/>
        <v>18</v>
      </c>
    </row>
    <row r="19073" spans="1:1" x14ac:dyDescent="0.35">
      <c r="A19073">
        <f ca="1"/>
        <v>18</v>
      </c>
    </row>
    <row r="19074" spans="1:1" x14ac:dyDescent="0.35">
      <c r="A19074">
        <f ca="1"/>
        <v>20</v>
      </c>
    </row>
    <row r="19075" spans="1:1" x14ac:dyDescent="0.35">
      <c r="A19075">
        <f ca="1"/>
        <v>17</v>
      </c>
    </row>
    <row r="19076" spans="1:1" x14ac:dyDescent="0.35">
      <c r="A19076">
        <f ca="1"/>
        <v>26</v>
      </c>
    </row>
    <row r="19077" spans="1:1" x14ac:dyDescent="0.35">
      <c r="A19077">
        <f ca="1"/>
        <v>26</v>
      </c>
    </row>
    <row r="19078" spans="1:1" x14ac:dyDescent="0.35">
      <c r="A19078">
        <f ca="1"/>
        <v>21</v>
      </c>
    </row>
    <row r="19079" spans="1:1" x14ac:dyDescent="0.35">
      <c r="A19079">
        <f ca="1"/>
        <v>24</v>
      </c>
    </row>
    <row r="19080" spans="1:1" x14ac:dyDescent="0.35">
      <c r="A19080">
        <f ca="1"/>
        <v>21</v>
      </c>
    </row>
    <row r="19081" spans="1:1" x14ac:dyDescent="0.35">
      <c r="A19081">
        <f ca="1"/>
        <v>17</v>
      </c>
    </row>
    <row r="19082" spans="1:1" x14ac:dyDescent="0.35">
      <c r="A19082">
        <f ca="1"/>
        <v>17</v>
      </c>
    </row>
    <row r="19083" spans="1:1" x14ac:dyDescent="0.35">
      <c r="A19083">
        <f ca="1"/>
        <v>27</v>
      </c>
    </row>
    <row r="19084" spans="1:1" x14ac:dyDescent="0.35">
      <c r="A19084">
        <f ca="1"/>
        <v>21</v>
      </c>
    </row>
    <row r="19085" spans="1:1" x14ac:dyDescent="0.35">
      <c r="A19085">
        <f ca="1"/>
        <v>19</v>
      </c>
    </row>
    <row r="19086" spans="1:1" x14ac:dyDescent="0.35">
      <c r="A19086">
        <f ca="1"/>
        <v>21</v>
      </c>
    </row>
    <row r="19087" spans="1:1" x14ac:dyDescent="0.35">
      <c r="A19087">
        <f ca="1"/>
        <v>23</v>
      </c>
    </row>
    <row r="19088" spans="1:1" x14ac:dyDescent="0.35">
      <c r="A19088">
        <f ca="1"/>
        <v>18</v>
      </c>
    </row>
    <row r="19089" spans="1:1" x14ac:dyDescent="0.35">
      <c r="A19089">
        <f ca="1"/>
        <v>20</v>
      </c>
    </row>
    <row r="19090" spans="1:1" x14ac:dyDescent="0.35">
      <c r="A19090">
        <f ca="1"/>
        <v>22</v>
      </c>
    </row>
    <row r="19091" spans="1:1" x14ac:dyDescent="0.35">
      <c r="A19091">
        <f ca="1"/>
        <v>20</v>
      </c>
    </row>
    <row r="19092" spans="1:1" x14ac:dyDescent="0.35">
      <c r="A19092">
        <f ca="1"/>
        <v>16</v>
      </c>
    </row>
    <row r="19093" spans="1:1" x14ac:dyDescent="0.35">
      <c r="A19093">
        <f ca="1"/>
        <v>26</v>
      </c>
    </row>
    <row r="19094" spans="1:1" x14ac:dyDescent="0.35">
      <c r="A19094">
        <f ca="1"/>
        <v>21</v>
      </c>
    </row>
    <row r="19095" spans="1:1" x14ac:dyDescent="0.35">
      <c r="A19095">
        <f ca="1"/>
        <v>20</v>
      </c>
    </row>
    <row r="19096" spans="1:1" x14ac:dyDescent="0.35">
      <c r="A19096">
        <f ca="1"/>
        <v>26</v>
      </c>
    </row>
    <row r="19097" spans="1:1" x14ac:dyDescent="0.35">
      <c r="A19097">
        <f ca="1"/>
        <v>22</v>
      </c>
    </row>
    <row r="19098" spans="1:1" x14ac:dyDescent="0.35">
      <c r="A19098">
        <f ca="1"/>
        <v>29</v>
      </c>
    </row>
    <row r="19099" spans="1:1" x14ac:dyDescent="0.35">
      <c r="A19099">
        <f ca="1"/>
        <v>21</v>
      </c>
    </row>
    <row r="19100" spans="1:1" x14ac:dyDescent="0.35">
      <c r="A19100">
        <f ca="1"/>
        <v>19</v>
      </c>
    </row>
    <row r="19101" spans="1:1" x14ac:dyDescent="0.35">
      <c r="A19101">
        <f ca="1"/>
        <v>26</v>
      </c>
    </row>
    <row r="19102" spans="1:1" x14ac:dyDescent="0.35">
      <c r="A19102">
        <f ca="1"/>
        <v>17</v>
      </c>
    </row>
    <row r="19103" spans="1:1" x14ac:dyDescent="0.35">
      <c r="A19103">
        <f ca="1"/>
        <v>26</v>
      </c>
    </row>
    <row r="19104" spans="1:1" x14ac:dyDescent="0.35">
      <c r="A19104">
        <f ca="1"/>
        <v>22</v>
      </c>
    </row>
    <row r="19105" spans="1:1" x14ac:dyDescent="0.35">
      <c r="A19105">
        <f ca="1"/>
        <v>18</v>
      </c>
    </row>
    <row r="19106" spans="1:1" x14ac:dyDescent="0.35">
      <c r="A19106">
        <f ca="1"/>
        <v>29</v>
      </c>
    </row>
    <row r="19107" spans="1:1" x14ac:dyDescent="0.35">
      <c r="A19107">
        <f ca="1"/>
        <v>20</v>
      </c>
    </row>
    <row r="19108" spans="1:1" x14ac:dyDescent="0.35">
      <c r="A19108">
        <f ca="1"/>
        <v>20</v>
      </c>
    </row>
    <row r="19109" spans="1:1" x14ac:dyDescent="0.35">
      <c r="A19109">
        <f ca="1"/>
        <v>27</v>
      </c>
    </row>
    <row r="19110" spans="1:1" x14ac:dyDescent="0.35">
      <c r="A19110">
        <f ca="1"/>
        <v>12</v>
      </c>
    </row>
    <row r="19111" spans="1:1" x14ac:dyDescent="0.35">
      <c r="A19111">
        <f ca="1"/>
        <v>18</v>
      </c>
    </row>
    <row r="19112" spans="1:1" x14ac:dyDescent="0.35">
      <c r="A19112">
        <f ca="1"/>
        <v>21</v>
      </c>
    </row>
    <row r="19113" spans="1:1" x14ac:dyDescent="0.35">
      <c r="A19113">
        <f ca="1"/>
        <v>11</v>
      </c>
    </row>
    <row r="19114" spans="1:1" x14ac:dyDescent="0.35">
      <c r="A19114">
        <f ca="1"/>
        <v>24</v>
      </c>
    </row>
    <row r="19115" spans="1:1" x14ac:dyDescent="0.35">
      <c r="A19115">
        <f ca="1"/>
        <v>14</v>
      </c>
    </row>
    <row r="19116" spans="1:1" x14ac:dyDescent="0.35">
      <c r="A19116">
        <f ca="1"/>
        <v>24</v>
      </c>
    </row>
    <row r="19117" spans="1:1" x14ac:dyDescent="0.35">
      <c r="A19117">
        <f ca="1"/>
        <v>19</v>
      </c>
    </row>
    <row r="19118" spans="1:1" x14ac:dyDescent="0.35">
      <c r="A19118">
        <f ca="1"/>
        <v>21</v>
      </c>
    </row>
    <row r="19119" spans="1:1" x14ac:dyDescent="0.35">
      <c r="A19119">
        <f ca="1"/>
        <v>21</v>
      </c>
    </row>
    <row r="19120" spans="1:1" x14ac:dyDescent="0.35">
      <c r="A19120">
        <f ca="1"/>
        <v>23</v>
      </c>
    </row>
    <row r="19121" spans="1:1" x14ac:dyDescent="0.35">
      <c r="A19121">
        <f ca="1"/>
        <v>22</v>
      </c>
    </row>
    <row r="19122" spans="1:1" x14ac:dyDescent="0.35">
      <c r="A19122">
        <f ca="1"/>
        <v>23</v>
      </c>
    </row>
    <row r="19123" spans="1:1" x14ac:dyDescent="0.35">
      <c r="A19123">
        <f ca="1"/>
        <v>23</v>
      </c>
    </row>
    <row r="19124" spans="1:1" x14ac:dyDescent="0.35">
      <c r="A19124">
        <f ca="1"/>
        <v>20</v>
      </c>
    </row>
    <row r="19125" spans="1:1" x14ac:dyDescent="0.35">
      <c r="A19125">
        <f ca="1"/>
        <v>24</v>
      </c>
    </row>
    <row r="19126" spans="1:1" x14ac:dyDescent="0.35">
      <c r="A19126">
        <f ca="1"/>
        <v>23</v>
      </c>
    </row>
    <row r="19127" spans="1:1" x14ac:dyDescent="0.35">
      <c r="A19127">
        <f ca="1"/>
        <v>22</v>
      </c>
    </row>
    <row r="19128" spans="1:1" x14ac:dyDescent="0.35">
      <c r="A19128">
        <f ca="1"/>
        <v>20</v>
      </c>
    </row>
    <row r="19129" spans="1:1" x14ac:dyDescent="0.35">
      <c r="A19129">
        <f ca="1"/>
        <v>16</v>
      </c>
    </row>
    <row r="19130" spans="1:1" x14ac:dyDescent="0.35">
      <c r="A19130">
        <f ca="1"/>
        <v>28</v>
      </c>
    </row>
    <row r="19131" spans="1:1" x14ac:dyDescent="0.35">
      <c r="A19131">
        <f ca="1"/>
        <v>20</v>
      </c>
    </row>
    <row r="19132" spans="1:1" x14ac:dyDescent="0.35">
      <c r="A19132">
        <f ca="1"/>
        <v>19</v>
      </c>
    </row>
    <row r="19133" spans="1:1" x14ac:dyDescent="0.35">
      <c r="A19133">
        <f ca="1"/>
        <v>22</v>
      </c>
    </row>
    <row r="19134" spans="1:1" x14ac:dyDescent="0.35">
      <c r="A19134">
        <f ca="1"/>
        <v>17</v>
      </c>
    </row>
    <row r="19135" spans="1:1" x14ac:dyDescent="0.35">
      <c r="A19135">
        <f ca="1"/>
        <v>15</v>
      </c>
    </row>
    <row r="19136" spans="1:1" x14ac:dyDescent="0.35">
      <c r="A19136">
        <f ca="1"/>
        <v>17</v>
      </c>
    </row>
    <row r="19137" spans="1:1" x14ac:dyDescent="0.35">
      <c r="A19137">
        <f ca="1"/>
        <v>24</v>
      </c>
    </row>
    <row r="19138" spans="1:1" x14ac:dyDescent="0.35">
      <c r="A19138">
        <f ca="1"/>
        <v>21</v>
      </c>
    </row>
    <row r="19139" spans="1:1" x14ac:dyDescent="0.35">
      <c r="A19139">
        <f ca="1"/>
        <v>14</v>
      </c>
    </row>
    <row r="19140" spans="1:1" x14ac:dyDescent="0.35">
      <c r="A19140">
        <f ca="1"/>
        <v>18</v>
      </c>
    </row>
    <row r="19141" spans="1:1" x14ac:dyDescent="0.35">
      <c r="A19141">
        <f ca="1"/>
        <v>24</v>
      </c>
    </row>
    <row r="19142" spans="1:1" x14ac:dyDescent="0.35">
      <c r="A19142">
        <f ca="1"/>
        <v>22</v>
      </c>
    </row>
    <row r="19143" spans="1:1" x14ac:dyDescent="0.35">
      <c r="A19143">
        <f ca="1"/>
        <v>20</v>
      </c>
    </row>
    <row r="19144" spans="1:1" x14ac:dyDescent="0.35">
      <c r="A19144">
        <f ca="1"/>
        <v>11</v>
      </c>
    </row>
    <row r="19145" spans="1:1" x14ac:dyDescent="0.35">
      <c r="A19145">
        <f ca="1"/>
        <v>16</v>
      </c>
    </row>
    <row r="19146" spans="1:1" x14ac:dyDescent="0.35">
      <c r="A19146">
        <f ca="1"/>
        <v>25</v>
      </c>
    </row>
    <row r="19147" spans="1:1" x14ac:dyDescent="0.35">
      <c r="A19147">
        <f ca="1"/>
        <v>25</v>
      </c>
    </row>
    <row r="19148" spans="1:1" x14ac:dyDescent="0.35">
      <c r="A19148">
        <f ca="1"/>
        <v>17</v>
      </c>
    </row>
    <row r="19149" spans="1:1" x14ac:dyDescent="0.35">
      <c r="A19149">
        <f ca="1"/>
        <v>24</v>
      </c>
    </row>
    <row r="19150" spans="1:1" x14ac:dyDescent="0.35">
      <c r="A19150">
        <f ca="1"/>
        <v>18</v>
      </c>
    </row>
    <row r="19151" spans="1:1" x14ac:dyDescent="0.35">
      <c r="A19151">
        <f ca="1"/>
        <v>21</v>
      </c>
    </row>
    <row r="19152" spans="1:1" x14ac:dyDescent="0.35">
      <c r="A19152">
        <f ca="1"/>
        <v>20</v>
      </c>
    </row>
    <row r="19153" spans="1:1" x14ac:dyDescent="0.35">
      <c r="A19153">
        <f ca="1"/>
        <v>25</v>
      </c>
    </row>
    <row r="19154" spans="1:1" x14ac:dyDescent="0.35">
      <c r="A19154">
        <f ca="1"/>
        <v>20</v>
      </c>
    </row>
    <row r="19155" spans="1:1" x14ac:dyDescent="0.35">
      <c r="A19155">
        <f ca="1"/>
        <v>22</v>
      </c>
    </row>
    <row r="19156" spans="1:1" x14ac:dyDescent="0.35">
      <c r="A19156">
        <f ca="1"/>
        <v>13</v>
      </c>
    </row>
    <row r="19157" spans="1:1" x14ac:dyDescent="0.35">
      <c r="A19157">
        <f ca="1"/>
        <v>24</v>
      </c>
    </row>
    <row r="19158" spans="1:1" x14ac:dyDescent="0.35">
      <c r="A19158">
        <f ca="1"/>
        <v>23</v>
      </c>
    </row>
    <row r="19159" spans="1:1" x14ac:dyDescent="0.35">
      <c r="A19159">
        <f ca="1"/>
        <v>18</v>
      </c>
    </row>
    <row r="19160" spans="1:1" x14ac:dyDescent="0.35">
      <c r="A19160">
        <f ca="1"/>
        <v>19</v>
      </c>
    </row>
    <row r="19161" spans="1:1" x14ac:dyDescent="0.35">
      <c r="A19161">
        <f ca="1"/>
        <v>18</v>
      </c>
    </row>
    <row r="19162" spans="1:1" x14ac:dyDescent="0.35">
      <c r="A19162">
        <f ca="1"/>
        <v>14</v>
      </c>
    </row>
    <row r="19163" spans="1:1" x14ac:dyDescent="0.35">
      <c r="A19163">
        <f ca="1"/>
        <v>24</v>
      </c>
    </row>
    <row r="19164" spans="1:1" x14ac:dyDescent="0.35">
      <c r="A19164">
        <f ca="1"/>
        <v>18</v>
      </c>
    </row>
    <row r="19165" spans="1:1" x14ac:dyDescent="0.35">
      <c r="A19165">
        <f ca="1"/>
        <v>18</v>
      </c>
    </row>
    <row r="19166" spans="1:1" x14ac:dyDescent="0.35">
      <c r="A19166">
        <f ca="1"/>
        <v>20</v>
      </c>
    </row>
    <row r="19167" spans="1:1" x14ac:dyDescent="0.35">
      <c r="A19167">
        <f ca="1"/>
        <v>28</v>
      </c>
    </row>
    <row r="19168" spans="1:1" x14ac:dyDescent="0.35">
      <c r="A19168">
        <f ca="1"/>
        <v>29</v>
      </c>
    </row>
    <row r="19169" spans="1:1" x14ac:dyDescent="0.35">
      <c r="A19169">
        <f ca="1"/>
        <v>22</v>
      </c>
    </row>
    <row r="19170" spans="1:1" x14ac:dyDescent="0.35">
      <c r="A19170">
        <f ca="1"/>
        <v>20</v>
      </c>
    </row>
    <row r="19171" spans="1:1" x14ac:dyDescent="0.35">
      <c r="A19171">
        <f ca="1"/>
        <v>18</v>
      </c>
    </row>
    <row r="19172" spans="1:1" x14ac:dyDescent="0.35">
      <c r="A19172">
        <f ca="1"/>
        <v>26</v>
      </c>
    </row>
    <row r="19173" spans="1:1" x14ac:dyDescent="0.35">
      <c r="A19173">
        <f ca="1"/>
        <v>32</v>
      </c>
    </row>
    <row r="19174" spans="1:1" x14ac:dyDescent="0.35">
      <c r="A19174">
        <f ca="1"/>
        <v>25</v>
      </c>
    </row>
    <row r="19175" spans="1:1" x14ac:dyDescent="0.35">
      <c r="A19175">
        <f ca="1"/>
        <v>17</v>
      </c>
    </row>
    <row r="19176" spans="1:1" x14ac:dyDescent="0.35">
      <c r="A19176">
        <f ca="1"/>
        <v>22</v>
      </c>
    </row>
    <row r="19177" spans="1:1" x14ac:dyDescent="0.35">
      <c r="A19177">
        <f ca="1"/>
        <v>21</v>
      </c>
    </row>
    <row r="19178" spans="1:1" x14ac:dyDescent="0.35">
      <c r="A19178">
        <f ca="1"/>
        <v>20</v>
      </c>
    </row>
    <row r="19179" spans="1:1" x14ac:dyDescent="0.35">
      <c r="A19179">
        <f ca="1"/>
        <v>19</v>
      </c>
    </row>
    <row r="19180" spans="1:1" x14ac:dyDescent="0.35">
      <c r="A19180">
        <f ca="1"/>
        <v>11</v>
      </c>
    </row>
    <row r="19181" spans="1:1" x14ac:dyDescent="0.35">
      <c r="A19181">
        <f ca="1"/>
        <v>23</v>
      </c>
    </row>
    <row r="19182" spans="1:1" x14ac:dyDescent="0.35">
      <c r="A19182">
        <f ca="1"/>
        <v>21</v>
      </c>
    </row>
    <row r="19183" spans="1:1" x14ac:dyDescent="0.35">
      <c r="A19183">
        <f ca="1"/>
        <v>25</v>
      </c>
    </row>
    <row r="19184" spans="1:1" x14ac:dyDescent="0.35">
      <c r="A19184">
        <f ca="1"/>
        <v>17</v>
      </c>
    </row>
    <row r="19185" spans="1:1" x14ac:dyDescent="0.35">
      <c r="A19185">
        <f ca="1"/>
        <v>16</v>
      </c>
    </row>
    <row r="19186" spans="1:1" x14ac:dyDescent="0.35">
      <c r="A19186">
        <f ca="1"/>
        <v>25</v>
      </c>
    </row>
    <row r="19187" spans="1:1" x14ac:dyDescent="0.35">
      <c r="A19187">
        <f ca="1"/>
        <v>29</v>
      </c>
    </row>
    <row r="19188" spans="1:1" x14ac:dyDescent="0.35">
      <c r="A19188">
        <f ca="1"/>
        <v>25</v>
      </c>
    </row>
    <row r="19189" spans="1:1" x14ac:dyDescent="0.35">
      <c r="A19189">
        <f ca="1"/>
        <v>23</v>
      </c>
    </row>
    <row r="19190" spans="1:1" x14ac:dyDescent="0.35">
      <c r="A19190">
        <f ca="1"/>
        <v>26</v>
      </c>
    </row>
    <row r="19191" spans="1:1" x14ac:dyDescent="0.35">
      <c r="A19191">
        <f ca="1"/>
        <v>24</v>
      </c>
    </row>
    <row r="19192" spans="1:1" x14ac:dyDescent="0.35">
      <c r="A19192">
        <f ca="1"/>
        <v>25</v>
      </c>
    </row>
    <row r="19193" spans="1:1" x14ac:dyDescent="0.35">
      <c r="A19193">
        <f ca="1"/>
        <v>20</v>
      </c>
    </row>
    <row r="19194" spans="1:1" x14ac:dyDescent="0.35">
      <c r="A19194">
        <f ca="1"/>
        <v>21</v>
      </c>
    </row>
    <row r="19195" spans="1:1" x14ac:dyDescent="0.35">
      <c r="A19195">
        <f ca="1"/>
        <v>20</v>
      </c>
    </row>
    <row r="19196" spans="1:1" x14ac:dyDescent="0.35">
      <c r="A19196">
        <f ca="1"/>
        <v>20</v>
      </c>
    </row>
    <row r="19197" spans="1:1" x14ac:dyDescent="0.35">
      <c r="A19197">
        <f ca="1"/>
        <v>17</v>
      </c>
    </row>
    <row r="19198" spans="1:1" x14ac:dyDescent="0.35">
      <c r="A19198">
        <f ca="1"/>
        <v>22</v>
      </c>
    </row>
    <row r="19199" spans="1:1" x14ac:dyDescent="0.35">
      <c r="A19199">
        <f ca="1"/>
        <v>21</v>
      </c>
    </row>
    <row r="19200" spans="1:1" x14ac:dyDescent="0.35">
      <c r="A19200">
        <f ca="1"/>
        <v>21</v>
      </c>
    </row>
    <row r="19201" spans="1:1" x14ac:dyDescent="0.35">
      <c r="A19201">
        <f ca="1"/>
        <v>17</v>
      </c>
    </row>
    <row r="19202" spans="1:1" x14ac:dyDescent="0.35">
      <c r="A19202">
        <f ca="1"/>
        <v>11</v>
      </c>
    </row>
    <row r="19203" spans="1:1" x14ac:dyDescent="0.35">
      <c r="A19203">
        <f ca="1"/>
        <v>27</v>
      </c>
    </row>
    <row r="19204" spans="1:1" x14ac:dyDescent="0.35">
      <c r="A19204">
        <f ca="1"/>
        <v>24</v>
      </c>
    </row>
    <row r="19205" spans="1:1" x14ac:dyDescent="0.35">
      <c r="A19205">
        <f ca="1"/>
        <v>23</v>
      </c>
    </row>
    <row r="19206" spans="1:1" x14ac:dyDescent="0.35">
      <c r="A19206">
        <f ca="1"/>
        <v>20</v>
      </c>
    </row>
    <row r="19207" spans="1:1" x14ac:dyDescent="0.35">
      <c r="A19207">
        <f ca="1"/>
        <v>26</v>
      </c>
    </row>
    <row r="19208" spans="1:1" x14ac:dyDescent="0.35">
      <c r="A19208">
        <f ca="1"/>
        <v>21</v>
      </c>
    </row>
    <row r="19209" spans="1:1" x14ac:dyDescent="0.35">
      <c r="A19209">
        <f ca="1"/>
        <v>18</v>
      </c>
    </row>
    <row r="19210" spans="1:1" x14ac:dyDescent="0.35">
      <c r="A19210">
        <f ca="1"/>
        <v>24</v>
      </c>
    </row>
    <row r="19211" spans="1:1" x14ac:dyDescent="0.35">
      <c r="A19211">
        <f ca="1"/>
        <v>25</v>
      </c>
    </row>
    <row r="19212" spans="1:1" x14ac:dyDescent="0.35">
      <c r="A19212">
        <f ca="1"/>
        <v>23</v>
      </c>
    </row>
    <row r="19213" spans="1:1" x14ac:dyDescent="0.35">
      <c r="A19213">
        <f ca="1"/>
        <v>21</v>
      </c>
    </row>
    <row r="19214" spans="1:1" x14ac:dyDescent="0.35">
      <c r="A19214">
        <f ca="1"/>
        <v>23</v>
      </c>
    </row>
    <row r="19215" spans="1:1" x14ac:dyDescent="0.35">
      <c r="A19215">
        <f ca="1"/>
        <v>22</v>
      </c>
    </row>
    <row r="19216" spans="1:1" x14ac:dyDescent="0.35">
      <c r="A19216">
        <f ca="1"/>
        <v>20</v>
      </c>
    </row>
    <row r="19217" spans="1:1" x14ac:dyDescent="0.35">
      <c r="A19217">
        <f ca="1"/>
        <v>23</v>
      </c>
    </row>
    <row r="19218" spans="1:1" x14ac:dyDescent="0.35">
      <c r="A19218">
        <f ca="1"/>
        <v>19</v>
      </c>
    </row>
    <row r="19219" spans="1:1" x14ac:dyDescent="0.35">
      <c r="A19219">
        <f ca="1"/>
        <v>18</v>
      </c>
    </row>
    <row r="19220" spans="1:1" x14ac:dyDescent="0.35">
      <c r="A19220">
        <f ca="1"/>
        <v>17</v>
      </c>
    </row>
    <row r="19221" spans="1:1" x14ac:dyDescent="0.35">
      <c r="A19221">
        <f ca="1"/>
        <v>28</v>
      </c>
    </row>
    <row r="19222" spans="1:1" x14ac:dyDescent="0.35">
      <c r="A19222">
        <f ca="1"/>
        <v>18</v>
      </c>
    </row>
    <row r="19223" spans="1:1" x14ac:dyDescent="0.35">
      <c r="A19223">
        <f ca="1"/>
        <v>20</v>
      </c>
    </row>
    <row r="19224" spans="1:1" x14ac:dyDescent="0.35">
      <c r="A19224">
        <f ca="1"/>
        <v>20</v>
      </c>
    </row>
    <row r="19225" spans="1:1" x14ac:dyDescent="0.35">
      <c r="A19225">
        <f ca="1"/>
        <v>26</v>
      </c>
    </row>
    <row r="19226" spans="1:1" x14ac:dyDescent="0.35">
      <c r="A19226">
        <f ca="1"/>
        <v>20</v>
      </c>
    </row>
    <row r="19227" spans="1:1" x14ac:dyDescent="0.35">
      <c r="A19227">
        <f ca="1"/>
        <v>22</v>
      </c>
    </row>
    <row r="19228" spans="1:1" x14ac:dyDescent="0.35">
      <c r="A19228">
        <f ca="1"/>
        <v>22</v>
      </c>
    </row>
    <row r="19229" spans="1:1" x14ac:dyDescent="0.35">
      <c r="A19229">
        <f ca="1"/>
        <v>29</v>
      </c>
    </row>
    <row r="19230" spans="1:1" x14ac:dyDescent="0.35">
      <c r="A19230">
        <f ca="1"/>
        <v>31</v>
      </c>
    </row>
    <row r="19231" spans="1:1" x14ac:dyDescent="0.35">
      <c r="A19231">
        <f ca="1"/>
        <v>23</v>
      </c>
    </row>
    <row r="19232" spans="1:1" x14ac:dyDescent="0.35">
      <c r="A19232">
        <f ca="1"/>
        <v>20</v>
      </c>
    </row>
    <row r="19233" spans="1:1" x14ac:dyDescent="0.35">
      <c r="A19233">
        <f ca="1"/>
        <v>20</v>
      </c>
    </row>
    <row r="19234" spans="1:1" x14ac:dyDescent="0.35">
      <c r="A19234">
        <f ca="1"/>
        <v>26</v>
      </c>
    </row>
    <row r="19235" spans="1:1" x14ac:dyDescent="0.35">
      <c r="A19235">
        <f ca="1"/>
        <v>29</v>
      </c>
    </row>
    <row r="19236" spans="1:1" x14ac:dyDescent="0.35">
      <c r="A19236">
        <f ca="1"/>
        <v>19</v>
      </c>
    </row>
    <row r="19237" spans="1:1" x14ac:dyDescent="0.35">
      <c r="A19237">
        <f ca="1"/>
        <v>15</v>
      </c>
    </row>
    <row r="19238" spans="1:1" x14ac:dyDescent="0.35">
      <c r="A19238">
        <f ca="1"/>
        <v>18</v>
      </c>
    </row>
    <row r="19239" spans="1:1" x14ac:dyDescent="0.35">
      <c r="A19239">
        <f ca="1"/>
        <v>22</v>
      </c>
    </row>
    <row r="19240" spans="1:1" x14ac:dyDescent="0.35">
      <c r="A19240">
        <f ca="1"/>
        <v>24</v>
      </c>
    </row>
    <row r="19241" spans="1:1" x14ac:dyDescent="0.35">
      <c r="A19241">
        <f ca="1"/>
        <v>22</v>
      </c>
    </row>
    <row r="19242" spans="1:1" x14ac:dyDescent="0.35">
      <c r="A19242">
        <f ca="1"/>
        <v>13</v>
      </c>
    </row>
    <row r="19243" spans="1:1" x14ac:dyDescent="0.35">
      <c r="A19243">
        <f ca="1"/>
        <v>26</v>
      </c>
    </row>
    <row r="19244" spans="1:1" x14ac:dyDescent="0.35">
      <c r="A19244">
        <f ca="1"/>
        <v>25</v>
      </c>
    </row>
    <row r="19245" spans="1:1" x14ac:dyDescent="0.35">
      <c r="A19245">
        <f ca="1"/>
        <v>24</v>
      </c>
    </row>
    <row r="19246" spans="1:1" x14ac:dyDescent="0.35">
      <c r="A19246">
        <f ca="1"/>
        <v>23</v>
      </c>
    </row>
    <row r="19247" spans="1:1" x14ac:dyDescent="0.35">
      <c r="A19247">
        <f ca="1"/>
        <v>26</v>
      </c>
    </row>
    <row r="19248" spans="1:1" x14ac:dyDescent="0.35">
      <c r="A19248">
        <f ca="1"/>
        <v>21</v>
      </c>
    </row>
    <row r="19249" spans="1:1" x14ac:dyDescent="0.35">
      <c r="A19249">
        <f ca="1"/>
        <v>19</v>
      </c>
    </row>
    <row r="19250" spans="1:1" x14ac:dyDescent="0.35">
      <c r="A19250">
        <f ca="1"/>
        <v>24</v>
      </c>
    </row>
    <row r="19251" spans="1:1" x14ac:dyDescent="0.35">
      <c r="A19251">
        <f ca="1"/>
        <v>20</v>
      </c>
    </row>
    <row r="19252" spans="1:1" x14ac:dyDescent="0.35">
      <c r="A19252">
        <f ca="1"/>
        <v>11</v>
      </c>
    </row>
    <row r="19253" spans="1:1" x14ac:dyDescent="0.35">
      <c r="A19253">
        <f ca="1"/>
        <v>18</v>
      </c>
    </row>
    <row r="19254" spans="1:1" x14ac:dyDescent="0.35">
      <c r="A19254">
        <f ca="1"/>
        <v>24</v>
      </c>
    </row>
    <row r="19255" spans="1:1" x14ac:dyDescent="0.35">
      <c r="A19255">
        <f ca="1"/>
        <v>16</v>
      </c>
    </row>
    <row r="19256" spans="1:1" x14ac:dyDescent="0.35">
      <c r="A19256">
        <f ca="1"/>
        <v>26</v>
      </c>
    </row>
    <row r="19257" spans="1:1" x14ac:dyDescent="0.35">
      <c r="A19257">
        <f ca="1"/>
        <v>18</v>
      </c>
    </row>
    <row r="19258" spans="1:1" x14ac:dyDescent="0.35">
      <c r="A19258">
        <f ca="1"/>
        <v>10</v>
      </c>
    </row>
    <row r="19259" spans="1:1" x14ac:dyDescent="0.35">
      <c r="A19259">
        <f ca="1"/>
        <v>14</v>
      </c>
    </row>
    <row r="19260" spans="1:1" x14ac:dyDescent="0.35">
      <c r="A19260">
        <f ca="1"/>
        <v>22</v>
      </c>
    </row>
    <row r="19261" spans="1:1" x14ac:dyDescent="0.35">
      <c r="A19261">
        <f ca="1"/>
        <v>27</v>
      </c>
    </row>
    <row r="19262" spans="1:1" x14ac:dyDescent="0.35">
      <c r="A19262">
        <f ca="1"/>
        <v>29</v>
      </c>
    </row>
    <row r="19263" spans="1:1" x14ac:dyDescent="0.35">
      <c r="A19263">
        <f ca="1"/>
        <v>23</v>
      </c>
    </row>
    <row r="19264" spans="1:1" x14ac:dyDescent="0.35">
      <c r="A19264">
        <f ca="1"/>
        <v>24</v>
      </c>
    </row>
    <row r="19265" spans="1:1" x14ac:dyDescent="0.35">
      <c r="A19265">
        <f ca="1"/>
        <v>28</v>
      </c>
    </row>
    <row r="19266" spans="1:1" x14ac:dyDescent="0.35">
      <c r="A19266">
        <f ca="1"/>
        <v>17</v>
      </c>
    </row>
    <row r="19267" spans="1:1" x14ac:dyDescent="0.35">
      <c r="A19267">
        <f ca="1"/>
        <v>18</v>
      </c>
    </row>
    <row r="19268" spans="1:1" x14ac:dyDescent="0.35">
      <c r="A19268">
        <f ca="1"/>
        <v>19</v>
      </c>
    </row>
    <row r="19269" spans="1:1" x14ac:dyDescent="0.35">
      <c r="A19269">
        <f ca="1"/>
        <v>19</v>
      </c>
    </row>
    <row r="19270" spans="1:1" x14ac:dyDescent="0.35">
      <c r="A19270">
        <f ca="1"/>
        <v>18</v>
      </c>
    </row>
    <row r="19271" spans="1:1" x14ac:dyDescent="0.35">
      <c r="A19271">
        <f ca="1"/>
        <v>27</v>
      </c>
    </row>
    <row r="19272" spans="1:1" x14ac:dyDescent="0.35">
      <c r="A19272">
        <f ca="1"/>
        <v>18</v>
      </c>
    </row>
    <row r="19273" spans="1:1" x14ac:dyDescent="0.35">
      <c r="A19273">
        <f ca="1"/>
        <v>19</v>
      </c>
    </row>
    <row r="19274" spans="1:1" x14ac:dyDescent="0.35">
      <c r="A19274">
        <f ca="1"/>
        <v>22</v>
      </c>
    </row>
    <row r="19275" spans="1:1" x14ac:dyDescent="0.35">
      <c r="A19275">
        <f ca="1"/>
        <v>22</v>
      </c>
    </row>
    <row r="19276" spans="1:1" x14ac:dyDescent="0.35">
      <c r="A19276">
        <f ca="1"/>
        <v>23</v>
      </c>
    </row>
    <row r="19277" spans="1:1" x14ac:dyDescent="0.35">
      <c r="A19277">
        <f ca="1"/>
        <v>20</v>
      </c>
    </row>
    <row r="19278" spans="1:1" x14ac:dyDescent="0.35">
      <c r="A19278">
        <f ca="1"/>
        <v>17</v>
      </c>
    </row>
    <row r="19279" spans="1:1" x14ac:dyDescent="0.35">
      <c r="A19279">
        <f ca="1"/>
        <v>25</v>
      </c>
    </row>
    <row r="19280" spans="1:1" x14ac:dyDescent="0.35">
      <c r="A19280">
        <f ca="1"/>
        <v>21</v>
      </c>
    </row>
    <row r="19281" spans="1:1" x14ac:dyDescent="0.35">
      <c r="A19281">
        <f ca="1"/>
        <v>18</v>
      </c>
    </row>
    <row r="19282" spans="1:1" x14ac:dyDescent="0.35">
      <c r="A19282">
        <f ca="1"/>
        <v>19</v>
      </c>
    </row>
    <row r="19283" spans="1:1" x14ac:dyDescent="0.35">
      <c r="A19283">
        <f ca="1"/>
        <v>25</v>
      </c>
    </row>
    <row r="19284" spans="1:1" x14ac:dyDescent="0.35">
      <c r="A19284">
        <f ca="1"/>
        <v>22</v>
      </c>
    </row>
    <row r="19285" spans="1:1" x14ac:dyDescent="0.35">
      <c r="A19285">
        <f ca="1"/>
        <v>20</v>
      </c>
    </row>
    <row r="19286" spans="1:1" x14ac:dyDescent="0.35">
      <c r="A19286">
        <f ca="1"/>
        <v>18</v>
      </c>
    </row>
    <row r="19287" spans="1:1" x14ac:dyDescent="0.35">
      <c r="A19287">
        <f ca="1"/>
        <v>21</v>
      </c>
    </row>
    <row r="19288" spans="1:1" x14ac:dyDescent="0.35">
      <c r="A19288">
        <f ca="1"/>
        <v>19</v>
      </c>
    </row>
    <row r="19289" spans="1:1" x14ac:dyDescent="0.35">
      <c r="A19289">
        <f ca="1"/>
        <v>20</v>
      </c>
    </row>
    <row r="19290" spans="1:1" x14ac:dyDescent="0.35">
      <c r="A19290">
        <f ca="1"/>
        <v>20</v>
      </c>
    </row>
    <row r="19291" spans="1:1" x14ac:dyDescent="0.35">
      <c r="A19291">
        <f ca="1"/>
        <v>26</v>
      </c>
    </row>
    <row r="19292" spans="1:1" x14ac:dyDescent="0.35">
      <c r="A19292">
        <f ca="1"/>
        <v>25</v>
      </c>
    </row>
    <row r="19293" spans="1:1" x14ac:dyDescent="0.35">
      <c r="A19293">
        <f ca="1"/>
        <v>26</v>
      </c>
    </row>
    <row r="19294" spans="1:1" x14ac:dyDescent="0.35">
      <c r="A19294">
        <f ca="1"/>
        <v>19</v>
      </c>
    </row>
    <row r="19295" spans="1:1" x14ac:dyDescent="0.35">
      <c r="A19295">
        <f ca="1"/>
        <v>21</v>
      </c>
    </row>
    <row r="19296" spans="1:1" x14ac:dyDescent="0.35">
      <c r="A19296">
        <f ca="1"/>
        <v>24</v>
      </c>
    </row>
    <row r="19297" spans="1:1" x14ac:dyDescent="0.35">
      <c r="A19297">
        <f ca="1"/>
        <v>15</v>
      </c>
    </row>
    <row r="19298" spans="1:1" x14ac:dyDescent="0.35">
      <c r="A19298">
        <f ca="1"/>
        <v>27</v>
      </c>
    </row>
    <row r="19299" spans="1:1" x14ac:dyDescent="0.35">
      <c r="A19299">
        <f ca="1"/>
        <v>19</v>
      </c>
    </row>
    <row r="19300" spans="1:1" x14ac:dyDescent="0.35">
      <c r="A19300">
        <f ca="1"/>
        <v>24</v>
      </c>
    </row>
    <row r="19301" spans="1:1" x14ac:dyDescent="0.35">
      <c r="A19301">
        <f ca="1"/>
        <v>18</v>
      </c>
    </row>
    <row r="19302" spans="1:1" x14ac:dyDescent="0.35">
      <c r="A19302">
        <f ca="1"/>
        <v>16</v>
      </c>
    </row>
    <row r="19303" spans="1:1" x14ac:dyDescent="0.35">
      <c r="A19303">
        <f ca="1"/>
        <v>24</v>
      </c>
    </row>
    <row r="19304" spans="1:1" x14ac:dyDescent="0.35">
      <c r="A19304">
        <f ca="1"/>
        <v>24</v>
      </c>
    </row>
    <row r="19305" spans="1:1" x14ac:dyDescent="0.35">
      <c r="A19305">
        <f ca="1"/>
        <v>16</v>
      </c>
    </row>
    <row r="19306" spans="1:1" x14ac:dyDescent="0.35">
      <c r="A19306">
        <f ca="1"/>
        <v>17</v>
      </c>
    </row>
    <row r="19307" spans="1:1" x14ac:dyDescent="0.35">
      <c r="A19307">
        <f ca="1"/>
        <v>23</v>
      </c>
    </row>
    <row r="19308" spans="1:1" x14ac:dyDescent="0.35">
      <c r="A19308">
        <f ca="1"/>
        <v>20</v>
      </c>
    </row>
    <row r="19309" spans="1:1" x14ac:dyDescent="0.35">
      <c r="A19309">
        <f ca="1"/>
        <v>17</v>
      </c>
    </row>
    <row r="19310" spans="1:1" x14ac:dyDescent="0.35">
      <c r="A19310">
        <f ca="1"/>
        <v>21</v>
      </c>
    </row>
    <row r="19311" spans="1:1" x14ac:dyDescent="0.35">
      <c r="A19311">
        <f ca="1"/>
        <v>26</v>
      </c>
    </row>
    <row r="19312" spans="1:1" x14ac:dyDescent="0.35">
      <c r="A19312">
        <f ca="1"/>
        <v>20</v>
      </c>
    </row>
    <row r="19313" spans="1:1" x14ac:dyDescent="0.35">
      <c r="A19313">
        <f ca="1"/>
        <v>17</v>
      </c>
    </row>
    <row r="19314" spans="1:1" x14ac:dyDescent="0.35">
      <c r="A19314">
        <f ca="1"/>
        <v>26</v>
      </c>
    </row>
    <row r="19315" spans="1:1" x14ac:dyDescent="0.35">
      <c r="A19315">
        <f ca="1"/>
        <v>12</v>
      </c>
    </row>
    <row r="19316" spans="1:1" x14ac:dyDescent="0.35">
      <c r="A19316">
        <f ca="1"/>
        <v>17</v>
      </c>
    </row>
    <row r="19317" spans="1:1" x14ac:dyDescent="0.35">
      <c r="A19317">
        <f ca="1"/>
        <v>22</v>
      </c>
    </row>
    <row r="19318" spans="1:1" x14ac:dyDescent="0.35">
      <c r="A19318">
        <f ca="1"/>
        <v>24</v>
      </c>
    </row>
    <row r="19319" spans="1:1" x14ac:dyDescent="0.35">
      <c r="A19319">
        <f ca="1"/>
        <v>32</v>
      </c>
    </row>
    <row r="19320" spans="1:1" x14ac:dyDescent="0.35">
      <c r="A19320">
        <f ca="1"/>
        <v>23</v>
      </c>
    </row>
    <row r="19321" spans="1:1" x14ac:dyDescent="0.35">
      <c r="A19321">
        <f ca="1"/>
        <v>20</v>
      </c>
    </row>
    <row r="19322" spans="1:1" x14ac:dyDescent="0.35">
      <c r="A19322">
        <f ca="1"/>
        <v>23</v>
      </c>
    </row>
    <row r="19323" spans="1:1" x14ac:dyDescent="0.35">
      <c r="A19323">
        <f ca="1"/>
        <v>20</v>
      </c>
    </row>
    <row r="19324" spans="1:1" x14ac:dyDescent="0.35">
      <c r="A19324">
        <f ca="1"/>
        <v>30</v>
      </c>
    </row>
    <row r="19325" spans="1:1" x14ac:dyDescent="0.35">
      <c r="A19325">
        <f ca="1"/>
        <v>16</v>
      </c>
    </row>
    <row r="19326" spans="1:1" x14ac:dyDescent="0.35">
      <c r="A19326">
        <f ca="1"/>
        <v>24</v>
      </c>
    </row>
    <row r="19327" spans="1:1" x14ac:dyDescent="0.35">
      <c r="A19327">
        <f ca="1"/>
        <v>14</v>
      </c>
    </row>
    <row r="19328" spans="1:1" x14ac:dyDescent="0.35">
      <c r="A19328">
        <f ca="1"/>
        <v>24</v>
      </c>
    </row>
    <row r="19329" spans="1:1" x14ac:dyDescent="0.35">
      <c r="A19329">
        <f ca="1"/>
        <v>18</v>
      </c>
    </row>
    <row r="19330" spans="1:1" x14ac:dyDescent="0.35">
      <c r="A19330">
        <f ca="1"/>
        <v>22</v>
      </c>
    </row>
    <row r="19331" spans="1:1" x14ac:dyDescent="0.35">
      <c r="A19331">
        <f ca="1"/>
        <v>18</v>
      </c>
    </row>
    <row r="19332" spans="1:1" x14ac:dyDescent="0.35">
      <c r="A19332">
        <f ca="1"/>
        <v>20</v>
      </c>
    </row>
    <row r="19333" spans="1:1" x14ac:dyDescent="0.35">
      <c r="A19333">
        <f ca="1"/>
        <v>23</v>
      </c>
    </row>
    <row r="19334" spans="1:1" x14ac:dyDescent="0.35">
      <c r="A19334">
        <f ca="1"/>
        <v>23</v>
      </c>
    </row>
    <row r="19335" spans="1:1" x14ac:dyDescent="0.35">
      <c r="A19335">
        <f ca="1"/>
        <v>28</v>
      </c>
    </row>
    <row r="19336" spans="1:1" x14ac:dyDescent="0.35">
      <c r="A19336">
        <f ca="1"/>
        <v>23</v>
      </c>
    </row>
    <row r="19337" spans="1:1" x14ac:dyDescent="0.35">
      <c r="A19337">
        <f ca="1"/>
        <v>25</v>
      </c>
    </row>
    <row r="19338" spans="1:1" x14ac:dyDescent="0.35">
      <c r="A19338">
        <f ca="1"/>
        <v>21</v>
      </c>
    </row>
    <row r="19339" spans="1:1" x14ac:dyDescent="0.35">
      <c r="A19339">
        <f ca="1"/>
        <v>11</v>
      </c>
    </row>
    <row r="19340" spans="1:1" x14ac:dyDescent="0.35">
      <c r="A19340">
        <f ca="1"/>
        <v>18</v>
      </c>
    </row>
    <row r="19341" spans="1:1" x14ac:dyDescent="0.35">
      <c r="A19341">
        <f ca="1"/>
        <v>18</v>
      </c>
    </row>
    <row r="19342" spans="1:1" x14ac:dyDescent="0.35">
      <c r="A19342">
        <f ca="1"/>
        <v>16</v>
      </c>
    </row>
    <row r="19343" spans="1:1" x14ac:dyDescent="0.35">
      <c r="A19343">
        <f ca="1"/>
        <v>19</v>
      </c>
    </row>
    <row r="19344" spans="1:1" x14ac:dyDescent="0.35">
      <c r="A19344">
        <f ca="1"/>
        <v>21</v>
      </c>
    </row>
    <row r="19345" spans="1:1" x14ac:dyDescent="0.35">
      <c r="A19345">
        <f ca="1"/>
        <v>29</v>
      </c>
    </row>
    <row r="19346" spans="1:1" x14ac:dyDescent="0.35">
      <c r="A19346">
        <f ca="1"/>
        <v>23</v>
      </c>
    </row>
    <row r="19347" spans="1:1" x14ac:dyDescent="0.35">
      <c r="A19347">
        <f ca="1"/>
        <v>22</v>
      </c>
    </row>
    <row r="19348" spans="1:1" x14ac:dyDescent="0.35">
      <c r="A19348">
        <f ca="1"/>
        <v>17</v>
      </c>
    </row>
    <row r="19349" spans="1:1" x14ac:dyDescent="0.35">
      <c r="A19349">
        <f ca="1"/>
        <v>25</v>
      </c>
    </row>
    <row r="19350" spans="1:1" x14ac:dyDescent="0.35">
      <c r="A19350">
        <f ca="1"/>
        <v>20</v>
      </c>
    </row>
    <row r="19351" spans="1:1" x14ac:dyDescent="0.35">
      <c r="A19351">
        <f ca="1"/>
        <v>18</v>
      </c>
    </row>
    <row r="19352" spans="1:1" x14ac:dyDescent="0.35">
      <c r="A19352">
        <f ca="1"/>
        <v>20</v>
      </c>
    </row>
    <row r="19353" spans="1:1" x14ac:dyDescent="0.35">
      <c r="A19353">
        <f ca="1"/>
        <v>15</v>
      </c>
    </row>
    <row r="19354" spans="1:1" x14ac:dyDescent="0.35">
      <c r="A19354">
        <f ca="1"/>
        <v>15</v>
      </c>
    </row>
    <row r="19355" spans="1:1" x14ac:dyDescent="0.35">
      <c r="A19355">
        <f ca="1"/>
        <v>28</v>
      </c>
    </row>
    <row r="19356" spans="1:1" x14ac:dyDescent="0.35">
      <c r="A19356">
        <f ca="1"/>
        <v>21</v>
      </c>
    </row>
    <row r="19357" spans="1:1" x14ac:dyDescent="0.35">
      <c r="A19357">
        <f ca="1"/>
        <v>22</v>
      </c>
    </row>
    <row r="19358" spans="1:1" x14ac:dyDescent="0.35">
      <c r="A19358">
        <f ca="1"/>
        <v>26</v>
      </c>
    </row>
    <row r="19359" spans="1:1" x14ac:dyDescent="0.35">
      <c r="A19359">
        <f ca="1"/>
        <v>16</v>
      </c>
    </row>
    <row r="19360" spans="1:1" x14ac:dyDescent="0.35">
      <c r="A19360">
        <f ca="1"/>
        <v>23</v>
      </c>
    </row>
    <row r="19361" spans="1:1" x14ac:dyDescent="0.35">
      <c r="A19361">
        <f ca="1"/>
        <v>14</v>
      </c>
    </row>
    <row r="19362" spans="1:1" x14ac:dyDescent="0.35">
      <c r="A19362">
        <f ca="1"/>
        <v>17</v>
      </c>
    </row>
    <row r="19363" spans="1:1" x14ac:dyDescent="0.35">
      <c r="A19363">
        <f ca="1"/>
        <v>27</v>
      </c>
    </row>
    <row r="19364" spans="1:1" x14ac:dyDescent="0.35">
      <c r="A19364">
        <f ca="1"/>
        <v>17</v>
      </c>
    </row>
    <row r="19365" spans="1:1" x14ac:dyDescent="0.35">
      <c r="A19365">
        <f ca="1"/>
        <v>22</v>
      </c>
    </row>
    <row r="19366" spans="1:1" x14ac:dyDescent="0.35">
      <c r="A19366">
        <f ca="1"/>
        <v>19</v>
      </c>
    </row>
    <row r="19367" spans="1:1" x14ac:dyDescent="0.35">
      <c r="A19367">
        <f ca="1"/>
        <v>26</v>
      </c>
    </row>
    <row r="19368" spans="1:1" x14ac:dyDescent="0.35">
      <c r="A19368">
        <f ca="1"/>
        <v>19</v>
      </c>
    </row>
    <row r="19369" spans="1:1" x14ac:dyDescent="0.35">
      <c r="A19369">
        <f ca="1"/>
        <v>20</v>
      </c>
    </row>
    <row r="19370" spans="1:1" x14ac:dyDescent="0.35">
      <c r="A19370">
        <f ca="1"/>
        <v>18</v>
      </c>
    </row>
    <row r="19371" spans="1:1" x14ac:dyDescent="0.35">
      <c r="A19371">
        <f ca="1"/>
        <v>17</v>
      </c>
    </row>
    <row r="19372" spans="1:1" x14ac:dyDescent="0.35">
      <c r="A19372">
        <f ca="1"/>
        <v>20</v>
      </c>
    </row>
    <row r="19373" spans="1:1" x14ac:dyDescent="0.35">
      <c r="A19373">
        <f ca="1"/>
        <v>20</v>
      </c>
    </row>
    <row r="19374" spans="1:1" x14ac:dyDescent="0.35">
      <c r="A19374">
        <f ca="1"/>
        <v>22</v>
      </c>
    </row>
    <row r="19375" spans="1:1" x14ac:dyDescent="0.35">
      <c r="A19375">
        <f ca="1"/>
        <v>19</v>
      </c>
    </row>
    <row r="19376" spans="1:1" x14ac:dyDescent="0.35">
      <c r="A19376">
        <f ca="1"/>
        <v>14</v>
      </c>
    </row>
    <row r="19377" spans="1:1" x14ac:dyDescent="0.35">
      <c r="A19377">
        <f ca="1"/>
        <v>18</v>
      </c>
    </row>
    <row r="19378" spans="1:1" x14ac:dyDescent="0.35">
      <c r="A19378">
        <f ca="1"/>
        <v>19</v>
      </c>
    </row>
    <row r="19379" spans="1:1" x14ac:dyDescent="0.35">
      <c r="A19379">
        <f ca="1"/>
        <v>18</v>
      </c>
    </row>
    <row r="19380" spans="1:1" x14ac:dyDescent="0.35">
      <c r="A19380">
        <f ca="1"/>
        <v>21</v>
      </c>
    </row>
    <row r="19381" spans="1:1" x14ac:dyDescent="0.35">
      <c r="A19381">
        <f ca="1"/>
        <v>26</v>
      </c>
    </row>
    <row r="19382" spans="1:1" x14ac:dyDescent="0.35">
      <c r="A19382">
        <f ca="1"/>
        <v>25</v>
      </c>
    </row>
    <row r="19383" spans="1:1" x14ac:dyDescent="0.35">
      <c r="A19383">
        <f ca="1"/>
        <v>23</v>
      </c>
    </row>
    <row r="19384" spans="1:1" x14ac:dyDescent="0.35">
      <c r="A19384">
        <f ca="1"/>
        <v>25</v>
      </c>
    </row>
    <row r="19385" spans="1:1" x14ac:dyDescent="0.35">
      <c r="A19385">
        <f ca="1"/>
        <v>21</v>
      </c>
    </row>
    <row r="19386" spans="1:1" x14ac:dyDescent="0.35">
      <c r="A19386">
        <f ca="1"/>
        <v>25</v>
      </c>
    </row>
    <row r="19387" spans="1:1" x14ac:dyDescent="0.35">
      <c r="A19387">
        <f ca="1"/>
        <v>24</v>
      </c>
    </row>
    <row r="19388" spans="1:1" x14ac:dyDescent="0.35">
      <c r="A19388">
        <f ca="1"/>
        <v>19</v>
      </c>
    </row>
    <row r="19389" spans="1:1" x14ac:dyDescent="0.35">
      <c r="A19389">
        <f ca="1"/>
        <v>20</v>
      </c>
    </row>
    <row r="19390" spans="1:1" x14ac:dyDescent="0.35">
      <c r="A19390">
        <f ca="1"/>
        <v>11</v>
      </c>
    </row>
    <row r="19391" spans="1:1" x14ac:dyDescent="0.35">
      <c r="A19391">
        <f ca="1"/>
        <v>22</v>
      </c>
    </row>
    <row r="19392" spans="1:1" x14ac:dyDescent="0.35">
      <c r="A19392">
        <f ca="1"/>
        <v>22</v>
      </c>
    </row>
    <row r="19393" spans="1:1" x14ac:dyDescent="0.35">
      <c r="A19393">
        <f ca="1"/>
        <v>24</v>
      </c>
    </row>
    <row r="19394" spans="1:1" x14ac:dyDescent="0.35">
      <c r="A19394">
        <f ca="1"/>
        <v>16</v>
      </c>
    </row>
    <row r="19395" spans="1:1" x14ac:dyDescent="0.35">
      <c r="A19395">
        <f ca="1"/>
        <v>21</v>
      </c>
    </row>
    <row r="19396" spans="1:1" x14ac:dyDescent="0.35">
      <c r="A19396">
        <f ca="1"/>
        <v>25</v>
      </c>
    </row>
    <row r="19397" spans="1:1" x14ac:dyDescent="0.35">
      <c r="A19397">
        <f ca="1"/>
        <v>19</v>
      </c>
    </row>
    <row r="19398" spans="1:1" x14ac:dyDescent="0.35">
      <c r="A19398">
        <f ca="1"/>
        <v>15</v>
      </c>
    </row>
    <row r="19399" spans="1:1" x14ac:dyDescent="0.35">
      <c r="A19399">
        <f ca="1"/>
        <v>21</v>
      </c>
    </row>
    <row r="19400" spans="1:1" x14ac:dyDescent="0.35">
      <c r="A19400">
        <f ca="1"/>
        <v>25</v>
      </c>
    </row>
    <row r="19401" spans="1:1" x14ac:dyDescent="0.35">
      <c r="A19401">
        <f ca="1"/>
        <v>19</v>
      </c>
    </row>
    <row r="19402" spans="1:1" x14ac:dyDescent="0.35">
      <c r="A19402">
        <f ca="1"/>
        <v>22</v>
      </c>
    </row>
    <row r="19403" spans="1:1" x14ac:dyDescent="0.35">
      <c r="A19403">
        <f ca="1"/>
        <v>22</v>
      </c>
    </row>
    <row r="19404" spans="1:1" x14ac:dyDescent="0.35">
      <c r="A19404">
        <f ca="1"/>
        <v>28</v>
      </c>
    </row>
    <row r="19405" spans="1:1" x14ac:dyDescent="0.35">
      <c r="A19405">
        <f ca="1"/>
        <v>22</v>
      </c>
    </row>
    <row r="19406" spans="1:1" x14ac:dyDescent="0.35">
      <c r="A19406">
        <f ca="1"/>
        <v>24</v>
      </c>
    </row>
    <row r="19407" spans="1:1" x14ac:dyDescent="0.35">
      <c r="A19407">
        <f ca="1"/>
        <v>18</v>
      </c>
    </row>
    <row r="19408" spans="1:1" x14ac:dyDescent="0.35">
      <c r="A19408">
        <f ca="1"/>
        <v>16</v>
      </c>
    </row>
    <row r="19409" spans="1:1" x14ac:dyDescent="0.35">
      <c r="A19409">
        <f ca="1"/>
        <v>23</v>
      </c>
    </row>
    <row r="19410" spans="1:1" x14ac:dyDescent="0.35">
      <c r="A19410">
        <f ca="1"/>
        <v>20</v>
      </c>
    </row>
    <row r="19411" spans="1:1" x14ac:dyDescent="0.35">
      <c r="A19411">
        <f ca="1"/>
        <v>24</v>
      </c>
    </row>
    <row r="19412" spans="1:1" x14ac:dyDescent="0.35">
      <c r="A19412">
        <f ca="1"/>
        <v>23</v>
      </c>
    </row>
    <row r="19413" spans="1:1" x14ac:dyDescent="0.35">
      <c r="A19413">
        <f ca="1"/>
        <v>18</v>
      </c>
    </row>
    <row r="19414" spans="1:1" x14ac:dyDescent="0.35">
      <c r="A19414">
        <f ca="1"/>
        <v>19</v>
      </c>
    </row>
    <row r="19415" spans="1:1" x14ac:dyDescent="0.35">
      <c r="A19415">
        <f ca="1"/>
        <v>18</v>
      </c>
    </row>
    <row r="19416" spans="1:1" x14ac:dyDescent="0.35">
      <c r="A19416">
        <f ca="1"/>
        <v>25</v>
      </c>
    </row>
    <row r="19417" spans="1:1" x14ac:dyDescent="0.35">
      <c r="A19417">
        <f ca="1"/>
        <v>20</v>
      </c>
    </row>
    <row r="19418" spans="1:1" x14ac:dyDescent="0.35">
      <c r="A19418">
        <f ca="1"/>
        <v>19</v>
      </c>
    </row>
    <row r="19419" spans="1:1" x14ac:dyDescent="0.35">
      <c r="A19419">
        <f ca="1"/>
        <v>21</v>
      </c>
    </row>
    <row r="19420" spans="1:1" x14ac:dyDescent="0.35">
      <c r="A19420">
        <f ca="1"/>
        <v>18</v>
      </c>
    </row>
    <row r="19421" spans="1:1" x14ac:dyDescent="0.35">
      <c r="A19421">
        <f ca="1"/>
        <v>28</v>
      </c>
    </row>
    <row r="19422" spans="1:1" x14ac:dyDescent="0.35">
      <c r="A19422">
        <f ca="1"/>
        <v>19</v>
      </c>
    </row>
    <row r="19423" spans="1:1" x14ac:dyDescent="0.35">
      <c r="A19423">
        <f ca="1"/>
        <v>24</v>
      </c>
    </row>
    <row r="19424" spans="1:1" x14ac:dyDescent="0.35">
      <c r="A19424">
        <f ca="1"/>
        <v>18</v>
      </c>
    </row>
    <row r="19425" spans="1:1" x14ac:dyDescent="0.35">
      <c r="A19425">
        <f ca="1"/>
        <v>22</v>
      </c>
    </row>
    <row r="19426" spans="1:1" x14ac:dyDescent="0.35">
      <c r="A19426">
        <f ca="1"/>
        <v>18</v>
      </c>
    </row>
    <row r="19427" spans="1:1" x14ac:dyDescent="0.35">
      <c r="A19427">
        <f ca="1"/>
        <v>20</v>
      </c>
    </row>
    <row r="19428" spans="1:1" x14ac:dyDescent="0.35">
      <c r="A19428">
        <f ca="1"/>
        <v>22</v>
      </c>
    </row>
    <row r="19429" spans="1:1" x14ac:dyDescent="0.35">
      <c r="A19429">
        <f ca="1"/>
        <v>14</v>
      </c>
    </row>
    <row r="19430" spans="1:1" x14ac:dyDescent="0.35">
      <c r="A19430">
        <f ca="1"/>
        <v>16</v>
      </c>
    </row>
    <row r="19431" spans="1:1" x14ac:dyDescent="0.35">
      <c r="A19431">
        <f ca="1"/>
        <v>16</v>
      </c>
    </row>
    <row r="19432" spans="1:1" x14ac:dyDescent="0.35">
      <c r="A19432">
        <f ca="1"/>
        <v>25</v>
      </c>
    </row>
    <row r="19433" spans="1:1" x14ac:dyDescent="0.35">
      <c r="A19433">
        <f ca="1"/>
        <v>19</v>
      </c>
    </row>
    <row r="19434" spans="1:1" x14ac:dyDescent="0.35">
      <c r="A19434">
        <f ca="1"/>
        <v>16</v>
      </c>
    </row>
    <row r="19435" spans="1:1" x14ac:dyDescent="0.35">
      <c r="A19435">
        <f ca="1"/>
        <v>26</v>
      </c>
    </row>
    <row r="19436" spans="1:1" x14ac:dyDescent="0.35">
      <c r="A19436">
        <f ca="1"/>
        <v>23</v>
      </c>
    </row>
    <row r="19437" spans="1:1" x14ac:dyDescent="0.35">
      <c r="A19437">
        <f ca="1"/>
        <v>17</v>
      </c>
    </row>
    <row r="19438" spans="1:1" x14ac:dyDescent="0.35">
      <c r="A19438">
        <f ca="1"/>
        <v>26</v>
      </c>
    </row>
    <row r="19439" spans="1:1" x14ac:dyDescent="0.35">
      <c r="A19439">
        <f ca="1"/>
        <v>22</v>
      </c>
    </row>
    <row r="19440" spans="1:1" x14ac:dyDescent="0.35">
      <c r="A19440">
        <f ca="1"/>
        <v>20</v>
      </c>
    </row>
    <row r="19441" spans="1:1" x14ac:dyDescent="0.35">
      <c r="A19441">
        <f ca="1"/>
        <v>19</v>
      </c>
    </row>
    <row r="19442" spans="1:1" x14ac:dyDescent="0.35">
      <c r="A19442">
        <f ca="1"/>
        <v>24</v>
      </c>
    </row>
    <row r="19443" spans="1:1" x14ac:dyDescent="0.35">
      <c r="A19443">
        <f ca="1"/>
        <v>28</v>
      </c>
    </row>
    <row r="19444" spans="1:1" x14ac:dyDescent="0.35">
      <c r="A19444">
        <f ca="1"/>
        <v>18</v>
      </c>
    </row>
    <row r="19445" spans="1:1" x14ac:dyDescent="0.35">
      <c r="A19445">
        <f ca="1"/>
        <v>26</v>
      </c>
    </row>
    <row r="19446" spans="1:1" x14ac:dyDescent="0.35">
      <c r="A19446">
        <f ca="1"/>
        <v>23</v>
      </c>
    </row>
    <row r="19447" spans="1:1" x14ac:dyDescent="0.35">
      <c r="A19447">
        <f ca="1"/>
        <v>23</v>
      </c>
    </row>
    <row r="19448" spans="1:1" x14ac:dyDescent="0.35">
      <c r="A19448">
        <f ca="1"/>
        <v>25</v>
      </c>
    </row>
    <row r="19449" spans="1:1" x14ac:dyDescent="0.35">
      <c r="A19449">
        <f ca="1"/>
        <v>16</v>
      </c>
    </row>
    <row r="19450" spans="1:1" x14ac:dyDescent="0.35">
      <c r="A19450">
        <f ca="1"/>
        <v>15</v>
      </c>
    </row>
    <row r="19451" spans="1:1" x14ac:dyDescent="0.35">
      <c r="A19451">
        <f ca="1"/>
        <v>22</v>
      </c>
    </row>
    <row r="19452" spans="1:1" x14ac:dyDescent="0.35">
      <c r="A19452">
        <f ca="1"/>
        <v>16</v>
      </c>
    </row>
    <row r="19453" spans="1:1" x14ac:dyDescent="0.35">
      <c r="A19453">
        <f ca="1"/>
        <v>19</v>
      </c>
    </row>
    <row r="19454" spans="1:1" x14ac:dyDescent="0.35">
      <c r="A19454">
        <f ca="1"/>
        <v>22</v>
      </c>
    </row>
    <row r="19455" spans="1:1" x14ac:dyDescent="0.35">
      <c r="A19455">
        <f ca="1"/>
        <v>28</v>
      </c>
    </row>
    <row r="19456" spans="1:1" x14ac:dyDescent="0.35">
      <c r="A19456">
        <f ca="1"/>
        <v>24</v>
      </c>
    </row>
    <row r="19457" spans="1:1" x14ac:dyDescent="0.35">
      <c r="A19457">
        <f ca="1"/>
        <v>20</v>
      </c>
    </row>
    <row r="19458" spans="1:1" x14ac:dyDescent="0.35">
      <c r="A19458">
        <f ca="1"/>
        <v>16</v>
      </c>
    </row>
    <row r="19459" spans="1:1" x14ac:dyDescent="0.35">
      <c r="A19459">
        <f ca="1"/>
        <v>21</v>
      </c>
    </row>
    <row r="19460" spans="1:1" x14ac:dyDescent="0.35">
      <c r="A19460">
        <f ca="1"/>
        <v>23</v>
      </c>
    </row>
    <row r="19461" spans="1:1" x14ac:dyDescent="0.35">
      <c r="A19461">
        <f ca="1"/>
        <v>24</v>
      </c>
    </row>
    <row r="19462" spans="1:1" x14ac:dyDescent="0.35">
      <c r="A19462">
        <f ca="1"/>
        <v>21</v>
      </c>
    </row>
    <row r="19463" spans="1:1" x14ac:dyDescent="0.35">
      <c r="A19463">
        <f ca="1"/>
        <v>18</v>
      </c>
    </row>
    <row r="19464" spans="1:1" x14ac:dyDescent="0.35">
      <c r="A19464">
        <f ca="1"/>
        <v>24</v>
      </c>
    </row>
    <row r="19465" spans="1:1" x14ac:dyDescent="0.35">
      <c r="A19465">
        <f ca="1"/>
        <v>17</v>
      </c>
    </row>
    <row r="19466" spans="1:1" x14ac:dyDescent="0.35">
      <c r="A19466">
        <f ca="1"/>
        <v>22</v>
      </c>
    </row>
    <row r="19467" spans="1:1" x14ac:dyDescent="0.35">
      <c r="A19467">
        <f ca="1"/>
        <v>28</v>
      </c>
    </row>
    <row r="19468" spans="1:1" x14ac:dyDescent="0.35">
      <c r="A19468">
        <f ca="1"/>
        <v>16</v>
      </c>
    </row>
    <row r="19469" spans="1:1" x14ac:dyDescent="0.35">
      <c r="A19469">
        <f ca="1"/>
        <v>25</v>
      </c>
    </row>
    <row r="19470" spans="1:1" x14ac:dyDescent="0.35">
      <c r="A19470">
        <f ca="1"/>
        <v>20</v>
      </c>
    </row>
    <row r="19471" spans="1:1" x14ac:dyDescent="0.35">
      <c r="A19471">
        <f ca="1"/>
        <v>25</v>
      </c>
    </row>
    <row r="19472" spans="1:1" x14ac:dyDescent="0.35">
      <c r="A19472">
        <f ca="1"/>
        <v>21</v>
      </c>
    </row>
    <row r="19473" spans="1:1" x14ac:dyDescent="0.35">
      <c r="A19473">
        <f ca="1"/>
        <v>22</v>
      </c>
    </row>
    <row r="19474" spans="1:1" x14ac:dyDescent="0.35">
      <c r="A19474">
        <f ca="1"/>
        <v>16</v>
      </c>
    </row>
    <row r="19475" spans="1:1" x14ac:dyDescent="0.35">
      <c r="A19475">
        <f ca="1"/>
        <v>18</v>
      </c>
    </row>
    <row r="19476" spans="1:1" x14ac:dyDescent="0.35">
      <c r="A19476">
        <f ca="1"/>
        <v>23</v>
      </c>
    </row>
    <row r="19477" spans="1:1" x14ac:dyDescent="0.35">
      <c r="A19477">
        <f ca="1"/>
        <v>20</v>
      </c>
    </row>
    <row r="19478" spans="1:1" x14ac:dyDescent="0.35">
      <c r="A19478">
        <f ca="1"/>
        <v>26</v>
      </c>
    </row>
    <row r="19479" spans="1:1" x14ac:dyDescent="0.35">
      <c r="A19479">
        <f ca="1"/>
        <v>15</v>
      </c>
    </row>
    <row r="19480" spans="1:1" x14ac:dyDescent="0.35">
      <c r="A19480">
        <f ca="1"/>
        <v>26</v>
      </c>
    </row>
    <row r="19481" spans="1:1" x14ac:dyDescent="0.35">
      <c r="A19481">
        <f ca="1"/>
        <v>21</v>
      </c>
    </row>
    <row r="19482" spans="1:1" x14ac:dyDescent="0.35">
      <c r="A19482">
        <f ca="1"/>
        <v>23</v>
      </c>
    </row>
    <row r="19483" spans="1:1" x14ac:dyDescent="0.35">
      <c r="A19483">
        <f ca="1"/>
        <v>13</v>
      </c>
    </row>
    <row r="19484" spans="1:1" x14ac:dyDescent="0.35">
      <c r="A19484">
        <f ca="1"/>
        <v>16</v>
      </c>
    </row>
    <row r="19485" spans="1:1" x14ac:dyDescent="0.35">
      <c r="A19485">
        <f ca="1"/>
        <v>24</v>
      </c>
    </row>
    <row r="19486" spans="1:1" x14ac:dyDescent="0.35">
      <c r="A19486">
        <f ca="1"/>
        <v>19</v>
      </c>
    </row>
    <row r="19487" spans="1:1" x14ac:dyDescent="0.35">
      <c r="A19487">
        <f ca="1"/>
        <v>26</v>
      </c>
    </row>
    <row r="19488" spans="1:1" x14ac:dyDescent="0.35">
      <c r="A19488">
        <f ca="1"/>
        <v>16</v>
      </c>
    </row>
    <row r="19489" spans="1:1" x14ac:dyDescent="0.35">
      <c r="A19489">
        <f ca="1"/>
        <v>21</v>
      </c>
    </row>
    <row r="19490" spans="1:1" x14ac:dyDescent="0.35">
      <c r="A19490">
        <f ca="1"/>
        <v>16</v>
      </c>
    </row>
    <row r="19491" spans="1:1" x14ac:dyDescent="0.35">
      <c r="A19491">
        <f ca="1"/>
        <v>19</v>
      </c>
    </row>
    <row r="19492" spans="1:1" x14ac:dyDescent="0.35">
      <c r="A19492">
        <f ca="1"/>
        <v>23</v>
      </c>
    </row>
    <row r="19493" spans="1:1" x14ac:dyDescent="0.35">
      <c r="A19493">
        <f ca="1"/>
        <v>24</v>
      </c>
    </row>
    <row r="19494" spans="1:1" x14ac:dyDescent="0.35">
      <c r="A19494">
        <f ca="1"/>
        <v>28</v>
      </c>
    </row>
    <row r="19495" spans="1:1" x14ac:dyDescent="0.35">
      <c r="A19495">
        <f ca="1"/>
        <v>19</v>
      </c>
    </row>
    <row r="19496" spans="1:1" x14ac:dyDescent="0.35">
      <c r="A19496">
        <f ca="1"/>
        <v>20</v>
      </c>
    </row>
    <row r="19497" spans="1:1" x14ac:dyDescent="0.35">
      <c r="A19497">
        <f ca="1"/>
        <v>17</v>
      </c>
    </row>
    <row r="19498" spans="1:1" x14ac:dyDescent="0.35">
      <c r="A19498">
        <f ca="1"/>
        <v>14</v>
      </c>
    </row>
    <row r="19499" spans="1:1" x14ac:dyDescent="0.35">
      <c r="A19499">
        <f ca="1"/>
        <v>15</v>
      </c>
    </row>
    <row r="19500" spans="1:1" x14ac:dyDescent="0.35">
      <c r="A19500">
        <f ca="1"/>
        <v>29</v>
      </c>
    </row>
    <row r="19501" spans="1:1" x14ac:dyDescent="0.35">
      <c r="A19501">
        <f ca="1"/>
        <v>26</v>
      </c>
    </row>
    <row r="19502" spans="1:1" x14ac:dyDescent="0.35">
      <c r="A19502">
        <f ca="1"/>
        <v>20</v>
      </c>
    </row>
    <row r="19503" spans="1:1" x14ac:dyDescent="0.35">
      <c r="A19503">
        <f ca="1"/>
        <v>26</v>
      </c>
    </row>
    <row r="19504" spans="1:1" x14ac:dyDescent="0.35">
      <c r="A19504">
        <f ca="1"/>
        <v>14</v>
      </c>
    </row>
    <row r="19505" spans="1:1" x14ac:dyDescent="0.35">
      <c r="A19505">
        <f ca="1"/>
        <v>23</v>
      </c>
    </row>
    <row r="19506" spans="1:1" x14ac:dyDescent="0.35">
      <c r="A19506">
        <f ca="1"/>
        <v>28</v>
      </c>
    </row>
    <row r="19507" spans="1:1" x14ac:dyDescent="0.35">
      <c r="A19507">
        <f ca="1"/>
        <v>20</v>
      </c>
    </row>
    <row r="19508" spans="1:1" x14ac:dyDescent="0.35">
      <c r="A19508">
        <f ca="1"/>
        <v>22</v>
      </c>
    </row>
    <row r="19509" spans="1:1" x14ac:dyDescent="0.35">
      <c r="A19509">
        <f ca="1"/>
        <v>19</v>
      </c>
    </row>
    <row r="19510" spans="1:1" x14ac:dyDescent="0.35">
      <c r="A19510">
        <f ca="1"/>
        <v>21</v>
      </c>
    </row>
    <row r="19511" spans="1:1" x14ac:dyDescent="0.35">
      <c r="A19511">
        <f ca="1"/>
        <v>23</v>
      </c>
    </row>
    <row r="19512" spans="1:1" x14ac:dyDescent="0.35">
      <c r="A19512">
        <f ca="1"/>
        <v>14</v>
      </c>
    </row>
    <row r="19513" spans="1:1" x14ac:dyDescent="0.35">
      <c r="A19513">
        <f ca="1"/>
        <v>31</v>
      </c>
    </row>
    <row r="19514" spans="1:1" x14ac:dyDescent="0.35">
      <c r="A19514">
        <f ca="1"/>
        <v>24</v>
      </c>
    </row>
    <row r="19515" spans="1:1" x14ac:dyDescent="0.35">
      <c r="A19515">
        <f ca="1"/>
        <v>17</v>
      </c>
    </row>
    <row r="19516" spans="1:1" x14ac:dyDescent="0.35">
      <c r="A19516">
        <f ca="1"/>
        <v>22</v>
      </c>
    </row>
    <row r="19517" spans="1:1" x14ac:dyDescent="0.35">
      <c r="A19517">
        <f ca="1"/>
        <v>11</v>
      </c>
    </row>
    <row r="19518" spans="1:1" x14ac:dyDescent="0.35">
      <c r="A19518">
        <f ca="1"/>
        <v>26</v>
      </c>
    </row>
    <row r="19519" spans="1:1" x14ac:dyDescent="0.35">
      <c r="A19519">
        <f ca="1"/>
        <v>25</v>
      </c>
    </row>
    <row r="19520" spans="1:1" x14ac:dyDescent="0.35">
      <c r="A19520">
        <f ca="1"/>
        <v>23</v>
      </c>
    </row>
    <row r="19521" spans="1:1" x14ac:dyDescent="0.35">
      <c r="A19521">
        <f ca="1"/>
        <v>19</v>
      </c>
    </row>
    <row r="19522" spans="1:1" x14ac:dyDescent="0.35">
      <c r="A19522">
        <f ca="1"/>
        <v>22</v>
      </c>
    </row>
    <row r="19523" spans="1:1" x14ac:dyDescent="0.35">
      <c r="A19523">
        <f ca="1"/>
        <v>20</v>
      </c>
    </row>
    <row r="19524" spans="1:1" x14ac:dyDescent="0.35">
      <c r="A19524">
        <f ca="1"/>
        <v>21</v>
      </c>
    </row>
    <row r="19525" spans="1:1" x14ac:dyDescent="0.35">
      <c r="A19525">
        <f ca="1"/>
        <v>18</v>
      </c>
    </row>
    <row r="19526" spans="1:1" x14ac:dyDescent="0.35">
      <c r="A19526">
        <f ca="1"/>
        <v>21</v>
      </c>
    </row>
    <row r="19527" spans="1:1" x14ac:dyDescent="0.35">
      <c r="A19527">
        <f ca="1"/>
        <v>19</v>
      </c>
    </row>
    <row r="19528" spans="1:1" x14ac:dyDescent="0.35">
      <c r="A19528">
        <f ca="1"/>
        <v>19</v>
      </c>
    </row>
    <row r="19529" spans="1:1" x14ac:dyDescent="0.35">
      <c r="A19529">
        <f ca="1"/>
        <v>20</v>
      </c>
    </row>
    <row r="19530" spans="1:1" x14ac:dyDescent="0.35">
      <c r="A19530">
        <f ca="1"/>
        <v>19</v>
      </c>
    </row>
    <row r="19531" spans="1:1" x14ac:dyDescent="0.35">
      <c r="A19531">
        <f ca="1"/>
        <v>21</v>
      </c>
    </row>
    <row r="19532" spans="1:1" x14ac:dyDescent="0.35">
      <c r="A19532">
        <f ca="1"/>
        <v>21</v>
      </c>
    </row>
    <row r="19533" spans="1:1" x14ac:dyDescent="0.35">
      <c r="A19533">
        <f ca="1"/>
        <v>18</v>
      </c>
    </row>
    <row r="19534" spans="1:1" x14ac:dyDescent="0.35">
      <c r="A19534">
        <f ca="1"/>
        <v>16</v>
      </c>
    </row>
    <row r="19535" spans="1:1" x14ac:dyDescent="0.35">
      <c r="A19535">
        <f ca="1"/>
        <v>18</v>
      </c>
    </row>
    <row r="19536" spans="1:1" x14ac:dyDescent="0.35">
      <c r="A19536">
        <f ca="1"/>
        <v>15</v>
      </c>
    </row>
    <row r="19537" spans="1:1" x14ac:dyDescent="0.35">
      <c r="A19537">
        <f ca="1"/>
        <v>21</v>
      </c>
    </row>
    <row r="19538" spans="1:1" x14ac:dyDescent="0.35">
      <c r="A19538">
        <f ca="1"/>
        <v>23</v>
      </c>
    </row>
    <row r="19539" spans="1:1" x14ac:dyDescent="0.35">
      <c r="A19539">
        <f ca="1"/>
        <v>25</v>
      </c>
    </row>
    <row r="19540" spans="1:1" x14ac:dyDescent="0.35">
      <c r="A19540">
        <f ca="1"/>
        <v>24</v>
      </c>
    </row>
    <row r="19541" spans="1:1" x14ac:dyDescent="0.35">
      <c r="A19541">
        <f ca="1"/>
        <v>19</v>
      </c>
    </row>
    <row r="19542" spans="1:1" x14ac:dyDescent="0.35">
      <c r="A19542">
        <f ca="1"/>
        <v>20</v>
      </c>
    </row>
    <row r="19543" spans="1:1" x14ac:dyDescent="0.35">
      <c r="A19543">
        <f ca="1"/>
        <v>23</v>
      </c>
    </row>
    <row r="19544" spans="1:1" x14ac:dyDescent="0.35">
      <c r="A19544">
        <f ca="1"/>
        <v>18</v>
      </c>
    </row>
    <row r="19545" spans="1:1" x14ac:dyDescent="0.35">
      <c r="A19545">
        <f ca="1"/>
        <v>17</v>
      </c>
    </row>
    <row r="19546" spans="1:1" x14ac:dyDescent="0.35">
      <c r="A19546">
        <f ca="1"/>
        <v>19</v>
      </c>
    </row>
    <row r="19547" spans="1:1" x14ac:dyDescent="0.35">
      <c r="A19547">
        <f ca="1"/>
        <v>18</v>
      </c>
    </row>
    <row r="19548" spans="1:1" x14ac:dyDescent="0.35">
      <c r="A19548">
        <f ca="1"/>
        <v>25</v>
      </c>
    </row>
    <row r="19549" spans="1:1" x14ac:dyDescent="0.35">
      <c r="A19549">
        <f ca="1"/>
        <v>20</v>
      </c>
    </row>
    <row r="19550" spans="1:1" x14ac:dyDescent="0.35">
      <c r="A19550">
        <f ca="1"/>
        <v>25</v>
      </c>
    </row>
    <row r="19551" spans="1:1" x14ac:dyDescent="0.35">
      <c r="A19551">
        <f ca="1"/>
        <v>14</v>
      </c>
    </row>
    <row r="19552" spans="1:1" x14ac:dyDescent="0.35">
      <c r="A19552">
        <f ca="1"/>
        <v>22</v>
      </c>
    </row>
    <row r="19553" spans="1:1" x14ac:dyDescent="0.35">
      <c r="A19553">
        <f ca="1"/>
        <v>15</v>
      </c>
    </row>
    <row r="19554" spans="1:1" x14ac:dyDescent="0.35">
      <c r="A19554">
        <f ca="1"/>
        <v>28</v>
      </c>
    </row>
    <row r="19555" spans="1:1" x14ac:dyDescent="0.35">
      <c r="A19555">
        <f ca="1"/>
        <v>24</v>
      </c>
    </row>
    <row r="19556" spans="1:1" x14ac:dyDescent="0.35">
      <c r="A19556">
        <f ca="1"/>
        <v>15</v>
      </c>
    </row>
    <row r="19557" spans="1:1" x14ac:dyDescent="0.35">
      <c r="A19557">
        <f ca="1"/>
        <v>28</v>
      </c>
    </row>
    <row r="19558" spans="1:1" x14ac:dyDescent="0.35">
      <c r="A19558">
        <f ca="1"/>
        <v>32</v>
      </c>
    </row>
    <row r="19559" spans="1:1" x14ac:dyDescent="0.35">
      <c r="A19559">
        <f ca="1"/>
        <v>22</v>
      </c>
    </row>
    <row r="19560" spans="1:1" x14ac:dyDescent="0.35">
      <c r="A19560">
        <f ca="1"/>
        <v>24</v>
      </c>
    </row>
    <row r="19561" spans="1:1" x14ac:dyDescent="0.35">
      <c r="A19561">
        <f ca="1"/>
        <v>24</v>
      </c>
    </row>
    <row r="19562" spans="1:1" x14ac:dyDescent="0.35">
      <c r="A19562">
        <f ca="1"/>
        <v>22</v>
      </c>
    </row>
    <row r="19563" spans="1:1" x14ac:dyDescent="0.35">
      <c r="A19563">
        <f ca="1"/>
        <v>20</v>
      </c>
    </row>
    <row r="19564" spans="1:1" x14ac:dyDescent="0.35">
      <c r="A19564">
        <f ca="1"/>
        <v>11</v>
      </c>
    </row>
    <row r="19565" spans="1:1" x14ac:dyDescent="0.35">
      <c r="A19565">
        <f ca="1"/>
        <v>18</v>
      </c>
    </row>
    <row r="19566" spans="1:1" x14ac:dyDescent="0.35">
      <c r="A19566">
        <f ca="1"/>
        <v>20</v>
      </c>
    </row>
    <row r="19567" spans="1:1" x14ac:dyDescent="0.35">
      <c r="A19567">
        <f ca="1"/>
        <v>21</v>
      </c>
    </row>
    <row r="19568" spans="1:1" x14ac:dyDescent="0.35">
      <c r="A19568">
        <f ca="1"/>
        <v>16</v>
      </c>
    </row>
    <row r="19569" spans="1:1" x14ac:dyDescent="0.35">
      <c r="A19569">
        <f ca="1"/>
        <v>19</v>
      </c>
    </row>
    <row r="19570" spans="1:1" x14ac:dyDescent="0.35">
      <c r="A19570">
        <f ca="1"/>
        <v>15</v>
      </c>
    </row>
    <row r="19571" spans="1:1" x14ac:dyDescent="0.35">
      <c r="A19571">
        <f ca="1"/>
        <v>22</v>
      </c>
    </row>
    <row r="19572" spans="1:1" x14ac:dyDescent="0.35">
      <c r="A19572">
        <f ca="1"/>
        <v>23</v>
      </c>
    </row>
    <row r="19573" spans="1:1" x14ac:dyDescent="0.35">
      <c r="A19573">
        <f ca="1"/>
        <v>18</v>
      </c>
    </row>
    <row r="19574" spans="1:1" x14ac:dyDescent="0.35">
      <c r="A19574">
        <f ca="1"/>
        <v>22</v>
      </c>
    </row>
    <row r="19575" spans="1:1" x14ac:dyDescent="0.35">
      <c r="A19575">
        <f ca="1"/>
        <v>18</v>
      </c>
    </row>
    <row r="19576" spans="1:1" x14ac:dyDescent="0.35">
      <c r="A19576">
        <f ca="1"/>
        <v>35</v>
      </c>
    </row>
    <row r="19577" spans="1:1" x14ac:dyDescent="0.35">
      <c r="A19577">
        <f ca="1"/>
        <v>27</v>
      </c>
    </row>
    <row r="19578" spans="1:1" x14ac:dyDescent="0.35">
      <c r="A19578">
        <f ca="1"/>
        <v>20</v>
      </c>
    </row>
    <row r="19579" spans="1:1" x14ac:dyDescent="0.35">
      <c r="A19579">
        <f ca="1"/>
        <v>14</v>
      </c>
    </row>
    <row r="19580" spans="1:1" x14ac:dyDescent="0.35">
      <c r="A19580">
        <f ca="1"/>
        <v>19</v>
      </c>
    </row>
    <row r="19581" spans="1:1" x14ac:dyDescent="0.35">
      <c r="A19581">
        <f ca="1"/>
        <v>20</v>
      </c>
    </row>
    <row r="19582" spans="1:1" x14ac:dyDescent="0.35">
      <c r="A19582">
        <f ca="1"/>
        <v>19</v>
      </c>
    </row>
    <row r="19583" spans="1:1" x14ac:dyDescent="0.35">
      <c r="A19583">
        <f ca="1"/>
        <v>24</v>
      </c>
    </row>
    <row r="19584" spans="1:1" x14ac:dyDescent="0.35">
      <c r="A19584">
        <f ca="1"/>
        <v>20</v>
      </c>
    </row>
    <row r="19585" spans="1:1" x14ac:dyDescent="0.35">
      <c r="A19585">
        <f ca="1"/>
        <v>16</v>
      </c>
    </row>
    <row r="19586" spans="1:1" x14ac:dyDescent="0.35">
      <c r="A19586">
        <f ca="1"/>
        <v>25</v>
      </c>
    </row>
    <row r="19587" spans="1:1" x14ac:dyDescent="0.35">
      <c r="A19587">
        <f ca="1"/>
        <v>21</v>
      </c>
    </row>
    <row r="19588" spans="1:1" x14ac:dyDescent="0.35">
      <c r="A19588">
        <f ca="1"/>
        <v>20</v>
      </c>
    </row>
    <row r="19589" spans="1:1" x14ac:dyDescent="0.35">
      <c r="A19589">
        <f ca="1"/>
        <v>28</v>
      </c>
    </row>
    <row r="19590" spans="1:1" x14ac:dyDescent="0.35">
      <c r="A19590">
        <f ca="1"/>
        <v>28</v>
      </c>
    </row>
    <row r="19591" spans="1:1" x14ac:dyDescent="0.35">
      <c r="A19591">
        <f ca="1"/>
        <v>21</v>
      </c>
    </row>
    <row r="19592" spans="1:1" x14ac:dyDescent="0.35">
      <c r="A19592">
        <f ca="1"/>
        <v>25</v>
      </c>
    </row>
    <row r="19593" spans="1:1" x14ac:dyDescent="0.35">
      <c r="A19593">
        <f ca="1"/>
        <v>26</v>
      </c>
    </row>
    <row r="19594" spans="1:1" x14ac:dyDescent="0.35">
      <c r="A19594">
        <f ca="1"/>
        <v>28</v>
      </c>
    </row>
    <row r="19595" spans="1:1" x14ac:dyDescent="0.35">
      <c r="A19595">
        <f ca="1"/>
        <v>19</v>
      </c>
    </row>
    <row r="19596" spans="1:1" x14ac:dyDescent="0.35">
      <c r="A19596">
        <f ca="1"/>
        <v>22</v>
      </c>
    </row>
    <row r="19597" spans="1:1" x14ac:dyDescent="0.35">
      <c r="A19597">
        <f ca="1"/>
        <v>20</v>
      </c>
    </row>
    <row r="19598" spans="1:1" x14ac:dyDescent="0.35">
      <c r="A19598">
        <f ca="1"/>
        <v>19</v>
      </c>
    </row>
    <row r="19599" spans="1:1" x14ac:dyDescent="0.35">
      <c r="A19599">
        <f ca="1"/>
        <v>23</v>
      </c>
    </row>
    <row r="19600" spans="1:1" x14ac:dyDescent="0.35">
      <c r="A19600">
        <f ca="1"/>
        <v>34</v>
      </c>
    </row>
    <row r="19601" spans="1:1" x14ac:dyDescent="0.35">
      <c r="A19601">
        <f ca="1"/>
        <v>24</v>
      </c>
    </row>
    <row r="19602" spans="1:1" x14ac:dyDescent="0.35">
      <c r="A19602">
        <f ca="1"/>
        <v>24</v>
      </c>
    </row>
    <row r="19603" spans="1:1" x14ac:dyDescent="0.35">
      <c r="A19603">
        <f ca="1"/>
        <v>20</v>
      </c>
    </row>
    <row r="19604" spans="1:1" x14ac:dyDescent="0.35">
      <c r="A19604">
        <f ca="1"/>
        <v>24</v>
      </c>
    </row>
    <row r="19605" spans="1:1" x14ac:dyDescent="0.35">
      <c r="A19605">
        <f ca="1"/>
        <v>15</v>
      </c>
    </row>
    <row r="19606" spans="1:1" x14ac:dyDescent="0.35">
      <c r="A19606">
        <f ca="1"/>
        <v>23</v>
      </c>
    </row>
    <row r="19607" spans="1:1" x14ac:dyDescent="0.35">
      <c r="A19607">
        <f ca="1"/>
        <v>21</v>
      </c>
    </row>
    <row r="19608" spans="1:1" x14ac:dyDescent="0.35">
      <c r="A19608">
        <f ca="1"/>
        <v>25</v>
      </c>
    </row>
    <row r="19609" spans="1:1" x14ac:dyDescent="0.35">
      <c r="A19609">
        <f ca="1"/>
        <v>22</v>
      </c>
    </row>
    <row r="19610" spans="1:1" x14ac:dyDescent="0.35">
      <c r="A19610">
        <f ca="1"/>
        <v>17</v>
      </c>
    </row>
    <row r="19611" spans="1:1" x14ac:dyDescent="0.35">
      <c r="A19611">
        <f ca="1"/>
        <v>24</v>
      </c>
    </row>
    <row r="19612" spans="1:1" x14ac:dyDescent="0.35">
      <c r="A19612">
        <f ca="1"/>
        <v>20</v>
      </c>
    </row>
    <row r="19613" spans="1:1" x14ac:dyDescent="0.35">
      <c r="A19613">
        <f ca="1"/>
        <v>19</v>
      </c>
    </row>
    <row r="19614" spans="1:1" x14ac:dyDescent="0.35">
      <c r="A19614">
        <f ca="1"/>
        <v>25</v>
      </c>
    </row>
    <row r="19615" spans="1:1" x14ac:dyDescent="0.35">
      <c r="A19615">
        <f ca="1"/>
        <v>15</v>
      </c>
    </row>
    <row r="19616" spans="1:1" x14ac:dyDescent="0.35">
      <c r="A19616">
        <f ca="1"/>
        <v>15</v>
      </c>
    </row>
    <row r="19617" spans="1:1" x14ac:dyDescent="0.35">
      <c r="A19617">
        <f ca="1"/>
        <v>22</v>
      </c>
    </row>
    <row r="19618" spans="1:1" x14ac:dyDescent="0.35">
      <c r="A19618">
        <f ca="1"/>
        <v>26</v>
      </c>
    </row>
    <row r="19619" spans="1:1" x14ac:dyDescent="0.35">
      <c r="A19619">
        <f ca="1"/>
        <v>27</v>
      </c>
    </row>
    <row r="19620" spans="1:1" x14ac:dyDescent="0.35">
      <c r="A19620">
        <f ca="1"/>
        <v>22</v>
      </c>
    </row>
    <row r="19621" spans="1:1" x14ac:dyDescent="0.35">
      <c r="A19621">
        <f ca="1"/>
        <v>19</v>
      </c>
    </row>
    <row r="19622" spans="1:1" x14ac:dyDescent="0.35">
      <c r="A19622">
        <f ca="1"/>
        <v>23</v>
      </c>
    </row>
    <row r="19623" spans="1:1" x14ac:dyDescent="0.35">
      <c r="A19623">
        <f ca="1"/>
        <v>22</v>
      </c>
    </row>
    <row r="19624" spans="1:1" x14ac:dyDescent="0.35">
      <c r="A19624">
        <f ca="1"/>
        <v>25</v>
      </c>
    </row>
    <row r="19625" spans="1:1" x14ac:dyDescent="0.35">
      <c r="A19625">
        <f ca="1"/>
        <v>21</v>
      </c>
    </row>
    <row r="19626" spans="1:1" x14ac:dyDescent="0.35">
      <c r="A19626">
        <f ca="1"/>
        <v>18</v>
      </c>
    </row>
    <row r="19627" spans="1:1" x14ac:dyDescent="0.35">
      <c r="A19627">
        <f ca="1"/>
        <v>17</v>
      </c>
    </row>
    <row r="19628" spans="1:1" x14ac:dyDescent="0.35">
      <c r="A19628">
        <f ca="1"/>
        <v>21</v>
      </c>
    </row>
    <row r="19629" spans="1:1" x14ac:dyDescent="0.35">
      <c r="A19629">
        <f ca="1"/>
        <v>26</v>
      </c>
    </row>
    <row r="19630" spans="1:1" x14ac:dyDescent="0.35">
      <c r="A19630">
        <f ca="1"/>
        <v>13</v>
      </c>
    </row>
    <row r="19631" spans="1:1" x14ac:dyDescent="0.35">
      <c r="A19631">
        <f ca="1"/>
        <v>22</v>
      </c>
    </row>
    <row r="19632" spans="1:1" x14ac:dyDescent="0.35">
      <c r="A19632">
        <f ca="1"/>
        <v>28</v>
      </c>
    </row>
    <row r="19633" spans="1:1" x14ac:dyDescent="0.35">
      <c r="A19633">
        <f ca="1"/>
        <v>24</v>
      </c>
    </row>
    <row r="19634" spans="1:1" x14ac:dyDescent="0.35">
      <c r="A19634">
        <f ca="1"/>
        <v>18</v>
      </c>
    </row>
    <row r="19635" spans="1:1" x14ac:dyDescent="0.35">
      <c r="A19635">
        <f ca="1"/>
        <v>27</v>
      </c>
    </row>
    <row r="19636" spans="1:1" x14ac:dyDescent="0.35">
      <c r="A19636">
        <f ca="1"/>
        <v>23</v>
      </c>
    </row>
    <row r="19637" spans="1:1" x14ac:dyDescent="0.35">
      <c r="A19637">
        <f ca="1"/>
        <v>27</v>
      </c>
    </row>
    <row r="19638" spans="1:1" x14ac:dyDescent="0.35">
      <c r="A19638">
        <f ca="1"/>
        <v>22</v>
      </c>
    </row>
    <row r="19639" spans="1:1" x14ac:dyDescent="0.35">
      <c r="A19639">
        <f ca="1"/>
        <v>22</v>
      </c>
    </row>
    <row r="19640" spans="1:1" x14ac:dyDescent="0.35">
      <c r="A19640">
        <f ca="1"/>
        <v>23</v>
      </c>
    </row>
    <row r="19641" spans="1:1" x14ac:dyDescent="0.35">
      <c r="A19641">
        <f ca="1"/>
        <v>20</v>
      </c>
    </row>
    <row r="19642" spans="1:1" x14ac:dyDescent="0.35">
      <c r="A19642">
        <f ca="1"/>
        <v>17</v>
      </c>
    </row>
    <row r="19643" spans="1:1" x14ac:dyDescent="0.35">
      <c r="A19643">
        <f ca="1"/>
        <v>20</v>
      </c>
    </row>
    <row r="19644" spans="1:1" x14ac:dyDescent="0.35">
      <c r="A19644">
        <f ca="1"/>
        <v>24</v>
      </c>
    </row>
    <row r="19645" spans="1:1" x14ac:dyDescent="0.35">
      <c r="A19645">
        <f ca="1"/>
        <v>10</v>
      </c>
    </row>
    <row r="19646" spans="1:1" x14ac:dyDescent="0.35">
      <c r="A19646">
        <f ca="1"/>
        <v>16</v>
      </c>
    </row>
    <row r="19647" spans="1:1" x14ac:dyDescent="0.35">
      <c r="A19647">
        <f ca="1"/>
        <v>27</v>
      </c>
    </row>
    <row r="19648" spans="1:1" x14ac:dyDescent="0.35">
      <c r="A19648">
        <f ca="1"/>
        <v>25</v>
      </c>
    </row>
    <row r="19649" spans="1:1" x14ac:dyDescent="0.35">
      <c r="A19649">
        <f ca="1"/>
        <v>22</v>
      </c>
    </row>
    <row r="19650" spans="1:1" x14ac:dyDescent="0.35">
      <c r="A19650">
        <f ca="1"/>
        <v>23</v>
      </c>
    </row>
    <row r="19651" spans="1:1" x14ac:dyDescent="0.35">
      <c r="A19651">
        <f ca="1"/>
        <v>28</v>
      </c>
    </row>
    <row r="19652" spans="1:1" x14ac:dyDescent="0.35">
      <c r="A19652">
        <f ca="1"/>
        <v>27</v>
      </c>
    </row>
    <row r="19653" spans="1:1" x14ac:dyDescent="0.35">
      <c r="A19653">
        <f ca="1"/>
        <v>25</v>
      </c>
    </row>
    <row r="19654" spans="1:1" x14ac:dyDescent="0.35">
      <c r="A19654">
        <f ca="1"/>
        <v>14</v>
      </c>
    </row>
    <row r="19655" spans="1:1" x14ac:dyDescent="0.35">
      <c r="A19655">
        <f ca="1"/>
        <v>21</v>
      </c>
    </row>
    <row r="19656" spans="1:1" x14ac:dyDescent="0.35">
      <c r="A19656">
        <f ca="1"/>
        <v>20</v>
      </c>
    </row>
    <row r="19657" spans="1:1" x14ac:dyDescent="0.35">
      <c r="A19657">
        <f ca="1"/>
        <v>18</v>
      </c>
    </row>
    <row r="19658" spans="1:1" x14ac:dyDescent="0.35">
      <c r="A19658">
        <f ca="1"/>
        <v>23</v>
      </c>
    </row>
    <row r="19659" spans="1:1" x14ac:dyDescent="0.35">
      <c r="A19659">
        <f ca="1"/>
        <v>22</v>
      </c>
    </row>
    <row r="19660" spans="1:1" x14ac:dyDescent="0.35">
      <c r="A19660">
        <f ca="1"/>
        <v>24</v>
      </c>
    </row>
    <row r="19661" spans="1:1" x14ac:dyDescent="0.35">
      <c r="A19661">
        <f ca="1"/>
        <v>19</v>
      </c>
    </row>
    <row r="19662" spans="1:1" x14ac:dyDescent="0.35">
      <c r="A19662">
        <f ca="1"/>
        <v>21</v>
      </c>
    </row>
    <row r="19663" spans="1:1" x14ac:dyDescent="0.35">
      <c r="A19663">
        <f ca="1"/>
        <v>21</v>
      </c>
    </row>
    <row r="19664" spans="1:1" x14ac:dyDescent="0.35">
      <c r="A19664">
        <f ca="1"/>
        <v>16</v>
      </c>
    </row>
    <row r="19665" spans="1:1" x14ac:dyDescent="0.35">
      <c r="A19665">
        <f ca="1"/>
        <v>20</v>
      </c>
    </row>
    <row r="19666" spans="1:1" x14ac:dyDescent="0.35">
      <c r="A19666">
        <f ca="1"/>
        <v>23</v>
      </c>
    </row>
    <row r="19667" spans="1:1" x14ac:dyDescent="0.35">
      <c r="A19667">
        <f ca="1"/>
        <v>23</v>
      </c>
    </row>
    <row r="19668" spans="1:1" x14ac:dyDescent="0.35">
      <c r="A19668">
        <f ca="1"/>
        <v>27</v>
      </c>
    </row>
    <row r="19669" spans="1:1" x14ac:dyDescent="0.35">
      <c r="A19669">
        <f ca="1"/>
        <v>23</v>
      </c>
    </row>
    <row r="19670" spans="1:1" x14ac:dyDescent="0.35">
      <c r="A19670">
        <f ca="1"/>
        <v>26</v>
      </c>
    </row>
    <row r="19671" spans="1:1" x14ac:dyDescent="0.35">
      <c r="A19671">
        <f ca="1"/>
        <v>28</v>
      </c>
    </row>
    <row r="19672" spans="1:1" x14ac:dyDescent="0.35">
      <c r="A19672">
        <f ca="1"/>
        <v>24</v>
      </c>
    </row>
    <row r="19673" spans="1:1" x14ac:dyDescent="0.35">
      <c r="A19673">
        <f ca="1"/>
        <v>18</v>
      </c>
    </row>
    <row r="19674" spans="1:1" x14ac:dyDescent="0.35">
      <c r="A19674">
        <f ca="1"/>
        <v>26</v>
      </c>
    </row>
    <row r="19675" spans="1:1" x14ac:dyDescent="0.35">
      <c r="A19675">
        <f ca="1"/>
        <v>20</v>
      </c>
    </row>
    <row r="19676" spans="1:1" x14ac:dyDescent="0.35">
      <c r="A19676">
        <f ca="1"/>
        <v>24</v>
      </c>
    </row>
    <row r="19677" spans="1:1" x14ac:dyDescent="0.35">
      <c r="A19677">
        <f ca="1"/>
        <v>14</v>
      </c>
    </row>
    <row r="19678" spans="1:1" x14ac:dyDescent="0.35">
      <c r="A19678">
        <f ca="1"/>
        <v>23</v>
      </c>
    </row>
    <row r="19679" spans="1:1" x14ac:dyDescent="0.35">
      <c r="A19679">
        <f ca="1"/>
        <v>21</v>
      </c>
    </row>
    <row r="19680" spans="1:1" x14ac:dyDescent="0.35">
      <c r="A19680">
        <f ca="1"/>
        <v>22</v>
      </c>
    </row>
    <row r="19681" spans="1:1" x14ac:dyDescent="0.35">
      <c r="A19681">
        <f ca="1"/>
        <v>19</v>
      </c>
    </row>
    <row r="19682" spans="1:1" x14ac:dyDescent="0.35">
      <c r="A19682">
        <f ca="1"/>
        <v>17</v>
      </c>
    </row>
    <row r="19683" spans="1:1" x14ac:dyDescent="0.35">
      <c r="A19683">
        <f ca="1"/>
        <v>21</v>
      </c>
    </row>
    <row r="19684" spans="1:1" x14ac:dyDescent="0.35">
      <c r="A19684">
        <f ca="1"/>
        <v>22</v>
      </c>
    </row>
    <row r="19685" spans="1:1" x14ac:dyDescent="0.35">
      <c r="A19685">
        <f ca="1"/>
        <v>16</v>
      </c>
    </row>
    <row r="19686" spans="1:1" x14ac:dyDescent="0.35">
      <c r="A19686">
        <f ca="1"/>
        <v>19</v>
      </c>
    </row>
    <row r="19687" spans="1:1" x14ac:dyDescent="0.35">
      <c r="A19687">
        <f ca="1"/>
        <v>27</v>
      </c>
    </row>
    <row r="19688" spans="1:1" x14ac:dyDescent="0.35">
      <c r="A19688">
        <f ca="1"/>
        <v>25</v>
      </c>
    </row>
    <row r="19689" spans="1:1" x14ac:dyDescent="0.35">
      <c r="A19689">
        <f ca="1"/>
        <v>19</v>
      </c>
    </row>
    <row r="19690" spans="1:1" x14ac:dyDescent="0.35">
      <c r="A19690">
        <f ca="1"/>
        <v>24</v>
      </c>
    </row>
    <row r="19691" spans="1:1" x14ac:dyDescent="0.35">
      <c r="A19691">
        <f ca="1"/>
        <v>20</v>
      </c>
    </row>
    <row r="19692" spans="1:1" x14ac:dyDescent="0.35">
      <c r="A19692">
        <f ca="1"/>
        <v>26</v>
      </c>
    </row>
    <row r="19693" spans="1:1" x14ac:dyDescent="0.35">
      <c r="A19693">
        <f ca="1"/>
        <v>25</v>
      </c>
    </row>
    <row r="19694" spans="1:1" x14ac:dyDescent="0.35">
      <c r="A19694">
        <f ca="1"/>
        <v>24</v>
      </c>
    </row>
    <row r="19695" spans="1:1" x14ac:dyDescent="0.35">
      <c r="A19695">
        <f ca="1"/>
        <v>16</v>
      </c>
    </row>
    <row r="19696" spans="1:1" x14ac:dyDescent="0.35">
      <c r="A19696">
        <f ca="1"/>
        <v>24</v>
      </c>
    </row>
    <row r="19697" spans="1:1" x14ac:dyDescent="0.35">
      <c r="A19697">
        <f ca="1"/>
        <v>24</v>
      </c>
    </row>
    <row r="19698" spans="1:1" x14ac:dyDescent="0.35">
      <c r="A19698">
        <f ca="1"/>
        <v>22</v>
      </c>
    </row>
    <row r="19699" spans="1:1" x14ac:dyDescent="0.35">
      <c r="A19699">
        <f ca="1"/>
        <v>22</v>
      </c>
    </row>
    <row r="19700" spans="1:1" x14ac:dyDescent="0.35">
      <c r="A19700">
        <f ca="1"/>
        <v>31</v>
      </c>
    </row>
    <row r="19701" spans="1:1" x14ac:dyDescent="0.35">
      <c r="A19701">
        <f ca="1"/>
        <v>27</v>
      </c>
    </row>
    <row r="19702" spans="1:1" x14ac:dyDescent="0.35">
      <c r="A19702">
        <f ca="1"/>
        <v>13</v>
      </c>
    </row>
    <row r="19703" spans="1:1" x14ac:dyDescent="0.35">
      <c r="A19703">
        <f ca="1"/>
        <v>28</v>
      </c>
    </row>
    <row r="19704" spans="1:1" x14ac:dyDescent="0.35">
      <c r="A19704">
        <f ca="1"/>
        <v>18</v>
      </c>
    </row>
    <row r="19705" spans="1:1" x14ac:dyDescent="0.35">
      <c r="A19705">
        <f ca="1"/>
        <v>19</v>
      </c>
    </row>
    <row r="19706" spans="1:1" x14ac:dyDescent="0.35">
      <c r="A19706">
        <f ca="1"/>
        <v>15</v>
      </c>
    </row>
    <row r="19707" spans="1:1" x14ac:dyDescent="0.35">
      <c r="A19707">
        <f ca="1"/>
        <v>15</v>
      </c>
    </row>
    <row r="19708" spans="1:1" x14ac:dyDescent="0.35">
      <c r="A19708">
        <f ca="1"/>
        <v>17</v>
      </c>
    </row>
    <row r="19709" spans="1:1" x14ac:dyDescent="0.35">
      <c r="A19709">
        <f ca="1"/>
        <v>17</v>
      </c>
    </row>
    <row r="19710" spans="1:1" x14ac:dyDescent="0.35">
      <c r="A19710">
        <f ca="1"/>
        <v>23</v>
      </c>
    </row>
    <row r="19711" spans="1:1" x14ac:dyDescent="0.35">
      <c r="A19711">
        <f ca="1"/>
        <v>20</v>
      </c>
    </row>
    <row r="19712" spans="1:1" x14ac:dyDescent="0.35">
      <c r="A19712">
        <f ca="1"/>
        <v>18</v>
      </c>
    </row>
    <row r="19713" spans="1:1" x14ac:dyDescent="0.35">
      <c r="A19713">
        <f ca="1"/>
        <v>25</v>
      </c>
    </row>
    <row r="19714" spans="1:1" x14ac:dyDescent="0.35">
      <c r="A19714">
        <f ca="1"/>
        <v>11</v>
      </c>
    </row>
    <row r="19715" spans="1:1" x14ac:dyDescent="0.35">
      <c r="A19715">
        <f ca="1"/>
        <v>27</v>
      </c>
    </row>
    <row r="19716" spans="1:1" x14ac:dyDescent="0.35">
      <c r="A19716">
        <f ca="1"/>
        <v>19</v>
      </c>
    </row>
    <row r="19717" spans="1:1" x14ac:dyDescent="0.35">
      <c r="A19717">
        <f ca="1"/>
        <v>23</v>
      </c>
    </row>
    <row r="19718" spans="1:1" x14ac:dyDescent="0.35">
      <c r="A19718">
        <f ca="1"/>
        <v>24</v>
      </c>
    </row>
    <row r="19719" spans="1:1" x14ac:dyDescent="0.35">
      <c r="A19719">
        <f ca="1"/>
        <v>23</v>
      </c>
    </row>
    <row r="19720" spans="1:1" x14ac:dyDescent="0.35">
      <c r="A19720">
        <f ca="1"/>
        <v>20</v>
      </c>
    </row>
    <row r="19721" spans="1:1" x14ac:dyDescent="0.35">
      <c r="A19721">
        <f ca="1"/>
        <v>16</v>
      </c>
    </row>
    <row r="19722" spans="1:1" x14ac:dyDescent="0.35">
      <c r="A19722">
        <f ca="1"/>
        <v>21</v>
      </c>
    </row>
    <row r="19723" spans="1:1" x14ac:dyDescent="0.35">
      <c r="A19723">
        <f ca="1"/>
        <v>19</v>
      </c>
    </row>
    <row r="19724" spans="1:1" x14ac:dyDescent="0.35">
      <c r="A19724">
        <f ca="1"/>
        <v>19</v>
      </c>
    </row>
    <row r="19725" spans="1:1" x14ac:dyDescent="0.35">
      <c r="A19725">
        <f ca="1"/>
        <v>14</v>
      </c>
    </row>
    <row r="19726" spans="1:1" x14ac:dyDescent="0.35">
      <c r="A19726">
        <f ca="1"/>
        <v>17</v>
      </c>
    </row>
    <row r="19727" spans="1:1" x14ac:dyDescent="0.35">
      <c r="A19727">
        <f ca="1"/>
        <v>22</v>
      </c>
    </row>
    <row r="19728" spans="1:1" x14ac:dyDescent="0.35">
      <c r="A19728">
        <f ca="1"/>
        <v>29</v>
      </c>
    </row>
    <row r="19729" spans="1:1" x14ac:dyDescent="0.35">
      <c r="A19729">
        <f ca="1"/>
        <v>25</v>
      </c>
    </row>
    <row r="19730" spans="1:1" x14ac:dyDescent="0.35">
      <c r="A19730">
        <f ca="1"/>
        <v>22</v>
      </c>
    </row>
    <row r="19731" spans="1:1" x14ac:dyDescent="0.35">
      <c r="A19731">
        <f ca="1"/>
        <v>18</v>
      </c>
    </row>
    <row r="19732" spans="1:1" x14ac:dyDescent="0.35">
      <c r="A19732">
        <f ca="1"/>
        <v>25</v>
      </c>
    </row>
    <row r="19733" spans="1:1" x14ac:dyDescent="0.35">
      <c r="A19733">
        <f ca="1"/>
        <v>26</v>
      </c>
    </row>
    <row r="19734" spans="1:1" x14ac:dyDescent="0.35">
      <c r="A19734">
        <f ca="1"/>
        <v>20</v>
      </c>
    </row>
    <row r="19735" spans="1:1" x14ac:dyDescent="0.35">
      <c r="A19735">
        <f ca="1"/>
        <v>21</v>
      </c>
    </row>
    <row r="19736" spans="1:1" x14ac:dyDescent="0.35">
      <c r="A19736">
        <f ca="1"/>
        <v>22</v>
      </c>
    </row>
    <row r="19737" spans="1:1" x14ac:dyDescent="0.35">
      <c r="A19737">
        <f ca="1"/>
        <v>26</v>
      </c>
    </row>
    <row r="19738" spans="1:1" x14ac:dyDescent="0.35">
      <c r="A19738">
        <f ca="1"/>
        <v>21</v>
      </c>
    </row>
    <row r="19739" spans="1:1" x14ac:dyDescent="0.35">
      <c r="A19739">
        <f ca="1"/>
        <v>20</v>
      </c>
    </row>
    <row r="19740" spans="1:1" x14ac:dyDescent="0.35">
      <c r="A19740">
        <f ca="1"/>
        <v>16</v>
      </c>
    </row>
    <row r="19741" spans="1:1" x14ac:dyDescent="0.35">
      <c r="A19741">
        <f ca="1"/>
        <v>21</v>
      </c>
    </row>
    <row r="19742" spans="1:1" x14ac:dyDescent="0.35">
      <c r="A19742">
        <f ca="1"/>
        <v>22</v>
      </c>
    </row>
    <row r="19743" spans="1:1" x14ac:dyDescent="0.35">
      <c r="A19743">
        <f ca="1"/>
        <v>16</v>
      </c>
    </row>
    <row r="19744" spans="1:1" x14ac:dyDescent="0.35">
      <c r="A19744">
        <f ca="1"/>
        <v>14</v>
      </c>
    </row>
    <row r="19745" spans="1:1" x14ac:dyDescent="0.35">
      <c r="A19745">
        <f ca="1"/>
        <v>23</v>
      </c>
    </row>
    <row r="19746" spans="1:1" x14ac:dyDescent="0.35">
      <c r="A19746">
        <f ca="1"/>
        <v>28</v>
      </c>
    </row>
    <row r="19747" spans="1:1" x14ac:dyDescent="0.35">
      <c r="A19747">
        <f ca="1"/>
        <v>20</v>
      </c>
    </row>
    <row r="19748" spans="1:1" x14ac:dyDescent="0.35">
      <c r="A19748">
        <f ca="1"/>
        <v>23</v>
      </c>
    </row>
    <row r="19749" spans="1:1" x14ac:dyDescent="0.35">
      <c r="A19749">
        <f ca="1"/>
        <v>12</v>
      </c>
    </row>
    <row r="19750" spans="1:1" x14ac:dyDescent="0.35">
      <c r="A19750">
        <f ca="1"/>
        <v>23</v>
      </c>
    </row>
    <row r="19751" spans="1:1" x14ac:dyDescent="0.35">
      <c r="A19751">
        <f ca="1"/>
        <v>25</v>
      </c>
    </row>
    <row r="19752" spans="1:1" x14ac:dyDescent="0.35">
      <c r="A19752">
        <f ca="1"/>
        <v>22</v>
      </c>
    </row>
    <row r="19753" spans="1:1" x14ac:dyDescent="0.35">
      <c r="A19753">
        <f ca="1"/>
        <v>24</v>
      </c>
    </row>
    <row r="19754" spans="1:1" x14ac:dyDescent="0.35">
      <c r="A19754">
        <f ca="1"/>
        <v>24</v>
      </c>
    </row>
    <row r="19755" spans="1:1" x14ac:dyDescent="0.35">
      <c r="A19755">
        <f ca="1"/>
        <v>23</v>
      </c>
    </row>
    <row r="19756" spans="1:1" x14ac:dyDescent="0.35">
      <c r="A19756">
        <f ca="1"/>
        <v>26</v>
      </c>
    </row>
    <row r="19757" spans="1:1" x14ac:dyDescent="0.35">
      <c r="A19757">
        <f ca="1"/>
        <v>19</v>
      </c>
    </row>
    <row r="19758" spans="1:1" x14ac:dyDescent="0.35">
      <c r="A19758">
        <f ca="1"/>
        <v>23</v>
      </c>
    </row>
    <row r="19759" spans="1:1" x14ac:dyDescent="0.35">
      <c r="A19759">
        <f ca="1"/>
        <v>18</v>
      </c>
    </row>
    <row r="19760" spans="1:1" x14ac:dyDescent="0.35">
      <c r="A19760">
        <f ca="1"/>
        <v>13</v>
      </c>
    </row>
    <row r="19761" spans="1:1" x14ac:dyDescent="0.35">
      <c r="A19761">
        <f ca="1"/>
        <v>20</v>
      </c>
    </row>
    <row r="19762" spans="1:1" x14ac:dyDescent="0.35">
      <c r="A19762">
        <f ca="1"/>
        <v>22</v>
      </c>
    </row>
    <row r="19763" spans="1:1" x14ac:dyDescent="0.35">
      <c r="A19763">
        <f ca="1"/>
        <v>19</v>
      </c>
    </row>
    <row r="19764" spans="1:1" x14ac:dyDescent="0.35">
      <c r="A19764">
        <f ca="1"/>
        <v>20</v>
      </c>
    </row>
    <row r="19765" spans="1:1" x14ac:dyDescent="0.35">
      <c r="A19765">
        <f ca="1"/>
        <v>20</v>
      </c>
    </row>
    <row r="19766" spans="1:1" x14ac:dyDescent="0.35">
      <c r="A19766">
        <f ca="1"/>
        <v>21</v>
      </c>
    </row>
    <row r="19767" spans="1:1" x14ac:dyDescent="0.35">
      <c r="A19767">
        <f ca="1"/>
        <v>18</v>
      </c>
    </row>
    <row r="19768" spans="1:1" x14ac:dyDescent="0.35">
      <c r="A19768">
        <f ca="1"/>
        <v>22</v>
      </c>
    </row>
    <row r="19769" spans="1:1" x14ac:dyDescent="0.35">
      <c r="A19769">
        <f ca="1"/>
        <v>24</v>
      </c>
    </row>
    <row r="19770" spans="1:1" x14ac:dyDescent="0.35">
      <c r="A19770">
        <f ca="1"/>
        <v>23</v>
      </c>
    </row>
    <row r="19771" spans="1:1" x14ac:dyDescent="0.35">
      <c r="A19771">
        <f ca="1"/>
        <v>20</v>
      </c>
    </row>
    <row r="19772" spans="1:1" x14ac:dyDescent="0.35">
      <c r="A19772">
        <f ca="1"/>
        <v>22</v>
      </c>
    </row>
    <row r="19773" spans="1:1" x14ac:dyDescent="0.35">
      <c r="A19773">
        <f ca="1"/>
        <v>24</v>
      </c>
    </row>
    <row r="19774" spans="1:1" x14ac:dyDescent="0.35">
      <c r="A19774">
        <f ca="1"/>
        <v>11</v>
      </c>
    </row>
    <row r="19775" spans="1:1" x14ac:dyDescent="0.35">
      <c r="A19775">
        <f ca="1"/>
        <v>25</v>
      </c>
    </row>
    <row r="19776" spans="1:1" x14ac:dyDescent="0.35">
      <c r="A19776">
        <f ca="1"/>
        <v>20</v>
      </c>
    </row>
    <row r="19777" spans="1:1" x14ac:dyDescent="0.35">
      <c r="A19777">
        <f ca="1"/>
        <v>23</v>
      </c>
    </row>
    <row r="19778" spans="1:1" x14ac:dyDescent="0.35">
      <c r="A19778">
        <f ca="1"/>
        <v>17</v>
      </c>
    </row>
    <row r="19779" spans="1:1" x14ac:dyDescent="0.35">
      <c r="A19779">
        <f ca="1"/>
        <v>29</v>
      </c>
    </row>
    <row r="19780" spans="1:1" x14ac:dyDescent="0.35">
      <c r="A19780">
        <f ca="1"/>
        <v>17</v>
      </c>
    </row>
    <row r="19781" spans="1:1" x14ac:dyDescent="0.35">
      <c r="A19781">
        <f ca="1"/>
        <v>27</v>
      </c>
    </row>
    <row r="19782" spans="1:1" x14ac:dyDescent="0.35">
      <c r="A19782">
        <f ca="1"/>
        <v>33</v>
      </c>
    </row>
    <row r="19783" spans="1:1" x14ac:dyDescent="0.35">
      <c r="A19783">
        <f ca="1"/>
        <v>25</v>
      </c>
    </row>
    <row r="19784" spans="1:1" x14ac:dyDescent="0.35">
      <c r="A19784">
        <f ca="1"/>
        <v>23</v>
      </c>
    </row>
    <row r="19785" spans="1:1" x14ac:dyDescent="0.35">
      <c r="A19785">
        <f ca="1"/>
        <v>28</v>
      </c>
    </row>
    <row r="19786" spans="1:1" x14ac:dyDescent="0.35">
      <c r="A19786">
        <f ca="1"/>
        <v>20</v>
      </c>
    </row>
    <row r="19787" spans="1:1" x14ac:dyDescent="0.35">
      <c r="A19787">
        <f ca="1"/>
        <v>22</v>
      </c>
    </row>
    <row r="19788" spans="1:1" x14ac:dyDescent="0.35">
      <c r="A19788">
        <f ca="1"/>
        <v>20</v>
      </c>
    </row>
    <row r="19789" spans="1:1" x14ac:dyDescent="0.35">
      <c r="A19789">
        <f ca="1"/>
        <v>17</v>
      </c>
    </row>
    <row r="19790" spans="1:1" x14ac:dyDescent="0.35">
      <c r="A19790">
        <f ca="1"/>
        <v>23</v>
      </c>
    </row>
    <row r="19791" spans="1:1" x14ac:dyDescent="0.35">
      <c r="A19791">
        <f ca="1"/>
        <v>17</v>
      </c>
    </row>
    <row r="19792" spans="1:1" x14ac:dyDescent="0.35">
      <c r="A19792">
        <f ca="1"/>
        <v>23</v>
      </c>
    </row>
    <row r="19793" spans="1:1" x14ac:dyDescent="0.35">
      <c r="A19793">
        <f ca="1"/>
        <v>19</v>
      </c>
    </row>
    <row r="19794" spans="1:1" x14ac:dyDescent="0.35">
      <c r="A19794">
        <f ca="1"/>
        <v>25</v>
      </c>
    </row>
    <row r="19795" spans="1:1" x14ac:dyDescent="0.35">
      <c r="A19795">
        <f ca="1"/>
        <v>25</v>
      </c>
    </row>
    <row r="19796" spans="1:1" x14ac:dyDescent="0.35">
      <c r="A19796">
        <f ca="1"/>
        <v>26</v>
      </c>
    </row>
    <row r="19797" spans="1:1" x14ac:dyDescent="0.35">
      <c r="A19797">
        <f ca="1"/>
        <v>20</v>
      </c>
    </row>
    <row r="19798" spans="1:1" x14ac:dyDescent="0.35">
      <c r="A19798">
        <f ca="1"/>
        <v>22</v>
      </c>
    </row>
    <row r="19799" spans="1:1" x14ac:dyDescent="0.35">
      <c r="A19799">
        <f ca="1"/>
        <v>19</v>
      </c>
    </row>
    <row r="19800" spans="1:1" x14ac:dyDescent="0.35">
      <c r="A19800">
        <f ca="1"/>
        <v>19</v>
      </c>
    </row>
    <row r="19801" spans="1:1" x14ac:dyDescent="0.35">
      <c r="A19801">
        <f ca="1"/>
        <v>24</v>
      </c>
    </row>
    <row r="19802" spans="1:1" x14ac:dyDescent="0.35">
      <c r="A19802">
        <f ca="1"/>
        <v>14</v>
      </c>
    </row>
    <row r="19803" spans="1:1" x14ac:dyDescent="0.35">
      <c r="A19803">
        <f ca="1"/>
        <v>28</v>
      </c>
    </row>
    <row r="19804" spans="1:1" x14ac:dyDescent="0.35">
      <c r="A19804">
        <f ca="1"/>
        <v>21</v>
      </c>
    </row>
    <row r="19805" spans="1:1" x14ac:dyDescent="0.35">
      <c r="A19805">
        <f ca="1"/>
        <v>28</v>
      </c>
    </row>
    <row r="19806" spans="1:1" x14ac:dyDescent="0.35">
      <c r="A19806">
        <f ca="1"/>
        <v>23</v>
      </c>
    </row>
    <row r="19807" spans="1:1" x14ac:dyDescent="0.35">
      <c r="A19807">
        <f ca="1"/>
        <v>22</v>
      </c>
    </row>
    <row r="19808" spans="1:1" x14ac:dyDescent="0.35">
      <c r="A19808">
        <f ca="1"/>
        <v>21</v>
      </c>
    </row>
    <row r="19809" spans="1:1" x14ac:dyDescent="0.35">
      <c r="A19809">
        <f ca="1"/>
        <v>17</v>
      </c>
    </row>
    <row r="19810" spans="1:1" x14ac:dyDescent="0.35">
      <c r="A19810">
        <f ca="1"/>
        <v>14</v>
      </c>
    </row>
    <row r="19811" spans="1:1" x14ac:dyDescent="0.35">
      <c r="A19811">
        <f ca="1"/>
        <v>24</v>
      </c>
    </row>
    <row r="19812" spans="1:1" x14ac:dyDescent="0.35">
      <c r="A19812">
        <f ca="1"/>
        <v>24</v>
      </c>
    </row>
    <row r="19813" spans="1:1" x14ac:dyDescent="0.35">
      <c r="A19813">
        <f ca="1"/>
        <v>21</v>
      </c>
    </row>
    <row r="19814" spans="1:1" x14ac:dyDescent="0.35">
      <c r="A19814">
        <f ca="1"/>
        <v>23</v>
      </c>
    </row>
    <row r="19815" spans="1:1" x14ac:dyDescent="0.35">
      <c r="A19815">
        <f ca="1"/>
        <v>19</v>
      </c>
    </row>
    <row r="19816" spans="1:1" x14ac:dyDescent="0.35">
      <c r="A19816">
        <f ca="1"/>
        <v>19</v>
      </c>
    </row>
    <row r="19817" spans="1:1" x14ac:dyDescent="0.35">
      <c r="A19817">
        <f ca="1"/>
        <v>21</v>
      </c>
    </row>
    <row r="19818" spans="1:1" x14ac:dyDescent="0.35">
      <c r="A19818">
        <f ca="1"/>
        <v>19</v>
      </c>
    </row>
    <row r="19819" spans="1:1" x14ac:dyDescent="0.35">
      <c r="A19819">
        <f ca="1"/>
        <v>14</v>
      </c>
    </row>
    <row r="19820" spans="1:1" x14ac:dyDescent="0.35">
      <c r="A19820">
        <f ca="1"/>
        <v>22</v>
      </c>
    </row>
    <row r="19821" spans="1:1" x14ac:dyDescent="0.35">
      <c r="A19821">
        <f ca="1"/>
        <v>23</v>
      </c>
    </row>
    <row r="19822" spans="1:1" x14ac:dyDescent="0.35">
      <c r="A19822">
        <f ca="1"/>
        <v>22</v>
      </c>
    </row>
    <row r="19823" spans="1:1" x14ac:dyDescent="0.35">
      <c r="A19823">
        <f ca="1"/>
        <v>23</v>
      </c>
    </row>
    <row r="19824" spans="1:1" x14ac:dyDescent="0.35">
      <c r="A19824">
        <f ca="1"/>
        <v>23</v>
      </c>
    </row>
    <row r="19825" spans="1:1" x14ac:dyDescent="0.35">
      <c r="A19825">
        <f ca="1"/>
        <v>25</v>
      </c>
    </row>
    <row r="19826" spans="1:1" x14ac:dyDescent="0.35">
      <c r="A19826">
        <f ca="1"/>
        <v>16</v>
      </c>
    </row>
    <row r="19827" spans="1:1" x14ac:dyDescent="0.35">
      <c r="A19827">
        <f ca="1"/>
        <v>25</v>
      </c>
    </row>
    <row r="19828" spans="1:1" x14ac:dyDescent="0.35">
      <c r="A19828">
        <f ca="1"/>
        <v>28</v>
      </c>
    </row>
    <row r="19829" spans="1:1" x14ac:dyDescent="0.35">
      <c r="A19829">
        <f ca="1"/>
        <v>26</v>
      </c>
    </row>
    <row r="19830" spans="1:1" x14ac:dyDescent="0.35">
      <c r="A19830">
        <f ca="1"/>
        <v>24</v>
      </c>
    </row>
    <row r="19831" spans="1:1" x14ac:dyDescent="0.35">
      <c r="A19831">
        <f ca="1"/>
        <v>26</v>
      </c>
    </row>
    <row r="19832" spans="1:1" x14ac:dyDescent="0.35">
      <c r="A19832">
        <f ca="1"/>
        <v>17</v>
      </c>
    </row>
    <row r="19833" spans="1:1" x14ac:dyDescent="0.35">
      <c r="A19833">
        <f ca="1"/>
        <v>14</v>
      </c>
    </row>
    <row r="19834" spans="1:1" x14ac:dyDescent="0.35">
      <c r="A19834">
        <f ca="1"/>
        <v>23</v>
      </c>
    </row>
    <row r="19835" spans="1:1" x14ac:dyDescent="0.35">
      <c r="A19835">
        <f ca="1"/>
        <v>17</v>
      </c>
    </row>
    <row r="19836" spans="1:1" x14ac:dyDescent="0.35">
      <c r="A19836">
        <f ca="1"/>
        <v>23</v>
      </c>
    </row>
    <row r="19837" spans="1:1" x14ac:dyDescent="0.35">
      <c r="A19837">
        <f ca="1"/>
        <v>22</v>
      </c>
    </row>
    <row r="19838" spans="1:1" x14ac:dyDescent="0.35">
      <c r="A19838">
        <f ca="1"/>
        <v>19</v>
      </c>
    </row>
    <row r="19839" spans="1:1" x14ac:dyDescent="0.35">
      <c r="A19839">
        <f ca="1"/>
        <v>29</v>
      </c>
    </row>
    <row r="19840" spans="1:1" x14ac:dyDescent="0.35">
      <c r="A19840">
        <f ca="1"/>
        <v>15</v>
      </c>
    </row>
    <row r="19841" spans="1:1" x14ac:dyDescent="0.35">
      <c r="A19841">
        <f ca="1"/>
        <v>17</v>
      </c>
    </row>
    <row r="19842" spans="1:1" x14ac:dyDescent="0.35">
      <c r="A19842">
        <f ca="1"/>
        <v>20</v>
      </c>
    </row>
    <row r="19843" spans="1:1" x14ac:dyDescent="0.35">
      <c r="A19843">
        <f ca="1"/>
        <v>20</v>
      </c>
    </row>
    <row r="19844" spans="1:1" x14ac:dyDescent="0.35">
      <c r="A19844">
        <f ca="1"/>
        <v>21</v>
      </c>
    </row>
    <row r="19845" spans="1:1" x14ac:dyDescent="0.35">
      <c r="A19845">
        <f ca="1"/>
        <v>10</v>
      </c>
    </row>
    <row r="19846" spans="1:1" x14ac:dyDescent="0.35">
      <c r="A19846">
        <f ca="1"/>
        <v>22</v>
      </c>
    </row>
    <row r="19847" spans="1:1" x14ac:dyDescent="0.35">
      <c r="A19847">
        <f ca="1"/>
        <v>19</v>
      </c>
    </row>
    <row r="19848" spans="1:1" x14ac:dyDescent="0.35">
      <c r="A19848">
        <f ca="1"/>
        <v>24</v>
      </c>
    </row>
    <row r="19849" spans="1:1" x14ac:dyDescent="0.35">
      <c r="A19849">
        <f ca="1"/>
        <v>26</v>
      </c>
    </row>
    <row r="19850" spans="1:1" x14ac:dyDescent="0.35">
      <c r="A19850">
        <f ca="1"/>
        <v>17</v>
      </c>
    </row>
    <row r="19851" spans="1:1" x14ac:dyDescent="0.35">
      <c r="A19851">
        <f ca="1"/>
        <v>25</v>
      </c>
    </row>
    <row r="19852" spans="1:1" x14ac:dyDescent="0.35">
      <c r="A19852">
        <f ca="1"/>
        <v>24</v>
      </c>
    </row>
    <row r="19853" spans="1:1" x14ac:dyDescent="0.35">
      <c r="A19853">
        <f ca="1"/>
        <v>22</v>
      </c>
    </row>
    <row r="19854" spans="1:1" x14ac:dyDescent="0.35">
      <c r="A19854">
        <f ca="1"/>
        <v>25</v>
      </c>
    </row>
    <row r="19855" spans="1:1" x14ac:dyDescent="0.35">
      <c r="A19855">
        <f ca="1"/>
        <v>20</v>
      </c>
    </row>
    <row r="19856" spans="1:1" x14ac:dyDescent="0.35">
      <c r="A19856">
        <f ca="1"/>
        <v>30</v>
      </c>
    </row>
    <row r="19857" spans="1:1" x14ac:dyDescent="0.35">
      <c r="A19857">
        <f ca="1"/>
        <v>19</v>
      </c>
    </row>
    <row r="19858" spans="1:1" x14ac:dyDescent="0.35">
      <c r="A19858">
        <f ca="1"/>
        <v>19</v>
      </c>
    </row>
    <row r="19859" spans="1:1" x14ac:dyDescent="0.35">
      <c r="A19859">
        <f ca="1"/>
        <v>25</v>
      </c>
    </row>
    <row r="19860" spans="1:1" x14ac:dyDescent="0.35">
      <c r="A19860">
        <f ca="1"/>
        <v>17</v>
      </c>
    </row>
    <row r="19861" spans="1:1" x14ac:dyDescent="0.35">
      <c r="A19861">
        <f ca="1"/>
        <v>16</v>
      </c>
    </row>
    <row r="19862" spans="1:1" x14ac:dyDescent="0.35">
      <c r="A19862">
        <f ca="1"/>
        <v>23</v>
      </c>
    </row>
    <row r="19863" spans="1:1" x14ac:dyDescent="0.35">
      <c r="A19863">
        <f ca="1"/>
        <v>17</v>
      </c>
    </row>
    <row r="19864" spans="1:1" x14ac:dyDescent="0.35">
      <c r="A19864">
        <f ca="1"/>
        <v>27</v>
      </c>
    </row>
    <row r="19865" spans="1:1" x14ac:dyDescent="0.35">
      <c r="A19865">
        <f ca="1"/>
        <v>20</v>
      </c>
    </row>
    <row r="19866" spans="1:1" x14ac:dyDescent="0.35">
      <c r="A19866">
        <f ca="1"/>
        <v>15</v>
      </c>
    </row>
    <row r="19867" spans="1:1" x14ac:dyDescent="0.35">
      <c r="A19867">
        <f ca="1"/>
        <v>27</v>
      </c>
    </row>
    <row r="19868" spans="1:1" x14ac:dyDescent="0.35">
      <c r="A19868">
        <f ca="1"/>
        <v>23</v>
      </c>
    </row>
    <row r="19869" spans="1:1" x14ac:dyDescent="0.35">
      <c r="A19869">
        <f ca="1"/>
        <v>16</v>
      </c>
    </row>
    <row r="19870" spans="1:1" x14ac:dyDescent="0.35">
      <c r="A19870">
        <f ca="1"/>
        <v>21</v>
      </c>
    </row>
    <row r="19871" spans="1:1" x14ac:dyDescent="0.35">
      <c r="A19871">
        <f ca="1"/>
        <v>20</v>
      </c>
    </row>
    <row r="19872" spans="1:1" x14ac:dyDescent="0.35">
      <c r="A19872">
        <f ca="1"/>
        <v>20</v>
      </c>
    </row>
    <row r="19873" spans="1:1" x14ac:dyDescent="0.35">
      <c r="A19873">
        <f ca="1"/>
        <v>24</v>
      </c>
    </row>
    <row r="19874" spans="1:1" x14ac:dyDescent="0.35">
      <c r="A19874">
        <f ca="1"/>
        <v>23</v>
      </c>
    </row>
    <row r="19875" spans="1:1" x14ac:dyDescent="0.35">
      <c r="A19875">
        <f ca="1"/>
        <v>16</v>
      </c>
    </row>
    <row r="19876" spans="1:1" x14ac:dyDescent="0.35">
      <c r="A19876">
        <f ca="1"/>
        <v>16</v>
      </c>
    </row>
    <row r="19877" spans="1:1" x14ac:dyDescent="0.35">
      <c r="A19877">
        <f ca="1"/>
        <v>19</v>
      </c>
    </row>
    <row r="19878" spans="1:1" x14ac:dyDescent="0.35">
      <c r="A19878">
        <f ca="1"/>
        <v>16</v>
      </c>
    </row>
    <row r="19879" spans="1:1" x14ac:dyDescent="0.35">
      <c r="A19879">
        <f ca="1"/>
        <v>23</v>
      </c>
    </row>
    <row r="19880" spans="1:1" x14ac:dyDescent="0.35">
      <c r="A19880">
        <f ca="1"/>
        <v>27</v>
      </c>
    </row>
    <row r="19881" spans="1:1" x14ac:dyDescent="0.35">
      <c r="A19881">
        <f ca="1"/>
        <v>22</v>
      </c>
    </row>
    <row r="19882" spans="1:1" x14ac:dyDescent="0.35">
      <c r="A19882">
        <f ca="1"/>
        <v>18</v>
      </c>
    </row>
    <row r="19883" spans="1:1" x14ac:dyDescent="0.35">
      <c r="A19883">
        <f ca="1"/>
        <v>21</v>
      </c>
    </row>
    <row r="19884" spans="1:1" x14ac:dyDescent="0.35">
      <c r="A19884">
        <f ca="1"/>
        <v>20</v>
      </c>
    </row>
    <row r="19885" spans="1:1" x14ac:dyDescent="0.35">
      <c r="A19885">
        <f ca="1"/>
        <v>20</v>
      </c>
    </row>
    <row r="19886" spans="1:1" x14ac:dyDescent="0.35">
      <c r="A19886">
        <f ca="1"/>
        <v>23</v>
      </c>
    </row>
    <row r="19887" spans="1:1" x14ac:dyDescent="0.35">
      <c r="A19887">
        <f ca="1"/>
        <v>19</v>
      </c>
    </row>
    <row r="19888" spans="1:1" x14ac:dyDescent="0.35">
      <c r="A19888">
        <f ca="1"/>
        <v>26</v>
      </c>
    </row>
    <row r="19889" spans="1:1" x14ac:dyDescent="0.35">
      <c r="A19889">
        <f ca="1"/>
        <v>24</v>
      </c>
    </row>
    <row r="19890" spans="1:1" x14ac:dyDescent="0.35">
      <c r="A19890">
        <f ca="1"/>
        <v>19</v>
      </c>
    </row>
    <row r="19891" spans="1:1" x14ac:dyDescent="0.35">
      <c r="A19891">
        <f ca="1"/>
        <v>23</v>
      </c>
    </row>
    <row r="19892" spans="1:1" x14ac:dyDescent="0.35">
      <c r="A19892">
        <f ca="1"/>
        <v>15</v>
      </c>
    </row>
    <row r="19893" spans="1:1" x14ac:dyDescent="0.35">
      <c r="A19893">
        <f ca="1"/>
        <v>30</v>
      </c>
    </row>
    <row r="19894" spans="1:1" x14ac:dyDescent="0.35">
      <c r="A19894">
        <f ca="1"/>
        <v>14</v>
      </c>
    </row>
    <row r="19895" spans="1:1" x14ac:dyDescent="0.35">
      <c r="A19895">
        <f ca="1"/>
        <v>25</v>
      </c>
    </row>
    <row r="19896" spans="1:1" x14ac:dyDescent="0.35">
      <c r="A19896">
        <f ca="1"/>
        <v>23</v>
      </c>
    </row>
    <row r="19897" spans="1:1" x14ac:dyDescent="0.35">
      <c r="A19897">
        <f ca="1"/>
        <v>21</v>
      </c>
    </row>
    <row r="19898" spans="1:1" x14ac:dyDescent="0.35">
      <c r="A19898">
        <f ca="1"/>
        <v>25</v>
      </c>
    </row>
    <row r="19899" spans="1:1" x14ac:dyDescent="0.35">
      <c r="A19899">
        <f ca="1"/>
        <v>23</v>
      </c>
    </row>
    <row r="19900" spans="1:1" x14ac:dyDescent="0.35">
      <c r="A19900">
        <f ca="1"/>
        <v>29</v>
      </c>
    </row>
    <row r="19901" spans="1:1" x14ac:dyDescent="0.35">
      <c r="A19901">
        <f ca="1"/>
        <v>24</v>
      </c>
    </row>
    <row r="19902" spans="1:1" x14ac:dyDescent="0.35">
      <c r="A19902">
        <f ca="1"/>
        <v>25</v>
      </c>
    </row>
    <row r="19903" spans="1:1" x14ac:dyDescent="0.35">
      <c r="A19903">
        <f ca="1"/>
        <v>18</v>
      </c>
    </row>
    <row r="19904" spans="1:1" x14ac:dyDescent="0.35">
      <c r="A19904">
        <f ca="1"/>
        <v>11</v>
      </c>
    </row>
    <row r="19905" spans="1:1" x14ac:dyDescent="0.35">
      <c r="A19905">
        <f ca="1"/>
        <v>23</v>
      </c>
    </row>
    <row r="19906" spans="1:1" x14ac:dyDescent="0.35">
      <c r="A19906">
        <f ca="1"/>
        <v>24</v>
      </c>
    </row>
    <row r="19907" spans="1:1" x14ac:dyDescent="0.35">
      <c r="A19907">
        <f ca="1"/>
        <v>18</v>
      </c>
    </row>
    <row r="19908" spans="1:1" x14ac:dyDescent="0.35">
      <c r="A19908">
        <f ca="1"/>
        <v>27</v>
      </c>
    </row>
    <row r="19909" spans="1:1" x14ac:dyDescent="0.35">
      <c r="A19909">
        <f ca="1"/>
        <v>25</v>
      </c>
    </row>
    <row r="19910" spans="1:1" x14ac:dyDescent="0.35">
      <c r="A19910">
        <f ca="1"/>
        <v>22</v>
      </c>
    </row>
    <row r="19911" spans="1:1" x14ac:dyDescent="0.35">
      <c r="A19911">
        <f ca="1"/>
        <v>19</v>
      </c>
    </row>
    <row r="19912" spans="1:1" x14ac:dyDescent="0.35">
      <c r="A19912">
        <f ca="1"/>
        <v>22</v>
      </c>
    </row>
    <row r="19913" spans="1:1" x14ac:dyDescent="0.35">
      <c r="A19913">
        <f ca="1"/>
        <v>14</v>
      </c>
    </row>
    <row r="19914" spans="1:1" x14ac:dyDescent="0.35">
      <c r="A19914">
        <f ca="1"/>
        <v>22</v>
      </c>
    </row>
    <row r="19915" spans="1:1" x14ac:dyDescent="0.35">
      <c r="A19915">
        <f ca="1"/>
        <v>19</v>
      </c>
    </row>
    <row r="19916" spans="1:1" x14ac:dyDescent="0.35">
      <c r="A19916">
        <f ca="1"/>
        <v>22</v>
      </c>
    </row>
    <row r="19917" spans="1:1" x14ac:dyDescent="0.35">
      <c r="A19917">
        <f ca="1"/>
        <v>13</v>
      </c>
    </row>
    <row r="19918" spans="1:1" x14ac:dyDescent="0.35">
      <c r="A19918">
        <f ca="1"/>
        <v>24</v>
      </c>
    </row>
    <row r="19919" spans="1:1" x14ac:dyDescent="0.35">
      <c r="A19919">
        <f ca="1"/>
        <v>19</v>
      </c>
    </row>
    <row r="19920" spans="1:1" x14ac:dyDescent="0.35">
      <c r="A19920">
        <f ca="1"/>
        <v>24</v>
      </c>
    </row>
    <row r="19921" spans="1:1" x14ac:dyDescent="0.35">
      <c r="A19921">
        <f ca="1"/>
        <v>19</v>
      </c>
    </row>
    <row r="19922" spans="1:1" x14ac:dyDescent="0.35">
      <c r="A19922">
        <f ca="1"/>
        <v>22</v>
      </c>
    </row>
    <row r="19923" spans="1:1" x14ac:dyDescent="0.35">
      <c r="A19923">
        <f ca="1"/>
        <v>18</v>
      </c>
    </row>
    <row r="19924" spans="1:1" x14ac:dyDescent="0.35">
      <c r="A19924">
        <f ca="1"/>
        <v>15</v>
      </c>
    </row>
    <row r="19925" spans="1:1" x14ac:dyDescent="0.35">
      <c r="A19925">
        <f ca="1"/>
        <v>19</v>
      </c>
    </row>
    <row r="19926" spans="1:1" x14ac:dyDescent="0.35">
      <c r="A19926">
        <f ca="1"/>
        <v>25</v>
      </c>
    </row>
    <row r="19927" spans="1:1" x14ac:dyDescent="0.35">
      <c r="A19927">
        <f ca="1"/>
        <v>18</v>
      </c>
    </row>
    <row r="19928" spans="1:1" x14ac:dyDescent="0.35">
      <c r="A19928">
        <f ca="1"/>
        <v>21</v>
      </c>
    </row>
    <row r="19929" spans="1:1" x14ac:dyDescent="0.35">
      <c r="A19929">
        <f ca="1"/>
        <v>19</v>
      </c>
    </row>
    <row r="19930" spans="1:1" x14ac:dyDescent="0.35">
      <c r="A19930">
        <f ca="1"/>
        <v>25</v>
      </c>
    </row>
    <row r="19931" spans="1:1" x14ac:dyDescent="0.35">
      <c r="A19931">
        <f ca="1"/>
        <v>24</v>
      </c>
    </row>
    <row r="19932" spans="1:1" x14ac:dyDescent="0.35">
      <c r="A19932">
        <f ca="1"/>
        <v>14</v>
      </c>
    </row>
    <row r="19933" spans="1:1" x14ac:dyDescent="0.35">
      <c r="A19933">
        <f ca="1"/>
        <v>25</v>
      </c>
    </row>
    <row r="19934" spans="1:1" x14ac:dyDescent="0.35">
      <c r="A19934">
        <f ca="1"/>
        <v>19</v>
      </c>
    </row>
    <row r="19935" spans="1:1" x14ac:dyDescent="0.35">
      <c r="A19935">
        <f ca="1"/>
        <v>22</v>
      </c>
    </row>
    <row r="19936" spans="1:1" x14ac:dyDescent="0.35">
      <c r="A19936">
        <f ca="1"/>
        <v>18</v>
      </c>
    </row>
    <row r="19937" spans="1:1" x14ac:dyDescent="0.35">
      <c r="A19937">
        <f ca="1"/>
        <v>20</v>
      </c>
    </row>
    <row r="19938" spans="1:1" x14ac:dyDescent="0.35">
      <c r="A19938">
        <f ca="1"/>
        <v>18</v>
      </c>
    </row>
    <row r="19939" spans="1:1" x14ac:dyDescent="0.35">
      <c r="A19939">
        <f ca="1"/>
        <v>19</v>
      </c>
    </row>
    <row r="19940" spans="1:1" x14ac:dyDescent="0.35">
      <c r="A19940">
        <f ca="1"/>
        <v>18</v>
      </c>
    </row>
    <row r="19941" spans="1:1" x14ac:dyDescent="0.35">
      <c r="A19941">
        <f ca="1"/>
        <v>17</v>
      </c>
    </row>
    <row r="19942" spans="1:1" x14ac:dyDescent="0.35">
      <c r="A19942">
        <f ca="1"/>
        <v>21</v>
      </c>
    </row>
    <row r="19943" spans="1:1" x14ac:dyDescent="0.35">
      <c r="A19943">
        <f ca="1"/>
        <v>18</v>
      </c>
    </row>
    <row r="19944" spans="1:1" x14ac:dyDescent="0.35">
      <c r="A19944">
        <f ca="1"/>
        <v>21</v>
      </c>
    </row>
    <row r="19945" spans="1:1" x14ac:dyDescent="0.35">
      <c r="A19945">
        <f ca="1"/>
        <v>23</v>
      </c>
    </row>
    <row r="19946" spans="1:1" x14ac:dyDescent="0.35">
      <c r="A19946">
        <f ca="1"/>
        <v>19</v>
      </c>
    </row>
    <row r="19947" spans="1:1" x14ac:dyDescent="0.35">
      <c r="A19947">
        <f ca="1"/>
        <v>23</v>
      </c>
    </row>
    <row r="19948" spans="1:1" x14ac:dyDescent="0.35">
      <c r="A19948">
        <f ca="1"/>
        <v>25</v>
      </c>
    </row>
    <row r="19949" spans="1:1" x14ac:dyDescent="0.35">
      <c r="A19949">
        <f ca="1"/>
        <v>21</v>
      </c>
    </row>
    <row r="19950" spans="1:1" x14ac:dyDescent="0.35">
      <c r="A19950">
        <f ca="1"/>
        <v>21</v>
      </c>
    </row>
    <row r="19951" spans="1:1" x14ac:dyDescent="0.35">
      <c r="A19951">
        <f ca="1"/>
        <v>21</v>
      </c>
    </row>
    <row r="19952" spans="1:1" x14ac:dyDescent="0.35">
      <c r="A19952">
        <f ca="1"/>
        <v>17</v>
      </c>
    </row>
    <row r="19953" spans="1:1" x14ac:dyDescent="0.35">
      <c r="A19953">
        <f ca="1"/>
        <v>28</v>
      </c>
    </row>
    <row r="19954" spans="1:1" x14ac:dyDescent="0.35">
      <c r="A19954">
        <f ca="1"/>
        <v>25</v>
      </c>
    </row>
    <row r="19955" spans="1:1" x14ac:dyDescent="0.35">
      <c r="A19955">
        <f ca="1"/>
        <v>20</v>
      </c>
    </row>
    <row r="19956" spans="1:1" x14ac:dyDescent="0.35">
      <c r="A19956">
        <f ca="1"/>
        <v>25</v>
      </c>
    </row>
    <row r="19957" spans="1:1" x14ac:dyDescent="0.35">
      <c r="A19957">
        <f ca="1"/>
        <v>19</v>
      </c>
    </row>
    <row r="19958" spans="1:1" x14ac:dyDescent="0.35">
      <c r="A19958">
        <f ca="1"/>
        <v>21</v>
      </c>
    </row>
    <row r="19959" spans="1:1" x14ac:dyDescent="0.35">
      <c r="A19959">
        <f ca="1"/>
        <v>18</v>
      </c>
    </row>
    <row r="19960" spans="1:1" x14ac:dyDescent="0.35">
      <c r="A19960">
        <f ca="1"/>
        <v>25</v>
      </c>
    </row>
    <row r="19961" spans="1:1" x14ac:dyDescent="0.35">
      <c r="A19961">
        <f ca="1"/>
        <v>20</v>
      </c>
    </row>
    <row r="19962" spans="1:1" x14ac:dyDescent="0.35">
      <c r="A19962">
        <f ca="1"/>
        <v>22</v>
      </c>
    </row>
    <row r="19963" spans="1:1" x14ac:dyDescent="0.35">
      <c r="A19963">
        <f ca="1"/>
        <v>17</v>
      </c>
    </row>
    <row r="19964" spans="1:1" x14ac:dyDescent="0.35">
      <c r="A19964">
        <f ca="1"/>
        <v>24</v>
      </c>
    </row>
    <row r="19965" spans="1:1" x14ac:dyDescent="0.35">
      <c r="A19965">
        <f ca="1"/>
        <v>22</v>
      </c>
    </row>
    <row r="19966" spans="1:1" x14ac:dyDescent="0.35">
      <c r="A19966">
        <f ca="1"/>
        <v>21</v>
      </c>
    </row>
    <row r="19967" spans="1:1" x14ac:dyDescent="0.35">
      <c r="A19967">
        <f ca="1"/>
        <v>21</v>
      </c>
    </row>
    <row r="19968" spans="1:1" x14ac:dyDescent="0.35">
      <c r="A19968">
        <f ca="1"/>
        <v>18</v>
      </c>
    </row>
    <row r="19969" spans="1:1" x14ac:dyDescent="0.35">
      <c r="A19969">
        <f ca="1"/>
        <v>15</v>
      </c>
    </row>
    <row r="19970" spans="1:1" x14ac:dyDescent="0.35">
      <c r="A19970">
        <f ca="1"/>
        <v>26</v>
      </c>
    </row>
    <row r="19971" spans="1:1" x14ac:dyDescent="0.35">
      <c r="A19971">
        <f ca="1"/>
        <v>26</v>
      </c>
    </row>
    <row r="19972" spans="1:1" x14ac:dyDescent="0.35">
      <c r="A19972">
        <f ca="1"/>
        <v>23</v>
      </c>
    </row>
    <row r="19973" spans="1:1" x14ac:dyDescent="0.35">
      <c r="A19973">
        <f ca="1"/>
        <v>26</v>
      </c>
    </row>
    <row r="19974" spans="1:1" x14ac:dyDescent="0.35">
      <c r="A19974">
        <f ca="1"/>
        <v>23</v>
      </c>
    </row>
    <row r="19975" spans="1:1" x14ac:dyDescent="0.35">
      <c r="A19975">
        <f ca="1"/>
        <v>30</v>
      </c>
    </row>
    <row r="19976" spans="1:1" x14ac:dyDescent="0.35">
      <c r="A19976">
        <f ca="1"/>
        <v>17</v>
      </c>
    </row>
    <row r="19977" spans="1:1" x14ac:dyDescent="0.35">
      <c r="A19977">
        <f ca="1"/>
        <v>18</v>
      </c>
    </row>
    <row r="19978" spans="1:1" x14ac:dyDescent="0.35">
      <c r="A19978">
        <f ca="1"/>
        <v>18</v>
      </c>
    </row>
    <row r="19979" spans="1:1" x14ac:dyDescent="0.35">
      <c r="A19979">
        <f ca="1"/>
        <v>18</v>
      </c>
    </row>
    <row r="19980" spans="1:1" x14ac:dyDescent="0.35">
      <c r="A19980">
        <f ca="1"/>
        <v>12</v>
      </c>
    </row>
    <row r="19981" spans="1:1" x14ac:dyDescent="0.35">
      <c r="A19981">
        <f ca="1"/>
        <v>18</v>
      </c>
    </row>
    <row r="19982" spans="1:1" x14ac:dyDescent="0.35">
      <c r="A19982">
        <f ca="1"/>
        <v>22</v>
      </c>
    </row>
    <row r="19983" spans="1:1" x14ac:dyDescent="0.35">
      <c r="A19983">
        <f ca="1"/>
        <v>23</v>
      </c>
    </row>
    <row r="19984" spans="1:1" x14ac:dyDescent="0.35">
      <c r="A19984">
        <f ca="1"/>
        <v>24</v>
      </c>
    </row>
    <row r="19985" spans="1:1" x14ac:dyDescent="0.35">
      <c r="A19985">
        <f ca="1"/>
        <v>26</v>
      </c>
    </row>
    <row r="19986" spans="1:1" x14ac:dyDescent="0.35">
      <c r="A19986">
        <f ca="1"/>
        <v>14</v>
      </c>
    </row>
    <row r="19987" spans="1:1" x14ac:dyDescent="0.35">
      <c r="A19987">
        <f ca="1"/>
        <v>15</v>
      </c>
    </row>
    <row r="19988" spans="1:1" x14ac:dyDescent="0.35">
      <c r="A19988">
        <f ca="1"/>
        <v>17</v>
      </c>
    </row>
    <row r="19989" spans="1:1" x14ac:dyDescent="0.35">
      <c r="A19989">
        <f ca="1"/>
        <v>28</v>
      </c>
    </row>
    <row r="19990" spans="1:1" x14ac:dyDescent="0.35">
      <c r="A19990">
        <f ca="1"/>
        <v>24</v>
      </c>
    </row>
    <row r="19991" spans="1:1" x14ac:dyDescent="0.35">
      <c r="A19991">
        <f ca="1"/>
        <v>16</v>
      </c>
    </row>
    <row r="19992" spans="1:1" x14ac:dyDescent="0.35">
      <c r="A19992">
        <f ca="1"/>
        <v>30</v>
      </c>
    </row>
    <row r="19993" spans="1:1" x14ac:dyDescent="0.35">
      <c r="A19993">
        <f ca="1"/>
        <v>20</v>
      </c>
    </row>
    <row r="19994" spans="1:1" x14ac:dyDescent="0.35">
      <c r="A19994">
        <f ca="1"/>
        <v>22</v>
      </c>
    </row>
    <row r="19995" spans="1:1" x14ac:dyDescent="0.35">
      <c r="A19995">
        <f ca="1"/>
        <v>20</v>
      </c>
    </row>
    <row r="19996" spans="1:1" x14ac:dyDescent="0.35">
      <c r="A19996">
        <f ca="1"/>
        <v>25</v>
      </c>
    </row>
    <row r="19997" spans="1:1" x14ac:dyDescent="0.35">
      <c r="A19997">
        <f ca="1"/>
        <v>25</v>
      </c>
    </row>
    <row r="19998" spans="1:1" x14ac:dyDescent="0.35">
      <c r="A19998">
        <f ca="1"/>
        <v>21</v>
      </c>
    </row>
    <row r="19999" spans="1:1" x14ac:dyDescent="0.35">
      <c r="A19999">
        <f ca="1"/>
        <v>25</v>
      </c>
    </row>
    <row r="20000" spans="1:1" x14ac:dyDescent="0.35">
      <c r="A20000">
        <f ca="1"/>
        <v>19</v>
      </c>
    </row>
    <row r="20001" spans="1:1" x14ac:dyDescent="0.35">
      <c r="A20001">
        <f ca="1"/>
        <v>22</v>
      </c>
    </row>
    <row r="20002" spans="1:1" x14ac:dyDescent="0.35">
      <c r="A20002">
        <f ca="1"/>
        <v>27</v>
      </c>
    </row>
    <row r="20003" spans="1:1" x14ac:dyDescent="0.35">
      <c r="A20003">
        <f ca="1"/>
        <v>14</v>
      </c>
    </row>
    <row r="20004" spans="1:1" x14ac:dyDescent="0.35">
      <c r="A20004">
        <f ca="1"/>
        <v>21</v>
      </c>
    </row>
    <row r="20005" spans="1:1" x14ac:dyDescent="0.35">
      <c r="A20005">
        <f ca="1"/>
        <v>22</v>
      </c>
    </row>
    <row r="20006" spans="1:1" x14ac:dyDescent="0.35">
      <c r="A20006">
        <f ca="1"/>
        <v>20</v>
      </c>
    </row>
    <row r="20007" spans="1:1" x14ac:dyDescent="0.35">
      <c r="A20007">
        <f ca="1"/>
        <v>20</v>
      </c>
    </row>
    <row r="20008" spans="1:1" x14ac:dyDescent="0.35">
      <c r="A20008">
        <f ca="1"/>
        <v>27</v>
      </c>
    </row>
    <row r="20009" spans="1:1" x14ac:dyDescent="0.35">
      <c r="A20009">
        <f ca="1"/>
        <v>14</v>
      </c>
    </row>
    <row r="20010" spans="1:1" x14ac:dyDescent="0.35">
      <c r="A20010">
        <f ca="1"/>
        <v>14</v>
      </c>
    </row>
    <row r="20011" spans="1:1" x14ac:dyDescent="0.35">
      <c r="A20011">
        <f ca="1"/>
        <v>22</v>
      </c>
    </row>
    <row r="20012" spans="1:1" x14ac:dyDescent="0.35">
      <c r="A20012">
        <f ca="1"/>
        <v>24</v>
      </c>
    </row>
    <row r="20013" spans="1:1" x14ac:dyDescent="0.35">
      <c r="A20013">
        <f ca="1"/>
        <v>23</v>
      </c>
    </row>
    <row r="20014" spans="1:1" x14ac:dyDescent="0.35">
      <c r="A20014">
        <f ca="1"/>
        <v>26</v>
      </c>
    </row>
    <row r="20015" spans="1:1" x14ac:dyDescent="0.35">
      <c r="A20015">
        <f ca="1"/>
        <v>22</v>
      </c>
    </row>
    <row r="20016" spans="1:1" x14ac:dyDescent="0.35">
      <c r="A20016">
        <f ca="1"/>
        <v>26</v>
      </c>
    </row>
    <row r="20017" spans="1:1" x14ac:dyDescent="0.35">
      <c r="A20017">
        <f ca="1"/>
        <v>22</v>
      </c>
    </row>
    <row r="20018" spans="1:1" x14ac:dyDescent="0.35">
      <c r="A20018">
        <f ca="1"/>
        <v>24</v>
      </c>
    </row>
    <row r="20019" spans="1:1" x14ac:dyDescent="0.35">
      <c r="A20019">
        <f ca="1"/>
        <v>28</v>
      </c>
    </row>
    <row r="20020" spans="1:1" x14ac:dyDescent="0.35">
      <c r="A20020">
        <f ca="1"/>
        <v>17</v>
      </c>
    </row>
    <row r="20021" spans="1:1" x14ac:dyDescent="0.35">
      <c r="A20021">
        <f ca="1"/>
        <v>21</v>
      </c>
    </row>
    <row r="20022" spans="1:1" x14ac:dyDescent="0.35">
      <c r="A20022">
        <f ca="1"/>
        <v>24</v>
      </c>
    </row>
    <row r="20023" spans="1:1" x14ac:dyDescent="0.35">
      <c r="A20023">
        <f ca="1"/>
        <v>20</v>
      </c>
    </row>
    <row r="20024" spans="1:1" x14ac:dyDescent="0.35">
      <c r="A20024">
        <f ca="1"/>
        <v>25</v>
      </c>
    </row>
    <row r="20025" spans="1:1" x14ac:dyDescent="0.35">
      <c r="A20025">
        <f ca="1"/>
        <v>22</v>
      </c>
    </row>
    <row r="20026" spans="1:1" x14ac:dyDescent="0.35">
      <c r="A20026">
        <f ca="1"/>
        <v>26</v>
      </c>
    </row>
    <row r="20027" spans="1:1" x14ac:dyDescent="0.35">
      <c r="A20027">
        <f ca="1"/>
        <v>18</v>
      </c>
    </row>
    <row r="20028" spans="1:1" x14ac:dyDescent="0.35">
      <c r="A20028">
        <f ca="1"/>
        <v>26</v>
      </c>
    </row>
    <row r="20029" spans="1:1" x14ac:dyDescent="0.35">
      <c r="A20029">
        <f ca="1"/>
        <v>21</v>
      </c>
    </row>
    <row r="20030" spans="1:1" x14ac:dyDescent="0.35">
      <c r="A20030">
        <f ca="1"/>
        <v>16</v>
      </c>
    </row>
    <row r="20031" spans="1:1" x14ac:dyDescent="0.35">
      <c r="A20031">
        <f ca="1"/>
        <v>28</v>
      </c>
    </row>
    <row r="20032" spans="1:1" x14ac:dyDescent="0.35">
      <c r="A20032">
        <f ca="1"/>
        <v>19</v>
      </c>
    </row>
    <row r="20033" spans="1:1" x14ac:dyDescent="0.35">
      <c r="A20033">
        <f ca="1"/>
        <v>22</v>
      </c>
    </row>
    <row r="20034" spans="1:1" x14ac:dyDescent="0.35">
      <c r="A20034">
        <f ca="1"/>
        <v>15</v>
      </c>
    </row>
    <row r="20035" spans="1:1" x14ac:dyDescent="0.35">
      <c r="A20035">
        <f ca="1"/>
        <v>19</v>
      </c>
    </row>
    <row r="20036" spans="1:1" x14ac:dyDescent="0.35">
      <c r="A20036">
        <f ca="1"/>
        <v>15</v>
      </c>
    </row>
    <row r="20037" spans="1:1" x14ac:dyDescent="0.35">
      <c r="A20037">
        <f ca="1"/>
        <v>16</v>
      </c>
    </row>
    <row r="20038" spans="1:1" x14ac:dyDescent="0.35">
      <c r="A20038">
        <f ca="1"/>
        <v>31</v>
      </c>
    </row>
    <row r="20039" spans="1:1" x14ac:dyDescent="0.35">
      <c r="A20039">
        <f ca="1"/>
        <v>15</v>
      </c>
    </row>
    <row r="20040" spans="1:1" x14ac:dyDescent="0.35">
      <c r="A20040">
        <f ca="1"/>
        <v>30</v>
      </c>
    </row>
    <row r="20041" spans="1:1" x14ac:dyDescent="0.35">
      <c r="A20041">
        <f ca="1"/>
        <v>16</v>
      </c>
    </row>
    <row r="20042" spans="1:1" x14ac:dyDescent="0.35">
      <c r="A20042">
        <f ca="1"/>
        <v>22</v>
      </c>
    </row>
    <row r="20043" spans="1:1" x14ac:dyDescent="0.35">
      <c r="A20043">
        <f ca="1"/>
        <v>17</v>
      </c>
    </row>
    <row r="20044" spans="1:1" x14ac:dyDescent="0.35">
      <c r="A20044">
        <f ca="1"/>
        <v>23</v>
      </c>
    </row>
    <row r="20045" spans="1:1" x14ac:dyDescent="0.35">
      <c r="A20045">
        <f ca="1"/>
        <v>24</v>
      </c>
    </row>
    <row r="20046" spans="1:1" x14ac:dyDescent="0.35">
      <c r="A20046">
        <f ca="1"/>
        <v>30</v>
      </c>
    </row>
    <row r="20047" spans="1:1" x14ac:dyDescent="0.35">
      <c r="A20047">
        <f ca="1"/>
        <v>14</v>
      </c>
    </row>
    <row r="20048" spans="1:1" x14ac:dyDescent="0.35">
      <c r="A20048">
        <f ca="1"/>
        <v>24</v>
      </c>
    </row>
    <row r="20049" spans="1:1" x14ac:dyDescent="0.35">
      <c r="A20049">
        <f ca="1"/>
        <v>14</v>
      </c>
    </row>
    <row r="20050" spans="1:1" x14ac:dyDescent="0.35">
      <c r="A20050">
        <f ca="1"/>
        <v>20</v>
      </c>
    </row>
    <row r="20051" spans="1:1" x14ac:dyDescent="0.35">
      <c r="A20051">
        <f ca="1"/>
        <v>18</v>
      </c>
    </row>
    <row r="20052" spans="1:1" x14ac:dyDescent="0.35">
      <c r="A20052">
        <f ca="1"/>
        <v>22</v>
      </c>
    </row>
    <row r="20053" spans="1:1" x14ac:dyDescent="0.35">
      <c r="A20053">
        <f ca="1"/>
        <v>16</v>
      </c>
    </row>
    <row r="20054" spans="1:1" x14ac:dyDescent="0.35">
      <c r="A20054">
        <f ca="1"/>
        <v>22</v>
      </c>
    </row>
    <row r="20055" spans="1:1" x14ac:dyDescent="0.35">
      <c r="A20055">
        <f ca="1"/>
        <v>20</v>
      </c>
    </row>
    <row r="20056" spans="1:1" x14ac:dyDescent="0.35">
      <c r="A20056">
        <f ca="1"/>
        <v>23</v>
      </c>
    </row>
    <row r="20057" spans="1:1" x14ac:dyDescent="0.35">
      <c r="A20057">
        <f ca="1"/>
        <v>21</v>
      </c>
    </row>
    <row r="20058" spans="1:1" x14ac:dyDescent="0.35">
      <c r="A20058">
        <f ca="1"/>
        <v>24</v>
      </c>
    </row>
    <row r="20059" spans="1:1" x14ac:dyDescent="0.35">
      <c r="A20059">
        <f ca="1"/>
        <v>25</v>
      </c>
    </row>
    <row r="20060" spans="1:1" x14ac:dyDescent="0.35">
      <c r="A20060">
        <f ca="1"/>
        <v>25</v>
      </c>
    </row>
    <row r="20061" spans="1:1" x14ac:dyDescent="0.35">
      <c r="A20061">
        <f ca="1"/>
        <v>25</v>
      </c>
    </row>
    <row r="20062" spans="1:1" x14ac:dyDescent="0.35">
      <c r="A20062">
        <f ca="1"/>
        <v>21</v>
      </c>
    </row>
    <row r="20063" spans="1:1" x14ac:dyDescent="0.35">
      <c r="A20063">
        <f ca="1"/>
        <v>21</v>
      </c>
    </row>
    <row r="20064" spans="1:1" x14ac:dyDescent="0.35">
      <c r="A20064">
        <f ca="1"/>
        <v>19</v>
      </c>
    </row>
    <row r="20065" spans="1:1" x14ac:dyDescent="0.35">
      <c r="A20065">
        <f ca="1"/>
        <v>19</v>
      </c>
    </row>
    <row r="20066" spans="1:1" x14ac:dyDescent="0.35">
      <c r="A20066">
        <f ca="1"/>
        <v>21</v>
      </c>
    </row>
    <row r="20067" spans="1:1" x14ac:dyDescent="0.35">
      <c r="A20067">
        <f ca="1"/>
        <v>19</v>
      </c>
    </row>
    <row r="20068" spans="1:1" x14ac:dyDescent="0.35">
      <c r="A20068">
        <f ca="1"/>
        <v>26</v>
      </c>
    </row>
    <row r="20069" spans="1:1" x14ac:dyDescent="0.35">
      <c r="A20069">
        <f ca="1"/>
        <v>19</v>
      </c>
    </row>
    <row r="20070" spans="1:1" x14ac:dyDescent="0.35">
      <c r="A20070">
        <f ca="1"/>
        <v>27</v>
      </c>
    </row>
    <row r="20071" spans="1:1" x14ac:dyDescent="0.35">
      <c r="A20071">
        <f ca="1"/>
        <v>22</v>
      </c>
    </row>
    <row r="20072" spans="1:1" x14ac:dyDescent="0.35">
      <c r="A20072">
        <f ca="1"/>
        <v>26</v>
      </c>
    </row>
    <row r="20073" spans="1:1" x14ac:dyDescent="0.35">
      <c r="A20073">
        <f ca="1"/>
        <v>22</v>
      </c>
    </row>
    <row r="20074" spans="1:1" x14ac:dyDescent="0.35">
      <c r="A20074">
        <f ca="1"/>
        <v>21</v>
      </c>
    </row>
    <row r="20075" spans="1:1" x14ac:dyDescent="0.35">
      <c r="A20075">
        <f ca="1"/>
        <v>19</v>
      </c>
    </row>
    <row r="20076" spans="1:1" x14ac:dyDescent="0.35">
      <c r="A20076">
        <f ca="1"/>
        <v>17</v>
      </c>
    </row>
    <row r="20077" spans="1:1" x14ac:dyDescent="0.35">
      <c r="A20077">
        <f ca="1"/>
        <v>24</v>
      </c>
    </row>
    <row r="20078" spans="1:1" x14ac:dyDescent="0.35">
      <c r="A20078">
        <f ca="1"/>
        <v>25</v>
      </c>
    </row>
    <row r="20079" spans="1:1" x14ac:dyDescent="0.35">
      <c r="A20079">
        <f ca="1"/>
        <v>21</v>
      </c>
    </row>
    <row r="20080" spans="1:1" x14ac:dyDescent="0.35">
      <c r="A20080">
        <f ca="1"/>
        <v>27</v>
      </c>
    </row>
    <row r="20081" spans="1:1" x14ac:dyDescent="0.35">
      <c r="A20081">
        <f ca="1"/>
        <v>15</v>
      </c>
    </row>
    <row r="20082" spans="1:1" x14ac:dyDescent="0.35">
      <c r="A20082">
        <f ca="1"/>
        <v>18</v>
      </c>
    </row>
    <row r="20083" spans="1:1" x14ac:dyDescent="0.35">
      <c r="A20083">
        <f ca="1"/>
        <v>24</v>
      </c>
    </row>
    <row r="20084" spans="1:1" x14ac:dyDescent="0.35">
      <c r="A20084">
        <f ca="1"/>
        <v>10</v>
      </c>
    </row>
    <row r="20085" spans="1:1" x14ac:dyDescent="0.35">
      <c r="A20085">
        <f ca="1"/>
        <v>19</v>
      </c>
    </row>
    <row r="20086" spans="1:1" x14ac:dyDescent="0.35">
      <c r="A20086">
        <f ca="1"/>
        <v>19</v>
      </c>
    </row>
    <row r="20087" spans="1:1" x14ac:dyDescent="0.35">
      <c r="A20087">
        <f ca="1"/>
        <v>25</v>
      </c>
    </row>
    <row r="20088" spans="1:1" x14ac:dyDescent="0.35">
      <c r="A20088">
        <f ca="1"/>
        <v>19</v>
      </c>
    </row>
    <row r="20089" spans="1:1" x14ac:dyDescent="0.35">
      <c r="A20089">
        <f ca="1"/>
        <v>21</v>
      </c>
    </row>
    <row r="20090" spans="1:1" x14ac:dyDescent="0.35">
      <c r="A20090">
        <f ca="1"/>
        <v>19</v>
      </c>
    </row>
    <row r="20091" spans="1:1" x14ac:dyDescent="0.35">
      <c r="A20091">
        <f ca="1"/>
        <v>22</v>
      </c>
    </row>
    <row r="20092" spans="1:1" x14ac:dyDescent="0.35">
      <c r="A20092">
        <f ca="1"/>
        <v>19</v>
      </c>
    </row>
    <row r="20093" spans="1:1" x14ac:dyDescent="0.35">
      <c r="A20093">
        <f ca="1"/>
        <v>23</v>
      </c>
    </row>
    <row r="20094" spans="1:1" x14ac:dyDescent="0.35">
      <c r="A20094">
        <f ca="1"/>
        <v>24</v>
      </c>
    </row>
    <row r="20095" spans="1:1" x14ac:dyDescent="0.35">
      <c r="A20095">
        <f ca="1"/>
        <v>27</v>
      </c>
    </row>
    <row r="20096" spans="1:1" x14ac:dyDescent="0.35">
      <c r="A20096">
        <f ca="1"/>
        <v>23</v>
      </c>
    </row>
    <row r="20097" spans="1:1" x14ac:dyDescent="0.35">
      <c r="A20097">
        <f ca="1"/>
        <v>21</v>
      </c>
    </row>
    <row r="20098" spans="1:1" x14ac:dyDescent="0.35">
      <c r="A20098">
        <f ca="1"/>
        <v>16</v>
      </c>
    </row>
    <row r="20099" spans="1:1" x14ac:dyDescent="0.35">
      <c r="A20099">
        <f ca="1"/>
        <v>22</v>
      </c>
    </row>
    <row r="20100" spans="1:1" x14ac:dyDescent="0.35">
      <c r="A20100">
        <f ca="1"/>
        <v>19</v>
      </c>
    </row>
    <row r="20101" spans="1:1" x14ac:dyDescent="0.35">
      <c r="A20101">
        <f ca="1"/>
        <v>17</v>
      </c>
    </row>
    <row r="20102" spans="1:1" x14ac:dyDescent="0.35">
      <c r="A20102">
        <f ca="1"/>
        <v>20</v>
      </c>
    </row>
    <row r="20103" spans="1:1" x14ac:dyDescent="0.35">
      <c r="A20103">
        <f ca="1"/>
        <v>25</v>
      </c>
    </row>
    <row r="20104" spans="1:1" x14ac:dyDescent="0.35">
      <c r="A20104">
        <f ca="1"/>
        <v>20</v>
      </c>
    </row>
    <row r="20105" spans="1:1" x14ac:dyDescent="0.35">
      <c r="A20105">
        <f ca="1"/>
        <v>17</v>
      </c>
    </row>
    <row r="20106" spans="1:1" x14ac:dyDescent="0.35">
      <c r="A20106">
        <f ca="1"/>
        <v>24</v>
      </c>
    </row>
    <row r="20107" spans="1:1" x14ac:dyDescent="0.35">
      <c r="A20107">
        <f ca="1"/>
        <v>22</v>
      </c>
    </row>
    <row r="20108" spans="1:1" x14ac:dyDescent="0.35">
      <c r="A20108">
        <f ca="1"/>
        <v>20</v>
      </c>
    </row>
    <row r="20109" spans="1:1" x14ac:dyDescent="0.35">
      <c r="A20109">
        <f ca="1"/>
        <v>19</v>
      </c>
    </row>
    <row r="20110" spans="1:1" x14ac:dyDescent="0.35">
      <c r="A20110">
        <f ca="1"/>
        <v>25</v>
      </c>
    </row>
    <row r="20111" spans="1:1" x14ac:dyDescent="0.35">
      <c r="A20111">
        <f ca="1"/>
        <v>16</v>
      </c>
    </row>
    <row r="20112" spans="1:1" x14ac:dyDescent="0.35">
      <c r="A20112">
        <f ca="1"/>
        <v>23</v>
      </c>
    </row>
    <row r="20113" spans="1:1" x14ac:dyDescent="0.35">
      <c r="A20113">
        <f ca="1"/>
        <v>25</v>
      </c>
    </row>
    <row r="20114" spans="1:1" x14ac:dyDescent="0.35">
      <c r="A20114">
        <f ca="1"/>
        <v>27</v>
      </c>
    </row>
    <row r="20115" spans="1:1" x14ac:dyDescent="0.35">
      <c r="A20115">
        <f ca="1"/>
        <v>17</v>
      </c>
    </row>
    <row r="20116" spans="1:1" x14ac:dyDescent="0.35">
      <c r="A20116">
        <f ca="1"/>
        <v>20</v>
      </c>
    </row>
    <row r="20117" spans="1:1" x14ac:dyDescent="0.35">
      <c r="A20117">
        <f ca="1"/>
        <v>23</v>
      </c>
    </row>
    <row r="20118" spans="1:1" x14ac:dyDescent="0.35">
      <c r="A20118">
        <f ca="1"/>
        <v>20</v>
      </c>
    </row>
    <row r="20119" spans="1:1" x14ac:dyDescent="0.35">
      <c r="A20119">
        <f ca="1"/>
        <v>17</v>
      </c>
    </row>
    <row r="20120" spans="1:1" x14ac:dyDescent="0.35">
      <c r="A20120">
        <f ca="1"/>
        <v>26</v>
      </c>
    </row>
    <row r="20121" spans="1:1" x14ac:dyDescent="0.35">
      <c r="A20121">
        <f ca="1"/>
        <v>14</v>
      </c>
    </row>
    <row r="20122" spans="1:1" x14ac:dyDescent="0.35">
      <c r="A20122">
        <f ca="1"/>
        <v>25</v>
      </c>
    </row>
    <row r="20123" spans="1:1" x14ac:dyDescent="0.35">
      <c r="A20123">
        <f ca="1"/>
        <v>24</v>
      </c>
    </row>
    <row r="20124" spans="1:1" x14ac:dyDescent="0.35">
      <c r="A20124">
        <f ca="1"/>
        <v>18</v>
      </c>
    </row>
    <row r="20125" spans="1:1" x14ac:dyDescent="0.35">
      <c r="A20125">
        <f ca="1"/>
        <v>26</v>
      </c>
    </row>
    <row r="20126" spans="1:1" x14ac:dyDescent="0.35">
      <c r="A20126">
        <f ca="1"/>
        <v>13</v>
      </c>
    </row>
    <row r="20127" spans="1:1" x14ac:dyDescent="0.35">
      <c r="A20127">
        <f ca="1"/>
        <v>22</v>
      </c>
    </row>
    <row r="20128" spans="1:1" x14ac:dyDescent="0.35">
      <c r="A20128">
        <f ca="1"/>
        <v>20</v>
      </c>
    </row>
    <row r="20129" spans="1:1" x14ac:dyDescent="0.35">
      <c r="A20129">
        <f ca="1"/>
        <v>20</v>
      </c>
    </row>
    <row r="20130" spans="1:1" x14ac:dyDescent="0.35">
      <c r="A20130">
        <f ca="1"/>
        <v>19</v>
      </c>
    </row>
    <row r="20131" spans="1:1" x14ac:dyDescent="0.35">
      <c r="A20131">
        <f ca="1"/>
        <v>21</v>
      </c>
    </row>
    <row r="20132" spans="1:1" x14ac:dyDescent="0.35">
      <c r="A20132">
        <f ca="1"/>
        <v>14</v>
      </c>
    </row>
    <row r="20133" spans="1:1" x14ac:dyDescent="0.35">
      <c r="A20133">
        <f ca="1"/>
        <v>17</v>
      </c>
    </row>
    <row r="20134" spans="1:1" x14ac:dyDescent="0.35">
      <c r="A20134">
        <f ca="1"/>
        <v>14</v>
      </c>
    </row>
    <row r="20135" spans="1:1" x14ac:dyDescent="0.35">
      <c r="A20135">
        <f ca="1"/>
        <v>24</v>
      </c>
    </row>
    <row r="20136" spans="1:1" x14ac:dyDescent="0.35">
      <c r="A20136">
        <f ca="1"/>
        <v>21</v>
      </c>
    </row>
    <row r="20137" spans="1:1" x14ac:dyDescent="0.35">
      <c r="A20137">
        <f ca="1"/>
        <v>30</v>
      </c>
    </row>
    <row r="20138" spans="1:1" x14ac:dyDescent="0.35">
      <c r="A20138">
        <f ca="1"/>
        <v>23</v>
      </c>
    </row>
    <row r="20139" spans="1:1" x14ac:dyDescent="0.35">
      <c r="A20139">
        <f ca="1"/>
        <v>23</v>
      </c>
    </row>
    <row r="20140" spans="1:1" x14ac:dyDescent="0.35">
      <c r="A20140">
        <f ca="1"/>
        <v>26</v>
      </c>
    </row>
    <row r="20141" spans="1:1" x14ac:dyDescent="0.35">
      <c r="A20141">
        <f ca="1"/>
        <v>25</v>
      </c>
    </row>
    <row r="20142" spans="1:1" x14ac:dyDescent="0.35">
      <c r="A20142">
        <f ca="1"/>
        <v>20</v>
      </c>
    </row>
    <row r="20143" spans="1:1" x14ac:dyDescent="0.35">
      <c r="A20143">
        <f ca="1"/>
        <v>25</v>
      </c>
    </row>
    <row r="20144" spans="1:1" x14ac:dyDescent="0.35">
      <c r="A20144">
        <f ca="1"/>
        <v>18</v>
      </c>
    </row>
    <row r="20145" spans="1:1" x14ac:dyDescent="0.35">
      <c r="A20145">
        <f ca="1"/>
        <v>21</v>
      </c>
    </row>
    <row r="20146" spans="1:1" x14ac:dyDescent="0.35">
      <c r="A20146">
        <f ca="1"/>
        <v>22</v>
      </c>
    </row>
    <row r="20147" spans="1:1" x14ac:dyDescent="0.35">
      <c r="A20147">
        <f ca="1"/>
        <v>17</v>
      </c>
    </row>
    <row r="20148" spans="1:1" x14ac:dyDescent="0.35">
      <c r="A20148">
        <f ca="1"/>
        <v>29</v>
      </c>
    </row>
    <row r="20149" spans="1:1" x14ac:dyDescent="0.35">
      <c r="A20149">
        <f ca="1"/>
        <v>30</v>
      </c>
    </row>
    <row r="20150" spans="1:1" x14ac:dyDescent="0.35">
      <c r="A20150">
        <f ca="1"/>
        <v>27</v>
      </c>
    </row>
    <row r="20151" spans="1:1" x14ac:dyDescent="0.35">
      <c r="A20151">
        <f ca="1"/>
        <v>26</v>
      </c>
    </row>
    <row r="20152" spans="1:1" x14ac:dyDescent="0.35">
      <c r="A20152">
        <f ca="1"/>
        <v>15</v>
      </c>
    </row>
    <row r="20153" spans="1:1" x14ac:dyDescent="0.35">
      <c r="A20153">
        <f ca="1"/>
        <v>15</v>
      </c>
    </row>
    <row r="20154" spans="1:1" x14ac:dyDescent="0.35">
      <c r="A20154">
        <f ca="1"/>
        <v>17</v>
      </c>
    </row>
    <row r="20155" spans="1:1" x14ac:dyDescent="0.35">
      <c r="A20155">
        <f ca="1"/>
        <v>22</v>
      </c>
    </row>
    <row r="20156" spans="1:1" x14ac:dyDescent="0.35">
      <c r="A20156">
        <f ca="1"/>
        <v>25</v>
      </c>
    </row>
    <row r="20157" spans="1:1" x14ac:dyDescent="0.35">
      <c r="A20157">
        <f ca="1"/>
        <v>20</v>
      </c>
    </row>
    <row r="20158" spans="1:1" x14ac:dyDescent="0.35">
      <c r="A20158">
        <f ca="1"/>
        <v>20</v>
      </c>
    </row>
    <row r="20159" spans="1:1" x14ac:dyDescent="0.35">
      <c r="A20159">
        <f ca="1"/>
        <v>22</v>
      </c>
    </row>
    <row r="20160" spans="1:1" x14ac:dyDescent="0.35">
      <c r="A20160">
        <f ca="1"/>
        <v>15</v>
      </c>
    </row>
    <row r="20161" spans="1:1" x14ac:dyDescent="0.35">
      <c r="A20161">
        <f ca="1"/>
        <v>22</v>
      </c>
    </row>
    <row r="20162" spans="1:1" x14ac:dyDescent="0.35">
      <c r="A20162">
        <f ca="1"/>
        <v>27</v>
      </c>
    </row>
  </sheetData>
  <mergeCells count="1">
    <mergeCell ref="A1:J1"/>
  </mergeCells>
  <phoneticPr fontId="1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2"/>
  <sheetViews>
    <sheetView topLeftCell="A21" zoomScale="205" zoomScaleNormal="205" workbookViewId="0">
      <selection activeCell="I24" sqref="I24"/>
    </sheetView>
  </sheetViews>
  <sheetFormatPr defaultRowHeight="14.5" x14ac:dyDescent="0.35"/>
  <sheetData>
    <row r="1" spans="1:10" ht="20" thickBot="1" x14ac:dyDescent="0.5">
      <c r="A1" s="33" t="s">
        <v>10386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</sheetData>
  <mergeCells count="1">
    <mergeCell ref="A1:J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8EA0A-F4D5-4F9B-9F57-280070C15931}">
  <dimension ref="A1:J2"/>
  <sheetViews>
    <sheetView zoomScale="175" zoomScaleNormal="175" workbookViewId="0">
      <selection sqref="A1:J1"/>
    </sheetView>
  </sheetViews>
  <sheetFormatPr defaultRowHeight="14.5" x14ac:dyDescent="0.35"/>
  <sheetData>
    <row r="1" spans="1:10" ht="20" thickBot="1" x14ac:dyDescent="0.5">
      <c r="A1" s="33" t="s">
        <v>10385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" thickTop="1" x14ac:dyDescent="0.35"/>
  </sheetData>
  <mergeCells count="1">
    <mergeCell ref="A1:J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activeCell="H1" sqref="A1:H1"/>
    </sheetView>
  </sheetViews>
  <sheetFormatPr defaultRowHeight="14.5" x14ac:dyDescent="0.35"/>
  <cols>
    <col min="3" max="3" width="10.81640625" customWidth="1"/>
    <col min="6" max="6" width="11.54296875" customWidth="1"/>
    <col min="7" max="7" width="11.453125" customWidth="1"/>
    <col min="8" max="8" width="11.1796875" customWidth="1"/>
    <col min="9" max="9" width="10.54296875" customWidth="1"/>
    <col min="10" max="10" width="13.81640625" customWidth="1"/>
    <col min="11" max="11" width="14.54296875" customWidth="1"/>
  </cols>
  <sheetData>
    <row r="1" spans="1:11" x14ac:dyDescent="0.35">
      <c r="A1" s="13" t="s">
        <v>8517</v>
      </c>
      <c r="B1" s="13" t="s">
        <v>8518</v>
      </c>
      <c r="C1" s="13" t="s">
        <v>2</v>
      </c>
      <c r="D1" s="13" t="s">
        <v>8519</v>
      </c>
      <c r="E1" s="13" t="s">
        <v>0</v>
      </c>
      <c r="F1" s="13" t="s">
        <v>8520</v>
      </c>
      <c r="G1" s="13" t="s">
        <v>8521</v>
      </c>
      <c r="H1" s="13" t="s">
        <v>8522</v>
      </c>
      <c r="I1" s="13" t="s">
        <v>8523</v>
      </c>
      <c r="J1" s="13" t="s">
        <v>8524</v>
      </c>
      <c r="K1" s="13" t="s">
        <v>8525</v>
      </c>
    </row>
    <row r="2" spans="1:11" x14ac:dyDescent="0.35">
      <c r="A2" s="9">
        <v>1</v>
      </c>
      <c r="B2" s="9" t="s">
        <v>8526</v>
      </c>
      <c r="C2" s="9" t="s">
        <v>42</v>
      </c>
      <c r="D2" s="9">
        <v>2006</v>
      </c>
      <c r="E2" s="9" t="s">
        <v>1</v>
      </c>
      <c r="F2" s="9" t="s">
        <v>53</v>
      </c>
      <c r="G2" s="9">
        <v>41.49</v>
      </c>
      <c r="H2" s="9">
        <v>29.02</v>
      </c>
      <c r="I2" s="9">
        <v>3.77</v>
      </c>
      <c r="J2" s="9">
        <v>8.4600000000000009</v>
      </c>
      <c r="K2" s="9">
        <v>82.74</v>
      </c>
    </row>
    <row r="3" spans="1:11" x14ac:dyDescent="0.35">
      <c r="A3" s="10">
        <v>2</v>
      </c>
      <c r="B3" s="10" t="s">
        <v>8527</v>
      </c>
      <c r="C3" s="10" t="s">
        <v>223</v>
      </c>
      <c r="D3" s="10">
        <v>1985</v>
      </c>
      <c r="E3" s="10" t="s">
        <v>2</v>
      </c>
      <c r="F3" s="10" t="s">
        <v>53</v>
      </c>
      <c r="G3" s="10">
        <v>29.08</v>
      </c>
      <c r="H3" s="10">
        <v>3.58</v>
      </c>
      <c r="I3" s="10">
        <v>6.81</v>
      </c>
      <c r="J3" s="10">
        <v>0.77</v>
      </c>
      <c r="K3" s="10">
        <v>40.24</v>
      </c>
    </row>
    <row r="4" spans="1:11" x14ac:dyDescent="0.35">
      <c r="A4" s="9">
        <v>3</v>
      </c>
      <c r="B4" s="9" t="s">
        <v>8528</v>
      </c>
      <c r="C4" s="9" t="s">
        <v>42</v>
      </c>
      <c r="D4" s="9">
        <v>2008</v>
      </c>
      <c r="E4" s="9" t="s">
        <v>3</v>
      </c>
      <c r="F4" s="9" t="s">
        <v>53</v>
      </c>
      <c r="G4" s="9">
        <v>15.85</v>
      </c>
      <c r="H4" s="9">
        <v>12.88</v>
      </c>
      <c r="I4" s="9">
        <v>3.79</v>
      </c>
      <c r="J4" s="9">
        <v>3.31</v>
      </c>
      <c r="K4" s="9">
        <v>35.82</v>
      </c>
    </row>
    <row r="5" spans="1:11" x14ac:dyDescent="0.35">
      <c r="A5" s="10">
        <v>4</v>
      </c>
      <c r="B5" s="10" t="s">
        <v>8529</v>
      </c>
      <c r="C5" s="10" t="s">
        <v>42</v>
      </c>
      <c r="D5" s="10">
        <v>2009</v>
      </c>
      <c r="E5" s="10" t="s">
        <v>1</v>
      </c>
      <c r="F5" s="10" t="s">
        <v>53</v>
      </c>
      <c r="G5" s="10">
        <v>15.75</v>
      </c>
      <c r="H5" s="10">
        <v>11.01</v>
      </c>
      <c r="I5" s="10">
        <v>3.28</v>
      </c>
      <c r="J5" s="10">
        <v>2.96</v>
      </c>
      <c r="K5" s="10">
        <v>33</v>
      </c>
    </row>
    <row r="6" spans="1:11" x14ac:dyDescent="0.35">
      <c r="A6" s="9">
        <v>5</v>
      </c>
      <c r="B6" s="9" t="s">
        <v>8530</v>
      </c>
      <c r="C6" s="9" t="s">
        <v>126</v>
      </c>
      <c r="D6" s="9">
        <v>1996</v>
      </c>
      <c r="E6" s="9" t="s">
        <v>4</v>
      </c>
      <c r="F6" s="9" t="s">
        <v>53</v>
      </c>
      <c r="G6" s="9">
        <v>11.27</v>
      </c>
      <c r="H6" s="9">
        <v>8.89</v>
      </c>
      <c r="I6" s="9">
        <v>10.220000000000001</v>
      </c>
      <c r="J6" s="9">
        <v>1</v>
      </c>
      <c r="K6" s="9">
        <v>31.37</v>
      </c>
    </row>
    <row r="7" spans="1:11" x14ac:dyDescent="0.35">
      <c r="A7" s="10">
        <v>6</v>
      </c>
      <c r="B7" s="10" t="s">
        <v>8531</v>
      </c>
      <c r="C7" s="10" t="s">
        <v>126</v>
      </c>
      <c r="D7" s="10">
        <v>1989</v>
      </c>
      <c r="E7" s="10" t="s">
        <v>5</v>
      </c>
      <c r="F7" s="10" t="s">
        <v>53</v>
      </c>
      <c r="G7" s="10">
        <v>23.2</v>
      </c>
      <c r="H7" s="10">
        <v>2.2599999999999998</v>
      </c>
      <c r="I7" s="10">
        <v>4.22</v>
      </c>
      <c r="J7" s="10">
        <v>0.57999999999999996</v>
      </c>
      <c r="K7" s="10">
        <v>30.26</v>
      </c>
    </row>
    <row r="8" spans="1:11" x14ac:dyDescent="0.35">
      <c r="A8" s="9">
        <v>7</v>
      </c>
      <c r="B8" s="9" t="s">
        <v>8532</v>
      </c>
      <c r="C8" s="9" t="s">
        <v>49</v>
      </c>
      <c r="D8" s="9">
        <v>2006</v>
      </c>
      <c r="E8" s="9" t="s">
        <v>2</v>
      </c>
      <c r="F8" s="9" t="s">
        <v>53</v>
      </c>
      <c r="G8" s="9">
        <v>11.38</v>
      </c>
      <c r="H8" s="9">
        <v>9.23</v>
      </c>
      <c r="I8" s="9">
        <v>6.5</v>
      </c>
      <c r="J8" s="9">
        <v>2.9</v>
      </c>
      <c r="K8" s="9">
        <v>30.01</v>
      </c>
    </row>
    <row r="9" spans="1:11" x14ac:dyDescent="0.35">
      <c r="A9" s="10">
        <v>8</v>
      </c>
      <c r="B9" s="10" t="s">
        <v>8533</v>
      </c>
      <c r="C9" s="10" t="s">
        <v>42</v>
      </c>
      <c r="D9" s="10">
        <v>2006</v>
      </c>
      <c r="E9" s="10" t="s">
        <v>6</v>
      </c>
      <c r="F9" s="10" t="s">
        <v>53</v>
      </c>
      <c r="G9" s="10">
        <v>14.03</v>
      </c>
      <c r="H9" s="10">
        <v>9.1999999999999993</v>
      </c>
      <c r="I9" s="10">
        <v>2.93</v>
      </c>
      <c r="J9" s="10">
        <v>2.85</v>
      </c>
      <c r="K9" s="10">
        <v>29.02</v>
      </c>
    </row>
    <row r="10" spans="1:11" x14ac:dyDescent="0.35">
      <c r="A10" s="9">
        <v>9</v>
      </c>
      <c r="B10" s="9" t="s">
        <v>8534</v>
      </c>
      <c r="C10" s="9" t="s">
        <v>42</v>
      </c>
      <c r="D10" s="9">
        <v>2009</v>
      </c>
      <c r="E10" s="9" t="s">
        <v>2</v>
      </c>
      <c r="F10" s="9" t="s">
        <v>53</v>
      </c>
      <c r="G10" s="9">
        <v>14.59</v>
      </c>
      <c r="H10" s="9">
        <v>7.06</v>
      </c>
      <c r="I10" s="9">
        <v>4.7</v>
      </c>
      <c r="J10" s="9">
        <v>2.2599999999999998</v>
      </c>
      <c r="K10" s="9">
        <v>28.62</v>
      </c>
    </row>
    <row r="11" spans="1:11" x14ac:dyDescent="0.35">
      <c r="A11" s="10">
        <v>10</v>
      </c>
      <c r="B11" s="10" t="s">
        <v>8535</v>
      </c>
      <c r="C11" s="10" t="s">
        <v>223</v>
      </c>
      <c r="D11" s="10">
        <v>1984</v>
      </c>
      <c r="E11" s="10" t="s">
        <v>7</v>
      </c>
      <c r="F11" s="10" t="s">
        <v>53</v>
      </c>
      <c r="G11" s="10">
        <v>26.93</v>
      </c>
      <c r="H11" s="10">
        <v>0.63</v>
      </c>
      <c r="I11" s="10">
        <v>0.28000000000000003</v>
      </c>
      <c r="J11" s="10">
        <v>0.47</v>
      </c>
      <c r="K11" s="10">
        <v>28.31</v>
      </c>
    </row>
    <row r="12" spans="1:11" x14ac:dyDescent="0.35">
      <c r="A12" s="9">
        <v>11</v>
      </c>
      <c r="B12" s="9" t="s">
        <v>8536</v>
      </c>
      <c r="C12" s="9" t="s">
        <v>49</v>
      </c>
      <c r="D12" s="9">
        <v>2005</v>
      </c>
      <c r="E12" s="9" t="s">
        <v>8</v>
      </c>
      <c r="F12" s="9" t="s">
        <v>53</v>
      </c>
      <c r="G12" s="9">
        <v>9.07</v>
      </c>
      <c r="H12" s="9">
        <v>11</v>
      </c>
      <c r="I12" s="9">
        <v>1.93</v>
      </c>
      <c r="J12" s="9">
        <v>2.75</v>
      </c>
      <c r="K12" s="9">
        <v>24.76</v>
      </c>
    </row>
    <row r="13" spans="1:11" x14ac:dyDescent="0.35">
      <c r="A13" s="10">
        <v>12</v>
      </c>
      <c r="B13" s="10" t="s">
        <v>8537</v>
      </c>
      <c r="C13" s="10" t="s">
        <v>49</v>
      </c>
      <c r="D13" s="10">
        <v>2005</v>
      </c>
      <c r="E13" s="10" t="s">
        <v>3</v>
      </c>
      <c r="F13" s="10" t="s">
        <v>53</v>
      </c>
      <c r="G13" s="10">
        <v>9.81</v>
      </c>
      <c r="H13" s="10">
        <v>7.57</v>
      </c>
      <c r="I13" s="10">
        <v>4.13</v>
      </c>
      <c r="J13" s="10">
        <v>1.92</v>
      </c>
      <c r="K13" s="10">
        <v>23.42</v>
      </c>
    </row>
    <row r="14" spans="1:11" x14ac:dyDescent="0.35">
      <c r="A14" s="9">
        <v>13</v>
      </c>
      <c r="B14" s="9" t="s">
        <v>8538</v>
      </c>
      <c r="C14" s="9" t="s">
        <v>126</v>
      </c>
      <c r="D14" s="9">
        <v>1999</v>
      </c>
      <c r="E14" s="9" t="s">
        <v>4</v>
      </c>
      <c r="F14" s="9" t="s">
        <v>53</v>
      </c>
      <c r="G14" s="9">
        <v>9</v>
      </c>
      <c r="H14" s="9">
        <v>6.18</v>
      </c>
      <c r="I14" s="9">
        <v>7.2</v>
      </c>
      <c r="J14" s="9">
        <v>0.71</v>
      </c>
      <c r="K14" s="9">
        <v>23.1</v>
      </c>
    </row>
    <row r="15" spans="1:11" x14ac:dyDescent="0.35">
      <c r="A15" s="10">
        <v>14</v>
      </c>
      <c r="B15" s="10" t="s">
        <v>8539</v>
      </c>
      <c r="C15" s="10" t="s">
        <v>42</v>
      </c>
      <c r="D15" s="10">
        <v>2007</v>
      </c>
      <c r="E15" s="10" t="s">
        <v>1</v>
      </c>
      <c r="F15" s="10" t="s">
        <v>53</v>
      </c>
      <c r="G15" s="10">
        <v>8.94</v>
      </c>
      <c r="H15" s="10">
        <v>8.0299999999999994</v>
      </c>
      <c r="I15" s="10">
        <v>3.6</v>
      </c>
      <c r="J15" s="10">
        <v>2.15</v>
      </c>
      <c r="K15" s="10">
        <v>22.72</v>
      </c>
    </row>
    <row r="16" spans="1:11" x14ac:dyDescent="0.35">
      <c r="A16" s="9">
        <v>15</v>
      </c>
      <c r="B16" s="9" t="s">
        <v>8540</v>
      </c>
      <c r="C16" s="9" t="s">
        <v>42</v>
      </c>
      <c r="D16" s="9">
        <v>2009</v>
      </c>
      <c r="E16" s="9" t="s">
        <v>1</v>
      </c>
      <c r="F16" s="9" t="s">
        <v>53</v>
      </c>
      <c r="G16" s="9">
        <v>9.09</v>
      </c>
      <c r="H16" s="9">
        <v>8.59</v>
      </c>
      <c r="I16" s="9">
        <v>2.5299999999999998</v>
      </c>
      <c r="J16" s="9">
        <v>1.79</v>
      </c>
      <c r="K16" s="9">
        <v>22</v>
      </c>
    </row>
    <row r="17" spans="1:11" x14ac:dyDescent="0.35">
      <c r="A17" s="10">
        <v>16</v>
      </c>
      <c r="B17" s="10" t="s">
        <v>8541</v>
      </c>
      <c r="C17" s="10" t="s">
        <v>70</v>
      </c>
      <c r="D17" s="10">
        <v>2010</v>
      </c>
      <c r="E17" s="10" t="s">
        <v>6</v>
      </c>
      <c r="F17" s="10" t="s">
        <v>40</v>
      </c>
      <c r="G17" s="10">
        <v>14.97</v>
      </c>
      <c r="H17" s="10">
        <v>4.9400000000000004</v>
      </c>
      <c r="I17" s="10">
        <v>0.24</v>
      </c>
      <c r="J17" s="10">
        <v>1.67</v>
      </c>
      <c r="K17" s="10">
        <v>21.82</v>
      </c>
    </row>
    <row r="18" spans="1:11" x14ac:dyDescent="0.35">
      <c r="A18" s="9">
        <v>17</v>
      </c>
      <c r="B18" s="9" t="s">
        <v>8542</v>
      </c>
      <c r="C18" s="9" t="s">
        <v>69</v>
      </c>
      <c r="D18" s="9">
        <v>2013</v>
      </c>
      <c r="E18" s="9" t="s">
        <v>9</v>
      </c>
      <c r="F18" s="9" t="s">
        <v>52</v>
      </c>
      <c r="G18" s="9">
        <v>7.01</v>
      </c>
      <c r="H18" s="9">
        <v>9.27</v>
      </c>
      <c r="I18" s="9">
        <v>0.97</v>
      </c>
      <c r="J18" s="9">
        <v>4.1399999999999997</v>
      </c>
      <c r="K18" s="9">
        <v>21.4</v>
      </c>
    </row>
    <row r="19" spans="1:11" x14ac:dyDescent="0.35">
      <c r="A19" s="10">
        <v>18</v>
      </c>
      <c r="B19" s="10" t="s">
        <v>3341</v>
      </c>
      <c r="C19" s="10" t="s">
        <v>34</v>
      </c>
      <c r="D19" s="10">
        <v>2004</v>
      </c>
      <c r="E19" s="10" t="s">
        <v>9</v>
      </c>
      <c r="F19" s="10" t="s">
        <v>52</v>
      </c>
      <c r="G19" s="10">
        <v>9.43</v>
      </c>
      <c r="H19" s="10">
        <v>0.4</v>
      </c>
      <c r="I19" s="10">
        <v>0.41</v>
      </c>
      <c r="J19" s="10">
        <v>10.57</v>
      </c>
      <c r="K19" s="10">
        <v>20.81</v>
      </c>
    </row>
    <row r="20" spans="1:11" x14ac:dyDescent="0.35">
      <c r="A20" s="9">
        <v>19</v>
      </c>
      <c r="B20" s="9" t="s">
        <v>8543</v>
      </c>
      <c r="C20" s="9" t="s">
        <v>47</v>
      </c>
      <c r="D20" s="9">
        <v>1990</v>
      </c>
      <c r="E20" s="9" t="s">
        <v>2</v>
      </c>
      <c r="F20" s="9" t="s">
        <v>53</v>
      </c>
      <c r="G20" s="9">
        <v>12.78</v>
      </c>
      <c r="H20" s="9">
        <v>3.75</v>
      </c>
      <c r="I20" s="9">
        <v>3.54</v>
      </c>
      <c r="J20" s="9">
        <v>0.55000000000000004</v>
      </c>
      <c r="K20" s="9">
        <v>20.61</v>
      </c>
    </row>
    <row r="21" spans="1:11" x14ac:dyDescent="0.35">
      <c r="A21" s="10">
        <v>20</v>
      </c>
      <c r="B21" s="10" t="s">
        <v>8544</v>
      </c>
      <c r="C21" s="10" t="s">
        <v>49</v>
      </c>
      <c r="D21" s="10">
        <v>2005</v>
      </c>
      <c r="E21" s="10" t="s">
        <v>6</v>
      </c>
      <c r="F21" s="10" t="s">
        <v>53</v>
      </c>
      <c r="G21" s="10">
        <v>4.75</v>
      </c>
      <c r="H21" s="10">
        <v>9.26</v>
      </c>
      <c r="I21" s="10">
        <v>4.16</v>
      </c>
      <c r="J21" s="10">
        <v>2.0499999999999998</v>
      </c>
      <c r="K21" s="10">
        <v>20.22</v>
      </c>
    </row>
    <row r="22" spans="1:11" x14ac:dyDescent="0.35">
      <c r="A22" s="9">
        <v>21</v>
      </c>
      <c r="B22" s="9" t="s">
        <v>8545</v>
      </c>
      <c r="C22" s="9" t="s">
        <v>49</v>
      </c>
      <c r="D22" s="9">
        <v>2006</v>
      </c>
      <c r="E22" s="9" t="s">
        <v>4</v>
      </c>
      <c r="F22" s="9" t="s">
        <v>53</v>
      </c>
      <c r="G22" s="9">
        <v>6.42</v>
      </c>
      <c r="H22" s="9">
        <v>4.5199999999999996</v>
      </c>
      <c r="I22" s="9">
        <v>6.04</v>
      </c>
      <c r="J22" s="9">
        <v>1.37</v>
      </c>
      <c r="K22" s="9">
        <v>18.36</v>
      </c>
    </row>
    <row r="23" spans="1:11" x14ac:dyDescent="0.35">
      <c r="A23" s="10">
        <v>22</v>
      </c>
      <c r="B23" s="10" t="s">
        <v>8546</v>
      </c>
      <c r="C23" s="10" t="s">
        <v>126</v>
      </c>
      <c r="D23" s="10">
        <v>1989</v>
      </c>
      <c r="E23" s="10" t="s">
        <v>2</v>
      </c>
      <c r="F23" s="10" t="s">
        <v>53</v>
      </c>
      <c r="G23" s="10">
        <v>10.83</v>
      </c>
      <c r="H23" s="10">
        <v>2.71</v>
      </c>
      <c r="I23" s="10">
        <v>4.18</v>
      </c>
      <c r="J23" s="10">
        <v>0.42</v>
      </c>
      <c r="K23" s="10">
        <v>18.14</v>
      </c>
    </row>
    <row r="24" spans="1:11" x14ac:dyDescent="0.35">
      <c r="A24" s="9">
        <v>23</v>
      </c>
      <c r="B24" s="9" t="s">
        <v>8547</v>
      </c>
      <c r="C24" s="9" t="s">
        <v>223</v>
      </c>
      <c r="D24" s="9">
        <v>1988</v>
      </c>
      <c r="E24" s="9" t="s">
        <v>2</v>
      </c>
      <c r="F24" s="9" t="s">
        <v>53</v>
      </c>
      <c r="G24" s="9">
        <v>9.5399999999999991</v>
      </c>
      <c r="H24" s="9">
        <v>3.44</v>
      </c>
      <c r="I24" s="9">
        <v>3.84</v>
      </c>
      <c r="J24" s="9">
        <v>0.46</v>
      </c>
      <c r="K24" s="9">
        <v>17.28</v>
      </c>
    </row>
    <row r="25" spans="1:11" x14ac:dyDescent="0.35">
      <c r="A25" s="10">
        <v>24</v>
      </c>
      <c r="B25" s="10" t="s">
        <v>8542</v>
      </c>
      <c r="C25" s="10" t="s">
        <v>70</v>
      </c>
      <c r="D25" s="10">
        <v>2013</v>
      </c>
      <c r="E25" s="10" t="s">
        <v>9</v>
      </c>
      <c r="F25" s="10" t="s">
        <v>52</v>
      </c>
      <c r="G25" s="10">
        <v>9.6300000000000008</v>
      </c>
      <c r="H25" s="10">
        <v>5.31</v>
      </c>
      <c r="I25" s="10">
        <v>0.06</v>
      </c>
      <c r="J25" s="10">
        <v>1.38</v>
      </c>
      <c r="K25" s="10">
        <v>16.38</v>
      </c>
    </row>
    <row r="26" spans="1:11" x14ac:dyDescent="0.35">
      <c r="A26" s="9">
        <v>25</v>
      </c>
      <c r="B26" s="9" t="s">
        <v>6220</v>
      </c>
      <c r="C26" s="9" t="s">
        <v>34</v>
      </c>
      <c r="D26" s="9">
        <v>2002</v>
      </c>
      <c r="E26" s="9" t="s">
        <v>9</v>
      </c>
      <c r="F26" s="9" t="s">
        <v>52</v>
      </c>
      <c r="G26" s="9">
        <v>8.41</v>
      </c>
      <c r="H26" s="9">
        <v>5.49</v>
      </c>
      <c r="I26" s="9">
        <v>0.47</v>
      </c>
      <c r="J26" s="9">
        <v>1.78</v>
      </c>
      <c r="K26" s="9">
        <v>16.149999999999999</v>
      </c>
    </row>
    <row r="27" spans="1:11" x14ac:dyDescent="0.35">
      <c r="A27" s="10">
        <v>26</v>
      </c>
      <c r="B27" s="10" t="s">
        <v>8548</v>
      </c>
      <c r="C27" s="10" t="s">
        <v>36</v>
      </c>
      <c r="D27" s="10">
        <v>2002</v>
      </c>
      <c r="E27" s="10" t="s">
        <v>4</v>
      </c>
      <c r="F27" s="10" t="s">
        <v>53</v>
      </c>
      <c r="G27" s="10">
        <v>6.06</v>
      </c>
      <c r="H27" s="10">
        <v>3.9</v>
      </c>
      <c r="I27" s="10">
        <v>5.38</v>
      </c>
      <c r="J27" s="10">
        <v>0.5</v>
      </c>
      <c r="K27" s="10">
        <v>15.85</v>
      </c>
    </row>
    <row r="28" spans="1:11" x14ac:dyDescent="0.35">
      <c r="A28" s="9">
        <v>27</v>
      </c>
      <c r="B28" s="9" t="s">
        <v>8549</v>
      </c>
      <c r="C28" s="9" t="s">
        <v>49</v>
      </c>
      <c r="D28" s="9">
        <v>2010</v>
      </c>
      <c r="E28" s="9" t="s">
        <v>4</v>
      </c>
      <c r="F28" s="9" t="s">
        <v>53</v>
      </c>
      <c r="G28" s="9">
        <v>5.57</v>
      </c>
      <c r="H28" s="9">
        <v>3.28</v>
      </c>
      <c r="I28" s="9">
        <v>5.65</v>
      </c>
      <c r="J28" s="9">
        <v>0.82</v>
      </c>
      <c r="K28" s="9">
        <v>15.32</v>
      </c>
    </row>
    <row r="29" spans="1:11" x14ac:dyDescent="0.35">
      <c r="A29" s="10">
        <v>28</v>
      </c>
      <c r="B29" s="10" t="s">
        <v>8550</v>
      </c>
      <c r="C29" s="10" t="s">
        <v>49</v>
      </c>
      <c r="D29" s="10">
        <v>2005</v>
      </c>
      <c r="E29" s="10" t="s">
        <v>5</v>
      </c>
      <c r="F29" s="10" t="s">
        <v>53</v>
      </c>
      <c r="G29" s="10">
        <v>3.44</v>
      </c>
      <c r="H29" s="10">
        <v>5.36</v>
      </c>
      <c r="I29" s="10">
        <v>5.32</v>
      </c>
      <c r="J29" s="10">
        <v>1.18</v>
      </c>
      <c r="K29" s="10">
        <v>15.3</v>
      </c>
    </row>
    <row r="30" spans="1:11" x14ac:dyDescent="0.35">
      <c r="A30" s="9">
        <v>29</v>
      </c>
      <c r="B30" s="9" t="s">
        <v>8551</v>
      </c>
      <c r="C30" s="9" t="s">
        <v>34</v>
      </c>
      <c r="D30" s="9">
        <v>2001</v>
      </c>
      <c r="E30" s="9" t="s">
        <v>3</v>
      </c>
      <c r="F30" s="9" t="s">
        <v>57</v>
      </c>
      <c r="G30" s="9">
        <v>6.85</v>
      </c>
      <c r="H30" s="9">
        <v>5.09</v>
      </c>
      <c r="I30" s="9">
        <v>1.87</v>
      </c>
      <c r="J30" s="9">
        <v>1.1599999999999999</v>
      </c>
      <c r="K30" s="9">
        <v>14.98</v>
      </c>
    </row>
    <row r="31" spans="1:11" x14ac:dyDescent="0.35">
      <c r="A31" s="10">
        <v>30</v>
      </c>
      <c r="B31" s="10" t="s">
        <v>8552</v>
      </c>
      <c r="C31" s="10" t="s">
        <v>70</v>
      </c>
      <c r="D31" s="10">
        <v>2011</v>
      </c>
      <c r="E31" s="10" t="s">
        <v>7</v>
      </c>
      <c r="F31" s="10" t="s">
        <v>43</v>
      </c>
      <c r="G31" s="10">
        <v>9.0299999999999994</v>
      </c>
      <c r="H31" s="10">
        <v>4.28</v>
      </c>
      <c r="I31" s="10">
        <v>0.13</v>
      </c>
      <c r="J31" s="10">
        <v>1.32</v>
      </c>
      <c r="K31" s="10">
        <v>14.76</v>
      </c>
    </row>
    <row r="32" spans="1:11" x14ac:dyDescent="0.35">
      <c r="A32" s="9">
        <v>31</v>
      </c>
      <c r="B32" s="9" t="s">
        <v>8553</v>
      </c>
      <c r="C32" s="9" t="s">
        <v>126</v>
      </c>
      <c r="D32" s="9">
        <v>1998</v>
      </c>
      <c r="E32" s="9" t="s">
        <v>4</v>
      </c>
      <c r="F32" s="9" t="s">
        <v>53</v>
      </c>
      <c r="G32" s="9">
        <v>5.89</v>
      </c>
      <c r="H32" s="9">
        <v>5.04</v>
      </c>
      <c r="I32" s="9">
        <v>3.12</v>
      </c>
      <c r="J32" s="9">
        <v>0.59</v>
      </c>
      <c r="K32" s="9">
        <v>14.64</v>
      </c>
    </row>
    <row r="33" spans="1:11" x14ac:dyDescent="0.35">
      <c r="A33" s="10">
        <v>32</v>
      </c>
      <c r="B33" s="10" t="s">
        <v>8554</v>
      </c>
      <c r="C33" s="10" t="s">
        <v>70</v>
      </c>
      <c r="D33" s="10">
        <v>2010</v>
      </c>
      <c r="E33" s="10" t="s">
        <v>7</v>
      </c>
      <c r="F33" s="10" t="s">
        <v>43</v>
      </c>
      <c r="G33" s="10">
        <v>9.67</v>
      </c>
      <c r="H33" s="10">
        <v>3.73</v>
      </c>
      <c r="I33" s="10">
        <v>0.11</v>
      </c>
      <c r="J33" s="10">
        <v>1.1299999999999999</v>
      </c>
      <c r="K33" s="10">
        <v>14.64</v>
      </c>
    </row>
    <row r="34" spans="1:11" x14ac:dyDescent="0.35">
      <c r="A34" s="9">
        <v>33</v>
      </c>
      <c r="B34" s="9" t="s">
        <v>8555</v>
      </c>
      <c r="C34" s="9" t="s">
        <v>88</v>
      </c>
      <c r="D34" s="9">
        <v>2013</v>
      </c>
      <c r="E34" s="9" t="s">
        <v>4</v>
      </c>
      <c r="F34" s="9" t="s">
        <v>53</v>
      </c>
      <c r="G34" s="9">
        <v>5.17</v>
      </c>
      <c r="H34" s="9">
        <v>4.05</v>
      </c>
      <c r="I34" s="9">
        <v>4.34</v>
      </c>
      <c r="J34" s="9">
        <v>0.79</v>
      </c>
      <c r="K34" s="9">
        <v>14.35</v>
      </c>
    </row>
    <row r="35" spans="1:11" x14ac:dyDescent="0.35">
      <c r="A35" s="10">
        <v>34</v>
      </c>
      <c r="B35" s="10" t="s">
        <v>1345</v>
      </c>
      <c r="C35" s="10" t="s">
        <v>102</v>
      </c>
      <c r="D35" s="10">
        <v>2015</v>
      </c>
      <c r="E35" s="10" t="s">
        <v>7</v>
      </c>
      <c r="F35" s="10" t="s">
        <v>43</v>
      </c>
      <c r="G35" s="10">
        <v>5.77</v>
      </c>
      <c r="H35" s="10">
        <v>5.81</v>
      </c>
      <c r="I35" s="10">
        <v>0.35</v>
      </c>
      <c r="J35" s="10">
        <v>2.31</v>
      </c>
      <c r="K35" s="10">
        <v>14.24</v>
      </c>
    </row>
    <row r="36" spans="1:11" x14ac:dyDescent="0.35">
      <c r="A36" s="9">
        <v>35</v>
      </c>
      <c r="B36" s="9" t="s">
        <v>568</v>
      </c>
      <c r="C36" s="9" t="s">
        <v>69</v>
      </c>
      <c r="D36" s="9">
        <v>2012</v>
      </c>
      <c r="E36" s="9" t="s">
        <v>7</v>
      </c>
      <c r="F36" s="9" t="s">
        <v>43</v>
      </c>
      <c r="G36" s="9">
        <v>4.99</v>
      </c>
      <c r="H36" s="9">
        <v>5.88</v>
      </c>
      <c r="I36" s="9">
        <v>0.65</v>
      </c>
      <c r="J36" s="9">
        <v>2.52</v>
      </c>
      <c r="K36" s="9">
        <v>14.03</v>
      </c>
    </row>
    <row r="37" spans="1:11" x14ac:dyDescent="0.35">
      <c r="A37" s="10">
        <v>36</v>
      </c>
      <c r="B37" s="10" t="s">
        <v>568</v>
      </c>
      <c r="C37" s="10" t="s">
        <v>70</v>
      </c>
      <c r="D37" s="10">
        <v>2012</v>
      </c>
      <c r="E37" s="10" t="s">
        <v>7</v>
      </c>
      <c r="F37" s="10" t="s">
        <v>43</v>
      </c>
      <c r="G37" s="10">
        <v>8.25</v>
      </c>
      <c r="H37" s="10">
        <v>4.3</v>
      </c>
      <c r="I37" s="10">
        <v>7.0000000000000007E-2</v>
      </c>
      <c r="J37" s="10">
        <v>1.1200000000000001</v>
      </c>
      <c r="K37" s="10">
        <v>13.73</v>
      </c>
    </row>
    <row r="38" spans="1:11" x14ac:dyDescent="0.35">
      <c r="A38" s="9">
        <v>37</v>
      </c>
      <c r="B38" s="9" t="s">
        <v>8556</v>
      </c>
      <c r="C38" s="9" t="s">
        <v>70</v>
      </c>
      <c r="D38" s="9">
        <v>2009</v>
      </c>
      <c r="E38" s="9" t="s">
        <v>7</v>
      </c>
      <c r="F38" s="9" t="s">
        <v>43</v>
      </c>
      <c r="G38" s="9">
        <v>8.52</v>
      </c>
      <c r="H38" s="9">
        <v>3.63</v>
      </c>
      <c r="I38" s="9">
        <v>0.08</v>
      </c>
      <c r="J38" s="9">
        <v>1.29</v>
      </c>
      <c r="K38" s="9">
        <v>13.51</v>
      </c>
    </row>
    <row r="39" spans="1:11" x14ac:dyDescent="0.35">
      <c r="A39" s="10">
        <v>38</v>
      </c>
      <c r="B39" s="10" t="s">
        <v>8552</v>
      </c>
      <c r="C39" s="10" t="s">
        <v>69</v>
      </c>
      <c r="D39" s="10">
        <v>2011</v>
      </c>
      <c r="E39" s="10" t="s">
        <v>7</v>
      </c>
      <c r="F39" s="10" t="s">
        <v>43</v>
      </c>
      <c r="G39" s="10">
        <v>5.54</v>
      </c>
      <c r="H39" s="10">
        <v>5.82</v>
      </c>
      <c r="I39" s="10">
        <v>0.49</v>
      </c>
      <c r="J39" s="10">
        <v>1.62</v>
      </c>
      <c r="K39" s="10">
        <v>13.46</v>
      </c>
    </row>
    <row r="40" spans="1:11" x14ac:dyDescent="0.35">
      <c r="A40" s="9">
        <v>39</v>
      </c>
      <c r="B40" s="9" t="s">
        <v>8133</v>
      </c>
      <c r="C40" s="9" t="s">
        <v>34</v>
      </c>
      <c r="D40" s="9">
        <v>2001</v>
      </c>
      <c r="E40" s="9" t="s">
        <v>9</v>
      </c>
      <c r="F40" s="9" t="s">
        <v>52</v>
      </c>
      <c r="G40" s="9">
        <v>6.99</v>
      </c>
      <c r="H40" s="9">
        <v>4.51</v>
      </c>
      <c r="I40" s="9">
        <v>0.3</v>
      </c>
      <c r="J40" s="9">
        <v>1.3</v>
      </c>
      <c r="K40" s="9">
        <v>13.1</v>
      </c>
    </row>
    <row r="41" spans="1:11" x14ac:dyDescent="0.35">
      <c r="A41" s="10">
        <v>40</v>
      </c>
      <c r="B41" s="10" t="s">
        <v>8557</v>
      </c>
      <c r="C41" s="10" t="s">
        <v>42</v>
      </c>
      <c r="D41" s="10">
        <v>2008</v>
      </c>
      <c r="E41" s="10" t="s">
        <v>10</v>
      </c>
      <c r="F41" s="10" t="s">
        <v>53</v>
      </c>
      <c r="G41" s="10">
        <v>6.75</v>
      </c>
      <c r="H41" s="10">
        <v>2.61</v>
      </c>
      <c r="I41" s="10">
        <v>2.66</v>
      </c>
      <c r="J41" s="10">
        <v>1.02</v>
      </c>
      <c r="K41" s="10">
        <v>13.04</v>
      </c>
    </row>
    <row r="42" spans="1:11" x14ac:dyDescent="0.35">
      <c r="A42" s="9">
        <v>41</v>
      </c>
      <c r="B42" s="9" t="s">
        <v>8554</v>
      </c>
      <c r="C42" s="9" t="s">
        <v>69</v>
      </c>
      <c r="D42" s="9">
        <v>2010</v>
      </c>
      <c r="E42" s="9" t="s">
        <v>7</v>
      </c>
      <c r="F42" s="9" t="s">
        <v>43</v>
      </c>
      <c r="G42" s="9">
        <v>5.98</v>
      </c>
      <c r="H42" s="9">
        <v>4.4400000000000004</v>
      </c>
      <c r="I42" s="9">
        <v>0.48</v>
      </c>
      <c r="J42" s="9">
        <v>1.83</v>
      </c>
      <c r="K42" s="9">
        <v>12.73</v>
      </c>
    </row>
    <row r="43" spans="1:11" x14ac:dyDescent="0.35">
      <c r="A43" s="10">
        <v>42</v>
      </c>
      <c r="B43" s="10" t="s">
        <v>8558</v>
      </c>
      <c r="C43" s="10" t="s">
        <v>49</v>
      </c>
      <c r="D43" s="10">
        <v>2005</v>
      </c>
      <c r="E43" s="10" t="s">
        <v>8</v>
      </c>
      <c r="F43" s="10" t="s">
        <v>53</v>
      </c>
      <c r="G43" s="10">
        <v>2.5499999999999998</v>
      </c>
      <c r="H43" s="10">
        <v>3.52</v>
      </c>
      <c r="I43" s="10">
        <v>5.33</v>
      </c>
      <c r="J43" s="10">
        <v>0.88</v>
      </c>
      <c r="K43" s="10">
        <v>12.27</v>
      </c>
    </row>
    <row r="44" spans="1:11" x14ac:dyDescent="0.35">
      <c r="A44" s="9">
        <v>43</v>
      </c>
      <c r="B44" s="9" t="s">
        <v>8559</v>
      </c>
      <c r="C44" s="9" t="s">
        <v>88</v>
      </c>
      <c r="D44" s="9">
        <v>2011</v>
      </c>
      <c r="E44" s="9" t="s">
        <v>3</v>
      </c>
      <c r="F44" s="9" t="s">
        <v>53</v>
      </c>
      <c r="G44" s="9">
        <v>4.74</v>
      </c>
      <c r="H44" s="9">
        <v>3.91</v>
      </c>
      <c r="I44" s="9">
        <v>2.67</v>
      </c>
      <c r="J44" s="9">
        <v>0.89</v>
      </c>
      <c r="K44" s="9">
        <v>12.21</v>
      </c>
    </row>
    <row r="45" spans="1:11" x14ac:dyDescent="0.35">
      <c r="A45" s="10">
        <v>44</v>
      </c>
      <c r="B45" s="10" t="s">
        <v>8560</v>
      </c>
      <c r="C45" s="10" t="s">
        <v>70</v>
      </c>
      <c r="D45" s="10">
        <v>2007</v>
      </c>
      <c r="E45" s="10" t="s">
        <v>7</v>
      </c>
      <c r="F45" s="10" t="s">
        <v>40</v>
      </c>
      <c r="G45" s="10">
        <v>7.97</v>
      </c>
      <c r="H45" s="10">
        <v>2.83</v>
      </c>
      <c r="I45" s="10">
        <v>0.13</v>
      </c>
      <c r="J45" s="10">
        <v>1.21</v>
      </c>
      <c r="K45" s="10">
        <v>12.14</v>
      </c>
    </row>
    <row r="46" spans="1:11" x14ac:dyDescent="0.35">
      <c r="A46" s="9">
        <v>45</v>
      </c>
      <c r="B46" s="9" t="s">
        <v>8542</v>
      </c>
      <c r="C46" s="9" t="s">
        <v>102</v>
      </c>
      <c r="D46" s="9">
        <v>2014</v>
      </c>
      <c r="E46" s="9" t="s">
        <v>9</v>
      </c>
      <c r="F46" s="9" t="s">
        <v>52</v>
      </c>
      <c r="G46" s="9">
        <v>3.8</v>
      </c>
      <c r="H46" s="9">
        <v>5.81</v>
      </c>
      <c r="I46" s="9">
        <v>0.36</v>
      </c>
      <c r="J46" s="9">
        <v>2.02</v>
      </c>
      <c r="K46" s="9">
        <v>11.98</v>
      </c>
    </row>
    <row r="47" spans="1:11" x14ac:dyDescent="0.35">
      <c r="A47" s="10">
        <v>46</v>
      </c>
      <c r="B47" s="10" t="s">
        <v>8561</v>
      </c>
      <c r="C47" s="10" t="s">
        <v>49</v>
      </c>
      <c r="D47" s="10">
        <v>2009</v>
      </c>
      <c r="E47" s="10" t="s">
        <v>9</v>
      </c>
      <c r="F47" s="10" t="s">
        <v>53</v>
      </c>
      <c r="G47" s="10">
        <v>4.4000000000000004</v>
      </c>
      <c r="H47" s="10">
        <v>2.77</v>
      </c>
      <c r="I47" s="10">
        <v>3.96</v>
      </c>
      <c r="J47" s="10">
        <v>0.77</v>
      </c>
      <c r="K47" s="10">
        <v>11.9</v>
      </c>
    </row>
    <row r="48" spans="1:11" x14ac:dyDescent="0.35">
      <c r="A48" s="9">
        <v>47</v>
      </c>
      <c r="B48" s="9" t="s">
        <v>8562</v>
      </c>
      <c r="C48" s="9" t="s">
        <v>146</v>
      </c>
      <c r="D48" s="9">
        <v>1996</v>
      </c>
      <c r="E48" s="9" t="s">
        <v>2</v>
      </c>
      <c r="F48" s="9" t="s">
        <v>53</v>
      </c>
      <c r="G48" s="9">
        <v>6.91</v>
      </c>
      <c r="H48" s="9">
        <v>2.85</v>
      </c>
      <c r="I48" s="9">
        <v>1.91</v>
      </c>
      <c r="J48" s="9">
        <v>0.23</v>
      </c>
      <c r="K48" s="9">
        <v>11.89</v>
      </c>
    </row>
    <row r="49" spans="1:11" x14ac:dyDescent="0.35">
      <c r="A49" s="10">
        <v>48</v>
      </c>
      <c r="B49" s="10" t="s">
        <v>8563</v>
      </c>
      <c r="C49" s="10" t="s">
        <v>34</v>
      </c>
      <c r="D49" s="10">
        <v>2004</v>
      </c>
      <c r="E49" s="10" t="s">
        <v>3</v>
      </c>
      <c r="F49" s="10" t="s">
        <v>57</v>
      </c>
      <c r="G49" s="10">
        <v>3.01</v>
      </c>
      <c r="H49" s="10">
        <v>0.01</v>
      </c>
      <c r="I49" s="10">
        <v>1.1000000000000001</v>
      </c>
      <c r="J49" s="10">
        <v>7.53</v>
      </c>
      <c r="K49" s="10">
        <v>11.66</v>
      </c>
    </row>
    <row r="50" spans="1:11" x14ac:dyDescent="0.35">
      <c r="A50" s="9">
        <v>49</v>
      </c>
      <c r="B50" s="9" t="s">
        <v>8564</v>
      </c>
      <c r="C50" s="9" t="s">
        <v>42</v>
      </c>
      <c r="D50" s="9">
        <v>2007</v>
      </c>
      <c r="E50" s="9" t="s">
        <v>2</v>
      </c>
      <c r="F50" s="9" t="s">
        <v>53</v>
      </c>
      <c r="G50" s="9">
        <v>6.16</v>
      </c>
      <c r="H50" s="9">
        <v>3.4</v>
      </c>
      <c r="I50" s="9">
        <v>1.2</v>
      </c>
      <c r="J50" s="9">
        <v>0.76</v>
      </c>
      <c r="K50" s="9">
        <v>11.52</v>
      </c>
    </row>
    <row r="51" spans="1:11" x14ac:dyDescent="0.35">
      <c r="A51" s="10">
        <v>50</v>
      </c>
      <c r="B51" s="10" t="s">
        <v>8565</v>
      </c>
      <c r="C51" s="10" t="s">
        <v>88</v>
      </c>
      <c r="D51" s="10">
        <v>2014</v>
      </c>
      <c r="E51" s="10" t="s">
        <v>4</v>
      </c>
      <c r="F51" s="10" t="s">
        <v>53</v>
      </c>
      <c r="G51" s="10">
        <v>4.2300000000000004</v>
      </c>
      <c r="H51" s="10">
        <v>3.37</v>
      </c>
      <c r="I51" s="10">
        <v>3.08</v>
      </c>
      <c r="J51" s="10">
        <v>0.65</v>
      </c>
      <c r="K51" s="10">
        <v>11.33</v>
      </c>
    </row>
    <row r="52" spans="1:11" x14ac:dyDescent="0.35">
      <c r="A52" s="9">
        <v>51</v>
      </c>
      <c r="B52" s="9" t="s">
        <v>8566</v>
      </c>
      <c r="C52" s="9" t="s">
        <v>126</v>
      </c>
      <c r="D52" s="9">
        <v>1992</v>
      </c>
      <c r="E52" s="9" t="s">
        <v>11</v>
      </c>
      <c r="F52" s="9" t="s">
        <v>53</v>
      </c>
      <c r="G52" s="9">
        <v>6.16</v>
      </c>
      <c r="H52" s="9">
        <v>2.04</v>
      </c>
      <c r="I52" s="9">
        <v>2.69</v>
      </c>
      <c r="J52" s="9">
        <v>0.28999999999999998</v>
      </c>
      <c r="K52" s="9">
        <v>11.18</v>
      </c>
    </row>
    <row r="53" spans="1:11" x14ac:dyDescent="0.35">
      <c r="A53" s="10">
        <v>52</v>
      </c>
      <c r="B53" s="10" t="s">
        <v>8567</v>
      </c>
      <c r="C53" s="10" t="s">
        <v>70</v>
      </c>
      <c r="D53" s="10">
        <v>2008</v>
      </c>
      <c r="E53" s="10" t="s">
        <v>9</v>
      </c>
      <c r="F53" s="10" t="s">
        <v>52</v>
      </c>
      <c r="G53" s="10">
        <v>6.76</v>
      </c>
      <c r="H53" s="10">
        <v>3.1</v>
      </c>
      <c r="I53" s="10">
        <v>0.14000000000000001</v>
      </c>
      <c r="J53" s="10">
        <v>1.03</v>
      </c>
      <c r="K53" s="10">
        <v>11.02</v>
      </c>
    </row>
    <row r="54" spans="1:11" x14ac:dyDescent="0.35">
      <c r="A54" s="9">
        <v>53</v>
      </c>
      <c r="B54" s="9" t="s">
        <v>8568</v>
      </c>
      <c r="C54" s="9" t="s">
        <v>72</v>
      </c>
      <c r="D54" s="9">
        <v>1997</v>
      </c>
      <c r="E54" s="9" t="s">
        <v>3</v>
      </c>
      <c r="F54" s="9" t="s">
        <v>57</v>
      </c>
      <c r="G54" s="9">
        <v>4.0199999999999996</v>
      </c>
      <c r="H54" s="9">
        <v>3.87</v>
      </c>
      <c r="I54" s="9">
        <v>2.54</v>
      </c>
      <c r="J54" s="9">
        <v>0.52</v>
      </c>
      <c r="K54" s="9">
        <v>10.95</v>
      </c>
    </row>
    <row r="55" spans="1:11" x14ac:dyDescent="0.35">
      <c r="A55" s="10">
        <v>54</v>
      </c>
      <c r="B55" s="10" t="s">
        <v>8569</v>
      </c>
      <c r="C55" s="10" t="s">
        <v>88</v>
      </c>
      <c r="D55" s="10">
        <v>2011</v>
      </c>
      <c r="E55" s="10" t="s">
        <v>2</v>
      </c>
      <c r="F55" s="10" t="s">
        <v>53</v>
      </c>
      <c r="G55" s="10">
        <v>4.8899999999999997</v>
      </c>
      <c r="H55" s="10">
        <v>2.99</v>
      </c>
      <c r="I55" s="10">
        <v>2.13</v>
      </c>
      <c r="J55" s="10">
        <v>0.78</v>
      </c>
      <c r="K55" s="10">
        <v>10.79</v>
      </c>
    </row>
    <row r="56" spans="1:11" x14ac:dyDescent="0.35">
      <c r="A56" s="9">
        <v>55</v>
      </c>
      <c r="B56" s="9" t="s">
        <v>8570</v>
      </c>
      <c r="C56" s="9" t="s">
        <v>69</v>
      </c>
      <c r="D56" s="9">
        <v>2010</v>
      </c>
      <c r="E56" s="9" t="s">
        <v>3</v>
      </c>
      <c r="F56" s="9" t="s">
        <v>57</v>
      </c>
      <c r="G56" s="9">
        <v>2.96</v>
      </c>
      <c r="H56" s="9">
        <v>4.88</v>
      </c>
      <c r="I56" s="9">
        <v>0.81</v>
      </c>
      <c r="J56" s="9">
        <v>2.12</v>
      </c>
      <c r="K56" s="9">
        <v>10.77</v>
      </c>
    </row>
    <row r="57" spans="1:11" x14ac:dyDescent="0.35">
      <c r="A57" s="10">
        <v>56</v>
      </c>
      <c r="B57" s="10" t="s">
        <v>8556</v>
      </c>
      <c r="C57" s="10" t="s">
        <v>69</v>
      </c>
      <c r="D57" s="10">
        <v>2009</v>
      </c>
      <c r="E57" s="10" t="s">
        <v>7</v>
      </c>
      <c r="F57" s="10" t="s">
        <v>43</v>
      </c>
      <c r="G57" s="10">
        <v>4.99</v>
      </c>
      <c r="H57" s="10">
        <v>3.69</v>
      </c>
      <c r="I57" s="10">
        <v>0.38</v>
      </c>
      <c r="J57" s="10">
        <v>1.63</v>
      </c>
      <c r="K57" s="10">
        <v>10.69</v>
      </c>
    </row>
    <row r="58" spans="1:11" x14ac:dyDescent="0.35">
      <c r="A58" s="9">
        <v>57</v>
      </c>
      <c r="B58" s="9" t="s">
        <v>8567</v>
      </c>
      <c r="C58" s="9" t="s">
        <v>69</v>
      </c>
      <c r="D58" s="9">
        <v>2008</v>
      </c>
      <c r="E58" s="9" t="s">
        <v>9</v>
      </c>
      <c r="F58" s="9" t="s">
        <v>52</v>
      </c>
      <c r="G58" s="9">
        <v>4.76</v>
      </c>
      <c r="H58" s="9">
        <v>3.76</v>
      </c>
      <c r="I58" s="9">
        <v>0.44</v>
      </c>
      <c r="J58" s="9">
        <v>1.62</v>
      </c>
      <c r="K58" s="9">
        <v>10.57</v>
      </c>
    </row>
    <row r="59" spans="1:11" x14ac:dyDescent="0.35">
      <c r="A59" s="10">
        <v>58</v>
      </c>
      <c r="B59" s="10" t="s">
        <v>8571</v>
      </c>
      <c r="C59" s="10" t="s">
        <v>47</v>
      </c>
      <c r="D59" s="10">
        <v>1993</v>
      </c>
      <c r="E59" s="10" t="s">
        <v>2</v>
      </c>
      <c r="F59" s="10" t="s">
        <v>53</v>
      </c>
      <c r="G59" s="10">
        <v>5.99</v>
      </c>
      <c r="H59" s="10">
        <v>2.15</v>
      </c>
      <c r="I59" s="10">
        <v>2.12</v>
      </c>
      <c r="J59" s="10">
        <v>0.28999999999999998</v>
      </c>
      <c r="K59" s="10">
        <v>10.55</v>
      </c>
    </row>
    <row r="60" spans="1:11" x14ac:dyDescent="0.35">
      <c r="A60" s="9">
        <v>59</v>
      </c>
      <c r="B60" s="9" t="s">
        <v>8572</v>
      </c>
      <c r="C60" s="9" t="s">
        <v>36</v>
      </c>
      <c r="D60" s="9">
        <v>2004</v>
      </c>
      <c r="E60" s="9" t="s">
        <v>4</v>
      </c>
      <c r="F60" s="9" t="s">
        <v>53</v>
      </c>
      <c r="G60" s="9">
        <v>4.34</v>
      </c>
      <c r="H60" s="9">
        <v>2.65</v>
      </c>
      <c r="I60" s="9">
        <v>3.15</v>
      </c>
      <c r="J60" s="9">
        <v>0.35</v>
      </c>
      <c r="K60" s="9">
        <v>10.49</v>
      </c>
    </row>
    <row r="61" spans="1:11" x14ac:dyDescent="0.35">
      <c r="A61" s="10">
        <v>60</v>
      </c>
      <c r="B61" s="10" t="s">
        <v>8562</v>
      </c>
      <c r="C61" s="10" t="s">
        <v>49</v>
      </c>
      <c r="D61" s="10">
        <v>2004</v>
      </c>
      <c r="E61" s="10" t="s">
        <v>2</v>
      </c>
      <c r="F61" s="10" t="s">
        <v>53</v>
      </c>
      <c r="G61" s="10">
        <v>5.08</v>
      </c>
      <c r="H61" s="10">
        <v>3.11</v>
      </c>
      <c r="I61" s="10">
        <v>1.25</v>
      </c>
      <c r="J61" s="10">
        <v>0.98</v>
      </c>
      <c r="K61" s="10">
        <v>10.42</v>
      </c>
    </row>
    <row r="62" spans="1:11" x14ac:dyDescent="0.35">
      <c r="A62" s="9">
        <v>61</v>
      </c>
      <c r="B62" s="9" t="s">
        <v>8573</v>
      </c>
      <c r="C62" s="9" t="s">
        <v>42</v>
      </c>
      <c r="D62" s="9">
        <v>2011</v>
      </c>
      <c r="E62" s="9" t="s">
        <v>6</v>
      </c>
      <c r="F62" s="9" t="s">
        <v>50</v>
      </c>
      <c r="G62" s="9">
        <v>6.05</v>
      </c>
      <c r="H62" s="9">
        <v>3.15</v>
      </c>
      <c r="I62" s="9">
        <v>0</v>
      </c>
      <c r="J62" s="9">
        <v>1.07</v>
      </c>
      <c r="K62" s="9">
        <v>10.26</v>
      </c>
    </row>
    <row r="63" spans="1:11" x14ac:dyDescent="0.35">
      <c r="A63" s="10">
        <v>62</v>
      </c>
      <c r="B63" s="10" t="s">
        <v>819</v>
      </c>
      <c r="C63" s="10" t="s">
        <v>70</v>
      </c>
      <c r="D63" s="10">
        <v>2013</v>
      </c>
      <c r="E63" s="10" t="s">
        <v>7</v>
      </c>
      <c r="F63" s="10" t="s">
        <v>43</v>
      </c>
      <c r="G63" s="10">
        <v>6.72</v>
      </c>
      <c r="H63" s="10">
        <v>2.63</v>
      </c>
      <c r="I63" s="10">
        <v>0.04</v>
      </c>
      <c r="J63" s="10">
        <v>0.82</v>
      </c>
      <c r="K63" s="10">
        <v>10.210000000000001</v>
      </c>
    </row>
    <row r="64" spans="1:11" x14ac:dyDescent="0.35">
      <c r="A64" s="9">
        <v>63</v>
      </c>
      <c r="B64" s="9" t="s">
        <v>8574</v>
      </c>
      <c r="C64" s="9" t="s">
        <v>70</v>
      </c>
      <c r="D64" s="9">
        <v>2010</v>
      </c>
      <c r="E64" s="9" t="s">
        <v>7</v>
      </c>
      <c r="F64" s="9" t="s">
        <v>40</v>
      </c>
      <c r="G64" s="9">
        <v>7.03</v>
      </c>
      <c r="H64" s="9">
        <v>1.98</v>
      </c>
      <c r="I64" s="9">
        <v>0.08</v>
      </c>
      <c r="J64" s="9">
        <v>0.78</v>
      </c>
      <c r="K64" s="9">
        <v>9.8800000000000008</v>
      </c>
    </row>
    <row r="65" spans="1:11" x14ac:dyDescent="0.35">
      <c r="A65" s="10">
        <v>64</v>
      </c>
      <c r="B65" s="10" t="s">
        <v>8575</v>
      </c>
      <c r="C65" s="10" t="s">
        <v>146</v>
      </c>
      <c r="D65" s="10">
        <v>1996</v>
      </c>
      <c r="E65" s="10" t="s">
        <v>3</v>
      </c>
      <c r="F65" s="10" t="s">
        <v>53</v>
      </c>
      <c r="G65" s="10">
        <v>5.55</v>
      </c>
      <c r="H65" s="10">
        <v>1.94</v>
      </c>
      <c r="I65" s="10">
        <v>2.23</v>
      </c>
      <c r="J65" s="10">
        <v>0.15</v>
      </c>
      <c r="K65" s="10">
        <v>9.8699999999999992</v>
      </c>
    </row>
    <row r="66" spans="1:11" x14ac:dyDescent="0.35">
      <c r="A66" s="9">
        <v>65</v>
      </c>
      <c r="B66" s="9" t="s">
        <v>8576</v>
      </c>
      <c r="C66" s="9" t="s">
        <v>88</v>
      </c>
      <c r="D66" s="9">
        <v>2012</v>
      </c>
      <c r="E66" s="9" t="s">
        <v>2</v>
      </c>
      <c r="F66" s="9" t="s">
        <v>53</v>
      </c>
      <c r="G66" s="9">
        <v>3.66</v>
      </c>
      <c r="H66" s="9">
        <v>3.07</v>
      </c>
      <c r="I66" s="9">
        <v>2.4700000000000002</v>
      </c>
      <c r="J66" s="9">
        <v>0.63</v>
      </c>
      <c r="K66" s="9">
        <v>9.82</v>
      </c>
    </row>
    <row r="67" spans="1:11" x14ac:dyDescent="0.35">
      <c r="A67" s="10">
        <v>66</v>
      </c>
      <c r="B67" s="10" t="s">
        <v>8577</v>
      </c>
      <c r="C67" s="10" t="s">
        <v>70</v>
      </c>
      <c r="D67" s="10">
        <v>2012</v>
      </c>
      <c r="E67" s="10" t="s">
        <v>7</v>
      </c>
      <c r="F67" s="10" t="s">
        <v>40</v>
      </c>
      <c r="G67" s="10">
        <v>6.63</v>
      </c>
      <c r="H67" s="10">
        <v>2.36</v>
      </c>
      <c r="I67" s="10">
        <v>0.04</v>
      </c>
      <c r="J67" s="10">
        <v>0.73</v>
      </c>
      <c r="K67" s="10">
        <v>9.76</v>
      </c>
    </row>
    <row r="68" spans="1:11" x14ac:dyDescent="0.35">
      <c r="A68" s="9">
        <v>67</v>
      </c>
      <c r="B68" s="9" t="s">
        <v>8578</v>
      </c>
      <c r="C68" s="9" t="s">
        <v>72</v>
      </c>
      <c r="D68" s="9">
        <v>1997</v>
      </c>
      <c r="E68" s="9" t="s">
        <v>4</v>
      </c>
      <c r="F68" s="9" t="s">
        <v>57</v>
      </c>
      <c r="G68" s="9">
        <v>3.01</v>
      </c>
      <c r="H68" s="9">
        <v>2.4700000000000002</v>
      </c>
      <c r="I68" s="9">
        <v>3.28</v>
      </c>
      <c r="J68" s="9">
        <v>0.96</v>
      </c>
      <c r="K68" s="9">
        <v>9.7200000000000006</v>
      </c>
    </row>
    <row r="69" spans="1:11" x14ac:dyDescent="0.35">
      <c r="A69" s="10">
        <v>68</v>
      </c>
      <c r="B69" s="10" t="s">
        <v>819</v>
      </c>
      <c r="C69" s="10" t="s">
        <v>69</v>
      </c>
      <c r="D69" s="10">
        <v>2013</v>
      </c>
      <c r="E69" s="10" t="s">
        <v>7</v>
      </c>
      <c r="F69" s="10" t="s">
        <v>43</v>
      </c>
      <c r="G69" s="10">
        <v>4.09</v>
      </c>
      <c r="H69" s="10">
        <v>3.73</v>
      </c>
      <c r="I69" s="10">
        <v>0.38</v>
      </c>
      <c r="J69" s="10">
        <v>1.38</v>
      </c>
      <c r="K69" s="10">
        <v>9.59</v>
      </c>
    </row>
    <row r="70" spans="1:11" x14ac:dyDescent="0.35">
      <c r="A70" s="9">
        <v>69</v>
      </c>
      <c r="B70" s="9" t="s">
        <v>8579</v>
      </c>
      <c r="C70" s="9" t="s">
        <v>42</v>
      </c>
      <c r="D70" s="9">
        <v>2010</v>
      </c>
      <c r="E70" s="9" t="s">
        <v>6</v>
      </c>
      <c r="F70" s="9" t="s">
        <v>50</v>
      </c>
      <c r="G70" s="9">
        <v>5.84</v>
      </c>
      <c r="H70" s="9">
        <v>2.89</v>
      </c>
      <c r="I70" s="9">
        <v>0.01</v>
      </c>
      <c r="J70" s="9">
        <v>0.78</v>
      </c>
      <c r="K70" s="9">
        <v>9.52</v>
      </c>
    </row>
    <row r="71" spans="1:11" x14ac:dyDescent="0.35">
      <c r="A71" s="10">
        <v>70</v>
      </c>
      <c r="B71" s="10" t="s">
        <v>8580</v>
      </c>
      <c r="C71" s="10" t="s">
        <v>72</v>
      </c>
      <c r="D71" s="10">
        <v>1999</v>
      </c>
      <c r="E71" s="10" t="s">
        <v>3</v>
      </c>
      <c r="F71" s="10" t="s">
        <v>57</v>
      </c>
      <c r="G71" s="10">
        <v>3.88</v>
      </c>
      <c r="H71" s="10">
        <v>3.42</v>
      </c>
      <c r="I71" s="10">
        <v>1.69</v>
      </c>
      <c r="J71" s="10">
        <v>0.5</v>
      </c>
      <c r="K71" s="10">
        <v>9.49</v>
      </c>
    </row>
    <row r="72" spans="1:11" x14ac:dyDescent="0.35">
      <c r="A72" s="9">
        <v>71</v>
      </c>
      <c r="B72" s="9" t="s">
        <v>8581</v>
      </c>
      <c r="C72" s="9" t="s">
        <v>70</v>
      </c>
      <c r="D72" s="9">
        <v>2007</v>
      </c>
      <c r="E72" s="9" t="s">
        <v>7</v>
      </c>
      <c r="F72" s="9" t="s">
        <v>43</v>
      </c>
      <c r="G72" s="9">
        <v>5.91</v>
      </c>
      <c r="H72" s="9">
        <v>2.38</v>
      </c>
      <c r="I72" s="9">
        <v>0.13</v>
      </c>
      <c r="J72" s="9">
        <v>0.9</v>
      </c>
      <c r="K72" s="9">
        <v>9.32</v>
      </c>
    </row>
    <row r="73" spans="1:11" x14ac:dyDescent="0.35">
      <c r="A73" s="10">
        <v>72</v>
      </c>
      <c r="B73" s="10" t="s">
        <v>8582</v>
      </c>
      <c r="C73" s="10" t="s">
        <v>47</v>
      </c>
      <c r="D73" s="10">
        <v>1994</v>
      </c>
      <c r="E73" s="10" t="s">
        <v>2</v>
      </c>
      <c r="F73" s="10" t="s">
        <v>53</v>
      </c>
      <c r="G73" s="10">
        <v>4.3600000000000003</v>
      </c>
      <c r="H73" s="10">
        <v>1.71</v>
      </c>
      <c r="I73" s="10">
        <v>3</v>
      </c>
      <c r="J73" s="10">
        <v>0.23</v>
      </c>
      <c r="K73" s="10">
        <v>9.3000000000000007</v>
      </c>
    </row>
    <row r="74" spans="1:11" x14ac:dyDescent="0.35">
      <c r="A74" s="9">
        <v>73</v>
      </c>
      <c r="B74" s="9" t="s">
        <v>557</v>
      </c>
      <c r="C74" s="9" t="s">
        <v>70</v>
      </c>
      <c r="D74" s="9">
        <v>2013</v>
      </c>
      <c r="E74" s="9" t="s">
        <v>6</v>
      </c>
      <c r="F74" s="9" t="s">
        <v>40</v>
      </c>
      <c r="G74" s="9">
        <v>5.58</v>
      </c>
      <c r="H74" s="9">
        <v>2.83</v>
      </c>
      <c r="I74" s="9">
        <v>0.02</v>
      </c>
      <c r="J74" s="9">
        <v>0.77</v>
      </c>
      <c r="K74" s="9">
        <v>9.1999999999999993</v>
      </c>
    </row>
    <row r="75" spans="1:11" x14ac:dyDescent="0.35">
      <c r="A75" s="10">
        <v>74</v>
      </c>
      <c r="B75" s="10" t="s">
        <v>8583</v>
      </c>
      <c r="C75" s="10" t="s">
        <v>88</v>
      </c>
      <c r="D75" s="10">
        <v>2012</v>
      </c>
      <c r="E75" s="10" t="s">
        <v>8</v>
      </c>
      <c r="F75" s="10" t="s">
        <v>53</v>
      </c>
      <c r="G75" s="10">
        <v>2.0099999999999998</v>
      </c>
      <c r="H75" s="10">
        <v>2.3199999999999998</v>
      </c>
      <c r="I75" s="10">
        <v>4.3600000000000003</v>
      </c>
      <c r="J75" s="10">
        <v>0.41</v>
      </c>
      <c r="K75" s="10">
        <v>9.09</v>
      </c>
    </row>
    <row r="76" spans="1:11" x14ac:dyDescent="0.35">
      <c r="A76" s="9">
        <v>75</v>
      </c>
      <c r="B76" s="9" t="s">
        <v>8584</v>
      </c>
      <c r="C76" s="9" t="s">
        <v>49</v>
      </c>
      <c r="D76" s="9">
        <v>2007</v>
      </c>
      <c r="E76" s="9" t="s">
        <v>6</v>
      </c>
      <c r="F76" s="9" t="s">
        <v>53</v>
      </c>
      <c r="G76" s="9">
        <v>4.46</v>
      </c>
      <c r="H76" s="9">
        <v>1.88</v>
      </c>
      <c r="I76" s="9">
        <v>1.98</v>
      </c>
      <c r="J76" s="9">
        <v>0.7</v>
      </c>
      <c r="K76" s="9">
        <v>9.02</v>
      </c>
    </row>
    <row r="77" spans="1:11" x14ac:dyDescent="0.35">
      <c r="A77" s="10">
        <v>76</v>
      </c>
      <c r="B77" s="10" t="s">
        <v>8585</v>
      </c>
      <c r="C77" s="10" t="s">
        <v>70</v>
      </c>
      <c r="D77" s="10">
        <v>2011</v>
      </c>
      <c r="E77" s="10" t="s">
        <v>4</v>
      </c>
      <c r="F77" s="10" t="s">
        <v>271</v>
      </c>
      <c r="G77" s="10">
        <v>5.03</v>
      </c>
      <c r="H77" s="10">
        <v>2.86</v>
      </c>
      <c r="I77" s="10">
        <v>0.1</v>
      </c>
      <c r="J77" s="10">
        <v>0.85</v>
      </c>
      <c r="K77" s="10">
        <v>8.84</v>
      </c>
    </row>
    <row r="78" spans="1:11" x14ac:dyDescent="0.35">
      <c r="A78" s="9">
        <v>77</v>
      </c>
      <c r="B78" s="9" t="s">
        <v>8586</v>
      </c>
      <c r="C78" s="9" t="s">
        <v>47</v>
      </c>
      <c r="D78" s="9">
        <v>1992</v>
      </c>
      <c r="E78" s="9" t="s">
        <v>3</v>
      </c>
      <c r="F78" s="9" t="s">
        <v>53</v>
      </c>
      <c r="G78" s="9">
        <v>3.54</v>
      </c>
      <c r="H78" s="9">
        <v>1.24</v>
      </c>
      <c r="I78" s="9">
        <v>3.81</v>
      </c>
      <c r="J78" s="9">
        <v>0.18</v>
      </c>
      <c r="K78" s="9">
        <v>8.76</v>
      </c>
    </row>
    <row r="79" spans="1:11" x14ac:dyDescent="0.35">
      <c r="A79" s="10">
        <v>78</v>
      </c>
      <c r="B79" s="10" t="s">
        <v>2087</v>
      </c>
      <c r="C79" s="10" t="s">
        <v>102</v>
      </c>
      <c r="D79" s="10">
        <v>2015</v>
      </c>
      <c r="E79" s="10" t="s">
        <v>1</v>
      </c>
      <c r="F79" s="10" t="s">
        <v>61</v>
      </c>
      <c r="G79" s="10">
        <v>1.1100000000000001</v>
      </c>
      <c r="H79" s="10">
        <v>6.06</v>
      </c>
      <c r="I79" s="10">
        <v>0.06</v>
      </c>
      <c r="J79" s="10">
        <v>1.26</v>
      </c>
      <c r="K79" s="10">
        <v>8.49</v>
      </c>
    </row>
    <row r="80" spans="1:11" x14ac:dyDescent="0.35">
      <c r="A80" s="9">
        <v>79</v>
      </c>
      <c r="B80" s="9" t="s">
        <v>8587</v>
      </c>
      <c r="C80" s="9" t="s">
        <v>42</v>
      </c>
      <c r="D80" s="9">
        <v>2010</v>
      </c>
      <c r="E80" s="9" t="s">
        <v>6</v>
      </c>
      <c r="F80" s="9" t="s">
        <v>53</v>
      </c>
      <c r="G80" s="9">
        <v>1.79</v>
      </c>
      <c r="H80" s="9">
        <v>3.53</v>
      </c>
      <c r="I80" s="9">
        <v>2.4900000000000002</v>
      </c>
      <c r="J80" s="9">
        <v>0.68</v>
      </c>
      <c r="K80" s="9">
        <v>8.49</v>
      </c>
    </row>
    <row r="81" spans="1:11" x14ac:dyDescent="0.35">
      <c r="A81" s="10">
        <v>80</v>
      </c>
      <c r="B81" s="10" t="s">
        <v>4054</v>
      </c>
      <c r="C81" s="10" t="s">
        <v>39</v>
      </c>
      <c r="D81" s="10">
        <v>2004</v>
      </c>
      <c r="E81" s="10" t="s">
        <v>7</v>
      </c>
      <c r="F81" s="10" t="s">
        <v>40</v>
      </c>
      <c r="G81" s="10">
        <v>6.82</v>
      </c>
      <c r="H81" s="10">
        <v>1.53</v>
      </c>
      <c r="I81" s="10">
        <v>0.05</v>
      </c>
      <c r="J81" s="10">
        <v>0.08</v>
      </c>
      <c r="K81" s="10">
        <v>8.49</v>
      </c>
    </row>
    <row r="82" spans="1:11" x14ac:dyDescent="0.35">
      <c r="A82" s="9">
        <v>81</v>
      </c>
      <c r="B82" s="9" t="s">
        <v>8588</v>
      </c>
      <c r="C82" s="9" t="s">
        <v>42</v>
      </c>
      <c r="D82" s="9">
        <v>2007</v>
      </c>
      <c r="E82" s="9" t="s">
        <v>6</v>
      </c>
      <c r="F82" s="9" t="s">
        <v>53</v>
      </c>
      <c r="G82" s="9">
        <v>3.81</v>
      </c>
      <c r="H82" s="9">
        <v>2.2999999999999998</v>
      </c>
      <c r="I82" s="9">
        <v>1.58</v>
      </c>
      <c r="J82" s="9">
        <v>0.73</v>
      </c>
      <c r="K82" s="9">
        <v>8.42</v>
      </c>
    </row>
    <row r="83" spans="1:11" x14ac:dyDescent="0.35">
      <c r="A83" s="10">
        <v>82</v>
      </c>
      <c r="B83" s="10" t="s">
        <v>8589</v>
      </c>
      <c r="C83" s="10" t="s">
        <v>49</v>
      </c>
      <c r="D83" s="10">
        <v>2012</v>
      </c>
      <c r="E83" s="10" t="s">
        <v>4</v>
      </c>
      <c r="F83" s="10" t="s">
        <v>53</v>
      </c>
      <c r="G83" s="10">
        <v>2.91</v>
      </c>
      <c r="H83" s="10">
        <v>1.86</v>
      </c>
      <c r="I83" s="10">
        <v>3.14</v>
      </c>
      <c r="J83" s="10">
        <v>0.43</v>
      </c>
      <c r="K83" s="10">
        <v>8.33</v>
      </c>
    </row>
    <row r="84" spans="1:11" x14ac:dyDescent="0.35">
      <c r="A84" s="9">
        <v>83</v>
      </c>
      <c r="B84" s="9" t="s">
        <v>367</v>
      </c>
      <c r="C84" s="9" t="s">
        <v>69</v>
      </c>
      <c r="D84" s="9">
        <v>2012</v>
      </c>
      <c r="E84" s="9" t="s">
        <v>9</v>
      </c>
      <c r="F84" s="9" t="s">
        <v>61</v>
      </c>
      <c r="G84" s="9">
        <v>1.06</v>
      </c>
      <c r="H84" s="9">
        <v>5.05</v>
      </c>
      <c r="I84" s="9">
        <v>0.13</v>
      </c>
      <c r="J84" s="9">
        <v>2.0099999999999998</v>
      </c>
      <c r="K84" s="9">
        <v>8.24</v>
      </c>
    </row>
    <row r="85" spans="1:11" x14ac:dyDescent="0.35">
      <c r="A85" s="10">
        <v>84</v>
      </c>
      <c r="B85" s="10" t="s">
        <v>8590</v>
      </c>
      <c r="C85" s="10" t="s">
        <v>94</v>
      </c>
      <c r="D85" s="10">
        <v>2009</v>
      </c>
      <c r="E85" s="10" t="s">
        <v>8</v>
      </c>
      <c r="F85" s="10" t="s">
        <v>61</v>
      </c>
      <c r="G85" s="10">
        <v>0.98</v>
      </c>
      <c r="H85" s="10">
        <v>6.42</v>
      </c>
      <c r="I85" s="10">
        <v>0</v>
      </c>
      <c r="J85" s="10">
        <v>0.71</v>
      </c>
      <c r="K85" s="10">
        <v>8.11</v>
      </c>
    </row>
    <row r="86" spans="1:11" x14ac:dyDescent="0.35">
      <c r="A86" s="9">
        <v>85</v>
      </c>
      <c r="B86" s="9" t="s">
        <v>8591</v>
      </c>
      <c r="C86" s="9" t="s">
        <v>146</v>
      </c>
      <c r="D86" s="9">
        <v>1997</v>
      </c>
      <c r="E86" s="9" t="s">
        <v>7</v>
      </c>
      <c r="F86" s="9" t="s">
        <v>53</v>
      </c>
      <c r="G86" s="9">
        <v>5.8</v>
      </c>
      <c r="H86" s="9">
        <v>2.0099999999999998</v>
      </c>
      <c r="I86" s="9">
        <v>0.13</v>
      </c>
      <c r="J86" s="9">
        <v>0.15</v>
      </c>
      <c r="K86" s="9">
        <v>8.09</v>
      </c>
    </row>
    <row r="87" spans="1:11" x14ac:dyDescent="0.35">
      <c r="A87" s="10">
        <v>86</v>
      </c>
      <c r="B87" s="10" t="s">
        <v>8592</v>
      </c>
      <c r="C87" s="10" t="s">
        <v>42</v>
      </c>
      <c r="D87" s="10">
        <v>2007</v>
      </c>
      <c r="E87" s="10" t="s">
        <v>1</v>
      </c>
      <c r="F87" s="10" t="s">
        <v>46</v>
      </c>
      <c r="G87" s="10">
        <v>2.58</v>
      </c>
      <c r="H87" s="10">
        <v>3.9</v>
      </c>
      <c r="I87" s="10">
        <v>0.66</v>
      </c>
      <c r="J87" s="10">
        <v>0.91</v>
      </c>
      <c r="K87" s="10">
        <v>8.06</v>
      </c>
    </row>
    <row r="88" spans="1:11" x14ac:dyDescent="0.35">
      <c r="A88" s="9">
        <v>87</v>
      </c>
      <c r="B88" s="9" t="s">
        <v>8593</v>
      </c>
      <c r="C88" s="9" t="s">
        <v>34</v>
      </c>
      <c r="D88" s="9">
        <v>2001</v>
      </c>
      <c r="E88" s="9" t="s">
        <v>4</v>
      </c>
      <c r="F88" s="9" t="s">
        <v>57</v>
      </c>
      <c r="G88" s="9">
        <v>2.91</v>
      </c>
      <c r="H88" s="9">
        <v>2.0699999999999998</v>
      </c>
      <c r="I88" s="9">
        <v>2.73</v>
      </c>
      <c r="J88" s="9">
        <v>0.33</v>
      </c>
      <c r="K88" s="9">
        <v>8.0500000000000007</v>
      </c>
    </row>
    <row r="89" spans="1:11" x14ac:dyDescent="0.35">
      <c r="A89" s="10">
        <v>88</v>
      </c>
      <c r="B89" s="10" t="s">
        <v>8594</v>
      </c>
      <c r="C89" s="10" t="s">
        <v>72</v>
      </c>
      <c r="D89" s="10">
        <v>1999</v>
      </c>
      <c r="E89" s="10" t="s">
        <v>4</v>
      </c>
      <c r="F89" s="10" t="s">
        <v>125</v>
      </c>
      <c r="G89" s="10">
        <v>2.2799999999999998</v>
      </c>
      <c r="H89" s="10">
        <v>1.72</v>
      </c>
      <c r="I89" s="10">
        <v>3.63</v>
      </c>
      <c r="J89" s="10">
        <v>0.23</v>
      </c>
      <c r="K89" s="10">
        <v>7.86</v>
      </c>
    </row>
    <row r="90" spans="1:11" x14ac:dyDescent="0.35">
      <c r="A90" s="9">
        <v>89</v>
      </c>
      <c r="B90" s="9" t="s">
        <v>8595</v>
      </c>
      <c r="C90" s="9" t="s">
        <v>49</v>
      </c>
      <c r="D90" s="9">
        <v>2008</v>
      </c>
      <c r="E90" s="9" t="s">
        <v>4</v>
      </c>
      <c r="F90" s="9" t="s">
        <v>53</v>
      </c>
      <c r="G90" s="9">
        <v>2.82</v>
      </c>
      <c r="H90" s="9">
        <v>1.78</v>
      </c>
      <c r="I90" s="9">
        <v>2.69</v>
      </c>
      <c r="J90" s="9">
        <v>0.55000000000000004</v>
      </c>
      <c r="K90" s="9">
        <v>7.84</v>
      </c>
    </row>
    <row r="91" spans="1:11" x14ac:dyDescent="0.35">
      <c r="A91" s="10">
        <v>90</v>
      </c>
      <c r="B91" s="10" t="s">
        <v>8596</v>
      </c>
      <c r="C91" s="10" t="s">
        <v>83</v>
      </c>
      <c r="D91" s="10">
        <v>1982</v>
      </c>
      <c r="E91" s="10" t="s">
        <v>5</v>
      </c>
      <c r="F91" s="10" t="s">
        <v>118</v>
      </c>
      <c r="G91" s="10">
        <v>7.28</v>
      </c>
      <c r="H91" s="10">
        <v>0.45</v>
      </c>
      <c r="I91" s="10">
        <v>0</v>
      </c>
      <c r="J91" s="10">
        <v>0.08</v>
      </c>
      <c r="K91" s="10">
        <v>7.81</v>
      </c>
    </row>
    <row r="92" spans="1:11" x14ac:dyDescent="0.35">
      <c r="A92" s="9">
        <v>91</v>
      </c>
      <c r="B92" s="9" t="s">
        <v>8597</v>
      </c>
      <c r="C92" s="9" t="s">
        <v>44</v>
      </c>
      <c r="D92" s="9">
        <v>2005</v>
      </c>
      <c r="E92" s="9" t="s">
        <v>9</v>
      </c>
      <c r="F92" s="9" t="s">
        <v>52</v>
      </c>
      <c r="G92" s="9">
        <v>2.9</v>
      </c>
      <c r="H92" s="9">
        <v>2.83</v>
      </c>
      <c r="I92" s="9">
        <v>0.24</v>
      </c>
      <c r="J92" s="9">
        <v>1.75</v>
      </c>
      <c r="K92" s="9">
        <v>7.72</v>
      </c>
    </row>
    <row r="93" spans="1:11" x14ac:dyDescent="0.35">
      <c r="A93" s="10">
        <v>92</v>
      </c>
      <c r="B93" s="10" t="s">
        <v>8598</v>
      </c>
      <c r="C93" s="10" t="s">
        <v>42</v>
      </c>
      <c r="D93" s="10">
        <v>2010</v>
      </c>
      <c r="E93" s="10" t="s">
        <v>2</v>
      </c>
      <c r="F93" s="10" t="s">
        <v>53</v>
      </c>
      <c r="G93" s="10">
        <v>3.66</v>
      </c>
      <c r="H93" s="10">
        <v>2.42</v>
      </c>
      <c r="I93" s="10">
        <v>0.98</v>
      </c>
      <c r="J93" s="10">
        <v>0.64</v>
      </c>
      <c r="K93" s="10">
        <v>7.69</v>
      </c>
    </row>
    <row r="94" spans="1:11" x14ac:dyDescent="0.35">
      <c r="A94" s="9">
        <v>93</v>
      </c>
      <c r="B94" s="9" t="s">
        <v>169</v>
      </c>
      <c r="C94" s="9" t="s">
        <v>102</v>
      </c>
      <c r="D94" s="9">
        <v>2015</v>
      </c>
      <c r="E94" s="9" t="s">
        <v>7</v>
      </c>
      <c r="F94" s="9" t="s">
        <v>61</v>
      </c>
      <c r="G94" s="9">
        <v>2.93</v>
      </c>
      <c r="H94" s="9">
        <v>3.29</v>
      </c>
      <c r="I94" s="9">
        <v>0.22</v>
      </c>
      <c r="J94" s="9">
        <v>1.23</v>
      </c>
      <c r="K94" s="9">
        <v>7.67</v>
      </c>
    </row>
    <row r="95" spans="1:11" x14ac:dyDescent="0.35">
      <c r="A95" s="10">
        <v>94</v>
      </c>
      <c r="B95" s="10" t="s">
        <v>645</v>
      </c>
      <c r="C95" s="10" t="s">
        <v>102</v>
      </c>
      <c r="D95" s="10">
        <v>2014</v>
      </c>
      <c r="E95" s="10" t="s">
        <v>7</v>
      </c>
      <c r="F95" s="10" t="s">
        <v>43</v>
      </c>
      <c r="G95" s="10">
        <v>2.8</v>
      </c>
      <c r="H95" s="10">
        <v>3.3</v>
      </c>
      <c r="I95" s="10">
        <v>0.14000000000000001</v>
      </c>
      <c r="J95" s="10">
        <v>1.37</v>
      </c>
      <c r="K95" s="10">
        <v>7.6</v>
      </c>
    </row>
    <row r="96" spans="1:11" x14ac:dyDescent="0.35">
      <c r="A96" s="9">
        <v>95</v>
      </c>
      <c r="B96" s="9" t="s">
        <v>8599</v>
      </c>
      <c r="C96" s="9" t="s">
        <v>146</v>
      </c>
      <c r="D96" s="9">
        <v>1998</v>
      </c>
      <c r="E96" s="9" t="s">
        <v>9</v>
      </c>
      <c r="F96" s="9" t="s">
        <v>53</v>
      </c>
      <c r="G96" s="9">
        <v>4.0999999999999996</v>
      </c>
      <c r="H96" s="9">
        <v>1.89</v>
      </c>
      <c r="I96" s="9">
        <v>1.45</v>
      </c>
      <c r="J96" s="9">
        <v>0.16</v>
      </c>
      <c r="K96" s="9">
        <v>7.6</v>
      </c>
    </row>
    <row r="97" spans="1:11" x14ac:dyDescent="0.35">
      <c r="A97" s="10">
        <v>96</v>
      </c>
      <c r="B97" s="10" t="s">
        <v>8600</v>
      </c>
      <c r="C97" s="10" t="s">
        <v>72</v>
      </c>
      <c r="D97" s="10">
        <v>1997</v>
      </c>
      <c r="E97" s="10" t="s">
        <v>2</v>
      </c>
      <c r="F97" s="10" t="s">
        <v>57</v>
      </c>
      <c r="G97" s="10">
        <v>3.78</v>
      </c>
      <c r="H97" s="10">
        <v>2.17</v>
      </c>
      <c r="I97" s="10">
        <v>1.31</v>
      </c>
      <c r="J97" s="10">
        <v>0.31</v>
      </c>
      <c r="K97" s="10">
        <v>7.58</v>
      </c>
    </row>
    <row r="98" spans="1:11" x14ac:dyDescent="0.35">
      <c r="A98" s="9">
        <v>97</v>
      </c>
      <c r="B98" s="9" t="s">
        <v>8601</v>
      </c>
      <c r="C98" s="9" t="s">
        <v>223</v>
      </c>
      <c r="D98" s="9">
        <v>1988</v>
      </c>
      <c r="E98" s="9" t="s">
        <v>2</v>
      </c>
      <c r="F98" s="9" t="s">
        <v>53</v>
      </c>
      <c r="G98" s="9">
        <v>5.39</v>
      </c>
      <c r="H98" s="9">
        <v>1.18</v>
      </c>
      <c r="I98" s="9">
        <v>0.7</v>
      </c>
      <c r="J98" s="9">
        <v>0.19</v>
      </c>
      <c r="K98" s="9">
        <v>7.46</v>
      </c>
    </row>
    <row r="99" spans="1:11" x14ac:dyDescent="0.35">
      <c r="A99" s="10">
        <v>98</v>
      </c>
      <c r="B99" s="10" t="s">
        <v>8602</v>
      </c>
      <c r="C99" s="10" t="s">
        <v>88</v>
      </c>
      <c r="D99" s="10">
        <v>2014</v>
      </c>
      <c r="E99" s="10" t="s">
        <v>10</v>
      </c>
      <c r="F99" s="10" t="s">
        <v>53</v>
      </c>
      <c r="G99" s="10">
        <v>3.24</v>
      </c>
      <c r="H99" s="10">
        <v>1.35</v>
      </c>
      <c r="I99" s="10">
        <v>2.42</v>
      </c>
      <c r="J99" s="10">
        <v>0.43</v>
      </c>
      <c r="K99" s="10">
        <v>7.45</v>
      </c>
    </row>
    <row r="100" spans="1:11" x14ac:dyDescent="0.35">
      <c r="A100" s="9">
        <v>99</v>
      </c>
      <c r="B100" s="9" t="s">
        <v>1953</v>
      </c>
      <c r="C100" s="9" t="s">
        <v>70</v>
      </c>
      <c r="D100" s="9">
        <v>2008</v>
      </c>
      <c r="E100" s="9" t="s">
        <v>7</v>
      </c>
      <c r="F100" s="9" t="s">
        <v>43</v>
      </c>
      <c r="G100" s="9">
        <v>4.79</v>
      </c>
      <c r="H100" s="9">
        <v>1.9</v>
      </c>
      <c r="I100" s="9">
        <v>0</v>
      </c>
      <c r="J100" s="9">
        <v>0.69</v>
      </c>
      <c r="K100" s="9">
        <v>7.37</v>
      </c>
    </row>
    <row r="101" spans="1:11" x14ac:dyDescent="0.35">
      <c r="A101" s="10">
        <v>100</v>
      </c>
      <c r="B101" s="10" t="s">
        <v>8603</v>
      </c>
      <c r="C101" s="10" t="s">
        <v>70</v>
      </c>
      <c r="D101" s="10">
        <v>2011</v>
      </c>
      <c r="E101" s="10" t="s">
        <v>7</v>
      </c>
      <c r="F101" s="10" t="s">
        <v>61</v>
      </c>
      <c r="G101" s="10">
        <v>4.46</v>
      </c>
      <c r="H101" s="10">
        <v>2.13</v>
      </c>
      <c r="I101" s="10">
        <v>0.06</v>
      </c>
      <c r="J101" s="10">
        <v>0.69</v>
      </c>
      <c r="K101" s="10">
        <v>7.34</v>
      </c>
    </row>
    <row r="102" spans="1:11" x14ac:dyDescent="0.35">
      <c r="A102" s="9">
        <v>101</v>
      </c>
      <c r="B102" s="9" t="s">
        <v>8604</v>
      </c>
      <c r="C102" s="9" t="s">
        <v>42</v>
      </c>
      <c r="D102" s="9">
        <v>2006</v>
      </c>
      <c r="E102" s="9" t="s">
        <v>9</v>
      </c>
      <c r="F102" s="9" t="s">
        <v>53</v>
      </c>
      <c r="G102" s="9">
        <v>3.83</v>
      </c>
      <c r="H102" s="9">
        <v>2.19</v>
      </c>
      <c r="I102" s="9">
        <v>0.6</v>
      </c>
      <c r="J102" s="9">
        <v>0.7</v>
      </c>
      <c r="K102" s="9">
        <v>7.31</v>
      </c>
    </row>
    <row r="103" spans="1:11" x14ac:dyDescent="0.35">
      <c r="A103" s="10">
        <v>102</v>
      </c>
      <c r="B103" s="10" t="s">
        <v>1345</v>
      </c>
      <c r="C103" s="10" t="s">
        <v>55</v>
      </c>
      <c r="D103" s="10">
        <v>2015</v>
      </c>
      <c r="E103" s="10" t="s">
        <v>7</v>
      </c>
      <c r="F103" s="10" t="s">
        <v>43</v>
      </c>
      <c r="G103" s="10">
        <v>4.5199999999999996</v>
      </c>
      <c r="H103" s="10">
        <v>2.09</v>
      </c>
      <c r="I103" s="10">
        <v>0.01</v>
      </c>
      <c r="J103" s="10">
        <v>0.67</v>
      </c>
      <c r="K103" s="10">
        <v>7.3</v>
      </c>
    </row>
    <row r="104" spans="1:11" x14ac:dyDescent="0.35">
      <c r="A104" s="9">
        <v>103</v>
      </c>
      <c r="B104" s="9" t="s">
        <v>8605</v>
      </c>
      <c r="C104" s="9" t="s">
        <v>42</v>
      </c>
      <c r="D104" s="9">
        <v>2009</v>
      </c>
      <c r="E104" s="9" t="s">
        <v>6</v>
      </c>
      <c r="F104" s="9" t="s">
        <v>50</v>
      </c>
      <c r="G104" s="9">
        <v>3.51</v>
      </c>
      <c r="H104" s="9">
        <v>3.03</v>
      </c>
      <c r="I104" s="9">
        <v>0</v>
      </c>
      <c r="J104" s="9">
        <v>0.73</v>
      </c>
      <c r="K104" s="9">
        <v>7.27</v>
      </c>
    </row>
    <row r="105" spans="1:11" x14ac:dyDescent="0.35">
      <c r="A105" s="10">
        <v>104</v>
      </c>
      <c r="B105" s="10" t="s">
        <v>8603</v>
      </c>
      <c r="C105" s="10" t="s">
        <v>69</v>
      </c>
      <c r="D105" s="10">
        <v>2011</v>
      </c>
      <c r="E105" s="10" t="s">
        <v>7</v>
      </c>
      <c r="F105" s="10" t="s">
        <v>61</v>
      </c>
      <c r="G105" s="10">
        <v>2.85</v>
      </c>
      <c r="H105" s="10">
        <v>2.93</v>
      </c>
      <c r="I105" s="10">
        <v>0.35</v>
      </c>
      <c r="J105" s="10">
        <v>1.1000000000000001</v>
      </c>
      <c r="K105" s="10">
        <v>7.23</v>
      </c>
    </row>
    <row r="106" spans="1:11" x14ac:dyDescent="0.35">
      <c r="A106" s="9">
        <v>105</v>
      </c>
      <c r="B106" s="9" t="s">
        <v>1058</v>
      </c>
      <c r="C106" s="9" t="s">
        <v>34</v>
      </c>
      <c r="D106" s="9">
        <v>2003</v>
      </c>
      <c r="E106" s="9" t="s">
        <v>3</v>
      </c>
      <c r="F106" s="9" t="s">
        <v>61</v>
      </c>
      <c r="G106" s="9">
        <v>3.27</v>
      </c>
      <c r="H106" s="9">
        <v>2.83</v>
      </c>
      <c r="I106" s="9">
        <v>0.08</v>
      </c>
      <c r="J106" s="9">
        <v>1.02</v>
      </c>
      <c r="K106" s="9">
        <v>7.2</v>
      </c>
    </row>
    <row r="107" spans="1:11" x14ac:dyDescent="0.35">
      <c r="A107" s="10">
        <v>106</v>
      </c>
      <c r="B107" s="10" t="s">
        <v>8606</v>
      </c>
      <c r="C107" s="10" t="s">
        <v>72</v>
      </c>
      <c r="D107" s="10">
        <v>1998</v>
      </c>
      <c r="E107" s="10" t="s">
        <v>10</v>
      </c>
      <c r="F107" s="10" t="s">
        <v>57</v>
      </c>
      <c r="G107" s="10">
        <v>3.27</v>
      </c>
      <c r="H107" s="10">
        <v>2.2200000000000002</v>
      </c>
      <c r="I107" s="10">
        <v>1.4</v>
      </c>
      <c r="J107" s="10">
        <v>0.28999999999999998</v>
      </c>
      <c r="K107" s="10">
        <v>7.16</v>
      </c>
    </row>
    <row r="108" spans="1:11" x14ac:dyDescent="0.35">
      <c r="A108" s="9">
        <v>107</v>
      </c>
      <c r="B108" s="9" t="s">
        <v>8607</v>
      </c>
      <c r="C108" s="9" t="s">
        <v>72</v>
      </c>
      <c r="D108" s="9">
        <v>1998</v>
      </c>
      <c r="E108" s="9" t="s">
        <v>2</v>
      </c>
      <c r="F108" s="9" t="s">
        <v>57</v>
      </c>
      <c r="G108" s="9">
        <v>3.68</v>
      </c>
      <c r="H108" s="9">
        <v>1.75</v>
      </c>
      <c r="I108" s="9">
        <v>1.42</v>
      </c>
      <c r="J108" s="9">
        <v>0.28000000000000003</v>
      </c>
      <c r="K108" s="9">
        <v>7.13</v>
      </c>
    </row>
    <row r="109" spans="1:11" x14ac:dyDescent="0.35">
      <c r="A109" s="10">
        <v>108</v>
      </c>
      <c r="B109" s="10" t="s">
        <v>8608</v>
      </c>
      <c r="C109" s="10" t="s">
        <v>149</v>
      </c>
      <c r="D109" s="10">
        <v>2001</v>
      </c>
      <c r="E109" s="10" t="s">
        <v>10</v>
      </c>
      <c r="F109" s="10" t="s">
        <v>53</v>
      </c>
      <c r="G109" s="10">
        <v>4.41</v>
      </c>
      <c r="H109" s="10">
        <v>1.04</v>
      </c>
      <c r="I109" s="10">
        <v>1.39</v>
      </c>
      <c r="J109" s="10">
        <v>0.22</v>
      </c>
      <c r="K109" s="10">
        <v>7.07</v>
      </c>
    </row>
    <row r="110" spans="1:11" x14ac:dyDescent="0.35">
      <c r="A110" s="9">
        <v>109</v>
      </c>
      <c r="B110" s="9" t="s">
        <v>8609</v>
      </c>
      <c r="C110" s="9" t="s">
        <v>183</v>
      </c>
      <c r="D110" s="9">
        <v>2014</v>
      </c>
      <c r="E110" s="9" t="s">
        <v>3</v>
      </c>
      <c r="F110" s="9" t="s">
        <v>53</v>
      </c>
      <c r="G110" s="9">
        <v>3.13</v>
      </c>
      <c r="H110" s="9">
        <v>2.0699999999999998</v>
      </c>
      <c r="I110" s="9">
        <v>1.27</v>
      </c>
      <c r="J110" s="9">
        <v>0.49</v>
      </c>
      <c r="K110" s="9">
        <v>6.96</v>
      </c>
    </row>
    <row r="111" spans="1:11" x14ac:dyDescent="0.35">
      <c r="A111" s="10">
        <v>110</v>
      </c>
      <c r="B111" s="10" t="s">
        <v>8610</v>
      </c>
      <c r="C111" s="10" t="s">
        <v>102</v>
      </c>
      <c r="D111" s="10">
        <v>2015</v>
      </c>
      <c r="E111" s="10" t="s">
        <v>4</v>
      </c>
      <c r="F111" s="10" t="s">
        <v>271</v>
      </c>
      <c r="G111" s="10">
        <v>2.4700000000000002</v>
      </c>
      <c r="H111" s="10">
        <v>3.15</v>
      </c>
      <c r="I111" s="10">
        <v>0.24</v>
      </c>
      <c r="J111" s="10">
        <v>1.1000000000000001</v>
      </c>
      <c r="K111" s="10">
        <v>6.96</v>
      </c>
    </row>
    <row r="112" spans="1:11" x14ac:dyDescent="0.35">
      <c r="A112" s="9">
        <v>111</v>
      </c>
      <c r="B112" s="9" t="s">
        <v>8611</v>
      </c>
      <c r="C112" s="9" t="s">
        <v>149</v>
      </c>
      <c r="D112" s="9">
        <v>2003</v>
      </c>
      <c r="E112" s="9" t="s">
        <v>3</v>
      </c>
      <c r="F112" s="9" t="s">
        <v>53</v>
      </c>
      <c r="G112" s="9">
        <v>4.12</v>
      </c>
      <c r="H112" s="9">
        <v>1.77</v>
      </c>
      <c r="I112" s="9">
        <v>0.87</v>
      </c>
      <c r="J112" s="9">
        <v>0.19</v>
      </c>
      <c r="K112" s="9">
        <v>6.95</v>
      </c>
    </row>
    <row r="113" spans="1:11" x14ac:dyDescent="0.35">
      <c r="A113" s="10">
        <v>112</v>
      </c>
      <c r="B113" s="10" t="s">
        <v>538</v>
      </c>
      <c r="C113" s="10" t="s">
        <v>42</v>
      </c>
      <c r="D113" s="10">
        <v>2012</v>
      </c>
      <c r="E113" s="10" t="s">
        <v>6</v>
      </c>
      <c r="F113" s="10" t="s">
        <v>50</v>
      </c>
      <c r="G113" s="10">
        <v>4.1399999999999997</v>
      </c>
      <c r="H113" s="10">
        <v>2.21</v>
      </c>
      <c r="I113" s="10">
        <v>0</v>
      </c>
      <c r="J113" s="10">
        <v>0.56000000000000005</v>
      </c>
      <c r="K113" s="10">
        <v>6.91</v>
      </c>
    </row>
    <row r="114" spans="1:11" x14ac:dyDescent="0.35">
      <c r="A114" s="9">
        <v>113</v>
      </c>
      <c r="B114" s="9" t="s">
        <v>301</v>
      </c>
      <c r="C114" s="9" t="s">
        <v>69</v>
      </c>
      <c r="D114" s="9">
        <v>2013</v>
      </c>
      <c r="E114" s="9" t="s">
        <v>1</v>
      </c>
      <c r="F114" s="9" t="s">
        <v>61</v>
      </c>
      <c r="G114" s="9">
        <v>0.78</v>
      </c>
      <c r="H114" s="9">
        <v>4.32</v>
      </c>
      <c r="I114" s="9">
        <v>7.0000000000000007E-2</v>
      </c>
      <c r="J114" s="9">
        <v>1.73</v>
      </c>
      <c r="K114" s="9">
        <v>6.9</v>
      </c>
    </row>
    <row r="115" spans="1:11" x14ac:dyDescent="0.35">
      <c r="A115" s="10">
        <v>114</v>
      </c>
      <c r="B115" s="10" t="s">
        <v>547</v>
      </c>
      <c r="C115" s="10" t="s">
        <v>34</v>
      </c>
      <c r="D115" s="10">
        <v>2004</v>
      </c>
      <c r="E115" s="10" t="s">
        <v>3</v>
      </c>
      <c r="F115" s="10" t="s">
        <v>61</v>
      </c>
      <c r="G115" s="10">
        <v>2.71</v>
      </c>
      <c r="H115" s="10">
        <v>3.02</v>
      </c>
      <c r="I115" s="10">
        <v>0.08</v>
      </c>
      <c r="J115" s="10">
        <v>1.0900000000000001</v>
      </c>
      <c r="K115" s="10">
        <v>6.9</v>
      </c>
    </row>
    <row r="116" spans="1:11" x14ac:dyDescent="0.35">
      <c r="A116" s="9">
        <v>115</v>
      </c>
      <c r="B116" s="9" t="s">
        <v>8612</v>
      </c>
      <c r="C116" s="9" t="s">
        <v>34</v>
      </c>
      <c r="D116" s="9">
        <v>2002</v>
      </c>
      <c r="E116" s="9" t="s">
        <v>7</v>
      </c>
      <c r="F116" s="9" t="s">
        <v>61</v>
      </c>
      <c r="G116" s="9">
        <v>2.93</v>
      </c>
      <c r="H116" s="9">
        <v>2.75</v>
      </c>
      <c r="I116" s="9">
        <v>0.17</v>
      </c>
      <c r="J116" s="9">
        <v>0.99</v>
      </c>
      <c r="K116" s="9">
        <v>6.83</v>
      </c>
    </row>
    <row r="117" spans="1:11" x14ac:dyDescent="0.35">
      <c r="A117" s="10">
        <v>116</v>
      </c>
      <c r="B117" s="10" t="s">
        <v>8613</v>
      </c>
      <c r="C117" s="10" t="s">
        <v>69</v>
      </c>
      <c r="D117" s="10">
        <v>2011</v>
      </c>
      <c r="E117" s="10" t="s">
        <v>9</v>
      </c>
      <c r="F117" s="10" t="s">
        <v>57</v>
      </c>
      <c r="G117" s="10">
        <v>2.77</v>
      </c>
      <c r="H117" s="10">
        <v>2.8</v>
      </c>
      <c r="I117" s="10">
        <v>0.19</v>
      </c>
      <c r="J117" s="10">
        <v>1.06</v>
      </c>
      <c r="K117" s="10">
        <v>6.83</v>
      </c>
    </row>
    <row r="118" spans="1:11" x14ac:dyDescent="0.35">
      <c r="A118" s="9">
        <v>117</v>
      </c>
      <c r="B118" s="9" t="s">
        <v>8614</v>
      </c>
      <c r="C118" s="9" t="s">
        <v>72</v>
      </c>
      <c r="D118" s="9">
        <v>1996</v>
      </c>
      <c r="E118" s="9" t="s">
        <v>2</v>
      </c>
      <c r="F118" s="9" t="s">
        <v>57</v>
      </c>
      <c r="G118" s="9">
        <v>3.23</v>
      </c>
      <c r="H118" s="9">
        <v>2.35</v>
      </c>
      <c r="I118" s="9">
        <v>0.94</v>
      </c>
      <c r="J118" s="9">
        <v>0.3</v>
      </c>
      <c r="K118" s="9">
        <v>6.82</v>
      </c>
    </row>
    <row r="119" spans="1:11" x14ac:dyDescent="0.35">
      <c r="A119" s="10">
        <v>118</v>
      </c>
      <c r="B119" s="10" t="s">
        <v>8615</v>
      </c>
      <c r="C119" s="10" t="s">
        <v>42</v>
      </c>
      <c r="D119" s="10">
        <v>2010</v>
      </c>
      <c r="E119" s="10" t="s">
        <v>1</v>
      </c>
      <c r="F119" s="10" t="s">
        <v>194</v>
      </c>
      <c r="G119" s="10">
        <v>3.5</v>
      </c>
      <c r="H119" s="10">
        <v>2.64</v>
      </c>
      <c r="I119" s="10">
        <v>0</v>
      </c>
      <c r="J119" s="10">
        <v>0.67</v>
      </c>
      <c r="K119" s="10">
        <v>6.81</v>
      </c>
    </row>
    <row r="120" spans="1:11" x14ac:dyDescent="0.35">
      <c r="A120" s="9">
        <v>119</v>
      </c>
      <c r="B120" s="9" t="s">
        <v>8616</v>
      </c>
      <c r="C120" s="9" t="s">
        <v>70</v>
      </c>
      <c r="D120" s="9">
        <v>2008</v>
      </c>
      <c r="E120" s="9" t="s">
        <v>7</v>
      </c>
      <c r="F120" s="9" t="s">
        <v>40</v>
      </c>
      <c r="G120" s="9">
        <v>4.1500000000000004</v>
      </c>
      <c r="H120" s="9">
        <v>1.92</v>
      </c>
      <c r="I120" s="9">
        <v>0.06</v>
      </c>
      <c r="J120" s="9">
        <v>0.64</v>
      </c>
      <c r="K120" s="9">
        <v>6.76</v>
      </c>
    </row>
    <row r="121" spans="1:11" x14ac:dyDescent="0.35">
      <c r="A121" s="10">
        <v>120</v>
      </c>
      <c r="B121" s="10" t="s">
        <v>8617</v>
      </c>
      <c r="C121" s="10" t="s">
        <v>69</v>
      </c>
      <c r="D121" s="10">
        <v>2009</v>
      </c>
      <c r="E121" s="10" t="s">
        <v>9</v>
      </c>
      <c r="F121" s="10" t="s">
        <v>57</v>
      </c>
      <c r="G121" s="10">
        <v>3.27</v>
      </c>
      <c r="H121" s="10">
        <v>2.25</v>
      </c>
      <c r="I121" s="10">
        <v>0.21</v>
      </c>
      <c r="J121" s="10">
        <v>1</v>
      </c>
      <c r="K121" s="10">
        <v>6.73</v>
      </c>
    </row>
    <row r="122" spans="1:11" x14ac:dyDescent="0.35">
      <c r="A122" s="9">
        <v>121</v>
      </c>
      <c r="B122" s="9" t="s">
        <v>8581</v>
      </c>
      <c r="C122" s="9" t="s">
        <v>69</v>
      </c>
      <c r="D122" s="9">
        <v>2007</v>
      </c>
      <c r="E122" s="9" t="s">
        <v>7</v>
      </c>
      <c r="F122" s="9" t="s">
        <v>43</v>
      </c>
      <c r="G122" s="9">
        <v>3.1</v>
      </c>
      <c r="H122" s="9">
        <v>2.2999999999999998</v>
      </c>
      <c r="I122" s="9">
        <v>0.28000000000000003</v>
      </c>
      <c r="J122" s="9">
        <v>1.04</v>
      </c>
      <c r="K122" s="9">
        <v>6.72</v>
      </c>
    </row>
    <row r="123" spans="1:11" x14ac:dyDescent="0.35">
      <c r="A123" s="10">
        <v>122</v>
      </c>
      <c r="B123" s="10" t="s">
        <v>188</v>
      </c>
      <c r="C123" s="10" t="s">
        <v>69</v>
      </c>
      <c r="D123" s="10">
        <v>2011</v>
      </c>
      <c r="E123" s="10" t="s">
        <v>1</v>
      </c>
      <c r="F123" s="10" t="s">
        <v>61</v>
      </c>
      <c r="G123" s="10">
        <v>0.84</v>
      </c>
      <c r="H123" s="10">
        <v>4.32</v>
      </c>
      <c r="I123" s="10">
        <v>0.11</v>
      </c>
      <c r="J123" s="10">
        <v>1.42</v>
      </c>
      <c r="K123" s="10">
        <v>6.69</v>
      </c>
    </row>
    <row r="124" spans="1:11" x14ac:dyDescent="0.35">
      <c r="A124" s="9">
        <v>123</v>
      </c>
      <c r="B124" s="9" t="s">
        <v>8618</v>
      </c>
      <c r="C124" s="9" t="s">
        <v>49</v>
      </c>
      <c r="D124" s="9">
        <v>2005</v>
      </c>
      <c r="E124" s="9" t="s">
        <v>6</v>
      </c>
      <c r="F124" s="9" t="s">
        <v>53</v>
      </c>
      <c r="G124" s="9">
        <v>1.67</v>
      </c>
      <c r="H124" s="9">
        <v>2.78</v>
      </c>
      <c r="I124" s="9">
        <v>1.6</v>
      </c>
      <c r="J124" s="9">
        <v>0.62</v>
      </c>
      <c r="K124" s="9">
        <v>6.67</v>
      </c>
    </row>
    <row r="125" spans="1:11" x14ac:dyDescent="0.35">
      <c r="A125" s="10">
        <v>124</v>
      </c>
      <c r="B125" s="10" t="s">
        <v>8619</v>
      </c>
      <c r="C125" s="10" t="s">
        <v>69</v>
      </c>
      <c r="D125" s="10">
        <v>2010</v>
      </c>
      <c r="E125" s="10" t="s">
        <v>9</v>
      </c>
      <c r="F125" s="10" t="s">
        <v>52</v>
      </c>
      <c r="G125" s="10">
        <v>2.79</v>
      </c>
      <c r="H125" s="10">
        <v>2.61</v>
      </c>
      <c r="I125" s="10">
        <v>0.17</v>
      </c>
      <c r="J125" s="10">
        <v>1.03</v>
      </c>
      <c r="K125" s="10">
        <v>6.6</v>
      </c>
    </row>
    <row r="126" spans="1:11" x14ac:dyDescent="0.35">
      <c r="A126" s="9">
        <v>125</v>
      </c>
      <c r="B126" s="9" t="s">
        <v>492</v>
      </c>
      <c r="C126" s="9" t="s">
        <v>102</v>
      </c>
      <c r="D126" s="9">
        <v>2014</v>
      </c>
      <c r="E126" s="9" t="s">
        <v>1</v>
      </c>
      <c r="F126" s="9" t="s">
        <v>61</v>
      </c>
      <c r="G126" s="9">
        <v>0.79</v>
      </c>
      <c r="H126" s="9">
        <v>4.29</v>
      </c>
      <c r="I126" s="9">
        <v>0.05</v>
      </c>
      <c r="J126" s="9">
        <v>1.47</v>
      </c>
      <c r="K126" s="9">
        <v>6.59</v>
      </c>
    </row>
    <row r="127" spans="1:11" x14ac:dyDescent="0.35">
      <c r="A127" s="10">
        <v>126</v>
      </c>
      <c r="B127" s="10" t="s">
        <v>8620</v>
      </c>
      <c r="C127" s="10" t="s">
        <v>42</v>
      </c>
      <c r="D127" s="10">
        <v>2010</v>
      </c>
      <c r="E127" s="10" t="s">
        <v>2</v>
      </c>
      <c r="F127" s="10" t="s">
        <v>53</v>
      </c>
      <c r="G127" s="10">
        <v>3.25</v>
      </c>
      <c r="H127" s="10">
        <v>1.84</v>
      </c>
      <c r="I127" s="10">
        <v>1.03</v>
      </c>
      <c r="J127" s="10">
        <v>0.47</v>
      </c>
      <c r="K127" s="10">
        <v>6.59</v>
      </c>
    </row>
    <row r="128" spans="1:11" x14ac:dyDescent="0.35">
      <c r="A128" s="9">
        <v>127</v>
      </c>
      <c r="B128" s="9" t="s">
        <v>8585</v>
      </c>
      <c r="C128" s="9" t="s">
        <v>69</v>
      </c>
      <c r="D128" s="9">
        <v>2011</v>
      </c>
      <c r="E128" s="9" t="s">
        <v>4</v>
      </c>
      <c r="F128" s="9" t="s">
        <v>271</v>
      </c>
      <c r="G128" s="9">
        <v>2.5499999999999998</v>
      </c>
      <c r="H128" s="9">
        <v>2.71</v>
      </c>
      <c r="I128" s="9">
        <v>0.25</v>
      </c>
      <c r="J128" s="9">
        <v>1.05</v>
      </c>
      <c r="K128" s="9">
        <v>6.56</v>
      </c>
    </row>
    <row r="129" spans="1:11" x14ac:dyDescent="0.35">
      <c r="A129" s="10">
        <v>128</v>
      </c>
      <c r="B129" s="10" t="s">
        <v>8621</v>
      </c>
      <c r="C129" s="10" t="s">
        <v>223</v>
      </c>
      <c r="D129" s="10">
        <v>1986</v>
      </c>
      <c r="E129" s="10" t="s">
        <v>9</v>
      </c>
      <c r="F129" s="10" t="s">
        <v>53</v>
      </c>
      <c r="G129" s="10">
        <v>3.74</v>
      </c>
      <c r="H129" s="10">
        <v>0.93</v>
      </c>
      <c r="I129" s="10">
        <v>1.69</v>
      </c>
      <c r="J129" s="10">
        <v>0.14000000000000001</v>
      </c>
      <c r="K129" s="10">
        <v>6.51</v>
      </c>
    </row>
    <row r="130" spans="1:11" x14ac:dyDescent="0.35">
      <c r="A130" s="9">
        <v>129</v>
      </c>
      <c r="B130" s="9" t="s">
        <v>809</v>
      </c>
      <c r="C130" s="9" t="s">
        <v>69</v>
      </c>
      <c r="D130" s="9">
        <v>2012</v>
      </c>
      <c r="E130" s="9" t="s">
        <v>9</v>
      </c>
      <c r="F130" s="9" t="s">
        <v>50</v>
      </c>
      <c r="G130" s="9">
        <v>2.64</v>
      </c>
      <c r="H130" s="9">
        <v>2.56</v>
      </c>
      <c r="I130" s="9">
        <v>0.16</v>
      </c>
      <c r="J130" s="9">
        <v>1.1399999999999999</v>
      </c>
      <c r="K130" s="9">
        <v>6.5</v>
      </c>
    </row>
    <row r="131" spans="1:11" x14ac:dyDescent="0.35">
      <c r="A131" s="10">
        <v>130</v>
      </c>
      <c r="B131" s="10" t="s">
        <v>6338</v>
      </c>
      <c r="C131" s="10" t="s">
        <v>39</v>
      </c>
      <c r="D131" s="10">
        <v>2001</v>
      </c>
      <c r="E131" s="10" t="s">
        <v>7</v>
      </c>
      <c r="F131" s="10" t="s">
        <v>40</v>
      </c>
      <c r="G131" s="10">
        <v>4.9800000000000004</v>
      </c>
      <c r="H131" s="10">
        <v>1.3</v>
      </c>
      <c r="I131" s="10">
        <v>0.08</v>
      </c>
      <c r="J131" s="10">
        <v>7.0000000000000007E-2</v>
      </c>
      <c r="K131" s="10">
        <v>6.43</v>
      </c>
    </row>
    <row r="132" spans="1:11" x14ac:dyDescent="0.35">
      <c r="A132" s="9">
        <v>131</v>
      </c>
      <c r="B132" s="9" t="s">
        <v>8622</v>
      </c>
      <c r="C132" s="9" t="s">
        <v>36</v>
      </c>
      <c r="D132" s="9">
        <v>2004</v>
      </c>
      <c r="E132" s="9" t="s">
        <v>4</v>
      </c>
      <c r="F132" s="9" t="s">
        <v>53</v>
      </c>
      <c r="G132" s="9">
        <v>2.57</v>
      </c>
      <c r="H132" s="9">
        <v>1.58</v>
      </c>
      <c r="I132" s="9">
        <v>2.06</v>
      </c>
      <c r="J132" s="9">
        <v>0.21</v>
      </c>
      <c r="K132" s="9">
        <v>6.41</v>
      </c>
    </row>
    <row r="133" spans="1:11" x14ac:dyDescent="0.35">
      <c r="A133" s="10">
        <v>132</v>
      </c>
      <c r="B133" s="10" t="s">
        <v>8623</v>
      </c>
      <c r="C133" s="10" t="s">
        <v>34</v>
      </c>
      <c r="D133" s="10">
        <v>2002</v>
      </c>
      <c r="E133" s="10" t="s">
        <v>4</v>
      </c>
      <c r="F133" s="10" t="s">
        <v>57</v>
      </c>
      <c r="G133" s="10">
        <v>3.64</v>
      </c>
      <c r="H133" s="10">
        <v>1.2</v>
      </c>
      <c r="I133" s="10">
        <v>1.49</v>
      </c>
      <c r="J133" s="10">
        <v>7.0000000000000007E-2</v>
      </c>
      <c r="K133" s="10">
        <v>6.4</v>
      </c>
    </row>
    <row r="134" spans="1:11" x14ac:dyDescent="0.35">
      <c r="A134" s="9">
        <v>133</v>
      </c>
      <c r="B134" s="9" t="s">
        <v>8624</v>
      </c>
      <c r="C134" s="9" t="s">
        <v>126</v>
      </c>
      <c r="D134" s="9">
        <v>2000</v>
      </c>
      <c r="E134" s="9" t="s">
        <v>4</v>
      </c>
      <c r="F134" s="9" t="s">
        <v>53</v>
      </c>
      <c r="G134" s="9">
        <v>2.5499999999999998</v>
      </c>
      <c r="H134" s="9">
        <v>1.56</v>
      </c>
      <c r="I134" s="9">
        <v>1.29</v>
      </c>
      <c r="J134" s="9">
        <v>0.99</v>
      </c>
      <c r="K134" s="9">
        <v>6.39</v>
      </c>
    </row>
    <row r="135" spans="1:11" x14ac:dyDescent="0.35">
      <c r="A135" s="10">
        <v>134</v>
      </c>
      <c r="B135" s="10" t="s">
        <v>8625</v>
      </c>
      <c r="C135" s="10" t="s">
        <v>70</v>
      </c>
      <c r="D135" s="10">
        <v>2009</v>
      </c>
      <c r="E135" s="10" t="s">
        <v>7</v>
      </c>
      <c r="F135" s="10" t="s">
        <v>40</v>
      </c>
      <c r="G135" s="10">
        <v>4.34</v>
      </c>
      <c r="H135" s="10">
        <v>1.35</v>
      </c>
      <c r="I135" s="10">
        <v>0.06</v>
      </c>
      <c r="J135" s="10">
        <v>0.61</v>
      </c>
      <c r="K135" s="10">
        <v>6.36</v>
      </c>
    </row>
    <row r="136" spans="1:11" x14ac:dyDescent="0.35">
      <c r="A136" s="9">
        <v>135</v>
      </c>
      <c r="B136" s="9" t="s">
        <v>8619</v>
      </c>
      <c r="C136" s="9" t="s">
        <v>70</v>
      </c>
      <c r="D136" s="9">
        <v>2010</v>
      </c>
      <c r="E136" s="9" t="s">
        <v>9</v>
      </c>
      <c r="F136" s="9" t="s">
        <v>52</v>
      </c>
      <c r="G136" s="9">
        <v>3.7</v>
      </c>
      <c r="H136" s="9">
        <v>1.97</v>
      </c>
      <c r="I136" s="9">
        <v>0.09</v>
      </c>
      <c r="J136" s="9">
        <v>0.56999999999999995</v>
      </c>
      <c r="K136" s="9">
        <v>6.34</v>
      </c>
    </row>
    <row r="137" spans="1:11" x14ac:dyDescent="0.35">
      <c r="A137" s="10">
        <v>136</v>
      </c>
      <c r="B137" s="10" t="s">
        <v>8626</v>
      </c>
      <c r="C137" s="10" t="s">
        <v>149</v>
      </c>
      <c r="D137" s="10">
        <v>2002</v>
      </c>
      <c r="E137" s="10" t="s">
        <v>2</v>
      </c>
      <c r="F137" s="10" t="s">
        <v>53</v>
      </c>
      <c r="G137" s="10">
        <v>4.01</v>
      </c>
      <c r="H137" s="10">
        <v>1.26</v>
      </c>
      <c r="I137" s="10">
        <v>0.87</v>
      </c>
      <c r="J137" s="10">
        <v>0.17</v>
      </c>
      <c r="K137" s="10">
        <v>6.31</v>
      </c>
    </row>
    <row r="138" spans="1:11" x14ac:dyDescent="0.35">
      <c r="A138" s="9">
        <v>137</v>
      </c>
      <c r="B138" s="9" t="s">
        <v>8627</v>
      </c>
      <c r="C138" s="9" t="s">
        <v>47</v>
      </c>
      <c r="D138" s="9">
        <v>1992</v>
      </c>
      <c r="E138" s="9" t="s">
        <v>10</v>
      </c>
      <c r="F138" s="9" t="s">
        <v>91</v>
      </c>
      <c r="G138" s="9">
        <v>2.4700000000000002</v>
      </c>
      <c r="H138" s="9">
        <v>0.83</v>
      </c>
      <c r="I138" s="9">
        <v>2.87</v>
      </c>
      <c r="J138" s="9">
        <v>0.12</v>
      </c>
      <c r="K138" s="9">
        <v>6.3</v>
      </c>
    </row>
    <row r="139" spans="1:11" x14ac:dyDescent="0.35">
      <c r="A139" s="10">
        <v>138</v>
      </c>
      <c r="B139" s="10" t="s">
        <v>8628</v>
      </c>
      <c r="C139" s="10" t="s">
        <v>94</v>
      </c>
      <c r="D139" s="10">
        <v>2004</v>
      </c>
      <c r="E139" s="10" t="s">
        <v>4</v>
      </c>
      <c r="F139" s="10" t="s">
        <v>43</v>
      </c>
      <c r="G139" s="10">
        <v>7.0000000000000007E-2</v>
      </c>
      <c r="H139" s="10">
        <v>6.21</v>
      </c>
      <c r="I139" s="10">
        <v>0</v>
      </c>
      <c r="J139" s="10">
        <v>0</v>
      </c>
      <c r="K139" s="10">
        <v>6.28</v>
      </c>
    </row>
    <row r="140" spans="1:11" x14ac:dyDescent="0.35">
      <c r="A140" s="9">
        <v>139</v>
      </c>
      <c r="B140" s="9" t="s">
        <v>8629</v>
      </c>
      <c r="C140" s="9" t="s">
        <v>72</v>
      </c>
      <c r="D140" s="9">
        <v>1999</v>
      </c>
      <c r="E140" s="9" t="s">
        <v>9</v>
      </c>
      <c r="F140" s="9" t="s">
        <v>491</v>
      </c>
      <c r="G140" s="9">
        <v>3.11</v>
      </c>
      <c r="H140" s="9">
        <v>2.8</v>
      </c>
      <c r="I140" s="9">
        <v>0.02</v>
      </c>
      <c r="J140" s="9">
        <v>0.33</v>
      </c>
      <c r="K140" s="9">
        <v>6.27</v>
      </c>
    </row>
    <row r="141" spans="1:11" x14ac:dyDescent="0.35">
      <c r="A141" s="10">
        <v>140</v>
      </c>
      <c r="B141" s="10" t="s">
        <v>8630</v>
      </c>
      <c r="C141" s="10" t="s">
        <v>70</v>
      </c>
      <c r="D141" s="10">
        <v>2010</v>
      </c>
      <c r="E141" s="10" t="s">
        <v>1</v>
      </c>
      <c r="F141" s="10" t="s">
        <v>40</v>
      </c>
      <c r="G141" s="10">
        <v>3.92</v>
      </c>
      <c r="H141" s="10">
        <v>1.78</v>
      </c>
      <c r="I141" s="10">
        <v>0.03</v>
      </c>
      <c r="J141" s="10">
        <v>0.51</v>
      </c>
      <c r="K141" s="10">
        <v>6.24</v>
      </c>
    </row>
    <row r="142" spans="1:11" x14ac:dyDescent="0.35">
      <c r="A142" s="9">
        <v>141</v>
      </c>
      <c r="B142" s="9" t="s">
        <v>8631</v>
      </c>
      <c r="C142" s="9" t="s">
        <v>70</v>
      </c>
      <c r="D142" s="9">
        <v>2011</v>
      </c>
      <c r="E142" s="9" t="s">
        <v>7</v>
      </c>
      <c r="F142" s="9" t="s">
        <v>40</v>
      </c>
      <c r="G142" s="9">
        <v>4.05</v>
      </c>
      <c r="H142" s="9">
        <v>1.62</v>
      </c>
      <c r="I142" s="9">
        <v>7.0000000000000007E-2</v>
      </c>
      <c r="J142" s="9">
        <v>0.49</v>
      </c>
      <c r="K142" s="9">
        <v>6.24</v>
      </c>
    </row>
    <row r="143" spans="1:11" x14ac:dyDescent="0.35">
      <c r="A143" s="10">
        <v>142</v>
      </c>
      <c r="B143" s="10" t="s">
        <v>7871</v>
      </c>
      <c r="C143" s="10" t="s">
        <v>70</v>
      </c>
      <c r="D143" s="10">
        <v>2006</v>
      </c>
      <c r="E143" s="10" t="s">
        <v>7</v>
      </c>
      <c r="F143" s="10" t="s">
        <v>40</v>
      </c>
      <c r="G143" s="10">
        <v>3.54</v>
      </c>
      <c r="H143" s="10">
        <v>1.9</v>
      </c>
      <c r="I143" s="10">
        <v>7.0000000000000007E-2</v>
      </c>
      <c r="J143" s="10">
        <v>0.6</v>
      </c>
      <c r="K143" s="10">
        <v>6.11</v>
      </c>
    </row>
    <row r="144" spans="1:11" x14ac:dyDescent="0.35">
      <c r="A144" s="9">
        <v>143</v>
      </c>
      <c r="B144" s="9" t="s">
        <v>8632</v>
      </c>
      <c r="C144" s="9" t="s">
        <v>34</v>
      </c>
      <c r="D144" s="9">
        <v>2001</v>
      </c>
      <c r="E144" s="9" t="s">
        <v>9</v>
      </c>
      <c r="F144" s="9" t="s">
        <v>38</v>
      </c>
      <c r="G144" s="9">
        <v>2.4500000000000002</v>
      </c>
      <c r="H144" s="9">
        <v>2.0099999999999998</v>
      </c>
      <c r="I144" s="9">
        <v>0.87</v>
      </c>
      <c r="J144" s="9">
        <v>0.72</v>
      </c>
      <c r="K144" s="9">
        <v>6.05</v>
      </c>
    </row>
    <row r="145" spans="1:11" x14ac:dyDescent="0.35">
      <c r="A145" s="10">
        <v>144</v>
      </c>
      <c r="B145" s="10" t="s">
        <v>8633</v>
      </c>
      <c r="C145" s="10" t="s">
        <v>1198</v>
      </c>
      <c r="D145" s="10">
        <v>1992</v>
      </c>
      <c r="E145" s="10" t="s">
        <v>2</v>
      </c>
      <c r="F145" s="10" t="s">
        <v>46</v>
      </c>
      <c r="G145" s="10">
        <v>4.47</v>
      </c>
      <c r="H145" s="10">
        <v>1.2</v>
      </c>
      <c r="I145" s="10">
        <v>0.16</v>
      </c>
      <c r="J145" s="10">
        <v>0.19</v>
      </c>
      <c r="K145" s="10">
        <v>6.03</v>
      </c>
    </row>
    <row r="146" spans="1:11" x14ac:dyDescent="0.35">
      <c r="A146" s="9">
        <v>145</v>
      </c>
      <c r="B146" s="9" t="s">
        <v>8634</v>
      </c>
      <c r="C146" s="9" t="s">
        <v>69</v>
      </c>
      <c r="D146" s="9">
        <v>2008</v>
      </c>
      <c r="E146" s="9" t="s">
        <v>9</v>
      </c>
      <c r="F146" s="9" t="s">
        <v>38</v>
      </c>
      <c r="G146" s="9">
        <v>2.63</v>
      </c>
      <c r="H146" s="9">
        <v>1.74</v>
      </c>
      <c r="I146" s="9">
        <v>0.83</v>
      </c>
      <c r="J146" s="9">
        <v>0.83</v>
      </c>
      <c r="K146" s="9">
        <v>6.03</v>
      </c>
    </row>
    <row r="147" spans="1:11" x14ac:dyDescent="0.35">
      <c r="A147" s="10">
        <v>146</v>
      </c>
      <c r="B147" s="10" t="s">
        <v>4873</v>
      </c>
      <c r="C147" s="10" t="s">
        <v>72</v>
      </c>
      <c r="D147" s="10">
        <v>1998</v>
      </c>
      <c r="E147" s="10" t="s">
        <v>9</v>
      </c>
      <c r="F147" s="10" t="s">
        <v>38</v>
      </c>
      <c r="G147" s="10">
        <v>3.18</v>
      </c>
      <c r="H147" s="10">
        <v>1.83</v>
      </c>
      <c r="I147" s="10">
        <v>0.78</v>
      </c>
      <c r="J147" s="10">
        <v>0.24</v>
      </c>
      <c r="K147" s="10">
        <v>6.03</v>
      </c>
    </row>
    <row r="148" spans="1:11" x14ac:dyDescent="0.35">
      <c r="A148" s="9">
        <v>147</v>
      </c>
      <c r="B148" s="9" t="s">
        <v>8635</v>
      </c>
      <c r="C148" s="9" t="s">
        <v>69</v>
      </c>
      <c r="D148" s="9">
        <v>2013</v>
      </c>
      <c r="E148" s="9" t="s">
        <v>9</v>
      </c>
      <c r="F148" s="9" t="s">
        <v>79</v>
      </c>
      <c r="G148" s="9">
        <v>2.41</v>
      </c>
      <c r="H148" s="9">
        <v>2.2799999999999998</v>
      </c>
      <c r="I148" s="9">
        <v>0.28000000000000003</v>
      </c>
      <c r="J148" s="9">
        <v>1.01</v>
      </c>
      <c r="K148" s="9">
        <v>5.99</v>
      </c>
    </row>
    <row r="149" spans="1:11" x14ac:dyDescent="0.35">
      <c r="A149" s="10">
        <v>148</v>
      </c>
      <c r="B149" s="10" t="s">
        <v>8636</v>
      </c>
      <c r="C149" s="10" t="s">
        <v>34</v>
      </c>
      <c r="D149" s="10">
        <v>2006</v>
      </c>
      <c r="E149" s="10" t="s">
        <v>4</v>
      </c>
      <c r="F149" s="10" t="s">
        <v>137</v>
      </c>
      <c r="G149" s="10">
        <v>1.88</v>
      </c>
      <c r="H149" s="10">
        <v>0</v>
      </c>
      <c r="I149" s="10">
        <v>2.33</v>
      </c>
      <c r="J149" s="10">
        <v>1.74</v>
      </c>
      <c r="K149" s="10">
        <v>5.95</v>
      </c>
    </row>
    <row r="150" spans="1:11" x14ac:dyDescent="0.35">
      <c r="A150" s="9">
        <v>149</v>
      </c>
      <c r="B150" s="9" t="s">
        <v>8637</v>
      </c>
      <c r="C150" s="9" t="s">
        <v>69</v>
      </c>
      <c r="D150" s="9">
        <v>2008</v>
      </c>
      <c r="E150" s="9" t="s">
        <v>2</v>
      </c>
      <c r="F150" s="9" t="s">
        <v>57</v>
      </c>
      <c r="G150" s="9">
        <v>2.8</v>
      </c>
      <c r="H150" s="9">
        <v>2.0499999999999998</v>
      </c>
      <c r="I150" s="9">
        <v>0.17</v>
      </c>
      <c r="J150" s="9">
        <v>0.9</v>
      </c>
      <c r="K150" s="9">
        <v>5.92</v>
      </c>
    </row>
    <row r="151" spans="1:11" x14ac:dyDescent="0.35">
      <c r="A151" s="10">
        <v>150</v>
      </c>
      <c r="B151" s="10" t="s">
        <v>8638</v>
      </c>
      <c r="C151" s="10" t="s">
        <v>49</v>
      </c>
      <c r="D151" s="10">
        <v>2009</v>
      </c>
      <c r="E151" s="10" t="s">
        <v>4</v>
      </c>
      <c r="F151" s="10" t="s">
        <v>53</v>
      </c>
      <c r="G151" s="10">
        <v>0.66</v>
      </c>
      <c r="H151" s="10">
        <v>0.69</v>
      </c>
      <c r="I151" s="10">
        <v>4.3499999999999996</v>
      </c>
      <c r="J151" s="10">
        <v>0.15</v>
      </c>
      <c r="K151" s="10">
        <v>5.84</v>
      </c>
    </row>
    <row r="152" spans="1:11" x14ac:dyDescent="0.35">
      <c r="A152" s="9">
        <v>151</v>
      </c>
      <c r="B152" s="9" t="s">
        <v>8639</v>
      </c>
      <c r="C152" s="9" t="s">
        <v>42</v>
      </c>
      <c r="D152" s="9">
        <v>2007</v>
      </c>
      <c r="E152" s="9" t="s">
        <v>9</v>
      </c>
      <c r="F152" s="9" t="s">
        <v>104</v>
      </c>
      <c r="G152" s="9">
        <v>3.66</v>
      </c>
      <c r="H152" s="9">
        <v>1.63</v>
      </c>
      <c r="I152" s="9">
        <v>0</v>
      </c>
      <c r="J152" s="9">
        <v>0.53</v>
      </c>
      <c r="K152" s="9">
        <v>5.83</v>
      </c>
    </row>
    <row r="153" spans="1:11" x14ac:dyDescent="0.35">
      <c r="A153" s="10">
        <v>152</v>
      </c>
      <c r="B153" s="10" t="s">
        <v>5426</v>
      </c>
      <c r="C153" s="10" t="s">
        <v>72</v>
      </c>
      <c r="D153" s="10">
        <v>1998</v>
      </c>
      <c r="E153" s="10" t="s">
        <v>9</v>
      </c>
      <c r="F153" s="10" t="s">
        <v>444</v>
      </c>
      <c r="G153" s="10">
        <v>1.88</v>
      </c>
      <c r="H153" s="10">
        <v>1.47</v>
      </c>
      <c r="I153" s="10">
        <v>2.02</v>
      </c>
      <c r="J153" s="10">
        <v>0.45</v>
      </c>
      <c r="K153" s="10">
        <v>5.82</v>
      </c>
    </row>
    <row r="154" spans="1:11" x14ac:dyDescent="0.35">
      <c r="A154" s="9">
        <v>153</v>
      </c>
      <c r="B154" s="9" t="s">
        <v>8640</v>
      </c>
      <c r="C154" s="9" t="s">
        <v>72</v>
      </c>
      <c r="D154" s="9">
        <v>1996</v>
      </c>
      <c r="E154" s="9" t="s">
        <v>10</v>
      </c>
      <c r="F154" s="9" t="s">
        <v>57</v>
      </c>
      <c r="G154" s="9">
        <v>2.2599999999999998</v>
      </c>
      <c r="H154" s="9">
        <v>1.89</v>
      </c>
      <c r="I154" s="9">
        <v>1.36</v>
      </c>
      <c r="J154" s="9">
        <v>0.23</v>
      </c>
      <c r="K154" s="9">
        <v>5.74</v>
      </c>
    </row>
    <row r="155" spans="1:11" x14ac:dyDescent="0.35">
      <c r="A155" s="10">
        <v>154</v>
      </c>
      <c r="B155" s="10" t="s">
        <v>8641</v>
      </c>
      <c r="C155" s="10" t="s">
        <v>49</v>
      </c>
      <c r="D155" s="10">
        <v>2006</v>
      </c>
      <c r="E155" s="10" t="s">
        <v>8</v>
      </c>
      <c r="F155" s="10" t="s">
        <v>194</v>
      </c>
      <c r="G155" s="10">
        <v>3.13</v>
      </c>
      <c r="H155" s="10">
        <v>1.94</v>
      </c>
      <c r="I155" s="10">
        <v>7.0000000000000007E-2</v>
      </c>
      <c r="J155" s="10">
        <v>0.57999999999999996</v>
      </c>
      <c r="K155" s="10">
        <v>5.72</v>
      </c>
    </row>
    <row r="156" spans="1:11" x14ac:dyDescent="0.35">
      <c r="A156" s="9">
        <v>155</v>
      </c>
      <c r="B156" s="9" t="s">
        <v>8642</v>
      </c>
      <c r="C156" s="9" t="s">
        <v>102</v>
      </c>
      <c r="D156" s="9">
        <v>2014</v>
      </c>
      <c r="E156" s="9" t="s">
        <v>7</v>
      </c>
      <c r="F156" s="9" t="s">
        <v>43</v>
      </c>
      <c r="G156" s="9">
        <v>2.4900000000000002</v>
      </c>
      <c r="H156" s="9">
        <v>2.0499999999999998</v>
      </c>
      <c r="I156" s="9">
        <v>0.16</v>
      </c>
      <c r="J156" s="9">
        <v>0.96</v>
      </c>
      <c r="K156" s="9">
        <v>5.65</v>
      </c>
    </row>
    <row r="157" spans="1:11" x14ac:dyDescent="0.35">
      <c r="A157" s="10">
        <v>156</v>
      </c>
      <c r="B157" s="10" t="s">
        <v>8531</v>
      </c>
      <c r="C157" s="10" t="s">
        <v>223</v>
      </c>
      <c r="D157" s="10">
        <v>1988</v>
      </c>
      <c r="E157" s="10" t="s">
        <v>5</v>
      </c>
      <c r="F157" s="10" t="s">
        <v>53</v>
      </c>
      <c r="G157" s="10">
        <v>2.97</v>
      </c>
      <c r="H157" s="10">
        <v>0.69</v>
      </c>
      <c r="I157" s="10">
        <v>1.81</v>
      </c>
      <c r="J157" s="10">
        <v>0.11</v>
      </c>
      <c r="K157" s="10">
        <v>5.58</v>
      </c>
    </row>
    <row r="158" spans="1:11" x14ac:dyDescent="0.35">
      <c r="A158" s="9">
        <v>157</v>
      </c>
      <c r="B158" s="9" t="s">
        <v>8643</v>
      </c>
      <c r="C158" s="9" t="s">
        <v>69</v>
      </c>
      <c r="D158" s="9">
        <v>2009</v>
      </c>
      <c r="E158" s="9" t="s">
        <v>9</v>
      </c>
      <c r="F158" s="9" t="s">
        <v>50</v>
      </c>
      <c r="G158" s="9">
        <v>2.54</v>
      </c>
      <c r="H158" s="9">
        <v>1.95</v>
      </c>
      <c r="I158" s="9">
        <v>0.21</v>
      </c>
      <c r="J158" s="9">
        <v>0.87</v>
      </c>
      <c r="K158" s="9">
        <v>5.57</v>
      </c>
    </row>
    <row r="159" spans="1:11" x14ac:dyDescent="0.35">
      <c r="A159" s="10">
        <v>158</v>
      </c>
      <c r="B159" s="10" t="s">
        <v>8644</v>
      </c>
      <c r="C159" s="10" t="s">
        <v>146</v>
      </c>
      <c r="D159" s="10">
        <v>1999</v>
      </c>
      <c r="E159" s="10" t="s">
        <v>10</v>
      </c>
      <c r="F159" s="10" t="s">
        <v>53</v>
      </c>
      <c r="G159" s="10">
        <v>2.95</v>
      </c>
      <c r="H159" s="10">
        <v>0.6</v>
      </c>
      <c r="I159" s="10">
        <v>1.97</v>
      </c>
      <c r="J159" s="10">
        <v>0.04</v>
      </c>
      <c r="K159" s="10">
        <v>5.55</v>
      </c>
    </row>
    <row r="160" spans="1:11" x14ac:dyDescent="0.35">
      <c r="A160" s="9">
        <v>159</v>
      </c>
      <c r="B160" s="9" t="s">
        <v>8645</v>
      </c>
      <c r="C160" s="9" t="s">
        <v>70</v>
      </c>
      <c r="D160" s="9">
        <v>2007</v>
      </c>
      <c r="E160" s="9" t="s">
        <v>11</v>
      </c>
      <c r="F160" s="9" t="s">
        <v>50</v>
      </c>
      <c r="G160" s="9">
        <v>3.28</v>
      </c>
      <c r="H160" s="9">
        <v>1.65</v>
      </c>
      <c r="I160" s="9">
        <v>7.0000000000000007E-2</v>
      </c>
      <c r="J160" s="9">
        <v>0.55000000000000004</v>
      </c>
      <c r="K160" s="9">
        <v>5.55</v>
      </c>
    </row>
    <row r="161" spans="1:11" x14ac:dyDescent="0.35">
      <c r="A161" s="10">
        <v>160</v>
      </c>
      <c r="B161" s="10" t="s">
        <v>189</v>
      </c>
      <c r="C161" s="10" t="s">
        <v>69</v>
      </c>
      <c r="D161" s="10">
        <v>2011</v>
      </c>
      <c r="E161" s="10" t="s">
        <v>9</v>
      </c>
      <c r="F161" s="10" t="s">
        <v>120</v>
      </c>
      <c r="G161" s="10">
        <v>2.7</v>
      </c>
      <c r="H161" s="10">
        <v>1.91</v>
      </c>
      <c r="I161" s="10">
        <v>0.11</v>
      </c>
      <c r="J161" s="10">
        <v>0.8</v>
      </c>
      <c r="K161" s="10">
        <v>5.53</v>
      </c>
    </row>
    <row r="162" spans="1:11" x14ac:dyDescent="0.35">
      <c r="A162" s="9">
        <v>161</v>
      </c>
      <c r="B162" s="9" t="s">
        <v>8646</v>
      </c>
      <c r="C162" s="9" t="s">
        <v>70</v>
      </c>
      <c r="D162" s="9">
        <v>2009</v>
      </c>
      <c r="E162" s="9" t="s">
        <v>3</v>
      </c>
      <c r="F162" s="9" t="s">
        <v>40</v>
      </c>
      <c r="G162" s="9">
        <v>2.99</v>
      </c>
      <c r="H162" s="9">
        <v>1.92</v>
      </c>
      <c r="I162" s="9">
        <v>0.1</v>
      </c>
      <c r="J162" s="9">
        <v>0.51</v>
      </c>
      <c r="K162" s="9">
        <v>5.51</v>
      </c>
    </row>
    <row r="163" spans="1:11" x14ac:dyDescent="0.35">
      <c r="A163" s="10">
        <v>162</v>
      </c>
      <c r="B163" s="10" t="s">
        <v>8647</v>
      </c>
      <c r="C163" s="10" t="s">
        <v>44</v>
      </c>
      <c r="D163" s="10">
        <v>2008</v>
      </c>
      <c r="E163" s="10" t="s">
        <v>4</v>
      </c>
      <c r="F163" s="10" t="s">
        <v>91</v>
      </c>
      <c r="G163" s="10">
        <v>0.47</v>
      </c>
      <c r="H163" s="10">
        <v>0.56999999999999995</v>
      </c>
      <c r="I163" s="10">
        <v>4.13</v>
      </c>
      <c r="J163" s="10">
        <v>0.34</v>
      </c>
      <c r="K163" s="10">
        <v>5.5</v>
      </c>
    </row>
    <row r="164" spans="1:11" x14ac:dyDescent="0.35">
      <c r="A164" s="9">
        <v>163</v>
      </c>
      <c r="B164" s="9" t="s">
        <v>8648</v>
      </c>
      <c r="C164" s="9" t="s">
        <v>36</v>
      </c>
      <c r="D164" s="9">
        <v>2001</v>
      </c>
      <c r="E164" s="9" t="s">
        <v>2</v>
      </c>
      <c r="F164" s="9" t="s">
        <v>53</v>
      </c>
      <c r="G164" s="9">
        <v>3.14</v>
      </c>
      <c r="H164" s="9">
        <v>1.24</v>
      </c>
      <c r="I164" s="9">
        <v>0.91</v>
      </c>
      <c r="J164" s="9">
        <v>0.2</v>
      </c>
      <c r="K164" s="9">
        <v>5.49</v>
      </c>
    </row>
    <row r="165" spans="1:11" x14ac:dyDescent="0.35">
      <c r="A165" s="10">
        <v>164</v>
      </c>
      <c r="B165" s="10" t="s">
        <v>8649</v>
      </c>
      <c r="C165" s="10" t="s">
        <v>36</v>
      </c>
      <c r="D165" s="10">
        <v>2001</v>
      </c>
      <c r="E165" s="10" t="s">
        <v>3</v>
      </c>
      <c r="F165" s="10" t="s">
        <v>53</v>
      </c>
      <c r="G165" s="10">
        <v>2.62</v>
      </c>
      <c r="H165" s="10">
        <v>1.64</v>
      </c>
      <c r="I165" s="10">
        <v>0.99</v>
      </c>
      <c r="J165" s="10">
        <v>0.23</v>
      </c>
      <c r="K165" s="10">
        <v>5.47</v>
      </c>
    </row>
    <row r="166" spans="1:11" x14ac:dyDescent="0.35">
      <c r="A166" s="9">
        <v>165</v>
      </c>
      <c r="B166" s="9" t="s">
        <v>8543</v>
      </c>
      <c r="C166" s="9" t="s">
        <v>36</v>
      </c>
      <c r="D166" s="9">
        <v>2001</v>
      </c>
      <c r="E166" s="9" t="s">
        <v>2</v>
      </c>
      <c r="F166" s="9" t="s">
        <v>53</v>
      </c>
      <c r="G166" s="9">
        <v>3.21</v>
      </c>
      <c r="H166" s="9">
        <v>1.1100000000000001</v>
      </c>
      <c r="I166" s="9">
        <v>0.95</v>
      </c>
      <c r="J166" s="9">
        <v>0.2</v>
      </c>
      <c r="K166" s="9">
        <v>5.46</v>
      </c>
    </row>
    <row r="167" spans="1:11" x14ac:dyDescent="0.35">
      <c r="A167" s="10">
        <v>166</v>
      </c>
      <c r="B167" s="10" t="s">
        <v>8650</v>
      </c>
      <c r="C167" s="10" t="s">
        <v>146</v>
      </c>
      <c r="D167" s="10">
        <v>1999</v>
      </c>
      <c r="E167" s="10" t="s">
        <v>12</v>
      </c>
      <c r="F167" s="10" t="s">
        <v>53</v>
      </c>
      <c r="G167" s="10">
        <v>3.18</v>
      </c>
      <c r="H167" s="10">
        <v>1.24</v>
      </c>
      <c r="I167" s="10">
        <v>0.94</v>
      </c>
      <c r="J167" s="10">
        <v>0.09</v>
      </c>
      <c r="K167" s="10">
        <v>5.45</v>
      </c>
    </row>
    <row r="168" spans="1:11" x14ac:dyDescent="0.35">
      <c r="A168" s="9">
        <v>167</v>
      </c>
      <c r="B168" s="9" t="s">
        <v>1953</v>
      </c>
      <c r="C168" s="9" t="s">
        <v>69</v>
      </c>
      <c r="D168" s="9">
        <v>2008</v>
      </c>
      <c r="E168" s="9" t="s">
        <v>7</v>
      </c>
      <c r="F168" s="9" t="s">
        <v>43</v>
      </c>
      <c r="G168" s="9">
        <v>2.72</v>
      </c>
      <c r="H168" s="9">
        <v>1.87</v>
      </c>
      <c r="I168" s="9">
        <v>0</v>
      </c>
      <c r="J168" s="9">
        <v>0.84</v>
      </c>
      <c r="K168" s="9">
        <v>5.43</v>
      </c>
    </row>
    <row r="169" spans="1:11" x14ac:dyDescent="0.35">
      <c r="A169" s="10">
        <v>168</v>
      </c>
      <c r="B169" s="10" t="s">
        <v>8651</v>
      </c>
      <c r="C169" s="10" t="s">
        <v>34</v>
      </c>
      <c r="D169" s="10">
        <v>2001</v>
      </c>
      <c r="E169" s="10" t="s">
        <v>2</v>
      </c>
      <c r="F169" s="10" t="s">
        <v>37</v>
      </c>
      <c r="G169" s="10">
        <v>2.0699999999999998</v>
      </c>
      <c r="H169" s="10">
        <v>2.29</v>
      </c>
      <c r="I169" s="10">
        <v>0.24</v>
      </c>
      <c r="J169" s="10">
        <v>0.82</v>
      </c>
      <c r="K169" s="10">
        <v>5.42</v>
      </c>
    </row>
    <row r="170" spans="1:11" x14ac:dyDescent="0.35">
      <c r="A170" s="9">
        <v>169</v>
      </c>
      <c r="B170" s="9" t="s">
        <v>557</v>
      </c>
      <c r="C170" s="9" t="s">
        <v>69</v>
      </c>
      <c r="D170" s="9">
        <v>2014</v>
      </c>
      <c r="E170" s="9" t="s">
        <v>6</v>
      </c>
      <c r="F170" s="9" t="s">
        <v>57</v>
      </c>
      <c r="G170" s="9">
        <v>1.97</v>
      </c>
      <c r="H170" s="9">
        <v>2.5099999999999998</v>
      </c>
      <c r="I170" s="9">
        <v>0</v>
      </c>
      <c r="J170" s="9">
        <v>0.94</v>
      </c>
      <c r="K170" s="9">
        <v>5.42</v>
      </c>
    </row>
    <row r="171" spans="1:11" x14ac:dyDescent="0.35">
      <c r="A171" s="10">
        <v>170</v>
      </c>
      <c r="B171" s="10" t="s">
        <v>8652</v>
      </c>
      <c r="C171" s="10" t="s">
        <v>69</v>
      </c>
      <c r="D171" s="10">
        <v>2009</v>
      </c>
      <c r="E171" s="10" t="s">
        <v>4</v>
      </c>
      <c r="F171" s="10" t="s">
        <v>137</v>
      </c>
      <c r="G171" s="10">
        <v>1.74</v>
      </c>
      <c r="H171" s="10">
        <v>1.24</v>
      </c>
      <c r="I171" s="10">
        <v>1.87</v>
      </c>
      <c r="J171" s="10">
        <v>0.52</v>
      </c>
      <c r="K171" s="10">
        <v>5.36</v>
      </c>
    </row>
    <row r="172" spans="1:11" x14ac:dyDescent="0.35">
      <c r="A172" s="9">
        <v>171</v>
      </c>
      <c r="B172" s="9" t="s">
        <v>8653</v>
      </c>
      <c r="C172" s="9" t="s">
        <v>126</v>
      </c>
      <c r="D172" s="9">
        <v>1989</v>
      </c>
      <c r="E172" s="9" t="s">
        <v>5</v>
      </c>
      <c r="F172" s="9" t="s">
        <v>53</v>
      </c>
      <c r="G172" s="9">
        <v>2.1800000000000002</v>
      </c>
      <c r="H172" s="9">
        <v>0.96</v>
      </c>
      <c r="I172" s="9">
        <v>2</v>
      </c>
      <c r="J172" s="9">
        <v>0.2</v>
      </c>
      <c r="K172" s="9">
        <v>5.34</v>
      </c>
    </row>
    <row r="173" spans="1:11" x14ac:dyDescent="0.35">
      <c r="A173" s="10">
        <v>172</v>
      </c>
      <c r="B173" s="10" t="s">
        <v>8654</v>
      </c>
      <c r="C173" s="10" t="s">
        <v>126</v>
      </c>
      <c r="D173" s="10">
        <v>1999</v>
      </c>
      <c r="E173" s="10" t="s">
        <v>6</v>
      </c>
      <c r="F173" s="10" t="s">
        <v>53</v>
      </c>
      <c r="G173" s="10">
        <v>3.02</v>
      </c>
      <c r="H173" s="10">
        <v>1.1200000000000001</v>
      </c>
      <c r="I173" s="10">
        <v>1.01</v>
      </c>
      <c r="J173" s="10">
        <v>0.16</v>
      </c>
      <c r="K173" s="10">
        <v>5.31</v>
      </c>
    </row>
    <row r="174" spans="1:11" x14ac:dyDescent="0.35">
      <c r="A174" s="9">
        <v>173</v>
      </c>
      <c r="B174" s="9" t="s">
        <v>809</v>
      </c>
      <c r="C174" s="9" t="s">
        <v>70</v>
      </c>
      <c r="D174" s="9">
        <v>2012</v>
      </c>
      <c r="E174" s="9" t="s">
        <v>9</v>
      </c>
      <c r="F174" s="9" t="s">
        <v>50</v>
      </c>
      <c r="G174" s="9">
        <v>3.13</v>
      </c>
      <c r="H174" s="9">
        <v>1.71</v>
      </c>
      <c r="I174" s="9">
        <v>0.03</v>
      </c>
      <c r="J174" s="9">
        <v>0.44</v>
      </c>
      <c r="K174" s="9">
        <v>5.3</v>
      </c>
    </row>
    <row r="175" spans="1:11" x14ac:dyDescent="0.35">
      <c r="A175" s="10">
        <v>174</v>
      </c>
      <c r="B175" s="10" t="s">
        <v>8655</v>
      </c>
      <c r="C175" s="10" t="s">
        <v>72</v>
      </c>
      <c r="D175" s="10">
        <v>2000</v>
      </c>
      <c r="E175" s="10" t="s">
        <v>4</v>
      </c>
      <c r="F175" s="10" t="s">
        <v>125</v>
      </c>
      <c r="G175" s="10">
        <v>1.62</v>
      </c>
      <c r="H175" s="10">
        <v>0.77</v>
      </c>
      <c r="I175" s="10">
        <v>2.78</v>
      </c>
      <c r="J175" s="10">
        <v>0.14000000000000001</v>
      </c>
      <c r="K175" s="10">
        <v>5.3</v>
      </c>
    </row>
    <row r="176" spans="1:11" x14ac:dyDescent="0.35">
      <c r="A176" s="9">
        <v>175</v>
      </c>
      <c r="B176" s="9" t="s">
        <v>8656</v>
      </c>
      <c r="C176" s="9" t="s">
        <v>34</v>
      </c>
      <c r="D176" s="9">
        <v>2003</v>
      </c>
      <c r="E176" s="9" t="s">
        <v>4</v>
      </c>
      <c r="F176" s="9" t="s">
        <v>61</v>
      </c>
      <c r="G176" s="9">
        <v>1.92</v>
      </c>
      <c r="H176" s="9">
        <v>1.08</v>
      </c>
      <c r="I176" s="9">
        <v>2.11</v>
      </c>
      <c r="J176" s="9">
        <v>0.17</v>
      </c>
      <c r="K176" s="9">
        <v>5.29</v>
      </c>
    </row>
    <row r="177" spans="1:11" x14ac:dyDescent="0.35">
      <c r="A177" s="10">
        <v>176</v>
      </c>
      <c r="B177" s="10" t="s">
        <v>8657</v>
      </c>
      <c r="C177" s="10" t="s">
        <v>146</v>
      </c>
      <c r="D177" s="10">
        <v>1999</v>
      </c>
      <c r="E177" s="10" t="s">
        <v>2</v>
      </c>
      <c r="F177" s="10" t="s">
        <v>53</v>
      </c>
      <c r="G177" s="10">
        <v>3.33</v>
      </c>
      <c r="H177" s="10">
        <v>0.79</v>
      </c>
      <c r="I177" s="10">
        <v>1.0900000000000001</v>
      </c>
      <c r="J177" s="10">
        <v>0.06</v>
      </c>
      <c r="K177" s="10">
        <v>5.27</v>
      </c>
    </row>
    <row r="178" spans="1:11" x14ac:dyDescent="0.35">
      <c r="A178" s="9">
        <v>177</v>
      </c>
      <c r="B178" s="9" t="s">
        <v>8643</v>
      </c>
      <c r="C178" s="9" t="s">
        <v>70</v>
      </c>
      <c r="D178" s="9">
        <v>2009</v>
      </c>
      <c r="E178" s="9" t="s">
        <v>9</v>
      </c>
      <c r="F178" s="9" t="s">
        <v>50</v>
      </c>
      <c r="G178" s="9">
        <v>3.1</v>
      </c>
      <c r="H178" s="9">
        <v>1.56</v>
      </c>
      <c r="I178" s="9">
        <v>0.08</v>
      </c>
      <c r="J178" s="9">
        <v>0.51</v>
      </c>
      <c r="K178" s="9">
        <v>5.27</v>
      </c>
    </row>
    <row r="179" spans="1:11" x14ac:dyDescent="0.35">
      <c r="A179" s="10">
        <v>178</v>
      </c>
      <c r="B179" s="10" t="s">
        <v>8658</v>
      </c>
      <c r="C179" s="10" t="s">
        <v>49</v>
      </c>
      <c r="D179" s="10">
        <v>2007</v>
      </c>
      <c r="E179" s="10" t="s">
        <v>5</v>
      </c>
      <c r="F179" s="10" t="s">
        <v>53</v>
      </c>
      <c r="G179" s="10">
        <v>1.22</v>
      </c>
      <c r="H179" s="10">
        <v>2.48</v>
      </c>
      <c r="I179" s="10">
        <v>1.03</v>
      </c>
      <c r="J179" s="10">
        <v>0.52</v>
      </c>
      <c r="K179" s="10">
        <v>5.26</v>
      </c>
    </row>
    <row r="180" spans="1:11" x14ac:dyDescent="0.35">
      <c r="A180" s="9">
        <v>179</v>
      </c>
      <c r="B180" s="9" t="s">
        <v>8659</v>
      </c>
      <c r="C180" s="9" t="s">
        <v>72</v>
      </c>
      <c r="D180" s="9">
        <v>1997</v>
      </c>
      <c r="E180" s="9" t="s">
        <v>9</v>
      </c>
      <c r="F180" s="9" t="s">
        <v>78</v>
      </c>
      <c r="G180" s="9">
        <v>2.2999999999999998</v>
      </c>
      <c r="H180" s="9">
        <v>2.46</v>
      </c>
      <c r="I180" s="9">
        <v>0.2</v>
      </c>
      <c r="J180" s="9">
        <v>0.28000000000000003</v>
      </c>
      <c r="K180" s="9">
        <v>5.24</v>
      </c>
    </row>
    <row r="181" spans="1:11" x14ac:dyDescent="0.35">
      <c r="A181" s="10">
        <v>180</v>
      </c>
      <c r="B181" s="10" t="s">
        <v>249</v>
      </c>
      <c r="C181" s="10" t="s">
        <v>34</v>
      </c>
      <c r="D181" s="11" t="s">
        <v>145</v>
      </c>
      <c r="E181" s="10" t="s">
        <v>1</v>
      </c>
      <c r="F181" s="10" t="s">
        <v>61</v>
      </c>
      <c r="G181" s="10">
        <v>4.26</v>
      </c>
      <c r="H181" s="10">
        <v>0.26</v>
      </c>
      <c r="I181" s="10">
        <v>0.01</v>
      </c>
      <c r="J181" s="10">
        <v>0.71</v>
      </c>
      <c r="K181" s="10">
        <v>5.23</v>
      </c>
    </row>
    <row r="182" spans="1:11" x14ac:dyDescent="0.35">
      <c r="A182" s="9">
        <v>181</v>
      </c>
      <c r="B182" s="9" t="s">
        <v>8660</v>
      </c>
      <c r="C182" s="9" t="s">
        <v>34</v>
      </c>
      <c r="D182" s="9">
        <v>2004</v>
      </c>
      <c r="E182" s="9" t="s">
        <v>4</v>
      </c>
      <c r="F182" s="9" t="s">
        <v>137</v>
      </c>
      <c r="G182" s="9">
        <v>0.65</v>
      </c>
      <c r="H182" s="9">
        <v>0.75</v>
      </c>
      <c r="I182" s="9">
        <v>3.61</v>
      </c>
      <c r="J182" s="9">
        <v>0.2</v>
      </c>
      <c r="K182" s="9">
        <v>5.21</v>
      </c>
    </row>
    <row r="183" spans="1:11" x14ac:dyDescent="0.35">
      <c r="A183" s="10">
        <v>182</v>
      </c>
      <c r="B183" s="10" t="s">
        <v>8661</v>
      </c>
      <c r="C183" s="10" t="s">
        <v>94</v>
      </c>
      <c r="D183" s="10">
        <v>2012</v>
      </c>
      <c r="E183" s="10" t="s">
        <v>4</v>
      </c>
      <c r="F183" s="10" t="s">
        <v>43</v>
      </c>
      <c r="G183" s="10">
        <v>2.4300000000000002</v>
      </c>
      <c r="H183" s="10">
        <v>2.15</v>
      </c>
      <c r="I183" s="10">
        <v>0</v>
      </c>
      <c r="J183" s="10">
        <v>0.62</v>
      </c>
      <c r="K183" s="10">
        <v>5.2</v>
      </c>
    </row>
    <row r="184" spans="1:11" x14ac:dyDescent="0.35">
      <c r="A184" s="9">
        <v>183</v>
      </c>
      <c r="B184" s="9" t="s">
        <v>8547</v>
      </c>
      <c r="C184" s="9" t="s">
        <v>36</v>
      </c>
      <c r="D184" s="9">
        <v>2003</v>
      </c>
      <c r="E184" s="9" t="s">
        <v>2</v>
      </c>
      <c r="F184" s="9" t="s">
        <v>53</v>
      </c>
      <c r="G184" s="9">
        <v>2.93</v>
      </c>
      <c r="H184" s="9">
        <v>1.25</v>
      </c>
      <c r="I184" s="9">
        <v>0.83</v>
      </c>
      <c r="J184" s="9">
        <v>0.2</v>
      </c>
      <c r="K184" s="9">
        <v>5.2</v>
      </c>
    </row>
    <row r="185" spans="1:11" x14ac:dyDescent="0.35">
      <c r="A185" s="10">
        <v>184</v>
      </c>
      <c r="B185" s="10" t="s">
        <v>8662</v>
      </c>
      <c r="C185" s="10" t="s">
        <v>183</v>
      </c>
      <c r="D185" s="10">
        <v>2012</v>
      </c>
      <c r="E185" s="10" t="s">
        <v>2</v>
      </c>
      <c r="F185" s="10" t="s">
        <v>53</v>
      </c>
      <c r="G185" s="10">
        <v>2.3199999999999998</v>
      </c>
      <c r="H185" s="10">
        <v>1.3</v>
      </c>
      <c r="I185" s="10">
        <v>1.27</v>
      </c>
      <c r="J185" s="10">
        <v>0.31</v>
      </c>
      <c r="K185" s="10">
        <v>5.19</v>
      </c>
    </row>
    <row r="186" spans="1:11" x14ac:dyDescent="0.35">
      <c r="A186" s="9">
        <v>185</v>
      </c>
      <c r="B186" s="9" t="s">
        <v>8663</v>
      </c>
      <c r="C186" s="9" t="s">
        <v>126</v>
      </c>
      <c r="D186" s="9">
        <v>1994</v>
      </c>
      <c r="E186" s="9" t="s">
        <v>2</v>
      </c>
      <c r="F186" s="9" t="s">
        <v>53</v>
      </c>
      <c r="G186" s="9">
        <v>2.4900000000000002</v>
      </c>
      <c r="H186" s="9">
        <v>0.98</v>
      </c>
      <c r="I186" s="9">
        <v>1.57</v>
      </c>
      <c r="J186" s="9">
        <v>0.15</v>
      </c>
      <c r="K186" s="9">
        <v>5.19</v>
      </c>
    </row>
    <row r="187" spans="1:11" x14ac:dyDescent="0.35">
      <c r="A187" s="10">
        <v>186</v>
      </c>
      <c r="B187" s="10" t="s">
        <v>367</v>
      </c>
      <c r="C187" s="10" t="s">
        <v>70</v>
      </c>
      <c r="D187" s="10">
        <v>2012</v>
      </c>
      <c r="E187" s="10" t="s">
        <v>9</v>
      </c>
      <c r="F187" s="10" t="s">
        <v>61</v>
      </c>
      <c r="G187" s="10">
        <v>1.08</v>
      </c>
      <c r="H187" s="10">
        <v>3.48</v>
      </c>
      <c r="I187" s="10">
        <v>0.03</v>
      </c>
      <c r="J187" s="10">
        <v>0.57999999999999996</v>
      </c>
      <c r="K187" s="10">
        <v>5.18</v>
      </c>
    </row>
    <row r="188" spans="1:11" x14ac:dyDescent="0.35">
      <c r="A188" s="9">
        <v>187</v>
      </c>
      <c r="B188" s="9" t="s">
        <v>8664</v>
      </c>
      <c r="C188" s="9" t="s">
        <v>49</v>
      </c>
      <c r="D188" s="9">
        <v>2007</v>
      </c>
      <c r="E188" s="9" t="s">
        <v>9</v>
      </c>
      <c r="F188" s="9" t="s">
        <v>53</v>
      </c>
      <c r="G188" s="9">
        <v>1.9</v>
      </c>
      <c r="H188" s="9">
        <v>1.83</v>
      </c>
      <c r="I188" s="9">
        <v>0.95</v>
      </c>
      <c r="J188" s="9">
        <v>0.49</v>
      </c>
      <c r="K188" s="9">
        <v>5.17</v>
      </c>
    </row>
    <row r="189" spans="1:11" x14ac:dyDescent="0.35">
      <c r="A189" s="10">
        <v>188</v>
      </c>
      <c r="B189" s="10" t="s">
        <v>8665</v>
      </c>
      <c r="C189" s="10" t="s">
        <v>47</v>
      </c>
      <c r="D189" s="10">
        <v>1995</v>
      </c>
      <c r="E189" s="10" t="s">
        <v>2</v>
      </c>
      <c r="F189" s="10" t="s">
        <v>53</v>
      </c>
      <c r="G189" s="10">
        <v>2.1</v>
      </c>
      <c r="H189" s="10">
        <v>0.74</v>
      </c>
      <c r="I189" s="10">
        <v>2.2000000000000002</v>
      </c>
      <c r="J189" s="10">
        <v>0.11</v>
      </c>
      <c r="K189" s="10">
        <v>5.15</v>
      </c>
    </row>
    <row r="190" spans="1:11" x14ac:dyDescent="0.35">
      <c r="A190" s="9">
        <v>189</v>
      </c>
      <c r="B190" s="9" t="s">
        <v>8666</v>
      </c>
      <c r="C190" s="9" t="s">
        <v>88</v>
      </c>
      <c r="D190" s="9">
        <v>2013</v>
      </c>
      <c r="E190" s="9" t="s">
        <v>8</v>
      </c>
      <c r="F190" s="9" t="s">
        <v>53</v>
      </c>
      <c r="G190" s="9">
        <v>0.96</v>
      </c>
      <c r="H190" s="9">
        <v>2.02</v>
      </c>
      <c r="I190" s="9">
        <v>1.89</v>
      </c>
      <c r="J190" s="9">
        <v>0.28000000000000003</v>
      </c>
      <c r="K190" s="9">
        <v>5.15</v>
      </c>
    </row>
    <row r="191" spans="1:11" x14ac:dyDescent="0.35">
      <c r="A191" s="10">
        <v>190</v>
      </c>
      <c r="B191" s="10" t="s">
        <v>8592</v>
      </c>
      <c r="C191" s="10" t="s">
        <v>49</v>
      </c>
      <c r="D191" s="10">
        <v>2008</v>
      </c>
      <c r="E191" s="10" t="s">
        <v>1</v>
      </c>
      <c r="F191" s="10" t="s">
        <v>46</v>
      </c>
      <c r="G191" s="10">
        <v>1.64</v>
      </c>
      <c r="H191" s="10">
        <v>2.48</v>
      </c>
      <c r="I191" s="10">
        <v>0.44</v>
      </c>
      <c r="J191" s="10">
        <v>0.57999999999999996</v>
      </c>
      <c r="K191" s="10">
        <v>5.14</v>
      </c>
    </row>
    <row r="192" spans="1:11" x14ac:dyDescent="0.35">
      <c r="A192" s="9">
        <v>191</v>
      </c>
      <c r="B192" s="9" t="s">
        <v>577</v>
      </c>
      <c r="C192" s="9" t="s">
        <v>34</v>
      </c>
      <c r="D192" s="9">
        <v>2003</v>
      </c>
      <c r="E192" s="9" t="s">
        <v>7</v>
      </c>
      <c r="F192" s="9" t="s">
        <v>61</v>
      </c>
      <c r="G192" s="9">
        <v>1.98</v>
      </c>
      <c r="H192" s="9">
        <v>2.23</v>
      </c>
      <c r="I192" s="9">
        <v>0.13</v>
      </c>
      <c r="J192" s="9">
        <v>0.8</v>
      </c>
      <c r="K192" s="9">
        <v>5.13</v>
      </c>
    </row>
    <row r="193" spans="1:11" x14ac:dyDescent="0.35">
      <c r="A193" s="10">
        <v>192</v>
      </c>
      <c r="B193" s="10" t="s">
        <v>8667</v>
      </c>
      <c r="C193" s="10" t="s">
        <v>126</v>
      </c>
      <c r="D193" s="10">
        <v>1992</v>
      </c>
      <c r="E193" s="10" t="s">
        <v>2</v>
      </c>
      <c r="F193" s="10" t="s">
        <v>53</v>
      </c>
      <c r="G193" s="10">
        <v>2.71</v>
      </c>
      <c r="H193" s="10">
        <v>0.61</v>
      </c>
      <c r="I193" s="10">
        <v>1.7</v>
      </c>
      <c r="J193" s="10">
        <v>0.11</v>
      </c>
      <c r="K193" s="10">
        <v>5.13</v>
      </c>
    </row>
    <row r="194" spans="1:11" x14ac:dyDescent="0.35">
      <c r="A194" s="9">
        <v>193</v>
      </c>
      <c r="B194" s="9" t="s">
        <v>993</v>
      </c>
      <c r="C194" s="9" t="s">
        <v>70</v>
      </c>
      <c r="D194" s="9">
        <v>2010</v>
      </c>
      <c r="E194" s="9" t="s">
        <v>4</v>
      </c>
      <c r="F194" s="9" t="s">
        <v>40</v>
      </c>
      <c r="G194" s="9">
        <v>3.59</v>
      </c>
      <c r="H194" s="9">
        <v>1.1100000000000001</v>
      </c>
      <c r="I194" s="9">
        <v>0.05</v>
      </c>
      <c r="J194" s="9">
        <v>0.38</v>
      </c>
      <c r="K194" s="9">
        <v>5.13</v>
      </c>
    </row>
    <row r="195" spans="1:11" x14ac:dyDescent="0.35">
      <c r="A195" s="10">
        <v>194</v>
      </c>
      <c r="B195" s="10" t="s">
        <v>645</v>
      </c>
      <c r="C195" s="10" t="s">
        <v>55</v>
      </c>
      <c r="D195" s="10">
        <v>2014</v>
      </c>
      <c r="E195" s="10" t="s">
        <v>7</v>
      </c>
      <c r="F195" s="10" t="s">
        <v>43</v>
      </c>
      <c r="G195" s="10">
        <v>3.21</v>
      </c>
      <c r="H195" s="10">
        <v>1.53</v>
      </c>
      <c r="I195" s="10">
        <v>0.01</v>
      </c>
      <c r="J195" s="10">
        <v>0.38</v>
      </c>
      <c r="K195" s="10">
        <v>5.13</v>
      </c>
    </row>
    <row r="196" spans="1:11" x14ac:dyDescent="0.35">
      <c r="A196" s="9">
        <v>195</v>
      </c>
      <c r="B196" s="9" t="s">
        <v>8668</v>
      </c>
      <c r="C196" s="9" t="s">
        <v>94</v>
      </c>
      <c r="D196" s="9">
        <v>1996</v>
      </c>
      <c r="E196" s="9" t="s">
        <v>8</v>
      </c>
      <c r="F196" s="9" t="s">
        <v>40</v>
      </c>
      <c r="G196" s="9">
        <v>3.22</v>
      </c>
      <c r="H196" s="9">
        <v>1.69</v>
      </c>
      <c r="I196" s="9">
        <v>0</v>
      </c>
      <c r="J196" s="9">
        <v>0.2</v>
      </c>
      <c r="K196" s="9">
        <v>5.12</v>
      </c>
    </row>
    <row r="197" spans="1:11" x14ac:dyDescent="0.35">
      <c r="A197" s="10">
        <v>196</v>
      </c>
      <c r="B197" s="10" t="s">
        <v>8669</v>
      </c>
      <c r="C197" s="10" t="s">
        <v>34</v>
      </c>
      <c r="D197" s="10">
        <v>2006</v>
      </c>
      <c r="E197" s="10" t="s">
        <v>6</v>
      </c>
      <c r="F197" s="10" t="s">
        <v>4717</v>
      </c>
      <c r="G197" s="10">
        <v>3.81</v>
      </c>
      <c r="H197" s="10">
        <v>0.63</v>
      </c>
      <c r="I197" s="10">
        <v>0</v>
      </c>
      <c r="J197" s="10">
        <v>0.68</v>
      </c>
      <c r="K197" s="10">
        <v>5.12</v>
      </c>
    </row>
    <row r="198" spans="1:11" x14ac:dyDescent="0.35">
      <c r="A198" s="9">
        <v>197</v>
      </c>
      <c r="B198" s="9" t="s">
        <v>4980</v>
      </c>
      <c r="C198" s="9" t="s">
        <v>69</v>
      </c>
      <c r="D198" s="9">
        <v>2009</v>
      </c>
      <c r="E198" s="9" t="s">
        <v>9</v>
      </c>
      <c r="F198" s="9" t="s">
        <v>91</v>
      </c>
      <c r="G198" s="9">
        <v>1.96</v>
      </c>
      <c r="H198" s="9">
        <v>1.43</v>
      </c>
      <c r="I198" s="9">
        <v>1.08</v>
      </c>
      <c r="J198" s="9">
        <v>0.65</v>
      </c>
      <c r="K198" s="9">
        <v>5.1100000000000003</v>
      </c>
    </row>
    <row r="199" spans="1:11" x14ac:dyDescent="0.35">
      <c r="A199" s="10">
        <v>198</v>
      </c>
      <c r="B199" s="10" t="s">
        <v>8542</v>
      </c>
      <c r="C199" s="10" t="s">
        <v>55</v>
      </c>
      <c r="D199" s="10">
        <v>2014</v>
      </c>
      <c r="E199" s="10" t="s">
        <v>9</v>
      </c>
      <c r="F199" s="10" t="s">
        <v>52</v>
      </c>
      <c r="G199" s="10">
        <v>2.66</v>
      </c>
      <c r="H199" s="10">
        <v>2.0099999999999998</v>
      </c>
      <c r="I199" s="10">
        <v>0</v>
      </c>
      <c r="J199" s="10">
        <v>0.41</v>
      </c>
      <c r="K199" s="10">
        <v>5.08</v>
      </c>
    </row>
    <row r="200" spans="1:11" x14ac:dyDescent="0.35">
      <c r="A200" s="9">
        <v>199</v>
      </c>
      <c r="B200" s="9" t="s">
        <v>8670</v>
      </c>
      <c r="C200" s="9" t="s">
        <v>44</v>
      </c>
      <c r="D200" s="9">
        <v>2006</v>
      </c>
      <c r="E200" s="9" t="s">
        <v>9</v>
      </c>
      <c r="F200" s="9" t="s">
        <v>52</v>
      </c>
      <c r="G200" s="9">
        <v>1.7</v>
      </c>
      <c r="H200" s="9">
        <v>2.02</v>
      </c>
      <c r="I200" s="9">
        <v>0.16</v>
      </c>
      <c r="J200" s="9">
        <v>1.21</v>
      </c>
      <c r="K200" s="9">
        <v>5.08</v>
      </c>
    </row>
    <row r="201" spans="1:11" x14ac:dyDescent="0.35">
      <c r="A201" s="10">
        <v>200</v>
      </c>
      <c r="B201" s="10" t="s">
        <v>2061</v>
      </c>
      <c r="C201" s="10" t="s">
        <v>69</v>
      </c>
      <c r="D201" s="10">
        <v>2010</v>
      </c>
      <c r="E201" s="10" t="s">
        <v>1</v>
      </c>
      <c r="F201" s="10" t="s">
        <v>61</v>
      </c>
      <c r="G201" s="10">
        <v>0.6</v>
      </c>
      <c r="H201" s="10">
        <v>3.29</v>
      </c>
      <c r="I201" s="10">
        <v>0.06</v>
      </c>
      <c r="J201" s="10">
        <v>1.1299999999999999</v>
      </c>
      <c r="K201" s="10">
        <v>5.08</v>
      </c>
    </row>
    <row r="202" spans="1:11" x14ac:dyDescent="0.35">
      <c r="A202" s="9">
        <v>201</v>
      </c>
      <c r="B202" s="9" t="s">
        <v>8527</v>
      </c>
      <c r="C202" s="9" t="s">
        <v>126</v>
      </c>
      <c r="D202" s="9">
        <v>1999</v>
      </c>
      <c r="E202" s="9" t="s">
        <v>2</v>
      </c>
      <c r="F202" s="9" t="s">
        <v>53</v>
      </c>
      <c r="G202" s="9">
        <v>3.4</v>
      </c>
      <c r="H202" s="9">
        <v>1.3</v>
      </c>
      <c r="I202" s="9">
        <v>0.15</v>
      </c>
      <c r="J202" s="9">
        <v>0.22</v>
      </c>
      <c r="K202" s="9">
        <v>5.07</v>
      </c>
    </row>
    <row r="203" spans="1:11" x14ac:dyDescent="0.35">
      <c r="A203" s="10">
        <v>202</v>
      </c>
      <c r="B203" s="10" t="s">
        <v>2317</v>
      </c>
      <c r="C203" s="10" t="s">
        <v>72</v>
      </c>
      <c r="D203" s="10">
        <v>1996</v>
      </c>
      <c r="E203" s="10" t="s">
        <v>9</v>
      </c>
      <c r="F203" s="10" t="s">
        <v>444</v>
      </c>
      <c r="G203" s="10">
        <v>2.0499999999999998</v>
      </c>
      <c r="H203" s="10">
        <v>1.1599999999999999</v>
      </c>
      <c r="I203" s="10">
        <v>1.1100000000000001</v>
      </c>
      <c r="J203" s="10">
        <v>0.73</v>
      </c>
      <c r="K203" s="10">
        <v>5.05</v>
      </c>
    </row>
    <row r="204" spans="1:11" x14ac:dyDescent="0.35">
      <c r="A204" s="9">
        <v>203</v>
      </c>
      <c r="B204" s="9" t="s">
        <v>8671</v>
      </c>
      <c r="C204" s="9" t="s">
        <v>72</v>
      </c>
      <c r="D204" s="9">
        <v>1999</v>
      </c>
      <c r="E204" s="9" t="s">
        <v>1</v>
      </c>
      <c r="F204" s="9" t="s">
        <v>43</v>
      </c>
      <c r="G204" s="9">
        <v>3.42</v>
      </c>
      <c r="H204" s="9">
        <v>1.38</v>
      </c>
      <c r="I204" s="9">
        <v>0.02</v>
      </c>
      <c r="J204" s="9">
        <v>0.2</v>
      </c>
      <c r="K204" s="9">
        <v>5.0199999999999996</v>
      </c>
    </row>
    <row r="205" spans="1:11" x14ac:dyDescent="0.35">
      <c r="A205" s="10">
        <v>204</v>
      </c>
      <c r="B205" s="10" t="s">
        <v>8602</v>
      </c>
      <c r="C205" s="10" t="s">
        <v>183</v>
      </c>
      <c r="D205" s="10">
        <v>2014</v>
      </c>
      <c r="E205" s="10" t="s">
        <v>10</v>
      </c>
      <c r="F205" s="10" t="s">
        <v>53</v>
      </c>
      <c r="G205" s="10">
        <v>2.59</v>
      </c>
      <c r="H205" s="10">
        <v>1.06</v>
      </c>
      <c r="I205" s="10">
        <v>0.8</v>
      </c>
      <c r="J205" s="10">
        <v>0.56999999999999995</v>
      </c>
      <c r="K205" s="10">
        <v>5.0199999999999996</v>
      </c>
    </row>
    <row r="206" spans="1:11" x14ac:dyDescent="0.35">
      <c r="A206" s="9">
        <v>205</v>
      </c>
      <c r="B206" s="9" t="s">
        <v>8672</v>
      </c>
      <c r="C206" s="9" t="s">
        <v>72</v>
      </c>
      <c r="D206" s="9">
        <v>1999</v>
      </c>
      <c r="E206" s="9" t="s">
        <v>12</v>
      </c>
      <c r="F206" s="9" t="s">
        <v>78</v>
      </c>
      <c r="G206" s="9">
        <v>2.79</v>
      </c>
      <c r="H206" s="9">
        <v>1.89</v>
      </c>
      <c r="I206" s="9">
        <v>0</v>
      </c>
      <c r="J206" s="9">
        <v>0.33</v>
      </c>
      <c r="K206" s="9">
        <v>5.01</v>
      </c>
    </row>
    <row r="207" spans="1:11" x14ac:dyDescent="0.35">
      <c r="A207" s="10">
        <v>206</v>
      </c>
      <c r="B207" s="10" t="s">
        <v>8673</v>
      </c>
      <c r="C207" s="10" t="s">
        <v>72</v>
      </c>
      <c r="D207" s="10">
        <v>1998</v>
      </c>
      <c r="E207" s="10" t="s">
        <v>2</v>
      </c>
      <c r="F207" s="10" t="s">
        <v>57</v>
      </c>
      <c r="G207" s="10">
        <v>3.36</v>
      </c>
      <c r="H207" s="10">
        <v>1.36</v>
      </c>
      <c r="I207" s="10">
        <v>7.0000000000000007E-2</v>
      </c>
      <c r="J207" s="10">
        <v>0.21</v>
      </c>
      <c r="K207" s="10">
        <v>5</v>
      </c>
    </row>
    <row r="208" spans="1:11" x14ac:dyDescent="0.35">
      <c r="A208" s="9">
        <v>207</v>
      </c>
      <c r="B208" s="9" t="s">
        <v>8674</v>
      </c>
      <c r="C208" s="9" t="s">
        <v>42</v>
      </c>
      <c r="D208" s="9">
        <v>2007</v>
      </c>
      <c r="E208" s="9" t="s">
        <v>7</v>
      </c>
      <c r="F208" s="9" t="s">
        <v>53</v>
      </c>
      <c r="G208" s="9">
        <v>3.06</v>
      </c>
      <c r="H208" s="9">
        <v>1.18</v>
      </c>
      <c r="I208" s="9">
        <v>0.28999999999999998</v>
      </c>
      <c r="J208" s="9">
        <v>0.46</v>
      </c>
      <c r="K208" s="9">
        <v>5</v>
      </c>
    </row>
    <row r="209" spans="1:11" x14ac:dyDescent="0.35">
      <c r="A209" s="10">
        <v>208</v>
      </c>
      <c r="B209" s="10" t="s">
        <v>8094</v>
      </c>
      <c r="C209" s="10" t="s">
        <v>34</v>
      </c>
      <c r="D209" s="10">
        <v>2007</v>
      </c>
      <c r="E209" s="10" t="s">
        <v>6</v>
      </c>
      <c r="F209" s="10" t="s">
        <v>43</v>
      </c>
      <c r="G209" s="10">
        <v>3.49</v>
      </c>
      <c r="H209" s="10">
        <v>0.01</v>
      </c>
      <c r="I209" s="10">
        <v>0.01</v>
      </c>
      <c r="J209" s="10">
        <v>1.48</v>
      </c>
      <c r="K209" s="10">
        <v>4.9800000000000004</v>
      </c>
    </row>
    <row r="210" spans="1:11" x14ac:dyDescent="0.35">
      <c r="A210" s="9">
        <v>209</v>
      </c>
      <c r="B210" s="9" t="s">
        <v>8675</v>
      </c>
      <c r="C210" s="9" t="s">
        <v>70</v>
      </c>
      <c r="D210" s="9">
        <v>2008</v>
      </c>
      <c r="E210" s="9" t="s">
        <v>4</v>
      </c>
      <c r="F210" s="9" t="s">
        <v>271</v>
      </c>
      <c r="G210" s="9">
        <v>3.39</v>
      </c>
      <c r="H210" s="9">
        <v>1.03</v>
      </c>
      <c r="I210" s="9">
        <v>0.09</v>
      </c>
      <c r="J210" s="9">
        <v>0.44</v>
      </c>
      <c r="K210" s="9">
        <v>4.96</v>
      </c>
    </row>
    <row r="211" spans="1:11" x14ac:dyDescent="0.35">
      <c r="A211" s="10">
        <v>210</v>
      </c>
      <c r="B211" s="10" t="s">
        <v>8676</v>
      </c>
      <c r="C211" s="10" t="s">
        <v>49</v>
      </c>
      <c r="D211" s="10">
        <v>2007</v>
      </c>
      <c r="E211" s="10" t="s">
        <v>4</v>
      </c>
      <c r="F211" s="10" t="s">
        <v>53</v>
      </c>
      <c r="G211" s="10">
        <v>1.85</v>
      </c>
      <c r="H211" s="10">
        <v>1.2</v>
      </c>
      <c r="I211" s="10">
        <v>1.54</v>
      </c>
      <c r="J211" s="10">
        <v>0.37</v>
      </c>
      <c r="K211" s="10">
        <v>4.96</v>
      </c>
    </row>
    <row r="212" spans="1:11" x14ac:dyDescent="0.35">
      <c r="A212" s="9">
        <v>211</v>
      </c>
      <c r="B212" s="9" t="s">
        <v>8677</v>
      </c>
      <c r="C212" s="9" t="s">
        <v>69</v>
      </c>
      <c r="D212" s="9">
        <v>2007</v>
      </c>
      <c r="E212" s="9" t="s">
        <v>9</v>
      </c>
      <c r="F212" s="9" t="s">
        <v>57</v>
      </c>
      <c r="G212" s="9">
        <v>2.31</v>
      </c>
      <c r="H212" s="9">
        <v>1.73</v>
      </c>
      <c r="I212" s="9">
        <v>0.12</v>
      </c>
      <c r="J212" s="9">
        <v>0.78</v>
      </c>
      <c r="K212" s="9">
        <v>4.9400000000000004</v>
      </c>
    </row>
    <row r="213" spans="1:11" x14ac:dyDescent="0.35">
      <c r="A213" s="10">
        <v>212</v>
      </c>
      <c r="B213" s="10" t="s">
        <v>1342</v>
      </c>
      <c r="C213" s="10" t="s">
        <v>34</v>
      </c>
      <c r="D213" s="10">
        <v>2005</v>
      </c>
      <c r="E213" s="10" t="s">
        <v>1</v>
      </c>
      <c r="F213" s="10" t="s">
        <v>61</v>
      </c>
      <c r="G213" s="10">
        <v>3.98</v>
      </c>
      <c r="H213" s="10">
        <v>0.26</v>
      </c>
      <c r="I213" s="10">
        <v>0.01</v>
      </c>
      <c r="J213" s="10">
        <v>0.66</v>
      </c>
      <c r="K213" s="10">
        <v>4.91</v>
      </c>
    </row>
    <row r="214" spans="1:11" x14ac:dyDescent="0.35">
      <c r="A214" s="9">
        <v>213</v>
      </c>
      <c r="B214" s="9" t="s">
        <v>8639</v>
      </c>
      <c r="C214" s="9" t="s">
        <v>49</v>
      </c>
      <c r="D214" s="9">
        <v>2007</v>
      </c>
      <c r="E214" s="9" t="s">
        <v>9</v>
      </c>
      <c r="F214" s="9" t="s">
        <v>104</v>
      </c>
      <c r="G214" s="9">
        <v>2.89</v>
      </c>
      <c r="H214" s="9">
        <v>1.54</v>
      </c>
      <c r="I214" s="9">
        <v>0</v>
      </c>
      <c r="J214" s="9">
        <v>0.46</v>
      </c>
      <c r="K214" s="9">
        <v>4.9000000000000004</v>
      </c>
    </row>
    <row r="215" spans="1:11" x14ac:dyDescent="0.35">
      <c r="A215" s="10">
        <v>214</v>
      </c>
      <c r="B215" s="10" t="s">
        <v>8678</v>
      </c>
      <c r="C215" s="10" t="s">
        <v>146</v>
      </c>
      <c r="D215" s="10">
        <v>1997</v>
      </c>
      <c r="E215" s="10" t="s">
        <v>3</v>
      </c>
      <c r="F215" s="10" t="s">
        <v>53</v>
      </c>
      <c r="G215" s="10">
        <v>2.91</v>
      </c>
      <c r="H215" s="10">
        <v>0.99</v>
      </c>
      <c r="I215" s="10">
        <v>0.89</v>
      </c>
      <c r="J215" s="10">
        <v>0.1</v>
      </c>
      <c r="K215" s="10">
        <v>4.88</v>
      </c>
    </row>
    <row r="216" spans="1:11" x14ac:dyDescent="0.35">
      <c r="A216" s="9">
        <v>215</v>
      </c>
      <c r="B216" s="9" t="s">
        <v>8679</v>
      </c>
      <c r="C216" s="9" t="s">
        <v>44</v>
      </c>
      <c r="D216" s="9">
        <v>2010</v>
      </c>
      <c r="E216" s="9" t="s">
        <v>4</v>
      </c>
      <c r="F216" s="9" t="s">
        <v>91</v>
      </c>
      <c r="G216" s="9">
        <v>0</v>
      </c>
      <c r="H216" s="9">
        <v>0</v>
      </c>
      <c r="I216" s="9">
        <v>4.87</v>
      </c>
      <c r="J216" s="9">
        <v>0</v>
      </c>
      <c r="K216" s="9">
        <v>4.87</v>
      </c>
    </row>
    <row r="217" spans="1:11" x14ac:dyDescent="0.35">
      <c r="A217" s="10">
        <v>216</v>
      </c>
      <c r="B217" s="10" t="s">
        <v>8653</v>
      </c>
      <c r="C217" s="10" t="s">
        <v>223</v>
      </c>
      <c r="D217" s="10">
        <v>1990</v>
      </c>
      <c r="E217" s="10" t="s">
        <v>5</v>
      </c>
      <c r="F217" s="10" t="s">
        <v>53</v>
      </c>
      <c r="G217" s="10">
        <v>2.62</v>
      </c>
      <c r="H217" s="10">
        <v>0.6</v>
      </c>
      <c r="I217" s="10">
        <v>1.52</v>
      </c>
      <c r="J217" s="10">
        <v>0.1</v>
      </c>
      <c r="K217" s="10">
        <v>4.8499999999999996</v>
      </c>
    </row>
    <row r="218" spans="1:11" x14ac:dyDescent="0.35">
      <c r="A218" s="9">
        <v>217</v>
      </c>
      <c r="B218" s="9" t="s">
        <v>8680</v>
      </c>
      <c r="C218" s="9" t="s">
        <v>69</v>
      </c>
      <c r="D218" s="9">
        <v>2010</v>
      </c>
      <c r="E218" s="9" t="s">
        <v>9</v>
      </c>
      <c r="F218" s="9" t="s">
        <v>57</v>
      </c>
      <c r="G218" s="9">
        <v>2.74</v>
      </c>
      <c r="H218" s="9">
        <v>1.36</v>
      </c>
      <c r="I218" s="9">
        <v>0.12</v>
      </c>
      <c r="J218" s="9">
        <v>0.63</v>
      </c>
      <c r="K218" s="9">
        <v>4.84</v>
      </c>
    </row>
    <row r="219" spans="1:11" x14ac:dyDescent="0.35">
      <c r="A219" s="10">
        <v>218</v>
      </c>
      <c r="B219" s="10" t="s">
        <v>8681</v>
      </c>
      <c r="C219" s="10" t="s">
        <v>94</v>
      </c>
      <c r="D219" s="10">
        <v>2010</v>
      </c>
      <c r="E219" s="10" t="s">
        <v>12</v>
      </c>
      <c r="F219" s="10" t="s">
        <v>43</v>
      </c>
      <c r="G219" s="10">
        <v>2.56</v>
      </c>
      <c r="H219" s="10">
        <v>1.68</v>
      </c>
      <c r="I219" s="10">
        <v>0</v>
      </c>
      <c r="J219" s="10">
        <v>0.59</v>
      </c>
      <c r="K219" s="10">
        <v>4.83</v>
      </c>
    </row>
    <row r="220" spans="1:11" x14ac:dyDescent="0.35">
      <c r="A220" s="9">
        <v>219</v>
      </c>
      <c r="B220" s="9" t="s">
        <v>8645</v>
      </c>
      <c r="C220" s="9" t="s">
        <v>69</v>
      </c>
      <c r="D220" s="9">
        <v>2007</v>
      </c>
      <c r="E220" s="9" t="s">
        <v>11</v>
      </c>
      <c r="F220" s="9" t="s">
        <v>50</v>
      </c>
      <c r="G220" s="9">
        <v>1.91</v>
      </c>
      <c r="H220" s="9">
        <v>2</v>
      </c>
      <c r="I220" s="9">
        <v>0.09</v>
      </c>
      <c r="J220" s="9">
        <v>0.83</v>
      </c>
      <c r="K220" s="9">
        <v>4.83</v>
      </c>
    </row>
    <row r="221" spans="1:11" x14ac:dyDescent="0.35">
      <c r="A221" s="10">
        <v>220</v>
      </c>
      <c r="B221" s="10" t="s">
        <v>492</v>
      </c>
      <c r="C221" s="10" t="s">
        <v>69</v>
      </c>
      <c r="D221" s="10">
        <v>2014</v>
      </c>
      <c r="E221" s="10" t="s">
        <v>1</v>
      </c>
      <c r="F221" s="10" t="s">
        <v>61</v>
      </c>
      <c r="G221" s="10">
        <v>0.56999999999999995</v>
      </c>
      <c r="H221" s="10">
        <v>3.14</v>
      </c>
      <c r="I221" s="10">
        <v>0.04</v>
      </c>
      <c r="J221" s="10">
        <v>1.07</v>
      </c>
      <c r="K221" s="10">
        <v>4.82</v>
      </c>
    </row>
    <row r="222" spans="1:11" x14ac:dyDescent="0.35">
      <c r="A222" s="9">
        <v>221</v>
      </c>
      <c r="B222" s="9" t="s">
        <v>8682</v>
      </c>
      <c r="C222" s="9" t="s">
        <v>72</v>
      </c>
      <c r="D222" s="9">
        <v>1999</v>
      </c>
      <c r="E222" s="9" t="s">
        <v>3</v>
      </c>
      <c r="F222" s="9" t="s">
        <v>57</v>
      </c>
      <c r="G222" s="9">
        <v>2.57</v>
      </c>
      <c r="H222" s="9">
        <v>1.57</v>
      </c>
      <c r="I222" s="9">
        <v>0.44</v>
      </c>
      <c r="J222" s="9">
        <v>0.21</v>
      </c>
      <c r="K222" s="9">
        <v>4.79</v>
      </c>
    </row>
    <row r="223" spans="1:11" x14ac:dyDescent="0.35">
      <c r="A223" s="10">
        <v>222</v>
      </c>
      <c r="B223" s="10" t="s">
        <v>767</v>
      </c>
      <c r="C223" s="10" t="s">
        <v>102</v>
      </c>
      <c r="D223" s="10">
        <v>2016</v>
      </c>
      <c r="E223" s="10" t="s">
        <v>1</v>
      </c>
      <c r="F223" s="10" t="s">
        <v>61</v>
      </c>
      <c r="G223" s="10">
        <v>0.28000000000000003</v>
      </c>
      <c r="H223" s="10">
        <v>3.75</v>
      </c>
      <c r="I223" s="10">
        <v>0.06</v>
      </c>
      <c r="J223" s="10">
        <v>0.69</v>
      </c>
      <c r="K223" s="10">
        <v>4.7699999999999996</v>
      </c>
    </row>
    <row r="224" spans="1:11" x14ac:dyDescent="0.35">
      <c r="A224" s="9">
        <v>223</v>
      </c>
      <c r="B224" s="9" t="s">
        <v>189</v>
      </c>
      <c r="C224" s="9" t="s">
        <v>70</v>
      </c>
      <c r="D224" s="9">
        <v>2011</v>
      </c>
      <c r="E224" s="9" t="s">
        <v>9</v>
      </c>
      <c r="F224" s="9" t="s">
        <v>120</v>
      </c>
      <c r="G224" s="9">
        <v>2.99</v>
      </c>
      <c r="H224" s="9">
        <v>1.31</v>
      </c>
      <c r="I224" s="9">
        <v>0.04</v>
      </c>
      <c r="J224" s="9">
        <v>0.41</v>
      </c>
      <c r="K224" s="9">
        <v>4.76</v>
      </c>
    </row>
    <row r="225" spans="1:11" x14ac:dyDescent="0.35">
      <c r="A225" s="10">
        <v>224</v>
      </c>
      <c r="B225" s="10" t="s">
        <v>8683</v>
      </c>
      <c r="C225" s="10" t="s">
        <v>72</v>
      </c>
      <c r="D225" s="10">
        <v>2000</v>
      </c>
      <c r="E225" s="10" t="s">
        <v>9</v>
      </c>
      <c r="F225" s="10" t="s">
        <v>118</v>
      </c>
      <c r="G225" s="10">
        <v>2.36</v>
      </c>
      <c r="H225" s="10">
        <v>2.1</v>
      </c>
      <c r="I225" s="10">
        <v>0.02</v>
      </c>
      <c r="J225" s="10">
        <v>0.25</v>
      </c>
      <c r="K225" s="10">
        <v>4.7300000000000004</v>
      </c>
    </row>
    <row r="226" spans="1:11" x14ac:dyDescent="0.35">
      <c r="A226" s="9">
        <v>225</v>
      </c>
      <c r="B226" s="9" t="s">
        <v>8684</v>
      </c>
      <c r="C226" s="9" t="s">
        <v>34</v>
      </c>
      <c r="D226" s="9">
        <v>2003</v>
      </c>
      <c r="E226" s="9" t="s">
        <v>3</v>
      </c>
      <c r="F226" s="9" t="s">
        <v>35</v>
      </c>
      <c r="G226" s="9">
        <v>1.73</v>
      </c>
      <c r="H226" s="9">
        <v>2.19</v>
      </c>
      <c r="I226" s="9">
        <v>0</v>
      </c>
      <c r="J226" s="9">
        <v>0.79</v>
      </c>
      <c r="K226" s="9">
        <v>4.7</v>
      </c>
    </row>
    <row r="227" spans="1:11" x14ac:dyDescent="0.35">
      <c r="A227" s="10">
        <v>226</v>
      </c>
      <c r="B227" s="10" t="s">
        <v>8685</v>
      </c>
      <c r="C227" s="10" t="s">
        <v>72</v>
      </c>
      <c r="D227" s="10">
        <v>2000</v>
      </c>
      <c r="E227" s="10" t="s">
        <v>1</v>
      </c>
      <c r="F227" s="10" t="s">
        <v>43</v>
      </c>
      <c r="G227" s="10">
        <v>3.05</v>
      </c>
      <c r="H227" s="10">
        <v>1.41</v>
      </c>
      <c r="I227" s="10">
        <v>0.02</v>
      </c>
      <c r="J227" s="10">
        <v>0.2</v>
      </c>
      <c r="K227" s="10">
        <v>4.68</v>
      </c>
    </row>
    <row r="228" spans="1:11" x14ac:dyDescent="0.35">
      <c r="A228" s="9">
        <v>227</v>
      </c>
      <c r="B228" s="9" t="s">
        <v>8686</v>
      </c>
      <c r="C228" s="9" t="s">
        <v>42</v>
      </c>
      <c r="D228" s="9">
        <v>2008</v>
      </c>
      <c r="E228" s="9" t="s">
        <v>8</v>
      </c>
      <c r="F228" s="9" t="s">
        <v>53</v>
      </c>
      <c r="G228" s="9">
        <v>1.87</v>
      </c>
      <c r="H228" s="9">
        <v>1.1200000000000001</v>
      </c>
      <c r="I228" s="9">
        <v>1.32</v>
      </c>
      <c r="J228" s="9">
        <v>0.37</v>
      </c>
      <c r="K228" s="9">
        <v>4.68</v>
      </c>
    </row>
    <row r="229" spans="1:11" x14ac:dyDescent="0.35">
      <c r="A229" s="10">
        <v>228</v>
      </c>
      <c r="B229" s="10" t="s">
        <v>202</v>
      </c>
      <c r="C229" s="10" t="s">
        <v>34</v>
      </c>
      <c r="D229" s="10">
        <v>2002</v>
      </c>
      <c r="E229" s="10" t="s">
        <v>9</v>
      </c>
      <c r="F229" s="10" t="s">
        <v>61</v>
      </c>
      <c r="G229" s="10">
        <v>1.94</v>
      </c>
      <c r="H229" s="10">
        <v>1.95</v>
      </c>
      <c r="I229" s="10">
        <v>0.08</v>
      </c>
      <c r="J229" s="10">
        <v>0.7</v>
      </c>
      <c r="K229" s="10">
        <v>4.67</v>
      </c>
    </row>
    <row r="230" spans="1:11" x14ac:dyDescent="0.35">
      <c r="A230" s="9">
        <v>229</v>
      </c>
      <c r="B230" s="9" t="s">
        <v>8687</v>
      </c>
      <c r="C230" s="9" t="s">
        <v>70</v>
      </c>
      <c r="D230" s="9">
        <v>2011</v>
      </c>
      <c r="E230" s="9" t="s">
        <v>3</v>
      </c>
      <c r="F230" s="9" t="s">
        <v>40</v>
      </c>
      <c r="G230" s="9">
        <v>2.08</v>
      </c>
      <c r="H230" s="9">
        <v>2.04</v>
      </c>
      <c r="I230" s="9">
        <v>0.06</v>
      </c>
      <c r="J230" s="9">
        <v>0.47</v>
      </c>
      <c r="K230" s="9">
        <v>4.6399999999999997</v>
      </c>
    </row>
    <row r="231" spans="1:11" x14ac:dyDescent="0.35">
      <c r="A231" s="10">
        <v>230</v>
      </c>
      <c r="B231" s="10" t="s">
        <v>8688</v>
      </c>
      <c r="C231" s="10" t="s">
        <v>72</v>
      </c>
      <c r="D231" s="10">
        <v>1996</v>
      </c>
      <c r="E231" s="10" t="s">
        <v>9</v>
      </c>
      <c r="F231" s="10" t="s">
        <v>78</v>
      </c>
      <c r="G231" s="10">
        <v>2.29</v>
      </c>
      <c r="H231" s="10">
        <v>1.97</v>
      </c>
      <c r="I231" s="10">
        <v>0.13</v>
      </c>
      <c r="J231" s="10">
        <v>0.24</v>
      </c>
      <c r="K231" s="10">
        <v>4.63</v>
      </c>
    </row>
    <row r="232" spans="1:11" x14ac:dyDescent="0.35">
      <c r="A232" s="9">
        <v>231</v>
      </c>
      <c r="B232" s="9" t="s">
        <v>8094</v>
      </c>
      <c r="C232" s="9" t="s">
        <v>42</v>
      </c>
      <c r="D232" s="9">
        <v>2007</v>
      </c>
      <c r="E232" s="9" t="s">
        <v>6</v>
      </c>
      <c r="F232" s="9" t="s">
        <v>43</v>
      </c>
      <c r="G232" s="9">
        <v>3.06</v>
      </c>
      <c r="H232" s="9">
        <v>1.1200000000000001</v>
      </c>
      <c r="I232" s="9">
        <v>0</v>
      </c>
      <c r="J232" s="9">
        <v>0.44</v>
      </c>
      <c r="K232" s="9">
        <v>4.62</v>
      </c>
    </row>
    <row r="233" spans="1:11" x14ac:dyDescent="0.35">
      <c r="A233" s="10">
        <v>232</v>
      </c>
      <c r="B233" s="10" t="s">
        <v>8689</v>
      </c>
      <c r="C233" s="10" t="s">
        <v>47</v>
      </c>
      <c r="D233" s="10">
        <v>1991</v>
      </c>
      <c r="E233" s="10" t="s">
        <v>9</v>
      </c>
      <c r="F233" s="10" t="s">
        <v>53</v>
      </c>
      <c r="G233" s="10">
        <v>2.42</v>
      </c>
      <c r="H233" s="10">
        <v>0.91</v>
      </c>
      <c r="I233" s="10">
        <v>1.1499999999999999</v>
      </c>
      <c r="J233" s="10">
        <v>0.13</v>
      </c>
      <c r="K233" s="10">
        <v>4.6100000000000003</v>
      </c>
    </row>
    <row r="234" spans="1:11" x14ac:dyDescent="0.35">
      <c r="A234" s="9">
        <v>233</v>
      </c>
      <c r="B234" s="9" t="s">
        <v>8690</v>
      </c>
      <c r="C234" s="9" t="s">
        <v>149</v>
      </c>
      <c r="D234" s="9">
        <v>2002</v>
      </c>
      <c r="E234" s="9" t="s">
        <v>9</v>
      </c>
      <c r="F234" s="9" t="s">
        <v>53</v>
      </c>
      <c r="G234" s="9">
        <v>2.6</v>
      </c>
      <c r="H234" s="9">
        <v>0.99</v>
      </c>
      <c r="I234" s="9">
        <v>0.89</v>
      </c>
      <c r="J234" s="9">
        <v>0.13</v>
      </c>
      <c r="K234" s="9">
        <v>4.5999999999999996</v>
      </c>
    </row>
    <row r="235" spans="1:11" x14ac:dyDescent="0.35">
      <c r="A235" s="10">
        <v>234</v>
      </c>
      <c r="B235" s="10" t="s">
        <v>8691</v>
      </c>
      <c r="C235" s="10" t="s">
        <v>42</v>
      </c>
      <c r="D235" s="10">
        <v>2009</v>
      </c>
      <c r="E235" s="10" t="s">
        <v>1</v>
      </c>
      <c r="F235" s="10" t="s">
        <v>46</v>
      </c>
      <c r="G235" s="10">
        <v>1.89</v>
      </c>
      <c r="H235" s="10">
        <v>1.99</v>
      </c>
      <c r="I235" s="10">
        <v>0.22</v>
      </c>
      <c r="J235" s="10">
        <v>0.48</v>
      </c>
      <c r="K235" s="10">
        <v>4.58</v>
      </c>
    </row>
    <row r="236" spans="1:11" x14ac:dyDescent="0.35">
      <c r="A236" s="9">
        <v>235</v>
      </c>
      <c r="B236" s="9" t="s">
        <v>8692</v>
      </c>
      <c r="C236" s="9" t="s">
        <v>88</v>
      </c>
      <c r="D236" s="9">
        <v>2013</v>
      </c>
      <c r="E236" s="9" t="s">
        <v>9</v>
      </c>
      <c r="F236" s="9" t="s">
        <v>53</v>
      </c>
      <c r="G236" s="9">
        <v>1.78</v>
      </c>
      <c r="H236" s="9">
        <v>1.39</v>
      </c>
      <c r="I236" s="9">
        <v>1.1000000000000001</v>
      </c>
      <c r="J236" s="9">
        <v>0.3</v>
      </c>
      <c r="K236" s="9">
        <v>4.58</v>
      </c>
    </row>
    <row r="237" spans="1:11" x14ac:dyDescent="0.35">
      <c r="A237" s="10">
        <v>236</v>
      </c>
      <c r="B237" s="10" t="s">
        <v>8693</v>
      </c>
      <c r="C237" s="10" t="s">
        <v>183</v>
      </c>
      <c r="D237" s="10">
        <v>2015</v>
      </c>
      <c r="E237" s="10" t="s">
        <v>7</v>
      </c>
      <c r="F237" s="10" t="s">
        <v>53</v>
      </c>
      <c r="G237" s="10">
        <v>1.55</v>
      </c>
      <c r="H237" s="10">
        <v>1.1499999999999999</v>
      </c>
      <c r="I237" s="10">
        <v>1.44</v>
      </c>
      <c r="J237" s="10">
        <v>0.43</v>
      </c>
      <c r="K237" s="10">
        <v>4.57</v>
      </c>
    </row>
    <row r="238" spans="1:11" x14ac:dyDescent="0.35">
      <c r="A238" s="9">
        <v>237</v>
      </c>
      <c r="B238" s="9" t="s">
        <v>8635</v>
      </c>
      <c r="C238" s="9" t="s">
        <v>102</v>
      </c>
      <c r="D238" s="9">
        <v>2014</v>
      </c>
      <c r="E238" s="9" t="s">
        <v>9</v>
      </c>
      <c r="F238" s="9" t="s">
        <v>57</v>
      </c>
      <c r="G238" s="9">
        <v>1.78</v>
      </c>
      <c r="H238" s="9">
        <v>1.87</v>
      </c>
      <c r="I238" s="9">
        <v>7.0000000000000007E-2</v>
      </c>
      <c r="J238" s="9">
        <v>0.82</v>
      </c>
      <c r="K238" s="9">
        <v>4.55</v>
      </c>
    </row>
    <row r="239" spans="1:11" x14ac:dyDescent="0.35">
      <c r="A239" s="10">
        <v>238</v>
      </c>
      <c r="B239" s="10" t="s">
        <v>8094</v>
      </c>
      <c r="C239" s="10" t="s">
        <v>70</v>
      </c>
      <c r="D239" s="10">
        <v>2007</v>
      </c>
      <c r="E239" s="10" t="s">
        <v>6</v>
      </c>
      <c r="F239" s="10" t="s">
        <v>43</v>
      </c>
      <c r="G239" s="10">
        <v>3.19</v>
      </c>
      <c r="H239" s="10">
        <v>0.92</v>
      </c>
      <c r="I239" s="10">
        <v>0.01</v>
      </c>
      <c r="J239" s="10">
        <v>0.42</v>
      </c>
      <c r="K239" s="10">
        <v>4.53</v>
      </c>
    </row>
    <row r="240" spans="1:11" x14ac:dyDescent="0.35">
      <c r="A240" s="9">
        <v>239</v>
      </c>
      <c r="B240" s="9" t="s">
        <v>722</v>
      </c>
      <c r="C240" s="9" t="s">
        <v>34</v>
      </c>
      <c r="D240" s="9">
        <v>2004</v>
      </c>
      <c r="E240" s="9" t="s">
        <v>1</v>
      </c>
      <c r="F240" s="9" t="s">
        <v>61</v>
      </c>
      <c r="G240" s="9">
        <v>4.18</v>
      </c>
      <c r="H240" s="9">
        <v>0.26</v>
      </c>
      <c r="I240" s="9">
        <v>0.01</v>
      </c>
      <c r="J240" s="9">
        <v>0.08</v>
      </c>
      <c r="K240" s="9">
        <v>4.53</v>
      </c>
    </row>
    <row r="241" spans="1:11" x14ac:dyDescent="0.35">
      <c r="A241" s="10">
        <v>240</v>
      </c>
      <c r="B241" s="10" t="s">
        <v>8694</v>
      </c>
      <c r="C241" s="10" t="s">
        <v>83</v>
      </c>
      <c r="D241" s="10">
        <v>1981</v>
      </c>
      <c r="E241" s="10" t="s">
        <v>2</v>
      </c>
      <c r="F241" s="10" t="s">
        <v>43</v>
      </c>
      <c r="G241" s="10">
        <v>4.21</v>
      </c>
      <c r="H241" s="10">
        <v>0.24</v>
      </c>
      <c r="I241" s="10">
        <v>0</v>
      </c>
      <c r="J241" s="10">
        <v>0.05</v>
      </c>
      <c r="K241" s="10">
        <v>4.5</v>
      </c>
    </row>
    <row r="242" spans="1:11" x14ac:dyDescent="0.35">
      <c r="A242" s="9">
        <v>241</v>
      </c>
      <c r="B242" s="9" t="s">
        <v>234</v>
      </c>
      <c r="C242" s="9" t="s">
        <v>34</v>
      </c>
      <c r="D242" s="9">
        <v>2006</v>
      </c>
      <c r="E242" s="9" t="s">
        <v>1</v>
      </c>
      <c r="F242" s="9" t="s">
        <v>61</v>
      </c>
      <c r="G242" s="9">
        <v>3.63</v>
      </c>
      <c r="H242" s="9">
        <v>0.24</v>
      </c>
      <c r="I242" s="9">
        <v>0.01</v>
      </c>
      <c r="J242" s="9">
        <v>0.61</v>
      </c>
      <c r="K242" s="9">
        <v>4.49</v>
      </c>
    </row>
    <row r="243" spans="1:11" x14ac:dyDescent="0.35">
      <c r="A243" s="10">
        <v>242</v>
      </c>
      <c r="B243" s="10" t="s">
        <v>8695</v>
      </c>
      <c r="C243" s="10" t="s">
        <v>34</v>
      </c>
      <c r="D243" s="10">
        <v>2002</v>
      </c>
      <c r="E243" s="10" t="s">
        <v>9</v>
      </c>
      <c r="F243" s="10" t="s">
        <v>43</v>
      </c>
      <c r="G243" s="10">
        <v>2.71</v>
      </c>
      <c r="H243" s="10">
        <v>1.51</v>
      </c>
      <c r="I243" s="10">
        <v>0.03</v>
      </c>
      <c r="J243" s="10">
        <v>0.23</v>
      </c>
      <c r="K243" s="10">
        <v>4.4800000000000004</v>
      </c>
    </row>
    <row r="244" spans="1:11" x14ac:dyDescent="0.35">
      <c r="A244" s="9">
        <v>243</v>
      </c>
      <c r="B244" s="9" t="s">
        <v>8696</v>
      </c>
      <c r="C244" s="9" t="s">
        <v>72</v>
      </c>
      <c r="D244" s="9">
        <v>2000</v>
      </c>
      <c r="E244" s="9" t="s">
        <v>4</v>
      </c>
      <c r="F244" s="9" t="s">
        <v>150</v>
      </c>
      <c r="G244" s="9">
        <v>0.2</v>
      </c>
      <c r="H244" s="9">
        <v>0.14000000000000001</v>
      </c>
      <c r="I244" s="9">
        <v>4.0999999999999996</v>
      </c>
      <c r="J244" s="9">
        <v>0.02</v>
      </c>
      <c r="K244" s="9">
        <v>4.47</v>
      </c>
    </row>
    <row r="245" spans="1:11" x14ac:dyDescent="0.35">
      <c r="A245" s="10">
        <v>244</v>
      </c>
      <c r="B245" s="10" t="s">
        <v>8697</v>
      </c>
      <c r="C245" s="10" t="s">
        <v>102</v>
      </c>
      <c r="D245" s="10">
        <v>2015</v>
      </c>
      <c r="E245" s="10" t="s">
        <v>9</v>
      </c>
      <c r="F245" s="10" t="s">
        <v>57</v>
      </c>
      <c r="G245" s="10">
        <v>1.96</v>
      </c>
      <c r="H245" s="10">
        <v>1.69</v>
      </c>
      <c r="I245" s="10">
        <v>0.08</v>
      </c>
      <c r="J245" s="10">
        <v>0.74</v>
      </c>
      <c r="K245" s="10">
        <v>4.47</v>
      </c>
    </row>
    <row r="246" spans="1:11" x14ac:dyDescent="0.35">
      <c r="A246" s="9">
        <v>245</v>
      </c>
      <c r="B246" s="9" t="s">
        <v>645</v>
      </c>
      <c r="C246" s="9" t="s">
        <v>69</v>
      </c>
      <c r="D246" s="9">
        <v>2014</v>
      </c>
      <c r="E246" s="9" t="s">
        <v>7</v>
      </c>
      <c r="F246" s="9" t="s">
        <v>43</v>
      </c>
      <c r="G246" s="9">
        <v>1.54</v>
      </c>
      <c r="H246" s="9">
        <v>1.94</v>
      </c>
      <c r="I246" s="9">
        <v>0.19</v>
      </c>
      <c r="J246" s="9">
        <v>0.77</v>
      </c>
      <c r="K246" s="9">
        <v>4.45</v>
      </c>
    </row>
    <row r="247" spans="1:11" x14ac:dyDescent="0.35">
      <c r="A247" s="10">
        <v>246</v>
      </c>
      <c r="B247" s="10" t="s">
        <v>8698</v>
      </c>
      <c r="C247" s="10" t="s">
        <v>34</v>
      </c>
      <c r="D247" s="10">
        <v>2005</v>
      </c>
      <c r="E247" s="10" t="s">
        <v>9</v>
      </c>
      <c r="F247" s="10" t="s">
        <v>57</v>
      </c>
      <c r="G247" s="10">
        <v>2.71</v>
      </c>
      <c r="H247" s="10">
        <v>1.29</v>
      </c>
      <c r="I247" s="10">
        <v>0.02</v>
      </c>
      <c r="J247" s="10">
        <v>0.43</v>
      </c>
      <c r="K247" s="10">
        <v>4.45</v>
      </c>
    </row>
    <row r="248" spans="1:11" x14ac:dyDescent="0.35">
      <c r="A248" s="9">
        <v>247</v>
      </c>
      <c r="B248" s="9" t="s">
        <v>8699</v>
      </c>
      <c r="C248" s="9" t="s">
        <v>183</v>
      </c>
      <c r="D248" s="9">
        <v>2012</v>
      </c>
      <c r="E248" s="9" t="s">
        <v>6</v>
      </c>
      <c r="F248" s="9" t="s">
        <v>53</v>
      </c>
      <c r="G248" s="9">
        <v>2.5499999999999998</v>
      </c>
      <c r="H248" s="9">
        <v>1.1100000000000001</v>
      </c>
      <c r="I248" s="9">
        <v>0.46</v>
      </c>
      <c r="J248" s="9">
        <v>0.33</v>
      </c>
      <c r="K248" s="9">
        <v>4.4400000000000004</v>
      </c>
    </row>
    <row r="249" spans="1:11" x14ac:dyDescent="0.35">
      <c r="A249" s="10">
        <v>248</v>
      </c>
      <c r="B249" s="10" t="s">
        <v>136</v>
      </c>
      <c r="C249" s="10" t="s">
        <v>42</v>
      </c>
      <c r="D249" s="10">
        <v>2010</v>
      </c>
      <c r="E249" s="10" t="s">
        <v>6</v>
      </c>
      <c r="F249" s="10" t="s">
        <v>50</v>
      </c>
      <c r="G249" s="10">
        <v>2.67</v>
      </c>
      <c r="H249" s="10">
        <v>1.35</v>
      </c>
      <c r="I249" s="10">
        <v>0.01</v>
      </c>
      <c r="J249" s="10">
        <v>0.39</v>
      </c>
      <c r="K249" s="10">
        <v>4.42</v>
      </c>
    </row>
    <row r="250" spans="1:11" x14ac:dyDescent="0.35">
      <c r="A250" s="9">
        <v>249</v>
      </c>
      <c r="B250" s="9" t="s">
        <v>99</v>
      </c>
      <c r="C250" s="9" t="s">
        <v>34</v>
      </c>
      <c r="D250" s="9">
        <v>2001</v>
      </c>
      <c r="E250" s="9" t="s">
        <v>1</v>
      </c>
      <c r="F250" s="9" t="s">
        <v>43</v>
      </c>
      <c r="G250" s="9">
        <v>2.66</v>
      </c>
      <c r="H250" s="9">
        <v>1.29</v>
      </c>
      <c r="I250" s="9">
        <v>0.01</v>
      </c>
      <c r="J250" s="9">
        <v>0.46</v>
      </c>
      <c r="K250" s="9">
        <v>4.41</v>
      </c>
    </row>
    <row r="251" spans="1:11" x14ac:dyDescent="0.35">
      <c r="A251" s="10">
        <v>250</v>
      </c>
      <c r="B251" s="10" t="s">
        <v>2145</v>
      </c>
      <c r="C251" s="10" t="s">
        <v>34</v>
      </c>
      <c r="D251" s="10">
        <v>2006</v>
      </c>
      <c r="E251" s="10" t="s">
        <v>1</v>
      </c>
      <c r="F251" s="10" t="s">
        <v>38</v>
      </c>
      <c r="G251" s="10">
        <v>0.1</v>
      </c>
      <c r="H251" s="10">
        <v>2.39</v>
      </c>
      <c r="I251" s="10">
        <v>1.05</v>
      </c>
      <c r="J251" s="10">
        <v>0.86</v>
      </c>
      <c r="K251" s="10">
        <v>4.3899999999999997</v>
      </c>
    </row>
    <row r="252" spans="1:11" x14ac:dyDescent="0.35">
      <c r="A252" s="9">
        <v>251</v>
      </c>
      <c r="B252" s="9" t="s">
        <v>1205</v>
      </c>
      <c r="C252" s="9" t="s">
        <v>70</v>
      </c>
      <c r="D252" s="9">
        <v>2006</v>
      </c>
      <c r="E252" s="9" t="s">
        <v>4</v>
      </c>
      <c r="F252" s="9" t="s">
        <v>52</v>
      </c>
      <c r="G252" s="9">
        <v>2.82</v>
      </c>
      <c r="H252" s="9">
        <v>1.05</v>
      </c>
      <c r="I252" s="9">
        <v>0.13</v>
      </c>
      <c r="J252" s="9">
        <v>0.4</v>
      </c>
      <c r="K252" s="9">
        <v>4.3899999999999997</v>
      </c>
    </row>
    <row r="253" spans="1:11" x14ac:dyDescent="0.35">
      <c r="A253" s="10">
        <v>252</v>
      </c>
      <c r="B253" s="10" t="s">
        <v>8700</v>
      </c>
      <c r="C253" s="10" t="s">
        <v>223</v>
      </c>
      <c r="D253" s="10">
        <v>1987</v>
      </c>
      <c r="E253" s="10" t="s">
        <v>11</v>
      </c>
      <c r="F253" s="10" t="s">
        <v>53</v>
      </c>
      <c r="G253" s="10">
        <v>2.19</v>
      </c>
      <c r="H253" s="10">
        <v>0.5</v>
      </c>
      <c r="I253" s="10">
        <v>1.61</v>
      </c>
      <c r="J253" s="10">
        <v>0.08</v>
      </c>
      <c r="K253" s="10">
        <v>4.38</v>
      </c>
    </row>
    <row r="254" spans="1:11" x14ac:dyDescent="0.35">
      <c r="A254" s="9">
        <v>253</v>
      </c>
      <c r="B254" s="9" t="s">
        <v>1037</v>
      </c>
      <c r="C254" s="9" t="s">
        <v>34</v>
      </c>
      <c r="D254" s="9">
        <v>2005</v>
      </c>
      <c r="E254" s="9" t="s">
        <v>3</v>
      </c>
      <c r="F254" s="9" t="s">
        <v>61</v>
      </c>
      <c r="G254" s="9">
        <v>2.0299999999999998</v>
      </c>
      <c r="H254" s="9">
        <v>1.79</v>
      </c>
      <c r="I254" s="9">
        <v>0.08</v>
      </c>
      <c r="J254" s="9">
        <v>0.47</v>
      </c>
      <c r="K254" s="9">
        <v>4.37</v>
      </c>
    </row>
    <row r="255" spans="1:11" x14ac:dyDescent="0.35">
      <c r="A255" s="10">
        <v>254</v>
      </c>
      <c r="B255" s="10" t="s">
        <v>8701</v>
      </c>
      <c r="C255" s="10" t="s">
        <v>69</v>
      </c>
      <c r="D255" s="10">
        <v>2006</v>
      </c>
      <c r="E255" s="10" t="s">
        <v>7</v>
      </c>
      <c r="F255" s="10" t="s">
        <v>57</v>
      </c>
      <c r="G255" s="10">
        <v>1.73</v>
      </c>
      <c r="H255" s="10">
        <v>1.73</v>
      </c>
      <c r="I255" s="10">
        <v>0.14000000000000001</v>
      </c>
      <c r="J255" s="10">
        <v>0.75</v>
      </c>
      <c r="K255" s="10">
        <v>4.3499999999999996</v>
      </c>
    </row>
    <row r="256" spans="1:11" x14ac:dyDescent="0.35">
      <c r="A256" s="9">
        <v>255</v>
      </c>
      <c r="B256" s="9" t="s">
        <v>384</v>
      </c>
      <c r="C256" s="9" t="s">
        <v>1198</v>
      </c>
      <c r="D256" s="9">
        <v>1991</v>
      </c>
      <c r="E256" s="9" t="s">
        <v>2</v>
      </c>
      <c r="F256" s="9" t="s">
        <v>46</v>
      </c>
      <c r="G256" s="9">
        <v>3.03</v>
      </c>
      <c r="H256" s="9">
        <v>0.91</v>
      </c>
      <c r="I256" s="9">
        <v>0.26</v>
      </c>
      <c r="J256" s="9">
        <v>0.13</v>
      </c>
      <c r="K256" s="9">
        <v>4.34</v>
      </c>
    </row>
    <row r="257" spans="1:11" x14ac:dyDescent="0.35">
      <c r="A257" s="10">
        <v>256</v>
      </c>
      <c r="B257" s="10" t="s">
        <v>8702</v>
      </c>
      <c r="C257" s="10" t="s">
        <v>34</v>
      </c>
      <c r="D257" s="10">
        <v>2005</v>
      </c>
      <c r="E257" s="10" t="s">
        <v>4</v>
      </c>
      <c r="F257" s="10" t="s">
        <v>137</v>
      </c>
      <c r="G257" s="10">
        <v>2.2000000000000002</v>
      </c>
      <c r="H257" s="10">
        <v>0.57999999999999996</v>
      </c>
      <c r="I257" s="10">
        <v>1.38</v>
      </c>
      <c r="J257" s="10">
        <v>0.17</v>
      </c>
      <c r="K257" s="10">
        <v>4.33</v>
      </c>
    </row>
    <row r="258" spans="1:11" x14ac:dyDescent="0.35">
      <c r="A258" s="9">
        <v>257</v>
      </c>
      <c r="B258" s="9" t="s">
        <v>301</v>
      </c>
      <c r="C258" s="9" t="s">
        <v>70</v>
      </c>
      <c r="D258" s="9">
        <v>2013</v>
      </c>
      <c r="E258" s="9" t="s">
        <v>1</v>
      </c>
      <c r="F258" s="9" t="s">
        <v>61</v>
      </c>
      <c r="G258" s="9">
        <v>0.92</v>
      </c>
      <c r="H258" s="9">
        <v>2.93</v>
      </c>
      <c r="I258" s="9">
        <v>0.01</v>
      </c>
      <c r="J258" s="9">
        <v>0.46</v>
      </c>
      <c r="K258" s="9">
        <v>4.3099999999999996</v>
      </c>
    </row>
    <row r="259" spans="1:11" x14ac:dyDescent="0.35">
      <c r="A259" s="10">
        <v>258</v>
      </c>
      <c r="B259" s="10" t="s">
        <v>645</v>
      </c>
      <c r="C259" s="10" t="s">
        <v>70</v>
      </c>
      <c r="D259" s="10">
        <v>2014</v>
      </c>
      <c r="E259" s="10" t="s">
        <v>7</v>
      </c>
      <c r="F259" s="10" t="s">
        <v>43</v>
      </c>
      <c r="G259" s="10">
        <v>2.75</v>
      </c>
      <c r="H259" s="10">
        <v>1.18</v>
      </c>
      <c r="I259" s="10">
        <v>0</v>
      </c>
      <c r="J259" s="10">
        <v>0.37</v>
      </c>
      <c r="K259" s="10">
        <v>4.3099999999999996</v>
      </c>
    </row>
    <row r="260" spans="1:11" x14ac:dyDescent="0.35">
      <c r="A260" s="9">
        <v>259</v>
      </c>
      <c r="B260" s="9" t="s">
        <v>8703</v>
      </c>
      <c r="C260" s="9" t="s">
        <v>83</v>
      </c>
      <c r="D260" s="9">
        <v>1980</v>
      </c>
      <c r="E260" s="9" t="s">
        <v>7</v>
      </c>
      <c r="F260" s="9" t="s">
        <v>118</v>
      </c>
      <c r="G260" s="9">
        <v>4</v>
      </c>
      <c r="H260" s="9">
        <v>0.26</v>
      </c>
      <c r="I260" s="9">
        <v>0</v>
      </c>
      <c r="J260" s="9">
        <v>0.05</v>
      </c>
      <c r="K260" s="9">
        <v>4.3099999999999996</v>
      </c>
    </row>
    <row r="261" spans="1:11" x14ac:dyDescent="0.35">
      <c r="A261" s="10">
        <v>260</v>
      </c>
      <c r="B261" s="10" t="s">
        <v>8704</v>
      </c>
      <c r="C261" s="10" t="s">
        <v>70</v>
      </c>
      <c r="D261" s="10">
        <v>2008</v>
      </c>
      <c r="E261" s="10" t="s">
        <v>4</v>
      </c>
      <c r="F261" s="10" t="s">
        <v>40</v>
      </c>
      <c r="G261" s="10">
        <v>2.5099999999999998</v>
      </c>
      <c r="H261" s="10">
        <v>1.27</v>
      </c>
      <c r="I261" s="10">
        <v>0.11</v>
      </c>
      <c r="J261" s="10">
        <v>0.41</v>
      </c>
      <c r="K261" s="10">
        <v>4.3099999999999996</v>
      </c>
    </row>
    <row r="262" spans="1:11" x14ac:dyDescent="0.35">
      <c r="A262" s="9">
        <v>261</v>
      </c>
      <c r="B262" s="9" t="s">
        <v>8705</v>
      </c>
      <c r="C262" s="9" t="s">
        <v>55</v>
      </c>
      <c r="D262" s="9">
        <v>2015</v>
      </c>
      <c r="E262" s="9" t="s">
        <v>7</v>
      </c>
      <c r="F262" s="9" t="s">
        <v>40</v>
      </c>
      <c r="G262" s="9">
        <v>2.64</v>
      </c>
      <c r="H262" s="9">
        <v>1.2</v>
      </c>
      <c r="I262" s="9">
        <v>0.03</v>
      </c>
      <c r="J262" s="9">
        <v>0.39</v>
      </c>
      <c r="K262" s="9">
        <v>4.26</v>
      </c>
    </row>
    <row r="263" spans="1:11" x14ac:dyDescent="0.35">
      <c r="A263" s="10">
        <v>262</v>
      </c>
      <c r="B263" s="10" t="s">
        <v>8706</v>
      </c>
      <c r="C263" s="10" t="s">
        <v>183</v>
      </c>
      <c r="D263" s="10">
        <v>2013</v>
      </c>
      <c r="E263" s="10" t="s">
        <v>2</v>
      </c>
      <c r="F263" s="10" t="s">
        <v>53</v>
      </c>
      <c r="G263" s="10">
        <v>2.11</v>
      </c>
      <c r="H263" s="10">
        <v>1.1100000000000001</v>
      </c>
      <c r="I263" s="10">
        <v>0.72</v>
      </c>
      <c r="J263" s="10">
        <v>0.3</v>
      </c>
      <c r="K263" s="10">
        <v>4.25</v>
      </c>
    </row>
    <row r="264" spans="1:11" x14ac:dyDescent="0.35">
      <c r="A264" s="9">
        <v>263</v>
      </c>
      <c r="B264" s="9" t="s">
        <v>961</v>
      </c>
      <c r="C264" s="9" t="s">
        <v>69</v>
      </c>
      <c r="D264" s="9">
        <v>2009</v>
      </c>
      <c r="E264" s="9" t="s">
        <v>9</v>
      </c>
      <c r="F264" s="9" t="s">
        <v>78</v>
      </c>
      <c r="G264" s="9">
        <v>2.23</v>
      </c>
      <c r="H264" s="9">
        <v>1.34</v>
      </c>
      <c r="I264" s="9">
        <v>7.0000000000000007E-2</v>
      </c>
      <c r="J264" s="9">
        <v>0.61</v>
      </c>
      <c r="K264" s="9">
        <v>4.25</v>
      </c>
    </row>
    <row r="265" spans="1:11" x14ac:dyDescent="0.35">
      <c r="A265" s="10">
        <v>264</v>
      </c>
      <c r="B265" s="10" t="s">
        <v>8707</v>
      </c>
      <c r="C265" s="10" t="s">
        <v>69</v>
      </c>
      <c r="D265" s="10">
        <v>2011</v>
      </c>
      <c r="E265" s="10" t="s">
        <v>9</v>
      </c>
      <c r="F265" s="10" t="s">
        <v>50</v>
      </c>
      <c r="G265" s="10">
        <v>1.41</v>
      </c>
      <c r="H265" s="10">
        <v>2.02</v>
      </c>
      <c r="I265" s="10">
        <v>0.1</v>
      </c>
      <c r="J265" s="10">
        <v>0.72</v>
      </c>
      <c r="K265" s="10">
        <v>4.24</v>
      </c>
    </row>
    <row r="266" spans="1:11" x14ac:dyDescent="0.35">
      <c r="A266" s="9">
        <v>265</v>
      </c>
      <c r="B266" s="9" t="s">
        <v>8708</v>
      </c>
      <c r="C266" s="9" t="s">
        <v>36</v>
      </c>
      <c r="D266" s="9">
        <v>2001</v>
      </c>
      <c r="E266" s="9" t="s">
        <v>6</v>
      </c>
      <c r="F266" s="9" t="s">
        <v>75</v>
      </c>
      <c r="G266" s="9">
        <v>3</v>
      </c>
      <c r="H266" s="9">
        <v>1.1100000000000001</v>
      </c>
      <c r="I266" s="9">
        <v>0.05</v>
      </c>
      <c r="J266" s="9">
        <v>7.0000000000000007E-2</v>
      </c>
      <c r="K266" s="9">
        <v>4.24</v>
      </c>
    </row>
    <row r="267" spans="1:11" x14ac:dyDescent="0.35">
      <c r="A267" s="10">
        <v>266</v>
      </c>
      <c r="B267" s="10" t="s">
        <v>8709</v>
      </c>
      <c r="C267" s="10" t="s">
        <v>34</v>
      </c>
      <c r="D267" s="10">
        <v>2004</v>
      </c>
      <c r="E267" s="10" t="s">
        <v>9</v>
      </c>
      <c r="F267" s="10" t="s">
        <v>38</v>
      </c>
      <c r="G267" s="10">
        <v>1.46</v>
      </c>
      <c r="H267" s="10">
        <v>0</v>
      </c>
      <c r="I267" s="10">
        <v>0.83</v>
      </c>
      <c r="J267" s="10">
        <v>1.93</v>
      </c>
      <c r="K267" s="10">
        <v>4.2300000000000004</v>
      </c>
    </row>
    <row r="268" spans="1:11" x14ac:dyDescent="0.35">
      <c r="A268" s="9">
        <v>267</v>
      </c>
      <c r="B268" s="9" t="s">
        <v>8710</v>
      </c>
      <c r="C268" s="9" t="s">
        <v>44</v>
      </c>
      <c r="D268" s="9">
        <v>2006</v>
      </c>
      <c r="E268" s="9" t="s">
        <v>2</v>
      </c>
      <c r="F268" s="9" t="s">
        <v>57</v>
      </c>
      <c r="G268" s="9">
        <v>2.4500000000000002</v>
      </c>
      <c r="H268" s="9">
        <v>1.02</v>
      </c>
      <c r="I268" s="9">
        <v>0</v>
      </c>
      <c r="J268" s="9">
        <v>0.75</v>
      </c>
      <c r="K268" s="9">
        <v>4.22</v>
      </c>
    </row>
    <row r="269" spans="1:11" x14ac:dyDescent="0.35">
      <c r="A269" s="10">
        <v>268</v>
      </c>
      <c r="B269" s="10" t="s">
        <v>8711</v>
      </c>
      <c r="C269" s="10" t="s">
        <v>94</v>
      </c>
      <c r="D269" s="10">
        <v>1995</v>
      </c>
      <c r="E269" s="10" t="s">
        <v>12</v>
      </c>
      <c r="F269" s="10" t="s">
        <v>43</v>
      </c>
      <c r="G269" s="10">
        <v>1.7</v>
      </c>
      <c r="H269" s="10">
        <v>2.27</v>
      </c>
      <c r="I269" s="10">
        <v>0</v>
      </c>
      <c r="J269" s="10">
        <v>0.23</v>
      </c>
      <c r="K269" s="10">
        <v>4.21</v>
      </c>
    </row>
    <row r="270" spans="1:11" x14ac:dyDescent="0.35">
      <c r="A270" s="9">
        <v>269</v>
      </c>
      <c r="B270" s="9" t="s">
        <v>8599</v>
      </c>
      <c r="C270" s="9" t="s">
        <v>88</v>
      </c>
      <c r="D270" s="9">
        <v>2011</v>
      </c>
      <c r="E270" s="9" t="s">
        <v>9</v>
      </c>
      <c r="F270" s="9" t="s">
        <v>53</v>
      </c>
      <c r="G270" s="9">
        <v>2.0299999999999998</v>
      </c>
      <c r="H270" s="9">
        <v>1.27</v>
      </c>
      <c r="I270" s="9">
        <v>0.62</v>
      </c>
      <c r="J270" s="9">
        <v>0.3</v>
      </c>
      <c r="K270" s="9">
        <v>4.21</v>
      </c>
    </row>
    <row r="271" spans="1:11" x14ac:dyDescent="0.35">
      <c r="A271" s="10">
        <v>270</v>
      </c>
      <c r="B271" s="10" t="s">
        <v>3499</v>
      </c>
      <c r="C271" s="10" t="s">
        <v>34</v>
      </c>
      <c r="D271" s="10">
        <v>2005</v>
      </c>
      <c r="E271" s="10" t="s">
        <v>1</v>
      </c>
      <c r="F271" s="10" t="s">
        <v>61</v>
      </c>
      <c r="G271" s="10">
        <v>0.78</v>
      </c>
      <c r="H271" s="10">
        <v>2.5499999999999998</v>
      </c>
      <c r="I271" s="10">
        <v>0.04</v>
      </c>
      <c r="J271" s="10">
        <v>0.84</v>
      </c>
      <c r="K271" s="10">
        <v>4.21</v>
      </c>
    </row>
    <row r="272" spans="1:11" x14ac:dyDescent="0.35">
      <c r="A272" s="9">
        <v>271</v>
      </c>
      <c r="B272" s="9" t="s">
        <v>8712</v>
      </c>
      <c r="C272" s="9" t="s">
        <v>34</v>
      </c>
      <c r="D272" s="9">
        <v>2003</v>
      </c>
      <c r="E272" s="9" t="s">
        <v>6</v>
      </c>
      <c r="F272" s="9" t="s">
        <v>57</v>
      </c>
      <c r="G272" s="9">
        <v>0.88</v>
      </c>
      <c r="H272" s="9">
        <v>2.2999999999999998</v>
      </c>
      <c r="I272" s="9">
        <v>0.2</v>
      </c>
      <c r="J272" s="9">
        <v>0.83</v>
      </c>
      <c r="K272" s="9">
        <v>4.2</v>
      </c>
    </row>
    <row r="273" spans="1:11" x14ac:dyDescent="0.35">
      <c r="A273" s="10">
        <v>272</v>
      </c>
      <c r="B273" s="10" t="s">
        <v>8713</v>
      </c>
      <c r="C273" s="10" t="s">
        <v>102</v>
      </c>
      <c r="D273" s="10">
        <v>2016</v>
      </c>
      <c r="E273" s="10" t="s">
        <v>7</v>
      </c>
      <c r="F273" s="10" t="s">
        <v>57</v>
      </c>
      <c r="G273" s="10">
        <v>1.3</v>
      </c>
      <c r="H273" s="10">
        <v>2.0699999999999998</v>
      </c>
      <c r="I273" s="10">
        <v>0.18</v>
      </c>
      <c r="J273" s="10">
        <v>0.65</v>
      </c>
      <c r="K273" s="10">
        <v>4.2</v>
      </c>
    </row>
    <row r="274" spans="1:11" x14ac:dyDescent="0.35">
      <c r="A274" s="9">
        <v>273</v>
      </c>
      <c r="B274" s="9" t="s">
        <v>8714</v>
      </c>
      <c r="C274" s="9" t="s">
        <v>69</v>
      </c>
      <c r="D274" s="9">
        <v>2007</v>
      </c>
      <c r="E274" s="9" t="s">
        <v>3</v>
      </c>
      <c r="F274" s="9" t="s">
        <v>57</v>
      </c>
      <c r="G274" s="9">
        <v>1.28</v>
      </c>
      <c r="H274" s="9">
        <v>1.83</v>
      </c>
      <c r="I274" s="9">
        <v>0.56999999999999995</v>
      </c>
      <c r="J274" s="9">
        <v>0.53</v>
      </c>
      <c r="K274" s="9">
        <v>4.2</v>
      </c>
    </row>
    <row r="275" spans="1:11" x14ac:dyDescent="0.35">
      <c r="A275" s="10">
        <v>274</v>
      </c>
      <c r="B275" s="10" t="s">
        <v>8707</v>
      </c>
      <c r="C275" s="10" t="s">
        <v>70</v>
      </c>
      <c r="D275" s="10">
        <v>2011</v>
      </c>
      <c r="E275" s="10" t="s">
        <v>9</v>
      </c>
      <c r="F275" s="10" t="s">
        <v>50</v>
      </c>
      <c r="G275" s="10">
        <v>2.25</v>
      </c>
      <c r="H275" s="10">
        <v>1.47</v>
      </c>
      <c r="I275" s="10">
        <v>0.04</v>
      </c>
      <c r="J275" s="10">
        <v>0.43</v>
      </c>
      <c r="K275" s="10">
        <v>4.1900000000000004</v>
      </c>
    </row>
    <row r="276" spans="1:11" x14ac:dyDescent="0.35">
      <c r="A276" s="9">
        <v>275</v>
      </c>
      <c r="B276" s="9" t="s">
        <v>3094</v>
      </c>
      <c r="C276" s="9" t="s">
        <v>69</v>
      </c>
      <c r="D276" s="9">
        <v>2009</v>
      </c>
      <c r="E276" s="9" t="s">
        <v>10</v>
      </c>
      <c r="F276" s="9" t="s">
        <v>91</v>
      </c>
      <c r="G276" s="9">
        <v>2.02</v>
      </c>
      <c r="H276" s="9">
        <v>1.06</v>
      </c>
      <c r="I276" s="9">
        <v>0.57999999999999996</v>
      </c>
      <c r="J276" s="9">
        <v>0.53</v>
      </c>
      <c r="K276" s="9">
        <v>4.1900000000000004</v>
      </c>
    </row>
    <row r="277" spans="1:11" x14ac:dyDescent="0.35">
      <c r="A277" s="10">
        <v>276</v>
      </c>
      <c r="B277" s="10" t="s">
        <v>188</v>
      </c>
      <c r="C277" s="10" t="s">
        <v>70</v>
      </c>
      <c r="D277" s="10">
        <v>2011</v>
      </c>
      <c r="E277" s="10" t="s">
        <v>1</v>
      </c>
      <c r="F277" s="10" t="s">
        <v>61</v>
      </c>
      <c r="G277" s="10">
        <v>0.84</v>
      </c>
      <c r="H277" s="10">
        <v>2.79</v>
      </c>
      <c r="I277" s="10">
        <v>0.02</v>
      </c>
      <c r="J277" s="10">
        <v>0.53</v>
      </c>
      <c r="K277" s="10">
        <v>4.1900000000000004</v>
      </c>
    </row>
    <row r="278" spans="1:11" x14ac:dyDescent="0.35">
      <c r="A278" s="9">
        <v>277</v>
      </c>
      <c r="B278" s="9" t="s">
        <v>893</v>
      </c>
      <c r="C278" s="9" t="s">
        <v>223</v>
      </c>
      <c r="D278" s="9">
        <v>1989</v>
      </c>
      <c r="E278" s="9" t="s">
        <v>9</v>
      </c>
      <c r="F278" s="9" t="s">
        <v>8715</v>
      </c>
      <c r="G278" s="9">
        <v>3.38</v>
      </c>
      <c r="H278" s="9">
        <v>0.44</v>
      </c>
      <c r="I278" s="9">
        <v>0.31</v>
      </c>
      <c r="J278" s="9">
        <v>0.04</v>
      </c>
      <c r="K278" s="9">
        <v>4.17</v>
      </c>
    </row>
    <row r="279" spans="1:11" x14ac:dyDescent="0.35">
      <c r="A279" s="10">
        <v>278</v>
      </c>
      <c r="B279" s="10" t="s">
        <v>8716</v>
      </c>
      <c r="C279" s="10" t="s">
        <v>223</v>
      </c>
      <c r="D279" s="10">
        <v>1984</v>
      </c>
      <c r="E279" s="10" t="s">
        <v>3</v>
      </c>
      <c r="F279" s="10" t="s">
        <v>53</v>
      </c>
      <c r="G279" s="10">
        <v>2.04</v>
      </c>
      <c r="H279" s="10">
        <v>0.48</v>
      </c>
      <c r="I279" s="10">
        <v>1.57</v>
      </c>
      <c r="J279" s="10">
        <v>7.0000000000000007E-2</v>
      </c>
      <c r="K279" s="10">
        <v>4.16</v>
      </c>
    </row>
    <row r="280" spans="1:11" x14ac:dyDescent="0.35">
      <c r="A280" s="9">
        <v>279</v>
      </c>
      <c r="B280" s="9" t="s">
        <v>8717</v>
      </c>
      <c r="C280" s="9" t="s">
        <v>72</v>
      </c>
      <c r="D280" s="9">
        <v>1997</v>
      </c>
      <c r="E280" s="9" t="s">
        <v>9</v>
      </c>
      <c r="F280" s="9" t="s">
        <v>630</v>
      </c>
      <c r="G280" s="9">
        <v>3.79</v>
      </c>
      <c r="H280" s="9">
        <v>0.27</v>
      </c>
      <c r="I280" s="9">
        <v>0</v>
      </c>
      <c r="J280" s="9">
        <v>0.11</v>
      </c>
      <c r="K280" s="9">
        <v>4.16</v>
      </c>
    </row>
    <row r="281" spans="1:11" x14ac:dyDescent="0.35">
      <c r="A281" s="10">
        <v>280</v>
      </c>
      <c r="B281" s="10" t="s">
        <v>567</v>
      </c>
      <c r="C281" s="10" t="s">
        <v>34</v>
      </c>
      <c r="D281" s="10">
        <v>2002</v>
      </c>
      <c r="E281" s="10" t="s">
        <v>1</v>
      </c>
      <c r="F281" s="10" t="s">
        <v>61</v>
      </c>
      <c r="G281" s="10">
        <v>3.36</v>
      </c>
      <c r="H281" s="10">
        <v>0.21</v>
      </c>
      <c r="I281" s="10">
        <v>0.01</v>
      </c>
      <c r="J281" s="10">
        <v>0.56000000000000005</v>
      </c>
      <c r="K281" s="10">
        <v>4.1399999999999997</v>
      </c>
    </row>
    <row r="282" spans="1:11" x14ac:dyDescent="0.35">
      <c r="A282" s="9">
        <v>281</v>
      </c>
      <c r="B282" s="9" t="s">
        <v>472</v>
      </c>
      <c r="C282" s="9" t="s">
        <v>102</v>
      </c>
      <c r="D282" s="9">
        <v>2014</v>
      </c>
      <c r="E282" s="9" t="s">
        <v>9</v>
      </c>
      <c r="F282" s="9" t="s">
        <v>50</v>
      </c>
      <c r="G282" s="9">
        <v>1.4</v>
      </c>
      <c r="H282" s="9">
        <v>1.86</v>
      </c>
      <c r="I282" s="9">
        <v>0.11</v>
      </c>
      <c r="J282" s="9">
        <v>0.77</v>
      </c>
      <c r="K282" s="9">
        <v>4.1399999999999997</v>
      </c>
    </row>
    <row r="283" spans="1:11" x14ac:dyDescent="0.35">
      <c r="A283" s="10">
        <v>282</v>
      </c>
      <c r="B283" s="10" t="s">
        <v>8718</v>
      </c>
      <c r="C283" s="10" t="s">
        <v>94</v>
      </c>
      <c r="D283" s="10">
        <v>1997</v>
      </c>
      <c r="E283" s="10" t="s">
        <v>7</v>
      </c>
      <c r="F283" s="10" t="s">
        <v>35</v>
      </c>
      <c r="G283" s="10">
        <v>4.03</v>
      </c>
      <c r="H283" s="10">
        <v>0</v>
      </c>
      <c r="I283" s="10">
        <v>0.09</v>
      </c>
      <c r="J283" s="10">
        <v>0</v>
      </c>
      <c r="K283" s="10">
        <v>4.12</v>
      </c>
    </row>
    <row r="284" spans="1:11" x14ac:dyDescent="0.35">
      <c r="A284" s="9">
        <v>283</v>
      </c>
      <c r="B284" s="9" t="s">
        <v>8719</v>
      </c>
      <c r="C284" s="9" t="s">
        <v>47</v>
      </c>
      <c r="D284" s="9">
        <v>1995</v>
      </c>
      <c r="E284" s="9" t="s">
        <v>2</v>
      </c>
      <c r="F284" s="9" t="s">
        <v>53</v>
      </c>
      <c r="G284" s="9">
        <v>1.65</v>
      </c>
      <c r="H284" s="9">
        <v>0.61</v>
      </c>
      <c r="I284" s="9">
        <v>1.76</v>
      </c>
      <c r="J284" s="9">
        <v>0.09</v>
      </c>
      <c r="K284" s="9">
        <v>4.12</v>
      </c>
    </row>
    <row r="285" spans="1:11" x14ac:dyDescent="0.35">
      <c r="A285" s="10">
        <v>284</v>
      </c>
      <c r="B285" s="10" t="s">
        <v>124</v>
      </c>
      <c r="C285" s="10" t="s">
        <v>34</v>
      </c>
      <c r="D285" s="10">
        <v>2006</v>
      </c>
      <c r="E285" s="10" t="s">
        <v>1</v>
      </c>
      <c r="F285" s="10" t="s">
        <v>61</v>
      </c>
      <c r="G285" s="10">
        <v>0.71</v>
      </c>
      <c r="H285" s="10">
        <v>2.48</v>
      </c>
      <c r="I285" s="10">
        <v>0.03</v>
      </c>
      <c r="J285" s="10">
        <v>0.89</v>
      </c>
      <c r="K285" s="10">
        <v>4.1100000000000003</v>
      </c>
    </row>
    <row r="286" spans="1:11" x14ac:dyDescent="0.35">
      <c r="A286" s="9">
        <v>285</v>
      </c>
      <c r="B286" s="9" t="s">
        <v>8720</v>
      </c>
      <c r="C286" s="9" t="s">
        <v>42</v>
      </c>
      <c r="D286" s="9">
        <v>2011</v>
      </c>
      <c r="E286" s="9" t="s">
        <v>9</v>
      </c>
      <c r="F286" s="9" t="s">
        <v>53</v>
      </c>
      <c r="G286" s="9">
        <v>2.14</v>
      </c>
      <c r="H286" s="9">
        <v>1.2</v>
      </c>
      <c r="I286" s="9">
        <v>0.37</v>
      </c>
      <c r="J286" s="9">
        <v>0.4</v>
      </c>
      <c r="K286" s="9">
        <v>4.0999999999999996</v>
      </c>
    </row>
    <row r="287" spans="1:11" x14ac:dyDescent="0.35">
      <c r="A287" s="10">
        <v>286</v>
      </c>
      <c r="B287" s="10" t="s">
        <v>8721</v>
      </c>
      <c r="C287" s="10" t="s">
        <v>47</v>
      </c>
      <c r="D287" s="10">
        <v>1992</v>
      </c>
      <c r="E287" s="10" t="s">
        <v>10</v>
      </c>
      <c r="F287" s="10" t="s">
        <v>91</v>
      </c>
      <c r="G287" s="10">
        <v>1.42</v>
      </c>
      <c r="H287" s="10">
        <v>0.51</v>
      </c>
      <c r="I287" s="10">
        <v>2.1</v>
      </c>
      <c r="J287" s="10">
        <v>7.0000000000000007E-2</v>
      </c>
      <c r="K287" s="10">
        <v>4.0999999999999996</v>
      </c>
    </row>
    <row r="288" spans="1:11" x14ac:dyDescent="0.35">
      <c r="A288" s="9">
        <v>287</v>
      </c>
      <c r="B288" s="9" t="s">
        <v>8722</v>
      </c>
      <c r="C288" s="9" t="s">
        <v>42</v>
      </c>
      <c r="D288" s="9">
        <v>2007</v>
      </c>
      <c r="E288" s="9" t="s">
        <v>6</v>
      </c>
      <c r="F288" s="9" t="s">
        <v>52</v>
      </c>
      <c r="G288" s="9">
        <v>2.13</v>
      </c>
      <c r="H288" s="9">
        <v>1.5</v>
      </c>
      <c r="I288" s="9">
        <v>0.05</v>
      </c>
      <c r="J288" s="9">
        <v>0.42</v>
      </c>
      <c r="K288" s="9">
        <v>4.0999999999999996</v>
      </c>
    </row>
    <row r="289" spans="1:11" x14ac:dyDescent="0.35">
      <c r="A289" s="10">
        <v>288</v>
      </c>
      <c r="B289" s="10" t="s">
        <v>8610</v>
      </c>
      <c r="C289" s="10" t="s">
        <v>55</v>
      </c>
      <c r="D289" s="10">
        <v>2015</v>
      </c>
      <c r="E289" s="10" t="s">
        <v>4</v>
      </c>
      <c r="F289" s="10" t="s">
        <v>271</v>
      </c>
      <c r="G289" s="10">
        <v>2.4500000000000002</v>
      </c>
      <c r="H289" s="10">
        <v>1.26</v>
      </c>
      <c r="I289" s="10">
        <v>0.01</v>
      </c>
      <c r="J289" s="10">
        <v>0.37</v>
      </c>
      <c r="K289" s="10">
        <v>4.09</v>
      </c>
    </row>
    <row r="290" spans="1:11" x14ac:dyDescent="0.35">
      <c r="A290" s="9">
        <v>289</v>
      </c>
      <c r="B290" s="9" t="s">
        <v>8723</v>
      </c>
      <c r="C290" s="9" t="s">
        <v>94</v>
      </c>
      <c r="D290" s="9">
        <v>2007</v>
      </c>
      <c r="E290" s="9" t="s">
        <v>4</v>
      </c>
      <c r="F290" s="9" t="s">
        <v>43</v>
      </c>
      <c r="G290" s="9">
        <v>2.57</v>
      </c>
      <c r="H290" s="9">
        <v>1.52</v>
      </c>
      <c r="I290" s="9">
        <v>0</v>
      </c>
      <c r="J290" s="9">
        <v>0</v>
      </c>
      <c r="K290" s="9">
        <v>4.09</v>
      </c>
    </row>
    <row r="291" spans="1:11" x14ac:dyDescent="0.35">
      <c r="A291" s="10">
        <v>290</v>
      </c>
      <c r="B291" s="10" t="s">
        <v>8724</v>
      </c>
      <c r="C291" s="10" t="s">
        <v>70</v>
      </c>
      <c r="D291" s="10">
        <v>2010</v>
      </c>
      <c r="E291" s="10" t="s">
        <v>4</v>
      </c>
      <c r="F291" s="10" t="s">
        <v>271</v>
      </c>
      <c r="G291" s="10">
        <v>2.65</v>
      </c>
      <c r="H291" s="10">
        <v>1.06</v>
      </c>
      <c r="I291" s="10">
        <v>0.04</v>
      </c>
      <c r="J291" s="10">
        <v>0.33</v>
      </c>
      <c r="K291" s="10">
        <v>4.08</v>
      </c>
    </row>
    <row r="292" spans="1:11" x14ac:dyDescent="0.35">
      <c r="A292" s="9">
        <v>291</v>
      </c>
      <c r="B292" s="9" t="s">
        <v>8725</v>
      </c>
      <c r="C292" s="9" t="s">
        <v>34</v>
      </c>
      <c r="D292" s="9">
        <v>2007</v>
      </c>
      <c r="E292" s="9" t="s">
        <v>9</v>
      </c>
      <c r="F292" s="9" t="s">
        <v>57</v>
      </c>
      <c r="G292" s="9">
        <v>2.3199999999999998</v>
      </c>
      <c r="H292" s="9">
        <v>0.04</v>
      </c>
      <c r="I292" s="9">
        <v>0.04</v>
      </c>
      <c r="J292" s="9">
        <v>1.67</v>
      </c>
      <c r="K292" s="9">
        <v>4.07</v>
      </c>
    </row>
    <row r="293" spans="1:11" x14ac:dyDescent="0.35">
      <c r="A293" s="10">
        <v>292</v>
      </c>
      <c r="B293" s="10" t="s">
        <v>8726</v>
      </c>
      <c r="C293" s="10" t="s">
        <v>70</v>
      </c>
      <c r="D293" s="10">
        <v>2007</v>
      </c>
      <c r="E293" s="10" t="s">
        <v>3</v>
      </c>
      <c r="F293" s="10" t="s">
        <v>40</v>
      </c>
      <c r="G293" s="10">
        <v>2.35</v>
      </c>
      <c r="H293" s="10">
        <v>1.28</v>
      </c>
      <c r="I293" s="10">
        <v>0.03</v>
      </c>
      <c r="J293" s="10">
        <v>0.41</v>
      </c>
      <c r="K293" s="10">
        <v>4.0599999999999996</v>
      </c>
    </row>
    <row r="294" spans="1:11" x14ac:dyDescent="0.35">
      <c r="A294" s="9">
        <v>293</v>
      </c>
      <c r="B294" s="9" t="s">
        <v>512</v>
      </c>
      <c r="C294" s="9" t="s">
        <v>34</v>
      </c>
      <c r="D294" s="9">
        <v>2005</v>
      </c>
      <c r="E294" s="9" t="s">
        <v>1</v>
      </c>
      <c r="F294" s="9" t="s">
        <v>38</v>
      </c>
      <c r="G294" s="9">
        <v>0.12</v>
      </c>
      <c r="H294" s="9">
        <v>2.2599999999999998</v>
      </c>
      <c r="I294" s="9">
        <v>0.9</v>
      </c>
      <c r="J294" s="9">
        <v>0.77</v>
      </c>
      <c r="K294" s="9">
        <v>4.0599999999999996</v>
      </c>
    </row>
    <row r="295" spans="1:11" x14ac:dyDescent="0.35">
      <c r="A295" s="10">
        <v>294</v>
      </c>
      <c r="B295" s="10" t="s">
        <v>8727</v>
      </c>
      <c r="C295" s="10" t="s">
        <v>72</v>
      </c>
      <c r="D295" s="10">
        <v>1996</v>
      </c>
      <c r="E295" s="10" t="s">
        <v>6</v>
      </c>
      <c r="F295" s="10" t="s">
        <v>57</v>
      </c>
      <c r="G295" s="10">
        <v>2.2799999999999998</v>
      </c>
      <c r="H295" s="10">
        <v>1.55</v>
      </c>
      <c r="I295" s="10">
        <v>0.16</v>
      </c>
      <c r="J295" s="10">
        <v>0.06</v>
      </c>
      <c r="K295" s="10">
        <v>4.05</v>
      </c>
    </row>
    <row r="296" spans="1:11" x14ac:dyDescent="0.35">
      <c r="A296" s="9">
        <v>295</v>
      </c>
      <c r="B296" s="9" t="s">
        <v>8728</v>
      </c>
      <c r="C296" s="9" t="s">
        <v>34</v>
      </c>
      <c r="D296" s="9">
        <v>2000</v>
      </c>
      <c r="E296" s="9" t="s">
        <v>10</v>
      </c>
      <c r="F296" s="9" t="s">
        <v>75</v>
      </c>
      <c r="G296" s="9">
        <v>1.68</v>
      </c>
      <c r="H296" s="9">
        <v>1.51</v>
      </c>
      <c r="I296" s="9">
        <v>0.51</v>
      </c>
      <c r="J296" s="9">
        <v>0.35</v>
      </c>
      <c r="K296" s="9">
        <v>4.05</v>
      </c>
    </row>
    <row r="297" spans="1:11" x14ac:dyDescent="0.35">
      <c r="A297" s="10">
        <v>296</v>
      </c>
      <c r="B297" s="10" t="s">
        <v>8729</v>
      </c>
      <c r="C297" s="10" t="s">
        <v>102</v>
      </c>
      <c r="D297" s="10">
        <v>2014</v>
      </c>
      <c r="E297" s="10" t="s">
        <v>7</v>
      </c>
      <c r="F297" s="10" t="s">
        <v>50</v>
      </c>
      <c r="G297" s="10">
        <v>1.1200000000000001</v>
      </c>
      <c r="H297" s="10">
        <v>2.12</v>
      </c>
      <c r="I297" s="10">
        <v>0.1</v>
      </c>
      <c r="J297" s="10">
        <v>0.69</v>
      </c>
      <c r="K297" s="10">
        <v>4.03</v>
      </c>
    </row>
    <row r="298" spans="1:11" x14ac:dyDescent="0.35">
      <c r="A298" s="9">
        <v>297</v>
      </c>
      <c r="B298" s="9" t="s">
        <v>8730</v>
      </c>
      <c r="C298" s="9" t="s">
        <v>146</v>
      </c>
      <c r="D298" s="9">
        <v>1997</v>
      </c>
      <c r="E298" s="9" t="s">
        <v>7</v>
      </c>
      <c r="F298" s="9" t="s">
        <v>53</v>
      </c>
      <c r="G298" s="9">
        <v>2.78</v>
      </c>
      <c r="H298" s="9">
        <v>0.57999999999999996</v>
      </c>
      <c r="I298" s="9">
        <v>0.64</v>
      </c>
      <c r="J298" s="9">
        <v>0.04</v>
      </c>
      <c r="K298" s="9">
        <v>4.03</v>
      </c>
    </row>
    <row r="299" spans="1:11" x14ac:dyDescent="0.35">
      <c r="A299" s="10">
        <v>298</v>
      </c>
      <c r="B299" s="10" t="s">
        <v>557</v>
      </c>
      <c r="C299" s="10" t="s">
        <v>102</v>
      </c>
      <c r="D299" s="10">
        <v>2014</v>
      </c>
      <c r="E299" s="10" t="s">
        <v>6</v>
      </c>
      <c r="F299" s="10" t="s">
        <v>79</v>
      </c>
      <c r="G299" s="10">
        <v>1.38</v>
      </c>
      <c r="H299" s="10">
        <v>1.87</v>
      </c>
      <c r="I299" s="10">
        <v>0.12</v>
      </c>
      <c r="J299" s="10">
        <v>0.65</v>
      </c>
      <c r="K299" s="10">
        <v>4.0199999999999996</v>
      </c>
    </row>
    <row r="300" spans="1:11" x14ac:dyDescent="0.35">
      <c r="A300" s="9">
        <v>299</v>
      </c>
      <c r="B300" s="9" t="s">
        <v>8731</v>
      </c>
      <c r="C300" s="9" t="s">
        <v>223</v>
      </c>
      <c r="D300" s="9">
        <v>1984</v>
      </c>
      <c r="E300" s="9" t="s">
        <v>1</v>
      </c>
      <c r="F300" s="9" t="s">
        <v>53</v>
      </c>
      <c r="G300" s="9">
        <v>1.22</v>
      </c>
      <c r="H300" s="9">
        <v>0.28000000000000003</v>
      </c>
      <c r="I300" s="9">
        <v>2.46</v>
      </c>
      <c r="J300" s="9">
        <v>0.04</v>
      </c>
      <c r="K300" s="9">
        <v>4.01</v>
      </c>
    </row>
    <row r="301" spans="1:11" x14ac:dyDescent="0.35">
      <c r="A301" s="10">
        <v>300</v>
      </c>
      <c r="B301" s="10" t="s">
        <v>8675</v>
      </c>
      <c r="C301" s="10" t="s">
        <v>69</v>
      </c>
      <c r="D301" s="10">
        <v>2008</v>
      </c>
      <c r="E301" s="10" t="s">
        <v>4</v>
      </c>
      <c r="F301" s="10" t="s">
        <v>271</v>
      </c>
      <c r="G301" s="10">
        <v>2.15</v>
      </c>
      <c r="H301" s="10">
        <v>1.2</v>
      </c>
      <c r="I301" s="10">
        <v>7.0000000000000007E-2</v>
      </c>
      <c r="J301" s="10">
        <v>0.59</v>
      </c>
      <c r="K301" s="10">
        <v>4.01</v>
      </c>
    </row>
    <row r="302" spans="1:11" x14ac:dyDescent="0.35">
      <c r="A302" s="9">
        <v>301</v>
      </c>
      <c r="B302" s="9" t="s">
        <v>8732</v>
      </c>
      <c r="C302" s="9" t="s">
        <v>49</v>
      </c>
      <c r="D302" s="9">
        <v>2007</v>
      </c>
      <c r="E302" s="9" t="s">
        <v>5</v>
      </c>
      <c r="F302" s="9" t="s">
        <v>53</v>
      </c>
      <c r="G302" s="9">
        <v>0.92</v>
      </c>
      <c r="H302" s="9">
        <v>1.78</v>
      </c>
      <c r="I302" s="9">
        <v>0.92</v>
      </c>
      <c r="J302" s="9">
        <v>0.37</v>
      </c>
      <c r="K302" s="9">
        <v>4</v>
      </c>
    </row>
    <row r="303" spans="1:11" x14ac:dyDescent="0.35">
      <c r="A303" s="10">
        <v>302</v>
      </c>
      <c r="B303" s="10" t="s">
        <v>793</v>
      </c>
      <c r="C303" s="10" t="s">
        <v>70</v>
      </c>
      <c r="D303" s="10">
        <v>2009</v>
      </c>
      <c r="E303" s="10" t="s">
        <v>7</v>
      </c>
      <c r="F303" s="10" t="s">
        <v>61</v>
      </c>
      <c r="G303" s="10">
        <v>2.67</v>
      </c>
      <c r="H303" s="10">
        <v>0.89</v>
      </c>
      <c r="I303" s="10">
        <v>0.05</v>
      </c>
      <c r="J303" s="10">
        <v>0.37</v>
      </c>
      <c r="K303" s="10">
        <v>3.99</v>
      </c>
    </row>
    <row r="304" spans="1:11" x14ac:dyDescent="0.35">
      <c r="A304" s="9">
        <v>303</v>
      </c>
      <c r="B304" s="9" t="s">
        <v>1475</v>
      </c>
      <c r="C304" s="9" t="s">
        <v>34</v>
      </c>
      <c r="D304" s="9">
        <v>2005</v>
      </c>
      <c r="E304" s="9" t="s">
        <v>6</v>
      </c>
      <c r="F304" s="9" t="s">
        <v>75</v>
      </c>
      <c r="G304" s="9">
        <v>2.08</v>
      </c>
      <c r="H304" s="9">
        <v>1.35</v>
      </c>
      <c r="I304" s="9">
        <v>0</v>
      </c>
      <c r="J304" s="9">
        <v>0.54</v>
      </c>
      <c r="K304" s="9">
        <v>3.98</v>
      </c>
    </row>
    <row r="305" spans="1:11" x14ac:dyDescent="0.35">
      <c r="A305" s="10">
        <v>304</v>
      </c>
      <c r="B305" s="10" t="s">
        <v>8733</v>
      </c>
      <c r="C305" s="10" t="s">
        <v>42</v>
      </c>
      <c r="D305" s="10">
        <v>2009</v>
      </c>
      <c r="E305" s="10" t="s">
        <v>1</v>
      </c>
      <c r="F305" s="10" t="s">
        <v>61</v>
      </c>
      <c r="G305" s="10">
        <v>2.1</v>
      </c>
      <c r="H305" s="10">
        <v>1.36</v>
      </c>
      <c r="I305" s="10">
        <v>0.06</v>
      </c>
      <c r="J305" s="10">
        <v>0.4</v>
      </c>
      <c r="K305" s="10">
        <v>3.92</v>
      </c>
    </row>
    <row r="306" spans="1:11" x14ac:dyDescent="0.35">
      <c r="A306" s="9">
        <v>305</v>
      </c>
      <c r="B306" s="9" t="s">
        <v>93</v>
      </c>
      <c r="C306" s="9" t="s">
        <v>102</v>
      </c>
      <c r="D306" s="9">
        <v>2014</v>
      </c>
      <c r="E306" s="9" t="s">
        <v>9</v>
      </c>
      <c r="F306" s="9" t="s">
        <v>50</v>
      </c>
      <c r="G306" s="9">
        <v>1.18</v>
      </c>
      <c r="H306" s="9">
        <v>1.96</v>
      </c>
      <c r="I306" s="9">
        <v>0.08</v>
      </c>
      <c r="J306" s="9">
        <v>0.7</v>
      </c>
      <c r="K306" s="9">
        <v>3.92</v>
      </c>
    </row>
    <row r="307" spans="1:11" x14ac:dyDescent="0.35">
      <c r="A307" s="10">
        <v>306</v>
      </c>
      <c r="B307" s="10" t="s">
        <v>8734</v>
      </c>
      <c r="C307" s="10" t="s">
        <v>126</v>
      </c>
      <c r="D307" s="10">
        <v>1994</v>
      </c>
      <c r="E307" s="10" t="s">
        <v>2</v>
      </c>
      <c r="F307" s="10" t="s">
        <v>53</v>
      </c>
      <c r="G307" s="10">
        <v>1.97</v>
      </c>
      <c r="H307" s="10">
        <v>0.76</v>
      </c>
      <c r="I307" s="10">
        <v>1.07</v>
      </c>
      <c r="J307" s="10">
        <v>0.11</v>
      </c>
      <c r="K307" s="10">
        <v>3.91</v>
      </c>
    </row>
    <row r="308" spans="1:11" x14ac:dyDescent="0.35">
      <c r="A308" s="9">
        <v>307</v>
      </c>
      <c r="B308" s="9" t="s">
        <v>8735</v>
      </c>
      <c r="C308" s="9" t="s">
        <v>34</v>
      </c>
      <c r="D308" s="9">
        <v>2003</v>
      </c>
      <c r="E308" s="9" t="s">
        <v>1</v>
      </c>
      <c r="F308" s="9" t="s">
        <v>43</v>
      </c>
      <c r="G308" s="9">
        <v>2.29</v>
      </c>
      <c r="H308" s="9">
        <v>1.17</v>
      </c>
      <c r="I308" s="9">
        <v>0.01</v>
      </c>
      <c r="J308" s="9">
        <v>0.42</v>
      </c>
      <c r="K308" s="9">
        <v>3.9</v>
      </c>
    </row>
    <row r="309" spans="1:11" x14ac:dyDescent="0.35">
      <c r="A309" s="10">
        <v>308</v>
      </c>
      <c r="B309" s="10" t="s">
        <v>1059</v>
      </c>
      <c r="C309" s="10" t="s">
        <v>69</v>
      </c>
      <c r="D309" s="10">
        <v>2013</v>
      </c>
      <c r="E309" s="10" t="s">
        <v>9</v>
      </c>
      <c r="F309" s="10" t="s">
        <v>50</v>
      </c>
      <c r="G309" s="10">
        <v>1.33</v>
      </c>
      <c r="H309" s="10">
        <v>1.71</v>
      </c>
      <c r="I309" s="10">
        <v>0.13</v>
      </c>
      <c r="J309" s="10">
        <v>0.73</v>
      </c>
      <c r="K309" s="10">
        <v>3.89</v>
      </c>
    </row>
    <row r="310" spans="1:11" x14ac:dyDescent="0.35">
      <c r="A310" s="9">
        <v>309</v>
      </c>
      <c r="B310" s="9" t="s">
        <v>8736</v>
      </c>
      <c r="C310" s="9" t="s">
        <v>88</v>
      </c>
      <c r="D310" s="9">
        <v>2014</v>
      </c>
      <c r="E310" s="9" t="s">
        <v>4</v>
      </c>
      <c r="F310" s="9" t="s">
        <v>53</v>
      </c>
      <c r="G310" s="9">
        <v>0.67</v>
      </c>
      <c r="H310" s="9">
        <v>0.49</v>
      </c>
      <c r="I310" s="9">
        <v>2.62</v>
      </c>
      <c r="J310" s="9">
        <v>0.11</v>
      </c>
      <c r="K310" s="9">
        <v>3.89</v>
      </c>
    </row>
    <row r="311" spans="1:11" x14ac:dyDescent="0.35">
      <c r="A311" s="10">
        <v>310</v>
      </c>
      <c r="B311" s="10" t="s">
        <v>8737</v>
      </c>
      <c r="C311" s="10" t="s">
        <v>69</v>
      </c>
      <c r="D311" s="10">
        <v>2006</v>
      </c>
      <c r="E311" s="10" t="s">
        <v>3</v>
      </c>
      <c r="F311" s="10" t="s">
        <v>57</v>
      </c>
      <c r="G311" s="10">
        <v>1.53</v>
      </c>
      <c r="H311" s="10">
        <v>1.61</v>
      </c>
      <c r="I311" s="10">
        <v>0.06</v>
      </c>
      <c r="J311" s="10">
        <v>0.67</v>
      </c>
      <c r="K311" s="10">
        <v>3.88</v>
      </c>
    </row>
    <row r="312" spans="1:11" x14ac:dyDescent="0.35">
      <c r="A312" s="9">
        <v>311</v>
      </c>
      <c r="B312" s="9" t="s">
        <v>8585</v>
      </c>
      <c r="C312" s="9" t="s">
        <v>94</v>
      </c>
      <c r="D312" s="9">
        <v>2011</v>
      </c>
      <c r="E312" s="9" t="s">
        <v>4</v>
      </c>
      <c r="F312" s="9" t="s">
        <v>271</v>
      </c>
      <c r="G312" s="9">
        <v>1.1499999999999999</v>
      </c>
      <c r="H312" s="9">
        <v>2.09</v>
      </c>
      <c r="I312" s="9">
        <v>0</v>
      </c>
      <c r="J312" s="9">
        <v>0.64</v>
      </c>
      <c r="K312" s="9">
        <v>3.88</v>
      </c>
    </row>
    <row r="313" spans="1:11" x14ac:dyDescent="0.35">
      <c r="A313" s="10">
        <v>312</v>
      </c>
      <c r="B313" s="10" t="s">
        <v>8738</v>
      </c>
      <c r="C313" s="10" t="s">
        <v>34</v>
      </c>
      <c r="D313" s="10">
        <v>2005</v>
      </c>
      <c r="E313" s="10" t="s">
        <v>10</v>
      </c>
      <c r="F313" s="10" t="s">
        <v>75</v>
      </c>
      <c r="G313" s="10">
        <v>0.93</v>
      </c>
      <c r="H313" s="10">
        <v>1.94</v>
      </c>
      <c r="I313" s="10">
        <v>0.31</v>
      </c>
      <c r="J313" s="10">
        <v>0.7</v>
      </c>
      <c r="K313" s="10">
        <v>3.87</v>
      </c>
    </row>
    <row r="314" spans="1:11" x14ac:dyDescent="0.35">
      <c r="A314" s="9">
        <v>313</v>
      </c>
      <c r="B314" s="9" t="s">
        <v>8739</v>
      </c>
      <c r="C314" s="9" t="s">
        <v>223</v>
      </c>
      <c r="D314" s="9">
        <v>1988</v>
      </c>
      <c r="E314" s="9" t="s">
        <v>4</v>
      </c>
      <c r="F314" s="9" t="s">
        <v>150</v>
      </c>
      <c r="G314" s="9">
        <v>0.1</v>
      </c>
      <c r="H314" s="9">
        <v>0</v>
      </c>
      <c r="I314" s="9">
        <v>3.77</v>
      </c>
      <c r="J314" s="9">
        <v>0</v>
      </c>
      <c r="K314" s="9">
        <v>3.87</v>
      </c>
    </row>
    <row r="315" spans="1:11" x14ac:dyDescent="0.35">
      <c r="A315" s="10">
        <v>314</v>
      </c>
      <c r="B315" s="10" t="s">
        <v>8740</v>
      </c>
      <c r="C315" s="10" t="s">
        <v>69</v>
      </c>
      <c r="D315" s="10">
        <v>2010</v>
      </c>
      <c r="E315" s="10" t="s">
        <v>1</v>
      </c>
      <c r="F315" s="10" t="s">
        <v>57</v>
      </c>
      <c r="G315" s="10">
        <v>2.12</v>
      </c>
      <c r="H315" s="10">
        <v>1.1399999999999999</v>
      </c>
      <c r="I315" s="10">
        <v>0.1</v>
      </c>
      <c r="J315" s="10">
        <v>0.51</v>
      </c>
      <c r="K315" s="10">
        <v>3.87</v>
      </c>
    </row>
    <row r="316" spans="1:11" x14ac:dyDescent="0.35">
      <c r="A316" s="9">
        <v>315</v>
      </c>
      <c r="B316" s="9" t="s">
        <v>4151</v>
      </c>
      <c r="C316" s="9" t="s">
        <v>102</v>
      </c>
      <c r="D316" s="9">
        <v>2015</v>
      </c>
      <c r="E316" s="9" t="s">
        <v>1</v>
      </c>
      <c r="F316" s="9" t="s">
        <v>52</v>
      </c>
      <c r="G316" s="9">
        <v>2.48</v>
      </c>
      <c r="H316" s="9">
        <v>0.65</v>
      </c>
      <c r="I316" s="9">
        <v>0.03</v>
      </c>
      <c r="J316" s="9">
        <v>0.69</v>
      </c>
      <c r="K316" s="9">
        <v>3.85</v>
      </c>
    </row>
    <row r="317" spans="1:11" x14ac:dyDescent="0.35">
      <c r="A317" s="10">
        <v>316</v>
      </c>
      <c r="B317" s="10" t="s">
        <v>4282</v>
      </c>
      <c r="C317" s="10" t="s">
        <v>34</v>
      </c>
      <c r="D317" s="10">
        <v>2004</v>
      </c>
      <c r="E317" s="10" t="s">
        <v>1</v>
      </c>
      <c r="F317" s="10" t="s">
        <v>38</v>
      </c>
      <c r="G317" s="10">
        <v>0.16</v>
      </c>
      <c r="H317" s="10">
        <v>1.89</v>
      </c>
      <c r="I317" s="10">
        <v>1.1200000000000001</v>
      </c>
      <c r="J317" s="10">
        <v>0.68</v>
      </c>
      <c r="K317" s="10">
        <v>3.85</v>
      </c>
    </row>
    <row r="318" spans="1:11" x14ac:dyDescent="0.35">
      <c r="A318" s="9">
        <v>317</v>
      </c>
      <c r="B318" s="9" t="s">
        <v>8741</v>
      </c>
      <c r="C318" s="9" t="s">
        <v>49</v>
      </c>
      <c r="D318" s="9">
        <v>2007</v>
      </c>
      <c r="E318" s="9" t="s">
        <v>6</v>
      </c>
      <c r="F318" s="9" t="s">
        <v>53</v>
      </c>
      <c r="G318" s="9">
        <v>0.87</v>
      </c>
      <c r="H318" s="9">
        <v>1.57</v>
      </c>
      <c r="I318" s="9">
        <v>1.05</v>
      </c>
      <c r="J318" s="9">
        <v>0.35</v>
      </c>
      <c r="K318" s="9">
        <v>3.84</v>
      </c>
    </row>
    <row r="319" spans="1:11" x14ac:dyDescent="0.35">
      <c r="A319" s="10">
        <v>318</v>
      </c>
      <c r="B319" s="10" t="s">
        <v>8742</v>
      </c>
      <c r="C319" s="10" t="s">
        <v>72</v>
      </c>
      <c r="D319" s="10">
        <v>1995</v>
      </c>
      <c r="E319" s="10" t="s">
        <v>6</v>
      </c>
      <c r="F319" s="10" t="s">
        <v>57</v>
      </c>
      <c r="G319" s="10">
        <v>2.12</v>
      </c>
      <c r="H319" s="10">
        <v>1.44</v>
      </c>
      <c r="I319" s="10">
        <v>0.22</v>
      </c>
      <c r="J319" s="10">
        <v>0.06</v>
      </c>
      <c r="K319" s="10">
        <v>3.84</v>
      </c>
    </row>
    <row r="320" spans="1:11" x14ac:dyDescent="0.35">
      <c r="A320" s="9">
        <v>319</v>
      </c>
      <c r="B320" s="9" t="s">
        <v>8743</v>
      </c>
      <c r="C320" s="9" t="s">
        <v>126</v>
      </c>
      <c r="D320" s="9">
        <v>1992</v>
      </c>
      <c r="E320" s="9" t="s">
        <v>9</v>
      </c>
      <c r="F320" s="9" t="s">
        <v>53</v>
      </c>
      <c r="G320" s="9">
        <v>2.21</v>
      </c>
      <c r="H320" s="9">
        <v>0.96</v>
      </c>
      <c r="I320" s="9">
        <v>0.54</v>
      </c>
      <c r="J320" s="9">
        <v>0.13</v>
      </c>
      <c r="K320" s="9">
        <v>3.83</v>
      </c>
    </row>
    <row r="321" spans="1:11" x14ac:dyDescent="0.35">
      <c r="A321" s="10">
        <v>320</v>
      </c>
      <c r="B321" s="10" t="s">
        <v>8744</v>
      </c>
      <c r="C321" s="10" t="s">
        <v>49</v>
      </c>
      <c r="D321" s="10">
        <v>2009</v>
      </c>
      <c r="E321" s="10" t="s">
        <v>4</v>
      </c>
      <c r="F321" s="10" t="s">
        <v>53</v>
      </c>
      <c r="G321" s="10">
        <v>2.2599999999999998</v>
      </c>
      <c r="H321" s="10">
        <v>0.48</v>
      </c>
      <c r="I321" s="10">
        <v>0.81</v>
      </c>
      <c r="J321" s="10">
        <v>0.27</v>
      </c>
      <c r="K321" s="10">
        <v>3.83</v>
      </c>
    </row>
    <row r="322" spans="1:11" x14ac:dyDescent="0.35">
      <c r="A322" s="9">
        <v>321</v>
      </c>
      <c r="B322" s="9" t="s">
        <v>8745</v>
      </c>
      <c r="C322" s="9" t="s">
        <v>42</v>
      </c>
      <c r="D322" s="9">
        <v>2007</v>
      </c>
      <c r="E322" s="9" t="s">
        <v>6</v>
      </c>
      <c r="F322" s="9" t="s">
        <v>53</v>
      </c>
      <c r="G322" s="9">
        <v>1.06</v>
      </c>
      <c r="H322" s="9">
        <v>1.93</v>
      </c>
      <c r="I322" s="9">
        <v>0.41</v>
      </c>
      <c r="J322" s="9">
        <v>0.43</v>
      </c>
      <c r="K322" s="9">
        <v>3.82</v>
      </c>
    </row>
    <row r="323" spans="1:11" x14ac:dyDescent="0.35">
      <c r="A323" s="10">
        <v>322</v>
      </c>
      <c r="B323" s="10" t="s">
        <v>8746</v>
      </c>
      <c r="C323" s="10" t="s">
        <v>88</v>
      </c>
      <c r="D323" s="10">
        <v>2011</v>
      </c>
      <c r="E323" s="10" t="s">
        <v>8</v>
      </c>
      <c r="F323" s="10" t="s">
        <v>53</v>
      </c>
      <c r="G323" s="10">
        <v>1.44</v>
      </c>
      <c r="H323" s="10">
        <v>1.37</v>
      </c>
      <c r="I323" s="10">
        <v>0.73</v>
      </c>
      <c r="J323" s="10">
        <v>0.27</v>
      </c>
      <c r="K323" s="10">
        <v>3.81</v>
      </c>
    </row>
    <row r="324" spans="1:11" x14ac:dyDescent="0.35">
      <c r="A324" s="9">
        <v>323</v>
      </c>
      <c r="B324" s="9" t="s">
        <v>3162</v>
      </c>
      <c r="C324" s="9" t="s">
        <v>102</v>
      </c>
      <c r="D324" s="9">
        <v>2015</v>
      </c>
      <c r="E324" s="9" t="s">
        <v>9</v>
      </c>
      <c r="F324" s="9" t="s">
        <v>120</v>
      </c>
      <c r="G324" s="9">
        <v>1.49</v>
      </c>
      <c r="H324" s="9">
        <v>1.58</v>
      </c>
      <c r="I324" s="9">
        <v>0.1</v>
      </c>
      <c r="J324" s="9">
        <v>0.61</v>
      </c>
      <c r="K324" s="9">
        <v>3.79</v>
      </c>
    </row>
    <row r="325" spans="1:11" x14ac:dyDescent="0.35">
      <c r="A325" s="10">
        <v>324</v>
      </c>
      <c r="B325" s="10" t="s">
        <v>8747</v>
      </c>
      <c r="C325" s="10" t="s">
        <v>42</v>
      </c>
      <c r="D325" s="10">
        <v>2011</v>
      </c>
      <c r="E325" s="10" t="s">
        <v>1</v>
      </c>
      <c r="F325" s="10" t="s">
        <v>46</v>
      </c>
      <c r="G325" s="10">
        <v>1.1399999999999999</v>
      </c>
      <c r="H325" s="10">
        <v>1.91</v>
      </c>
      <c r="I325" s="10">
        <v>0.27</v>
      </c>
      <c r="J325" s="10">
        <v>0.46</v>
      </c>
      <c r="K325" s="10">
        <v>3.78</v>
      </c>
    </row>
    <row r="326" spans="1:11" x14ac:dyDescent="0.35">
      <c r="A326" s="9">
        <v>325</v>
      </c>
      <c r="B326" s="9" t="s">
        <v>6120</v>
      </c>
      <c r="C326" s="9" t="s">
        <v>70</v>
      </c>
      <c r="D326" s="9">
        <v>2008</v>
      </c>
      <c r="E326" s="9" t="s">
        <v>9</v>
      </c>
      <c r="F326" s="9" t="s">
        <v>43</v>
      </c>
      <c r="G326" s="9">
        <v>2.4</v>
      </c>
      <c r="H326" s="9">
        <v>1.03</v>
      </c>
      <c r="I326" s="9">
        <v>0</v>
      </c>
      <c r="J326" s="9">
        <v>0.36</v>
      </c>
      <c r="K326" s="9">
        <v>3.78</v>
      </c>
    </row>
    <row r="327" spans="1:11" x14ac:dyDescent="0.35">
      <c r="A327" s="10">
        <v>326</v>
      </c>
      <c r="B327" s="10" t="s">
        <v>6073</v>
      </c>
      <c r="C327" s="10" t="s">
        <v>72</v>
      </c>
      <c r="D327" s="10">
        <v>1996</v>
      </c>
      <c r="E327" s="10" t="s">
        <v>9</v>
      </c>
      <c r="F327" s="10" t="s">
        <v>444</v>
      </c>
      <c r="G327" s="10">
        <v>1.82</v>
      </c>
      <c r="H327" s="10">
        <v>1.24</v>
      </c>
      <c r="I327" s="10">
        <v>0.47</v>
      </c>
      <c r="J327" s="10">
        <v>0.25</v>
      </c>
      <c r="K327" s="10">
        <v>3.77</v>
      </c>
    </row>
    <row r="328" spans="1:11" x14ac:dyDescent="0.35">
      <c r="A328" s="9">
        <v>327</v>
      </c>
      <c r="B328" s="9" t="s">
        <v>1066</v>
      </c>
      <c r="C328" s="9" t="s">
        <v>44</v>
      </c>
      <c r="D328" s="9">
        <v>2007</v>
      </c>
      <c r="E328" s="9" t="s">
        <v>2</v>
      </c>
      <c r="F328" s="9" t="s">
        <v>57</v>
      </c>
      <c r="G328" s="9">
        <v>1.4</v>
      </c>
      <c r="H328" s="9">
        <v>1.4</v>
      </c>
      <c r="I328" s="9">
        <v>0.1</v>
      </c>
      <c r="J328" s="9">
        <v>0.87</v>
      </c>
      <c r="K328" s="9">
        <v>3.77</v>
      </c>
    </row>
    <row r="329" spans="1:11" x14ac:dyDescent="0.35">
      <c r="A329" s="10">
        <v>328</v>
      </c>
      <c r="B329" s="10" t="s">
        <v>508</v>
      </c>
      <c r="C329" s="10" t="s">
        <v>42</v>
      </c>
      <c r="D329" s="10">
        <v>2013</v>
      </c>
      <c r="E329" s="10" t="s">
        <v>6</v>
      </c>
      <c r="F329" s="10" t="s">
        <v>50</v>
      </c>
      <c r="G329" s="10">
        <v>1.98</v>
      </c>
      <c r="H329" s="10">
        <v>1.47</v>
      </c>
      <c r="I329" s="10">
        <v>0</v>
      </c>
      <c r="J329" s="10">
        <v>0.32</v>
      </c>
      <c r="K329" s="10">
        <v>3.76</v>
      </c>
    </row>
    <row r="330" spans="1:11" x14ac:dyDescent="0.35">
      <c r="A330" s="9">
        <v>329</v>
      </c>
      <c r="B330" s="9" t="s">
        <v>8748</v>
      </c>
      <c r="C330" s="9" t="s">
        <v>94</v>
      </c>
      <c r="D330" s="9">
        <v>2002</v>
      </c>
      <c r="E330" s="9" t="s">
        <v>8</v>
      </c>
      <c r="F330" s="9" t="s">
        <v>61</v>
      </c>
      <c r="G330" s="9">
        <v>2.0299999999999998</v>
      </c>
      <c r="H330" s="9">
        <v>1.56</v>
      </c>
      <c r="I330" s="9">
        <v>0</v>
      </c>
      <c r="J330" s="9">
        <v>0.17</v>
      </c>
      <c r="K330" s="9">
        <v>3.76</v>
      </c>
    </row>
    <row r="331" spans="1:11" x14ac:dyDescent="0.35">
      <c r="A331" s="10">
        <v>330</v>
      </c>
      <c r="B331" s="10" t="s">
        <v>8749</v>
      </c>
      <c r="C331" s="10" t="s">
        <v>42</v>
      </c>
      <c r="D331" s="10">
        <v>2007</v>
      </c>
      <c r="E331" s="10" t="s">
        <v>2</v>
      </c>
      <c r="F331" s="10" t="s">
        <v>53</v>
      </c>
      <c r="G331" s="10">
        <v>1.98</v>
      </c>
      <c r="H331" s="10">
        <v>0.88</v>
      </c>
      <c r="I331" s="10">
        <v>0.59</v>
      </c>
      <c r="J331" s="10">
        <v>0.32</v>
      </c>
      <c r="K331" s="10">
        <v>3.76</v>
      </c>
    </row>
    <row r="332" spans="1:11" x14ac:dyDescent="0.35">
      <c r="A332" s="9">
        <v>331</v>
      </c>
      <c r="B332" s="9" t="s">
        <v>1107</v>
      </c>
      <c r="C332" s="9" t="s">
        <v>72</v>
      </c>
      <c r="D332" s="9">
        <v>2001</v>
      </c>
      <c r="E332" s="9" t="s">
        <v>9</v>
      </c>
      <c r="F332" s="9" t="s">
        <v>61</v>
      </c>
      <c r="G332" s="9">
        <v>1.37</v>
      </c>
      <c r="H332" s="9">
        <v>2</v>
      </c>
      <c r="I332" s="9">
        <v>0.14000000000000001</v>
      </c>
      <c r="J332" s="9">
        <v>0.22</v>
      </c>
      <c r="K332" s="9">
        <v>3.73</v>
      </c>
    </row>
    <row r="333" spans="1:11" x14ac:dyDescent="0.35">
      <c r="A333" s="10">
        <v>332</v>
      </c>
      <c r="B333" s="10" t="s">
        <v>8750</v>
      </c>
      <c r="C333" s="10" t="s">
        <v>102</v>
      </c>
      <c r="D333" s="10">
        <v>2015</v>
      </c>
      <c r="E333" s="10" t="s">
        <v>4</v>
      </c>
      <c r="F333" s="10" t="s">
        <v>75</v>
      </c>
      <c r="G333" s="10">
        <v>0.96</v>
      </c>
      <c r="H333" s="10">
        <v>2</v>
      </c>
      <c r="I333" s="10">
        <v>0.21</v>
      </c>
      <c r="J333" s="10">
        <v>0.56000000000000005</v>
      </c>
      <c r="K333" s="10">
        <v>3.73</v>
      </c>
    </row>
    <row r="334" spans="1:11" x14ac:dyDescent="0.35">
      <c r="A334" s="9">
        <v>333</v>
      </c>
      <c r="B334" s="9" t="s">
        <v>4652</v>
      </c>
      <c r="C334" s="9" t="s">
        <v>72</v>
      </c>
      <c r="D334" s="9">
        <v>1999</v>
      </c>
      <c r="E334" s="9" t="s">
        <v>9</v>
      </c>
      <c r="F334" s="9" t="s">
        <v>78</v>
      </c>
      <c r="G334" s="9">
        <v>1.3</v>
      </c>
      <c r="H334" s="9">
        <v>0.77</v>
      </c>
      <c r="I334" s="9">
        <v>1.54</v>
      </c>
      <c r="J334" s="9">
        <v>0.11</v>
      </c>
      <c r="K334" s="9">
        <v>3.72</v>
      </c>
    </row>
    <row r="335" spans="1:11" x14ac:dyDescent="0.35">
      <c r="A335" s="10">
        <v>334</v>
      </c>
      <c r="B335" s="10" t="s">
        <v>8751</v>
      </c>
      <c r="C335" s="10" t="s">
        <v>72</v>
      </c>
      <c r="D335" s="10">
        <v>2000</v>
      </c>
      <c r="E335" s="10" t="s">
        <v>2</v>
      </c>
      <c r="F335" s="10" t="s">
        <v>57</v>
      </c>
      <c r="G335" s="10">
        <v>1.93</v>
      </c>
      <c r="H335" s="10">
        <v>1.58</v>
      </c>
      <c r="I335" s="10">
        <v>0</v>
      </c>
      <c r="J335" s="10">
        <v>0.19</v>
      </c>
      <c r="K335" s="10">
        <v>3.71</v>
      </c>
    </row>
    <row r="336" spans="1:11" x14ac:dyDescent="0.35">
      <c r="A336" s="9">
        <v>335</v>
      </c>
      <c r="B336" s="9" t="s">
        <v>2774</v>
      </c>
      <c r="C336" s="9" t="s">
        <v>34</v>
      </c>
      <c r="D336" s="9">
        <v>2004</v>
      </c>
      <c r="E336" s="9" t="s">
        <v>1</v>
      </c>
      <c r="F336" s="9" t="s">
        <v>61</v>
      </c>
      <c r="G336" s="9">
        <v>0.57999999999999996</v>
      </c>
      <c r="H336" s="9">
        <v>2.48</v>
      </c>
      <c r="I336" s="9">
        <v>0.04</v>
      </c>
      <c r="J336" s="9">
        <v>0.59</v>
      </c>
      <c r="K336" s="9">
        <v>3.7</v>
      </c>
    </row>
    <row r="337" spans="1:11" x14ac:dyDescent="0.35">
      <c r="A337" s="10">
        <v>336</v>
      </c>
      <c r="B337" s="10" t="s">
        <v>8752</v>
      </c>
      <c r="C337" s="10" t="s">
        <v>126</v>
      </c>
      <c r="D337" s="10">
        <v>1998</v>
      </c>
      <c r="E337" s="10" t="s">
        <v>12</v>
      </c>
      <c r="F337" s="10" t="s">
        <v>53</v>
      </c>
      <c r="G337" s="10">
        <v>1.49</v>
      </c>
      <c r="H337" s="10">
        <v>0.73</v>
      </c>
      <c r="I337" s="10">
        <v>1.38</v>
      </c>
      <c r="J337" s="10">
        <v>0.1</v>
      </c>
      <c r="K337" s="10">
        <v>3.7</v>
      </c>
    </row>
    <row r="338" spans="1:11" x14ac:dyDescent="0.35">
      <c r="A338" s="9">
        <v>337</v>
      </c>
      <c r="B338" s="9" t="s">
        <v>8753</v>
      </c>
      <c r="C338" s="9" t="s">
        <v>69</v>
      </c>
      <c r="D338" s="9">
        <v>2013</v>
      </c>
      <c r="E338" s="9" t="s">
        <v>7</v>
      </c>
      <c r="F338" s="9" t="s">
        <v>61</v>
      </c>
      <c r="G338" s="9">
        <v>1.3</v>
      </c>
      <c r="H338" s="9">
        <v>1.51</v>
      </c>
      <c r="I338" s="9">
        <v>0.27</v>
      </c>
      <c r="J338" s="9">
        <v>0.61</v>
      </c>
      <c r="K338" s="9">
        <v>3.69</v>
      </c>
    </row>
    <row r="339" spans="1:11" x14ac:dyDescent="0.35">
      <c r="A339" s="10">
        <v>338</v>
      </c>
      <c r="B339" s="10" t="s">
        <v>7036</v>
      </c>
      <c r="C339" s="10" t="s">
        <v>49</v>
      </c>
      <c r="D339" s="10">
        <v>2007</v>
      </c>
      <c r="E339" s="10" t="s">
        <v>8</v>
      </c>
      <c r="F339" s="10" t="s">
        <v>61</v>
      </c>
      <c r="G339" s="10">
        <v>1.59</v>
      </c>
      <c r="H339" s="10">
        <v>1.61</v>
      </c>
      <c r="I339" s="10">
        <v>0.08</v>
      </c>
      <c r="J339" s="10">
        <v>0.41</v>
      </c>
      <c r="K339" s="10">
        <v>3.69</v>
      </c>
    </row>
    <row r="340" spans="1:11" x14ac:dyDescent="0.35">
      <c r="A340" s="9">
        <v>339</v>
      </c>
      <c r="B340" s="9" t="s">
        <v>8754</v>
      </c>
      <c r="C340" s="9" t="s">
        <v>49</v>
      </c>
      <c r="D340" s="9">
        <v>2009</v>
      </c>
      <c r="E340" s="9" t="s">
        <v>6</v>
      </c>
      <c r="F340" s="9" t="s">
        <v>53</v>
      </c>
      <c r="G340" s="9">
        <v>0</v>
      </c>
      <c r="H340" s="9">
        <v>0</v>
      </c>
      <c r="I340" s="9">
        <v>3.67</v>
      </c>
      <c r="J340" s="9">
        <v>0</v>
      </c>
      <c r="K340" s="9">
        <v>3.67</v>
      </c>
    </row>
    <row r="341" spans="1:11" x14ac:dyDescent="0.35">
      <c r="A341" s="10">
        <v>340</v>
      </c>
      <c r="B341" s="10" t="s">
        <v>8755</v>
      </c>
      <c r="C341" s="10" t="s">
        <v>34</v>
      </c>
      <c r="D341" s="10">
        <v>2002</v>
      </c>
      <c r="E341" s="10" t="s">
        <v>1</v>
      </c>
      <c r="F341" s="10" t="s">
        <v>43</v>
      </c>
      <c r="G341" s="10">
        <v>2.13</v>
      </c>
      <c r="H341" s="10">
        <v>1.18</v>
      </c>
      <c r="I341" s="10">
        <v>0.01</v>
      </c>
      <c r="J341" s="10">
        <v>0.35</v>
      </c>
      <c r="K341" s="10">
        <v>3.67</v>
      </c>
    </row>
    <row r="342" spans="1:11" x14ac:dyDescent="0.35">
      <c r="A342" s="9">
        <v>341</v>
      </c>
      <c r="B342" s="9" t="s">
        <v>8756</v>
      </c>
      <c r="C342" s="9" t="s">
        <v>44</v>
      </c>
      <c r="D342" s="9">
        <v>2005</v>
      </c>
      <c r="E342" s="9" t="s">
        <v>3</v>
      </c>
      <c r="F342" s="9" t="s">
        <v>52</v>
      </c>
      <c r="G342" s="9">
        <v>1.65</v>
      </c>
      <c r="H342" s="9">
        <v>1.22</v>
      </c>
      <c r="I342" s="9">
        <v>0</v>
      </c>
      <c r="J342" s="9">
        <v>0.79</v>
      </c>
      <c r="K342" s="9">
        <v>3.66</v>
      </c>
    </row>
    <row r="343" spans="1:11" x14ac:dyDescent="0.35">
      <c r="A343" s="10">
        <v>342</v>
      </c>
      <c r="B343" s="10" t="s">
        <v>8100</v>
      </c>
      <c r="C343" s="10" t="s">
        <v>146</v>
      </c>
      <c r="D343" s="10">
        <v>1998</v>
      </c>
      <c r="E343" s="10" t="s">
        <v>2</v>
      </c>
      <c r="F343" s="10" t="s">
        <v>53</v>
      </c>
      <c r="G343" s="10">
        <v>1.87</v>
      </c>
      <c r="H343" s="10">
        <v>1.1299999999999999</v>
      </c>
      <c r="I343" s="10">
        <v>0.55000000000000004</v>
      </c>
      <c r="J343" s="10">
        <v>0.1</v>
      </c>
      <c r="K343" s="10">
        <v>3.65</v>
      </c>
    </row>
    <row r="344" spans="1:11" x14ac:dyDescent="0.35">
      <c r="A344" s="9">
        <v>343</v>
      </c>
      <c r="B344" s="9" t="s">
        <v>8757</v>
      </c>
      <c r="C344" s="9" t="s">
        <v>34</v>
      </c>
      <c r="D344" s="9">
        <v>2002</v>
      </c>
      <c r="E344" s="9" t="s">
        <v>7</v>
      </c>
      <c r="F344" s="9" t="s">
        <v>57</v>
      </c>
      <c r="G344" s="9">
        <v>2.5299999999999998</v>
      </c>
      <c r="H344" s="9">
        <v>0.81</v>
      </c>
      <c r="I344" s="9">
        <v>0.06</v>
      </c>
      <c r="J344" s="9">
        <v>0.24</v>
      </c>
      <c r="K344" s="9">
        <v>3.65</v>
      </c>
    </row>
    <row r="345" spans="1:11" x14ac:dyDescent="0.35">
      <c r="A345" s="10">
        <v>344</v>
      </c>
      <c r="B345" s="10" t="s">
        <v>6655</v>
      </c>
      <c r="C345" s="10" t="s">
        <v>42</v>
      </c>
      <c r="D345" s="10">
        <v>2008</v>
      </c>
      <c r="E345" s="10" t="s">
        <v>6</v>
      </c>
      <c r="F345" s="10" t="s">
        <v>43</v>
      </c>
      <c r="G345" s="10">
        <v>2.33</v>
      </c>
      <c r="H345" s="10">
        <v>0.97</v>
      </c>
      <c r="I345" s="10">
        <v>0</v>
      </c>
      <c r="J345" s="10">
        <v>0.35</v>
      </c>
      <c r="K345" s="10">
        <v>3.65</v>
      </c>
    </row>
    <row r="346" spans="1:11" x14ac:dyDescent="0.35">
      <c r="A346" s="9">
        <v>345</v>
      </c>
      <c r="B346" s="9" t="s">
        <v>8758</v>
      </c>
      <c r="C346" s="9" t="s">
        <v>69</v>
      </c>
      <c r="D346" s="9">
        <v>2013</v>
      </c>
      <c r="E346" s="9" t="s">
        <v>3</v>
      </c>
      <c r="F346" s="9" t="s">
        <v>57</v>
      </c>
      <c r="G346" s="9">
        <v>0.71</v>
      </c>
      <c r="H346" s="9">
        <v>1.8</v>
      </c>
      <c r="I346" s="9">
        <v>0.4</v>
      </c>
      <c r="J346" s="9">
        <v>0.74</v>
      </c>
      <c r="K346" s="9">
        <v>3.64</v>
      </c>
    </row>
    <row r="347" spans="1:11" x14ac:dyDescent="0.35">
      <c r="A347" s="10">
        <v>346</v>
      </c>
      <c r="B347" s="10" t="s">
        <v>8759</v>
      </c>
      <c r="C347" s="10" t="s">
        <v>34</v>
      </c>
      <c r="D347" s="10">
        <v>2001</v>
      </c>
      <c r="E347" s="10" t="s">
        <v>2</v>
      </c>
      <c r="F347" s="10" t="s">
        <v>57</v>
      </c>
      <c r="G347" s="10">
        <v>2.08</v>
      </c>
      <c r="H347" s="10">
        <v>1.0900000000000001</v>
      </c>
      <c r="I347" s="10">
        <v>0.15</v>
      </c>
      <c r="J347" s="10">
        <v>0.33</v>
      </c>
      <c r="K347" s="10">
        <v>3.64</v>
      </c>
    </row>
    <row r="348" spans="1:11" x14ac:dyDescent="0.35">
      <c r="A348" s="9">
        <v>347</v>
      </c>
      <c r="B348" s="9" t="s">
        <v>8760</v>
      </c>
      <c r="C348" s="9" t="s">
        <v>146</v>
      </c>
      <c r="D348" s="9">
        <v>1999</v>
      </c>
      <c r="E348" s="9" t="s">
        <v>8</v>
      </c>
      <c r="F348" s="9" t="s">
        <v>53</v>
      </c>
      <c r="G348" s="9">
        <v>2.23</v>
      </c>
      <c r="H348" s="9">
        <v>0.68</v>
      </c>
      <c r="I348" s="9">
        <v>0.66</v>
      </c>
      <c r="J348" s="9">
        <v>0.06</v>
      </c>
      <c r="K348" s="9">
        <v>3.63</v>
      </c>
    </row>
    <row r="349" spans="1:11" x14ac:dyDescent="0.35">
      <c r="A349" s="10">
        <v>348</v>
      </c>
      <c r="B349" s="10" t="s">
        <v>5891</v>
      </c>
      <c r="C349" s="10" t="s">
        <v>69</v>
      </c>
      <c r="D349" s="10">
        <v>2009</v>
      </c>
      <c r="E349" s="10" t="s">
        <v>1</v>
      </c>
      <c r="F349" s="10" t="s">
        <v>61</v>
      </c>
      <c r="G349" s="10">
        <v>0.6</v>
      </c>
      <c r="H349" s="10">
        <v>2.46</v>
      </c>
      <c r="I349" s="10">
        <v>0.05</v>
      </c>
      <c r="J349" s="10">
        <v>0.52</v>
      </c>
      <c r="K349" s="10">
        <v>3.63</v>
      </c>
    </row>
    <row r="350" spans="1:11" x14ac:dyDescent="0.35">
      <c r="A350" s="9">
        <v>349</v>
      </c>
      <c r="B350" s="9" t="s">
        <v>8485</v>
      </c>
      <c r="C350" s="9" t="s">
        <v>34</v>
      </c>
      <c r="D350" s="9">
        <v>2007</v>
      </c>
      <c r="E350" s="9" t="s">
        <v>1</v>
      </c>
      <c r="F350" s="9" t="s">
        <v>38</v>
      </c>
      <c r="G350" s="9">
        <v>0.05</v>
      </c>
      <c r="H350" s="9">
        <v>0</v>
      </c>
      <c r="I350" s="9">
        <v>0.64</v>
      </c>
      <c r="J350" s="9">
        <v>2.93</v>
      </c>
      <c r="K350" s="9">
        <v>3.63</v>
      </c>
    </row>
    <row r="351" spans="1:11" x14ac:dyDescent="0.35">
      <c r="A351" s="10">
        <v>350</v>
      </c>
      <c r="B351" s="10" t="s">
        <v>819</v>
      </c>
      <c r="C351" s="10" t="s">
        <v>102</v>
      </c>
      <c r="D351" s="10">
        <v>2013</v>
      </c>
      <c r="E351" s="10" t="s">
        <v>7</v>
      </c>
      <c r="F351" s="10" t="s">
        <v>43</v>
      </c>
      <c r="G351" s="10">
        <v>1.78</v>
      </c>
      <c r="H351" s="10">
        <v>1.42</v>
      </c>
      <c r="I351" s="10">
        <v>0.05</v>
      </c>
      <c r="J351" s="10">
        <v>0.38</v>
      </c>
      <c r="K351" s="10">
        <v>3.63</v>
      </c>
    </row>
    <row r="352" spans="1:11" x14ac:dyDescent="0.35">
      <c r="A352" s="9">
        <v>351</v>
      </c>
      <c r="B352" s="9" t="s">
        <v>6829</v>
      </c>
      <c r="C352" s="9" t="s">
        <v>34</v>
      </c>
      <c r="D352" s="9">
        <v>2005</v>
      </c>
      <c r="E352" s="9" t="s">
        <v>9</v>
      </c>
      <c r="F352" s="9" t="s">
        <v>91</v>
      </c>
      <c r="G352" s="9">
        <v>2.08</v>
      </c>
      <c r="H352" s="9">
        <v>0.83</v>
      </c>
      <c r="I352" s="9">
        <v>0.46</v>
      </c>
      <c r="J352" s="9">
        <v>0.25</v>
      </c>
      <c r="K352" s="9">
        <v>3.62</v>
      </c>
    </row>
    <row r="353" spans="1:11" x14ac:dyDescent="0.35">
      <c r="A353" s="10">
        <v>352</v>
      </c>
      <c r="B353" s="10" t="s">
        <v>778</v>
      </c>
      <c r="C353" s="10" t="s">
        <v>102</v>
      </c>
      <c r="D353" s="10">
        <v>2016</v>
      </c>
      <c r="E353" s="10" t="s">
        <v>7</v>
      </c>
      <c r="F353" s="10" t="s">
        <v>50</v>
      </c>
      <c r="G353" s="10">
        <v>1.28</v>
      </c>
      <c r="H353" s="10">
        <v>1.61</v>
      </c>
      <c r="I353" s="10">
        <v>0.15</v>
      </c>
      <c r="J353" s="10">
        <v>0.56999999999999995</v>
      </c>
      <c r="K353" s="10">
        <v>3.61</v>
      </c>
    </row>
    <row r="354" spans="1:11" x14ac:dyDescent="0.35">
      <c r="A354" s="9">
        <v>353</v>
      </c>
      <c r="B354" s="9" t="s">
        <v>1695</v>
      </c>
      <c r="C354" s="9" t="s">
        <v>34</v>
      </c>
      <c r="D354" s="9">
        <v>2004</v>
      </c>
      <c r="E354" s="9" t="s">
        <v>7</v>
      </c>
      <c r="F354" s="9" t="s">
        <v>104</v>
      </c>
      <c r="G354" s="9">
        <v>1.93</v>
      </c>
      <c r="H354" s="9">
        <v>1.22</v>
      </c>
      <c r="I354" s="9">
        <v>0.03</v>
      </c>
      <c r="J354" s="9">
        <v>0.44</v>
      </c>
      <c r="K354" s="9">
        <v>3.61</v>
      </c>
    </row>
    <row r="355" spans="1:11" x14ac:dyDescent="0.35">
      <c r="A355" s="10">
        <v>354</v>
      </c>
      <c r="B355" s="10" t="s">
        <v>6374</v>
      </c>
      <c r="C355" s="10" t="s">
        <v>94</v>
      </c>
      <c r="D355" s="10">
        <v>1994</v>
      </c>
      <c r="E355" s="10" t="s">
        <v>7</v>
      </c>
      <c r="F355" s="10" t="s">
        <v>444</v>
      </c>
      <c r="G355" s="10">
        <v>2.0499999999999998</v>
      </c>
      <c r="H355" s="10">
        <v>1.4</v>
      </c>
      <c r="I355" s="10">
        <v>0</v>
      </c>
      <c r="J355" s="10">
        <v>0.16</v>
      </c>
      <c r="K355" s="10">
        <v>3.61</v>
      </c>
    </row>
    <row r="356" spans="1:11" x14ac:dyDescent="0.35">
      <c r="A356" s="9">
        <v>355</v>
      </c>
      <c r="B356" s="9" t="s">
        <v>1298</v>
      </c>
      <c r="C356" s="9" t="s">
        <v>34</v>
      </c>
      <c r="D356" s="9">
        <v>2001</v>
      </c>
      <c r="E356" s="9" t="s">
        <v>3</v>
      </c>
      <c r="F356" s="9" t="s">
        <v>61</v>
      </c>
      <c r="G356" s="9">
        <v>2.02</v>
      </c>
      <c r="H356" s="9">
        <v>1.17</v>
      </c>
      <c r="I356" s="9">
        <v>0</v>
      </c>
      <c r="J356" s="9">
        <v>0.42</v>
      </c>
      <c r="K356" s="9">
        <v>3.61</v>
      </c>
    </row>
    <row r="357" spans="1:11" x14ac:dyDescent="0.35">
      <c r="A357" s="10">
        <v>356</v>
      </c>
      <c r="B357" s="10" t="s">
        <v>8761</v>
      </c>
      <c r="C357" s="10" t="s">
        <v>49</v>
      </c>
      <c r="D357" s="10">
        <v>2007</v>
      </c>
      <c r="E357" s="10" t="s">
        <v>8</v>
      </c>
      <c r="F357" s="10" t="s">
        <v>194</v>
      </c>
      <c r="G357" s="10">
        <v>1.61</v>
      </c>
      <c r="H357" s="10">
        <v>1.5</v>
      </c>
      <c r="I357" s="10">
        <v>0.1</v>
      </c>
      <c r="J357" s="10">
        <v>0.39</v>
      </c>
      <c r="K357" s="10">
        <v>3.61</v>
      </c>
    </row>
    <row r="358" spans="1:11" x14ac:dyDescent="0.35">
      <c r="A358" s="9">
        <v>357</v>
      </c>
      <c r="B358" s="9" t="s">
        <v>8762</v>
      </c>
      <c r="C358" s="9" t="s">
        <v>149</v>
      </c>
      <c r="D358" s="9">
        <v>2001</v>
      </c>
      <c r="E358" s="9" t="s">
        <v>9</v>
      </c>
      <c r="F358" s="9" t="s">
        <v>53</v>
      </c>
      <c r="G358" s="9">
        <v>2.38</v>
      </c>
      <c r="H358" s="9">
        <v>0.67</v>
      </c>
      <c r="I358" s="9">
        <v>0.46</v>
      </c>
      <c r="J358" s="9">
        <v>0.1</v>
      </c>
      <c r="K358" s="9">
        <v>3.6</v>
      </c>
    </row>
    <row r="359" spans="1:11" x14ac:dyDescent="0.35">
      <c r="A359" s="10">
        <v>358</v>
      </c>
      <c r="B359" s="10" t="s">
        <v>2125</v>
      </c>
      <c r="C359" s="10" t="s">
        <v>34</v>
      </c>
      <c r="D359" s="10">
        <v>2005</v>
      </c>
      <c r="E359" s="10" t="s">
        <v>7</v>
      </c>
      <c r="F359" s="10" t="s">
        <v>104</v>
      </c>
      <c r="G359" s="10">
        <v>2.1800000000000002</v>
      </c>
      <c r="H359" s="10">
        <v>1.02</v>
      </c>
      <c r="I359" s="10">
        <v>0.03</v>
      </c>
      <c r="J359" s="10">
        <v>0.37</v>
      </c>
      <c r="K359" s="10">
        <v>3.59</v>
      </c>
    </row>
    <row r="360" spans="1:11" x14ac:dyDescent="0.35">
      <c r="A360" s="9">
        <v>359</v>
      </c>
      <c r="B360" s="9" t="s">
        <v>8763</v>
      </c>
      <c r="C360" s="9" t="s">
        <v>72</v>
      </c>
      <c r="D360" s="9">
        <v>2000</v>
      </c>
      <c r="E360" s="9" t="s">
        <v>10</v>
      </c>
      <c r="F360" s="9" t="s">
        <v>67</v>
      </c>
      <c r="G360" s="9">
        <v>2.0099999999999998</v>
      </c>
      <c r="H360" s="9">
        <v>1.35</v>
      </c>
      <c r="I360" s="9">
        <v>0.06</v>
      </c>
      <c r="J360" s="9">
        <v>0.16</v>
      </c>
      <c r="K360" s="9">
        <v>3.58</v>
      </c>
    </row>
    <row r="361" spans="1:11" x14ac:dyDescent="0.35">
      <c r="A361" s="10">
        <v>360</v>
      </c>
      <c r="B361" s="10" t="s">
        <v>8764</v>
      </c>
      <c r="C361" s="10" t="s">
        <v>72</v>
      </c>
      <c r="D361" s="10">
        <v>1997</v>
      </c>
      <c r="E361" s="10" t="s">
        <v>2</v>
      </c>
      <c r="F361" s="10" t="s">
        <v>345</v>
      </c>
      <c r="G361" s="10">
        <v>1.57</v>
      </c>
      <c r="H361" s="10">
        <v>1.79</v>
      </c>
      <c r="I361" s="10">
        <v>0</v>
      </c>
      <c r="J361" s="10">
        <v>0.2</v>
      </c>
      <c r="K361" s="10">
        <v>3.56</v>
      </c>
    </row>
    <row r="362" spans="1:11" x14ac:dyDescent="0.35">
      <c r="A362" s="9">
        <v>361</v>
      </c>
      <c r="B362" s="9" t="s">
        <v>8597</v>
      </c>
      <c r="C362" s="9" t="s">
        <v>34</v>
      </c>
      <c r="D362" s="9">
        <v>2006</v>
      </c>
      <c r="E362" s="9" t="s">
        <v>9</v>
      </c>
      <c r="F362" s="9" t="s">
        <v>52</v>
      </c>
      <c r="G362" s="9">
        <v>1.56</v>
      </c>
      <c r="H362" s="9">
        <v>1.4</v>
      </c>
      <c r="I362" s="9">
        <v>7.0000000000000007E-2</v>
      </c>
      <c r="J362" s="9">
        <v>0.5</v>
      </c>
      <c r="K362" s="9">
        <v>3.54</v>
      </c>
    </row>
    <row r="363" spans="1:11" x14ac:dyDescent="0.35">
      <c r="A363" s="10">
        <v>362</v>
      </c>
      <c r="B363" s="10" t="s">
        <v>8765</v>
      </c>
      <c r="C363" s="10" t="s">
        <v>34</v>
      </c>
      <c r="D363" s="10">
        <v>2002</v>
      </c>
      <c r="E363" s="10" t="s">
        <v>9</v>
      </c>
      <c r="F363" s="10" t="s">
        <v>57</v>
      </c>
      <c r="G363" s="10">
        <v>1.23</v>
      </c>
      <c r="H363" s="10">
        <v>1.77</v>
      </c>
      <c r="I363" s="10">
        <v>0.05</v>
      </c>
      <c r="J363" s="10">
        <v>0.49</v>
      </c>
      <c r="K363" s="10">
        <v>3.54</v>
      </c>
    </row>
    <row r="364" spans="1:11" x14ac:dyDescent="0.35">
      <c r="A364" s="9">
        <v>363</v>
      </c>
      <c r="B364" s="9" t="s">
        <v>8766</v>
      </c>
      <c r="C364" s="9" t="s">
        <v>72</v>
      </c>
      <c r="D364" s="9">
        <v>1997</v>
      </c>
      <c r="E364" s="9" t="s">
        <v>9</v>
      </c>
      <c r="F364" s="9" t="s">
        <v>78</v>
      </c>
      <c r="G364" s="9">
        <v>1.66</v>
      </c>
      <c r="H364" s="9">
        <v>1.58</v>
      </c>
      <c r="I364" s="9">
        <v>0.12</v>
      </c>
      <c r="J364" s="9">
        <v>0.18</v>
      </c>
      <c r="K364" s="9">
        <v>3.54</v>
      </c>
    </row>
    <row r="365" spans="1:11" x14ac:dyDescent="0.35">
      <c r="A365" s="10">
        <v>364</v>
      </c>
      <c r="B365" s="10" t="s">
        <v>8767</v>
      </c>
      <c r="C365" s="10" t="s">
        <v>34</v>
      </c>
      <c r="D365" s="10">
        <v>2001</v>
      </c>
      <c r="E365" s="10" t="s">
        <v>7</v>
      </c>
      <c r="F365" s="10" t="s">
        <v>61</v>
      </c>
      <c r="G365" s="10">
        <v>1.9</v>
      </c>
      <c r="H365" s="10">
        <v>1.1299999999999999</v>
      </c>
      <c r="I365" s="10">
        <v>0.1</v>
      </c>
      <c r="J365" s="10">
        <v>0.41</v>
      </c>
      <c r="K365" s="10">
        <v>3.53</v>
      </c>
    </row>
    <row r="366" spans="1:11" x14ac:dyDescent="0.35">
      <c r="A366" s="9">
        <v>365</v>
      </c>
      <c r="B366" s="9" t="s">
        <v>7876</v>
      </c>
      <c r="C366" s="9" t="s">
        <v>34</v>
      </c>
      <c r="D366" s="9">
        <v>2005</v>
      </c>
      <c r="E366" s="9" t="s">
        <v>9</v>
      </c>
      <c r="F366" s="9" t="s">
        <v>78</v>
      </c>
      <c r="G366" s="9">
        <v>1.98</v>
      </c>
      <c r="H366" s="9">
        <v>1.1399999999999999</v>
      </c>
      <c r="I366" s="9">
        <v>0.01</v>
      </c>
      <c r="J366" s="9">
        <v>0.41</v>
      </c>
      <c r="K366" s="9">
        <v>3.53</v>
      </c>
    </row>
    <row r="367" spans="1:11" x14ac:dyDescent="0.35">
      <c r="A367" s="10">
        <v>366</v>
      </c>
      <c r="B367" s="10" t="s">
        <v>8753</v>
      </c>
      <c r="C367" s="10" t="s">
        <v>70</v>
      </c>
      <c r="D367" s="10">
        <v>2013</v>
      </c>
      <c r="E367" s="10" t="s">
        <v>7</v>
      </c>
      <c r="F367" s="10" t="s">
        <v>61</v>
      </c>
      <c r="G367" s="10">
        <v>2.14</v>
      </c>
      <c r="H367" s="10">
        <v>1.08</v>
      </c>
      <c r="I367" s="10">
        <v>0.02</v>
      </c>
      <c r="J367" s="10">
        <v>0.28999999999999998</v>
      </c>
      <c r="K367" s="10">
        <v>3.53</v>
      </c>
    </row>
    <row r="368" spans="1:11" x14ac:dyDescent="0.35">
      <c r="A368" s="9">
        <v>367</v>
      </c>
      <c r="B368" s="9" t="s">
        <v>2061</v>
      </c>
      <c r="C368" s="9" t="s">
        <v>70</v>
      </c>
      <c r="D368" s="9">
        <v>2010</v>
      </c>
      <c r="E368" s="9" t="s">
        <v>1</v>
      </c>
      <c r="F368" s="9" t="s">
        <v>61</v>
      </c>
      <c r="G368" s="9">
        <v>0.71</v>
      </c>
      <c r="H368" s="9">
        <v>2.4</v>
      </c>
      <c r="I368" s="9">
        <v>0.02</v>
      </c>
      <c r="J368" s="9">
        <v>0.4</v>
      </c>
      <c r="K368" s="9">
        <v>3.53</v>
      </c>
    </row>
    <row r="369" spans="1:11" x14ac:dyDescent="0.35">
      <c r="A369" s="10">
        <v>368</v>
      </c>
      <c r="B369" s="10" t="s">
        <v>297</v>
      </c>
      <c r="C369" s="10" t="s">
        <v>72</v>
      </c>
      <c r="D369" s="10">
        <v>2000</v>
      </c>
      <c r="E369" s="10" t="s">
        <v>9</v>
      </c>
      <c r="F369" s="10" t="s">
        <v>67</v>
      </c>
      <c r="G369" s="10">
        <v>1.96</v>
      </c>
      <c r="H369" s="10">
        <v>1.33</v>
      </c>
      <c r="I369" s="10">
        <v>0</v>
      </c>
      <c r="J369" s="10">
        <v>0.23</v>
      </c>
      <c r="K369" s="10">
        <v>3.52</v>
      </c>
    </row>
    <row r="370" spans="1:11" x14ac:dyDescent="0.35">
      <c r="A370" s="9">
        <v>369</v>
      </c>
      <c r="B370" s="9" t="s">
        <v>8768</v>
      </c>
      <c r="C370" s="9" t="s">
        <v>72</v>
      </c>
      <c r="D370" s="9">
        <v>1999</v>
      </c>
      <c r="E370" s="9" t="s">
        <v>2</v>
      </c>
      <c r="F370" s="9" t="s">
        <v>57</v>
      </c>
      <c r="G370" s="9">
        <v>2.14</v>
      </c>
      <c r="H370" s="9">
        <v>1.21</v>
      </c>
      <c r="I370" s="9">
        <v>0.01</v>
      </c>
      <c r="J370" s="9">
        <v>0.17</v>
      </c>
      <c r="K370" s="9">
        <v>3.52</v>
      </c>
    </row>
    <row r="371" spans="1:11" x14ac:dyDescent="0.35">
      <c r="A371" s="10">
        <v>370</v>
      </c>
      <c r="B371" s="10" t="s">
        <v>7325</v>
      </c>
      <c r="C371" s="10" t="s">
        <v>70</v>
      </c>
      <c r="D371" s="10">
        <v>2008</v>
      </c>
      <c r="E371" s="10" t="s">
        <v>7</v>
      </c>
      <c r="F371" s="10" t="s">
        <v>61</v>
      </c>
      <c r="G371" s="10">
        <v>2.66</v>
      </c>
      <c r="H371" s="10">
        <v>0.5</v>
      </c>
      <c r="I371" s="10">
        <v>0.05</v>
      </c>
      <c r="J371" s="10">
        <v>0.3</v>
      </c>
      <c r="K371" s="10">
        <v>3.52</v>
      </c>
    </row>
    <row r="372" spans="1:11" x14ac:dyDescent="0.35">
      <c r="A372" s="9">
        <v>371</v>
      </c>
      <c r="B372" s="9" t="s">
        <v>8691</v>
      </c>
      <c r="C372" s="9" t="s">
        <v>49</v>
      </c>
      <c r="D372" s="9">
        <v>2009</v>
      </c>
      <c r="E372" s="9" t="s">
        <v>1</v>
      </c>
      <c r="F372" s="9" t="s">
        <v>46</v>
      </c>
      <c r="G372" s="9">
        <v>1.22</v>
      </c>
      <c r="H372" s="9">
        <v>1.66</v>
      </c>
      <c r="I372" s="9">
        <v>0.27</v>
      </c>
      <c r="J372" s="9">
        <v>0.38</v>
      </c>
      <c r="K372" s="9">
        <v>3.52</v>
      </c>
    </row>
    <row r="373" spans="1:11" x14ac:dyDescent="0.35">
      <c r="A373" s="10">
        <v>372</v>
      </c>
      <c r="B373" s="10" t="s">
        <v>4980</v>
      </c>
      <c r="C373" s="10" t="s">
        <v>70</v>
      </c>
      <c r="D373" s="10">
        <v>2009</v>
      </c>
      <c r="E373" s="10" t="s">
        <v>9</v>
      </c>
      <c r="F373" s="10" t="s">
        <v>91</v>
      </c>
      <c r="G373" s="10">
        <v>2.11</v>
      </c>
      <c r="H373" s="10">
        <v>0.94</v>
      </c>
      <c r="I373" s="10">
        <v>0.12</v>
      </c>
      <c r="J373" s="10">
        <v>0.34</v>
      </c>
      <c r="K373" s="10">
        <v>3.51</v>
      </c>
    </row>
    <row r="374" spans="1:11" x14ac:dyDescent="0.35">
      <c r="A374" s="9">
        <v>373</v>
      </c>
      <c r="B374" s="9" t="s">
        <v>8769</v>
      </c>
      <c r="C374" s="9" t="s">
        <v>47</v>
      </c>
      <c r="D374" s="9">
        <v>1996</v>
      </c>
      <c r="E374" s="9" t="s">
        <v>2</v>
      </c>
      <c r="F374" s="9" t="s">
        <v>53</v>
      </c>
      <c r="G374" s="9">
        <v>1.17</v>
      </c>
      <c r="H374" s="9">
        <v>0.5</v>
      </c>
      <c r="I374" s="9">
        <v>1.75</v>
      </c>
      <c r="J374" s="9">
        <v>0.08</v>
      </c>
      <c r="K374" s="9">
        <v>3.51</v>
      </c>
    </row>
    <row r="375" spans="1:11" x14ac:dyDescent="0.35">
      <c r="A375" s="10">
        <v>374</v>
      </c>
      <c r="B375" s="10" t="s">
        <v>8770</v>
      </c>
      <c r="C375" s="10" t="s">
        <v>70</v>
      </c>
      <c r="D375" s="10">
        <v>2010</v>
      </c>
      <c r="E375" s="10" t="s">
        <v>9</v>
      </c>
      <c r="F375" s="10" t="s">
        <v>50</v>
      </c>
      <c r="G375" s="10">
        <v>2.84</v>
      </c>
      <c r="H375" s="10">
        <v>0.39</v>
      </c>
      <c r="I375" s="10">
        <v>0.03</v>
      </c>
      <c r="J375" s="10">
        <v>0.24</v>
      </c>
      <c r="K375" s="10">
        <v>3.5</v>
      </c>
    </row>
    <row r="376" spans="1:11" x14ac:dyDescent="0.35">
      <c r="A376" s="9">
        <v>375</v>
      </c>
      <c r="B376" s="9" t="s">
        <v>8771</v>
      </c>
      <c r="C376" s="9" t="s">
        <v>223</v>
      </c>
      <c r="D376" s="9">
        <v>1985</v>
      </c>
      <c r="E376" s="9" t="s">
        <v>9</v>
      </c>
      <c r="F376" s="9" t="s">
        <v>53</v>
      </c>
      <c r="G376" s="9">
        <v>1.64</v>
      </c>
      <c r="H376" s="9">
        <v>0.38</v>
      </c>
      <c r="I376" s="9">
        <v>1.42</v>
      </c>
      <c r="J376" s="9">
        <v>0.06</v>
      </c>
      <c r="K376" s="9">
        <v>3.5</v>
      </c>
    </row>
    <row r="377" spans="1:11" x14ac:dyDescent="0.35">
      <c r="A377" s="10">
        <v>376</v>
      </c>
      <c r="B377" s="10" t="s">
        <v>961</v>
      </c>
      <c r="C377" s="10" t="s">
        <v>70</v>
      </c>
      <c r="D377" s="10">
        <v>2009</v>
      </c>
      <c r="E377" s="10" t="s">
        <v>9</v>
      </c>
      <c r="F377" s="10" t="s">
        <v>78</v>
      </c>
      <c r="G377" s="10">
        <v>2.2000000000000002</v>
      </c>
      <c r="H377" s="10">
        <v>0.97</v>
      </c>
      <c r="I377" s="10">
        <v>0.02</v>
      </c>
      <c r="J377" s="10">
        <v>0.31</v>
      </c>
      <c r="K377" s="10">
        <v>3.5</v>
      </c>
    </row>
    <row r="378" spans="1:11" x14ac:dyDescent="0.35">
      <c r="A378" s="9">
        <v>377</v>
      </c>
      <c r="B378" s="9" t="s">
        <v>8772</v>
      </c>
      <c r="C378" s="9" t="s">
        <v>49</v>
      </c>
      <c r="D378" s="9">
        <v>2006</v>
      </c>
      <c r="E378" s="9" t="s">
        <v>6</v>
      </c>
      <c r="F378" s="9" t="s">
        <v>53</v>
      </c>
      <c r="G378" s="9">
        <v>0.59</v>
      </c>
      <c r="H378" s="9">
        <v>1.83</v>
      </c>
      <c r="I378" s="9">
        <v>0.73</v>
      </c>
      <c r="J378" s="9">
        <v>0.35</v>
      </c>
      <c r="K378" s="9">
        <v>3.5</v>
      </c>
    </row>
    <row r="379" spans="1:11" x14ac:dyDescent="0.35">
      <c r="A379" s="10">
        <v>378</v>
      </c>
      <c r="B379" s="10" t="s">
        <v>4905</v>
      </c>
      <c r="C379" s="10" t="s">
        <v>34</v>
      </c>
      <c r="D379" s="11" t="s">
        <v>145</v>
      </c>
      <c r="E379" s="10" t="s">
        <v>1</v>
      </c>
      <c r="F379" s="10" t="s">
        <v>61</v>
      </c>
      <c r="G379" s="10">
        <v>0.59</v>
      </c>
      <c r="H379" s="10">
        <v>2.36</v>
      </c>
      <c r="I379" s="10">
        <v>0.04</v>
      </c>
      <c r="J379" s="10">
        <v>0.51</v>
      </c>
      <c r="K379" s="10">
        <v>3.49</v>
      </c>
    </row>
    <row r="380" spans="1:11" x14ac:dyDescent="0.35">
      <c r="A380" s="9">
        <v>379</v>
      </c>
      <c r="B380" s="9" t="s">
        <v>169</v>
      </c>
      <c r="C380" s="9" t="s">
        <v>55</v>
      </c>
      <c r="D380" s="9">
        <v>2015</v>
      </c>
      <c r="E380" s="9" t="s">
        <v>7</v>
      </c>
      <c r="F380" s="9" t="s">
        <v>61</v>
      </c>
      <c r="G380" s="9">
        <v>1.94</v>
      </c>
      <c r="H380" s="9">
        <v>1.22</v>
      </c>
      <c r="I380" s="9">
        <v>0.02</v>
      </c>
      <c r="J380" s="9">
        <v>0.31</v>
      </c>
      <c r="K380" s="9">
        <v>3.49</v>
      </c>
    </row>
    <row r="381" spans="1:11" x14ac:dyDescent="0.35">
      <c r="A381" s="10">
        <v>380</v>
      </c>
      <c r="B381" s="10" t="s">
        <v>8773</v>
      </c>
      <c r="C381" s="10" t="s">
        <v>70</v>
      </c>
      <c r="D381" s="10">
        <v>2010</v>
      </c>
      <c r="E381" s="10" t="s">
        <v>7</v>
      </c>
      <c r="F381" s="10" t="s">
        <v>61</v>
      </c>
      <c r="G381" s="10">
        <v>2.09</v>
      </c>
      <c r="H381" s="10">
        <v>1.02</v>
      </c>
      <c r="I381" s="10">
        <v>0.04</v>
      </c>
      <c r="J381" s="10">
        <v>0.32</v>
      </c>
      <c r="K381" s="10">
        <v>3.48</v>
      </c>
    </row>
    <row r="382" spans="1:11" x14ac:dyDescent="0.35">
      <c r="A382" s="9">
        <v>381</v>
      </c>
      <c r="B382" s="9" t="s">
        <v>8774</v>
      </c>
      <c r="C382" s="9" t="s">
        <v>49</v>
      </c>
      <c r="D382" s="9">
        <v>2008</v>
      </c>
      <c r="E382" s="9" t="s">
        <v>6</v>
      </c>
      <c r="F382" s="9" t="s">
        <v>43</v>
      </c>
      <c r="G382" s="9">
        <v>2.11</v>
      </c>
      <c r="H382" s="9">
        <v>1.01</v>
      </c>
      <c r="I382" s="9">
        <v>0.01</v>
      </c>
      <c r="J382" s="9">
        <v>0.35</v>
      </c>
      <c r="K382" s="9">
        <v>3.48</v>
      </c>
    </row>
    <row r="383" spans="1:11" x14ac:dyDescent="0.35">
      <c r="A383" s="10">
        <v>382</v>
      </c>
      <c r="B383" s="10" t="s">
        <v>93</v>
      </c>
      <c r="C383" s="10" t="s">
        <v>55</v>
      </c>
      <c r="D383" s="10">
        <v>2014</v>
      </c>
      <c r="E383" s="10" t="s">
        <v>9</v>
      </c>
      <c r="F383" s="10" t="s">
        <v>50</v>
      </c>
      <c r="G383" s="10">
        <v>2.2599999999999998</v>
      </c>
      <c r="H383" s="10">
        <v>0.89</v>
      </c>
      <c r="I383" s="10">
        <v>0</v>
      </c>
      <c r="J383" s="10">
        <v>0.3</v>
      </c>
      <c r="K383" s="10">
        <v>3.46</v>
      </c>
    </row>
    <row r="384" spans="1:11" x14ac:dyDescent="0.35">
      <c r="A384" s="9">
        <v>383</v>
      </c>
      <c r="B384" s="9" t="s">
        <v>8775</v>
      </c>
      <c r="C384" s="9" t="s">
        <v>69</v>
      </c>
      <c r="D384" s="9">
        <v>2012</v>
      </c>
      <c r="E384" s="9" t="s">
        <v>7</v>
      </c>
      <c r="F384" s="9" t="s">
        <v>50</v>
      </c>
      <c r="G384" s="9">
        <v>0.88</v>
      </c>
      <c r="H384" s="9">
        <v>1.75</v>
      </c>
      <c r="I384" s="9">
        <v>0.1</v>
      </c>
      <c r="J384" s="9">
        <v>0.72</v>
      </c>
      <c r="K384" s="9">
        <v>3.45</v>
      </c>
    </row>
    <row r="385" spans="1:11" x14ac:dyDescent="0.35">
      <c r="A385" s="10">
        <v>384</v>
      </c>
      <c r="B385" s="10" t="s">
        <v>8776</v>
      </c>
      <c r="C385" s="10" t="s">
        <v>88</v>
      </c>
      <c r="D385" s="10">
        <v>2013</v>
      </c>
      <c r="E385" s="10" t="s">
        <v>4</v>
      </c>
      <c r="F385" s="10" t="s">
        <v>91</v>
      </c>
      <c r="G385" s="10">
        <v>0</v>
      </c>
      <c r="H385" s="10">
        <v>0</v>
      </c>
      <c r="I385" s="10">
        <v>3.44</v>
      </c>
      <c r="J385" s="10">
        <v>0</v>
      </c>
      <c r="K385" s="10">
        <v>3.44</v>
      </c>
    </row>
    <row r="386" spans="1:11" x14ac:dyDescent="0.35">
      <c r="A386" s="9">
        <v>385</v>
      </c>
      <c r="B386" s="9" t="s">
        <v>2015</v>
      </c>
      <c r="C386" s="9" t="s">
        <v>70</v>
      </c>
      <c r="D386" s="9">
        <v>2009</v>
      </c>
      <c r="E386" s="9" t="s">
        <v>7</v>
      </c>
      <c r="F386" s="9" t="s">
        <v>52</v>
      </c>
      <c r="G386" s="9">
        <v>2.39</v>
      </c>
      <c r="H386" s="9">
        <v>0.73</v>
      </c>
      <c r="I386" s="9">
        <v>0.03</v>
      </c>
      <c r="J386" s="9">
        <v>0.28999999999999998</v>
      </c>
      <c r="K386" s="9">
        <v>3.44</v>
      </c>
    </row>
    <row r="387" spans="1:11" x14ac:dyDescent="0.35">
      <c r="A387" s="10">
        <v>386</v>
      </c>
      <c r="B387" s="10" t="s">
        <v>8777</v>
      </c>
      <c r="C387" s="10" t="s">
        <v>34</v>
      </c>
      <c r="D387" s="10">
        <v>2002</v>
      </c>
      <c r="E387" s="10" t="s">
        <v>10</v>
      </c>
      <c r="F387" s="10" t="s">
        <v>75</v>
      </c>
      <c r="G387" s="10">
        <v>1.55</v>
      </c>
      <c r="H387" s="10">
        <v>1.27</v>
      </c>
      <c r="I387" s="10">
        <v>0.33</v>
      </c>
      <c r="J387" s="10">
        <v>0.28999999999999998</v>
      </c>
      <c r="K387" s="10">
        <v>3.44</v>
      </c>
    </row>
    <row r="388" spans="1:11" x14ac:dyDescent="0.35">
      <c r="A388" s="9">
        <v>387</v>
      </c>
      <c r="B388" s="9" t="s">
        <v>8753</v>
      </c>
      <c r="C388" s="9" t="s">
        <v>102</v>
      </c>
      <c r="D388" s="9">
        <v>2013</v>
      </c>
      <c r="E388" s="9" t="s">
        <v>7</v>
      </c>
      <c r="F388" s="9" t="s">
        <v>61</v>
      </c>
      <c r="G388" s="9">
        <v>1.34</v>
      </c>
      <c r="H388" s="9">
        <v>1.54</v>
      </c>
      <c r="I388" s="9">
        <v>0.17</v>
      </c>
      <c r="J388" s="9">
        <v>0.38</v>
      </c>
      <c r="K388" s="9">
        <v>3.43</v>
      </c>
    </row>
    <row r="389" spans="1:11" x14ac:dyDescent="0.35">
      <c r="A389" s="10">
        <v>388</v>
      </c>
      <c r="B389" s="10" t="s">
        <v>8778</v>
      </c>
      <c r="C389" s="10" t="s">
        <v>69</v>
      </c>
      <c r="D389" s="10">
        <v>2011</v>
      </c>
      <c r="E389" s="10" t="s">
        <v>2</v>
      </c>
      <c r="F389" s="10" t="s">
        <v>57</v>
      </c>
      <c r="G389" s="10">
        <v>1.82</v>
      </c>
      <c r="H389" s="10">
        <v>1.07</v>
      </c>
      <c r="I389" s="10">
        <v>0.06</v>
      </c>
      <c r="J389" s="10">
        <v>0.47</v>
      </c>
      <c r="K389" s="10">
        <v>3.42</v>
      </c>
    </row>
    <row r="390" spans="1:11" x14ac:dyDescent="0.35">
      <c r="A390" s="9">
        <v>389</v>
      </c>
      <c r="B390" s="9" t="s">
        <v>8779</v>
      </c>
      <c r="C390" s="9" t="s">
        <v>72</v>
      </c>
      <c r="D390" s="9">
        <v>1998</v>
      </c>
      <c r="E390" s="9" t="s">
        <v>9</v>
      </c>
      <c r="F390" s="9" t="s">
        <v>52</v>
      </c>
      <c r="G390" s="9">
        <v>1.1299999999999999</v>
      </c>
      <c r="H390" s="9">
        <v>2.0699999999999998</v>
      </c>
      <c r="I390" s="9">
        <v>0</v>
      </c>
      <c r="J390" s="9">
        <v>0.22</v>
      </c>
      <c r="K390" s="9">
        <v>3.42</v>
      </c>
    </row>
    <row r="391" spans="1:11" x14ac:dyDescent="0.35">
      <c r="A391" s="10">
        <v>390</v>
      </c>
      <c r="B391" s="10" t="s">
        <v>3484</v>
      </c>
      <c r="C391" s="10" t="s">
        <v>47</v>
      </c>
      <c r="D391" s="10">
        <v>1994</v>
      </c>
      <c r="E391" s="10" t="s">
        <v>4</v>
      </c>
      <c r="F391" s="10" t="s">
        <v>125</v>
      </c>
      <c r="G391" s="10">
        <v>0.86</v>
      </c>
      <c r="H391" s="10">
        <v>0</v>
      </c>
      <c r="I391" s="10">
        <v>2.5499999999999998</v>
      </c>
      <c r="J391" s="10">
        <v>0.02</v>
      </c>
      <c r="K391" s="10">
        <v>3.42</v>
      </c>
    </row>
    <row r="392" spans="1:11" x14ac:dyDescent="0.35">
      <c r="A392" s="9">
        <v>391</v>
      </c>
      <c r="B392" s="9" t="s">
        <v>299</v>
      </c>
      <c r="C392" s="9" t="s">
        <v>34</v>
      </c>
      <c r="D392" s="9">
        <v>2004</v>
      </c>
      <c r="E392" s="9" t="s">
        <v>9</v>
      </c>
      <c r="F392" s="9" t="s">
        <v>43</v>
      </c>
      <c r="G392" s="9">
        <v>1.75</v>
      </c>
      <c r="H392" s="9">
        <v>1.2</v>
      </c>
      <c r="I392" s="9">
        <v>0.02</v>
      </c>
      <c r="J392" s="9">
        <v>0.43</v>
      </c>
      <c r="K392" s="9">
        <v>3.41</v>
      </c>
    </row>
    <row r="393" spans="1:11" x14ac:dyDescent="0.35">
      <c r="A393" s="10">
        <v>392</v>
      </c>
      <c r="B393" s="10" t="s">
        <v>8780</v>
      </c>
      <c r="C393" s="10" t="s">
        <v>126</v>
      </c>
      <c r="D393" s="10">
        <v>1990</v>
      </c>
      <c r="E393" s="10" t="s">
        <v>3</v>
      </c>
      <c r="F393" s="10" t="s">
        <v>53</v>
      </c>
      <c r="G393" s="10">
        <v>1.73</v>
      </c>
      <c r="H393" s="10">
        <v>0.69</v>
      </c>
      <c r="I393" s="10">
        <v>0.59</v>
      </c>
      <c r="J393" s="10">
        <v>0.4</v>
      </c>
      <c r="K393" s="10">
        <v>3.41</v>
      </c>
    </row>
    <row r="394" spans="1:11" x14ac:dyDescent="0.35">
      <c r="A394" s="9">
        <v>393</v>
      </c>
      <c r="B394" s="9" t="s">
        <v>4495</v>
      </c>
      <c r="C394" s="9" t="s">
        <v>34</v>
      </c>
      <c r="D394" s="9">
        <v>2002</v>
      </c>
      <c r="E394" s="9" t="s">
        <v>1</v>
      </c>
      <c r="F394" s="9" t="s">
        <v>61</v>
      </c>
      <c r="G394" s="9">
        <v>0.46</v>
      </c>
      <c r="H394" s="9">
        <v>2.2799999999999998</v>
      </c>
      <c r="I394" s="9">
        <v>0.05</v>
      </c>
      <c r="J394" s="9">
        <v>0.61</v>
      </c>
      <c r="K394" s="9">
        <v>3.4</v>
      </c>
    </row>
    <row r="395" spans="1:11" x14ac:dyDescent="0.35">
      <c r="A395" s="10">
        <v>394</v>
      </c>
      <c r="B395" s="10" t="s">
        <v>8781</v>
      </c>
      <c r="C395" s="10" t="s">
        <v>72</v>
      </c>
      <c r="D395" s="10">
        <v>2000</v>
      </c>
      <c r="E395" s="10" t="s">
        <v>6</v>
      </c>
      <c r="F395" s="10" t="s">
        <v>57</v>
      </c>
      <c r="G395" s="10">
        <v>1.56</v>
      </c>
      <c r="H395" s="10">
        <v>1.47</v>
      </c>
      <c r="I395" s="10">
        <v>0.19</v>
      </c>
      <c r="J395" s="10">
        <v>0.17</v>
      </c>
      <c r="K395" s="10">
        <v>3.39</v>
      </c>
    </row>
    <row r="396" spans="1:11" x14ac:dyDescent="0.35">
      <c r="A396" s="9">
        <v>395</v>
      </c>
      <c r="B396" s="9" t="s">
        <v>5345</v>
      </c>
      <c r="C396" s="9" t="s">
        <v>70</v>
      </c>
      <c r="D396" s="9">
        <v>2008</v>
      </c>
      <c r="E396" s="9" t="s">
        <v>9</v>
      </c>
      <c r="F396" s="9" t="s">
        <v>120</v>
      </c>
      <c r="G396" s="9">
        <v>2.0299999999999998</v>
      </c>
      <c r="H396" s="9">
        <v>1.03</v>
      </c>
      <c r="I396" s="9">
        <v>0</v>
      </c>
      <c r="J396" s="9">
        <v>0.32</v>
      </c>
      <c r="K396" s="9">
        <v>3.38</v>
      </c>
    </row>
    <row r="397" spans="1:11" x14ac:dyDescent="0.35">
      <c r="A397" s="10">
        <v>396</v>
      </c>
      <c r="B397" s="10" t="s">
        <v>1514</v>
      </c>
      <c r="C397" s="10" t="s">
        <v>102</v>
      </c>
      <c r="D397" s="10">
        <v>2015</v>
      </c>
      <c r="E397" s="10" t="s">
        <v>9</v>
      </c>
      <c r="F397" s="10" t="s">
        <v>38</v>
      </c>
      <c r="G397" s="10">
        <v>1.08</v>
      </c>
      <c r="H397" s="10">
        <v>1.35</v>
      </c>
      <c r="I397" s="10">
        <v>0.48</v>
      </c>
      <c r="J397" s="10">
        <v>0.47</v>
      </c>
      <c r="K397" s="10">
        <v>3.38</v>
      </c>
    </row>
    <row r="398" spans="1:11" x14ac:dyDescent="0.35">
      <c r="A398" s="9">
        <v>397</v>
      </c>
      <c r="B398" s="9" t="s">
        <v>8782</v>
      </c>
      <c r="C398" s="9" t="s">
        <v>49</v>
      </c>
      <c r="D398" s="9">
        <v>2009</v>
      </c>
      <c r="E398" s="9" t="s">
        <v>9</v>
      </c>
      <c r="F398" s="9" t="s">
        <v>53</v>
      </c>
      <c r="G398" s="9">
        <v>1.43</v>
      </c>
      <c r="H398" s="9">
        <v>0.94</v>
      </c>
      <c r="I398" s="9">
        <v>0.74</v>
      </c>
      <c r="J398" s="9">
        <v>0.27</v>
      </c>
      <c r="K398" s="9">
        <v>3.38</v>
      </c>
    </row>
    <row r="399" spans="1:11" x14ac:dyDescent="0.35">
      <c r="A399" s="10">
        <v>398</v>
      </c>
      <c r="B399" s="10" t="s">
        <v>8783</v>
      </c>
      <c r="C399" s="10" t="s">
        <v>72</v>
      </c>
      <c r="D399" s="10">
        <v>1998</v>
      </c>
      <c r="E399" s="10" t="s">
        <v>10</v>
      </c>
      <c r="F399" s="10" t="s">
        <v>114</v>
      </c>
      <c r="G399" s="10">
        <v>2.4700000000000002</v>
      </c>
      <c r="H399" s="10">
        <v>0.76</v>
      </c>
      <c r="I399" s="10">
        <v>0</v>
      </c>
      <c r="J399" s="10">
        <v>0.13</v>
      </c>
      <c r="K399" s="10">
        <v>3.36</v>
      </c>
    </row>
    <row r="400" spans="1:11" x14ac:dyDescent="0.35">
      <c r="A400" s="9">
        <v>399</v>
      </c>
      <c r="B400" s="9" t="s">
        <v>8784</v>
      </c>
      <c r="C400" s="9" t="s">
        <v>146</v>
      </c>
      <c r="D400" s="9">
        <v>2000</v>
      </c>
      <c r="E400" s="9" t="s">
        <v>9</v>
      </c>
      <c r="F400" s="9" t="s">
        <v>53</v>
      </c>
      <c r="G400" s="9">
        <v>1.9</v>
      </c>
      <c r="H400" s="9">
        <v>0.67</v>
      </c>
      <c r="I400" s="9">
        <v>0.73</v>
      </c>
      <c r="J400" s="9">
        <v>0.06</v>
      </c>
      <c r="K400" s="9">
        <v>3.36</v>
      </c>
    </row>
    <row r="401" spans="1:11" x14ac:dyDescent="0.35">
      <c r="A401" s="10">
        <v>400</v>
      </c>
      <c r="B401" s="10" t="s">
        <v>8785</v>
      </c>
      <c r="C401" s="10" t="s">
        <v>49</v>
      </c>
      <c r="D401" s="10">
        <v>2008</v>
      </c>
      <c r="E401" s="10" t="s">
        <v>5</v>
      </c>
      <c r="F401" s="10" t="s">
        <v>53</v>
      </c>
      <c r="G401" s="10">
        <v>0.65</v>
      </c>
      <c r="H401" s="10">
        <v>1.61</v>
      </c>
      <c r="I401" s="10">
        <v>0.82</v>
      </c>
      <c r="J401" s="10">
        <v>0.28000000000000003</v>
      </c>
      <c r="K401" s="10">
        <v>3.36</v>
      </c>
    </row>
    <row r="402" spans="1:11" x14ac:dyDescent="0.35">
      <c r="A402" s="9">
        <v>401</v>
      </c>
      <c r="B402" s="9" t="s">
        <v>8786</v>
      </c>
      <c r="C402" s="9" t="s">
        <v>72</v>
      </c>
      <c r="D402" s="9">
        <v>1998</v>
      </c>
      <c r="E402" s="9" t="s">
        <v>11</v>
      </c>
      <c r="F402" s="9" t="s">
        <v>67</v>
      </c>
      <c r="G402" s="9">
        <v>1.63</v>
      </c>
      <c r="H402" s="9">
        <v>1.53</v>
      </c>
      <c r="I402" s="9">
        <v>0</v>
      </c>
      <c r="J402" s="9">
        <v>0.18</v>
      </c>
      <c r="K402" s="9">
        <v>3.34</v>
      </c>
    </row>
    <row r="403" spans="1:11" x14ac:dyDescent="0.35">
      <c r="A403" s="10">
        <v>402</v>
      </c>
      <c r="B403" s="10" t="s">
        <v>1059</v>
      </c>
      <c r="C403" s="10" t="s">
        <v>70</v>
      </c>
      <c r="D403" s="10">
        <v>2013</v>
      </c>
      <c r="E403" s="10" t="s">
        <v>9</v>
      </c>
      <c r="F403" s="10" t="s">
        <v>50</v>
      </c>
      <c r="G403" s="10">
        <v>1.9</v>
      </c>
      <c r="H403" s="10">
        <v>1.1399999999999999</v>
      </c>
      <c r="I403" s="10">
        <v>0.01</v>
      </c>
      <c r="J403" s="10">
        <v>0.28999999999999998</v>
      </c>
      <c r="K403" s="10">
        <v>3.34</v>
      </c>
    </row>
    <row r="404" spans="1:11" x14ac:dyDescent="0.35">
      <c r="A404" s="9">
        <v>403</v>
      </c>
      <c r="B404" s="9" t="s">
        <v>8787</v>
      </c>
      <c r="C404" s="9" t="s">
        <v>49</v>
      </c>
      <c r="D404" s="9">
        <v>2006</v>
      </c>
      <c r="E404" s="9" t="s">
        <v>6</v>
      </c>
      <c r="F404" s="9" t="s">
        <v>53</v>
      </c>
      <c r="G404" s="9">
        <v>0</v>
      </c>
      <c r="H404" s="9">
        <v>0.99</v>
      </c>
      <c r="I404" s="9">
        <v>2.3199999999999998</v>
      </c>
      <c r="J404" s="9">
        <v>0.02</v>
      </c>
      <c r="K404" s="9">
        <v>3.33</v>
      </c>
    </row>
    <row r="405" spans="1:11" x14ac:dyDescent="0.35">
      <c r="A405" s="10">
        <v>404</v>
      </c>
      <c r="B405" s="10" t="s">
        <v>2993</v>
      </c>
      <c r="C405" s="10" t="s">
        <v>34</v>
      </c>
      <c r="D405" s="10">
        <v>2002</v>
      </c>
      <c r="E405" s="10" t="s">
        <v>7</v>
      </c>
      <c r="F405" s="10" t="s">
        <v>61</v>
      </c>
      <c r="G405" s="10">
        <v>1.45</v>
      </c>
      <c r="H405" s="10">
        <v>1.29</v>
      </c>
      <c r="I405" s="10">
        <v>0.12</v>
      </c>
      <c r="J405" s="10">
        <v>0.46</v>
      </c>
      <c r="K405" s="10">
        <v>3.33</v>
      </c>
    </row>
    <row r="406" spans="1:11" x14ac:dyDescent="0.35">
      <c r="A406" s="9">
        <v>405</v>
      </c>
      <c r="B406" s="9" t="s">
        <v>8788</v>
      </c>
      <c r="C406" s="9" t="s">
        <v>34</v>
      </c>
      <c r="D406" s="9">
        <v>2002</v>
      </c>
      <c r="E406" s="9" t="s">
        <v>2</v>
      </c>
      <c r="F406" s="9" t="s">
        <v>57</v>
      </c>
      <c r="G406" s="9">
        <v>1.44</v>
      </c>
      <c r="H406" s="9">
        <v>1.01</v>
      </c>
      <c r="I406" s="9">
        <v>0.56999999999999995</v>
      </c>
      <c r="J406" s="9">
        <v>0.3</v>
      </c>
      <c r="K406" s="9">
        <v>3.33</v>
      </c>
    </row>
    <row r="407" spans="1:11" x14ac:dyDescent="0.35">
      <c r="A407" s="10">
        <v>406</v>
      </c>
      <c r="B407" s="10" t="s">
        <v>8789</v>
      </c>
      <c r="C407" s="10" t="s">
        <v>42</v>
      </c>
      <c r="D407" s="10">
        <v>2012</v>
      </c>
      <c r="E407" s="10" t="s">
        <v>6</v>
      </c>
      <c r="F407" s="10" t="s">
        <v>53</v>
      </c>
      <c r="G407" s="10">
        <v>1.1499999999999999</v>
      </c>
      <c r="H407" s="10">
        <v>1.17</v>
      </c>
      <c r="I407" s="10">
        <v>0.76</v>
      </c>
      <c r="J407" s="10">
        <v>0.24</v>
      </c>
      <c r="K407" s="10">
        <v>3.32</v>
      </c>
    </row>
    <row r="408" spans="1:11" x14ac:dyDescent="0.35">
      <c r="A408" s="9">
        <v>407</v>
      </c>
      <c r="B408" s="9" t="s">
        <v>1000</v>
      </c>
      <c r="C408" s="9" t="s">
        <v>34</v>
      </c>
      <c r="D408" s="9">
        <v>2005</v>
      </c>
      <c r="E408" s="9" t="s">
        <v>9</v>
      </c>
      <c r="F408" s="9" t="s">
        <v>104</v>
      </c>
      <c r="G408" s="9">
        <v>1.47</v>
      </c>
      <c r="H408" s="9">
        <v>1.39</v>
      </c>
      <c r="I408" s="9">
        <v>0.03</v>
      </c>
      <c r="J408" s="9">
        <v>0.43</v>
      </c>
      <c r="K408" s="9">
        <v>3.32</v>
      </c>
    </row>
    <row r="409" spans="1:11" x14ac:dyDescent="0.35">
      <c r="A409" s="10">
        <v>408</v>
      </c>
      <c r="B409" s="10" t="s">
        <v>7020</v>
      </c>
      <c r="C409" s="10" t="s">
        <v>34</v>
      </c>
      <c r="D409" s="10">
        <v>2001</v>
      </c>
      <c r="E409" s="10" t="s">
        <v>7</v>
      </c>
      <c r="F409" s="10" t="s">
        <v>52</v>
      </c>
      <c r="G409" s="10">
        <v>1.99</v>
      </c>
      <c r="H409" s="10">
        <v>1.05</v>
      </c>
      <c r="I409" s="10">
        <v>0.05</v>
      </c>
      <c r="J409" s="10">
        <v>0.22</v>
      </c>
      <c r="K409" s="10">
        <v>3.31</v>
      </c>
    </row>
    <row r="410" spans="1:11" x14ac:dyDescent="0.35">
      <c r="A410" s="9">
        <v>409</v>
      </c>
      <c r="B410" s="9" t="s">
        <v>8790</v>
      </c>
      <c r="C410" s="9" t="s">
        <v>34</v>
      </c>
      <c r="D410" s="9">
        <v>2003</v>
      </c>
      <c r="E410" s="9" t="s">
        <v>9</v>
      </c>
      <c r="F410" s="9" t="s">
        <v>61</v>
      </c>
      <c r="G410" s="9">
        <v>1.5</v>
      </c>
      <c r="H410" s="9">
        <v>1.28</v>
      </c>
      <c r="I410" s="9">
        <v>0.05</v>
      </c>
      <c r="J410" s="9">
        <v>0.46</v>
      </c>
      <c r="K410" s="9">
        <v>3.28</v>
      </c>
    </row>
    <row r="411" spans="1:11" x14ac:dyDescent="0.35">
      <c r="A411" s="10">
        <v>410</v>
      </c>
      <c r="B411" s="10" t="s">
        <v>1658</v>
      </c>
      <c r="C411" s="10" t="s">
        <v>102</v>
      </c>
      <c r="D411" s="10">
        <v>2015</v>
      </c>
      <c r="E411" s="10" t="s">
        <v>9</v>
      </c>
      <c r="F411" s="10" t="s">
        <v>50</v>
      </c>
      <c r="G411" s="10">
        <v>0.8</v>
      </c>
      <c r="H411" s="10">
        <v>1.92</v>
      </c>
      <c r="I411" s="10">
        <v>0.06</v>
      </c>
      <c r="J411" s="10">
        <v>0.5</v>
      </c>
      <c r="K411" s="10">
        <v>3.28</v>
      </c>
    </row>
    <row r="412" spans="1:11" x14ac:dyDescent="0.35">
      <c r="A412" s="9">
        <v>411</v>
      </c>
      <c r="B412" s="9" t="s">
        <v>8642</v>
      </c>
      <c r="C412" s="9" t="s">
        <v>55</v>
      </c>
      <c r="D412" s="9">
        <v>2014</v>
      </c>
      <c r="E412" s="9" t="s">
        <v>7</v>
      </c>
      <c r="F412" s="9" t="s">
        <v>43</v>
      </c>
      <c r="G412" s="9">
        <v>2.13</v>
      </c>
      <c r="H412" s="9">
        <v>0.92</v>
      </c>
      <c r="I412" s="9">
        <v>0</v>
      </c>
      <c r="J412" s="9">
        <v>0.23</v>
      </c>
      <c r="K412" s="9">
        <v>3.28</v>
      </c>
    </row>
    <row r="413" spans="1:11" x14ac:dyDescent="0.35">
      <c r="A413" s="10">
        <v>412</v>
      </c>
      <c r="B413" s="10" t="s">
        <v>8791</v>
      </c>
      <c r="C413" s="10" t="s">
        <v>34</v>
      </c>
      <c r="D413" s="10">
        <v>2003</v>
      </c>
      <c r="E413" s="10" t="s">
        <v>9</v>
      </c>
      <c r="F413" s="10" t="s">
        <v>43</v>
      </c>
      <c r="G413" s="10">
        <v>1.89</v>
      </c>
      <c r="H413" s="10">
        <v>1.05</v>
      </c>
      <c r="I413" s="10">
        <v>0.02</v>
      </c>
      <c r="J413" s="10">
        <v>0.31</v>
      </c>
      <c r="K413" s="10">
        <v>3.27</v>
      </c>
    </row>
    <row r="414" spans="1:11" x14ac:dyDescent="0.35">
      <c r="A414" s="9">
        <v>413</v>
      </c>
      <c r="B414" s="9" t="s">
        <v>8792</v>
      </c>
      <c r="C414" s="9" t="s">
        <v>42</v>
      </c>
      <c r="D414" s="9">
        <v>2008</v>
      </c>
      <c r="E414" s="9" t="s">
        <v>6</v>
      </c>
      <c r="F414" s="9" t="s">
        <v>53</v>
      </c>
      <c r="G414" s="9">
        <v>1.36</v>
      </c>
      <c r="H414" s="9">
        <v>1.1299999999999999</v>
      </c>
      <c r="I414" s="9">
        <v>0.46</v>
      </c>
      <c r="J414" s="9">
        <v>0.32</v>
      </c>
      <c r="K414" s="9">
        <v>3.27</v>
      </c>
    </row>
    <row r="415" spans="1:11" x14ac:dyDescent="0.35">
      <c r="A415" s="10">
        <v>414</v>
      </c>
      <c r="B415" s="10" t="s">
        <v>8793</v>
      </c>
      <c r="C415" s="10" t="s">
        <v>44</v>
      </c>
      <c r="D415" s="10">
        <v>2009</v>
      </c>
      <c r="E415" s="10" t="s">
        <v>3</v>
      </c>
      <c r="F415" s="10" t="s">
        <v>57</v>
      </c>
      <c r="G415" s="10">
        <v>0.5</v>
      </c>
      <c r="H415" s="10">
        <v>1.59</v>
      </c>
      <c r="I415" s="10">
        <v>0.31</v>
      </c>
      <c r="J415" s="10">
        <v>0.87</v>
      </c>
      <c r="K415" s="10">
        <v>3.27</v>
      </c>
    </row>
    <row r="416" spans="1:11" x14ac:dyDescent="0.35">
      <c r="A416" s="9">
        <v>415</v>
      </c>
      <c r="B416" s="9" t="s">
        <v>8794</v>
      </c>
      <c r="C416" s="9" t="s">
        <v>88</v>
      </c>
      <c r="D416" s="9">
        <v>2015</v>
      </c>
      <c r="E416" s="9" t="s">
        <v>9</v>
      </c>
      <c r="F416" s="9" t="s">
        <v>91</v>
      </c>
      <c r="G416" s="9">
        <v>0.25</v>
      </c>
      <c r="H416" s="9">
        <v>0.19</v>
      </c>
      <c r="I416" s="9">
        <v>2.78</v>
      </c>
      <c r="J416" s="9">
        <v>0.04</v>
      </c>
      <c r="K416" s="9">
        <v>3.26</v>
      </c>
    </row>
    <row r="417" spans="1:11" x14ac:dyDescent="0.35">
      <c r="A417" s="10">
        <v>416</v>
      </c>
      <c r="B417" s="10" t="s">
        <v>8795</v>
      </c>
      <c r="C417" s="10" t="s">
        <v>72</v>
      </c>
      <c r="D417" s="10">
        <v>1995</v>
      </c>
      <c r="E417" s="10" t="s">
        <v>10</v>
      </c>
      <c r="F417" s="10" t="s">
        <v>57</v>
      </c>
      <c r="G417" s="10">
        <v>0.95</v>
      </c>
      <c r="H417" s="10">
        <v>1.3</v>
      </c>
      <c r="I417" s="10">
        <v>0.77</v>
      </c>
      <c r="J417" s="10">
        <v>0.22</v>
      </c>
      <c r="K417" s="10">
        <v>3.24</v>
      </c>
    </row>
    <row r="418" spans="1:11" x14ac:dyDescent="0.35">
      <c r="A418" s="9">
        <v>417</v>
      </c>
      <c r="B418" s="9" t="s">
        <v>2087</v>
      </c>
      <c r="C418" s="9" t="s">
        <v>55</v>
      </c>
      <c r="D418" s="9">
        <v>2015</v>
      </c>
      <c r="E418" s="9" t="s">
        <v>1</v>
      </c>
      <c r="F418" s="9" t="s">
        <v>61</v>
      </c>
      <c r="G418" s="9">
        <v>0.88</v>
      </c>
      <c r="H418" s="9">
        <v>2.11</v>
      </c>
      <c r="I418" s="9">
        <v>0</v>
      </c>
      <c r="J418" s="9">
        <v>0.23</v>
      </c>
      <c r="K418" s="9">
        <v>3.23</v>
      </c>
    </row>
    <row r="419" spans="1:11" x14ac:dyDescent="0.35">
      <c r="A419" s="10">
        <v>418</v>
      </c>
      <c r="B419" s="10" t="s">
        <v>8796</v>
      </c>
      <c r="C419" s="10" t="s">
        <v>69</v>
      </c>
      <c r="D419" s="10">
        <v>2011</v>
      </c>
      <c r="E419" s="10" t="s">
        <v>11</v>
      </c>
      <c r="F419" s="10" t="s">
        <v>52</v>
      </c>
      <c r="G419" s="10">
        <v>1.27</v>
      </c>
      <c r="H419" s="10">
        <v>1.33</v>
      </c>
      <c r="I419" s="10">
        <v>0.12</v>
      </c>
      <c r="J419" s="10">
        <v>0.51</v>
      </c>
      <c r="K419" s="10">
        <v>3.23</v>
      </c>
    </row>
    <row r="420" spans="1:11" x14ac:dyDescent="0.35">
      <c r="A420" s="9">
        <v>419</v>
      </c>
      <c r="B420" s="9" t="s">
        <v>8797</v>
      </c>
      <c r="C420" s="9" t="s">
        <v>102</v>
      </c>
      <c r="D420" s="9">
        <v>2015</v>
      </c>
      <c r="E420" s="9" t="s">
        <v>1</v>
      </c>
      <c r="F420" s="9" t="s">
        <v>61</v>
      </c>
      <c r="G420" s="9">
        <v>2.33</v>
      </c>
      <c r="H420" s="9">
        <v>0.3</v>
      </c>
      <c r="I420" s="9">
        <v>0</v>
      </c>
      <c r="J420" s="9">
        <v>0.59</v>
      </c>
      <c r="K420" s="9">
        <v>3.22</v>
      </c>
    </row>
    <row r="421" spans="1:11" x14ac:dyDescent="0.35">
      <c r="A421" s="10">
        <v>420</v>
      </c>
      <c r="B421" s="10" t="s">
        <v>8798</v>
      </c>
      <c r="C421" s="10" t="s">
        <v>88</v>
      </c>
      <c r="D421" s="10">
        <v>2014</v>
      </c>
      <c r="E421" s="10" t="s">
        <v>4</v>
      </c>
      <c r="F421" s="10" t="s">
        <v>53</v>
      </c>
      <c r="G421" s="10">
        <v>0.03</v>
      </c>
      <c r="H421" s="10">
        <v>0</v>
      </c>
      <c r="I421" s="10">
        <v>3.18</v>
      </c>
      <c r="J421" s="10">
        <v>0</v>
      </c>
      <c r="K421" s="10">
        <v>3.22</v>
      </c>
    </row>
    <row r="422" spans="1:11" x14ac:dyDescent="0.35">
      <c r="A422" s="9">
        <v>421</v>
      </c>
      <c r="B422" s="9" t="s">
        <v>8799</v>
      </c>
      <c r="C422" s="9" t="s">
        <v>72</v>
      </c>
      <c r="D422" s="9">
        <v>1999</v>
      </c>
      <c r="E422" s="9" t="s">
        <v>7</v>
      </c>
      <c r="F422" s="9" t="s">
        <v>61</v>
      </c>
      <c r="G422" s="9">
        <v>1.72</v>
      </c>
      <c r="H422" s="9">
        <v>1.33</v>
      </c>
      <c r="I422" s="9">
        <v>0</v>
      </c>
      <c r="J422" s="9">
        <v>0.16</v>
      </c>
      <c r="K422" s="9">
        <v>3.21</v>
      </c>
    </row>
    <row r="423" spans="1:11" x14ac:dyDescent="0.35">
      <c r="A423" s="10">
        <v>422</v>
      </c>
      <c r="B423" s="10" t="s">
        <v>8800</v>
      </c>
      <c r="C423" s="10" t="s">
        <v>223</v>
      </c>
      <c r="D423" s="10">
        <v>1983</v>
      </c>
      <c r="E423" s="10" t="s">
        <v>1</v>
      </c>
      <c r="F423" s="10" t="s">
        <v>53</v>
      </c>
      <c r="G423" s="10">
        <v>0.73</v>
      </c>
      <c r="H423" s="10">
        <v>0.1</v>
      </c>
      <c r="I423" s="10">
        <v>2.35</v>
      </c>
      <c r="J423" s="10">
        <v>0.02</v>
      </c>
      <c r="K423" s="10">
        <v>3.2</v>
      </c>
    </row>
    <row r="424" spans="1:11" x14ac:dyDescent="0.35">
      <c r="A424" s="9">
        <v>423</v>
      </c>
      <c r="B424" s="9" t="s">
        <v>8801</v>
      </c>
      <c r="C424" s="9" t="s">
        <v>47</v>
      </c>
      <c r="D424" s="9">
        <v>1995</v>
      </c>
      <c r="E424" s="9" t="s">
        <v>10</v>
      </c>
      <c r="F424" s="9" t="s">
        <v>53</v>
      </c>
      <c r="G424" s="9">
        <v>2.2599999999999998</v>
      </c>
      <c r="H424" s="9">
        <v>0.72</v>
      </c>
      <c r="I424" s="9">
        <v>0.12</v>
      </c>
      <c r="J424" s="9">
        <v>0.1</v>
      </c>
      <c r="K424" s="9">
        <v>3.2</v>
      </c>
    </row>
    <row r="425" spans="1:11" x14ac:dyDescent="0.35">
      <c r="A425" s="10">
        <v>424</v>
      </c>
      <c r="B425" s="10" t="s">
        <v>8802</v>
      </c>
      <c r="C425" s="10" t="s">
        <v>72</v>
      </c>
      <c r="D425" s="10">
        <v>2000</v>
      </c>
      <c r="E425" s="10" t="s">
        <v>10</v>
      </c>
      <c r="F425" s="10" t="s">
        <v>67</v>
      </c>
      <c r="G425" s="10">
        <v>1.76</v>
      </c>
      <c r="H425" s="10">
        <v>1.21</v>
      </c>
      <c r="I425" s="10">
        <v>7.0000000000000007E-2</v>
      </c>
      <c r="J425" s="10">
        <v>0.16</v>
      </c>
      <c r="K425" s="10">
        <v>3.2</v>
      </c>
    </row>
    <row r="426" spans="1:11" x14ac:dyDescent="0.35">
      <c r="A426" s="9">
        <v>425</v>
      </c>
      <c r="B426" s="9" t="s">
        <v>8803</v>
      </c>
      <c r="C426" s="9" t="s">
        <v>44</v>
      </c>
      <c r="D426" s="9">
        <v>2007</v>
      </c>
      <c r="E426" s="9" t="s">
        <v>4</v>
      </c>
      <c r="F426" s="9" t="s">
        <v>137</v>
      </c>
      <c r="G426" s="9">
        <v>1.35</v>
      </c>
      <c r="H426" s="9">
        <v>0.6</v>
      </c>
      <c r="I426" s="9">
        <v>0.8</v>
      </c>
      <c r="J426" s="9">
        <v>0.44</v>
      </c>
      <c r="K426" s="9">
        <v>3.19</v>
      </c>
    </row>
    <row r="427" spans="1:11" x14ac:dyDescent="0.35">
      <c r="A427" s="10">
        <v>426</v>
      </c>
      <c r="B427" s="10" t="s">
        <v>8804</v>
      </c>
      <c r="C427" s="10" t="s">
        <v>44</v>
      </c>
      <c r="D427" s="10">
        <v>2008</v>
      </c>
      <c r="E427" s="10" t="s">
        <v>9</v>
      </c>
      <c r="F427" s="10" t="s">
        <v>57</v>
      </c>
      <c r="G427" s="10">
        <v>1.48</v>
      </c>
      <c r="H427" s="10">
        <v>1.01</v>
      </c>
      <c r="I427" s="10">
        <v>0.04</v>
      </c>
      <c r="J427" s="10">
        <v>0.66</v>
      </c>
      <c r="K427" s="10">
        <v>3.19</v>
      </c>
    </row>
    <row r="428" spans="1:11" x14ac:dyDescent="0.35">
      <c r="A428" s="9">
        <v>427</v>
      </c>
      <c r="B428" s="9" t="s">
        <v>8805</v>
      </c>
      <c r="C428" s="9" t="s">
        <v>47</v>
      </c>
      <c r="D428" s="9">
        <v>1995</v>
      </c>
      <c r="E428" s="9" t="s">
        <v>4</v>
      </c>
      <c r="F428" s="9" t="s">
        <v>150</v>
      </c>
      <c r="G428" s="9">
        <v>0</v>
      </c>
      <c r="H428" s="9">
        <v>0</v>
      </c>
      <c r="I428" s="9">
        <v>3.19</v>
      </c>
      <c r="J428" s="9">
        <v>0</v>
      </c>
      <c r="K428" s="9">
        <v>3.19</v>
      </c>
    </row>
    <row r="429" spans="1:11" x14ac:dyDescent="0.35">
      <c r="A429" s="10">
        <v>428</v>
      </c>
      <c r="B429" s="10" t="s">
        <v>8806</v>
      </c>
      <c r="C429" s="10" t="s">
        <v>70</v>
      </c>
      <c r="D429" s="10">
        <v>2010</v>
      </c>
      <c r="E429" s="10" t="s">
        <v>6</v>
      </c>
      <c r="F429" s="10" t="s">
        <v>363</v>
      </c>
      <c r="G429" s="10">
        <v>2.15</v>
      </c>
      <c r="H429" s="10">
        <v>0.77</v>
      </c>
      <c r="I429" s="10">
        <v>0.01</v>
      </c>
      <c r="J429" s="10">
        <v>0.26</v>
      </c>
      <c r="K429" s="10">
        <v>3.19</v>
      </c>
    </row>
    <row r="430" spans="1:11" x14ac:dyDescent="0.35">
      <c r="A430" s="9">
        <v>429</v>
      </c>
      <c r="B430" s="9" t="s">
        <v>463</v>
      </c>
      <c r="C430" s="9" t="s">
        <v>34</v>
      </c>
      <c r="D430" s="9">
        <v>2003</v>
      </c>
      <c r="E430" s="9" t="s">
        <v>9</v>
      </c>
      <c r="F430" s="9" t="s">
        <v>118</v>
      </c>
      <c r="G430" s="9">
        <v>1.78</v>
      </c>
      <c r="H430" s="9">
        <v>1.1200000000000001</v>
      </c>
      <c r="I430" s="9">
        <v>0.09</v>
      </c>
      <c r="J430" s="9">
        <v>0.19</v>
      </c>
      <c r="K430" s="9">
        <v>3.18</v>
      </c>
    </row>
    <row r="431" spans="1:11" x14ac:dyDescent="0.35">
      <c r="A431" s="10">
        <v>430</v>
      </c>
      <c r="B431" s="10" t="s">
        <v>8807</v>
      </c>
      <c r="C431" s="10" t="s">
        <v>183</v>
      </c>
      <c r="D431" s="10">
        <v>2015</v>
      </c>
      <c r="E431" s="10" t="s">
        <v>2</v>
      </c>
      <c r="F431" s="10" t="s">
        <v>53</v>
      </c>
      <c r="G431" s="10">
        <v>1.18</v>
      </c>
      <c r="H431" s="10">
        <v>0.87</v>
      </c>
      <c r="I431" s="10">
        <v>0.93</v>
      </c>
      <c r="J431" s="10">
        <v>0.2</v>
      </c>
      <c r="K431" s="10">
        <v>3.18</v>
      </c>
    </row>
    <row r="432" spans="1:11" x14ac:dyDescent="0.35">
      <c r="A432" s="9">
        <v>431</v>
      </c>
      <c r="B432" s="9" t="s">
        <v>8724</v>
      </c>
      <c r="C432" s="9" t="s">
        <v>69</v>
      </c>
      <c r="D432" s="9">
        <v>2010</v>
      </c>
      <c r="E432" s="9" t="s">
        <v>4</v>
      </c>
      <c r="F432" s="9" t="s">
        <v>271</v>
      </c>
      <c r="G432" s="9">
        <v>1.52</v>
      </c>
      <c r="H432" s="9">
        <v>1.08</v>
      </c>
      <c r="I432" s="9">
        <v>0.1</v>
      </c>
      <c r="J432" s="9">
        <v>0.47</v>
      </c>
      <c r="K432" s="9">
        <v>3.17</v>
      </c>
    </row>
    <row r="433" spans="1:11" x14ac:dyDescent="0.35">
      <c r="A433" s="10">
        <v>432</v>
      </c>
      <c r="B433" s="10" t="s">
        <v>5345</v>
      </c>
      <c r="C433" s="10" t="s">
        <v>42</v>
      </c>
      <c r="D433" s="11" t="s">
        <v>145</v>
      </c>
      <c r="E433" s="10" t="s">
        <v>9</v>
      </c>
      <c r="F433" s="10" t="s">
        <v>120</v>
      </c>
      <c r="G433" s="10">
        <v>1.86</v>
      </c>
      <c r="H433" s="10">
        <v>1.02</v>
      </c>
      <c r="I433" s="10">
        <v>0</v>
      </c>
      <c r="J433" s="10">
        <v>0.28999999999999998</v>
      </c>
      <c r="K433" s="10">
        <v>3.17</v>
      </c>
    </row>
    <row r="434" spans="1:11" x14ac:dyDescent="0.35">
      <c r="A434" s="9">
        <v>433</v>
      </c>
      <c r="B434" s="9" t="s">
        <v>8808</v>
      </c>
      <c r="C434" s="9" t="s">
        <v>49</v>
      </c>
      <c r="D434" s="9">
        <v>2008</v>
      </c>
      <c r="E434" s="9" t="s">
        <v>6</v>
      </c>
      <c r="F434" s="9" t="s">
        <v>53</v>
      </c>
      <c r="G434" s="9">
        <v>0.57999999999999996</v>
      </c>
      <c r="H434" s="9">
        <v>0.51</v>
      </c>
      <c r="I434" s="9">
        <v>1.93</v>
      </c>
      <c r="J434" s="9">
        <v>0.14000000000000001</v>
      </c>
      <c r="K434" s="9">
        <v>3.17</v>
      </c>
    </row>
    <row r="435" spans="1:11" x14ac:dyDescent="0.35">
      <c r="A435" s="10">
        <v>434</v>
      </c>
      <c r="B435" s="10" t="s">
        <v>8809</v>
      </c>
      <c r="C435" s="10" t="s">
        <v>34</v>
      </c>
      <c r="D435" s="10">
        <v>2001</v>
      </c>
      <c r="E435" s="10" t="s">
        <v>8</v>
      </c>
      <c r="F435" s="10" t="s">
        <v>79</v>
      </c>
      <c r="G435" s="10">
        <v>2.06</v>
      </c>
      <c r="H435" s="10">
        <v>0.56000000000000005</v>
      </c>
      <c r="I435" s="10">
        <v>0.38</v>
      </c>
      <c r="J435" s="10">
        <v>0.17</v>
      </c>
      <c r="K435" s="10">
        <v>3.17</v>
      </c>
    </row>
    <row r="436" spans="1:11" x14ac:dyDescent="0.35">
      <c r="A436" s="9">
        <v>435</v>
      </c>
      <c r="B436" s="9" t="s">
        <v>8810</v>
      </c>
      <c r="C436" s="9" t="s">
        <v>49</v>
      </c>
      <c r="D436" s="9">
        <v>2008</v>
      </c>
      <c r="E436" s="9" t="s">
        <v>11</v>
      </c>
      <c r="F436" s="9" t="s">
        <v>59</v>
      </c>
      <c r="G436" s="9">
        <v>1.88</v>
      </c>
      <c r="H436" s="9">
        <v>0.98</v>
      </c>
      <c r="I436" s="9">
        <v>0</v>
      </c>
      <c r="J436" s="9">
        <v>0.3</v>
      </c>
      <c r="K436" s="9">
        <v>3.16</v>
      </c>
    </row>
    <row r="437" spans="1:11" x14ac:dyDescent="0.35">
      <c r="A437" s="10">
        <v>436</v>
      </c>
      <c r="B437" s="10" t="s">
        <v>8811</v>
      </c>
      <c r="C437" s="10" t="s">
        <v>149</v>
      </c>
      <c r="D437" s="10">
        <v>2001</v>
      </c>
      <c r="E437" s="10" t="s">
        <v>8</v>
      </c>
      <c r="F437" s="10" t="s">
        <v>53</v>
      </c>
      <c r="G437" s="10">
        <v>1.92</v>
      </c>
      <c r="H437" s="10">
        <v>0.16</v>
      </c>
      <c r="I437" s="10">
        <v>0.99</v>
      </c>
      <c r="J437" s="10">
        <v>0.09</v>
      </c>
      <c r="K437" s="10">
        <v>3.15</v>
      </c>
    </row>
    <row r="438" spans="1:11" x14ac:dyDescent="0.35">
      <c r="A438" s="9">
        <v>437</v>
      </c>
      <c r="B438" s="9" t="s">
        <v>5345</v>
      </c>
      <c r="C438" s="9" t="s">
        <v>49</v>
      </c>
      <c r="D438" s="9">
        <v>2008</v>
      </c>
      <c r="E438" s="9" t="s">
        <v>9</v>
      </c>
      <c r="F438" s="9" t="s">
        <v>120</v>
      </c>
      <c r="G438" s="9">
        <v>1.79</v>
      </c>
      <c r="H438" s="9">
        <v>1.06</v>
      </c>
      <c r="I438" s="9">
        <v>0</v>
      </c>
      <c r="J438" s="9">
        <v>0.28999999999999998</v>
      </c>
      <c r="K438" s="9">
        <v>3.15</v>
      </c>
    </row>
    <row r="439" spans="1:11" x14ac:dyDescent="0.35">
      <c r="A439" s="10">
        <v>438</v>
      </c>
      <c r="B439" s="10" t="s">
        <v>8812</v>
      </c>
      <c r="C439" s="10" t="s">
        <v>49</v>
      </c>
      <c r="D439" s="10">
        <v>2005</v>
      </c>
      <c r="E439" s="10" t="s">
        <v>2</v>
      </c>
      <c r="F439" s="10" t="s">
        <v>46</v>
      </c>
      <c r="G439" s="10">
        <v>1.22</v>
      </c>
      <c r="H439" s="10">
        <v>1.57</v>
      </c>
      <c r="I439" s="10">
        <v>0.06</v>
      </c>
      <c r="J439" s="10">
        <v>0.28999999999999998</v>
      </c>
      <c r="K439" s="10">
        <v>3.15</v>
      </c>
    </row>
    <row r="440" spans="1:11" x14ac:dyDescent="0.35">
      <c r="A440" s="9">
        <v>439</v>
      </c>
      <c r="B440" s="9" t="s">
        <v>5012</v>
      </c>
      <c r="C440" s="9" t="s">
        <v>69</v>
      </c>
      <c r="D440" s="9">
        <v>2012</v>
      </c>
      <c r="E440" s="9" t="s">
        <v>7</v>
      </c>
      <c r="F440" s="9" t="s">
        <v>91</v>
      </c>
      <c r="G440" s="9">
        <v>0.88</v>
      </c>
      <c r="H440" s="9">
        <v>0.97</v>
      </c>
      <c r="I440" s="9">
        <v>0.88</v>
      </c>
      <c r="J440" s="9">
        <v>0.42</v>
      </c>
      <c r="K440" s="9">
        <v>3.15</v>
      </c>
    </row>
    <row r="441" spans="1:11" x14ac:dyDescent="0.35">
      <c r="A441" s="10">
        <v>440</v>
      </c>
      <c r="B441" s="10" t="s">
        <v>8813</v>
      </c>
      <c r="C441" s="10" t="s">
        <v>55</v>
      </c>
      <c r="D441" s="10">
        <v>2014</v>
      </c>
      <c r="E441" s="10" t="s">
        <v>7</v>
      </c>
      <c r="F441" s="10" t="s">
        <v>40</v>
      </c>
      <c r="G441" s="10">
        <v>1.89</v>
      </c>
      <c r="H441" s="10">
        <v>0.99</v>
      </c>
      <c r="I441" s="10">
        <v>0.03</v>
      </c>
      <c r="J441" s="10">
        <v>0.24</v>
      </c>
      <c r="K441" s="10">
        <v>3.15</v>
      </c>
    </row>
    <row r="442" spans="1:11" x14ac:dyDescent="0.35">
      <c r="A442" s="9">
        <v>441</v>
      </c>
      <c r="B442" s="9" t="s">
        <v>7916</v>
      </c>
      <c r="C442" s="9" t="s">
        <v>34</v>
      </c>
      <c r="D442" s="9">
        <v>2007</v>
      </c>
      <c r="E442" s="9" t="s">
        <v>1</v>
      </c>
      <c r="F442" s="9" t="s">
        <v>61</v>
      </c>
      <c r="G442" s="9">
        <v>0.68</v>
      </c>
      <c r="H442" s="9">
        <v>0</v>
      </c>
      <c r="I442" s="9">
        <v>0</v>
      </c>
      <c r="J442" s="9">
        <v>2.46</v>
      </c>
      <c r="K442" s="9">
        <v>3.14</v>
      </c>
    </row>
    <row r="443" spans="1:11" x14ac:dyDescent="0.35">
      <c r="A443" s="10">
        <v>442</v>
      </c>
      <c r="B443" s="10" t="s">
        <v>193</v>
      </c>
      <c r="C443" s="10" t="s">
        <v>72</v>
      </c>
      <c r="D443" s="10">
        <v>2000</v>
      </c>
      <c r="E443" s="10" t="s">
        <v>9</v>
      </c>
      <c r="F443" s="10" t="s">
        <v>43</v>
      </c>
      <c r="G443" s="10">
        <v>1.7</v>
      </c>
      <c r="H443" s="10">
        <v>1.25</v>
      </c>
      <c r="I443" s="10">
        <v>0.02</v>
      </c>
      <c r="J443" s="10">
        <v>0.16</v>
      </c>
      <c r="K443" s="10">
        <v>3.13</v>
      </c>
    </row>
    <row r="444" spans="1:11" x14ac:dyDescent="0.35">
      <c r="A444" s="9">
        <v>443</v>
      </c>
      <c r="B444" s="9" t="s">
        <v>8814</v>
      </c>
      <c r="C444" s="9" t="s">
        <v>72</v>
      </c>
      <c r="D444" s="9">
        <v>1998</v>
      </c>
      <c r="E444" s="9" t="s">
        <v>3</v>
      </c>
      <c r="F444" s="9" t="s">
        <v>61</v>
      </c>
      <c r="G444" s="9">
        <v>2.14</v>
      </c>
      <c r="H444" s="9">
        <v>0.86</v>
      </c>
      <c r="I444" s="9">
        <v>0</v>
      </c>
      <c r="J444" s="9">
        <v>0.13</v>
      </c>
      <c r="K444" s="9">
        <v>3.12</v>
      </c>
    </row>
    <row r="445" spans="1:11" x14ac:dyDescent="0.35">
      <c r="A445" s="10">
        <v>444</v>
      </c>
      <c r="B445" s="10" t="s">
        <v>8815</v>
      </c>
      <c r="C445" s="10" t="s">
        <v>146</v>
      </c>
      <c r="D445" s="10">
        <v>1999</v>
      </c>
      <c r="E445" s="10" t="s">
        <v>3</v>
      </c>
      <c r="F445" s="10" t="s">
        <v>53</v>
      </c>
      <c r="G445" s="10">
        <v>2.31</v>
      </c>
      <c r="H445" s="10">
        <v>0.62</v>
      </c>
      <c r="I445" s="10">
        <v>0.14000000000000001</v>
      </c>
      <c r="J445" s="10">
        <v>0.04</v>
      </c>
      <c r="K445" s="10">
        <v>3.12</v>
      </c>
    </row>
    <row r="446" spans="1:11" x14ac:dyDescent="0.35">
      <c r="A446" s="9">
        <v>445</v>
      </c>
      <c r="B446" s="9" t="s">
        <v>8816</v>
      </c>
      <c r="C446" s="9" t="s">
        <v>49</v>
      </c>
      <c r="D446" s="9">
        <v>2006</v>
      </c>
      <c r="E446" s="9" t="s">
        <v>6</v>
      </c>
      <c r="F446" s="9" t="s">
        <v>53</v>
      </c>
      <c r="G446" s="9">
        <v>0.91</v>
      </c>
      <c r="H446" s="9">
        <v>1</v>
      </c>
      <c r="I446" s="9">
        <v>1.03</v>
      </c>
      <c r="J446" s="9">
        <v>0.17</v>
      </c>
      <c r="K446" s="9">
        <v>3.12</v>
      </c>
    </row>
    <row r="447" spans="1:11" x14ac:dyDescent="0.35">
      <c r="A447" s="10">
        <v>446</v>
      </c>
      <c r="B447" s="10" t="s">
        <v>1205</v>
      </c>
      <c r="C447" s="10" t="s">
        <v>69</v>
      </c>
      <c r="D447" s="10">
        <v>2007</v>
      </c>
      <c r="E447" s="10" t="s">
        <v>4</v>
      </c>
      <c r="F447" s="10" t="s">
        <v>50</v>
      </c>
      <c r="G447" s="10">
        <v>1.69</v>
      </c>
      <c r="H447" s="10">
        <v>0.87</v>
      </c>
      <c r="I447" s="10">
        <v>0.14000000000000001</v>
      </c>
      <c r="J447" s="10">
        <v>0.42</v>
      </c>
      <c r="K447" s="10">
        <v>3.12</v>
      </c>
    </row>
    <row r="448" spans="1:11" x14ac:dyDescent="0.35">
      <c r="A448" s="9">
        <v>447</v>
      </c>
      <c r="B448" s="9" t="s">
        <v>8817</v>
      </c>
      <c r="C448" s="9" t="s">
        <v>223</v>
      </c>
      <c r="D448" s="9">
        <v>1990</v>
      </c>
      <c r="E448" s="9" t="s">
        <v>4</v>
      </c>
      <c r="F448" s="9" t="s">
        <v>150</v>
      </c>
      <c r="G448" s="9">
        <v>0.08</v>
      </c>
      <c r="H448" s="9">
        <v>0</v>
      </c>
      <c r="I448" s="9">
        <v>3.03</v>
      </c>
      <c r="J448" s="9">
        <v>0.01</v>
      </c>
      <c r="K448" s="9">
        <v>3.12</v>
      </c>
    </row>
    <row r="449" spans="1:11" x14ac:dyDescent="0.35">
      <c r="A449" s="10">
        <v>448</v>
      </c>
      <c r="B449" s="10" t="s">
        <v>8818</v>
      </c>
      <c r="C449" s="10" t="s">
        <v>69</v>
      </c>
      <c r="D449" s="10">
        <v>2010</v>
      </c>
      <c r="E449" s="10" t="s">
        <v>11</v>
      </c>
      <c r="F449" s="10" t="s">
        <v>57</v>
      </c>
      <c r="G449" s="10">
        <v>1.29</v>
      </c>
      <c r="H449" s="10">
        <v>1.27</v>
      </c>
      <c r="I449" s="10">
        <v>0.06</v>
      </c>
      <c r="J449" s="10">
        <v>0.5</v>
      </c>
      <c r="K449" s="10">
        <v>3.12</v>
      </c>
    </row>
    <row r="450" spans="1:11" x14ac:dyDescent="0.35">
      <c r="A450" s="9">
        <v>449</v>
      </c>
      <c r="B450" s="9" t="s">
        <v>703</v>
      </c>
      <c r="C450" s="9" t="s">
        <v>70</v>
      </c>
      <c r="D450" s="9">
        <v>2010</v>
      </c>
      <c r="E450" s="9" t="s">
        <v>4</v>
      </c>
      <c r="F450" s="9" t="s">
        <v>61</v>
      </c>
      <c r="G450" s="9">
        <v>1.99</v>
      </c>
      <c r="H450" s="9">
        <v>0.82</v>
      </c>
      <c r="I450" s="9">
        <v>0.03</v>
      </c>
      <c r="J450" s="9">
        <v>0.27</v>
      </c>
      <c r="K450" s="9">
        <v>3.11</v>
      </c>
    </row>
    <row r="451" spans="1:11" x14ac:dyDescent="0.35">
      <c r="A451" s="10">
        <v>450</v>
      </c>
      <c r="B451" s="10" t="s">
        <v>492</v>
      </c>
      <c r="C451" s="10" t="s">
        <v>70</v>
      </c>
      <c r="D451" s="10">
        <v>2014</v>
      </c>
      <c r="E451" s="10" t="s">
        <v>1</v>
      </c>
      <c r="F451" s="10" t="s">
        <v>61</v>
      </c>
      <c r="G451" s="10">
        <v>0.78</v>
      </c>
      <c r="H451" s="10">
        <v>2.02</v>
      </c>
      <c r="I451" s="10">
        <v>0</v>
      </c>
      <c r="J451" s="10">
        <v>0.3</v>
      </c>
      <c r="K451" s="10">
        <v>3.11</v>
      </c>
    </row>
    <row r="452" spans="1:11" x14ac:dyDescent="0.35">
      <c r="A452" s="9">
        <v>451</v>
      </c>
      <c r="B452" s="9" t="s">
        <v>8819</v>
      </c>
      <c r="C452" s="9" t="s">
        <v>34</v>
      </c>
      <c r="D452" s="9">
        <v>2002</v>
      </c>
      <c r="E452" s="9" t="s">
        <v>10</v>
      </c>
      <c r="F452" s="9" t="s">
        <v>118</v>
      </c>
      <c r="G452" s="9">
        <v>2.17</v>
      </c>
      <c r="H452" s="9">
        <v>0.28000000000000003</v>
      </c>
      <c r="I452" s="9">
        <v>0.55000000000000004</v>
      </c>
      <c r="J452" s="9">
        <v>0.08</v>
      </c>
      <c r="K452" s="9">
        <v>3.09</v>
      </c>
    </row>
    <row r="453" spans="1:11" x14ac:dyDescent="0.35">
      <c r="A453" s="10">
        <v>452</v>
      </c>
      <c r="B453" s="10" t="s">
        <v>546</v>
      </c>
      <c r="C453" s="10" t="s">
        <v>34</v>
      </c>
      <c r="D453" s="10">
        <v>2001</v>
      </c>
      <c r="E453" s="10" t="s">
        <v>1</v>
      </c>
      <c r="F453" s="10" t="s">
        <v>61</v>
      </c>
      <c r="G453" s="10">
        <v>2.5</v>
      </c>
      <c r="H453" s="10">
        <v>0.16</v>
      </c>
      <c r="I453" s="10">
        <v>0.01</v>
      </c>
      <c r="J453" s="10">
        <v>0.42</v>
      </c>
      <c r="K453" s="10">
        <v>3.08</v>
      </c>
    </row>
    <row r="454" spans="1:11" x14ac:dyDescent="0.35">
      <c r="A454" s="9">
        <v>453</v>
      </c>
      <c r="B454" s="9" t="s">
        <v>8820</v>
      </c>
      <c r="C454" s="9" t="s">
        <v>223</v>
      </c>
      <c r="D454" s="9">
        <v>1986</v>
      </c>
      <c r="E454" s="9" t="s">
        <v>1</v>
      </c>
      <c r="F454" s="9" t="s">
        <v>75</v>
      </c>
      <c r="G454" s="9">
        <v>1.92</v>
      </c>
      <c r="H454" s="9">
        <v>0.45</v>
      </c>
      <c r="I454" s="9">
        <v>0.64</v>
      </c>
      <c r="J454" s="9">
        <v>7.0000000000000007E-2</v>
      </c>
      <c r="K454" s="9">
        <v>3.08</v>
      </c>
    </row>
    <row r="455" spans="1:11" x14ac:dyDescent="0.35">
      <c r="A455" s="10">
        <v>454</v>
      </c>
      <c r="B455" s="10" t="s">
        <v>8821</v>
      </c>
      <c r="C455" s="10" t="s">
        <v>70</v>
      </c>
      <c r="D455" s="10">
        <v>2012</v>
      </c>
      <c r="E455" s="10" t="s">
        <v>7</v>
      </c>
      <c r="F455" s="10" t="s">
        <v>52</v>
      </c>
      <c r="G455" s="10">
        <v>1.89</v>
      </c>
      <c r="H455" s="10">
        <v>0.91</v>
      </c>
      <c r="I455" s="10">
        <v>0.04</v>
      </c>
      <c r="J455" s="10">
        <v>0.24</v>
      </c>
      <c r="K455" s="10">
        <v>3.07</v>
      </c>
    </row>
    <row r="456" spans="1:11" x14ac:dyDescent="0.35">
      <c r="A456" s="9">
        <v>455</v>
      </c>
      <c r="B456" s="9" t="s">
        <v>8822</v>
      </c>
      <c r="C456" s="9" t="s">
        <v>88</v>
      </c>
      <c r="D456" s="9">
        <v>2013</v>
      </c>
      <c r="E456" s="9" t="s">
        <v>9</v>
      </c>
      <c r="F456" s="9" t="s">
        <v>53</v>
      </c>
      <c r="G456" s="9">
        <v>1.4</v>
      </c>
      <c r="H456" s="9">
        <v>0.99</v>
      </c>
      <c r="I456" s="9">
        <v>0.46</v>
      </c>
      <c r="J456" s="9">
        <v>0.22</v>
      </c>
      <c r="K456" s="9">
        <v>3.07</v>
      </c>
    </row>
    <row r="457" spans="1:11" x14ac:dyDescent="0.35">
      <c r="A457" s="10">
        <v>456</v>
      </c>
      <c r="B457" s="10" t="s">
        <v>8823</v>
      </c>
      <c r="C457" s="10" t="s">
        <v>126</v>
      </c>
      <c r="D457" s="10">
        <v>1994</v>
      </c>
      <c r="E457" s="10" t="s">
        <v>2</v>
      </c>
      <c r="F457" s="10" t="s">
        <v>53</v>
      </c>
      <c r="G457" s="10">
        <v>1.57</v>
      </c>
      <c r="H457" s="10">
        <v>0.62</v>
      </c>
      <c r="I457" s="10">
        <v>0.55000000000000004</v>
      </c>
      <c r="J457" s="10">
        <v>0.34</v>
      </c>
      <c r="K457" s="10">
        <v>3.07</v>
      </c>
    </row>
    <row r="458" spans="1:11" x14ac:dyDescent="0.35">
      <c r="A458" s="9">
        <v>457</v>
      </c>
      <c r="B458" s="9" t="s">
        <v>8824</v>
      </c>
      <c r="C458" s="9" t="s">
        <v>94</v>
      </c>
      <c r="D458" s="9">
        <v>2002</v>
      </c>
      <c r="E458" s="9" t="s">
        <v>8</v>
      </c>
      <c r="F458" s="9" t="s">
        <v>61</v>
      </c>
      <c r="G458" s="9">
        <v>1.72</v>
      </c>
      <c r="H458" s="9">
        <v>1.21</v>
      </c>
      <c r="I458" s="9">
        <v>0</v>
      </c>
      <c r="J458" s="9">
        <v>0.14000000000000001</v>
      </c>
      <c r="K458" s="9">
        <v>3.07</v>
      </c>
    </row>
    <row r="459" spans="1:11" x14ac:dyDescent="0.35">
      <c r="A459" s="10">
        <v>458</v>
      </c>
      <c r="B459" s="10" t="s">
        <v>1129</v>
      </c>
      <c r="C459" s="10" t="s">
        <v>70</v>
      </c>
      <c r="D459" s="10">
        <v>2012</v>
      </c>
      <c r="E459" s="10" t="s">
        <v>4</v>
      </c>
      <c r="F459" s="10" t="s">
        <v>61</v>
      </c>
      <c r="G459" s="10">
        <v>1.94</v>
      </c>
      <c r="H459" s="10">
        <v>0.86</v>
      </c>
      <c r="I459" s="10">
        <v>0.03</v>
      </c>
      <c r="J459" s="10">
        <v>0.24</v>
      </c>
      <c r="K459" s="10">
        <v>3.07</v>
      </c>
    </row>
    <row r="460" spans="1:11" x14ac:dyDescent="0.35">
      <c r="A460" s="9">
        <v>459</v>
      </c>
      <c r="B460" s="9" t="s">
        <v>230</v>
      </c>
      <c r="C460" s="9" t="s">
        <v>70</v>
      </c>
      <c r="D460" s="9">
        <v>2008</v>
      </c>
      <c r="E460" s="9" t="s">
        <v>9</v>
      </c>
      <c r="F460" s="9" t="s">
        <v>43</v>
      </c>
      <c r="G460" s="9">
        <v>1.91</v>
      </c>
      <c r="H460" s="9">
        <v>0.84</v>
      </c>
      <c r="I460" s="9">
        <v>0</v>
      </c>
      <c r="J460" s="9">
        <v>0.28999999999999998</v>
      </c>
      <c r="K460" s="9">
        <v>3.05</v>
      </c>
    </row>
    <row r="461" spans="1:11" x14ac:dyDescent="0.35">
      <c r="A461" s="10">
        <v>460</v>
      </c>
      <c r="B461" s="10" t="s">
        <v>8775</v>
      </c>
      <c r="C461" s="10" t="s">
        <v>70</v>
      </c>
      <c r="D461" s="10">
        <v>2012</v>
      </c>
      <c r="E461" s="10" t="s">
        <v>7</v>
      </c>
      <c r="F461" s="10" t="s">
        <v>50</v>
      </c>
      <c r="G461" s="10">
        <v>1.38</v>
      </c>
      <c r="H461" s="10">
        <v>1.35</v>
      </c>
      <c r="I461" s="10">
        <v>0.02</v>
      </c>
      <c r="J461" s="10">
        <v>0.28000000000000003</v>
      </c>
      <c r="K461" s="10">
        <v>3.04</v>
      </c>
    </row>
    <row r="462" spans="1:11" x14ac:dyDescent="0.35">
      <c r="A462" s="9">
        <v>461</v>
      </c>
      <c r="B462" s="9" t="s">
        <v>8825</v>
      </c>
      <c r="C462" s="9" t="s">
        <v>42</v>
      </c>
      <c r="D462" s="9">
        <v>2010</v>
      </c>
      <c r="E462" s="9" t="s">
        <v>2</v>
      </c>
      <c r="F462" s="9" t="s">
        <v>59</v>
      </c>
      <c r="G462" s="9">
        <v>2.06</v>
      </c>
      <c r="H462" s="9">
        <v>0.64</v>
      </c>
      <c r="I462" s="9">
        <v>0.12</v>
      </c>
      <c r="J462" s="9">
        <v>0.22</v>
      </c>
      <c r="K462" s="9">
        <v>3.04</v>
      </c>
    </row>
    <row r="463" spans="1:11" x14ac:dyDescent="0.35">
      <c r="A463" s="10">
        <v>462</v>
      </c>
      <c r="B463" s="10" t="s">
        <v>6355</v>
      </c>
      <c r="C463" s="10" t="s">
        <v>70</v>
      </c>
      <c r="D463" s="10">
        <v>2008</v>
      </c>
      <c r="E463" s="10" t="s">
        <v>9</v>
      </c>
      <c r="F463" s="10" t="s">
        <v>67</v>
      </c>
      <c r="G463" s="10">
        <v>1.94</v>
      </c>
      <c r="H463" s="10">
        <v>0.8</v>
      </c>
      <c r="I463" s="10">
        <v>0.02</v>
      </c>
      <c r="J463" s="10">
        <v>0.27</v>
      </c>
      <c r="K463" s="10">
        <v>3.03</v>
      </c>
    </row>
    <row r="464" spans="1:11" x14ac:dyDescent="0.35">
      <c r="A464" s="9">
        <v>463</v>
      </c>
      <c r="B464" s="9" t="s">
        <v>8826</v>
      </c>
      <c r="C464" s="9" t="s">
        <v>72</v>
      </c>
      <c r="D464" s="9">
        <v>1995</v>
      </c>
      <c r="E464" s="9" t="s">
        <v>2</v>
      </c>
      <c r="F464" s="9" t="s">
        <v>50</v>
      </c>
      <c r="G464" s="9">
        <v>1.54</v>
      </c>
      <c r="H464" s="9">
        <v>1.33</v>
      </c>
      <c r="I464" s="9">
        <v>0</v>
      </c>
      <c r="J464" s="9">
        <v>0.16</v>
      </c>
      <c r="K464" s="9">
        <v>3.03</v>
      </c>
    </row>
    <row r="465" spans="1:11" x14ac:dyDescent="0.35">
      <c r="A465" s="10">
        <v>464</v>
      </c>
      <c r="B465" s="10" t="s">
        <v>8827</v>
      </c>
      <c r="C465" s="10" t="s">
        <v>69</v>
      </c>
      <c r="D465" s="10">
        <v>2009</v>
      </c>
      <c r="E465" s="10" t="s">
        <v>7</v>
      </c>
      <c r="F465" s="10" t="s">
        <v>57</v>
      </c>
      <c r="G465" s="10">
        <v>1.4</v>
      </c>
      <c r="H465" s="10">
        <v>1.07</v>
      </c>
      <c r="I465" s="10">
        <v>0.08</v>
      </c>
      <c r="J465" s="10">
        <v>0.47</v>
      </c>
      <c r="K465" s="10">
        <v>3.02</v>
      </c>
    </row>
    <row r="466" spans="1:11" x14ac:dyDescent="0.35">
      <c r="A466" s="9">
        <v>465</v>
      </c>
      <c r="B466" s="9" t="s">
        <v>1337</v>
      </c>
      <c r="C466" s="9" t="s">
        <v>39</v>
      </c>
      <c r="D466" s="9">
        <v>2002</v>
      </c>
      <c r="E466" s="9" t="s">
        <v>9</v>
      </c>
      <c r="F466" s="9" t="s">
        <v>50</v>
      </c>
      <c r="G466" s="9">
        <v>1.85</v>
      </c>
      <c r="H466" s="9">
        <v>1.04</v>
      </c>
      <c r="I466" s="9">
        <v>0</v>
      </c>
      <c r="J466" s="9">
        <v>0.13</v>
      </c>
      <c r="K466" s="9">
        <v>3.02</v>
      </c>
    </row>
    <row r="467" spans="1:11" x14ac:dyDescent="0.35">
      <c r="A467" s="10">
        <v>466</v>
      </c>
      <c r="B467" s="10" t="s">
        <v>8828</v>
      </c>
      <c r="C467" s="10" t="s">
        <v>223</v>
      </c>
      <c r="D467" s="10">
        <v>1987</v>
      </c>
      <c r="E467" s="10" t="s">
        <v>10</v>
      </c>
      <c r="F467" s="10" t="s">
        <v>53</v>
      </c>
      <c r="G467" s="10">
        <v>2.0299999999999998</v>
      </c>
      <c r="H467" s="10">
        <v>0.47</v>
      </c>
      <c r="I467" s="10">
        <v>0.45</v>
      </c>
      <c r="J467" s="10">
        <v>7.0000000000000007E-2</v>
      </c>
      <c r="K467" s="10">
        <v>3.02</v>
      </c>
    </row>
    <row r="468" spans="1:11" x14ac:dyDescent="0.35">
      <c r="A468" s="9">
        <v>467</v>
      </c>
      <c r="B468" s="9" t="s">
        <v>8829</v>
      </c>
      <c r="C468" s="9" t="s">
        <v>34</v>
      </c>
      <c r="D468" s="9">
        <v>2002</v>
      </c>
      <c r="E468" s="9" t="s">
        <v>1</v>
      </c>
      <c r="F468" s="9" t="s">
        <v>67</v>
      </c>
      <c r="G468" s="9">
        <v>1.45</v>
      </c>
      <c r="H468" s="9">
        <v>1.1299999999999999</v>
      </c>
      <c r="I468" s="9">
        <v>7.0000000000000007E-2</v>
      </c>
      <c r="J468" s="9">
        <v>0.38</v>
      </c>
      <c r="K468" s="9">
        <v>3.02</v>
      </c>
    </row>
    <row r="469" spans="1:11" x14ac:dyDescent="0.35">
      <c r="A469" s="10">
        <v>468</v>
      </c>
      <c r="B469" s="10" t="s">
        <v>8830</v>
      </c>
      <c r="C469" s="10" t="s">
        <v>55</v>
      </c>
      <c r="D469" s="10">
        <v>2015</v>
      </c>
      <c r="E469" s="10" t="s">
        <v>7</v>
      </c>
      <c r="F469" s="10" t="s">
        <v>40</v>
      </c>
      <c r="G469" s="10">
        <v>2.38</v>
      </c>
      <c r="H469" s="10">
        <v>0.32</v>
      </c>
      <c r="I469" s="10">
        <v>0</v>
      </c>
      <c r="J469" s="10">
        <v>0.31</v>
      </c>
      <c r="K469" s="10">
        <v>3</v>
      </c>
    </row>
    <row r="470" spans="1:11" x14ac:dyDescent="0.35">
      <c r="A470" s="9">
        <v>469</v>
      </c>
      <c r="B470" s="9" t="s">
        <v>470</v>
      </c>
      <c r="C470" s="9" t="s">
        <v>70</v>
      </c>
      <c r="D470" s="9">
        <v>2012</v>
      </c>
      <c r="E470" s="9" t="s">
        <v>1</v>
      </c>
      <c r="F470" s="9" t="s">
        <v>52</v>
      </c>
      <c r="G470" s="9">
        <v>2.6</v>
      </c>
      <c r="H470" s="9">
        <v>0.21</v>
      </c>
      <c r="I470" s="9">
        <v>0.01</v>
      </c>
      <c r="J470" s="9">
        <v>0.19</v>
      </c>
      <c r="K470" s="9">
        <v>3</v>
      </c>
    </row>
    <row r="471" spans="1:11" x14ac:dyDescent="0.35">
      <c r="A471" s="10">
        <v>470</v>
      </c>
      <c r="B471" s="10" t="s">
        <v>8831</v>
      </c>
      <c r="C471" s="10" t="s">
        <v>34</v>
      </c>
      <c r="D471" s="10">
        <v>2007</v>
      </c>
      <c r="E471" s="10" t="s">
        <v>10</v>
      </c>
      <c r="F471" s="10" t="s">
        <v>118</v>
      </c>
      <c r="G471" s="10">
        <v>1.1499999999999999</v>
      </c>
      <c r="H471" s="10">
        <v>0</v>
      </c>
      <c r="I471" s="10">
        <v>0.76</v>
      </c>
      <c r="J471" s="10">
        <v>1.0900000000000001</v>
      </c>
      <c r="K471" s="10">
        <v>3</v>
      </c>
    </row>
    <row r="472" spans="1:11" x14ac:dyDescent="0.35">
      <c r="A472" s="9">
        <v>471</v>
      </c>
      <c r="B472" s="9" t="s">
        <v>8832</v>
      </c>
      <c r="C472" s="9" t="s">
        <v>34</v>
      </c>
      <c r="D472" s="12" t="s">
        <v>145</v>
      </c>
      <c r="E472" s="9" t="s">
        <v>10</v>
      </c>
      <c r="F472" s="9" t="s">
        <v>145</v>
      </c>
      <c r="G472" s="9">
        <v>1.57</v>
      </c>
      <c r="H472" s="9">
        <v>1.02</v>
      </c>
      <c r="I472" s="9">
        <v>0</v>
      </c>
      <c r="J472" s="9">
        <v>0.41</v>
      </c>
      <c r="K472" s="9">
        <v>3</v>
      </c>
    </row>
    <row r="473" spans="1:11" x14ac:dyDescent="0.35">
      <c r="A473" s="10">
        <v>472</v>
      </c>
      <c r="B473" s="10" t="s">
        <v>153</v>
      </c>
      <c r="C473" s="10" t="s">
        <v>102</v>
      </c>
      <c r="D473" s="10">
        <v>2014</v>
      </c>
      <c r="E473" s="10" t="s">
        <v>9</v>
      </c>
      <c r="F473" s="10" t="s">
        <v>120</v>
      </c>
      <c r="G473" s="10">
        <v>1.01</v>
      </c>
      <c r="H473" s="10">
        <v>1.41</v>
      </c>
      <c r="I473" s="10">
        <v>0.05</v>
      </c>
      <c r="J473" s="10">
        <v>0.53</v>
      </c>
      <c r="K473" s="10">
        <v>2.99</v>
      </c>
    </row>
    <row r="474" spans="1:11" x14ac:dyDescent="0.35">
      <c r="A474" s="9">
        <v>473</v>
      </c>
      <c r="B474" s="9" t="s">
        <v>8833</v>
      </c>
      <c r="C474" s="9" t="s">
        <v>47</v>
      </c>
      <c r="D474" s="9">
        <v>1993</v>
      </c>
      <c r="E474" s="9" t="s">
        <v>7</v>
      </c>
      <c r="F474" s="9" t="s">
        <v>53</v>
      </c>
      <c r="G474" s="9">
        <v>1.61</v>
      </c>
      <c r="H474" s="9">
        <v>0.51</v>
      </c>
      <c r="I474" s="9">
        <v>0.8</v>
      </c>
      <c r="J474" s="9">
        <v>7.0000000000000007E-2</v>
      </c>
      <c r="K474" s="9">
        <v>2.99</v>
      </c>
    </row>
    <row r="475" spans="1:11" x14ac:dyDescent="0.35">
      <c r="A475" s="10">
        <v>474</v>
      </c>
      <c r="B475" s="10" t="s">
        <v>8834</v>
      </c>
      <c r="C475" s="10" t="s">
        <v>94</v>
      </c>
      <c r="D475" s="10">
        <v>2000</v>
      </c>
      <c r="E475" s="10" t="s">
        <v>6</v>
      </c>
      <c r="F475" s="10" t="s">
        <v>61</v>
      </c>
      <c r="G475" s="10">
        <v>1.67</v>
      </c>
      <c r="H475" s="10">
        <v>1.18</v>
      </c>
      <c r="I475" s="10">
        <v>0</v>
      </c>
      <c r="J475" s="10">
        <v>0.13</v>
      </c>
      <c r="K475" s="10">
        <v>2.99</v>
      </c>
    </row>
    <row r="476" spans="1:11" x14ac:dyDescent="0.35">
      <c r="A476" s="9">
        <v>475</v>
      </c>
      <c r="B476" s="9" t="s">
        <v>8835</v>
      </c>
      <c r="C476" s="9" t="s">
        <v>34</v>
      </c>
      <c r="D476" s="9">
        <v>2002</v>
      </c>
      <c r="E476" s="9" t="s">
        <v>1</v>
      </c>
      <c r="F476" s="9" t="s">
        <v>38</v>
      </c>
      <c r="G476" s="9">
        <v>0.12</v>
      </c>
      <c r="H476" s="9">
        <v>1.26</v>
      </c>
      <c r="I476" s="9">
        <v>1.1599999999999999</v>
      </c>
      <c r="J476" s="9">
        <v>0.45</v>
      </c>
      <c r="K476" s="9">
        <v>2.99</v>
      </c>
    </row>
    <row r="477" spans="1:11" x14ac:dyDescent="0.35">
      <c r="A477" s="10">
        <v>476</v>
      </c>
      <c r="B477" s="10" t="s">
        <v>8836</v>
      </c>
      <c r="C477" s="10" t="s">
        <v>34</v>
      </c>
      <c r="D477" s="10">
        <v>2001</v>
      </c>
      <c r="E477" s="10" t="s">
        <v>9</v>
      </c>
      <c r="F477" s="10" t="s">
        <v>91</v>
      </c>
      <c r="G477" s="10">
        <v>1.36</v>
      </c>
      <c r="H477" s="10">
        <v>0.86</v>
      </c>
      <c r="I477" s="10">
        <v>0.64</v>
      </c>
      <c r="J477" s="10">
        <v>0.13</v>
      </c>
      <c r="K477" s="10">
        <v>2.99</v>
      </c>
    </row>
    <row r="478" spans="1:11" x14ac:dyDescent="0.35">
      <c r="A478" s="9">
        <v>477</v>
      </c>
      <c r="B478" s="9" t="s">
        <v>8837</v>
      </c>
      <c r="C478" s="9" t="s">
        <v>88</v>
      </c>
      <c r="D478" s="9">
        <v>2015</v>
      </c>
      <c r="E478" s="9" t="s">
        <v>8</v>
      </c>
      <c r="F478" s="9" t="s">
        <v>53</v>
      </c>
      <c r="G478" s="9">
        <v>0.47</v>
      </c>
      <c r="H478" s="9">
        <v>1</v>
      </c>
      <c r="I478" s="9">
        <v>1.39</v>
      </c>
      <c r="J478" s="9">
        <v>0.12</v>
      </c>
      <c r="K478" s="9">
        <v>2.98</v>
      </c>
    </row>
    <row r="479" spans="1:11" x14ac:dyDescent="0.35">
      <c r="A479" s="10">
        <v>478</v>
      </c>
      <c r="B479" s="10" t="s">
        <v>8773</v>
      </c>
      <c r="C479" s="10" t="s">
        <v>69</v>
      </c>
      <c r="D479" s="10">
        <v>2010</v>
      </c>
      <c r="E479" s="10" t="s">
        <v>7</v>
      </c>
      <c r="F479" s="10" t="s">
        <v>61</v>
      </c>
      <c r="G479" s="10">
        <v>1.33</v>
      </c>
      <c r="H479" s="10">
        <v>1.1200000000000001</v>
      </c>
      <c r="I479" s="10">
        <v>0.08</v>
      </c>
      <c r="J479" s="10">
        <v>0.45</v>
      </c>
      <c r="K479" s="10">
        <v>2.97</v>
      </c>
    </row>
    <row r="480" spans="1:11" x14ac:dyDescent="0.35">
      <c r="A480" s="9">
        <v>479</v>
      </c>
      <c r="B480" s="9" t="s">
        <v>8838</v>
      </c>
      <c r="C480" s="9" t="s">
        <v>94</v>
      </c>
      <c r="D480" s="9">
        <v>2014</v>
      </c>
      <c r="E480" s="9" t="s">
        <v>8</v>
      </c>
      <c r="F480" s="9" t="s">
        <v>61</v>
      </c>
      <c r="G480" s="9">
        <v>0.96</v>
      </c>
      <c r="H480" s="9">
        <v>1.72</v>
      </c>
      <c r="I480" s="9">
        <v>0</v>
      </c>
      <c r="J480" s="9">
        <v>0.28999999999999998</v>
      </c>
      <c r="K480" s="9">
        <v>2.97</v>
      </c>
    </row>
    <row r="481" spans="1:11" x14ac:dyDescent="0.35">
      <c r="A481" s="10">
        <v>480</v>
      </c>
      <c r="B481" s="10" t="s">
        <v>8839</v>
      </c>
      <c r="C481" s="10" t="s">
        <v>94</v>
      </c>
      <c r="D481" s="10">
        <v>2011</v>
      </c>
      <c r="E481" s="10" t="s">
        <v>4</v>
      </c>
      <c r="F481" s="10" t="s">
        <v>61</v>
      </c>
      <c r="G481" s="10">
        <v>1.58</v>
      </c>
      <c r="H481" s="10">
        <v>1.01</v>
      </c>
      <c r="I481" s="10">
        <v>0</v>
      </c>
      <c r="J481" s="10">
        <v>0.38</v>
      </c>
      <c r="K481" s="10">
        <v>2.97</v>
      </c>
    </row>
    <row r="482" spans="1:11" x14ac:dyDescent="0.35">
      <c r="A482" s="9">
        <v>481</v>
      </c>
      <c r="B482" s="9" t="s">
        <v>8840</v>
      </c>
      <c r="C482" s="9" t="s">
        <v>34</v>
      </c>
      <c r="D482" s="9">
        <v>2003</v>
      </c>
      <c r="E482" s="9" t="s">
        <v>2</v>
      </c>
      <c r="F482" s="9" t="s">
        <v>46</v>
      </c>
      <c r="G482" s="9">
        <v>1.04</v>
      </c>
      <c r="H482" s="9">
        <v>1.37</v>
      </c>
      <c r="I482" s="9">
        <v>0.06</v>
      </c>
      <c r="J482" s="9">
        <v>0.49</v>
      </c>
      <c r="K482" s="9">
        <v>2.96</v>
      </c>
    </row>
    <row r="483" spans="1:11" x14ac:dyDescent="0.35">
      <c r="A483" s="10">
        <v>482</v>
      </c>
      <c r="B483" s="10" t="s">
        <v>8841</v>
      </c>
      <c r="C483" s="10" t="s">
        <v>49</v>
      </c>
      <c r="D483" s="10">
        <v>2008</v>
      </c>
      <c r="E483" s="10" t="s">
        <v>2</v>
      </c>
      <c r="F483" s="10" t="s">
        <v>53</v>
      </c>
      <c r="G483" s="10">
        <v>1.57</v>
      </c>
      <c r="H483" s="10">
        <v>0.04</v>
      </c>
      <c r="I483" s="10">
        <v>1.19</v>
      </c>
      <c r="J483" s="10">
        <v>0.15</v>
      </c>
      <c r="K483" s="10">
        <v>2.96</v>
      </c>
    </row>
    <row r="484" spans="1:11" x14ac:dyDescent="0.35">
      <c r="A484" s="9">
        <v>483</v>
      </c>
      <c r="B484" s="9" t="s">
        <v>3112</v>
      </c>
      <c r="C484" s="9" t="s">
        <v>34</v>
      </c>
      <c r="D484" s="9">
        <v>2002</v>
      </c>
      <c r="E484" s="9" t="s">
        <v>9</v>
      </c>
      <c r="F484" s="9" t="s">
        <v>78</v>
      </c>
      <c r="G484" s="9">
        <v>1.36</v>
      </c>
      <c r="H484" s="9">
        <v>1.1499999999999999</v>
      </c>
      <c r="I484" s="9">
        <v>0.04</v>
      </c>
      <c r="J484" s="9">
        <v>0.41</v>
      </c>
      <c r="K484" s="9">
        <v>2.96</v>
      </c>
    </row>
    <row r="485" spans="1:11" x14ac:dyDescent="0.35">
      <c r="A485" s="10">
        <v>484</v>
      </c>
      <c r="B485" s="10" t="s">
        <v>3094</v>
      </c>
      <c r="C485" s="10" t="s">
        <v>70</v>
      </c>
      <c r="D485" s="10">
        <v>2009</v>
      </c>
      <c r="E485" s="10" t="s">
        <v>10</v>
      </c>
      <c r="F485" s="10" t="s">
        <v>91</v>
      </c>
      <c r="G485" s="10">
        <v>1.82</v>
      </c>
      <c r="H485" s="10">
        <v>0.71</v>
      </c>
      <c r="I485" s="10">
        <v>0.15</v>
      </c>
      <c r="J485" s="10">
        <v>0.26</v>
      </c>
      <c r="K485" s="10">
        <v>2.95</v>
      </c>
    </row>
    <row r="486" spans="1:11" x14ac:dyDescent="0.35">
      <c r="A486" s="9">
        <v>485</v>
      </c>
      <c r="B486" s="9" t="s">
        <v>8842</v>
      </c>
      <c r="C486" s="9" t="s">
        <v>146</v>
      </c>
      <c r="D486" s="9">
        <v>1996</v>
      </c>
      <c r="E486" s="9" t="s">
        <v>3</v>
      </c>
      <c r="F486" s="9" t="s">
        <v>53</v>
      </c>
      <c r="G486" s="9">
        <v>1.98</v>
      </c>
      <c r="H486" s="9">
        <v>0.57999999999999996</v>
      </c>
      <c r="I486" s="9">
        <v>0.34</v>
      </c>
      <c r="J486" s="9">
        <v>0.04</v>
      </c>
      <c r="K486" s="9">
        <v>2.94</v>
      </c>
    </row>
    <row r="487" spans="1:11" x14ac:dyDescent="0.35">
      <c r="A487" s="10">
        <v>486</v>
      </c>
      <c r="B487" s="10" t="s">
        <v>8843</v>
      </c>
      <c r="C487" s="10" t="s">
        <v>34</v>
      </c>
      <c r="D487" s="10">
        <v>2003</v>
      </c>
      <c r="E487" s="10" t="s">
        <v>7</v>
      </c>
      <c r="F487" s="10" t="s">
        <v>57</v>
      </c>
      <c r="G487" s="10">
        <v>2.2200000000000002</v>
      </c>
      <c r="H487" s="10">
        <v>0.51</v>
      </c>
      <c r="I487" s="10">
        <v>0.06</v>
      </c>
      <c r="J487" s="10">
        <v>0.15</v>
      </c>
      <c r="K487" s="10">
        <v>2.94</v>
      </c>
    </row>
    <row r="488" spans="1:11" x14ac:dyDescent="0.35">
      <c r="A488" s="9">
        <v>487</v>
      </c>
      <c r="B488" s="9" t="s">
        <v>677</v>
      </c>
      <c r="C488" s="9" t="s">
        <v>34</v>
      </c>
      <c r="D488" s="9">
        <v>2005</v>
      </c>
      <c r="E488" s="9" t="s">
        <v>10</v>
      </c>
      <c r="F488" s="9" t="s">
        <v>67</v>
      </c>
      <c r="G488" s="9">
        <v>1.45</v>
      </c>
      <c r="H488" s="9">
        <v>1.1100000000000001</v>
      </c>
      <c r="I488" s="9">
        <v>0.04</v>
      </c>
      <c r="J488" s="9">
        <v>0.33</v>
      </c>
      <c r="K488" s="9">
        <v>2.94</v>
      </c>
    </row>
    <row r="489" spans="1:11" x14ac:dyDescent="0.35">
      <c r="A489" s="10">
        <v>488</v>
      </c>
      <c r="B489" s="10" t="s">
        <v>8844</v>
      </c>
      <c r="C489" s="10" t="s">
        <v>69</v>
      </c>
      <c r="D489" s="10">
        <v>2009</v>
      </c>
      <c r="E489" s="10" t="s">
        <v>9</v>
      </c>
      <c r="F489" s="10" t="s">
        <v>57</v>
      </c>
      <c r="G489" s="10">
        <v>1.76</v>
      </c>
      <c r="H489" s="10">
        <v>0.69</v>
      </c>
      <c r="I489" s="10">
        <v>0.12</v>
      </c>
      <c r="J489" s="10">
        <v>0.37</v>
      </c>
      <c r="K489" s="10">
        <v>2.94</v>
      </c>
    </row>
    <row r="490" spans="1:11" x14ac:dyDescent="0.35">
      <c r="A490" s="9">
        <v>489</v>
      </c>
      <c r="B490" s="9" t="s">
        <v>8845</v>
      </c>
      <c r="C490" s="9" t="s">
        <v>36</v>
      </c>
      <c r="D490" s="9">
        <v>2001</v>
      </c>
      <c r="E490" s="9" t="s">
        <v>5</v>
      </c>
      <c r="F490" s="9" t="s">
        <v>118</v>
      </c>
      <c r="G490" s="9">
        <v>2.0699999999999998</v>
      </c>
      <c r="H490" s="9">
        <v>0.77</v>
      </c>
      <c r="I490" s="9">
        <v>0.05</v>
      </c>
      <c r="J490" s="9">
        <v>0.05</v>
      </c>
      <c r="K490" s="9">
        <v>2.94</v>
      </c>
    </row>
    <row r="491" spans="1:11" x14ac:dyDescent="0.35">
      <c r="A491" s="10">
        <v>490</v>
      </c>
      <c r="B491" s="10" t="s">
        <v>8846</v>
      </c>
      <c r="C491" s="10" t="s">
        <v>70</v>
      </c>
      <c r="D491" s="10">
        <v>2007</v>
      </c>
      <c r="E491" s="10" t="s">
        <v>4</v>
      </c>
      <c r="F491" s="10" t="s">
        <v>40</v>
      </c>
      <c r="G491" s="10">
        <v>1.83</v>
      </c>
      <c r="H491" s="10">
        <v>0.8</v>
      </c>
      <c r="I491" s="10">
        <v>0.03</v>
      </c>
      <c r="J491" s="10">
        <v>0.27</v>
      </c>
      <c r="K491" s="10">
        <v>2.93</v>
      </c>
    </row>
    <row r="492" spans="1:11" x14ac:dyDescent="0.35">
      <c r="A492" s="9">
        <v>491</v>
      </c>
      <c r="B492" s="9" t="s">
        <v>8847</v>
      </c>
      <c r="C492" s="9" t="s">
        <v>42</v>
      </c>
      <c r="D492" s="9">
        <v>2006</v>
      </c>
      <c r="E492" s="9" t="s">
        <v>5</v>
      </c>
      <c r="F492" s="9" t="s">
        <v>53</v>
      </c>
      <c r="G492" s="9">
        <v>0.87</v>
      </c>
      <c r="H492" s="9">
        <v>1.06</v>
      </c>
      <c r="I492" s="9">
        <v>0.73</v>
      </c>
      <c r="J492" s="9">
        <v>0.26</v>
      </c>
      <c r="K492" s="9">
        <v>2.92</v>
      </c>
    </row>
    <row r="493" spans="1:11" x14ac:dyDescent="0.35">
      <c r="A493" s="10">
        <v>492</v>
      </c>
      <c r="B493" s="10" t="s">
        <v>8848</v>
      </c>
      <c r="C493" s="10" t="s">
        <v>42</v>
      </c>
      <c r="D493" s="10">
        <v>2007</v>
      </c>
      <c r="E493" s="10" t="s">
        <v>8</v>
      </c>
      <c r="F493" s="10" t="s">
        <v>194</v>
      </c>
      <c r="G493" s="10">
        <v>1.43</v>
      </c>
      <c r="H493" s="10">
        <v>1.1299999999999999</v>
      </c>
      <c r="I493" s="10">
        <v>0.05</v>
      </c>
      <c r="J493" s="10">
        <v>0.3</v>
      </c>
      <c r="K493" s="10">
        <v>2.91</v>
      </c>
    </row>
    <row r="494" spans="1:11" x14ac:dyDescent="0.35">
      <c r="A494" s="9">
        <v>493</v>
      </c>
      <c r="B494" s="9" t="s">
        <v>8719</v>
      </c>
      <c r="C494" s="9" t="s">
        <v>36</v>
      </c>
      <c r="D494" s="9">
        <v>2002</v>
      </c>
      <c r="E494" s="9" t="s">
        <v>2</v>
      </c>
      <c r="F494" s="9" t="s">
        <v>53</v>
      </c>
      <c r="G494" s="9">
        <v>1.75</v>
      </c>
      <c r="H494" s="9">
        <v>0.45</v>
      </c>
      <c r="I494" s="9">
        <v>0.62</v>
      </c>
      <c r="J494" s="9">
        <v>0.09</v>
      </c>
      <c r="K494" s="9">
        <v>2.91</v>
      </c>
    </row>
    <row r="495" spans="1:11" x14ac:dyDescent="0.35">
      <c r="A495" s="10">
        <v>494</v>
      </c>
      <c r="B495" s="10" t="s">
        <v>301</v>
      </c>
      <c r="C495" s="10" t="s">
        <v>102</v>
      </c>
      <c r="D495" s="10">
        <v>2013</v>
      </c>
      <c r="E495" s="10" t="s">
        <v>1</v>
      </c>
      <c r="F495" s="10" t="s">
        <v>61</v>
      </c>
      <c r="G495" s="10">
        <v>0.61</v>
      </c>
      <c r="H495" s="10">
        <v>1.85</v>
      </c>
      <c r="I495" s="10">
        <v>0.11</v>
      </c>
      <c r="J495" s="10">
        <v>0.33</v>
      </c>
      <c r="K495" s="10">
        <v>2.9</v>
      </c>
    </row>
    <row r="496" spans="1:11" x14ac:dyDescent="0.35">
      <c r="A496" s="9">
        <v>495</v>
      </c>
      <c r="B496" s="9" t="s">
        <v>8849</v>
      </c>
      <c r="C496" s="9" t="s">
        <v>55</v>
      </c>
      <c r="D496" s="9">
        <v>2014</v>
      </c>
      <c r="E496" s="9" t="s">
        <v>7</v>
      </c>
      <c r="F496" s="9" t="s">
        <v>61</v>
      </c>
      <c r="G496" s="9">
        <v>1.84</v>
      </c>
      <c r="H496" s="9">
        <v>0.8</v>
      </c>
      <c r="I496" s="9">
        <v>0.04</v>
      </c>
      <c r="J496" s="9">
        <v>0.22</v>
      </c>
      <c r="K496" s="9">
        <v>2.9</v>
      </c>
    </row>
    <row r="497" spans="1:11" x14ac:dyDescent="0.35">
      <c r="A497" s="10">
        <v>496</v>
      </c>
      <c r="B497" s="10" t="s">
        <v>8850</v>
      </c>
      <c r="C497" s="10" t="s">
        <v>34</v>
      </c>
      <c r="D497" s="10">
        <v>2004</v>
      </c>
      <c r="E497" s="10" t="s">
        <v>6</v>
      </c>
      <c r="F497" s="10" t="s">
        <v>46</v>
      </c>
      <c r="G497" s="10">
        <v>1.54</v>
      </c>
      <c r="H497" s="10">
        <v>1.1399999999999999</v>
      </c>
      <c r="I497" s="10">
        <v>0</v>
      </c>
      <c r="J497" s="10">
        <v>0.22</v>
      </c>
      <c r="K497" s="10">
        <v>2.9</v>
      </c>
    </row>
    <row r="498" spans="1:11" x14ac:dyDescent="0.35">
      <c r="A498" s="9">
        <v>497</v>
      </c>
      <c r="B498" s="9" t="s">
        <v>668</v>
      </c>
      <c r="C498" s="9" t="s">
        <v>70</v>
      </c>
      <c r="D498" s="9">
        <v>2008</v>
      </c>
      <c r="E498" s="9" t="s">
        <v>1</v>
      </c>
      <c r="F498" s="9" t="s">
        <v>46</v>
      </c>
      <c r="G498" s="9">
        <v>1.75</v>
      </c>
      <c r="H498" s="9">
        <v>0.86</v>
      </c>
      <c r="I498" s="9">
        <v>0</v>
      </c>
      <c r="J498" s="9">
        <v>0.28000000000000003</v>
      </c>
      <c r="K498" s="9">
        <v>2.9</v>
      </c>
    </row>
    <row r="499" spans="1:11" x14ac:dyDescent="0.35">
      <c r="A499" s="10">
        <v>498</v>
      </c>
      <c r="B499" s="10" t="s">
        <v>8851</v>
      </c>
      <c r="C499" s="10" t="s">
        <v>34</v>
      </c>
      <c r="D499" s="10">
        <v>2003</v>
      </c>
      <c r="E499" s="10" t="s">
        <v>1</v>
      </c>
      <c r="F499" s="10" t="s">
        <v>38</v>
      </c>
      <c r="G499" s="10">
        <v>0.08</v>
      </c>
      <c r="H499" s="10">
        <v>1.24</v>
      </c>
      <c r="I499" s="10">
        <v>1.1299999999999999</v>
      </c>
      <c r="J499" s="10">
        <v>0.45</v>
      </c>
      <c r="K499" s="10">
        <v>2.9</v>
      </c>
    </row>
    <row r="500" spans="1:11" x14ac:dyDescent="0.35">
      <c r="A500" s="9">
        <v>499</v>
      </c>
      <c r="B500" s="9" t="s">
        <v>1037</v>
      </c>
      <c r="C500" s="9" t="s">
        <v>69</v>
      </c>
      <c r="D500" s="9">
        <v>2012</v>
      </c>
      <c r="E500" s="9" t="s">
        <v>3</v>
      </c>
      <c r="F500" s="9" t="s">
        <v>61</v>
      </c>
      <c r="G500" s="9">
        <v>0.71</v>
      </c>
      <c r="H500" s="9">
        <v>1.51</v>
      </c>
      <c r="I500" s="9">
        <v>0.06</v>
      </c>
      <c r="J500" s="9">
        <v>0.61</v>
      </c>
      <c r="K500" s="9">
        <v>2.89</v>
      </c>
    </row>
    <row r="501" spans="1:11" x14ac:dyDescent="0.35">
      <c r="A501" s="10">
        <v>500</v>
      </c>
      <c r="B501" s="10" t="s">
        <v>8852</v>
      </c>
      <c r="C501" s="10" t="s">
        <v>34</v>
      </c>
      <c r="D501" s="10">
        <v>2001</v>
      </c>
      <c r="E501" s="10" t="s">
        <v>1</v>
      </c>
      <c r="F501" s="10" t="s">
        <v>57</v>
      </c>
      <c r="G501" s="10">
        <v>0.99</v>
      </c>
      <c r="H501" s="10">
        <v>0.32</v>
      </c>
      <c r="I501" s="10">
        <v>1.38</v>
      </c>
      <c r="J501" s="10">
        <v>0.2</v>
      </c>
      <c r="K501" s="10">
        <v>2.89</v>
      </c>
    </row>
    <row r="502" spans="1:11" x14ac:dyDescent="0.35">
      <c r="A502" s="9">
        <v>501</v>
      </c>
      <c r="B502" s="9" t="s">
        <v>704</v>
      </c>
      <c r="C502" s="9" t="s">
        <v>34</v>
      </c>
      <c r="D502" s="9">
        <v>2004</v>
      </c>
      <c r="E502" s="9" t="s">
        <v>7</v>
      </c>
      <c r="F502" s="9" t="s">
        <v>43</v>
      </c>
      <c r="G502" s="9">
        <v>1.51</v>
      </c>
      <c r="H502" s="9">
        <v>1.1200000000000001</v>
      </c>
      <c r="I502" s="9">
        <v>0.01</v>
      </c>
      <c r="J502" s="9">
        <v>0.24</v>
      </c>
      <c r="K502" s="9">
        <v>2.89</v>
      </c>
    </row>
    <row r="503" spans="1:11" x14ac:dyDescent="0.35">
      <c r="A503" s="10">
        <v>502</v>
      </c>
      <c r="B503" s="10" t="s">
        <v>8853</v>
      </c>
      <c r="C503" s="10" t="s">
        <v>42</v>
      </c>
      <c r="D503" s="10">
        <v>2011</v>
      </c>
      <c r="E503" s="10" t="s">
        <v>1</v>
      </c>
      <c r="F503" s="10" t="s">
        <v>466</v>
      </c>
      <c r="G503" s="10">
        <v>1.54</v>
      </c>
      <c r="H503" s="10">
        <v>1.07</v>
      </c>
      <c r="I503" s="10">
        <v>0</v>
      </c>
      <c r="J503" s="10">
        <v>0.28000000000000003</v>
      </c>
      <c r="K503" s="10">
        <v>2.88</v>
      </c>
    </row>
    <row r="504" spans="1:11" x14ac:dyDescent="0.35">
      <c r="A504" s="9">
        <v>503</v>
      </c>
      <c r="B504" s="9" t="s">
        <v>8854</v>
      </c>
      <c r="C504" s="9" t="s">
        <v>72</v>
      </c>
      <c r="D504" s="9">
        <v>1999</v>
      </c>
      <c r="E504" s="9" t="s">
        <v>7</v>
      </c>
      <c r="F504" s="9" t="s">
        <v>57</v>
      </c>
      <c r="G504" s="9">
        <v>2.0299999999999998</v>
      </c>
      <c r="H504" s="9">
        <v>0.72</v>
      </c>
      <c r="I504" s="9">
        <v>0.02</v>
      </c>
      <c r="J504" s="9">
        <v>0.11</v>
      </c>
      <c r="K504" s="9">
        <v>2.88</v>
      </c>
    </row>
    <row r="505" spans="1:11" x14ac:dyDescent="0.35">
      <c r="A505" s="10">
        <v>504</v>
      </c>
      <c r="B505" s="10" t="s">
        <v>8855</v>
      </c>
      <c r="C505" s="10" t="s">
        <v>49</v>
      </c>
      <c r="D505" s="10">
        <v>2007</v>
      </c>
      <c r="E505" s="10" t="s">
        <v>8</v>
      </c>
      <c r="F505" s="10" t="s">
        <v>50</v>
      </c>
      <c r="G505" s="10">
        <v>1.3</v>
      </c>
      <c r="H505" s="10">
        <v>1.27</v>
      </c>
      <c r="I505" s="10">
        <v>0</v>
      </c>
      <c r="J505" s="10">
        <v>0.31</v>
      </c>
      <c r="K505" s="10">
        <v>2.88</v>
      </c>
    </row>
    <row r="506" spans="1:11" x14ac:dyDescent="0.35">
      <c r="A506" s="9">
        <v>505</v>
      </c>
      <c r="B506" s="9" t="s">
        <v>8856</v>
      </c>
      <c r="C506" s="9" t="s">
        <v>72</v>
      </c>
      <c r="D506" s="9">
        <v>1998</v>
      </c>
      <c r="E506" s="9" t="s">
        <v>3</v>
      </c>
      <c r="F506" s="9" t="s">
        <v>62</v>
      </c>
      <c r="G506" s="9">
        <v>0.09</v>
      </c>
      <c r="H506" s="9">
        <v>2.4300000000000002</v>
      </c>
      <c r="I506" s="9">
        <v>0.12</v>
      </c>
      <c r="J506" s="9">
        <v>0.22</v>
      </c>
      <c r="K506" s="9">
        <v>2.87</v>
      </c>
    </row>
    <row r="507" spans="1:11" x14ac:dyDescent="0.35">
      <c r="A507" s="10">
        <v>506</v>
      </c>
      <c r="B507" s="10" t="s">
        <v>819</v>
      </c>
      <c r="C507" s="10" t="s">
        <v>55</v>
      </c>
      <c r="D507" s="10">
        <v>2013</v>
      </c>
      <c r="E507" s="10" t="s">
        <v>7</v>
      </c>
      <c r="F507" s="10" t="s">
        <v>43</v>
      </c>
      <c r="G507" s="10">
        <v>1.87</v>
      </c>
      <c r="H507" s="10">
        <v>0.77</v>
      </c>
      <c r="I507" s="10">
        <v>0</v>
      </c>
      <c r="J507" s="10">
        <v>0.22</v>
      </c>
      <c r="K507" s="10">
        <v>2.86</v>
      </c>
    </row>
    <row r="508" spans="1:11" x14ac:dyDescent="0.35">
      <c r="A508" s="9">
        <v>507</v>
      </c>
      <c r="B508" s="9" t="s">
        <v>154</v>
      </c>
      <c r="C508" s="9" t="s">
        <v>70</v>
      </c>
      <c r="D508" s="9">
        <v>2012</v>
      </c>
      <c r="E508" s="9" t="s">
        <v>1</v>
      </c>
      <c r="F508" s="9" t="s">
        <v>61</v>
      </c>
      <c r="G508" s="9">
        <v>2.5299999999999998</v>
      </c>
      <c r="H508" s="9">
        <v>0.16</v>
      </c>
      <c r="I508" s="9">
        <v>0</v>
      </c>
      <c r="J508" s="9">
        <v>0.17</v>
      </c>
      <c r="K508" s="9">
        <v>2.86</v>
      </c>
    </row>
    <row r="509" spans="1:11" x14ac:dyDescent="0.35">
      <c r="A509" s="10">
        <v>508</v>
      </c>
      <c r="B509" s="10" t="s">
        <v>8857</v>
      </c>
      <c r="C509" s="10" t="s">
        <v>39</v>
      </c>
      <c r="D509" s="10">
        <v>2002</v>
      </c>
      <c r="E509" s="10" t="s">
        <v>4</v>
      </c>
      <c r="F509" s="10" t="s">
        <v>50</v>
      </c>
      <c r="G509" s="10">
        <v>2.09</v>
      </c>
      <c r="H509" s="10">
        <v>0.63</v>
      </c>
      <c r="I509" s="10">
        <v>0.03</v>
      </c>
      <c r="J509" s="10">
        <v>0.11</v>
      </c>
      <c r="K509" s="10">
        <v>2.86</v>
      </c>
    </row>
    <row r="510" spans="1:11" x14ac:dyDescent="0.35">
      <c r="A510" s="9">
        <v>509</v>
      </c>
      <c r="B510" s="9" t="s">
        <v>8057</v>
      </c>
      <c r="C510" s="9" t="s">
        <v>69</v>
      </c>
      <c r="D510" s="9">
        <v>2011</v>
      </c>
      <c r="E510" s="9" t="s">
        <v>10</v>
      </c>
      <c r="F510" s="9" t="s">
        <v>120</v>
      </c>
      <c r="G510" s="9">
        <v>1.98</v>
      </c>
      <c r="H510" s="9">
        <v>0.55000000000000004</v>
      </c>
      <c r="I510" s="9">
        <v>0</v>
      </c>
      <c r="J510" s="9">
        <v>0.32</v>
      </c>
      <c r="K510" s="9">
        <v>2.85</v>
      </c>
    </row>
    <row r="511" spans="1:11" x14ac:dyDescent="0.35">
      <c r="A511" s="10">
        <v>510</v>
      </c>
      <c r="B511" s="10" t="s">
        <v>8858</v>
      </c>
      <c r="C511" s="10" t="s">
        <v>47</v>
      </c>
      <c r="D511" s="10">
        <v>1990</v>
      </c>
      <c r="E511" s="10" t="s">
        <v>3</v>
      </c>
      <c r="F511" s="10" t="s">
        <v>53</v>
      </c>
      <c r="G511" s="10">
        <v>1.37</v>
      </c>
      <c r="H511" s="10">
        <v>0.51</v>
      </c>
      <c r="I511" s="10">
        <v>0.89</v>
      </c>
      <c r="J511" s="10">
        <v>7.0000000000000007E-2</v>
      </c>
      <c r="K511" s="10">
        <v>2.85</v>
      </c>
    </row>
    <row r="512" spans="1:11" x14ac:dyDescent="0.35">
      <c r="A512" s="9">
        <v>511</v>
      </c>
      <c r="B512" s="9" t="s">
        <v>8859</v>
      </c>
      <c r="C512" s="9" t="s">
        <v>146</v>
      </c>
      <c r="D512" s="9">
        <v>1997</v>
      </c>
      <c r="E512" s="9" t="s">
        <v>2</v>
      </c>
      <c r="F512" s="9" t="s">
        <v>53</v>
      </c>
      <c r="G512" s="9">
        <v>1.29</v>
      </c>
      <c r="H512" s="9">
        <v>0.53</v>
      </c>
      <c r="I512" s="9">
        <v>0.98</v>
      </c>
      <c r="J512" s="9">
        <v>0.05</v>
      </c>
      <c r="K512" s="9">
        <v>2.85</v>
      </c>
    </row>
    <row r="513" spans="1:11" x14ac:dyDescent="0.35">
      <c r="A513" s="10">
        <v>512</v>
      </c>
      <c r="B513" s="10" t="s">
        <v>639</v>
      </c>
      <c r="C513" s="10" t="s">
        <v>94</v>
      </c>
      <c r="D513" s="10">
        <v>1996</v>
      </c>
      <c r="E513" s="10" t="s">
        <v>12</v>
      </c>
      <c r="F513" s="10" t="s">
        <v>444</v>
      </c>
      <c r="G513" s="10">
        <v>1.37</v>
      </c>
      <c r="H513" s="10">
        <v>1.34</v>
      </c>
      <c r="I513" s="10">
        <v>0</v>
      </c>
      <c r="J513" s="10">
        <v>0.14000000000000001</v>
      </c>
      <c r="K513" s="10">
        <v>2.85</v>
      </c>
    </row>
    <row r="514" spans="1:11" x14ac:dyDescent="0.35">
      <c r="A514" s="9">
        <v>513</v>
      </c>
      <c r="B514" s="9" t="s">
        <v>4026</v>
      </c>
      <c r="C514" s="9" t="s">
        <v>42</v>
      </c>
      <c r="D514" s="9">
        <v>2011</v>
      </c>
      <c r="E514" s="9" t="s">
        <v>9</v>
      </c>
      <c r="F514" s="9" t="s">
        <v>43</v>
      </c>
      <c r="G514" s="9">
        <v>1.4</v>
      </c>
      <c r="H514" s="9">
        <v>1.1399999999999999</v>
      </c>
      <c r="I514" s="9">
        <v>0</v>
      </c>
      <c r="J514" s="9">
        <v>0.31</v>
      </c>
      <c r="K514" s="9">
        <v>2.85</v>
      </c>
    </row>
    <row r="515" spans="1:11" x14ac:dyDescent="0.35">
      <c r="A515" s="10">
        <v>514</v>
      </c>
      <c r="B515" s="10" t="s">
        <v>2087</v>
      </c>
      <c r="C515" s="10" t="s">
        <v>69</v>
      </c>
      <c r="D515" s="10">
        <v>2015</v>
      </c>
      <c r="E515" s="10" t="s">
        <v>1</v>
      </c>
      <c r="F515" s="10" t="s">
        <v>61</v>
      </c>
      <c r="G515" s="10">
        <v>0.4</v>
      </c>
      <c r="H515" s="10">
        <v>1.98</v>
      </c>
      <c r="I515" s="10">
        <v>0.05</v>
      </c>
      <c r="J515" s="10">
        <v>0.42</v>
      </c>
      <c r="K515" s="10">
        <v>2.85</v>
      </c>
    </row>
    <row r="516" spans="1:11" x14ac:dyDescent="0.35">
      <c r="A516" s="9">
        <v>515</v>
      </c>
      <c r="B516" s="9" t="s">
        <v>8770</v>
      </c>
      <c r="C516" s="9" t="s">
        <v>69</v>
      </c>
      <c r="D516" s="9">
        <v>2010</v>
      </c>
      <c r="E516" s="9" t="s">
        <v>9</v>
      </c>
      <c r="F516" s="9" t="s">
        <v>50</v>
      </c>
      <c r="G516" s="9">
        <v>1.87</v>
      </c>
      <c r="H516" s="9">
        <v>0.56999999999999995</v>
      </c>
      <c r="I516" s="9">
        <v>0.11</v>
      </c>
      <c r="J516" s="9">
        <v>0.3</v>
      </c>
      <c r="K516" s="9">
        <v>2.84</v>
      </c>
    </row>
    <row r="517" spans="1:11" x14ac:dyDescent="0.35">
      <c r="A517" s="10">
        <v>516</v>
      </c>
      <c r="B517" s="10" t="s">
        <v>627</v>
      </c>
      <c r="C517" s="10" t="s">
        <v>70</v>
      </c>
      <c r="D517" s="10">
        <v>2007</v>
      </c>
      <c r="E517" s="10" t="s">
        <v>7</v>
      </c>
      <c r="F517" s="10" t="s">
        <v>52</v>
      </c>
      <c r="G517" s="10">
        <v>1.65</v>
      </c>
      <c r="H517" s="10">
        <v>0.86</v>
      </c>
      <c r="I517" s="10">
        <v>0.05</v>
      </c>
      <c r="J517" s="10">
        <v>0.28000000000000003</v>
      </c>
      <c r="K517" s="10">
        <v>2.83</v>
      </c>
    </row>
    <row r="518" spans="1:11" x14ac:dyDescent="0.35">
      <c r="A518" s="9">
        <v>517</v>
      </c>
      <c r="B518" s="9" t="s">
        <v>8860</v>
      </c>
      <c r="C518" s="9" t="s">
        <v>70</v>
      </c>
      <c r="D518" s="9">
        <v>2009</v>
      </c>
      <c r="E518" s="9" t="s">
        <v>1</v>
      </c>
      <c r="F518" s="9" t="s">
        <v>61</v>
      </c>
      <c r="G518" s="9">
        <v>2.52</v>
      </c>
      <c r="H518" s="9">
        <v>0.09</v>
      </c>
      <c r="I518" s="9">
        <v>0</v>
      </c>
      <c r="J518" s="9">
        <v>0.22</v>
      </c>
      <c r="K518" s="9">
        <v>2.83</v>
      </c>
    </row>
    <row r="519" spans="1:11" x14ac:dyDescent="0.35">
      <c r="A519" s="10">
        <v>518</v>
      </c>
      <c r="B519" s="10" t="s">
        <v>331</v>
      </c>
      <c r="C519" s="10" t="s">
        <v>69</v>
      </c>
      <c r="D519" s="10">
        <v>2010</v>
      </c>
      <c r="E519" s="10" t="s">
        <v>7</v>
      </c>
      <c r="F519" s="10" t="s">
        <v>61</v>
      </c>
      <c r="G519" s="10">
        <v>1.28</v>
      </c>
      <c r="H519" s="10">
        <v>1.05</v>
      </c>
      <c r="I519" s="10">
        <v>7.0000000000000007E-2</v>
      </c>
      <c r="J519" s="10">
        <v>0.43</v>
      </c>
      <c r="K519" s="10">
        <v>2.83</v>
      </c>
    </row>
    <row r="520" spans="1:11" x14ac:dyDescent="0.35">
      <c r="A520" s="9">
        <v>519</v>
      </c>
      <c r="B520" s="9" t="s">
        <v>8861</v>
      </c>
      <c r="C520" s="9" t="s">
        <v>34</v>
      </c>
      <c r="D520" s="9">
        <v>2002</v>
      </c>
      <c r="E520" s="9" t="s">
        <v>10</v>
      </c>
      <c r="F520" s="9" t="s">
        <v>67</v>
      </c>
      <c r="G520" s="9">
        <v>1.32</v>
      </c>
      <c r="H520" s="9">
        <v>1.08</v>
      </c>
      <c r="I520" s="9">
        <v>0.04</v>
      </c>
      <c r="J520" s="9">
        <v>0.39</v>
      </c>
      <c r="K520" s="9">
        <v>2.83</v>
      </c>
    </row>
    <row r="521" spans="1:11" x14ac:dyDescent="0.35">
      <c r="A521" s="10">
        <v>520</v>
      </c>
      <c r="B521" s="10" t="s">
        <v>8862</v>
      </c>
      <c r="C521" s="10" t="s">
        <v>149</v>
      </c>
      <c r="D521" s="10">
        <v>2002</v>
      </c>
      <c r="E521" s="10" t="s">
        <v>7</v>
      </c>
      <c r="F521" s="10" t="s">
        <v>53</v>
      </c>
      <c r="G521" s="10">
        <v>1.96</v>
      </c>
      <c r="H521" s="10">
        <v>0.67</v>
      </c>
      <c r="I521" s="10">
        <v>0.1</v>
      </c>
      <c r="J521" s="10">
        <v>0.09</v>
      </c>
      <c r="K521" s="10">
        <v>2.82</v>
      </c>
    </row>
    <row r="522" spans="1:11" x14ac:dyDescent="0.35">
      <c r="A522" s="9">
        <v>521</v>
      </c>
      <c r="B522" s="9" t="s">
        <v>8863</v>
      </c>
      <c r="C522" s="9" t="s">
        <v>36</v>
      </c>
      <c r="D522" s="9">
        <v>2003</v>
      </c>
      <c r="E522" s="9" t="s">
        <v>9</v>
      </c>
      <c r="F522" s="9" t="s">
        <v>67</v>
      </c>
      <c r="G522" s="9">
        <v>1.59</v>
      </c>
      <c r="H522" s="9">
        <v>1.05</v>
      </c>
      <c r="I522" s="9">
        <v>0.04</v>
      </c>
      <c r="J522" s="9">
        <v>0.14000000000000001</v>
      </c>
      <c r="K522" s="9">
        <v>2.82</v>
      </c>
    </row>
    <row r="523" spans="1:11" x14ac:dyDescent="0.35">
      <c r="A523" s="10">
        <v>522</v>
      </c>
      <c r="B523" s="10" t="s">
        <v>3827</v>
      </c>
      <c r="C523" s="10" t="s">
        <v>94</v>
      </c>
      <c r="D523" s="10">
        <v>1994</v>
      </c>
      <c r="E523" s="10" t="s">
        <v>11</v>
      </c>
      <c r="F523" s="10" t="s">
        <v>8864</v>
      </c>
      <c r="G523" s="10">
        <v>0.02</v>
      </c>
      <c r="H523" s="10">
        <v>2.79</v>
      </c>
      <c r="I523" s="10">
        <v>0</v>
      </c>
      <c r="J523" s="10">
        <v>0</v>
      </c>
      <c r="K523" s="10">
        <v>2.81</v>
      </c>
    </row>
    <row r="524" spans="1:11" x14ac:dyDescent="0.35">
      <c r="A524" s="9">
        <v>523</v>
      </c>
      <c r="B524" s="9" t="s">
        <v>369</v>
      </c>
      <c r="C524" s="9" t="s">
        <v>69</v>
      </c>
      <c r="D524" s="9">
        <v>2010</v>
      </c>
      <c r="E524" s="9" t="s">
        <v>3</v>
      </c>
      <c r="F524" s="9" t="s">
        <v>61</v>
      </c>
      <c r="G524" s="9">
        <v>1.05</v>
      </c>
      <c r="H524" s="9">
        <v>1.25</v>
      </c>
      <c r="I524" s="9">
        <v>0.03</v>
      </c>
      <c r="J524" s="9">
        <v>0.48</v>
      </c>
      <c r="K524" s="9">
        <v>2.81</v>
      </c>
    </row>
    <row r="525" spans="1:11" x14ac:dyDescent="0.35">
      <c r="A525" s="10">
        <v>524</v>
      </c>
      <c r="B525" s="10" t="s">
        <v>3127</v>
      </c>
      <c r="C525" s="10" t="s">
        <v>49</v>
      </c>
      <c r="D525" s="10">
        <v>2007</v>
      </c>
      <c r="E525" s="10" t="s">
        <v>8</v>
      </c>
      <c r="F525" s="10" t="s">
        <v>50</v>
      </c>
      <c r="G525" s="10">
        <v>1.32</v>
      </c>
      <c r="H525" s="10">
        <v>1.19</v>
      </c>
      <c r="I525" s="10">
        <v>0</v>
      </c>
      <c r="J525" s="10">
        <v>0.3</v>
      </c>
      <c r="K525" s="10">
        <v>2.81</v>
      </c>
    </row>
    <row r="526" spans="1:11" x14ac:dyDescent="0.35">
      <c r="A526" s="9">
        <v>525</v>
      </c>
      <c r="B526" s="9" t="s">
        <v>8865</v>
      </c>
      <c r="C526" s="9" t="s">
        <v>34</v>
      </c>
      <c r="D526" s="9">
        <v>2003</v>
      </c>
      <c r="E526" s="9" t="s">
        <v>10</v>
      </c>
      <c r="F526" s="9" t="s">
        <v>67</v>
      </c>
      <c r="G526" s="9">
        <v>1.32</v>
      </c>
      <c r="H526" s="9">
        <v>1.06</v>
      </c>
      <c r="I526" s="9">
        <v>0.04</v>
      </c>
      <c r="J526" s="9">
        <v>0.38</v>
      </c>
      <c r="K526" s="9">
        <v>2.8</v>
      </c>
    </row>
    <row r="527" spans="1:11" x14ac:dyDescent="0.35">
      <c r="A527" s="10">
        <v>526</v>
      </c>
      <c r="B527" s="10" t="s">
        <v>8866</v>
      </c>
      <c r="C527" s="10" t="s">
        <v>70</v>
      </c>
      <c r="D527" s="10">
        <v>2008</v>
      </c>
      <c r="E527" s="10" t="s">
        <v>9</v>
      </c>
      <c r="F527" s="10" t="s">
        <v>104</v>
      </c>
      <c r="G527" s="10">
        <v>1.74</v>
      </c>
      <c r="H527" s="10">
        <v>0.8</v>
      </c>
      <c r="I527" s="10">
        <v>0</v>
      </c>
      <c r="J527" s="10">
        <v>0.26</v>
      </c>
      <c r="K527" s="10">
        <v>2.8</v>
      </c>
    </row>
    <row r="528" spans="1:11" x14ac:dyDescent="0.35">
      <c r="A528" s="9">
        <v>527</v>
      </c>
      <c r="B528" s="9" t="s">
        <v>8867</v>
      </c>
      <c r="C528" s="9" t="s">
        <v>49</v>
      </c>
      <c r="D528" s="9">
        <v>2006</v>
      </c>
      <c r="E528" s="9" t="s">
        <v>2</v>
      </c>
      <c r="F528" s="9" t="s">
        <v>53</v>
      </c>
      <c r="G528" s="9">
        <v>1.47</v>
      </c>
      <c r="H528" s="9">
        <v>7.0000000000000007E-2</v>
      </c>
      <c r="I528" s="9">
        <v>1.1000000000000001</v>
      </c>
      <c r="J528" s="9">
        <v>0.15</v>
      </c>
      <c r="K528" s="9">
        <v>2.8</v>
      </c>
    </row>
    <row r="529" spans="1:11" x14ac:dyDescent="0.35">
      <c r="A529" s="10">
        <v>528</v>
      </c>
      <c r="B529" s="10" t="s">
        <v>8868</v>
      </c>
      <c r="C529" s="10" t="s">
        <v>72</v>
      </c>
      <c r="D529" s="10">
        <v>1997</v>
      </c>
      <c r="E529" s="10" t="s">
        <v>1</v>
      </c>
      <c r="F529" s="10" t="s">
        <v>57</v>
      </c>
      <c r="G529" s="10">
        <v>0.28999999999999998</v>
      </c>
      <c r="H529" s="10">
        <v>0.2</v>
      </c>
      <c r="I529" s="10">
        <v>2.13</v>
      </c>
      <c r="J529" s="10">
        <v>0.18</v>
      </c>
      <c r="K529" s="10">
        <v>2.79</v>
      </c>
    </row>
    <row r="530" spans="1:11" x14ac:dyDescent="0.35">
      <c r="A530" s="9">
        <v>529</v>
      </c>
      <c r="B530" s="9" t="s">
        <v>8869</v>
      </c>
      <c r="C530" s="9" t="s">
        <v>69</v>
      </c>
      <c r="D530" s="9">
        <v>2011</v>
      </c>
      <c r="E530" s="9" t="s">
        <v>7</v>
      </c>
      <c r="F530" s="9" t="s">
        <v>57</v>
      </c>
      <c r="G530" s="9">
        <v>1.45</v>
      </c>
      <c r="H530" s="9">
        <v>0.88</v>
      </c>
      <c r="I530" s="9">
        <v>0.09</v>
      </c>
      <c r="J530" s="9">
        <v>0.38</v>
      </c>
      <c r="K530" s="9">
        <v>2.79</v>
      </c>
    </row>
    <row r="531" spans="1:11" x14ac:dyDescent="0.35">
      <c r="A531" s="10">
        <v>530</v>
      </c>
      <c r="B531" s="10" t="s">
        <v>8870</v>
      </c>
      <c r="C531" s="10" t="s">
        <v>72</v>
      </c>
      <c r="D531" s="10">
        <v>1998</v>
      </c>
      <c r="E531" s="10" t="s">
        <v>2</v>
      </c>
      <c r="F531" s="10" t="s">
        <v>57</v>
      </c>
      <c r="G531" s="10">
        <v>1.96</v>
      </c>
      <c r="H531" s="10">
        <v>0.72</v>
      </c>
      <c r="I531" s="10">
        <v>0</v>
      </c>
      <c r="J531" s="10">
        <v>0.11</v>
      </c>
      <c r="K531" s="10">
        <v>2.79</v>
      </c>
    </row>
    <row r="532" spans="1:11" x14ac:dyDescent="0.35">
      <c r="A532" s="9">
        <v>531</v>
      </c>
      <c r="B532" s="9" t="s">
        <v>8871</v>
      </c>
      <c r="C532" s="9" t="s">
        <v>34</v>
      </c>
      <c r="D532" s="9">
        <v>2001</v>
      </c>
      <c r="E532" s="9" t="s">
        <v>10</v>
      </c>
      <c r="F532" s="9" t="s">
        <v>67</v>
      </c>
      <c r="G532" s="9">
        <v>1.19</v>
      </c>
      <c r="H532" s="9">
        <v>1.1499999999999999</v>
      </c>
      <c r="I532" s="9">
        <v>0.04</v>
      </c>
      <c r="J532" s="9">
        <v>0.41</v>
      </c>
      <c r="K532" s="9">
        <v>2.79</v>
      </c>
    </row>
    <row r="533" spans="1:11" x14ac:dyDescent="0.35">
      <c r="A533" s="10">
        <v>532</v>
      </c>
      <c r="B533" s="10" t="s">
        <v>8872</v>
      </c>
      <c r="C533" s="10" t="s">
        <v>47</v>
      </c>
      <c r="D533" s="10">
        <v>1992</v>
      </c>
      <c r="E533" s="10" t="s">
        <v>4</v>
      </c>
      <c r="F533" s="10" t="s">
        <v>150</v>
      </c>
      <c r="G533" s="10">
        <v>0</v>
      </c>
      <c r="H533" s="10">
        <v>0</v>
      </c>
      <c r="I533" s="10">
        <v>2.78</v>
      </c>
      <c r="J533" s="10">
        <v>0.01</v>
      </c>
      <c r="K533" s="10">
        <v>2.79</v>
      </c>
    </row>
    <row r="534" spans="1:11" x14ac:dyDescent="0.35">
      <c r="A534" s="9">
        <v>533</v>
      </c>
      <c r="B534" s="9" t="s">
        <v>8873</v>
      </c>
      <c r="C534" s="9" t="s">
        <v>72</v>
      </c>
      <c r="D534" s="9">
        <v>1996</v>
      </c>
      <c r="E534" s="9" t="s">
        <v>10</v>
      </c>
      <c r="F534" s="9" t="s">
        <v>491</v>
      </c>
      <c r="G534" s="9">
        <v>1.98</v>
      </c>
      <c r="H534" s="9">
        <v>0.7</v>
      </c>
      <c r="I534" s="9">
        <v>0</v>
      </c>
      <c r="J534" s="9">
        <v>0.11</v>
      </c>
      <c r="K534" s="9">
        <v>2.79</v>
      </c>
    </row>
    <row r="535" spans="1:11" x14ac:dyDescent="0.35">
      <c r="A535" s="10">
        <v>534</v>
      </c>
      <c r="B535" s="10" t="s">
        <v>8603</v>
      </c>
      <c r="C535" s="10" t="s">
        <v>94</v>
      </c>
      <c r="D535" s="10">
        <v>2011</v>
      </c>
      <c r="E535" s="10" t="s">
        <v>7</v>
      </c>
      <c r="F535" s="10" t="s">
        <v>61</v>
      </c>
      <c r="G535" s="10">
        <v>0.89</v>
      </c>
      <c r="H535" s="10">
        <v>1.43</v>
      </c>
      <c r="I535" s="10">
        <v>0</v>
      </c>
      <c r="J535" s="10">
        <v>0.48</v>
      </c>
      <c r="K535" s="10">
        <v>2.79</v>
      </c>
    </row>
    <row r="536" spans="1:11" x14ac:dyDescent="0.35">
      <c r="A536" s="9">
        <v>535</v>
      </c>
      <c r="B536" s="9" t="s">
        <v>574</v>
      </c>
      <c r="C536" s="9" t="s">
        <v>34</v>
      </c>
      <c r="D536" s="9">
        <v>2001</v>
      </c>
      <c r="E536" s="9" t="s">
        <v>1</v>
      </c>
      <c r="F536" s="9" t="s">
        <v>61</v>
      </c>
      <c r="G536" s="9">
        <v>2.19</v>
      </c>
      <c r="H536" s="9">
        <v>0.22</v>
      </c>
      <c r="I536" s="9">
        <v>0</v>
      </c>
      <c r="J536" s="9">
        <v>0.38</v>
      </c>
      <c r="K536" s="9">
        <v>2.79</v>
      </c>
    </row>
    <row r="537" spans="1:11" x14ac:dyDescent="0.35">
      <c r="A537" s="10">
        <v>536</v>
      </c>
      <c r="B537" s="10" t="s">
        <v>8874</v>
      </c>
      <c r="C537" s="10" t="s">
        <v>49</v>
      </c>
      <c r="D537" s="10">
        <v>2009</v>
      </c>
      <c r="E537" s="10" t="s">
        <v>5</v>
      </c>
      <c r="F537" s="10" t="s">
        <v>53</v>
      </c>
      <c r="G537" s="10">
        <v>0.3</v>
      </c>
      <c r="H537" s="10">
        <v>1.47</v>
      </c>
      <c r="I537" s="10">
        <v>0.68</v>
      </c>
      <c r="J537" s="10">
        <v>0.34</v>
      </c>
      <c r="K537" s="10">
        <v>2.79</v>
      </c>
    </row>
    <row r="538" spans="1:11" x14ac:dyDescent="0.35">
      <c r="A538" s="9">
        <v>537</v>
      </c>
      <c r="B538" s="9" t="s">
        <v>8875</v>
      </c>
      <c r="C538" s="9" t="s">
        <v>88</v>
      </c>
      <c r="D538" s="9">
        <v>2011</v>
      </c>
      <c r="E538" s="9" t="s">
        <v>4</v>
      </c>
      <c r="F538" s="9" t="s">
        <v>53</v>
      </c>
      <c r="G538" s="9">
        <v>0.46</v>
      </c>
      <c r="H538" s="9">
        <v>0.28999999999999998</v>
      </c>
      <c r="I538" s="9">
        <v>1.96</v>
      </c>
      <c r="J538" s="9">
        <v>7.0000000000000007E-2</v>
      </c>
      <c r="K538" s="9">
        <v>2.79</v>
      </c>
    </row>
    <row r="539" spans="1:11" x14ac:dyDescent="0.35">
      <c r="A539" s="10">
        <v>538</v>
      </c>
      <c r="B539" s="10" t="s">
        <v>8876</v>
      </c>
      <c r="C539" s="10" t="s">
        <v>34</v>
      </c>
      <c r="D539" s="10">
        <v>2003</v>
      </c>
      <c r="E539" s="10" t="s">
        <v>2</v>
      </c>
      <c r="F539" s="10" t="s">
        <v>57</v>
      </c>
      <c r="G539" s="10">
        <v>1.68</v>
      </c>
      <c r="H539" s="10">
        <v>0.74</v>
      </c>
      <c r="I539" s="10">
        <v>0</v>
      </c>
      <c r="J539" s="10">
        <v>0.36</v>
      </c>
      <c r="K539" s="10">
        <v>2.78</v>
      </c>
    </row>
    <row r="540" spans="1:11" x14ac:dyDescent="0.35">
      <c r="A540" s="9">
        <v>539</v>
      </c>
      <c r="B540" s="9" t="s">
        <v>8877</v>
      </c>
      <c r="C540" s="9" t="s">
        <v>102</v>
      </c>
      <c r="D540" s="9">
        <v>2014</v>
      </c>
      <c r="E540" s="9" t="s">
        <v>9</v>
      </c>
      <c r="F540" s="9" t="s">
        <v>57</v>
      </c>
      <c r="G540" s="9">
        <v>1.27</v>
      </c>
      <c r="H540" s="9">
        <v>0.97</v>
      </c>
      <c r="I540" s="9">
        <v>7.0000000000000007E-2</v>
      </c>
      <c r="J540" s="9">
        <v>0.47</v>
      </c>
      <c r="K540" s="9">
        <v>2.78</v>
      </c>
    </row>
    <row r="541" spans="1:11" x14ac:dyDescent="0.35">
      <c r="A541" s="10">
        <v>540</v>
      </c>
      <c r="B541" s="10" t="s">
        <v>8878</v>
      </c>
      <c r="C541" s="10" t="s">
        <v>34</v>
      </c>
      <c r="D541" s="10">
        <v>2003</v>
      </c>
      <c r="E541" s="10" t="s">
        <v>2</v>
      </c>
      <c r="F541" s="10" t="s">
        <v>57</v>
      </c>
      <c r="G541" s="10">
        <v>1.44</v>
      </c>
      <c r="H541" s="10">
        <v>0.83</v>
      </c>
      <c r="I541" s="10">
        <v>0.26</v>
      </c>
      <c r="J541" s="10">
        <v>0.25</v>
      </c>
      <c r="K541" s="10">
        <v>2.78</v>
      </c>
    </row>
    <row r="542" spans="1:11" x14ac:dyDescent="0.35">
      <c r="A542" s="9">
        <v>541</v>
      </c>
      <c r="B542" s="9" t="s">
        <v>955</v>
      </c>
      <c r="C542" s="9" t="s">
        <v>69</v>
      </c>
      <c r="D542" s="9">
        <v>2009</v>
      </c>
      <c r="E542" s="9" t="s">
        <v>10</v>
      </c>
      <c r="F542" s="9" t="s">
        <v>75</v>
      </c>
      <c r="G542" s="9">
        <v>1.2</v>
      </c>
      <c r="H542" s="9">
        <v>0.98</v>
      </c>
      <c r="I542" s="9">
        <v>0.17</v>
      </c>
      <c r="J542" s="9">
        <v>0.43</v>
      </c>
      <c r="K542" s="9">
        <v>2.78</v>
      </c>
    </row>
    <row r="543" spans="1:11" x14ac:dyDescent="0.35">
      <c r="A543" s="10">
        <v>542</v>
      </c>
      <c r="B543" s="10" t="s">
        <v>325</v>
      </c>
      <c r="C543" s="10" t="s">
        <v>34</v>
      </c>
      <c r="D543" s="10">
        <v>2003</v>
      </c>
      <c r="E543" s="10" t="s">
        <v>8</v>
      </c>
      <c r="F543" s="10" t="s">
        <v>61</v>
      </c>
      <c r="G543" s="10">
        <v>1.41</v>
      </c>
      <c r="H543" s="10">
        <v>1.1200000000000001</v>
      </c>
      <c r="I543" s="10">
        <v>0</v>
      </c>
      <c r="J543" s="10">
        <v>0.24</v>
      </c>
      <c r="K543" s="10">
        <v>2.77</v>
      </c>
    </row>
    <row r="544" spans="1:11" x14ac:dyDescent="0.35">
      <c r="A544" s="9">
        <v>543</v>
      </c>
      <c r="B544" s="9" t="s">
        <v>8879</v>
      </c>
      <c r="C544" s="9" t="s">
        <v>42</v>
      </c>
      <c r="D544" s="9">
        <v>2007</v>
      </c>
      <c r="E544" s="9" t="s">
        <v>2</v>
      </c>
      <c r="F544" s="9" t="s">
        <v>46</v>
      </c>
      <c r="G544" s="9">
        <v>1.24</v>
      </c>
      <c r="H544" s="9">
        <v>1.2</v>
      </c>
      <c r="I544" s="9">
        <v>0.04</v>
      </c>
      <c r="J544" s="9">
        <v>0.3</v>
      </c>
      <c r="K544" s="9">
        <v>2.77</v>
      </c>
    </row>
    <row r="545" spans="1:11" x14ac:dyDescent="0.35">
      <c r="A545" s="10">
        <v>544</v>
      </c>
      <c r="B545" s="10" t="s">
        <v>768</v>
      </c>
      <c r="C545" s="10" t="s">
        <v>70</v>
      </c>
      <c r="D545" s="10">
        <v>2011</v>
      </c>
      <c r="E545" s="10" t="s">
        <v>9</v>
      </c>
      <c r="F545" s="10" t="s">
        <v>67</v>
      </c>
      <c r="G545" s="10">
        <v>1.25</v>
      </c>
      <c r="H545" s="10">
        <v>1.1499999999999999</v>
      </c>
      <c r="I545" s="10">
        <v>7.0000000000000007E-2</v>
      </c>
      <c r="J545" s="10">
        <v>0.3</v>
      </c>
      <c r="K545" s="10">
        <v>2.77</v>
      </c>
    </row>
    <row r="546" spans="1:11" x14ac:dyDescent="0.35">
      <c r="A546" s="9">
        <v>545</v>
      </c>
      <c r="B546" s="9" t="s">
        <v>458</v>
      </c>
      <c r="C546" s="9" t="s">
        <v>83</v>
      </c>
      <c r="D546" s="9">
        <v>1980</v>
      </c>
      <c r="E546" s="9" t="s">
        <v>7</v>
      </c>
      <c r="F546" s="9" t="s">
        <v>118</v>
      </c>
      <c r="G546" s="9">
        <v>2.56</v>
      </c>
      <c r="H546" s="9">
        <v>0.17</v>
      </c>
      <c r="I546" s="9">
        <v>0</v>
      </c>
      <c r="J546" s="9">
        <v>0.03</v>
      </c>
      <c r="K546" s="9">
        <v>2.76</v>
      </c>
    </row>
    <row r="547" spans="1:11" x14ac:dyDescent="0.35">
      <c r="A547" s="10">
        <v>546</v>
      </c>
      <c r="B547" s="10" t="s">
        <v>8880</v>
      </c>
      <c r="C547" s="10" t="s">
        <v>47</v>
      </c>
      <c r="D547" s="10">
        <v>1992</v>
      </c>
      <c r="E547" s="10" t="s">
        <v>6</v>
      </c>
      <c r="F547" s="10" t="s">
        <v>53</v>
      </c>
      <c r="G547" s="10">
        <v>1.43</v>
      </c>
      <c r="H547" s="10">
        <v>0.54</v>
      </c>
      <c r="I547" s="10">
        <v>0.71</v>
      </c>
      <c r="J547" s="10">
        <v>7.0000000000000007E-2</v>
      </c>
      <c r="K547" s="10">
        <v>2.75</v>
      </c>
    </row>
    <row r="548" spans="1:11" x14ac:dyDescent="0.35">
      <c r="A548" s="9">
        <v>547</v>
      </c>
      <c r="B548" s="9" t="s">
        <v>1059</v>
      </c>
      <c r="C548" s="9" t="s">
        <v>102</v>
      </c>
      <c r="D548" s="9">
        <v>2013</v>
      </c>
      <c r="E548" s="9" t="s">
        <v>9</v>
      </c>
      <c r="F548" s="9" t="s">
        <v>50</v>
      </c>
      <c r="G548" s="9">
        <v>1.07</v>
      </c>
      <c r="H548" s="9">
        <v>1.31</v>
      </c>
      <c r="I548" s="9">
        <v>0.06</v>
      </c>
      <c r="J548" s="9">
        <v>0.31</v>
      </c>
      <c r="K548" s="9">
        <v>2.74</v>
      </c>
    </row>
    <row r="549" spans="1:11" x14ac:dyDescent="0.35">
      <c r="A549" s="10">
        <v>548</v>
      </c>
      <c r="B549" s="10" t="s">
        <v>8881</v>
      </c>
      <c r="C549" s="10" t="s">
        <v>146</v>
      </c>
      <c r="D549" s="10">
        <v>2000</v>
      </c>
      <c r="E549" s="10" t="s">
        <v>12</v>
      </c>
      <c r="F549" s="10" t="s">
        <v>53</v>
      </c>
      <c r="G549" s="10">
        <v>1.02</v>
      </c>
      <c r="H549" s="10">
        <v>0.36</v>
      </c>
      <c r="I549" s="10">
        <v>1.1299999999999999</v>
      </c>
      <c r="J549" s="10">
        <v>0.23</v>
      </c>
      <c r="K549" s="10">
        <v>2.73</v>
      </c>
    </row>
    <row r="550" spans="1:11" x14ac:dyDescent="0.35">
      <c r="A550" s="9">
        <v>549</v>
      </c>
      <c r="B550" s="9" t="s">
        <v>8882</v>
      </c>
      <c r="C550" s="9" t="s">
        <v>223</v>
      </c>
      <c r="D550" s="9">
        <v>1986</v>
      </c>
      <c r="E550" s="9" t="s">
        <v>9</v>
      </c>
      <c r="F550" s="9" t="s">
        <v>53</v>
      </c>
      <c r="G550" s="9">
        <v>1.33</v>
      </c>
      <c r="H550" s="9">
        <v>0.31</v>
      </c>
      <c r="I550" s="9">
        <v>1.04</v>
      </c>
      <c r="J550" s="9">
        <v>0.05</v>
      </c>
      <c r="K550" s="9">
        <v>2.73</v>
      </c>
    </row>
    <row r="551" spans="1:11" x14ac:dyDescent="0.35">
      <c r="A551" s="10">
        <v>550</v>
      </c>
      <c r="B551" s="10" t="s">
        <v>8796</v>
      </c>
      <c r="C551" s="10" t="s">
        <v>70</v>
      </c>
      <c r="D551" s="10">
        <v>2011</v>
      </c>
      <c r="E551" s="10" t="s">
        <v>11</v>
      </c>
      <c r="F551" s="10" t="s">
        <v>52</v>
      </c>
      <c r="G551" s="10">
        <v>1.52</v>
      </c>
      <c r="H551" s="10">
        <v>0.94</v>
      </c>
      <c r="I551" s="10">
        <v>0.02</v>
      </c>
      <c r="J551" s="10">
        <v>0.24</v>
      </c>
      <c r="K551" s="10">
        <v>2.72</v>
      </c>
    </row>
    <row r="552" spans="1:11" x14ac:dyDescent="0.35">
      <c r="A552" s="9">
        <v>551</v>
      </c>
      <c r="B552" s="9" t="s">
        <v>8883</v>
      </c>
      <c r="C552" s="9" t="s">
        <v>70</v>
      </c>
      <c r="D552" s="9">
        <v>2006</v>
      </c>
      <c r="E552" s="9" t="s">
        <v>7</v>
      </c>
      <c r="F552" s="9" t="s">
        <v>43</v>
      </c>
      <c r="G552" s="9">
        <v>1.49</v>
      </c>
      <c r="H552" s="9">
        <v>0.93</v>
      </c>
      <c r="I552" s="9">
        <v>0.02</v>
      </c>
      <c r="J552" s="9">
        <v>0.27</v>
      </c>
      <c r="K552" s="9">
        <v>2.71</v>
      </c>
    </row>
    <row r="553" spans="1:11" x14ac:dyDescent="0.35">
      <c r="A553" s="10">
        <v>552</v>
      </c>
      <c r="B553" s="10" t="s">
        <v>8689</v>
      </c>
      <c r="C553" s="10" t="s">
        <v>36</v>
      </c>
      <c r="D553" s="10">
        <v>2002</v>
      </c>
      <c r="E553" s="10" t="s">
        <v>9</v>
      </c>
      <c r="F553" s="10" t="s">
        <v>53</v>
      </c>
      <c r="G553" s="10">
        <v>1.75</v>
      </c>
      <c r="H553" s="10">
        <v>0.52</v>
      </c>
      <c r="I553" s="10">
        <v>0.33</v>
      </c>
      <c r="J553" s="10">
        <v>0.1</v>
      </c>
      <c r="K553" s="10">
        <v>2.7</v>
      </c>
    </row>
    <row r="554" spans="1:11" x14ac:dyDescent="0.35">
      <c r="A554" s="9">
        <v>553</v>
      </c>
      <c r="B554" s="9" t="s">
        <v>8884</v>
      </c>
      <c r="C554" s="9" t="s">
        <v>34</v>
      </c>
      <c r="D554" s="9">
        <v>2001</v>
      </c>
      <c r="E554" s="9" t="s">
        <v>9</v>
      </c>
      <c r="F554" s="9" t="s">
        <v>444</v>
      </c>
      <c r="G554" s="9">
        <v>0.99</v>
      </c>
      <c r="H554" s="9">
        <v>0.48</v>
      </c>
      <c r="I554" s="9">
        <v>1.0900000000000001</v>
      </c>
      <c r="J554" s="9">
        <v>0.14000000000000001</v>
      </c>
      <c r="K554" s="9">
        <v>2.7</v>
      </c>
    </row>
    <row r="555" spans="1:11" x14ac:dyDescent="0.35">
      <c r="A555" s="10">
        <v>554</v>
      </c>
      <c r="B555" s="10" t="s">
        <v>5690</v>
      </c>
      <c r="C555" s="10" t="s">
        <v>102</v>
      </c>
      <c r="D555" s="10">
        <v>2015</v>
      </c>
      <c r="E555" s="10" t="s">
        <v>10</v>
      </c>
      <c r="F555" s="10" t="s">
        <v>120</v>
      </c>
      <c r="G555" s="10">
        <v>1.47</v>
      </c>
      <c r="H555" s="10">
        <v>0.76</v>
      </c>
      <c r="I555" s="10">
        <v>0</v>
      </c>
      <c r="J555" s="10">
        <v>0.47</v>
      </c>
      <c r="K555" s="10">
        <v>2.7</v>
      </c>
    </row>
    <row r="556" spans="1:11" x14ac:dyDescent="0.35">
      <c r="A556" s="9">
        <v>555</v>
      </c>
      <c r="B556" s="9" t="s">
        <v>8885</v>
      </c>
      <c r="C556" s="9" t="s">
        <v>146</v>
      </c>
      <c r="D556" s="9">
        <v>1998</v>
      </c>
      <c r="E556" s="9" t="s">
        <v>6</v>
      </c>
      <c r="F556" s="9" t="s">
        <v>53</v>
      </c>
      <c r="G556" s="9">
        <v>1.25</v>
      </c>
      <c r="H556" s="9">
        <v>0.53</v>
      </c>
      <c r="I556" s="9">
        <v>0.87</v>
      </c>
      <c r="J556" s="9">
        <v>0.05</v>
      </c>
      <c r="K556" s="9">
        <v>2.7</v>
      </c>
    </row>
    <row r="557" spans="1:11" x14ac:dyDescent="0.35">
      <c r="A557" s="10">
        <v>556</v>
      </c>
      <c r="B557" s="10" t="s">
        <v>437</v>
      </c>
      <c r="C557" s="10" t="s">
        <v>70</v>
      </c>
      <c r="D557" s="10">
        <v>2011</v>
      </c>
      <c r="E557" s="10" t="s">
        <v>1</v>
      </c>
      <c r="F557" s="10" t="s">
        <v>61</v>
      </c>
      <c r="G557" s="10">
        <v>2.42</v>
      </c>
      <c r="H557" s="10">
        <v>0.11</v>
      </c>
      <c r="I557" s="10">
        <v>0</v>
      </c>
      <c r="J557" s="10">
        <v>0.16</v>
      </c>
      <c r="K557" s="10">
        <v>2.69</v>
      </c>
    </row>
    <row r="558" spans="1:11" x14ac:dyDescent="0.35">
      <c r="A558" s="9">
        <v>557</v>
      </c>
      <c r="B558" s="9" t="s">
        <v>528</v>
      </c>
      <c r="C558" s="9" t="s">
        <v>34</v>
      </c>
      <c r="D558" s="9">
        <v>2006</v>
      </c>
      <c r="E558" s="9" t="s">
        <v>9</v>
      </c>
      <c r="F558" s="9" t="s">
        <v>104</v>
      </c>
      <c r="G558" s="9">
        <v>1.85</v>
      </c>
      <c r="H558" s="9">
        <v>0.64</v>
      </c>
      <c r="I558" s="9">
        <v>0.01</v>
      </c>
      <c r="J558" s="9">
        <v>0.19</v>
      </c>
      <c r="K558" s="9">
        <v>2.69</v>
      </c>
    </row>
    <row r="559" spans="1:11" x14ac:dyDescent="0.35">
      <c r="A559" s="10">
        <v>558</v>
      </c>
      <c r="B559" s="10" t="s">
        <v>304</v>
      </c>
      <c r="C559" s="10" t="s">
        <v>70</v>
      </c>
      <c r="D559" s="10">
        <v>2010</v>
      </c>
      <c r="E559" s="10" t="s">
        <v>1</v>
      </c>
      <c r="F559" s="10" t="s">
        <v>61</v>
      </c>
      <c r="G559" s="10">
        <v>2.38</v>
      </c>
      <c r="H559" s="10">
        <v>0.12</v>
      </c>
      <c r="I559" s="10">
        <v>0</v>
      </c>
      <c r="J559" s="10">
        <v>0.18</v>
      </c>
      <c r="K559" s="10">
        <v>2.69</v>
      </c>
    </row>
    <row r="560" spans="1:11" x14ac:dyDescent="0.35">
      <c r="A560" s="9">
        <v>559</v>
      </c>
      <c r="B560" s="9" t="s">
        <v>8886</v>
      </c>
      <c r="C560" s="9" t="s">
        <v>49</v>
      </c>
      <c r="D560" s="9">
        <v>2010</v>
      </c>
      <c r="E560" s="9" t="s">
        <v>5</v>
      </c>
      <c r="F560" s="9" t="s">
        <v>53</v>
      </c>
      <c r="G560" s="9">
        <v>1.63</v>
      </c>
      <c r="H560" s="9">
        <v>0.52</v>
      </c>
      <c r="I560" s="9">
        <v>0.35</v>
      </c>
      <c r="J560" s="9">
        <v>0.18</v>
      </c>
      <c r="K560" s="9">
        <v>2.69</v>
      </c>
    </row>
    <row r="561" spans="1:11" x14ac:dyDescent="0.35">
      <c r="A561" s="10">
        <v>560</v>
      </c>
      <c r="B561" s="10" t="s">
        <v>8887</v>
      </c>
      <c r="C561" s="10" t="s">
        <v>70</v>
      </c>
      <c r="D561" s="10">
        <v>2010</v>
      </c>
      <c r="E561" s="10" t="s">
        <v>1</v>
      </c>
      <c r="F561" s="10" t="s">
        <v>61</v>
      </c>
      <c r="G561" s="10">
        <v>1.46</v>
      </c>
      <c r="H561" s="10">
        <v>0.98</v>
      </c>
      <c r="I561" s="10">
        <v>0</v>
      </c>
      <c r="J561" s="10">
        <v>0.24</v>
      </c>
      <c r="K561" s="10">
        <v>2.68</v>
      </c>
    </row>
    <row r="562" spans="1:11" x14ac:dyDescent="0.35">
      <c r="A562" s="9">
        <v>561</v>
      </c>
      <c r="B562" s="9" t="s">
        <v>8888</v>
      </c>
      <c r="C562" s="9" t="s">
        <v>34</v>
      </c>
      <c r="D562" s="9">
        <v>2004</v>
      </c>
      <c r="E562" s="9" t="s">
        <v>3</v>
      </c>
      <c r="F562" s="9" t="s">
        <v>61</v>
      </c>
      <c r="G562" s="9">
        <v>1.23</v>
      </c>
      <c r="H562" s="9">
        <v>1.1100000000000001</v>
      </c>
      <c r="I562" s="9">
        <v>0</v>
      </c>
      <c r="J562" s="9">
        <v>0.34</v>
      </c>
      <c r="K562" s="9">
        <v>2.68</v>
      </c>
    </row>
    <row r="563" spans="1:11" x14ac:dyDescent="0.35">
      <c r="A563" s="10">
        <v>562</v>
      </c>
      <c r="B563" s="10" t="s">
        <v>8889</v>
      </c>
      <c r="C563" s="10" t="s">
        <v>88</v>
      </c>
      <c r="D563" s="10">
        <v>2014</v>
      </c>
      <c r="E563" s="10" t="s">
        <v>4</v>
      </c>
      <c r="F563" s="10" t="s">
        <v>89</v>
      </c>
      <c r="G563" s="10">
        <v>0</v>
      </c>
      <c r="H563" s="10">
        <v>0</v>
      </c>
      <c r="I563" s="10">
        <v>2.68</v>
      </c>
      <c r="J563" s="10">
        <v>0</v>
      </c>
      <c r="K563" s="10">
        <v>2.68</v>
      </c>
    </row>
    <row r="564" spans="1:11" x14ac:dyDescent="0.35">
      <c r="A564" s="9">
        <v>563</v>
      </c>
      <c r="B564" s="9" t="s">
        <v>5322</v>
      </c>
      <c r="C564" s="9" t="s">
        <v>69</v>
      </c>
      <c r="D564" s="9">
        <v>2009</v>
      </c>
      <c r="E564" s="9" t="s">
        <v>3</v>
      </c>
      <c r="F564" s="9" t="s">
        <v>61</v>
      </c>
      <c r="G564" s="9">
        <v>0.69</v>
      </c>
      <c r="H564" s="9">
        <v>1.41</v>
      </c>
      <c r="I564" s="9">
        <v>0.04</v>
      </c>
      <c r="J564" s="9">
        <v>0.53</v>
      </c>
      <c r="K564" s="9">
        <v>2.68</v>
      </c>
    </row>
    <row r="565" spans="1:11" x14ac:dyDescent="0.35">
      <c r="A565" s="10">
        <v>564</v>
      </c>
      <c r="B565" s="10" t="s">
        <v>8890</v>
      </c>
      <c r="C565" s="10" t="s">
        <v>69</v>
      </c>
      <c r="D565" s="10">
        <v>2011</v>
      </c>
      <c r="E565" s="10" t="s">
        <v>4</v>
      </c>
      <c r="F565" s="10" t="s">
        <v>137</v>
      </c>
      <c r="G565" s="10">
        <v>0.78</v>
      </c>
      <c r="H565" s="10">
        <v>0.75</v>
      </c>
      <c r="I565" s="10">
        <v>0.89</v>
      </c>
      <c r="J565" s="10">
        <v>0.26</v>
      </c>
      <c r="K565" s="10">
        <v>2.68</v>
      </c>
    </row>
    <row r="566" spans="1:11" x14ac:dyDescent="0.35">
      <c r="A566" s="9">
        <v>565</v>
      </c>
      <c r="B566" s="9" t="s">
        <v>8057</v>
      </c>
      <c r="C566" s="9" t="s">
        <v>1198</v>
      </c>
      <c r="D566" s="9">
        <v>1992</v>
      </c>
      <c r="E566" s="9" t="s">
        <v>10</v>
      </c>
      <c r="F566" s="9" t="s">
        <v>8891</v>
      </c>
      <c r="G566" s="9">
        <v>1.95</v>
      </c>
      <c r="H566" s="9">
        <v>0.63</v>
      </c>
      <c r="I566" s="9">
        <v>0</v>
      </c>
      <c r="J566" s="9">
        <v>0.09</v>
      </c>
      <c r="K566" s="9">
        <v>2.67</v>
      </c>
    </row>
    <row r="567" spans="1:11" x14ac:dyDescent="0.35">
      <c r="A567" s="10">
        <v>566</v>
      </c>
      <c r="B567" s="10" t="s">
        <v>926</v>
      </c>
      <c r="C567" s="10" t="s">
        <v>34</v>
      </c>
      <c r="D567" s="10">
        <v>2005</v>
      </c>
      <c r="E567" s="10" t="s">
        <v>7</v>
      </c>
      <c r="F567" s="10" t="s">
        <v>43</v>
      </c>
      <c r="G567" s="10">
        <v>1.48</v>
      </c>
      <c r="H567" s="10">
        <v>0.92</v>
      </c>
      <c r="I567" s="10">
        <v>0.01</v>
      </c>
      <c r="J567" s="10">
        <v>0.26</v>
      </c>
      <c r="K567" s="10">
        <v>2.67</v>
      </c>
    </row>
    <row r="568" spans="1:11" x14ac:dyDescent="0.35">
      <c r="A568" s="9">
        <v>567</v>
      </c>
      <c r="B568" s="9" t="s">
        <v>6655</v>
      </c>
      <c r="C568" s="9" t="s">
        <v>70</v>
      </c>
      <c r="D568" s="9">
        <v>2008</v>
      </c>
      <c r="E568" s="9" t="s">
        <v>6</v>
      </c>
      <c r="F568" s="9" t="s">
        <v>43</v>
      </c>
      <c r="G568" s="9">
        <v>1.78</v>
      </c>
      <c r="H568" s="9">
        <v>0.64</v>
      </c>
      <c r="I568" s="9">
        <v>0</v>
      </c>
      <c r="J568" s="9">
        <v>0.25</v>
      </c>
      <c r="K568" s="9">
        <v>2.67</v>
      </c>
    </row>
    <row r="569" spans="1:11" x14ac:dyDescent="0.35">
      <c r="A569" s="10">
        <v>568</v>
      </c>
      <c r="B569" s="10" t="s">
        <v>331</v>
      </c>
      <c r="C569" s="10" t="s">
        <v>72</v>
      </c>
      <c r="D569" s="10">
        <v>1998</v>
      </c>
      <c r="E569" s="10" t="s">
        <v>7</v>
      </c>
      <c r="F569" s="10" t="s">
        <v>61</v>
      </c>
      <c r="G569" s="10">
        <v>1.44</v>
      </c>
      <c r="H569" s="10">
        <v>1.0900000000000001</v>
      </c>
      <c r="I569" s="10">
        <v>0</v>
      </c>
      <c r="J569" s="10">
        <v>0.14000000000000001</v>
      </c>
      <c r="K569" s="10">
        <v>2.67</v>
      </c>
    </row>
    <row r="570" spans="1:11" x14ac:dyDescent="0.35">
      <c r="A570" s="9">
        <v>569</v>
      </c>
      <c r="B570" s="9" t="s">
        <v>377</v>
      </c>
      <c r="C570" s="9" t="s">
        <v>39</v>
      </c>
      <c r="D570" s="9">
        <v>2004</v>
      </c>
      <c r="E570" s="9" t="s">
        <v>4</v>
      </c>
      <c r="F570" s="9" t="s">
        <v>40</v>
      </c>
      <c r="G570" s="9">
        <v>1.99</v>
      </c>
      <c r="H570" s="9">
        <v>0.57999999999999996</v>
      </c>
      <c r="I570" s="9">
        <v>0</v>
      </c>
      <c r="J570" s="9">
        <v>0.09</v>
      </c>
      <c r="K570" s="9">
        <v>2.66</v>
      </c>
    </row>
    <row r="571" spans="1:11" x14ac:dyDescent="0.35">
      <c r="A571" s="10">
        <v>570</v>
      </c>
      <c r="B571" s="10" t="s">
        <v>8892</v>
      </c>
      <c r="C571" s="10" t="s">
        <v>49</v>
      </c>
      <c r="D571" s="10">
        <v>2006</v>
      </c>
      <c r="E571" s="10" t="s">
        <v>9</v>
      </c>
      <c r="F571" s="10" t="s">
        <v>59</v>
      </c>
      <c r="G571" s="10">
        <v>1.59</v>
      </c>
      <c r="H571" s="10">
        <v>0.8</v>
      </c>
      <c r="I571" s="10">
        <v>0</v>
      </c>
      <c r="J571" s="10">
        <v>0.26</v>
      </c>
      <c r="K571" s="10">
        <v>2.65</v>
      </c>
    </row>
    <row r="572" spans="1:11" x14ac:dyDescent="0.35">
      <c r="A572" s="9">
        <v>571</v>
      </c>
      <c r="B572" s="9" t="s">
        <v>1337</v>
      </c>
      <c r="C572" s="9" t="s">
        <v>34</v>
      </c>
      <c r="D572" s="9">
        <v>2003</v>
      </c>
      <c r="E572" s="9" t="s">
        <v>9</v>
      </c>
      <c r="F572" s="9" t="s">
        <v>50</v>
      </c>
      <c r="G572" s="9">
        <v>1.1499999999999999</v>
      </c>
      <c r="H572" s="9">
        <v>1.1100000000000001</v>
      </c>
      <c r="I572" s="9">
        <v>0</v>
      </c>
      <c r="J572" s="9">
        <v>0.4</v>
      </c>
      <c r="K572" s="9">
        <v>2.65</v>
      </c>
    </row>
    <row r="573" spans="1:11" x14ac:dyDescent="0.35">
      <c r="A573" s="10">
        <v>572</v>
      </c>
      <c r="B573" s="10" t="s">
        <v>726</v>
      </c>
      <c r="C573" s="10" t="s">
        <v>42</v>
      </c>
      <c r="D573" s="10">
        <v>2012</v>
      </c>
      <c r="E573" s="10" t="s">
        <v>9</v>
      </c>
      <c r="F573" s="10" t="s">
        <v>43</v>
      </c>
      <c r="G573" s="10">
        <v>1.56</v>
      </c>
      <c r="H573" s="10">
        <v>0.88</v>
      </c>
      <c r="I573" s="10">
        <v>0</v>
      </c>
      <c r="J573" s="10">
        <v>0.22</v>
      </c>
      <c r="K573" s="10">
        <v>2.65</v>
      </c>
    </row>
    <row r="574" spans="1:11" x14ac:dyDescent="0.35">
      <c r="A574" s="9">
        <v>573</v>
      </c>
      <c r="B574" s="9" t="s">
        <v>8893</v>
      </c>
      <c r="C574" s="9" t="s">
        <v>44</v>
      </c>
      <c r="D574" s="9">
        <v>2006</v>
      </c>
      <c r="E574" s="9" t="s">
        <v>7</v>
      </c>
      <c r="F574" s="9" t="s">
        <v>61</v>
      </c>
      <c r="G574" s="9">
        <v>0.86</v>
      </c>
      <c r="H574" s="9">
        <v>1.1100000000000001</v>
      </c>
      <c r="I574" s="9">
        <v>0.01</v>
      </c>
      <c r="J574" s="9">
        <v>0.66</v>
      </c>
      <c r="K574" s="9">
        <v>2.65</v>
      </c>
    </row>
    <row r="575" spans="1:11" x14ac:dyDescent="0.35">
      <c r="A575" s="10">
        <v>574</v>
      </c>
      <c r="B575" s="10" t="s">
        <v>8894</v>
      </c>
      <c r="C575" s="10" t="s">
        <v>223</v>
      </c>
      <c r="D575" s="10">
        <v>1986</v>
      </c>
      <c r="E575" s="10" t="s">
        <v>2</v>
      </c>
      <c r="F575" s="10" t="s">
        <v>53</v>
      </c>
      <c r="G575" s="10">
        <v>0</v>
      </c>
      <c r="H575" s="10">
        <v>0</v>
      </c>
      <c r="I575" s="10">
        <v>2.65</v>
      </c>
      <c r="J575" s="10">
        <v>0</v>
      </c>
      <c r="K575" s="10">
        <v>2.65</v>
      </c>
    </row>
    <row r="576" spans="1:11" x14ac:dyDescent="0.35">
      <c r="A576" s="9">
        <v>575</v>
      </c>
      <c r="B576" s="9" t="s">
        <v>8895</v>
      </c>
      <c r="C576" s="9" t="s">
        <v>146</v>
      </c>
      <c r="D576" s="9">
        <v>1996</v>
      </c>
      <c r="E576" s="9" t="s">
        <v>9</v>
      </c>
      <c r="F576" s="9" t="s">
        <v>53</v>
      </c>
      <c r="G576" s="9">
        <v>2</v>
      </c>
      <c r="H576" s="9">
        <v>0.5</v>
      </c>
      <c r="I576" s="9">
        <v>0.12</v>
      </c>
      <c r="J576" s="9">
        <v>0.03</v>
      </c>
      <c r="K576" s="9">
        <v>2.65</v>
      </c>
    </row>
    <row r="577" spans="1:11" x14ac:dyDescent="0.35">
      <c r="A577" s="10">
        <v>576</v>
      </c>
      <c r="B577" s="10" t="s">
        <v>8639</v>
      </c>
      <c r="C577" s="10" t="s">
        <v>70</v>
      </c>
      <c r="D577" s="10">
        <v>2007</v>
      </c>
      <c r="E577" s="10" t="s">
        <v>9</v>
      </c>
      <c r="F577" s="10" t="s">
        <v>104</v>
      </c>
      <c r="G577" s="10">
        <v>1.53</v>
      </c>
      <c r="H577" s="10">
        <v>0.87</v>
      </c>
      <c r="I577" s="10">
        <v>0</v>
      </c>
      <c r="J577" s="10">
        <v>0.24</v>
      </c>
      <c r="K577" s="10">
        <v>2.64</v>
      </c>
    </row>
    <row r="578" spans="1:11" x14ac:dyDescent="0.35">
      <c r="A578" s="9">
        <v>577</v>
      </c>
      <c r="B578" s="9" t="s">
        <v>373</v>
      </c>
      <c r="C578" s="9" t="s">
        <v>34</v>
      </c>
      <c r="D578" s="9">
        <v>2000</v>
      </c>
      <c r="E578" s="9" t="s">
        <v>3</v>
      </c>
      <c r="F578" s="9" t="s">
        <v>52</v>
      </c>
      <c r="G578" s="9">
        <v>2</v>
      </c>
      <c r="H578" s="9">
        <v>0.47</v>
      </c>
      <c r="I578" s="9">
        <v>0.02</v>
      </c>
      <c r="J578" s="9">
        <v>0.14000000000000001</v>
      </c>
      <c r="K578" s="9">
        <v>2.63</v>
      </c>
    </row>
    <row r="579" spans="1:11" x14ac:dyDescent="0.35">
      <c r="A579" s="10">
        <v>578</v>
      </c>
      <c r="B579" s="10" t="s">
        <v>8896</v>
      </c>
      <c r="C579" s="10" t="s">
        <v>44</v>
      </c>
      <c r="D579" s="10">
        <v>2006</v>
      </c>
      <c r="E579" s="10" t="s">
        <v>10</v>
      </c>
      <c r="F579" s="10" t="s">
        <v>57</v>
      </c>
      <c r="G579" s="10">
        <v>0.76</v>
      </c>
      <c r="H579" s="10">
        <v>1.1000000000000001</v>
      </c>
      <c r="I579" s="10">
        <v>0.12</v>
      </c>
      <c r="J579" s="10">
        <v>0.65</v>
      </c>
      <c r="K579" s="10">
        <v>2.63</v>
      </c>
    </row>
    <row r="580" spans="1:11" x14ac:dyDescent="0.35">
      <c r="A580" s="9">
        <v>579</v>
      </c>
      <c r="B580" s="9" t="s">
        <v>8897</v>
      </c>
      <c r="C580" s="9" t="s">
        <v>70</v>
      </c>
      <c r="D580" s="9">
        <v>2009</v>
      </c>
      <c r="E580" s="9" t="s">
        <v>12</v>
      </c>
      <c r="F580" s="9" t="s">
        <v>40</v>
      </c>
      <c r="G580" s="9">
        <v>1.53</v>
      </c>
      <c r="H580" s="9">
        <v>0.82</v>
      </c>
      <c r="I580" s="9">
        <v>0.04</v>
      </c>
      <c r="J580" s="9">
        <v>0.24</v>
      </c>
      <c r="K580" s="9">
        <v>2.63</v>
      </c>
    </row>
    <row r="581" spans="1:11" x14ac:dyDescent="0.35">
      <c r="A581" s="10">
        <v>580</v>
      </c>
      <c r="B581" s="10" t="s">
        <v>947</v>
      </c>
      <c r="C581" s="10" t="s">
        <v>69</v>
      </c>
      <c r="D581" s="10">
        <v>2009</v>
      </c>
      <c r="E581" s="10" t="s">
        <v>9</v>
      </c>
      <c r="F581" s="10" t="s">
        <v>57</v>
      </c>
      <c r="G581" s="10">
        <v>1.7</v>
      </c>
      <c r="H581" s="10">
        <v>0.46</v>
      </c>
      <c r="I581" s="10">
        <v>0.06</v>
      </c>
      <c r="J581" s="10">
        <v>0.41</v>
      </c>
      <c r="K581" s="10">
        <v>2.63</v>
      </c>
    </row>
    <row r="582" spans="1:11" x14ac:dyDescent="0.35">
      <c r="A582" s="9">
        <v>581</v>
      </c>
      <c r="B582" s="9" t="s">
        <v>8898</v>
      </c>
      <c r="C582" s="9" t="s">
        <v>34</v>
      </c>
      <c r="D582" s="9">
        <v>2004</v>
      </c>
      <c r="E582" s="9" t="s">
        <v>1</v>
      </c>
      <c r="F582" s="9" t="s">
        <v>46</v>
      </c>
      <c r="G582" s="9">
        <v>2.15</v>
      </c>
      <c r="H582" s="9">
        <v>0.12</v>
      </c>
      <c r="I582" s="9">
        <v>0</v>
      </c>
      <c r="J582" s="9">
        <v>0.36</v>
      </c>
      <c r="K582" s="9">
        <v>2.62</v>
      </c>
    </row>
    <row r="583" spans="1:11" x14ac:dyDescent="0.35">
      <c r="A583" s="10">
        <v>582</v>
      </c>
      <c r="B583" s="10" t="s">
        <v>8899</v>
      </c>
      <c r="C583" s="10" t="s">
        <v>42</v>
      </c>
      <c r="D583" s="10">
        <v>2007</v>
      </c>
      <c r="E583" s="10" t="s">
        <v>1</v>
      </c>
      <c r="F583" s="10" t="s">
        <v>53</v>
      </c>
      <c r="G583" s="10">
        <v>1.07</v>
      </c>
      <c r="H583" s="10">
        <v>1.06</v>
      </c>
      <c r="I583" s="10">
        <v>0.24</v>
      </c>
      <c r="J583" s="10">
        <v>0.25</v>
      </c>
      <c r="K583" s="10">
        <v>2.62</v>
      </c>
    </row>
    <row r="584" spans="1:11" x14ac:dyDescent="0.35">
      <c r="A584" s="9">
        <v>583</v>
      </c>
      <c r="B584" s="9" t="s">
        <v>331</v>
      </c>
      <c r="C584" s="9" t="s">
        <v>70</v>
      </c>
      <c r="D584" s="9">
        <v>2010</v>
      </c>
      <c r="E584" s="9" t="s">
        <v>7</v>
      </c>
      <c r="F584" s="9" t="s">
        <v>61</v>
      </c>
      <c r="G584" s="9">
        <v>1.55</v>
      </c>
      <c r="H584" s="9">
        <v>0.81</v>
      </c>
      <c r="I584" s="9">
        <v>0.04</v>
      </c>
      <c r="J584" s="9">
        <v>0.21</v>
      </c>
      <c r="K584" s="9">
        <v>2.62</v>
      </c>
    </row>
    <row r="585" spans="1:11" x14ac:dyDescent="0.35">
      <c r="A585" s="10">
        <v>584</v>
      </c>
      <c r="B585" s="10" t="s">
        <v>5891</v>
      </c>
      <c r="C585" s="10" t="s">
        <v>70</v>
      </c>
      <c r="D585" s="10">
        <v>2009</v>
      </c>
      <c r="E585" s="10" t="s">
        <v>1</v>
      </c>
      <c r="F585" s="10" t="s">
        <v>61</v>
      </c>
      <c r="G585" s="10">
        <v>0.59</v>
      </c>
      <c r="H585" s="10">
        <v>1.79</v>
      </c>
      <c r="I585" s="10">
        <v>0.01</v>
      </c>
      <c r="J585" s="10">
        <v>0.23</v>
      </c>
      <c r="K585" s="10">
        <v>2.62</v>
      </c>
    </row>
    <row r="586" spans="1:11" x14ac:dyDescent="0.35">
      <c r="A586" s="9">
        <v>585</v>
      </c>
      <c r="B586" s="9" t="s">
        <v>822</v>
      </c>
      <c r="C586" s="9" t="s">
        <v>70</v>
      </c>
      <c r="D586" s="9">
        <v>2011</v>
      </c>
      <c r="E586" s="9" t="s">
        <v>1</v>
      </c>
      <c r="F586" s="9" t="s">
        <v>52</v>
      </c>
      <c r="G586" s="9">
        <v>2.31</v>
      </c>
      <c r="H586" s="9">
        <v>0.14000000000000001</v>
      </c>
      <c r="I586" s="9">
        <v>0.01</v>
      </c>
      <c r="J586" s="9">
        <v>0.16</v>
      </c>
      <c r="K586" s="9">
        <v>2.62</v>
      </c>
    </row>
    <row r="587" spans="1:11" x14ac:dyDescent="0.35">
      <c r="A587" s="10">
        <v>586</v>
      </c>
      <c r="B587" s="10" t="s">
        <v>8900</v>
      </c>
      <c r="C587" s="10" t="s">
        <v>49</v>
      </c>
      <c r="D587" s="10">
        <v>2008</v>
      </c>
      <c r="E587" s="10" t="s">
        <v>8</v>
      </c>
      <c r="F587" s="10" t="s">
        <v>53</v>
      </c>
      <c r="G587" s="10">
        <v>0.63</v>
      </c>
      <c r="H587" s="10">
        <v>0.84</v>
      </c>
      <c r="I587" s="10">
        <v>0.96</v>
      </c>
      <c r="J587" s="10">
        <v>0.19</v>
      </c>
      <c r="K587" s="10">
        <v>2.61</v>
      </c>
    </row>
    <row r="588" spans="1:11" x14ac:dyDescent="0.35">
      <c r="A588" s="9">
        <v>587</v>
      </c>
      <c r="B588" s="9" t="s">
        <v>836</v>
      </c>
      <c r="C588" s="9" t="s">
        <v>34</v>
      </c>
      <c r="D588" s="9">
        <v>2002</v>
      </c>
      <c r="E588" s="9" t="s">
        <v>9</v>
      </c>
      <c r="F588" s="9" t="s">
        <v>61</v>
      </c>
      <c r="G588" s="9">
        <v>0.9</v>
      </c>
      <c r="H588" s="9">
        <v>1.22</v>
      </c>
      <c r="I588" s="9">
        <v>0.04</v>
      </c>
      <c r="J588" s="9">
        <v>0.44</v>
      </c>
      <c r="K588" s="9">
        <v>2.61</v>
      </c>
    </row>
    <row r="589" spans="1:11" x14ac:dyDescent="0.35">
      <c r="A589" s="10">
        <v>588</v>
      </c>
      <c r="B589" s="10" t="s">
        <v>8901</v>
      </c>
      <c r="C589" s="10" t="s">
        <v>42</v>
      </c>
      <c r="D589" s="10">
        <v>2010</v>
      </c>
      <c r="E589" s="10" t="s">
        <v>2</v>
      </c>
      <c r="F589" s="10" t="s">
        <v>53</v>
      </c>
      <c r="G589" s="10">
        <v>1.02</v>
      </c>
      <c r="H589" s="10">
        <v>0.52</v>
      </c>
      <c r="I589" s="10">
        <v>0.92</v>
      </c>
      <c r="J589" s="10">
        <v>0.14000000000000001</v>
      </c>
      <c r="K589" s="10">
        <v>2.6</v>
      </c>
    </row>
    <row r="590" spans="1:11" x14ac:dyDescent="0.35">
      <c r="A590" s="9">
        <v>589</v>
      </c>
      <c r="B590" s="9" t="s">
        <v>8902</v>
      </c>
      <c r="C590" s="9" t="s">
        <v>1198</v>
      </c>
      <c r="D590" s="9">
        <v>1990</v>
      </c>
      <c r="E590" s="9" t="s">
        <v>9</v>
      </c>
      <c r="F590" s="9" t="s">
        <v>46</v>
      </c>
      <c r="G590" s="9">
        <v>1.86</v>
      </c>
      <c r="H590" s="9">
        <v>0.55000000000000004</v>
      </c>
      <c r="I590" s="9">
        <v>0.11</v>
      </c>
      <c r="J590" s="9">
        <v>0.08</v>
      </c>
      <c r="K590" s="9">
        <v>2.6</v>
      </c>
    </row>
    <row r="591" spans="1:11" x14ac:dyDescent="0.35">
      <c r="A591" s="10">
        <v>590</v>
      </c>
      <c r="B591" s="10" t="s">
        <v>326</v>
      </c>
      <c r="C591" s="10" t="s">
        <v>69</v>
      </c>
      <c r="D591" s="10">
        <v>2008</v>
      </c>
      <c r="E591" s="10" t="s">
        <v>1</v>
      </c>
      <c r="F591" s="10" t="s">
        <v>61</v>
      </c>
      <c r="G591" s="10">
        <v>0.48</v>
      </c>
      <c r="H591" s="10">
        <v>1.63</v>
      </c>
      <c r="I591" s="10">
        <v>0.04</v>
      </c>
      <c r="J591" s="10">
        <v>0.43</v>
      </c>
      <c r="K591" s="10">
        <v>2.59</v>
      </c>
    </row>
    <row r="592" spans="1:11" x14ac:dyDescent="0.35">
      <c r="A592" s="9">
        <v>591</v>
      </c>
      <c r="B592" s="9" t="s">
        <v>8903</v>
      </c>
      <c r="C592" s="9" t="s">
        <v>69</v>
      </c>
      <c r="D592" s="9">
        <v>2007</v>
      </c>
      <c r="E592" s="9" t="s">
        <v>2</v>
      </c>
      <c r="F592" s="9" t="s">
        <v>57</v>
      </c>
      <c r="G592" s="9">
        <v>0.93</v>
      </c>
      <c r="H592" s="9">
        <v>1.1200000000000001</v>
      </c>
      <c r="I592" s="9">
        <v>0.08</v>
      </c>
      <c r="J592" s="9">
        <v>0.45</v>
      </c>
      <c r="K592" s="9">
        <v>2.59</v>
      </c>
    </row>
    <row r="593" spans="1:11" x14ac:dyDescent="0.35">
      <c r="A593" s="10">
        <v>592</v>
      </c>
      <c r="B593" s="10" t="s">
        <v>502</v>
      </c>
      <c r="C593" s="10" t="s">
        <v>34</v>
      </c>
      <c r="D593" s="10">
        <v>2004</v>
      </c>
      <c r="E593" s="10" t="s">
        <v>1</v>
      </c>
      <c r="F593" s="10" t="s">
        <v>61</v>
      </c>
      <c r="G593" s="10">
        <v>2.0299999999999998</v>
      </c>
      <c r="H593" s="10">
        <v>0.21</v>
      </c>
      <c r="I593" s="10">
        <v>0</v>
      </c>
      <c r="J593" s="10">
        <v>0.35</v>
      </c>
      <c r="K593" s="10">
        <v>2.59</v>
      </c>
    </row>
    <row r="594" spans="1:11" x14ac:dyDescent="0.35">
      <c r="A594" s="9">
        <v>593</v>
      </c>
      <c r="B594" s="9" t="s">
        <v>8637</v>
      </c>
      <c r="C594" s="9" t="s">
        <v>44</v>
      </c>
      <c r="D594" s="9">
        <v>2009</v>
      </c>
      <c r="E594" s="9" t="s">
        <v>2</v>
      </c>
      <c r="F594" s="9" t="s">
        <v>57</v>
      </c>
      <c r="G594" s="9">
        <v>0.64</v>
      </c>
      <c r="H594" s="9">
        <v>1.24</v>
      </c>
      <c r="I594" s="9">
        <v>0.01</v>
      </c>
      <c r="J594" s="9">
        <v>0.69</v>
      </c>
      <c r="K594" s="9">
        <v>2.58</v>
      </c>
    </row>
    <row r="595" spans="1:11" x14ac:dyDescent="0.35">
      <c r="A595" s="10">
        <v>594</v>
      </c>
      <c r="B595" s="10" t="s">
        <v>8904</v>
      </c>
      <c r="C595" s="10" t="s">
        <v>102</v>
      </c>
      <c r="D595" s="10">
        <v>2013</v>
      </c>
      <c r="E595" s="10" t="s">
        <v>7</v>
      </c>
      <c r="F595" s="10" t="s">
        <v>57</v>
      </c>
      <c r="G595" s="10">
        <v>0.89</v>
      </c>
      <c r="H595" s="10">
        <v>1.33</v>
      </c>
      <c r="I595" s="10">
        <v>7.0000000000000007E-2</v>
      </c>
      <c r="J595" s="10">
        <v>0.28000000000000003</v>
      </c>
      <c r="K595" s="10">
        <v>2.58</v>
      </c>
    </row>
    <row r="596" spans="1:11" x14ac:dyDescent="0.35">
      <c r="A596" s="9">
        <v>595</v>
      </c>
      <c r="B596" s="9" t="s">
        <v>4067</v>
      </c>
      <c r="C596" s="9" t="s">
        <v>70</v>
      </c>
      <c r="D596" s="9">
        <v>2009</v>
      </c>
      <c r="E596" s="9" t="s">
        <v>9</v>
      </c>
      <c r="F596" s="9" t="s">
        <v>52</v>
      </c>
      <c r="G596" s="9">
        <v>1.04</v>
      </c>
      <c r="H596" s="9">
        <v>1.24</v>
      </c>
      <c r="I596" s="9">
        <v>0.03</v>
      </c>
      <c r="J596" s="9">
        <v>0.27</v>
      </c>
      <c r="K596" s="9">
        <v>2.58</v>
      </c>
    </row>
    <row r="597" spans="1:11" x14ac:dyDescent="0.35">
      <c r="A597" s="10">
        <v>596</v>
      </c>
      <c r="B597" s="10" t="s">
        <v>290</v>
      </c>
      <c r="C597" s="10" t="s">
        <v>44</v>
      </c>
      <c r="D597" s="10">
        <v>2007</v>
      </c>
      <c r="E597" s="10" t="s">
        <v>4</v>
      </c>
      <c r="F597" s="10" t="s">
        <v>91</v>
      </c>
      <c r="G597" s="10">
        <v>0.37</v>
      </c>
      <c r="H597" s="10">
        <v>0.27</v>
      </c>
      <c r="I597" s="10">
        <v>1.75</v>
      </c>
      <c r="J597" s="10">
        <v>0.18</v>
      </c>
      <c r="K597" s="10">
        <v>2.58</v>
      </c>
    </row>
    <row r="598" spans="1:11" x14ac:dyDescent="0.35">
      <c r="A598" s="9">
        <v>597</v>
      </c>
      <c r="B598" s="9" t="s">
        <v>260</v>
      </c>
      <c r="C598" s="9" t="s">
        <v>34</v>
      </c>
      <c r="D598" s="9">
        <v>2006</v>
      </c>
      <c r="E598" s="9" t="s">
        <v>10</v>
      </c>
      <c r="F598" s="9" t="s">
        <v>67</v>
      </c>
      <c r="G598" s="9">
        <v>1.4</v>
      </c>
      <c r="H598" s="9">
        <v>0.88</v>
      </c>
      <c r="I598" s="9">
        <v>0.03</v>
      </c>
      <c r="J598" s="9">
        <v>0.26</v>
      </c>
      <c r="K598" s="9">
        <v>2.58</v>
      </c>
    </row>
    <row r="599" spans="1:11" x14ac:dyDescent="0.35">
      <c r="A599" s="10">
        <v>598</v>
      </c>
      <c r="B599" s="10" t="s">
        <v>8905</v>
      </c>
      <c r="C599" s="10" t="s">
        <v>34</v>
      </c>
      <c r="D599" s="10">
        <v>2004</v>
      </c>
      <c r="E599" s="10" t="s">
        <v>2</v>
      </c>
      <c r="F599" s="10" t="s">
        <v>57</v>
      </c>
      <c r="G599" s="10">
        <v>1.31</v>
      </c>
      <c r="H599" s="10">
        <v>0.74</v>
      </c>
      <c r="I599" s="10">
        <v>0.31</v>
      </c>
      <c r="J599" s="10">
        <v>0.22</v>
      </c>
      <c r="K599" s="10">
        <v>2.57</v>
      </c>
    </row>
    <row r="600" spans="1:11" x14ac:dyDescent="0.35">
      <c r="A600" s="9">
        <v>599</v>
      </c>
      <c r="B600" s="9" t="s">
        <v>8906</v>
      </c>
      <c r="C600" s="9" t="s">
        <v>49</v>
      </c>
      <c r="D600" s="9">
        <v>2010</v>
      </c>
      <c r="E600" s="9" t="s">
        <v>6</v>
      </c>
      <c r="F600" s="9" t="s">
        <v>53</v>
      </c>
      <c r="G600" s="9">
        <v>0.28000000000000003</v>
      </c>
      <c r="H600" s="9">
        <v>1.68</v>
      </c>
      <c r="I600" s="9">
        <v>0.33</v>
      </c>
      <c r="J600" s="9">
        <v>0.28000000000000003</v>
      </c>
      <c r="K600" s="9">
        <v>2.57</v>
      </c>
    </row>
    <row r="601" spans="1:11" x14ac:dyDescent="0.35">
      <c r="A601" s="10">
        <v>600</v>
      </c>
      <c r="B601" s="10" t="s">
        <v>241</v>
      </c>
      <c r="C601" s="10" t="s">
        <v>70</v>
      </c>
      <c r="D601" s="10">
        <v>2009</v>
      </c>
      <c r="E601" s="10" t="s">
        <v>4</v>
      </c>
      <c r="F601" s="10" t="s">
        <v>61</v>
      </c>
      <c r="G601" s="10">
        <v>1.76</v>
      </c>
      <c r="H601" s="10">
        <v>0.56000000000000005</v>
      </c>
      <c r="I601" s="10">
        <v>0.03</v>
      </c>
      <c r="J601" s="10">
        <v>0.22</v>
      </c>
      <c r="K601" s="10">
        <v>2.57</v>
      </c>
    </row>
    <row r="602" spans="1:11" x14ac:dyDescent="0.35">
      <c r="A602" s="9">
        <v>601</v>
      </c>
      <c r="B602" s="9" t="s">
        <v>1077</v>
      </c>
      <c r="C602" s="9" t="s">
        <v>34</v>
      </c>
      <c r="D602" s="9">
        <v>2007</v>
      </c>
      <c r="E602" s="9" t="s">
        <v>1</v>
      </c>
      <c r="F602" s="9" t="s">
        <v>61</v>
      </c>
      <c r="G602" s="9">
        <v>2.14</v>
      </c>
      <c r="H602" s="9">
        <v>0.08</v>
      </c>
      <c r="I602" s="9">
        <v>0</v>
      </c>
      <c r="J602" s="9">
        <v>0.35</v>
      </c>
      <c r="K602" s="9">
        <v>2.57</v>
      </c>
    </row>
    <row r="603" spans="1:11" x14ac:dyDescent="0.35">
      <c r="A603" s="10">
        <v>602</v>
      </c>
      <c r="B603" s="10" t="s">
        <v>8907</v>
      </c>
      <c r="C603" s="10" t="s">
        <v>149</v>
      </c>
      <c r="D603" s="10">
        <v>2001</v>
      </c>
      <c r="E603" s="10" t="s">
        <v>2</v>
      </c>
      <c r="F603" s="10" t="s">
        <v>46</v>
      </c>
      <c r="G603" s="10">
        <v>1.7</v>
      </c>
      <c r="H603" s="10">
        <v>0.59</v>
      </c>
      <c r="I603" s="10">
        <v>0.21</v>
      </c>
      <c r="J603" s="10">
        <v>7.0000000000000007E-2</v>
      </c>
      <c r="K603" s="10">
        <v>2.56</v>
      </c>
    </row>
    <row r="604" spans="1:11" x14ac:dyDescent="0.35">
      <c r="A604" s="9">
        <v>603</v>
      </c>
      <c r="B604" s="9" t="s">
        <v>8908</v>
      </c>
      <c r="C604" s="9" t="s">
        <v>223</v>
      </c>
      <c r="D604" s="9">
        <v>1987</v>
      </c>
      <c r="E604" s="9" t="s">
        <v>4</v>
      </c>
      <c r="F604" s="9" t="s">
        <v>150</v>
      </c>
      <c r="G604" s="9">
        <v>0.15</v>
      </c>
      <c r="H604" s="9">
        <v>0</v>
      </c>
      <c r="I604" s="9">
        <v>2.41</v>
      </c>
      <c r="J604" s="9">
        <v>0</v>
      </c>
      <c r="K604" s="9">
        <v>2.56</v>
      </c>
    </row>
    <row r="605" spans="1:11" x14ac:dyDescent="0.35">
      <c r="A605" s="10">
        <v>604</v>
      </c>
      <c r="B605" s="10" t="s">
        <v>154</v>
      </c>
      <c r="C605" s="10" t="s">
        <v>69</v>
      </c>
      <c r="D605" s="10">
        <v>2012</v>
      </c>
      <c r="E605" s="10" t="s">
        <v>1</v>
      </c>
      <c r="F605" s="10" t="s">
        <v>61</v>
      </c>
      <c r="G605" s="10">
        <v>2.11</v>
      </c>
      <c r="H605" s="10">
        <v>0.23</v>
      </c>
      <c r="I605" s="10">
        <v>0</v>
      </c>
      <c r="J605" s="10">
        <v>0.22</v>
      </c>
      <c r="K605" s="10">
        <v>2.56</v>
      </c>
    </row>
    <row r="606" spans="1:11" x14ac:dyDescent="0.35">
      <c r="A606" s="9">
        <v>605</v>
      </c>
      <c r="B606" s="9" t="s">
        <v>8909</v>
      </c>
      <c r="C606" s="9" t="s">
        <v>149</v>
      </c>
      <c r="D606" s="9">
        <v>2003</v>
      </c>
      <c r="E606" s="9" t="s">
        <v>4</v>
      </c>
      <c r="F606" s="9" t="s">
        <v>53</v>
      </c>
      <c r="G606" s="9">
        <v>1.21</v>
      </c>
      <c r="H606" s="9">
        <v>0.56999999999999995</v>
      </c>
      <c r="I606" s="9">
        <v>0.7</v>
      </c>
      <c r="J606" s="9">
        <v>7.0000000000000007E-2</v>
      </c>
      <c r="K606" s="9">
        <v>2.54</v>
      </c>
    </row>
    <row r="607" spans="1:11" x14ac:dyDescent="0.35">
      <c r="A607" s="10">
        <v>606</v>
      </c>
      <c r="B607" s="10" t="s">
        <v>8910</v>
      </c>
      <c r="C607" s="10" t="s">
        <v>42</v>
      </c>
      <c r="D607" s="10">
        <v>2008</v>
      </c>
      <c r="E607" s="10" t="s">
        <v>1</v>
      </c>
      <c r="F607" s="10" t="s">
        <v>38</v>
      </c>
      <c r="G607" s="10">
        <v>1.1299999999999999</v>
      </c>
      <c r="H607" s="10">
        <v>0.87</v>
      </c>
      <c r="I607" s="10">
        <v>0.28999999999999998</v>
      </c>
      <c r="J607" s="10">
        <v>0.25</v>
      </c>
      <c r="K607" s="10">
        <v>2.54</v>
      </c>
    </row>
    <row r="608" spans="1:11" x14ac:dyDescent="0.35">
      <c r="A608" s="9">
        <v>607</v>
      </c>
      <c r="B608" s="9" t="s">
        <v>916</v>
      </c>
      <c r="C608" s="9" t="s">
        <v>70</v>
      </c>
      <c r="D608" s="9">
        <v>2008</v>
      </c>
      <c r="E608" s="9" t="s">
        <v>1</v>
      </c>
      <c r="F608" s="9" t="s">
        <v>61</v>
      </c>
      <c r="G608" s="9">
        <v>2.21</v>
      </c>
      <c r="H608" s="9">
        <v>0.12</v>
      </c>
      <c r="I608" s="9">
        <v>0</v>
      </c>
      <c r="J608" s="9">
        <v>0.2</v>
      </c>
      <c r="K608" s="9">
        <v>2.54</v>
      </c>
    </row>
    <row r="609" spans="1:11" x14ac:dyDescent="0.35">
      <c r="A609" s="10">
        <v>608</v>
      </c>
      <c r="B609" s="10" t="s">
        <v>446</v>
      </c>
      <c r="C609" s="10" t="s">
        <v>83</v>
      </c>
      <c r="D609" s="11" t="s">
        <v>145</v>
      </c>
      <c r="E609" s="10" t="s">
        <v>7</v>
      </c>
      <c r="F609" s="10" t="s">
        <v>118</v>
      </c>
      <c r="G609" s="10">
        <v>2.36</v>
      </c>
      <c r="H609" s="10">
        <v>0.14000000000000001</v>
      </c>
      <c r="I609" s="10">
        <v>0</v>
      </c>
      <c r="J609" s="10">
        <v>0.03</v>
      </c>
      <c r="K609" s="10">
        <v>2.5299999999999998</v>
      </c>
    </row>
    <row r="610" spans="1:11" x14ac:dyDescent="0.35">
      <c r="A610" s="9">
        <v>609</v>
      </c>
      <c r="B610" s="9" t="s">
        <v>339</v>
      </c>
      <c r="C610" s="9" t="s">
        <v>34</v>
      </c>
      <c r="D610" s="9">
        <v>2001</v>
      </c>
      <c r="E610" s="9" t="s">
        <v>3</v>
      </c>
      <c r="F610" s="9" t="s">
        <v>114</v>
      </c>
      <c r="G610" s="9">
        <v>1.1299999999999999</v>
      </c>
      <c r="H610" s="9">
        <v>1.1200000000000001</v>
      </c>
      <c r="I610" s="9">
        <v>0.06</v>
      </c>
      <c r="J610" s="9">
        <v>0.22</v>
      </c>
      <c r="K610" s="9">
        <v>2.52</v>
      </c>
    </row>
    <row r="611" spans="1:11" x14ac:dyDescent="0.35">
      <c r="A611" s="10">
        <v>610</v>
      </c>
      <c r="B611" s="10" t="s">
        <v>8911</v>
      </c>
      <c r="C611" s="10" t="s">
        <v>146</v>
      </c>
      <c r="D611" s="10">
        <v>2000</v>
      </c>
      <c r="E611" s="10" t="s">
        <v>9</v>
      </c>
      <c r="F611" s="10" t="s">
        <v>53</v>
      </c>
      <c r="G611" s="10">
        <v>1.55</v>
      </c>
      <c r="H611" s="10">
        <v>0.75</v>
      </c>
      <c r="I611" s="10">
        <v>0.16</v>
      </c>
      <c r="J611" s="10">
        <v>0.06</v>
      </c>
      <c r="K611" s="10">
        <v>2.52</v>
      </c>
    </row>
    <row r="612" spans="1:11" x14ac:dyDescent="0.35">
      <c r="A612" s="9">
        <v>611</v>
      </c>
      <c r="B612" s="9" t="s">
        <v>8912</v>
      </c>
      <c r="C612" s="9" t="s">
        <v>42</v>
      </c>
      <c r="D612" s="9">
        <v>2007</v>
      </c>
      <c r="E612" s="9" t="s">
        <v>6</v>
      </c>
      <c r="F612" s="9" t="s">
        <v>76</v>
      </c>
      <c r="G612" s="9">
        <v>1.5</v>
      </c>
      <c r="H612" s="9">
        <v>0.78</v>
      </c>
      <c r="I612" s="9">
        <v>0</v>
      </c>
      <c r="J612" s="9">
        <v>0.24</v>
      </c>
      <c r="K612" s="9">
        <v>2.52</v>
      </c>
    </row>
    <row r="613" spans="1:11" x14ac:dyDescent="0.35">
      <c r="A613" s="10">
        <v>612</v>
      </c>
      <c r="B613" s="10" t="s">
        <v>8913</v>
      </c>
      <c r="C613" s="10" t="s">
        <v>223</v>
      </c>
      <c r="D613" s="10">
        <v>1986</v>
      </c>
      <c r="E613" s="10" t="s">
        <v>4</v>
      </c>
      <c r="F613" s="10" t="s">
        <v>91</v>
      </c>
      <c r="G613" s="10">
        <v>0.49</v>
      </c>
      <c r="H613" s="10">
        <v>0</v>
      </c>
      <c r="I613" s="10">
        <v>0.52</v>
      </c>
      <c r="J613" s="10">
        <v>1.51</v>
      </c>
      <c r="K613" s="10">
        <v>2.52</v>
      </c>
    </row>
    <row r="614" spans="1:11" x14ac:dyDescent="0.35">
      <c r="A614" s="9">
        <v>613</v>
      </c>
      <c r="B614" s="9" t="s">
        <v>831</v>
      </c>
      <c r="C614" s="9" t="s">
        <v>69</v>
      </c>
      <c r="D614" s="9">
        <v>2013</v>
      </c>
      <c r="E614" s="9" t="s">
        <v>9</v>
      </c>
      <c r="F614" s="9" t="s">
        <v>137</v>
      </c>
      <c r="G614" s="9">
        <v>0.6</v>
      </c>
      <c r="H614" s="9">
        <v>1.31</v>
      </c>
      <c r="I614" s="9">
        <v>0.08</v>
      </c>
      <c r="J614" s="9">
        <v>0.52</v>
      </c>
      <c r="K614" s="9">
        <v>2.5099999999999998</v>
      </c>
    </row>
    <row r="615" spans="1:11" x14ac:dyDescent="0.35">
      <c r="A615" s="10">
        <v>614</v>
      </c>
      <c r="B615" s="10" t="s">
        <v>650</v>
      </c>
      <c r="C615" s="10" t="s">
        <v>70</v>
      </c>
      <c r="D615" s="10">
        <v>2006</v>
      </c>
      <c r="E615" s="10" t="s">
        <v>4</v>
      </c>
      <c r="F615" s="10" t="s">
        <v>43</v>
      </c>
      <c r="G615" s="10">
        <v>2.29</v>
      </c>
      <c r="H615" s="10">
        <v>0.02</v>
      </c>
      <c r="I615" s="10">
        <v>0</v>
      </c>
      <c r="J615" s="10">
        <v>0.19</v>
      </c>
      <c r="K615" s="10">
        <v>2.5</v>
      </c>
    </row>
    <row r="616" spans="1:11" x14ac:dyDescent="0.35">
      <c r="A616" s="9">
        <v>615</v>
      </c>
      <c r="B616" s="9" t="s">
        <v>486</v>
      </c>
      <c r="C616" s="9" t="s">
        <v>34</v>
      </c>
      <c r="D616" s="9">
        <v>2008</v>
      </c>
      <c r="E616" s="9" t="s">
        <v>1</v>
      </c>
      <c r="F616" s="9" t="s">
        <v>38</v>
      </c>
      <c r="G616" s="9">
        <v>0.13</v>
      </c>
      <c r="H616" s="9">
        <v>7.0000000000000007E-2</v>
      </c>
      <c r="I616" s="9">
        <v>0.26</v>
      </c>
      <c r="J616" s="9">
        <v>2.0499999999999998</v>
      </c>
      <c r="K616" s="9">
        <v>2.5</v>
      </c>
    </row>
    <row r="617" spans="1:11" x14ac:dyDescent="0.35">
      <c r="A617" s="10">
        <v>616</v>
      </c>
      <c r="B617" s="10" t="s">
        <v>8914</v>
      </c>
      <c r="C617" s="10" t="s">
        <v>146</v>
      </c>
      <c r="D617" s="10">
        <v>1999</v>
      </c>
      <c r="E617" s="10" t="s">
        <v>6</v>
      </c>
      <c r="F617" s="10" t="s">
        <v>53</v>
      </c>
      <c r="G617" s="10">
        <v>1.28</v>
      </c>
      <c r="H617" s="10">
        <v>0.14000000000000001</v>
      </c>
      <c r="I617" s="10">
        <v>1.08</v>
      </c>
      <c r="J617" s="10">
        <v>0.01</v>
      </c>
      <c r="K617" s="10">
        <v>2.5</v>
      </c>
    </row>
    <row r="618" spans="1:11" x14ac:dyDescent="0.35">
      <c r="A618" s="9">
        <v>617</v>
      </c>
      <c r="B618" s="9" t="s">
        <v>768</v>
      </c>
      <c r="C618" s="9" t="s">
        <v>69</v>
      </c>
      <c r="D618" s="9">
        <v>2011</v>
      </c>
      <c r="E618" s="9" t="s">
        <v>9</v>
      </c>
      <c r="F618" s="9" t="s">
        <v>67</v>
      </c>
      <c r="G618" s="9">
        <v>0.86</v>
      </c>
      <c r="H618" s="9">
        <v>1.06</v>
      </c>
      <c r="I618" s="9">
        <v>0.18</v>
      </c>
      <c r="J618" s="9">
        <v>0.39</v>
      </c>
      <c r="K618" s="9">
        <v>2.4900000000000002</v>
      </c>
    </row>
    <row r="619" spans="1:11" x14ac:dyDescent="0.35">
      <c r="A619" s="10">
        <v>618</v>
      </c>
      <c r="B619" s="10" t="s">
        <v>8915</v>
      </c>
      <c r="C619" s="10" t="s">
        <v>39</v>
      </c>
      <c r="D619" s="10">
        <v>2003</v>
      </c>
      <c r="E619" s="10" t="s">
        <v>9</v>
      </c>
      <c r="F619" s="10" t="s">
        <v>52</v>
      </c>
      <c r="G619" s="10">
        <v>1.84</v>
      </c>
      <c r="H619" s="10">
        <v>0.56000000000000005</v>
      </c>
      <c r="I619" s="10">
        <v>0</v>
      </c>
      <c r="J619" s="10">
        <v>0.09</v>
      </c>
      <c r="K619" s="10">
        <v>2.4900000000000002</v>
      </c>
    </row>
    <row r="620" spans="1:11" x14ac:dyDescent="0.35">
      <c r="A620" s="9">
        <v>619</v>
      </c>
      <c r="B620" s="9" t="s">
        <v>7218</v>
      </c>
      <c r="C620" s="9" t="s">
        <v>42</v>
      </c>
      <c r="D620" s="9">
        <v>2010</v>
      </c>
      <c r="E620" s="9" t="s">
        <v>9</v>
      </c>
      <c r="F620" s="9" t="s">
        <v>120</v>
      </c>
      <c r="G620" s="9">
        <v>1.29</v>
      </c>
      <c r="H620" s="9">
        <v>0.97</v>
      </c>
      <c r="I620" s="9">
        <v>0</v>
      </c>
      <c r="J620" s="9">
        <v>0.23</v>
      </c>
      <c r="K620" s="9">
        <v>2.4900000000000002</v>
      </c>
    </row>
    <row r="621" spans="1:11" x14ac:dyDescent="0.35">
      <c r="A621" s="10">
        <v>620</v>
      </c>
      <c r="B621" s="10" t="s">
        <v>649</v>
      </c>
      <c r="C621" s="10" t="s">
        <v>34</v>
      </c>
      <c r="D621" s="10">
        <v>2002</v>
      </c>
      <c r="E621" s="10" t="s">
        <v>10</v>
      </c>
      <c r="F621" s="10" t="s">
        <v>76</v>
      </c>
      <c r="G621" s="10">
        <v>1.81</v>
      </c>
      <c r="H621" s="10">
        <v>0.52</v>
      </c>
      <c r="I621" s="10">
        <v>0</v>
      </c>
      <c r="J621" s="10">
        <v>0.15</v>
      </c>
      <c r="K621" s="10">
        <v>2.4900000000000002</v>
      </c>
    </row>
    <row r="622" spans="1:11" x14ac:dyDescent="0.35">
      <c r="A622" s="9">
        <v>621</v>
      </c>
      <c r="B622" s="9" t="s">
        <v>8916</v>
      </c>
      <c r="C622" s="9" t="s">
        <v>69</v>
      </c>
      <c r="D622" s="9">
        <v>2008</v>
      </c>
      <c r="E622" s="9" t="s">
        <v>7</v>
      </c>
      <c r="F622" s="9" t="s">
        <v>57</v>
      </c>
      <c r="G622" s="9">
        <v>1.1499999999999999</v>
      </c>
      <c r="H622" s="9">
        <v>0.85</v>
      </c>
      <c r="I622" s="9">
        <v>0.1</v>
      </c>
      <c r="J622" s="9">
        <v>0.39</v>
      </c>
      <c r="K622" s="9">
        <v>2.48</v>
      </c>
    </row>
    <row r="623" spans="1:11" x14ac:dyDescent="0.35">
      <c r="A623" s="10">
        <v>622</v>
      </c>
      <c r="B623" s="10" t="s">
        <v>8917</v>
      </c>
      <c r="C623" s="10" t="s">
        <v>70</v>
      </c>
      <c r="D623" s="10">
        <v>2008</v>
      </c>
      <c r="E623" s="10" t="s">
        <v>3</v>
      </c>
      <c r="F623" s="10" t="s">
        <v>59</v>
      </c>
      <c r="G623" s="10">
        <v>1.38</v>
      </c>
      <c r="H623" s="10">
        <v>0.85</v>
      </c>
      <c r="I623" s="10">
        <v>0</v>
      </c>
      <c r="J623" s="10">
        <v>0.25</v>
      </c>
      <c r="K623" s="10">
        <v>2.48</v>
      </c>
    </row>
    <row r="624" spans="1:11" x14ac:dyDescent="0.35">
      <c r="A624" s="9">
        <v>623</v>
      </c>
      <c r="B624" s="9" t="s">
        <v>625</v>
      </c>
      <c r="C624" s="9" t="s">
        <v>72</v>
      </c>
      <c r="D624" s="9">
        <v>1998</v>
      </c>
      <c r="E624" s="9" t="s">
        <v>9</v>
      </c>
      <c r="F624" s="9" t="s">
        <v>78</v>
      </c>
      <c r="G624" s="9">
        <v>1.1499999999999999</v>
      </c>
      <c r="H624" s="9">
        <v>1.1399999999999999</v>
      </c>
      <c r="I624" s="9">
        <v>0.06</v>
      </c>
      <c r="J624" s="9">
        <v>0.13</v>
      </c>
      <c r="K624" s="9">
        <v>2.48</v>
      </c>
    </row>
    <row r="625" spans="1:11" x14ac:dyDescent="0.35">
      <c r="A625" s="10">
        <v>624</v>
      </c>
      <c r="B625" s="10" t="s">
        <v>470</v>
      </c>
      <c r="C625" s="10" t="s">
        <v>69</v>
      </c>
      <c r="D625" s="10">
        <v>2012</v>
      </c>
      <c r="E625" s="10" t="s">
        <v>1</v>
      </c>
      <c r="F625" s="10" t="s">
        <v>52</v>
      </c>
      <c r="G625" s="10">
        <v>1.72</v>
      </c>
      <c r="H625" s="10">
        <v>0.44</v>
      </c>
      <c r="I625" s="10">
        <v>0.05</v>
      </c>
      <c r="J625" s="10">
        <v>0.27</v>
      </c>
      <c r="K625" s="10">
        <v>2.48</v>
      </c>
    </row>
    <row r="626" spans="1:11" x14ac:dyDescent="0.35">
      <c r="A626" s="9">
        <v>625</v>
      </c>
      <c r="B626" s="9" t="s">
        <v>8918</v>
      </c>
      <c r="C626" s="9" t="s">
        <v>70</v>
      </c>
      <c r="D626" s="12" t="s">
        <v>145</v>
      </c>
      <c r="E626" s="9" t="s">
        <v>6</v>
      </c>
      <c r="F626" s="9" t="s">
        <v>61</v>
      </c>
      <c r="G626" s="9">
        <v>1.93</v>
      </c>
      <c r="H626" s="9">
        <v>0.34</v>
      </c>
      <c r="I626" s="9">
        <v>0</v>
      </c>
      <c r="J626" s="9">
        <v>0.21</v>
      </c>
      <c r="K626" s="9">
        <v>2.48</v>
      </c>
    </row>
    <row r="627" spans="1:11" x14ac:dyDescent="0.35">
      <c r="A627" s="10">
        <v>626</v>
      </c>
      <c r="B627" s="10" t="s">
        <v>8919</v>
      </c>
      <c r="C627" s="10" t="s">
        <v>70</v>
      </c>
      <c r="D627" s="10">
        <v>2013</v>
      </c>
      <c r="E627" s="10" t="s">
        <v>1</v>
      </c>
      <c r="F627" s="10" t="s">
        <v>52</v>
      </c>
      <c r="G627" s="10">
        <v>2.1</v>
      </c>
      <c r="H627" s="10">
        <v>0.2</v>
      </c>
      <c r="I627" s="10">
        <v>0</v>
      </c>
      <c r="J627" s="10">
        <v>0.17</v>
      </c>
      <c r="K627" s="10">
        <v>2.4700000000000002</v>
      </c>
    </row>
    <row r="628" spans="1:11" x14ac:dyDescent="0.35">
      <c r="A628" s="9">
        <v>627</v>
      </c>
      <c r="B628" s="9" t="s">
        <v>8920</v>
      </c>
      <c r="C628" s="9" t="s">
        <v>149</v>
      </c>
      <c r="D628" s="9">
        <v>2002</v>
      </c>
      <c r="E628" s="9" t="s">
        <v>6</v>
      </c>
      <c r="F628" s="9" t="s">
        <v>53</v>
      </c>
      <c r="G628" s="9">
        <v>1.1299999999999999</v>
      </c>
      <c r="H628" s="9">
        <v>0.36</v>
      </c>
      <c r="I628" s="9">
        <v>0.92</v>
      </c>
      <c r="J628" s="9">
        <v>7.0000000000000007E-2</v>
      </c>
      <c r="K628" s="9">
        <v>2.4700000000000002</v>
      </c>
    </row>
    <row r="629" spans="1:11" x14ac:dyDescent="0.35">
      <c r="A629" s="10">
        <v>628</v>
      </c>
      <c r="B629" s="10" t="s">
        <v>8921</v>
      </c>
      <c r="C629" s="10" t="s">
        <v>42</v>
      </c>
      <c r="D629" s="10">
        <v>2010</v>
      </c>
      <c r="E629" s="10" t="s">
        <v>6</v>
      </c>
      <c r="F629" s="10" t="s">
        <v>67</v>
      </c>
      <c r="G629" s="10">
        <v>1.67</v>
      </c>
      <c r="H629" s="10">
        <v>0.57999999999999996</v>
      </c>
      <c r="I629" s="10">
        <v>0</v>
      </c>
      <c r="J629" s="10">
        <v>0.2</v>
      </c>
      <c r="K629" s="10">
        <v>2.46</v>
      </c>
    </row>
    <row r="630" spans="1:11" x14ac:dyDescent="0.35">
      <c r="A630" s="9">
        <v>629</v>
      </c>
      <c r="B630" s="9" t="s">
        <v>8922</v>
      </c>
      <c r="C630" s="9" t="s">
        <v>69</v>
      </c>
      <c r="D630" s="9">
        <v>2008</v>
      </c>
      <c r="E630" s="9" t="s">
        <v>3</v>
      </c>
      <c r="F630" s="9" t="s">
        <v>52</v>
      </c>
      <c r="G630" s="9">
        <v>1.55</v>
      </c>
      <c r="H630" s="9">
        <v>0.54</v>
      </c>
      <c r="I630" s="9">
        <v>0.05</v>
      </c>
      <c r="J630" s="9">
        <v>0.31</v>
      </c>
      <c r="K630" s="9">
        <v>2.4500000000000002</v>
      </c>
    </row>
    <row r="631" spans="1:11" x14ac:dyDescent="0.35">
      <c r="A631" s="10">
        <v>630</v>
      </c>
      <c r="B631" s="10" t="s">
        <v>2273</v>
      </c>
      <c r="C631" s="10" t="s">
        <v>47</v>
      </c>
      <c r="D631" s="10">
        <v>1992</v>
      </c>
      <c r="E631" s="10" t="s">
        <v>4</v>
      </c>
      <c r="F631" s="10" t="s">
        <v>125</v>
      </c>
      <c r="G631" s="10">
        <v>0</v>
      </c>
      <c r="H631" s="10">
        <v>0</v>
      </c>
      <c r="I631" s="10">
        <v>2.4300000000000002</v>
      </c>
      <c r="J631" s="10">
        <v>0.02</v>
      </c>
      <c r="K631" s="10">
        <v>2.4500000000000002</v>
      </c>
    </row>
    <row r="632" spans="1:11" x14ac:dyDescent="0.35">
      <c r="A632" s="9">
        <v>631</v>
      </c>
      <c r="B632" s="9" t="s">
        <v>8923</v>
      </c>
      <c r="C632" s="9" t="s">
        <v>72</v>
      </c>
      <c r="D632" s="9">
        <v>1997</v>
      </c>
      <c r="E632" s="9" t="s">
        <v>4</v>
      </c>
      <c r="F632" s="9" t="s">
        <v>125</v>
      </c>
      <c r="G632" s="9">
        <v>0.93</v>
      </c>
      <c r="H632" s="9">
        <v>0.12</v>
      </c>
      <c r="I632" s="9">
        <v>1.34</v>
      </c>
      <c r="J632" s="9">
        <v>0.06</v>
      </c>
      <c r="K632" s="9">
        <v>2.4500000000000002</v>
      </c>
    </row>
    <row r="633" spans="1:11" x14ac:dyDescent="0.35">
      <c r="A633" s="10">
        <v>632</v>
      </c>
      <c r="B633" s="10" t="s">
        <v>8924</v>
      </c>
      <c r="C633" s="10" t="s">
        <v>72</v>
      </c>
      <c r="D633" s="10">
        <v>1996</v>
      </c>
      <c r="E633" s="10" t="s">
        <v>3</v>
      </c>
      <c r="F633" s="10" t="s">
        <v>57</v>
      </c>
      <c r="G633" s="10">
        <v>2.12</v>
      </c>
      <c r="H633" s="10">
        <v>0.25</v>
      </c>
      <c r="I633" s="10">
        <v>0</v>
      </c>
      <c r="J633" s="10">
        <v>7.0000000000000007E-2</v>
      </c>
      <c r="K633" s="10">
        <v>2.44</v>
      </c>
    </row>
    <row r="634" spans="1:11" x14ac:dyDescent="0.35">
      <c r="A634" s="9">
        <v>633</v>
      </c>
      <c r="B634" s="9" t="s">
        <v>8925</v>
      </c>
      <c r="C634" s="9" t="s">
        <v>70</v>
      </c>
      <c r="D634" s="9">
        <v>2011</v>
      </c>
      <c r="E634" s="9" t="s">
        <v>7</v>
      </c>
      <c r="F634" s="9" t="s">
        <v>40</v>
      </c>
      <c r="G634" s="9">
        <v>1.44</v>
      </c>
      <c r="H634" s="9">
        <v>0.73</v>
      </c>
      <c r="I634" s="9">
        <v>0.04</v>
      </c>
      <c r="J634" s="9">
        <v>0.22</v>
      </c>
      <c r="K634" s="9">
        <v>2.44</v>
      </c>
    </row>
    <row r="635" spans="1:11" x14ac:dyDescent="0.35">
      <c r="A635" s="10">
        <v>634</v>
      </c>
      <c r="B635" s="10" t="s">
        <v>1599</v>
      </c>
      <c r="C635" s="10" t="s">
        <v>44</v>
      </c>
      <c r="D635" s="10">
        <v>2006</v>
      </c>
      <c r="E635" s="10" t="s">
        <v>3</v>
      </c>
      <c r="F635" s="10" t="s">
        <v>61</v>
      </c>
      <c r="G635" s="10">
        <v>0.87</v>
      </c>
      <c r="H635" s="10">
        <v>0.98</v>
      </c>
      <c r="I635" s="10">
        <v>0</v>
      </c>
      <c r="J635" s="10">
        <v>0.59</v>
      </c>
      <c r="K635" s="10">
        <v>2.44</v>
      </c>
    </row>
    <row r="636" spans="1:11" x14ac:dyDescent="0.35">
      <c r="A636" s="9">
        <v>635</v>
      </c>
      <c r="B636" s="9" t="s">
        <v>8926</v>
      </c>
      <c r="C636" s="9" t="s">
        <v>34</v>
      </c>
      <c r="D636" s="9">
        <v>2003</v>
      </c>
      <c r="E636" s="9" t="s">
        <v>8</v>
      </c>
      <c r="F636" s="9" t="s">
        <v>61</v>
      </c>
      <c r="G636" s="9">
        <v>1.07</v>
      </c>
      <c r="H636" s="9">
        <v>1.19</v>
      </c>
      <c r="I636" s="9">
        <v>0</v>
      </c>
      <c r="J636" s="9">
        <v>0.18</v>
      </c>
      <c r="K636" s="9">
        <v>2.4300000000000002</v>
      </c>
    </row>
    <row r="637" spans="1:11" x14ac:dyDescent="0.35">
      <c r="A637" s="10">
        <v>636</v>
      </c>
      <c r="B637" s="10" t="s">
        <v>980</v>
      </c>
      <c r="C637" s="10" t="s">
        <v>94</v>
      </c>
      <c r="D637" s="10">
        <v>1997</v>
      </c>
      <c r="E637" s="10" t="s">
        <v>11</v>
      </c>
      <c r="F637" s="10" t="s">
        <v>8864</v>
      </c>
      <c r="G637" s="10">
        <v>1.52</v>
      </c>
      <c r="H637" s="10">
        <v>0.82</v>
      </c>
      <c r="I637" s="10">
        <v>0</v>
      </c>
      <c r="J637" s="10">
        <v>0.1</v>
      </c>
      <c r="K637" s="10">
        <v>2.4300000000000002</v>
      </c>
    </row>
    <row r="638" spans="1:11" x14ac:dyDescent="0.35">
      <c r="A638" s="9">
        <v>637</v>
      </c>
      <c r="B638" s="9" t="s">
        <v>7255</v>
      </c>
      <c r="C638" s="9" t="s">
        <v>70</v>
      </c>
      <c r="D638" s="9">
        <v>2008</v>
      </c>
      <c r="E638" s="9" t="s">
        <v>7</v>
      </c>
      <c r="F638" s="9" t="s">
        <v>50</v>
      </c>
      <c r="G638" s="9">
        <v>1.56</v>
      </c>
      <c r="H638" s="9">
        <v>0.61</v>
      </c>
      <c r="I638" s="9">
        <v>0.02</v>
      </c>
      <c r="J638" s="9">
        <v>0.23</v>
      </c>
      <c r="K638" s="9">
        <v>2.42</v>
      </c>
    </row>
    <row r="639" spans="1:11" x14ac:dyDescent="0.35">
      <c r="A639" s="10">
        <v>638</v>
      </c>
      <c r="B639" s="10" t="s">
        <v>8927</v>
      </c>
      <c r="C639" s="10" t="s">
        <v>208</v>
      </c>
      <c r="D639" s="10">
        <v>1998</v>
      </c>
      <c r="E639" s="10" t="s">
        <v>2</v>
      </c>
      <c r="F639" s="10" t="s">
        <v>46</v>
      </c>
      <c r="G639" s="10">
        <v>1.26</v>
      </c>
      <c r="H639" s="10">
        <v>0.61</v>
      </c>
      <c r="I639" s="10">
        <v>0.46</v>
      </c>
      <c r="J639" s="10">
        <v>0.08</v>
      </c>
      <c r="K639" s="10">
        <v>2.42</v>
      </c>
    </row>
    <row r="640" spans="1:11" x14ac:dyDescent="0.35">
      <c r="A640" s="9">
        <v>639</v>
      </c>
      <c r="B640" s="9" t="s">
        <v>317</v>
      </c>
      <c r="C640" s="9" t="s">
        <v>223</v>
      </c>
      <c r="D640" s="9">
        <v>1988</v>
      </c>
      <c r="E640" s="9" t="s">
        <v>1</v>
      </c>
      <c r="F640" s="9" t="s">
        <v>53</v>
      </c>
      <c r="G640" s="9">
        <v>1.27</v>
      </c>
      <c r="H640" s="9">
        <v>0.32</v>
      </c>
      <c r="I640" s="9">
        <v>0.78</v>
      </c>
      <c r="J640" s="9">
        <v>0.05</v>
      </c>
      <c r="K640" s="9">
        <v>2.42</v>
      </c>
    </row>
    <row r="641" spans="1:11" x14ac:dyDescent="0.35">
      <c r="A641" s="10">
        <v>640</v>
      </c>
      <c r="B641" s="10" t="s">
        <v>626</v>
      </c>
      <c r="C641" s="10" t="s">
        <v>69</v>
      </c>
      <c r="D641" s="10">
        <v>2010</v>
      </c>
      <c r="E641" s="10" t="s">
        <v>1</v>
      </c>
      <c r="F641" s="10" t="s">
        <v>38</v>
      </c>
      <c r="G641" s="10">
        <v>0.28999999999999998</v>
      </c>
      <c r="H641" s="10">
        <v>1.18</v>
      </c>
      <c r="I641" s="10">
        <v>0.54</v>
      </c>
      <c r="J641" s="10">
        <v>0.41</v>
      </c>
      <c r="K641" s="10">
        <v>2.42</v>
      </c>
    </row>
    <row r="642" spans="1:11" x14ac:dyDescent="0.35">
      <c r="A642" s="9">
        <v>641</v>
      </c>
      <c r="B642" s="9" t="s">
        <v>1143</v>
      </c>
      <c r="C642" s="9" t="s">
        <v>34</v>
      </c>
      <c r="D642" s="9">
        <v>2003</v>
      </c>
      <c r="E642" s="9" t="s">
        <v>10</v>
      </c>
      <c r="F642" s="9" t="s">
        <v>118</v>
      </c>
      <c r="G642" s="9">
        <v>1.63</v>
      </c>
      <c r="H642" s="9">
        <v>0.22</v>
      </c>
      <c r="I642" s="9">
        <v>0.51</v>
      </c>
      <c r="J642" s="9">
        <v>0.06</v>
      </c>
      <c r="K642" s="9">
        <v>2.41</v>
      </c>
    </row>
    <row r="643" spans="1:11" x14ac:dyDescent="0.35">
      <c r="A643" s="10">
        <v>642</v>
      </c>
      <c r="B643" s="10" t="s">
        <v>8928</v>
      </c>
      <c r="C643" s="10" t="s">
        <v>34</v>
      </c>
      <c r="D643" s="10">
        <v>2001</v>
      </c>
      <c r="E643" s="10" t="s">
        <v>3</v>
      </c>
      <c r="F643" s="10" t="s">
        <v>57</v>
      </c>
      <c r="G643" s="10">
        <v>2.0699999999999998</v>
      </c>
      <c r="H643" s="10">
        <v>0.26</v>
      </c>
      <c r="I643" s="10">
        <v>0</v>
      </c>
      <c r="J643" s="10">
        <v>0.08</v>
      </c>
      <c r="K643" s="10">
        <v>2.41</v>
      </c>
    </row>
    <row r="644" spans="1:11" x14ac:dyDescent="0.35">
      <c r="A644" s="9">
        <v>643</v>
      </c>
      <c r="B644" s="9" t="s">
        <v>8929</v>
      </c>
      <c r="C644" s="9" t="s">
        <v>72</v>
      </c>
      <c r="D644" s="9">
        <v>1998</v>
      </c>
      <c r="E644" s="9" t="s">
        <v>9</v>
      </c>
      <c r="F644" s="9" t="s">
        <v>91</v>
      </c>
      <c r="G644" s="9">
        <v>0.81</v>
      </c>
      <c r="H644" s="9">
        <v>0.76</v>
      </c>
      <c r="I644" s="9">
        <v>0.7</v>
      </c>
      <c r="J644" s="9">
        <v>0.14000000000000001</v>
      </c>
      <c r="K644" s="9">
        <v>2.41</v>
      </c>
    </row>
    <row r="645" spans="1:11" x14ac:dyDescent="0.35">
      <c r="A645" s="10">
        <v>644</v>
      </c>
      <c r="B645" s="10" t="s">
        <v>557</v>
      </c>
      <c r="C645" s="10" t="s">
        <v>55</v>
      </c>
      <c r="D645" s="10">
        <v>2014</v>
      </c>
      <c r="E645" s="10" t="s">
        <v>6</v>
      </c>
      <c r="F645" s="10" t="s">
        <v>40</v>
      </c>
      <c r="G645" s="10">
        <v>1.43</v>
      </c>
      <c r="H645" s="10">
        <v>0.76</v>
      </c>
      <c r="I645" s="10">
        <v>0</v>
      </c>
      <c r="J645" s="10">
        <v>0.22</v>
      </c>
      <c r="K645" s="10">
        <v>2.41</v>
      </c>
    </row>
    <row r="646" spans="1:11" x14ac:dyDescent="0.35">
      <c r="A646" s="9">
        <v>645</v>
      </c>
      <c r="B646" s="9" t="s">
        <v>3163</v>
      </c>
      <c r="C646" s="9" t="s">
        <v>34</v>
      </c>
      <c r="D646" s="9">
        <v>2007</v>
      </c>
      <c r="E646" s="9" t="s">
        <v>3</v>
      </c>
      <c r="F646" s="9" t="s">
        <v>61</v>
      </c>
      <c r="G646" s="9">
        <v>0.69</v>
      </c>
      <c r="H646" s="9">
        <v>0</v>
      </c>
      <c r="I646" s="9">
        <v>0.04</v>
      </c>
      <c r="J646" s="9">
        <v>1.68</v>
      </c>
      <c r="K646" s="9">
        <v>2.41</v>
      </c>
    </row>
    <row r="647" spans="1:11" x14ac:dyDescent="0.35">
      <c r="A647" s="10">
        <v>646</v>
      </c>
      <c r="B647" s="10" t="s">
        <v>8797</v>
      </c>
      <c r="C647" s="10" t="s">
        <v>55</v>
      </c>
      <c r="D647" s="10">
        <v>2015</v>
      </c>
      <c r="E647" s="10" t="s">
        <v>1</v>
      </c>
      <c r="F647" s="10" t="s">
        <v>61</v>
      </c>
      <c r="G647" s="10">
        <v>2.0699999999999998</v>
      </c>
      <c r="H647" s="10">
        <v>0.08</v>
      </c>
      <c r="I647" s="10">
        <v>0</v>
      </c>
      <c r="J647" s="10">
        <v>0.26</v>
      </c>
      <c r="K647" s="10">
        <v>2.4</v>
      </c>
    </row>
    <row r="648" spans="1:11" x14ac:dyDescent="0.35">
      <c r="A648" s="9">
        <v>647</v>
      </c>
      <c r="B648" s="9" t="s">
        <v>8930</v>
      </c>
      <c r="C648" s="9" t="s">
        <v>72</v>
      </c>
      <c r="D648" s="9">
        <v>1996</v>
      </c>
      <c r="E648" s="9" t="s">
        <v>5</v>
      </c>
      <c r="F648" s="9" t="s">
        <v>3454</v>
      </c>
      <c r="G648" s="9">
        <v>2.1</v>
      </c>
      <c r="H648" s="9">
        <v>0.24</v>
      </c>
      <c r="I648" s="9">
        <v>0</v>
      </c>
      <c r="J648" s="9">
        <v>7.0000000000000007E-2</v>
      </c>
      <c r="K648" s="9">
        <v>2.4</v>
      </c>
    </row>
    <row r="649" spans="1:11" x14ac:dyDescent="0.35">
      <c r="A649" s="10">
        <v>648</v>
      </c>
      <c r="B649" s="10" t="s">
        <v>8931</v>
      </c>
      <c r="C649" s="10" t="s">
        <v>223</v>
      </c>
      <c r="D649" s="10">
        <v>1987</v>
      </c>
      <c r="E649" s="10" t="s">
        <v>10</v>
      </c>
      <c r="F649" s="10" t="s">
        <v>53</v>
      </c>
      <c r="G649" s="10">
        <v>0.77</v>
      </c>
      <c r="H649" s="10">
        <v>0.18</v>
      </c>
      <c r="I649" s="10">
        <v>1.42</v>
      </c>
      <c r="J649" s="10">
        <v>0.03</v>
      </c>
      <c r="K649" s="10">
        <v>2.4</v>
      </c>
    </row>
    <row r="650" spans="1:11" x14ac:dyDescent="0.35">
      <c r="A650" s="9">
        <v>649</v>
      </c>
      <c r="B650" s="9" t="s">
        <v>4341</v>
      </c>
      <c r="C650" s="9" t="s">
        <v>94</v>
      </c>
      <c r="D650" s="9">
        <v>1997</v>
      </c>
      <c r="E650" s="9" t="s">
        <v>12</v>
      </c>
      <c r="F650" s="9" t="s">
        <v>61</v>
      </c>
      <c r="G650" s="9">
        <v>2.2999999999999998</v>
      </c>
      <c r="H650" s="9">
        <v>0.1</v>
      </c>
      <c r="I650" s="9">
        <v>0</v>
      </c>
      <c r="J650" s="9">
        <v>0</v>
      </c>
      <c r="K650" s="9">
        <v>2.4</v>
      </c>
    </row>
    <row r="651" spans="1:11" x14ac:dyDescent="0.35">
      <c r="A651" s="10">
        <v>650</v>
      </c>
      <c r="B651" s="10" t="s">
        <v>8932</v>
      </c>
      <c r="C651" s="10" t="s">
        <v>36</v>
      </c>
      <c r="D651" s="11" t="s">
        <v>145</v>
      </c>
      <c r="E651" s="10" t="s">
        <v>11</v>
      </c>
      <c r="F651" s="10" t="s">
        <v>38</v>
      </c>
      <c r="G651" s="10">
        <v>2.15</v>
      </c>
      <c r="H651" s="10">
        <v>0.18</v>
      </c>
      <c r="I651" s="10">
        <v>0</v>
      </c>
      <c r="J651" s="10">
        <v>7.0000000000000007E-2</v>
      </c>
      <c r="K651" s="10">
        <v>2.39</v>
      </c>
    </row>
    <row r="652" spans="1:11" x14ac:dyDescent="0.35">
      <c r="A652" s="9">
        <v>651</v>
      </c>
      <c r="B652" s="9" t="s">
        <v>6878</v>
      </c>
      <c r="C652" s="9" t="s">
        <v>102</v>
      </c>
      <c r="D652" s="9">
        <v>2015</v>
      </c>
      <c r="E652" s="9" t="s">
        <v>3</v>
      </c>
      <c r="F652" s="9" t="s">
        <v>61</v>
      </c>
      <c r="G652" s="9">
        <v>0.49</v>
      </c>
      <c r="H652" s="9">
        <v>1.49</v>
      </c>
      <c r="I652" s="9">
        <v>0.05</v>
      </c>
      <c r="J652" s="9">
        <v>0.36</v>
      </c>
      <c r="K652" s="9">
        <v>2.39</v>
      </c>
    </row>
    <row r="653" spans="1:11" x14ac:dyDescent="0.35">
      <c r="A653" s="10">
        <v>652</v>
      </c>
      <c r="B653" s="10" t="s">
        <v>8615</v>
      </c>
      <c r="C653" s="10" t="s">
        <v>70</v>
      </c>
      <c r="D653" s="10">
        <v>2010</v>
      </c>
      <c r="E653" s="10" t="s">
        <v>1</v>
      </c>
      <c r="F653" s="10" t="s">
        <v>194</v>
      </c>
      <c r="G653" s="10">
        <v>1.74</v>
      </c>
      <c r="H653" s="10">
        <v>0.48</v>
      </c>
      <c r="I653" s="10">
        <v>0</v>
      </c>
      <c r="J653" s="10">
        <v>0.18</v>
      </c>
      <c r="K653" s="10">
        <v>2.39</v>
      </c>
    </row>
    <row r="654" spans="1:11" x14ac:dyDescent="0.35">
      <c r="A654" s="9">
        <v>653</v>
      </c>
      <c r="B654" s="9" t="s">
        <v>6120</v>
      </c>
      <c r="C654" s="9" t="s">
        <v>42</v>
      </c>
      <c r="D654" s="12" t="s">
        <v>145</v>
      </c>
      <c r="E654" s="9" t="s">
        <v>9</v>
      </c>
      <c r="F654" s="9" t="s">
        <v>104</v>
      </c>
      <c r="G654" s="9">
        <v>1.54</v>
      </c>
      <c r="H654" s="9">
        <v>0.63</v>
      </c>
      <c r="I654" s="9">
        <v>0</v>
      </c>
      <c r="J654" s="9">
        <v>0.22</v>
      </c>
      <c r="K654" s="9">
        <v>2.39</v>
      </c>
    </row>
    <row r="655" spans="1:11" x14ac:dyDescent="0.35">
      <c r="A655" s="10">
        <v>655</v>
      </c>
      <c r="B655" s="10" t="s">
        <v>566</v>
      </c>
      <c r="C655" s="10" t="s">
        <v>94</v>
      </c>
      <c r="D655" s="10">
        <v>1994</v>
      </c>
      <c r="E655" s="10" t="s">
        <v>6</v>
      </c>
      <c r="F655" s="10" t="s">
        <v>630</v>
      </c>
      <c r="G655" s="10">
        <v>1.49</v>
      </c>
      <c r="H655" s="10">
        <v>0.81</v>
      </c>
      <c r="I655" s="10">
        <v>0</v>
      </c>
      <c r="J655" s="10">
        <v>0.1</v>
      </c>
      <c r="K655" s="10">
        <v>2.39</v>
      </c>
    </row>
    <row r="656" spans="1:11" x14ac:dyDescent="0.35">
      <c r="A656" s="9">
        <v>656</v>
      </c>
      <c r="B656" s="9" t="s">
        <v>944</v>
      </c>
      <c r="C656" s="9" t="s">
        <v>69</v>
      </c>
      <c r="D656" s="9">
        <v>2013</v>
      </c>
      <c r="E656" s="9" t="s">
        <v>9</v>
      </c>
      <c r="F656" s="9" t="s">
        <v>120</v>
      </c>
      <c r="G656" s="9">
        <v>1.07</v>
      </c>
      <c r="H656" s="9">
        <v>0.87</v>
      </c>
      <c r="I656" s="9">
        <v>0.04</v>
      </c>
      <c r="J656" s="9">
        <v>0.4</v>
      </c>
      <c r="K656" s="9">
        <v>2.39</v>
      </c>
    </row>
    <row r="657" spans="1:11" x14ac:dyDescent="0.35">
      <c r="A657" s="10">
        <v>657</v>
      </c>
      <c r="B657" s="10" t="s">
        <v>1426</v>
      </c>
      <c r="C657" s="10" t="s">
        <v>70</v>
      </c>
      <c r="D657" s="10">
        <v>2011</v>
      </c>
      <c r="E657" s="10" t="s">
        <v>9</v>
      </c>
      <c r="F657" s="10" t="s">
        <v>98</v>
      </c>
      <c r="G657" s="10">
        <v>1.48</v>
      </c>
      <c r="H657" s="10">
        <v>0.71</v>
      </c>
      <c r="I657" s="10">
        <v>0</v>
      </c>
      <c r="J657" s="10">
        <v>0.2</v>
      </c>
      <c r="K657" s="10">
        <v>2.39</v>
      </c>
    </row>
    <row r="658" spans="1:11" x14ac:dyDescent="0.35">
      <c r="A658" s="9">
        <v>658</v>
      </c>
      <c r="B658" s="9" t="s">
        <v>8933</v>
      </c>
      <c r="C658" s="9" t="s">
        <v>34</v>
      </c>
      <c r="D658" s="9">
        <v>2005</v>
      </c>
      <c r="E658" s="9" t="s">
        <v>6</v>
      </c>
      <c r="F658" s="9" t="s">
        <v>4717</v>
      </c>
      <c r="G658" s="9">
        <v>1.67</v>
      </c>
      <c r="H658" s="9">
        <v>0.61</v>
      </c>
      <c r="I658" s="9">
        <v>0.03</v>
      </c>
      <c r="J658" s="9">
        <v>7.0000000000000007E-2</v>
      </c>
      <c r="K658" s="9">
        <v>2.38</v>
      </c>
    </row>
    <row r="659" spans="1:11" x14ac:dyDescent="0.35">
      <c r="A659" s="10">
        <v>659</v>
      </c>
      <c r="B659" s="10" t="s">
        <v>8639</v>
      </c>
      <c r="C659" s="10" t="s">
        <v>69</v>
      </c>
      <c r="D659" s="10">
        <v>2007</v>
      </c>
      <c r="E659" s="10" t="s">
        <v>9</v>
      </c>
      <c r="F659" s="10" t="s">
        <v>104</v>
      </c>
      <c r="G659" s="10">
        <v>1.02</v>
      </c>
      <c r="H659" s="10">
        <v>0.97</v>
      </c>
      <c r="I659" s="10">
        <v>0</v>
      </c>
      <c r="J659" s="10">
        <v>0.39</v>
      </c>
      <c r="K659" s="10">
        <v>2.38</v>
      </c>
    </row>
    <row r="660" spans="1:11" x14ac:dyDescent="0.35">
      <c r="A660" s="9">
        <v>660</v>
      </c>
      <c r="B660" s="9" t="s">
        <v>8934</v>
      </c>
      <c r="C660" s="9" t="s">
        <v>70</v>
      </c>
      <c r="D660" s="9">
        <v>2011</v>
      </c>
      <c r="E660" s="9" t="s">
        <v>6</v>
      </c>
      <c r="F660" s="9" t="s">
        <v>40</v>
      </c>
      <c r="G660" s="9">
        <v>1.73</v>
      </c>
      <c r="H660" s="9">
        <v>0.46</v>
      </c>
      <c r="I660" s="9">
        <v>0.02</v>
      </c>
      <c r="J660" s="9">
        <v>0.18</v>
      </c>
      <c r="K660" s="9">
        <v>2.38</v>
      </c>
    </row>
    <row r="661" spans="1:11" x14ac:dyDescent="0.35">
      <c r="A661" s="10">
        <v>661</v>
      </c>
      <c r="B661" s="10" t="s">
        <v>8935</v>
      </c>
      <c r="C661" s="10" t="s">
        <v>146</v>
      </c>
      <c r="D661" s="10">
        <v>1998</v>
      </c>
      <c r="E661" s="10" t="s">
        <v>10</v>
      </c>
      <c r="F661" s="10" t="s">
        <v>67</v>
      </c>
      <c r="G661" s="10">
        <v>1.94</v>
      </c>
      <c r="H661" s="10">
        <v>0.39</v>
      </c>
      <c r="I661" s="10">
        <v>0.03</v>
      </c>
      <c r="J661" s="10">
        <v>0.02</v>
      </c>
      <c r="K661" s="10">
        <v>2.38</v>
      </c>
    </row>
    <row r="662" spans="1:11" x14ac:dyDescent="0.35">
      <c r="A662" s="9">
        <v>662</v>
      </c>
      <c r="B662" s="9" t="s">
        <v>8936</v>
      </c>
      <c r="C662" s="9" t="s">
        <v>102</v>
      </c>
      <c r="D662" s="9">
        <v>2015</v>
      </c>
      <c r="E662" s="9" t="s">
        <v>9</v>
      </c>
      <c r="F662" s="9" t="s">
        <v>57</v>
      </c>
      <c r="G662" s="9">
        <v>1</v>
      </c>
      <c r="H662" s="9">
        <v>0.76</v>
      </c>
      <c r="I662" s="9">
        <v>0.26</v>
      </c>
      <c r="J662" s="9">
        <v>0.36</v>
      </c>
      <c r="K662" s="9">
        <v>2.38</v>
      </c>
    </row>
    <row r="663" spans="1:11" x14ac:dyDescent="0.35">
      <c r="A663" s="10">
        <v>663</v>
      </c>
      <c r="B663" s="10" t="s">
        <v>8937</v>
      </c>
      <c r="C663" s="10" t="s">
        <v>102</v>
      </c>
      <c r="D663" s="10">
        <v>2014</v>
      </c>
      <c r="E663" s="10" t="s">
        <v>1</v>
      </c>
      <c r="F663" s="10" t="s">
        <v>52</v>
      </c>
      <c r="G663" s="10">
        <v>1.46</v>
      </c>
      <c r="H663" s="10">
        <v>0.54</v>
      </c>
      <c r="I663" s="10">
        <v>0.01</v>
      </c>
      <c r="J663" s="10">
        <v>0.37</v>
      </c>
      <c r="K663" s="10">
        <v>2.38</v>
      </c>
    </row>
    <row r="664" spans="1:11" x14ac:dyDescent="0.35">
      <c r="A664" s="9">
        <v>664</v>
      </c>
      <c r="B664" s="9" t="s">
        <v>304</v>
      </c>
      <c r="C664" s="9" t="s">
        <v>69</v>
      </c>
      <c r="D664" s="9">
        <v>2010</v>
      </c>
      <c r="E664" s="9" t="s">
        <v>1</v>
      </c>
      <c r="F664" s="9" t="s">
        <v>61</v>
      </c>
      <c r="G664" s="9">
        <v>2.04</v>
      </c>
      <c r="H664" s="9">
        <v>0.15</v>
      </c>
      <c r="I664" s="9">
        <v>0</v>
      </c>
      <c r="J664" s="9">
        <v>0.19</v>
      </c>
      <c r="K664" s="9">
        <v>2.38</v>
      </c>
    </row>
    <row r="665" spans="1:11" x14ac:dyDescent="0.35">
      <c r="A665" s="10">
        <v>665</v>
      </c>
      <c r="B665" s="10" t="s">
        <v>8938</v>
      </c>
      <c r="C665" s="10" t="s">
        <v>34</v>
      </c>
      <c r="D665" s="10">
        <v>2001</v>
      </c>
      <c r="E665" s="10" t="s">
        <v>6</v>
      </c>
      <c r="F665" s="10" t="s">
        <v>38</v>
      </c>
      <c r="G665" s="10">
        <v>1.1599999999999999</v>
      </c>
      <c r="H665" s="10">
        <v>0.91</v>
      </c>
      <c r="I665" s="10">
        <v>0</v>
      </c>
      <c r="J665" s="10">
        <v>0.3</v>
      </c>
      <c r="K665" s="10">
        <v>2.38</v>
      </c>
    </row>
    <row r="666" spans="1:11" x14ac:dyDescent="0.35">
      <c r="A666" s="9">
        <v>666</v>
      </c>
      <c r="B666" s="9" t="s">
        <v>1077</v>
      </c>
      <c r="C666" s="9" t="s">
        <v>70</v>
      </c>
      <c r="D666" s="9">
        <v>2007</v>
      </c>
      <c r="E666" s="9" t="s">
        <v>1</v>
      </c>
      <c r="F666" s="9" t="s">
        <v>61</v>
      </c>
      <c r="G666" s="9">
        <v>2.1800000000000002</v>
      </c>
      <c r="H666" s="9">
        <v>0.01</v>
      </c>
      <c r="I666" s="9">
        <v>0</v>
      </c>
      <c r="J666" s="9">
        <v>0.18</v>
      </c>
      <c r="K666" s="9">
        <v>2.37</v>
      </c>
    </row>
    <row r="667" spans="1:11" x14ac:dyDescent="0.35">
      <c r="A667" s="10">
        <v>667</v>
      </c>
      <c r="B667" s="10" t="s">
        <v>8939</v>
      </c>
      <c r="C667" s="10" t="s">
        <v>94</v>
      </c>
      <c r="D667" s="10">
        <v>2004</v>
      </c>
      <c r="E667" s="10" t="s">
        <v>7</v>
      </c>
      <c r="F667" s="10" t="s">
        <v>35</v>
      </c>
      <c r="G667" s="10">
        <v>2.2799999999999998</v>
      </c>
      <c r="H667" s="10">
        <v>0.02</v>
      </c>
      <c r="I667" s="10">
        <v>0.08</v>
      </c>
      <c r="J667" s="10">
        <v>0</v>
      </c>
      <c r="K667" s="10">
        <v>2.37</v>
      </c>
    </row>
    <row r="668" spans="1:11" x14ac:dyDescent="0.35">
      <c r="A668" s="9">
        <v>668</v>
      </c>
      <c r="B668" s="9" t="s">
        <v>8940</v>
      </c>
      <c r="C668" s="9" t="s">
        <v>34</v>
      </c>
      <c r="D668" s="9">
        <v>2004</v>
      </c>
      <c r="E668" s="9" t="s">
        <v>9</v>
      </c>
      <c r="F668" s="9" t="s">
        <v>67</v>
      </c>
      <c r="G668" s="9">
        <v>0.96</v>
      </c>
      <c r="H668" s="9">
        <v>1.08</v>
      </c>
      <c r="I668" s="9">
        <v>0.04</v>
      </c>
      <c r="J668" s="9">
        <v>0.3</v>
      </c>
      <c r="K668" s="9">
        <v>2.37</v>
      </c>
    </row>
    <row r="669" spans="1:11" x14ac:dyDescent="0.35">
      <c r="A669" s="10">
        <v>669</v>
      </c>
      <c r="B669" s="10" t="s">
        <v>308</v>
      </c>
      <c r="C669" s="10" t="s">
        <v>34</v>
      </c>
      <c r="D669" s="10">
        <v>2004</v>
      </c>
      <c r="E669" s="10" t="s">
        <v>1</v>
      </c>
      <c r="F669" s="10" t="s">
        <v>43</v>
      </c>
      <c r="G669" s="10">
        <v>1.25</v>
      </c>
      <c r="H669" s="10">
        <v>0.86</v>
      </c>
      <c r="I669" s="10">
        <v>0.01</v>
      </c>
      <c r="J669" s="10">
        <v>0.26</v>
      </c>
      <c r="K669" s="10">
        <v>2.37</v>
      </c>
    </row>
    <row r="670" spans="1:11" x14ac:dyDescent="0.35">
      <c r="A670" s="9">
        <v>670</v>
      </c>
      <c r="B670" s="9" t="s">
        <v>8860</v>
      </c>
      <c r="C670" s="9" t="s">
        <v>69</v>
      </c>
      <c r="D670" s="9">
        <v>2009</v>
      </c>
      <c r="E670" s="9" t="s">
        <v>1</v>
      </c>
      <c r="F670" s="9" t="s">
        <v>61</v>
      </c>
      <c r="G670" s="9">
        <v>2.0299999999999998</v>
      </c>
      <c r="H670" s="9">
        <v>0.13</v>
      </c>
      <c r="I670" s="9">
        <v>0</v>
      </c>
      <c r="J670" s="9">
        <v>0.21</v>
      </c>
      <c r="K670" s="9">
        <v>2.37</v>
      </c>
    </row>
    <row r="671" spans="1:11" x14ac:dyDescent="0.35">
      <c r="A671" s="10">
        <v>671</v>
      </c>
      <c r="B671" s="10" t="s">
        <v>8941</v>
      </c>
      <c r="C671" s="10" t="s">
        <v>70</v>
      </c>
      <c r="D671" s="10">
        <v>2011</v>
      </c>
      <c r="E671" s="10" t="s">
        <v>1</v>
      </c>
      <c r="F671" s="10" t="s">
        <v>40</v>
      </c>
      <c r="G671" s="10">
        <v>1.38</v>
      </c>
      <c r="H671" s="10">
        <v>0.74</v>
      </c>
      <c r="I671" s="10">
        <v>0.02</v>
      </c>
      <c r="J671" s="10">
        <v>0.22</v>
      </c>
      <c r="K671" s="10">
        <v>2.36</v>
      </c>
    </row>
    <row r="672" spans="1:11" x14ac:dyDescent="0.35">
      <c r="A672" s="9">
        <v>672</v>
      </c>
      <c r="B672" s="9" t="s">
        <v>8942</v>
      </c>
      <c r="C672" s="9" t="s">
        <v>126</v>
      </c>
      <c r="D672" s="9">
        <v>1995</v>
      </c>
      <c r="E672" s="9" t="s">
        <v>2</v>
      </c>
      <c r="F672" s="9" t="s">
        <v>53</v>
      </c>
      <c r="G672" s="9">
        <v>0.69</v>
      </c>
      <c r="H672" s="9">
        <v>0.14000000000000001</v>
      </c>
      <c r="I672" s="9">
        <v>1.48</v>
      </c>
      <c r="J672" s="9">
        <v>0.05</v>
      </c>
      <c r="K672" s="9">
        <v>2.36</v>
      </c>
    </row>
    <row r="673" spans="1:11" x14ac:dyDescent="0.35">
      <c r="A673" s="10">
        <v>673</v>
      </c>
      <c r="B673" s="10" t="s">
        <v>7218</v>
      </c>
      <c r="C673" s="10" t="s">
        <v>49</v>
      </c>
      <c r="D673" s="10">
        <v>2010</v>
      </c>
      <c r="E673" s="10" t="s">
        <v>9</v>
      </c>
      <c r="F673" s="10" t="s">
        <v>120</v>
      </c>
      <c r="G673" s="10">
        <v>1.07</v>
      </c>
      <c r="H673" s="10">
        <v>1.05</v>
      </c>
      <c r="I673" s="10">
        <v>0</v>
      </c>
      <c r="J673" s="10">
        <v>0.23</v>
      </c>
      <c r="K673" s="10">
        <v>2.35</v>
      </c>
    </row>
    <row r="674" spans="1:11" x14ac:dyDescent="0.35">
      <c r="A674" s="9">
        <v>674</v>
      </c>
      <c r="B674" s="9" t="s">
        <v>8943</v>
      </c>
      <c r="C674" s="9" t="s">
        <v>126</v>
      </c>
      <c r="D674" s="9">
        <v>1996</v>
      </c>
      <c r="E674" s="9" t="s">
        <v>2</v>
      </c>
      <c r="F674" s="9" t="s">
        <v>53</v>
      </c>
      <c r="G674" s="9">
        <v>1.39</v>
      </c>
      <c r="H674" s="9">
        <v>0.48</v>
      </c>
      <c r="I674" s="9">
        <v>0.4</v>
      </c>
      <c r="J674" s="9">
        <v>0.08</v>
      </c>
      <c r="K674" s="9">
        <v>2.35</v>
      </c>
    </row>
    <row r="675" spans="1:11" x14ac:dyDescent="0.35">
      <c r="A675" s="10">
        <v>675</v>
      </c>
      <c r="B675" s="10" t="s">
        <v>8944</v>
      </c>
      <c r="C675" s="10" t="s">
        <v>126</v>
      </c>
      <c r="D675" s="10">
        <v>1998</v>
      </c>
      <c r="E675" s="10" t="s">
        <v>4</v>
      </c>
      <c r="F675" s="10" t="s">
        <v>78</v>
      </c>
      <c r="G675" s="10">
        <v>0</v>
      </c>
      <c r="H675" s="10">
        <v>0</v>
      </c>
      <c r="I675" s="10">
        <v>2.34</v>
      </c>
      <c r="J675" s="10">
        <v>0.01</v>
      </c>
      <c r="K675" s="10">
        <v>2.35</v>
      </c>
    </row>
    <row r="676" spans="1:11" x14ac:dyDescent="0.35">
      <c r="A676" s="9">
        <v>676</v>
      </c>
      <c r="B676" s="9" t="s">
        <v>8922</v>
      </c>
      <c r="C676" s="9" t="s">
        <v>70</v>
      </c>
      <c r="D676" s="9">
        <v>2008</v>
      </c>
      <c r="E676" s="9" t="s">
        <v>3</v>
      </c>
      <c r="F676" s="9" t="s">
        <v>52</v>
      </c>
      <c r="G676" s="9">
        <v>1.68</v>
      </c>
      <c r="H676" s="9">
        <v>0.46</v>
      </c>
      <c r="I676" s="9">
        <v>0.01</v>
      </c>
      <c r="J676" s="9">
        <v>0.2</v>
      </c>
      <c r="K676" s="9">
        <v>2.35</v>
      </c>
    </row>
    <row r="677" spans="1:11" x14ac:dyDescent="0.35">
      <c r="A677" s="10">
        <v>677</v>
      </c>
      <c r="B677" s="10" t="s">
        <v>791</v>
      </c>
      <c r="C677" s="10" t="s">
        <v>42</v>
      </c>
      <c r="D677" s="10">
        <v>2013</v>
      </c>
      <c r="E677" s="10" t="s">
        <v>2</v>
      </c>
      <c r="F677" s="10" t="s">
        <v>43</v>
      </c>
      <c r="G677" s="10">
        <v>1.32</v>
      </c>
      <c r="H677" s="10">
        <v>0.83</v>
      </c>
      <c r="I677" s="10">
        <v>0</v>
      </c>
      <c r="J677" s="10">
        <v>0.2</v>
      </c>
      <c r="K677" s="10">
        <v>2.34</v>
      </c>
    </row>
    <row r="678" spans="1:11" x14ac:dyDescent="0.35">
      <c r="A678" s="9">
        <v>678</v>
      </c>
      <c r="B678" s="9" t="s">
        <v>3282</v>
      </c>
      <c r="C678" s="9" t="s">
        <v>34</v>
      </c>
      <c r="D678" s="9">
        <v>2007</v>
      </c>
      <c r="E678" s="9" t="s">
        <v>10</v>
      </c>
      <c r="F678" s="9" t="s">
        <v>67</v>
      </c>
      <c r="G678" s="9">
        <v>0.92</v>
      </c>
      <c r="H678" s="9">
        <v>0</v>
      </c>
      <c r="I678" s="9">
        <v>0.01</v>
      </c>
      <c r="J678" s="9">
        <v>1.41</v>
      </c>
      <c r="K678" s="9">
        <v>2.34</v>
      </c>
    </row>
    <row r="679" spans="1:11" x14ac:dyDescent="0.35">
      <c r="A679" s="10">
        <v>679</v>
      </c>
      <c r="B679" s="10" t="s">
        <v>8945</v>
      </c>
      <c r="C679" s="10" t="s">
        <v>42</v>
      </c>
      <c r="D679" s="10">
        <v>2008</v>
      </c>
      <c r="E679" s="10" t="s">
        <v>1</v>
      </c>
      <c r="F679" s="10" t="s">
        <v>50</v>
      </c>
      <c r="G679" s="10">
        <v>1.2</v>
      </c>
      <c r="H679" s="10">
        <v>0.9</v>
      </c>
      <c r="I679" s="10">
        <v>0</v>
      </c>
      <c r="J679" s="10">
        <v>0.24</v>
      </c>
      <c r="K679" s="10">
        <v>2.34</v>
      </c>
    </row>
    <row r="680" spans="1:11" x14ac:dyDescent="0.35">
      <c r="A680" s="9">
        <v>680</v>
      </c>
      <c r="B680" s="9" t="s">
        <v>5359</v>
      </c>
      <c r="C680" s="9" t="s">
        <v>34</v>
      </c>
      <c r="D680" s="9">
        <v>2001</v>
      </c>
      <c r="E680" s="9" t="s">
        <v>9</v>
      </c>
      <c r="F680" s="9" t="s">
        <v>91</v>
      </c>
      <c r="G680" s="9">
        <v>1.08</v>
      </c>
      <c r="H680" s="9">
        <v>0.7</v>
      </c>
      <c r="I680" s="9">
        <v>0.34</v>
      </c>
      <c r="J680" s="9">
        <v>0.21</v>
      </c>
      <c r="K680" s="9">
        <v>2.34</v>
      </c>
    </row>
    <row r="681" spans="1:11" x14ac:dyDescent="0.35">
      <c r="A681" s="10">
        <v>681</v>
      </c>
      <c r="B681" s="10" t="s">
        <v>8590</v>
      </c>
      <c r="C681" s="10" t="s">
        <v>70</v>
      </c>
      <c r="D681" s="10">
        <v>2010</v>
      </c>
      <c r="E681" s="10" t="s">
        <v>8</v>
      </c>
      <c r="F681" s="10" t="s">
        <v>61</v>
      </c>
      <c r="G681" s="10">
        <v>1.27</v>
      </c>
      <c r="H681" s="10">
        <v>0.86</v>
      </c>
      <c r="I681" s="10">
        <v>0</v>
      </c>
      <c r="J681" s="10">
        <v>0.2</v>
      </c>
      <c r="K681" s="10">
        <v>2.33</v>
      </c>
    </row>
    <row r="682" spans="1:11" x14ac:dyDescent="0.35">
      <c r="A682" s="9">
        <v>682</v>
      </c>
      <c r="B682" s="9" t="s">
        <v>8946</v>
      </c>
      <c r="C682" s="9" t="s">
        <v>88</v>
      </c>
      <c r="D682" s="9">
        <v>2015</v>
      </c>
      <c r="E682" s="9" t="s">
        <v>9</v>
      </c>
      <c r="F682" s="9" t="s">
        <v>53</v>
      </c>
      <c r="G682" s="9">
        <v>1.1399999999999999</v>
      </c>
      <c r="H682" s="9">
        <v>0.54</v>
      </c>
      <c r="I682" s="9">
        <v>0.47</v>
      </c>
      <c r="J682" s="9">
        <v>0.17</v>
      </c>
      <c r="K682" s="9">
        <v>2.3199999999999998</v>
      </c>
    </row>
    <row r="683" spans="1:11" x14ac:dyDescent="0.35">
      <c r="A683" s="10">
        <v>683</v>
      </c>
      <c r="B683" s="10" t="s">
        <v>4151</v>
      </c>
      <c r="C683" s="10" t="s">
        <v>55</v>
      </c>
      <c r="D683" s="10">
        <v>2015</v>
      </c>
      <c r="E683" s="10" t="s">
        <v>1</v>
      </c>
      <c r="F683" s="10" t="s">
        <v>52</v>
      </c>
      <c r="G683" s="10">
        <v>1.93</v>
      </c>
      <c r="H683" s="10">
        <v>0.14000000000000001</v>
      </c>
      <c r="I683" s="10">
        <v>0</v>
      </c>
      <c r="J683" s="10">
        <v>0.24</v>
      </c>
      <c r="K683" s="10">
        <v>2.3199999999999998</v>
      </c>
    </row>
    <row r="684" spans="1:11" x14ac:dyDescent="0.35">
      <c r="A684" s="9">
        <v>684</v>
      </c>
      <c r="B684" s="9" t="s">
        <v>8947</v>
      </c>
      <c r="C684" s="9" t="s">
        <v>42</v>
      </c>
      <c r="D684" s="9">
        <v>2010</v>
      </c>
      <c r="E684" s="9" t="s">
        <v>6</v>
      </c>
      <c r="F684" s="9" t="s">
        <v>50</v>
      </c>
      <c r="G684" s="9">
        <v>1.57</v>
      </c>
      <c r="H684" s="9">
        <v>0.56000000000000005</v>
      </c>
      <c r="I684" s="9">
        <v>0</v>
      </c>
      <c r="J684" s="9">
        <v>0.19</v>
      </c>
      <c r="K684" s="9">
        <v>2.3199999999999998</v>
      </c>
    </row>
    <row r="685" spans="1:11" x14ac:dyDescent="0.35">
      <c r="A685" s="10">
        <v>685</v>
      </c>
      <c r="B685" s="10" t="s">
        <v>5003</v>
      </c>
      <c r="C685" s="10" t="s">
        <v>146</v>
      </c>
      <c r="D685" s="10">
        <v>2000</v>
      </c>
      <c r="E685" s="10" t="s">
        <v>1</v>
      </c>
      <c r="F685" s="10" t="s">
        <v>53</v>
      </c>
      <c r="G685" s="10">
        <v>0.78</v>
      </c>
      <c r="H685" s="10">
        <v>0.4</v>
      </c>
      <c r="I685" s="10">
        <v>1.06</v>
      </c>
      <c r="J685" s="10">
        <v>7.0000000000000007E-2</v>
      </c>
      <c r="K685" s="10">
        <v>2.3199999999999998</v>
      </c>
    </row>
    <row r="686" spans="1:11" x14ac:dyDescent="0.35">
      <c r="A686" s="9">
        <v>686</v>
      </c>
      <c r="B686" s="9" t="s">
        <v>1316</v>
      </c>
      <c r="C686" s="9" t="s">
        <v>72</v>
      </c>
      <c r="D686" s="9">
        <v>1997</v>
      </c>
      <c r="E686" s="9" t="s">
        <v>9</v>
      </c>
      <c r="F686" s="9" t="s">
        <v>52</v>
      </c>
      <c r="G686" s="9">
        <v>0.79</v>
      </c>
      <c r="H686" s="9">
        <v>1.35</v>
      </c>
      <c r="I686" s="9">
        <v>0.04</v>
      </c>
      <c r="J686" s="9">
        <v>0.14000000000000001</v>
      </c>
      <c r="K686" s="9">
        <v>2.3199999999999998</v>
      </c>
    </row>
    <row r="687" spans="1:11" x14ac:dyDescent="0.35">
      <c r="A687" s="10">
        <v>687</v>
      </c>
      <c r="B687" s="10" t="s">
        <v>604</v>
      </c>
      <c r="C687" s="10" t="s">
        <v>34</v>
      </c>
      <c r="D687" s="10">
        <v>2004</v>
      </c>
      <c r="E687" s="10" t="s">
        <v>7</v>
      </c>
      <c r="F687" s="10" t="s">
        <v>61</v>
      </c>
      <c r="G687" s="10">
        <v>0.85</v>
      </c>
      <c r="H687" s="10">
        <v>1.06</v>
      </c>
      <c r="I687" s="10">
        <v>0.09</v>
      </c>
      <c r="J687" s="10">
        <v>0.32</v>
      </c>
      <c r="K687" s="10">
        <v>2.31</v>
      </c>
    </row>
    <row r="688" spans="1:11" x14ac:dyDescent="0.35">
      <c r="A688" s="9">
        <v>688</v>
      </c>
      <c r="B688" s="9" t="s">
        <v>8948</v>
      </c>
      <c r="C688" s="9" t="s">
        <v>49</v>
      </c>
      <c r="D688" s="9">
        <v>2004</v>
      </c>
      <c r="E688" s="9" t="s">
        <v>5</v>
      </c>
      <c r="F688" s="9" t="s">
        <v>53</v>
      </c>
      <c r="G688" s="9">
        <v>0.52</v>
      </c>
      <c r="H688" s="9">
        <v>0.45</v>
      </c>
      <c r="I688" s="9">
        <v>1.21</v>
      </c>
      <c r="J688" s="9">
        <v>0.13</v>
      </c>
      <c r="K688" s="9">
        <v>2.31</v>
      </c>
    </row>
    <row r="689" spans="1:11" x14ac:dyDescent="0.35">
      <c r="A689" s="10">
        <v>689</v>
      </c>
      <c r="B689" s="10" t="s">
        <v>8949</v>
      </c>
      <c r="C689" s="10" t="s">
        <v>72</v>
      </c>
      <c r="D689" s="10">
        <v>1999</v>
      </c>
      <c r="E689" s="10" t="s">
        <v>3</v>
      </c>
      <c r="F689" s="10" t="s">
        <v>61</v>
      </c>
      <c r="G689" s="10">
        <v>1.58</v>
      </c>
      <c r="H689" s="10">
        <v>0.64</v>
      </c>
      <c r="I689" s="10">
        <v>0</v>
      </c>
      <c r="J689" s="10">
        <v>0.09</v>
      </c>
      <c r="K689" s="10">
        <v>2.31</v>
      </c>
    </row>
    <row r="690" spans="1:11" x14ac:dyDescent="0.35">
      <c r="A690" s="9">
        <v>690</v>
      </c>
      <c r="B690" s="9" t="s">
        <v>8950</v>
      </c>
      <c r="C690" s="9" t="s">
        <v>47</v>
      </c>
      <c r="D690" s="9">
        <v>1995</v>
      </c>
      <c r="E690" s="9" t="s">
        <v>4</v>
      </c>
      <c r="F690" s="9" t="s">
        <v>125</v>
      </c>
      <c r="G690" s="9">
        <v>0.28000000000000003</v>
      </c>
      <c r="H690" s="9">
        <v>0</v>
      </c>
      <c r="I690" s="9">
        <v>2.02</v>
      </c>
      <c r="J690" s="9">
        <v>0.01</v>
      </c>
      <c r="K690" s="9">
        <v>2.31</v>
      </c>
    </row>
    <row r="691" spans="1:11" x14ac:dyDescent="0.35">
      <c r="A691" s="10">
        <v>691</v>
      </c>
      <c r="B691" s="10" t="s">
        <v>8951</v>
      </c>
      <c r="C691" s="10" t="s">
        <v>72</v>
      </c>
      <c r="D691" s="10">
        <v>1998</v>
      </c>
      <c r="E691" s="10" t="s">
        <v>1</v>
      </c>
      <c r="F691" s="10" t="s">
        <v>371</v>
      </c>
      <c r="G691" s="10">
        <v>1.65</v>
      </c>
      <c r="H691" s="10">
        <v>0.46</v>
      </c>
      <c r="I691" s="10">
        <v>0.1</v>
      </c>
      <c r="J691" s="10">
        <v>0.1</v>
      </c>
      <c r="K691" s="10">
        <v>2.31</v>
      </c>
    </row>
    <row r="692" spans="1:11" x14ac:dyDescent="0.35">
      <c r="A692" s="9">
        <v>692</v>
      </c>
      <c r="B692" s="9" t="s">
        <v>336</v>
      </c>
      <c r="C692" s="9" t="s">
        <v>70</v>
      </c>
      <c r="D692" s="9">
        <v>2013</v>
      </c>
      <c r="E692" s="9" t="s">
        <v>9</v>
      </c>
      <c r="F692" s="9" t="s">
        <v>120</v>
      </c>
      <c r="G692" s="9">
        <v>1.24</v>
      </c>
      <c r="H692" s="9">
        <v>0.85</v>
      </c>
      <c r="I692" s="9">
        <v>0</v>
      </c>
      <c r="J692" s="9">
        <v>0.21</v>
      </c>
      <c r="K692" s="9">
        <v>2.2999999999999998</v>
      </c>
    </row>
    <row r="693" spans="1:11" x14ac:dyDescent="0.35">
      <c r="A693" s="10">
        <v>693</v>
      </c>
      <c r="B693" s="10" t="s">
        <v>8952</v>
      </c>
      <c r="C693" s="10" t="s">
        <v>94</v>
      </c>
      <c r="D693" s="10">
        <v>2012</v>
      </c>
      <c r="E693" s="10" t="s">
        <v>9</v>
      </c>
      <c r="F693" s="10" t="s">
        <v>2319</v>
      </c>
      <c r="G693" s="10">
        <v>0.95</v>
      </c>
      <c r="H693" s="10">
        <v>1.06</v>
      </c>
      <c r="I693" s="10">
        <v>0</v>
      </c>
      <c r="J693" s="10">
        <v>0.28999999999999998</v>
      </c>
      <c r="K693" s="10">
        <v>2.2999999999999998</v>
      </c>
    </row>
    <row r="694" spans="1:11" x14ac:dyDescent="0.35">
      <c r="A694" s="9">
        <v>694</v>
      </c>
      <c r="B694" s="9" t="s">
        <v>8953</v>
      </c>
      <c r="C694" s="9" t="s">
        <v>49</v>
      </c>
      <c r="D694" s="9">
        <v>2008</v>
      </c>
      <c r="E694" s="9" t="s">
        <v>4</v>
      </c>
      <c r="F694" s="9" t="s">
        <v>53</v>
      </c>
      <c r="G694" s="9">
        <v>0.95</v>
      </c>
      <c r="H694" s="9">
        <v>0.54</v>
      </c>
      <c r="I694" s="9">
        <v>0.62</v>
      </c>
      <c r="J694" s="9">
        <v>0.18</v>
      </c>
      <c r="K694" s="9">
        <v>2.2999999999999998</v>
      </c>
    </row>
    <row r="695" spans="1:11" x14ac:dyDescent="0.35">
      <c r="A695" s="10">
        <v>695</v>
      </c>
      <c r="B695" s="10" t="s">
        <v>1426</v>
      </c>
      <c r="C695" s="10" t="s">
        <v>69</v>
      </c>
      <c r="D695" s="10">
        <v>2011</v>
      </c>
      <c r="E695" s="10" t="s">
        <v>9</v>
      </c>
      <c r="F695" s="10" t="s">
        <v>98</v>
      </c>
      <c r="G695" s="10">
        <v>1.08</v>
      </c>
      <c r="H695" s="10">
        <v>0.75</v>
      </c>
      <c r="I695" s="10">
        <v>0.15</v>
      </c>
      <c r="J695" s="10">
        <v>0.31</v>
      </c>
      <c r="K695" s="10">
        <v>2.29</v>
      </c>
    </row>
    <row r="696" spans="1:11" x14ac:dyDescent="0.35">
      <c r="A696" s="9">
        <v>696</v>
      </c>
      <c r="B696" s="9" t="s">
        <v>8659</v>
      </c>
      <c r="C696" s="9" t="s">
        <v>94</v>
      </c>
      <c r="D696" s="9">
        <v>1997</v>
      </c>
      <c r="E696" s="9" t="s">
        <v>9</v>
      </c>
      <c r="F696" s="9" t="s">
        <v>78</v>
      </c>
      <c r="G696" s="9">
        <v>0.91</v>
      </c>
      <c r="H696" s="9">
        <v>1.25</v>
      </c>
      <c r="I696" s="9">
        <v>0</v>
      </c>
      <c r="J696" s="9">
        <v>0.13</v>
      </c>
      <c r="K696" s="9">
        <v>2.29</v>
      </c>
    </row>
    <row r="697" spans="1:11" x14ac:dyDescent="0.35">
      <c r="A697" s="10">
        <v>697</v>
      </c>
      <c r="B697" s="10" t="s">
        <v>8954</v>
      </c>
      <c r="C697" s="10" t="s">
        <v>69</v>
      </c>
      <c r="D697" s="10">
        <v>2013</v>
      </c>
      <c r="E697" s="10" t="s">
        <v>9</v>
      </c>
      <c r="F697" s="10" t="s">
        <v>57</v>
      </c>
      <c r="G697" s="10">
        <v>1.23</v>
      </c>
      <c r="H697" s="10">
        <v>0.68</v>
      </c>
      <c r="I697" s="10">
        <v>0.04</v>
      </c>
      <c r="J697" s="10">
        <v>0.34</v>
      </c>
      <c r="K697" s="10">
        <v>2.29</v>
      </c>
    </row>
    <row r="698" spans="1:11" x14ac:dyDescent="0.35">
      <c r="A698" s="9">
        <v>698</v>
      </c>
      <c r="B698" s="9" t="s">
        <v>547</v>
      </c>
      <c r="C698" s="9" t="s">
        <v>39</v>
      </c>
      <c r="D698" s="9">
        <v>2004</v>
      </c>
      <c r="E698" s="9" t="s">
        <v>3</v>
      </c>
      <c r="F698" s="9" t="s">
        <v>61</v>
      </c>
      <c r="G698" s="9">
        <v>1.38</v>
      </c>
      <c r="H698" s="9">
        <v>0.8</v>
      </c>
      <c r="I698" s="9">
        <v>0</v>
      </c>
      <c r="J698" s="9">
        <v>0.1</v>
      </c>
      <c r="K698" s="9">
        <v>2.2799999999999998</v>
      </c>
    </row>
    <row r="699" spans="1:11" x14ac:dyDescent="0.35">
      <c r="A699" s="10">
        <v>699</v>
      </c>
      <c r="B699" s="10" t="s">
        <v>247</v>
      </c>
      <c r="C699" s="10" t="s">
        <v>69</v>
      </c>
      <c r="D699" s="10">
        <v>2009</v>
      </c>
      <c r="E699" s="10" t="s">
        <v>1</v>
      </c>
      <c r="F699" s="10" t="s">
        <v>38</v>
      </c>
      <c r="G699" s="10">
        <v>0.3</v>
      </c>
      <c r="H699" s="10">
        <v>1.27</v>
      </c>
      <c r="I699" s="10">
        <v>0.46</v>
      </c>
      <c r="J699" s="10">
        <v>0.26</v>
      </c>
      <c r="K699" s="10">
        <v>2.2799999999999998</v>
      </c>
    </row>
    <row r="700" spans="1:11" x14ac:dyDescent="0.35">
      <c r="A700" s="9">
        <v>700</v>
      </c>
      <c r="B700" s="9" t="s">
        <v>205</v>
      </c>
      <c r="C700" s="9" t="s">
        <v>42</v>
      </c>
      <c r="D700" s="9">
        <v>2014</v>
      </c>
      <c r="E700" s="9" t="s">
        <v>6</v>
      </c>
      <c r="F700" s="9" t="s">
        <v>50</v>
      </c>
      <c r="G700" s="9">
        <v>1.1100000000000001</v>
      </c>
      <c r="H700" s="9">
        <v>0.98</v>
      </c>
      <c r="I700" s="9">
        <v>0</v>
      </c>
      <c r="J700" s="9">
        <v>0.2</v>
      </c>
      <c r="K700" s="9">
        <v>2.2799999999999998</v>
      </c>
    </row>
    <row r="701" spans="1:11" x14ac:dyDescent="0.35">
      <c r="A701" s="10">
        <v>701</v>
      </c>
      <c r="B701" s="10" t="s">
        <v>8955</v>
      </c>
      <c r="C701" s="10" t="s">
        <v>88</v>
      </c>
      <c r="D701" s="10">
        <v>2015</v>
      </c>
      <c r="E701" s="10" t="s">
        <v>9</v>
      </c>
      <c r="F701" s="10" t="s">
        <v>89</v>
      </c>
      <c r="G701" s="10">
        <v>0</v>
      </c>
      <c r="H701" s="10">
        <v>0</v>
      </c>
      <c r="I701" s="10">
        <v>2.2799999999999998</v>
      </c>
      <c r="J701" s="10">
        <v>0</v>
      </c>
      <c r="K701" s="10">
        <v>2.2799999999999998</v>
      </c>
    </row>
    <row r="702" spans="1:11" x14ac:dyDescent="0.35">
      <c r="A702" s="9">
        <v>702</v>
      </c>
      <c r="B702" s="9" t="s">
        <v>8956</v>
      </c>
      <c r="C702" s="9" t="s">
        <v>223</v>
      </c>
      <c r="D702" s="9">
        <v>1983</v>
      </c>
      <c r="E702" s="9" t="s">
        <v>2</v>
      </c>
      <c r="F702" s="9" t="s">
        <v>53</v>
      </c>
      <c r="G702" s="9">
        <v>0.51</v>
      </c>
      <c r="H702" s="9">
        <v>0.12</v>
      </c>
      <c r="I702" s="9">
        <v>1.63</v>
      </c>
      <c r="J702" s="9">
        <v>0.02</v>
      </c>
      <c r="K702" s="9">
        <v>2.2799999999999998</v>
      </c>
    </row>
    <row r="703" spans="1:11" x14ac:dyDescent="0.35">
      <c r="A703" s="10">
        <v>703</v>
      </c>
      <c r="B703" s="10" t="s">
        <v>326</v>
      </c>
      <c r="C703" s="10" t="s">
        <v>34</v>
      </c>
      <c r="D703" s="10">
        <v>2008</v>
      </c>
      <c r="E703" s="10" t="s">
        <v>1</v>
      </c>
      <c r="F703" s="10" t="s">
        <v>61</v>
      </c>
      <c r="G703" s="10">
        <v>0.38</v>
      </c>
      <c r="H703" s="10">
        <v>7.0000000000000007E-2</v>
      </c>
      <c r="I703" s="10">
        <v>0.01</v>
      </c>
      <c r="J703" s="10">
        <v>1.82</v>
      </c>
      <c r="K703" s="10">
        <v>2.2799999999999998</v>
      </c>
    </row>
    <row r="704" spans="1:11" x14ac:dyDescent="0.35">
      <c r="A704" s="9">
        <v>704</v>
      </c>
      <c r="B704" s="9" t="s">
        <v>8866</v>
      </c>
      <c r="C704" s="9" t="s">
        <v>69</v>
      </c>
      <c r="D704" s="9">
        <v>2008</v>
      </c>
      <c r="E704" s="9" t="s">
        <v>9</v>
      </c>
      <c r="F704" s="9" t="s">
        <v>104</v>
      </c>
      <c r="G704" s="9">
        <v>1.01</v>
      </c>
      <c r="H704" s="9">
        <v>0.9</v>
      </c>
      <c r="I704" s="9">
        <v>0</v>
      </c>
      <c r="J704" s="9">
        <v>0.37</v>
      </c>
      <c r="K704" s="9">
        <v>2.2799999999999998</v>
      </c>
    </row>
    <row r="705" spans="1:11" x14ac:dyDescent="0.35">
      <c r="A705" s="10">
        <v>705</v>
      </c>
      <c r="B705" s="10" t="s">
        <v>8821</v>
      </c>
      <c r="C705" s="10" t="s">
        <v>69</v>
      </c>
      <c r="D705" s="10">
        <v>2012</v>
      </c>
      <c r="E705" s="10" t="s">
        <v>7</v>
      </c>
      <c r="F705" s="10" t="s">
        <v>52</v>
      </c>
      <c r="G705" s="10">
        <v>1.05</v>
      </c>
      <c r="H705" s="10">
        <v>0.77</v>
      </c>
      <c r="I705" s="10">
        <v>0.1</v>
      </c>
      <c r="J705" s="10">
        <v>0.36</v>
      </c>
      <c r="K705" s="10">
        <v>2.2799999999999998</v>
      </c>
    </row>
    <row r="706" spans="1:11" x14ac:dyDescent="0.35">
      <c r="A706" s="9">
        <v>706</v>
      </c>
      <c r="B706" s="9" t="s">
        <v>8957</v>
      </c>
      <c r="C706" s="9" t="s">
        <v>72</v>
      </c>
      <c r="D706" s="9">
        <v>1997</v>
      </c>
      <c r="E706" s="9" t="s">
        <v>3</v>
      </c>
      <c r="F706" s="9" t="s">
        <v>62</v>
      </c>
      <c r="G706" s="9">
        <v>7.0000000000000007E-2</v>
      </c>
      <c r="H706" s="9">
        <v>2</v>
      </c>
      <c r="I706" s="9">
        <v>0.02</v>
      </c>
      <c r="J706" s="9">
        <v>0.18</v>
      </c>
      <c r="K706" s="9">
        <v>2.2799999999999998</v>
      </c>
    </row>
    <row r="707" spans="1:11" x14ac:dyDescent="0.35">
      <c r="A707" s="10">
        <v>707</v>
      </c>
      <c r="B707" s="10" t="s">
        <v>8958</v>
      </c>
      <c r="C707" s="10" t="s">
        <v>88</v>
      </c>
      <c r="D707" s="10">
        <v>2012</v>
      </c>
      <c r="E707" s="10" t="s">
        <v>4</v>
      </c>
      <c r="F707" s="10" t="s">
        <v>53</v>
      </c>
      <c r="G707" s="10">
        <v>1.1200000000000001</v>
      </c>
      <c r="H707" s="10">
        <v>0.39</v>
      </c>
      <c r="I707" s="10">
        <v>0.64</v>
      </c>
      <c r="J707" s="10">
        <v>0.12</v>
      </c>
      <c r="K707" s="10">
        <v>2.27</v>
      </c>
    </row>
    <row r="708" spans="1:11" x14ac:dyDescent="0.35">
      <c r="A708" s="9">
        <v>708</v>
      </c>
      <c r="B708" s="9" t="s">
        <v>8959</v>
      </c>
      <c r="C708" s="9" t="s">
        <v>69</v>
      </c>
      <c r="D708" s="9">
        <v>2009</v>
      </c>
      <c r="E708" s="9" t="s">
        <v>6</v>
      </c>
      <c r="F708" s="9" t="s">
        <v>46</v>
      </c>
      <c r="G708" s="9">
        <v>1.34</v>
      </c>
      <c r="H708" s="9">
        <v>0.62</v>
      </c>
      <c r="I708" s="9">
        <v>0</v>
      </c>
      <c r="J708" s="9">
        <v>0.31</v>
      </c>
      <c r="K708" s="9">
        <v>2.27</v>
      </c>
    </row>
    <row r="709" spans="1:11" x14ac:dyDescent="0.35">
      <c r="A709" s="10">
        <v>709</v>
      </c>
      <c r="B709" s="10" t="s">
        <v>8960</v>
      </c>
      <c r="C709" s="10" t="s">
        <v>42</v>
      </c>
      <c r="D709" s="10">
        <v>2006</v>
      </c>
      <c r="E709" s="10" t="s">
        <v>6</v>
      </c>
      <c r="F709" s="10" t="s">
        <v>46</v>
      </c>
      <c r="G709" s="10">
        <v>1.07</v>
      </c>
      <c r="H709" s="10">
        <v>0.92</v>
      </c>
      <c r="I709" s="10">
        <v>0.04</v>
      </c>
      <c r="J709" s="10">
        <v>0.24</v>
      </c>
      <c r="K709" s="10">
        <v>2.27</v>
      </c>
    </row>
    <row r="710" spans="1:11" x14ac:dyDescent="0.35">
      <c r="A710" s="9">
        <v>710</v>
      </c>
      <c r="B710" s="9" t="s">
        <v>8961</v>
      </c>
      <c r="C710" s="9" t="s">
        <v>36</v>
      </c>
      <c r="D710" s="9">
        <v>2002</v>
      </c>
      <c r="E710" s="9" t="s">
        <v>2</v>
      </c>
      <c r="F710" s="9" t="s">
        <v>53</v>
      </c>
      <c r="G710" s="9">
        <v>1.22</v>
      </c>
      <c r="H710" s="9">
        <v>0.1</v>
      </c>
      <c r="I710" s="9">
        <v>0.91</v>
      </c>
      <c r="J710" s="9">
        <v>0.04</v>
      </c>
      <c r="K710" s="9">
        <v>2.27</v>
      </c>
    </row>
    <row r="711" spans="1:11" x14ac:dyDescent="0.35">
      <c r="A711" s="10">
        <v>711</v>
      </c>
      <c r="B711" s="10" t="s">
        <v>8962</v>
      </c>
      <c r="C711" s="10" t="s">
        <v>36</v>
      </c>
      <c r="D711" s="10">
        <v>2001</v>
      </c>
      <c r="E711" s="10" t="s">
        <v>2</v>
      </c>
      <c r="F711" s="10" t="s">
        <v>53</v>
      </c>
      <c r="G711" s="10">
        <v>0.9</v>
      </c>
      <c r="H711" s="10">
        <v>0.73</v>
      </c>
      <c r="I711" s="10">
        <v>0.54</v>
      </c>
      <c r="J711" s="10">
        <v>0.09</v>
      </c>
      <c r="K711" s="10">
        <v>2.2599999999999998</v>
      </c>
    </row>
    <row r="712" spans="1:11" x14ac:dyDescent="0.35">
      <c r="A712" s="9">
        <v>712</v>
      </c>
      <c r="B712" s="9" t="s">
        <v>8094</v>
      </c>
      <c r="C712" s="9" t="s">
        <v>69</v>
      </c>
      <c r="D712" s="9">
        <v>2007</v>
      </c>
      <c r="E712" s="9" t="s">
        <v>6</v>
      </c>
      <c r="F712" s="9" t="s">
        <v>43</v>
      </c>
      <c r="G712" s="9">
        <v>1.4</v>
      </c>
      <c r="H712" s="9">
        <v>0.54</v>
      </c>
      <c r="I712" s="9">
        <v>0.02</v>
      </c>
      <c r="J712" s="9">
        <v>0.3</v>
      </c>
      <c r="K712" s="9">
        <v>2.2599999999999998</v>
      </c>
    </row>
    <row r="713" spans="1:11" x14ac:dyDescent="0.35">
      <c r="A713" s="10">
        <v>713</v>
      </c>
      <c r="B713" s="10" t="s">
        <v>8883</v>
      </c>
      <c r="C713" s="10" t="s">
        <v>42</v>
      </c>
      <c r="D713" s="11" t="s">
        <v>145</v>
      </c>
      <c r="E713" s="10" t="s">
        <v>7</v>
      </c>
      <c r="F713" s="10" t="s">
        <v>43</v>
      </c>
      <c r="G713" s="10">
        <v>1.19</v>
      </c>
      <c r="H713" s="10">
        <v>0.84</v>
      </c>
      <c r="I713" s="10">
        <v>0</v>
      </c>
      <c r="J713" s="10">
        <v>0.23</v>
      </c>
      <c r="K713" s="10">
        <v>2.2599999999999998</v>
      </c>
    </row>
    <row r="714" spans="1:11" x14ac:dyDescent="0.35">
      <c r="A714" s="9">
        <v>714</v>
      </c>
      <c r="B714" s="9" t="s">
        <v>6829</v>
      </c>
      <c r="C714" s="9" t="s">
        <v>42</v>
      </c>
      <c r="D714" s="9">
        <v>2007</v>
      </c>
      <c r="E714" s="9" t="s">
        <v>9</v>
      </c>
      <c r="F714" s="9" t="s">
        <v>91</v>
      </c>
      <c r="G714" s="9">
        <v>1.34</v>
      </c>
      <c r="H714" s="9">
        <v>0.56999999999999995</v>
      </c>
      <c r="I714" s="9">
        <v>0.14000000000000001</v>
      </c>
      <c r="J714" s="9">
        <v>0.21</v>
      </c>
      <c r="K714" s="9">
        <v>2.2599999999999998</v>
      </c>
    </row>
    <row r="715" spans="1:11" x14ac:dyDescent="0.35">
      <c r="A715" s="10">
        <v>715</v>
      </c>
      <c r="B715" s="10" t="s">
        <v>557</v>
      </c>
      <c r="C715" s="10" t="s">
        <v>56</v>
      </c>
      <c r="D715" s="10">
        <v>2014</v>
      </c>
      <c r="E715" s="10" t="s">
        <v>6</v>
      </c>
      <c r="F715" s="10" t="s">
        <v>79</v>
      </c>
      <c r="G715" s="10">
        <v>0.28000000000000003</v>
      </c>
      <c r="H715" s="10">
        <v>0.79</v>
      </c>
      <c r="I715" s="10">
        <v>0.87</v>
      </c>
      <c r="J715" s="10">
        <v>0.32</v>
      </c>
      <c r="K715" s="10">
        <v>2.25</v>
      </c>
    </row>
    <row r="716" spans="1:11" x14ac:dyDescent="0.35">
      <c r="A716" s="9">
        <v>716</v>
      </c>
      <c r="B716" s="9" t="s">
        <v>8963</v>
      </c>
      <c r="C716" s="9" t="s">
        <v>34</v>
      </c>
      <c r="D716" s="9">
        <v>2002</v>
      </c>
      <c r="E716" s="9" t="s">
        <v>11</v>
      </c>
      <c r="F716" s="9" t="s">
        <v>91</v>
      </c>
      <c r="G716" s="9">
        <v>0.62</v>
      </c>
      <c r="H716" s="9">
        <v>0.44</v>
      </c>
      <c r="I716" s="9">
        <v>1.06</v>
      </c>
      <c r="J716" s="9">
        <v>0.13</v>
      </c>
      <c r="K716" s="9">
        <v>2.25</v>
      </c>
    </row>
    <row r="717" spans="1:11" x14ac:dyDescent="0.35">
      <c r="A717" s="10">
        <v>717</v>
      </c>
      <c r="B717" s="10" t="s">
        <v>8964</v>
      </c>
      <c r="C717" s="10" t="s">
        <v>72</v>
      </c>
      <c r="D717" s="10">
        <v>1997</v>
      </c>
      <c r="E717" s="10" t="s">
        <v>1</v>
      </c>
      <c r="F717" s="10" t="s">
        <v>8965</v>
      </c>
      <c r="G717" s="10">
        <v>1.52</v>
      </c>
      <c r="H717" s="10">
        <v>0.46</v>
      </c>
      <c r="I717" s="10">
        <v>0.2</v>
      </c>
      <c r="J717" s="10">
        <v>0.08</v>
      </c>
      <c r="K717" s="10">
        <v>2.25</v>
      </c>
    </row>
    <row r="718" spans="1:11" x14ac:dyDescent="0.35">
      <c r="A718" s="9">
        <v>718</v>
      </c>
      <c r="B718" s="9" t="s">
        <v>8966</v>
      </c>
      <c r="C718" s="9" t="s">
        <v>149</v>
      </c>
      <c r="D718" s="9">
        <v>2004</v>
      </c>
      <c r="E718" s="9" t="s">
        <v>4</v>
      </c>
      <c r="F718" s="9" t="s">
        <v>53</v>
      </c>
      <c r="G718" s="9">
        <v>1.48</v>
      </c>
      <c r="H718" s="9">
        <v>0.25</v>
      </c>
      <c r="I718" s="9">
        <v>0.46</v>
      </c>
      <c r="J718" s="9">
        <v>0.06</v>
      </c>
      <c r="K718" s="9">
        <v>2.25</v>
      </c>
    </row>
    <row r="719" spans="1:11" x14ac:dyDescent="0.35">
      <c r="A719" s="10">
        <v>719</v>
      </c>
      <c r="B719" s="10" t="s">
        <v>437</v>
      </c>
      <c r="C719" s="10" t="s">
        <v>69</v>
      </c>
      <c r="D719" s="10">
        <v>2011</v>
      </c>
      <c r="E719" s="10" t="s">
        <v>1</v>
      </c>
      <c r="F719" s="10" t="s">
        <v>61</v>
      </c>
      <c r="G719" s="10">
        <v>1.93</v>
      </c>
      <c r="H719" s="10">
        <v>0.15</v>
      </c>
      <c r="I719" s="10">
        <v>0</v>
      </c>
      <c r="J719" s="10">
        <v>0.17</v>
      </c>
      <c r="K719" s="10">
        <v>2.25</v>
      </c>
    </row>
    <row r="720" spans="1:11" x14ac:dyDescent="0.35">
      <c r="A720" s="9">
        <v>720</v>
      </c>
      <c r="B720" s="9" t="s">
        <v>8875</v>
      </c>
      <c r="C720" s="9" t="s">
        <v>42</v>
      </c>
      <c r="D720" s="9">
        <v>2009</v>
      </c>
      <c r="E720" s="9" t="s">
        <v>4</v>
      </c>
      <c r="F720" s="9" t="s">
        <v>53</v>
      </c>
      <c r="G720" s="9">
        <v>0.67</v>
      </c>
      <c r="H720" s="9">
        <v>0.41</v>
      </c>
      <c r="I720" s="9">
        <v>1.05</v>
      </c>
      <c r="J720" s="9">
        <v>0.11</v>
      </c>
      <c r="K720" s="9">
        <v>2.25</v>
      </c>
    </row>
    <row r="721" spans="1:11" x14ac:dyDescent="0.35">
      <c r="A721" s="10">
        <v>721</v>
      </c>
      <c r="B721" s="10" t="s">
        <v>8967</v>
      </c>
      <c r="C721" s="10" t="s">
        <v>44</v>
      </c>
      <c r="D721" s="10">
        <v>2008</v>
      </c>
      <c r="E721" s="10" t="s">
        <v>10</v>
      </c>
      <c r="F721" s="10" t="s">
        <v>137</v>
      </c>
      <c r="G721" s="10">
        <v>0.51</v>
      </c>
      <c r="H721" s="10">
        <v>0.51</v>
      </c>
      <c r="I721" s="10">
        <v>0.91</v>
      </c>
      <c r="J721" s="10">
        <v>0.32</v>
      </c>
      <c r="K721" s="10">
        <v>2.25</v>
      </c>
    </row>
    <row r="722" spans="1:11" x14ac:dyDescent="0.35">
      <c r="A722" s="9">
        <v>722</v>
      </c>
      <c r="B722" s="9" t="s">
        <v>8968</v>
      </c>
      <c r="C722" s="9" t="s">
        <v>36</v>
      </c>
      <c r="D722" s="9">
        <v>2001</v>
      </c>
      <c r="E722" s="9" t="s">
        <v>2</v>
      </c>
      <c r="F722" s="9" t="s">
        <v>46</v>
      </c>
      <c r="G722" s="9">
        <v>1.19</v>
      </c>
      <c r="H722" s="9">
        <v>0.71</v>
      </c>
      <c r="I722" s="9">
        <v>0.22</v>
      </c>
      <c r="J722" s="9">
        <v>0.13</v>
      </c>
      <c r="K722" s="9">
        <v>2.2400000000000002</v>
      </c>
    </row>
    <row r="723" spans="1:11" x14ac:dyDescent="0.35">
      <c r="A723" s="10">
        <v>723</v>
      </c>
      <c r="B723" s="10" t="s">
        <v>8969</v>
      </c>
      <c r="C723" s="10" t="s">
        <v>36</v>
      </c>
      <c r="D723" s="10">
        <v>2001</v>
      </c>
      <c r="E723" s="10" t="s">
        <v>2</v>
      </c>
      <c r="F723" s="10" t="s">
        <v>35</v>
      </c>
      <c r="G723" s="10">
        <v>1.29</v>
      </c>
      <c r="H723" s="10">
        <v>0.83</v>
      </c>
      <c r="I723" s="10">
        <v>0</v>
      </c>
      <c r="J723" s="10">
        <v>0.11</v>
      </c>
      <c r="K723" s="10">
        <v>2.23</v>
      </c>
    </row>
    <row r="724" spans="1:11" x14ac:dyDescent="0.35">
      <c r="A724" s="9">
        <v>724</v>
      </c>
      <c r="B724" s="9" t="s">
        <v>8970</v>
      </c>
      <c r="C724" s="9" t="s">
        <v>223</v>
      </c>
      <c r="D724" s="9">
        <v>1990</v>
      </c>
      <c r="E724" s="9" t="s">
        <v>9</v>
      </c>
      <c r="F724" s="9" t="s">
        <v>38</v>
      </c>
      <c r="G724" s="9">
        <v>1.74</v>
      </c>
      <c r="H724" s="9">
        <v>0.25</v>
      </c>
      <c r="I724" s="9">
        <v>0.21</v>
      </c>
      <c r="J724" s="9">
        <v>0.03</v>
      </c>
      <c r="K724" s="9">
        <v>2.23</v>
      </c>
    </row>
    <row r="725" spans="1:11" x14ac:dyDescent="0.35">
      <c r="A725" s="10">
        <v>725</v>
      </c>
      <c r="B725" s="10" t="s">
        <v>6120</v>
      </c>
      <c r="C725" s="10" t="s">
        <v>49</v>
      </c>
      <c r="D725" s="10">
        <v>2008</v>
      </c>
      <c r="E725" s="10" t="s">
        <v>9</v>
      </c>
      <c r="F725" s="10" t="s">
        <v>43</v>
      </c>
      <c r="G725" s="10">
        <v>1.42</v>
      </c>
      <c r="H725" s="10">
        <v>0.61</v>
      </c>
      <c r="I725" s="10">
        <v>0</v>
      </c>
      <c r="J725" s="10">
        <v>0.21</v>
      </c>
      <c r="K725" s="10">
        <v>2.23</v>
      </c>
    </row>
    <row r="726" spans="1:11" x14ac:dyDescent="0.35">
      <c r="A726" s="9">
        <v>726</v>
      </c>
      <c r="B726" s="9" t="s">
        <v>8971</v>
      </c>
      <c r="C726" s="9" t="s">
        <v>34</v>
      </c>
      <c r="D726" s="9">
        <v>2009</v>
      </c>
      <c r="E726" s="9" t="s">
        <v>8</v>
      </c>
      <c r="F726" s="9" t="s">
        <v>38</v>
      </c>
      <c r="G726" s="9">
        <v>1.0900000000000001</v>
      </c>
      <c r="H726" s="9">
        <v>0.85</v>
      </c>
      <c r="I726" s="9">
        <v>0</v>
      </c>
      <c r="J726" s="9">
        <v>0.28000000000000003</v>
      </c>
      <c r="K726" s="9">
        <v>2.23</v>
      </c>
    </row>
    <row r="727" spans="1:11" x14ac:dyDescent="0.35">
      <c r="A727" s="10">
        <v>727</v>
      </c>
      <c r="B727" s="10" t="s">
        <v>8972</v>
      </c>
      <c r="C727" s="10" t="s">
        <v>183</v>
      </c>
      <c r="D727" s="10">
        <v>2013</v>
      </c>
      <c r="E727" s="10" t="s">
        <v>2</v>
      </c>
      <c r="F727" s="10" t="s">
        <v>53</v>
      </c>
      <c r="G727" s="10">
        <v>1.27</v>
      </c>
      <c r="H727" s="10">
        <v>0.62</v>
      </c>
      <c r="I727" s="10">
        <v>0.18</v>
      </c>
      <c r="J727" s="10">
        <v>0.16</v>
      </c>
      <c r="K727" s="10">
        <v>2.2200000000000002</v>
      </c>
    </row>
    <row r="728" spans="1:11" x14ac:dyDescent="0.35">
      <c r="A728" s="9">
        <v>728</v>
      </c>
      <c r="B728" s="9" t="s">
        <v>970</v>
      </c>
      <c r="C728" s="9" t="s">
        <v>34</v>
      </c>
      <c r="D728" s="9">
        <v>2003</v>
      </c>
      <c r="E728" s="9" t="s">
        <v>9</v>
      </c>
      <c r="F728" s="9" t="s">
        <v>50</v>
      </c>
      <c r="G728" s="9">
        <v>0.88</v>
      </c>
      <c r="H728" s="9">
        <v>1.03</v>
      </c>
      <c r="I728" s="9">
        <v>0</v>
      </c>
      <c r="J728" s="9">
        <v>0.31</v>
      </c>
      <c r="K728" s="9">
        <v>2.2200000000000002</v>
      </c>
    </row>
    <row r="729" spans="1:11" x14ac:dyDescent="0.35">
      <c r="A729" s="10">
        <v>729</v>
      </c>
      <c r="B729" s="10" t="s">
        <v>8973</v>
      </c>
      <c r="C729" s="10" t="s">
        <v>49</v>
      </c>
      <c r="D729" s="10">
        <v>2009</v>
      </c>
      <c r="E729" s="10" t="s">
        <v>5</v>
      </c>
      <c r="F729" s="10" t="s">
        <v>120</v>
      </c>
      <c r="G729" s="10">
        <v>1.71</v>
      </c>
      <c r="H729" s="10">
        <v>0.32</v>
      </c>
      <c r="I729" s="10">
        <v>0.02</v>
      </c>
      <c r="J729" s="10">
        <v>0.18</v>
      </c>
      <c r="K729" s="10">
        <v>2.2200000000000002</v>
      </c>
    </row>
    <row r="730" spans="1:11" x14ac:dyDescent="0.35">
      <c r="A730" s="9">
        <v>730</v>
      </c>
      <c r="B730" s="9" t="s">
        <v>8974</v>
      </c>
      <c r="C730" s="9" t="s">
        <v>126</v>
      </c>
      <c r="D730" s="9">
        <v>1998</v>
      </c>
      <c r="E730" s="9" t="s">
        <v>11</v>
      </c>
      <c r="F730" s="9" t="s">
        <v>53</v>
      </c>
      <c r="G730" s="9">
        <v>1</v>
      </c>
      <c r="H730" s="9">
        <v>0.63</v>
      </c>
      <c r="I730" s="9">
        <v>0.45</v>
      </c>
      <c r="J730" s="9">
        <v>0.13</v>
      </c>
      <c r="K730" s="9">
        <v>2.2200000000000002</v>
      </c>
    </row>
    <row r="731" spans="1:11" x14ac:dyDescent="0.35">
      <c r="A731" s="10">
        <v>731</v>
      </c>
      <c r="B731" s="10" t="s">
        <v>369</v>
      </c>
      <c r="C731" s="10" t="s">
        <v>70</v>
      </c>
      <c r="D731" s="10">
        <v>2010</v>
      </c>
      <c r="E731" s="10" t="s">
        <v>3</v>
      </c>
      <c r="F731" s="10" t="s">
        <v>61</v>
      </c>
      <c r="G731" s="10">
        <v>1.03</v>
      </c>
      <c r="H731" s="10">
        <v>0.98</v>
      </c>
      <c r="I731" s="10">
        <v>0</v>
      </c>
      <c r="J731" s="10">
        <v>0.21</v>
      </c>
      <c r="K731" s="10">
        <v>2.2200000000000002</v>
      </c>
    </row>
    <row r="732" spans="1:11" x14ac:dyDescent="0.35">
      <c r="A732" s="9">
        <v>732</v>
      </c>
      <c r="B732" s="9" t="s">
        <v>1284</v>
      </c>
      <c r="C732" s="9" t="s">
        <v>70</v>
      </c>
      <c r="D732" s="9">
        <v>2010</v>
      </c>
      <c r="E732" s="9" t="s">
        <v>7</v>
      </c>
      <c r="F732" s="9" t="s">
        <v>52</v>
      </c>
      <c r="G732" s="9">
        <v>1.45</v>
      </c>
      <c r="H732" s="9">
        <v>0.55000000000000004</v>
      </c>
      <c r="I732" s="9">
        <v>0.02</v>
      </c>
      <c r="J732" s="9">
        <v>0.19</v>
      </c>
      <c r="K732" s="9">
        <v>2.21</v>
      </c>
    </row>
    <row r="733" spans="1:11" x14ac:dyDescent="0.35">
      <c r="A733" s="10">
        <v>733</v>
      </c>
      <c r="B733" s="10" t="s">
        <v>1059</v>
      </c>
      <c r="C733" s="10" t="s">
        <v>55</v>
      </c>
      <c r="D733" s="10">
        <v>2013</v>
      </c>
      <c r="E733" s="10" t="s">
        <v>9</v>
      </c>
      <c r="F733" s="10" t="s">
        <v>50</v>
      </c>
      <c r="G733" s="10">
        <v>1.47</v>
      </c>
      <c r="H733" s="10">
        <v>0.55000000000000004</v>
      </c>
      <c r="I733" s="10">
        <v>0</v>
      </c>
      <c r="J733" s="10">
        <v>0.19</v>
      </c>
      <c r="K733" s="10">
        <v>2.21</v>
      </c>
    </row>
    <row r="734" spans="1:11" x14ac:dyDescent="0.35">
      <c r="A734" s="9">
        <v>734</v>
      </c>
      <c r="B734" s="9" t="s">
        <v>8975</v>
      </c>
      <c r="C734" s="9" t="s">
        <v>34</v>
      </c>
      <c r="D734" s="9">
        <v>2006</v>
      </c>
      <c r="E734" s="9" t="s">
        <v>9</v>
      </c>
      <c r="F734" s="9" t="s">
        <v>91</v>
      </c>
      <c r="G734" s="9">
        <v>1.06</v>
      </c>
      <c r="H734" s="9">
        <v>0.82</v>
      </c>
      <c r="I734" s="9">
        <v>0.05</v>
      </c>
      <c r="J734" s="9">
        <v>0.28000000000000003</v>
      </c>
      <c r="K734" s="9">
        <v>2.21</v>
      </c>
    </row>
    <row r="735" spans="1:11" x14ac:dyDescent="0.35">
      <c r="A735" s="10">
        <v>735</v>
      </c>
      <c r="B735" s="10" t="s">
        <v>8976</v>
      </c>
      <c r="C735" s="10" t="s">
        <v>70</v>
      </c>
      <c r="D735" s="10">
        <v>2008</v>
      </c>
      <c r="E735" s="10" t="s">
        <v>6</v>
      </c>
      <c r="F735" s="10" t="s">
        <v>61</v>
      </c>
      <c r="G735" s="10">
        <v>1.78</v>
      </c>
      <c r="H735" s="10">
        <v>0.24</v>
      </c>
      <c r="I735" s="10">
        <v>0</v>
      </c>
      <c r="J735" s="10">
        <v>0.18</v>
      </c>
      <c r="K735" s="10">
        <v>2.2000000000000002</v>
      </c>
    </row>
    <row r="736" spans="1:11" x14ac:dyDescent="0.35">
      <c r="A736" s="9">
        <v>736</v>
      </c>
      <c r="B736" s="9" t="s">
        <v>8717</v>
      </c>
      <c r="C736" s="9" t="s">
        <v>83</v>
      </c>
      <c r="D736" s="9">
        <v>1981</v>
      </c>
      <c r="E736" s="9" t="s">
        <v>9</v>
      </c>
      <c r="F736" s="9" t="s">
        <v>165</v>
      </c>
      <c r="G736" s="9">
        <v>2.06</v>
      </c>
      <c r="H736" s="9">
        <v>0.12</v>
      </c>
      <c r="I736" s="9">
        <v>0</v>
      </c>
      <c r="J736" s="9">
        <v>0.02</v>
      </c>
      <c r="K736" s="9">
        <v>2.2000000000000002</v>
      </c>
    </row>
    <row r="737" spans="1:11" x14ac:dyDescent="0.35">
      <c r="A737" s="10">
        <v>737</v>
      </c>
      <c r="B737" s="10" t="s">
        <v>8669</v>
      </c>
      <c r="C737" s="10" t="s">
        <v>70</v>
      </c>
      <c r="D737" s="10">
        <v>2007</v>
      </c>
      <c r="E737" s="10" t="s">
        <v>6</v>
      </c>
      <c r="F737" s="10" t="s">
        <v>43</v>
      </c>
      <c r="G737" s="10">
        <v>2.0099999999999998</v>
      </c>
      <c r="H737" s="10">
        <v>0.02</v>
      </c>
      <c r="I737" s="10">
        <v>0</v>
      </c>
      <c r="J737" s="10">
        <v>0.17</v>
      </c>
      <c r="K737" s="10">
        <v>2.2000000000000002</v>
      </c>
    </row>
    <row r="738" spans="1:11" x14ac:dyDescent="0.35">
      <c r="A738" s="9">
        <v>738</v>
      </c>
      <c r="B738" s="9" t="s">
        <v>8977</v>
      </c>
      <c r="C738" s="9" t="s">
        <v>126</v>
      </c>
      <c r="D738" s="9">
        <v>2000</v>
      </c>
      <c r="E738" s="9" t="s">
        <v>2</v>
      </c>
      <c r="F738" s="9" t="s">
        <v>53</v>
      </c>
      <c r="G738" s="9">
        <v>1.1100000000000001</v>
      </c>
      <c r="H738" s="9">
        <v>0.51</v>
      </c>
      <c r="I738" s="9">
        <v>0.34</v>
      </c>
      <c r="J738" s="9">
        <v>0.23</v>
      </c>
      <c r="K738" s="9">
        <v>2.2000000000000002</v>
      </c>
    </row>
    <row r="739" spans="1:11" x14ac:dyDescent="0.35">
      <c r="A739" s="10">
        <v>739</v>
      </c>
      <c r="B739" s="10" t="s">
        <v>7138</v>
      </c>
      <c r="C739" s="10" t="s">
        <v>223</v>
      </c>
      <c r="D739" s="10">
        <v>1986</v>
      </c>
      <c r="E739" s="10" t="s">
        <v>1</v>
      </c>
      <c r="F739" s="10" t="s">
        <v>75</v>
      </c>
      <c r="G739" s="10">
        <v>0.15</v>
      </c>
      <c r="H739" s="10">
        <v>0</v>
      </c>
      <c r="I739" s="10">
        <v>2.0499999999999998</v>
      </c>
      <c r="J739" s="10">
        <v>0</v>
      </c>
      <c r="K739" s="10">
        <v>2.2000000000000002</v>
      </c>
    </row>
    <row r="740" spans="1:11" x14ac:dyDescent="0.35">
      <c r="A740" s="9">
        <v>740</v>
      </c>
      <c r="B740" s="9" t="s">
        <v>8978</v>
      </c>
      <c r="C740" s="9" t="s">
        <v>42</v>
      </c>
      <c r="D740" s="9">
        <v>2008</v>
      </c>
      <c r="E740" s="9" t="s">
        <v>2</v>
      </c>
      <c r="F740" s="9" t="s">
        <v>46</v>
      </c>
      <c r="G740" s="9">
        <v>1.28</v>
      </c>
      <c r="H740" s="9">
        <v>0.68</v>
      </c>
      <c r="I740" s="9">
        <v>0.02</v>
      </c>
      <c r="J740" s="9">
        <v>0.21</v>
      </c>
      <c r="K740" s="9">
        <v>2.2000000000000002</v>
      </c>
    </row>
    <row r="741" spans="1:11" x14ac:dyDescent="0.35">
      <c r="A741" s="10">
        <v>741</v>
      </c>
      <c r="B741" s="10" t="s">
        <v>8979</v>
      </c>
      <c r="C741" s="10" t="s">
        <v>49</v>
      </c>
      <c r="D741" s="10">
        <v>2007</v>
      </c>
      <c r="E741" s="10" t="s">
        <v>5</v>
      </c>
      <c r="F741" s="10" t="s">
        <v>59</v>
      </c>
      <c r="G741" s="10">
        <v>1.06</v>
      </c>
      <c r="H741" s="10">
        <v>0.91</v>
      </c>
      <c r="I741" s="10">
        <v>0</v>
      </c>
      <c r="J741" s="10">
        <v>0.23</v>
      </c>
      <c r="K741" s="10">
        <v>2.2000000000000002</v>
      </c>
    </row>
    <row r="742" spans="1:11" x14ac:dyDescent="0.35">
      <c r="A742" s="9">
        <v>742</v>
      </c>
      <c r="B742" s="9" t="s">
        <v>286</v>
      </c>
      <c r="C742" s="9" t="s">
        <v>69</v>
      </c>
      <c r="D742" s="9">
        <v>2011</v>
      </c>
      <c r="E742" s="9" t="s">
        <v>9</v>
      </c>
      <c r="F742" s="9" t="s">
        <v>38</v>
      </c>
      <c r="G742" s="9">
        <v>0.34</v>
      </c>
      <c r="H742" s="9">
        <v>0.97</v>
      </c>
      <c r="I742" s="9">
        <v>0.55000000000000004</v>
      </c>
      <c r="J742" s="9">
        <v>0.33</v>
      </c>
      <c r="K742" s="9">
        <v>2.19</v>
      </c>
    </row>
    <row r="743" spans="1:11" x14ac:dyDescent="0.35">
      <c r="A743" s="10">
        <v>743</v>
      </c>
      <c r="B743" s="10" t="s">
        <v>8980</v>
      </c>
      <c r="C743" s="10" t="s">
        <v>70</v>
      </c>
      <c r="D743" s="10">
        <v>2006</v>
      </c>
      <c r="E743" s="10" t="s">
        <v>9</v>
      </c>
      <c r="F743" s="10" t="s">
        <v>67</v>
      </c>
      <c r="G743" s="10">
        <v>1.17</v>
      </c>
      <c r="H743" s="10">
        <v>0.78</v>
      </c>
      <c r="I743" s="10">
        <v>0.02</v>
      </c>
      <c r="J743" s="10">
        <v>0.22</v>
      </c>
      <c r="K743" s="10">
        <v>2.19</v>
      </c>
    </row>
    <row r="744" spans="1:11" x14ac:dyDescent="0.35">
      <c r="A744" s="9">
        <v>744</v>
      </c>
      <c r="B744" s="9" t="s">
        <v>2790</v>
      </c>
      <c r="C744" s="9" t="s">
        <v>39</v>
      </c>
      <c r="D744" s="9">
        <v>2003</v>
      </c>
      <c r="E744" s="9" t="s">
        <v>4</v>
      </c>
      <c r="F744" s="9" t="s">
        <v>43</v>
      </c>
      <c r="G744" s="9">
        <v>1.68</v>
      </c>
      <c r="H744" s="9">
        <v>0.44</v>
      </c>
      <c r="I744" s="9">
        <v>0</v>
      </c>
      <c r="J744" s="9">
        <v>0.08</v>
      </c>
      <c r="K744" s="9">
        <v>2.19</v>
      </c>
    </row>
    <row r="745" spans="1:11" x14ac:dyDescent="0.35">
      <c r="A745" s="10">
        <v>745</v>
      </c>
      <c r="B745" s="10" t="s">
        <v>8981</v>
      </c>
      <c r="C745" s="10" t="s">
        <v>126</v>
      </c>
      <c r="D745" s="10">
        <v>1992</v>
      </c>
      <c r="E745" s="10" t="s">
        <v>6</v>
      </c>
      <c r="F745" s="10" t="s">
        <v>53</v>
      </c>
      <c r="G745" s="10">
        <v>0.87</v>
      </c>
      <c r="H745" s="10">
        <v>0.17</v>
      </c>
      <c r="I745" s="10">
        <v>1.1000000000000001</v>
      </c>
      <c r="J745" s="10">
        <v>0.05</v>
      </c>
      <c r="K745" s="10">
        <v>2.19</v>
      </c>
    </row>
    <row r="746" spans="1:11" x14ac:dyDescent="0.35">
      <c r="A746" s="9">
        <v>746</v>
      </c>
      <c r="B746" s="9" t="s">
        <v>8582</v>
      </c>
      <c r="C746" s="9" t="s">
        <v>126</v>
      </c>
      <c r="D746" s="9">
        <v>2000</v>
      </c>
      <c r="E746" s="9" t="s">
        <v>2</v>
      </c>
      <c r="F746" s="9" t="s">
        <v>53</v>
      </c>
      <c r="G746" s="9">
        <v>1.04</v>
      </c>
      <c r="H746" s="9">
        <v>0.72</v>
      </c>
      <c r="I746" s="9">
        <v>0.3</v>
      </c>
      <c r="J746" s="9">
        <v>0.13</v>
      </c>
      <c r="K746" s="9">
        <v>2.19</v>
      </c>
    </row>
    <row r="747" spans="1:11" x14ac:dyDescent="0.35">
      <c r="A747" s="10">
        <v>747</v>
      </c>
      <c r="B747" s="10" t="s">
        <v>1262</v>
      </c>
      <c r="C747" s="10" t="s">
        <v>69</v>
      </c>
      <c r="D747" s="10">
        <v>2012</v>
      </c>
      <c r="E747" s="10" t="s">
        <v>9</v>
      </c>
      <c r="F747" s="10" t="s">
        <v>137</v>
      </c>
      <c r="G747" s="10">
        <v>0.59</v>
      </c>
      <c r="H747" s="10">
        <v>1.07</v>
      </c>
      <c r="I747" s="10">
        <v>7.0000000000000007E-2</v>
      </c>
      <c r="J747" s="10">
        <v>0.45</v>
      </c>
      <c r="K747" s="10">
        <v>2.19</v>
      </c>
    </row>
    <row r="748" spans="1:11" x14ac:dyDescent="0.35">
      <c r="A748" s="9">
        <v>748</v>
      </c>
      <c r="B748" s="9" t="s">
        <v>8982</v>
      </c>
      <c r="C748" s="9" t="s">
        <v>126</v>
      </c>
      <c r="D748" s="9">
        <v>2000</v>
      </c>
      <c r="E748" s="9" t="s">
        <v>4</v>
      </c>
      <c r="F748" s="9" t="s">
        <v>38</v>
      </c>
      <c r="G748" s="9">
        <v>0</v>
      </c>
      <c r="H748" s="9">
        <v>0</v>
      </c>
      <c r="I748" s="9">
        <v>2.17</v>
      </c>
      <c r="J748" s="9">
        <v>0.01</v>
      </c>
      <c r="K748" s="9">
        <v>2.1800000000000002</v>
      </c>
    </row>
    <row r="749" spans="1:11" x14ac:dyDescent="0.35">
      <c r="A749" s="10">
        <v>749</v>
      </c>
      <c r="B749" s="10" t="s">
        <v>8983</v>
      </c>
      <c r="C749" s="10" t="s">
        <v>34</v>
      </c>
      <c r="D749" s="10">
        <v>2002</v>
      </c>
      <c r="E749" s="10" t="s">
        <v>3</v>
      </c>
      <c r="F749" s="10" t="s">
        <v>67</v>
      </c>
      <c r="G749" s="10">
        <v>1.92</v>
      </c>
      <c r="H749" s="10">
        <v>0.2</v>
      </c>
      <c r="I749" s="10">
        <v>0</v>
      </c>
      <c r="J749" s="10">
        <v>0.06</v>
      </c>
      <c r="K749" s="10">
        <v>2.1800000000000002</v>
      </c>
    </row>
    <row r="750" spans="1:11" x14ac:dyDescent="0.35">
      <c r="A750" s="9">
        <v>750</v>
      </c>
      <c r="B750" s="9" t="s">
        <v>8984</v>
      </c>
      <c r="C750" s="9" t="s">
        <v>55</v>
      </c>
      <c r="D750" s="9">
        <v>2013</v>
      </c>
      <c r="E750" s="9" t="s">
        <v>3</v>
      </c>
      <c r="F750" s="9" t="s">
        <v>40</v>
      </c>
      <c r="G750" s="9">
        <v>1.21</v>
      </c>
      <c r="H750" s="9">
        <v>0.78</v>
      </c>
      <c r="I750" s="9">
        <v>0.01</v>
      </c>
      <c r="J750" s="9">
        <v>0.17</v>
      </c>
      <c r="K750" s="9">
        <v>2.1800000000000002</v>
      </c>
    </row>
    <row r="751" spans="1:11" x14ac:dyDescent="0.35">
      <c r="A751" s="10">
        <v>751</v>
      </c>
      <c r="B751" s="10" t="s">
        <v>8985</v>
      </c>
      <c r="C751" s="10" t="s">
        <v>70</v>
      </c>
      <c r="D751" s="10">
        <v>2013</v>
      </c>
      <c r="E751" s="10" t="s">
        <v>1</v>
      </c>
      <c r="F751" s="10" t="s">
        <v>61</v>
      </c>
      <c r="G751" s="10">
        <v>1.97</v>
      </c>
      <c r="H751" s="10">
        <v>7.0000000000000007E-2</v>
      </c>
      <c r="I751" s="10">
        <v>0</v>
      </c>
      <c r="J751" s="10">
        <v>0.13</v>
      </c>
      <c r="K751" s="10">
        <v>2.1800000000000002</v>
      </c>
    </row>
    <row r="752" spans="1:11" x14ac:dyDescent="0.35">
      <c r="A752" s="9">
        <v>752</v>
      </c>
      <c r="B752" s="9" t="s">
        <v>8986</v>
      </c>
      <c r="C752" s="9" t="s">
        <v>49</v>
      </c>
      <c r="D752" s="9">
        <v>2006</v>
      </c>
      <c r="E752" s="9" t="s">
        <v>4</v>
      </c>
      <c r="F752" s="9" t="s">
        <v>53</v>
      </c>
      <c r="G752" s="9">
        <v>1.29</v>
      </c>
      <c r="H752" s="9">
        <v>0.04</v>
      </c>
      <c r="I752" s="9">
        <v>0.73</v>
      </c>
      <c r="J752" s="9">
        <v>0.12</v>
      </c>
      <c r="K752" s="9">
        <v>2.1800000000000002</v>
      </c>
    </row>
    <row r="753" spans="1:11" x14ac:dyDescent="0.35">
      <c r="A753" s="10">
        <v>753</v>
      </c>
      <c r="B753" s="10" t="s">
        <v>8987</v>
      </c>
      <c r="C753" s="10" t="s">
        <v>36</v>
      </c>
      <c r="D753" s="10">
        <v>2003</v>
      </c>
      <c r="E753" s="10" t="s">
        <v>4</v>
      </c>
      <c r="F753" s="10" t="s">
        <v>53</v>
      </c>
      <c r="G753" s="10">
        <v>1.48</v>
      </c>
      <c r="H753" s="10">
        <v>0.17</v>
      </c>
      <c r="I753" s="10">
        <v>0.47</v>
      </c>
      <c r="J753" s="10">
        <v>0.06</v>
      </c>
      <c r="K753" s="10">
        <v>2.17</v>
      </c>
    </row>
    <row r="754" spans="1:11" x14ac:dyDescent="0.35">
      <c r="A754" s="9">
        <v>754</v>
      </c>
      <c r="B754" s="9" t="s">
        <v>8652</v>
      </c>
      <c r="C754" s="9" t="s">
        <v>70</v>
      </c>
      <c r="D754" s="9">
        <v>2010</v>
      </c>
      <c r="E754" s="9" t="s">
        <v>4</v>
      </c>
      <c r="F754" s="9" t="s">
        <v>137</v>
      </c>
      <c r="G754" s="9">
        <v>1.27</v>
      </c>
      <c r="H754" s="9">
        <v>0.68</v>
      </c>
      <c r="I754" s="9">
        <v>0.01</v>
      </c>
      <c r="J754" s="9">
        <v>0.2</v>
      </c>
      <c r="K754" s="9">
        <v>2.17</v>
      </c>
    </row>
    <row r="755" spans="1:11" x14ac:dyDescent="0.35">
      <c r="A755" s="10">
        <v>755</v>
      </c>
      <c r="B755" s="10" t="s">
        <v>8988</v>
      </c>
      <c r="C755" s="10" t="s">
        <v>146</v>
      </c>
      <c r="D755" s="10">
        <v>1998</v>
      </c>
      <c r="E755" s="10" t="s">
        <v>8</v>
      </c>
      <c r="F755" s="10" t="s">
        <v>53</v>
      </c>
      <c r="G755" s="10">
        <v>1.6</v>
      </c>
      <c r="H755" s="10">
        <v>0.46</v>
      </c>
      <c r="I755" s="10">
        <v>0.08</v>
      </c>
      <c r="J755" s="10">
        <v>0.03</v>
      </c>
      <c r="K755" s="10">
        <v>2.17</v>
      </c>
    </row>
    <row r="756" spans="1:11" x14ac:dyDescent="0.35">
      <c r="A756" s="9">
        <v>756</v>
      </c>
      <c r="B756" s="9" t="s">
        <v>8989</v>
      </c>
      <c r="C756" s="9" t="s">
        <v>223</v>
      </c>
      <c r="D756" s="9">
        <v>1984</v>
      </c>
      <c r="E756" s="9" t="s">
        <v>1</v>
      </c>
      <c r="F756" s="9" t="s">
        <v>53</v>
      </c>
      <c r="G756" s="9">
        <v>0.48</v>
      </c>
      <c r="H756" s="9">
        <v>0.11</v>
      </c>
      <c r="I756" s="9">
        <v>1.56</v>
      </c>
      <c r="J756" s="9">
        <v>0.02</v>
      </c>
      <c r="K756" s="9">
        <v>2.17</v>
      </c>
    </row>
    <row r="757" spans="1:11" x14ac:dyDescent="0.35">
      <c r="A757" s="10">
        <v>757</v>
      </c>
      <c r="B757" s="10" t="s">
        <v>8990</v>
      </c>
      <c r="C757" s="10" t="s">
        <v>94</v>
      </c>
      <c r="D757" s="10">
        <v>2001</v>
      </c>
      <c r="E757" s="10" t="s">
        <v>8</v>
      </c>
      <c r="F757" s="10" t="s">
        <v>61</v>
      </c>
      <c r="G757" s="10">
        <v>1.23</v>
      </c>
      <c r="H757" s="10">
        <v>0.83</v>
      </c>
      <c r="I757" s="10">
        <v>0</v>
      </c>
      <c r="J757" s="10">
        <v>0.1</v>
      </c>
      <c r="K757" s="10">
        <v>2.16</v>
      </c>
    </row>
    <row r="758" spans="1:11" x14ac:dyDescent="0.35">
      <c r="A758" s="9">
        <v>758</v>
      </c>
      <c r="B758" s="9" t="s">
        <v>8991</v>
      </c>
      <c r="C758" s="9" t="s">
        <v>42</v>
      </c>
      <c r="D758" s="9">
        <v>2009</v>
      </c>
      <c r="E758" s="9" t="s">
        <v>1</v>
      </c>
      <c r="F758" s="9" t="s">
        <v>50</v>
      </c>
      <c r="G758" s="9">
        <v>1.51</v>
      </c>
      <c r="H758" s="9">
        <v>0.47</v>
      </c>
      <c r="I758" s="9">
        <v>0</v>
      </c>
      <c r="J758" s="9">
        <v>0.18</v>
      </c>
      <c r="K758" s="9">
        <v>2.16</v>
      </c>
    </row>
    <row r="759" spans="1:11" x14ac:dyDescent="0.35">
      <c r="A759" s="10">
        <v>759</v>
      </c>
      <c r="B759" s="10" t="s">
        <v>8992</v>
      </c>
      <c r="C759" s="10" t="s">
        <v>72</v>
      </c>
      <c r="D759" s="10">
        <v>2000</v>
      </c>
      <c r="E759" s="10" t="s">
        <v>7</v>
      </c>
      <c r="F759" s="10" t="s">
        <v>57</v>
      </c>
      <c r="G759" s="10">
        <v>1.5</v>
      </c>
      <c r="H759" s="10">
        <v>0.55000000000000004</v>
      </c>
      <c r="I759" s="10">
        <v>0.02</v>
      </c>
      <c r="J759" s="10">
        <v>0.08</v>
      </c>
      <c r="K759" s="10">
        <v>2.15</v>
      </c>
    </row>
    <row r="760" spans="1:11" x14ac:dyDescent="0.35">
      <c r="A760" s="9">
        <v>760</v>
      </c>
      <c r="B760" s="9" t="s">
        <v>1391</v>
      </c>
      <c r="C760" s="9" t="s">
        <v>102</v>
      </c>
      <c r="D760" s="9">
        <v>2015</v>
      </c>
      <c r="E760" s="9" t="s">
        <v>7</v>
      </c>
      <c r="F760" s="9" t="s">
        <v>50</v>
      </c>
      <c r="G760" s="9">
        <v>0.54</v>
      </c>
      <c r="H760" s="9">
        <v>1.1599999999999999</v>
      </c>
      <c r="I760" s="9">
        <v>0.13</v>
      </c>
      <c r="J760" s="9">
        <v>0.32</v>
      </c>
      <c r="K760" s="9">
        <v>2.15</v>
      </c>
    </row>
    <row r="761" spans="1:11" x14ac:dyDescent="0.35">
      <c r="A761" s="10">
        <v>761</v>
      </c>
      <c r="B761" s="10" t="s">
        <v>8993</v>
      </c>
      <c r="C761" s="10" t="s">
        <v>223</v>
      </c>
      <c r="D761" s="10">
        <v>1987</v>
      </c>
      <c r="E761" s="10" t="s">
        <v>1</v>
      </c>
      <c r="F761" s="10" t="s">
        <v>53</v>
      </c>
      <c r="G761" s="10">
        <v>0.14000000000000001</v>
      </c>
      <c r="H761" s="10">
        <v>0.03</v>
      </c>
      <c r="I761" s="10">
        <v>1.98</v>
      </c>
      <c r="J761" s="10">
        <v>0</v>
      </c>
      <c r="K761" s="10">
        <v>2.15</v>
      </c>
    </row>
    <row r="762" spans="1:11" x14ac:dyDescent="0.35">
      <c r="A762" s="9">
        <v>762</v>
      </c>
      <c r="B762" s="9" t="s">
        <v>492</v>
      </c>
      <c r="C762" s="9" t="s">
        <v>55</v>
      </c>
      <c r="D762" s="9">
        <v>2014</v>
      </c>
      <c r="E762" s="9" t="s">
        <v>1</v>
      </c>
      <c r="F762" s="9" t="s">
        <v>61</v>
      </c>
      <c r="G762" s="9">
        <v>0.6</v>
      </c>
      <c r="H762" s="9">
        <v>1.41</v>
      </c>
      <c r="I762" s="9">
        <v>0</v>
      </c>
      <c r="J762" s="9">
        <v>0.14000000000000001</v>
      </c>
      <c r="K762" s="9">
        <v>2.15</v>
      </c>
    </row>
    <row r="763" spans="1:11" x14ac:dyDescent="0.35">
      <c r="A763" s="10">
        <v>763</v>
      </c>
      <c r="B763" s="10" t="s">
        <v>8994</v>
      </c>
      <c r="C763" s="10" t="s">
        <v>44</v>
      </c>
      <c r="D763" s="10">
        <v>2007</v>
      </c>
      <c r="E763" s="10" t="s">
        <v>7</v>
      </c>
      <c r="F763" s="10" t="s">
        <v>43</v>
      </c>
      <c r="G763" s="10">
        <v>0.52</v>
      </c>
      <c r="H763" s="10">
        <v>1.03</v>
      </c>
      <c r="I763" s="10">
        <v>0</v>
      </c>
      <c r="J763" s="10">
        <v>0.59</v>
      </c>
      <c r="K763" s="10">
        <v>2.14</v>
      </c>
    </row>
    <row r="764" spans="1:11" x14ac:dyDescent="0.35">
      <c r="A764" s="9">
        <v>764</v>
      </c>
      <c r="B764" s="9" t="s">
        <v>8995</v>
      </c>
      <c r="C764" s="9" t="s">
        <v>47</v>
      </c>
      <c r="D764" s="9">
        <v>1996</v>
      </c>
      <c r="E764" s="9" t="s">
        <v>4</v>
      </c>
      <c r="F764" s="9" t="s">
        <v>53</v>
      </c>
      <c r="G764" s="9">
        <v>0.66</v>
      </c>
      <c r="H764" s="9">
        <v>0</v>
      </c>
      <c r="I764" s="9">
        <v>1.45</v>
      </c>
      <c r="J764" s="9">
        <v>0.03</v>
      </c>
      <c r="K764" s="9">
        <v>2.14</v>
      </c>
    </row>
    <row r="765" spans="1:11" x14ac:dyDescent="0.35">
      <c r="A765" s="10">
        <v>765</v>
      </c>
      <c r="B765" s="10" t="s">
        <v>8996</v>
      </c>
      <c r="C765" s="10" t="s">
        <v>223</v>
      </c>
      <c r="D765" s="10">
        <v>1983</v>
      </c>
      <c r="E765" s="10" t="s">
        <v>6</v>
      </c>
      <c r="F765" s="10" t="s">
        <v>53</v>
      </c>
      <c r="G765" s="10">
        <v>0.01</v>
      </c>
      <c r="H765" s="10">
        <v>0</v>
      </c>
      <c r="I765" s="10">
        <v>2.13</v>
      </c>
      <c r="J765" s="10">
        <v>0</v>
      </c>
      <c r="K765" s="10">
        <v>2.14</v>
      </c>
    </row>
    <row r="766" spans="1:11" x14ac:dyDescent="0.35">
      <c r="A766" s="9">
        <v>766</v>
      </c>
      <c r="B766" s="9" t="s">
        <v>8997</v>
      </c>
      <c r="C766" s="9" t="s">
        <v>223</v>
      </c>
      <c r="D766" s="9">
        <v>1988</v>
      </c>
      <c r="E766" s="9" t="s">
        <v>3</v>
      </c>
      <c r="F766" s="9" t="s">
        <v>53</v>
      </c>
      <c r="G766" s="9">
        <v>1.47</v>
      </c>
      <c r="H766" s="9">
        <v>0.38</v>
      </c>
      <c r="I766" s="9">
        <v>0.19</v>
      </c>
      <c r="J766" s="9">
        <v>0.1</v>
      </c>
      <c r="K766" s="9">
        <v>2.14</v>
      </c>
    </row>
    <row r="767" spans="1:11" x14ac:dyDescent="0.35">
      <c r="A767" s="10">
        <v>767</v>
      </c>
      <c r="B767" s="10" t="s">
        <v>346</v>
      </c>
      <c r="C767" s="10" t="s">
        <v>94</v>
      </c>
      <c r="D767" s="10">
        <v>1992</v>
      </c>
      <c r="E767" s="10" t="s">
        <v>8</v>
      </c>
      <c r="F767" s="10" t="s">
        <v>6855</v>
      </c>
      <c r="G767" s="10">
        <v>1.2</v>
      </c>
      <c r="H767" s="10">
        <v>0.84</v>
      </c>
      <c r="I767" s="10">
        <v>0</v>
      </c>
      <c r="J767" s="10">
        <v>0.1</v>
      </c>
      <c r="K767" s="10">
        <v>2.14</v>
      </c>
    </row>
    <row r="768" spans="1:11" x14ac:dyDescent="0.35">
      <c r="A768" s="9">
        <v>768</v>
      </c>
      <c r="B768" s="9" t="s">
        <v>8998</v>
      </c>
      <c r="C768" s="9" t="s">
        <v>83</v>
      </c>
      <c r="D768" s="9">
        <v>1981</v>
      </c>
      <c r="E768" s="9" t="s">
        <v>7</v>
      </c>
      <c r="F768" s="9" t="s">
        <v>785</v>
      </c>
      <c r="G768" s="9">
        <v>1.99</v>
      </c>
      <c r="H768" s="9">
        <v>0.12</v>
      </c>
      <c r="I768" s="9">
        <v>0</v>
      </c>
      <c r="J768" s="9">
        <v>0.02</v>
      </c>
      <c r="K768" s="9">
        <v>2.13</v>
      </c>
    </row>
    <row r="769" spans="1:11" x14ac:dyDescent="0.35">
      <c r="A769" s="10">
        <v>769</v>
      </c>
      <c r="B769" s="10" t="s">
        <v>8999</v>
      </c>
      <c r="C769" s="10" t="s">
        <v>34</v>
      </c>
      <c r="D769" s="10">
        <v>2004</v>
      </c>
      <c r="E769" s="10" t="s">
        <v>8</v>
      </c>
      <c r="F769" s="10" t="s">
        <v>38</v>
      </c>
      <c r="G769" s="10">
        <v>1.04</v>
      </c>
      <c r="H769" s="10">
        <v>0.81</v>
      </c>
      <c r="I769" s="10">
        <v>0</v>
      </c>
      <c r="J769" s="10">
        <v>0.27</v>
      </c>
      <c r="K769" s="10">
        <v>2.13</v>
      </c>
    </row>
    <row r="770" spans="1:11" x14ac:dyDescent="0.35">
      <c r="A770" s="9">
        <v>770</v>
      </c>
      <c r="B770" s="9" t="s">
        <v>9000</v>
      </c>
      <c r="C770" s="9" t="s">
        <v>49</v>
      </c>
      <c r="D770" s="9">
        <v>2006</v>
      </c>
      <c r="E770" s="9" t="s">
        <v>5</v>
      </c>
      <c r="F770" s="9" t="s">
        <v>53</v>
      </c>
      <c r="G770" s="9">
        <v>0.64</v>
      </c>
      <c r="H770" s="9">
        <v>7.0000000000000007E-2</v>
      </c>
      <c r="I770" s="9">
        <v>1.35</v>
      </c>
      <c r="J770" s="9">
        <v>0.08</v>
      </c>
      <c r="K770" s="9">
        <v>2.13</v>
      </c>
    </row>
    <row r="771" spans="1:11" x14ac:dyDescent="0.35">
      <c r="A771" s="10">
        <v>771</v>
      </c>
      <c r="B771" s="10" t="s">
        <v>9001</v>
      </c>
      <c r="C771" s="10" t="s">
        <v>36</v>
      </c>
      <c r="D771" s="10">
        <v>2003</v>
      </c>
      <c r="E771" s="10" t="s">
        <v>4</v>
      </c>
      <c r="F771" s="10" t="s">
        <v>125</v>
      </c>
      <c r="G771" s="10">
        <v>0.82</v>
      </c>
      <c r="H771" s="10">
        <v>0.37</v>
      </c>
      <c r="I771" s="10">
        <v>0.89</v>
      </c>
      <c r="J771" s="10">
        <v>0.05</v>
      </c>
      <c r="K771" s="10">
        <v>2.13</v>
      </c>
    </row>
    <row r="772" spans="1:11" x14ac:dyDescent="0.35">
      <c r="A772" s="9">
        <v>772</v>
      </c>
      <c r="B772" s="9" t="s">
        <v>2931</v>
      </c>
      <c r="C772" s="9" t="s">
        <v>102</v>
      </c>
      <c r="D772" s="9">
        <v>2016</v>
      </c>
      <c r="E772" s="9" t="s">
        <v>9</v>
      </c>
      <c r="F772" s="9" t="s">
        <v>50</v>
      </c>
      <c r="G772" s="9">
        <v>0.59</v>
      </c>
      <c r="H772" s="9">
        <v>1.1599999999999999</v>
      </c>
      <c r="I772" s="9">
        <v>0.06</v>
      </c>
      <c r="J772" s="9">
        <v>0.33</v>
      </c>
      <c r="K772" s="9">
        <v>2.13</v>
      </c>
    </row>
    <row r="773" spans="1:11" x14ac:dyDescent="0.35">
      <c r="A773" s="10">
        <v>773</v>
      </c>
      <c r="B773" s="10" t="s">
        <v>9002</v>
      </c>
      <c r="C773" s="10" t="s">
        <v>49</v>
      </c>
      <c r="D773" s="10">
        <v>2010</v>
      </c>
      <c r="E773" s="10" t="s">
        <v>9</v>
      </c>
      <c r="F773" s="10" t="s">
        <v>59</v>
      </c>
      <c r="G773" s="10">
        <v>0.93</v>
      </c>
      <c r="H773" s="10">
        <v>0.97</v>
      </c>
      <c r="I773" s="10">
        <v>0.02</v>
      </c>
      <c r="J773" s="10">
        <v>0.21</v>
      </c>
      <c r="K773" s="10">
        <v>2.12</v>
      </c>
    </row>
    <row r="774" spans="1:11" x14ac:dyDescent="0.35">
      <c r="A774" s="9">
        <v>774</v>
      </c>
      <c r="B774" s="9" t="s">
        <v>3484</v>
      </c>
      <c r="C774" s="9" t="s">
        <v>49</v>
      </c>
      <c r="D774" s="9">
        <v>2006</v>
      </c>
      <c r="E774" s="9" t="s">
        <v>4</v>
      </c>
      <c r="F774" s="9" t="s">
        <v>137</v>
      </c>
      <c r="G774" s="9">
        <v>0.91</v>
      </c>
      <c r="H774" s="9">
        <v>0.05</v>
      </c>
      <c r="I774" s="9">
        <v>1.07</v>
      </c>
      <c r="J774" s="9">
        <v>0.09</v>
      </c>
      <c r="K774" s="9">
        <v>2.12</v>
      </c>
    </row>
    <row r="775" spans="1:11" x14ac:dyDescent="0.35">
      <c r="A775" s="10">
        <v>775</v>
      </c>
      <c r="B775" s="10" t="s">
        <v>9003</v>
      </c>
      <c r="C775" s="10" t="s">
        <v>42</v>
      </c>
      <c r="D775" s="10">
        <v>2010</v>
      </c>
      <c r="E775" s="10" t="s">
        <v>2</v>
      </c>
      <c r="F775" s="10" t="s">
        <v>53</v>
      </c>
      <c r="G775" s="10">
        <v>1.47</v>
      </c>
      <c r="H775" s="10">
        <v>0.09</v>
      </c>
      <c r="I775" s="10">
        <v>0.45</v>
      </c>
      <c r="J775" s="10">
        <v>0.11</v>
      </c>
      <c r="K775" s="10">
        <v>2.12</v>
      </c>
    </row>
    <row r="776" spans="1:11" x14ac:dyDescent="0.35">
      <c r="A776" s="9">
        <v>776</v>
      </c>
      <c r="B776" s="9" t="s">
        <v>9004</v>
      </c>
      <c r="C776" s="9" t="s">
        <v>39</v>
      </c>
      <c r="D776" s="9">
        <v>2001</v>
      </c>
      <c r="E776" s="9" t="s">
        <v>3</v>
      </c>
      <c r="F776" s="9" t="s">
        <v>40</v>
      </c>
      <c r="G776" s="9">
        <v>1.37</v>
      </c>
      <c r="H776" s="9">
        <v>0.61</v>
      </c>
      <c r="I776" s="9">
        <v>0.05</v>
      </c>
      <c r="J776" s="9">
        <v>0.09</v>
      </c>
      <c r="K776" s="9">
        <v>2.12</v>
      </c>
    </row>
    <row r="777" spans="1:11" x14ac:dyDescent="0.35">
      <c r="A777" s="10">
        <v>777</v>
      </c>
      <c r="B777" s="10" t="s">
        <v>8731</v>
      </c>
      <c r="C777" s="10" t="s">
        <v>126</v>
      </c>
      <c r="D777" s="10">
        <v>1989</v>
      </c>
      <c r="E777" s="10" t="s">
        <v>1</v>
      </c>
      <c r="F777" s="10" t="s">
        <v>53</v>
      </c>
      <c r="G777" s="10">
        <v>0.83</v>
      </c>
      <c r="H777" s="10">
        <v>0.33</v>
      </c>
      <c r="I777" s="10">
        <v>0.92</v>
      </c>
      <c r="J777" s="10">
        <v>0.04</v>
      </c>
      <c r="K777" s="10">
        <v>2.12</v>
      </c>
    </row>
    <row r="778" spans="1:11" x14ac:dyDescent="0.35">
      <c r="A778" s="9">
        <v>778</v>
      </c>
      <c r="B778" s="9" t="s">
        <v>822</v>
      </c>
      <c r="C778" s="9" t="s">
        <v>69</v>
      </c>
      <c r="D778" s="9">
        <v>2011</v>
      </c>
      <c r="E778" s="9" t="s">
        <v>1</v>
      </c>
      <c r="F778" s="9" t="s">
        <v>52</v>
      </c>
      <c r="G778" s="9">
        <v>1.61</v>
      </c>
      <c r="H778" s="9">
        <v>0.27</v>
      </c>
      <c r="I778" s="9">
        <v>0.05</v>
      </c>
      <c r="J778" s="9">
        <v>0.18</v>
      </c>
      <c r="K778" s="9">
        <v>2.11</v>
      </c>
    </row>
    <row r="779" spans="1:11" x14ac:dyDescent="0.35">
      <c r="A779" s="10">
        <v>779</v>
      </c>
      <c r="B779" s="10" t="s">
        <v>2015</v>
      </c>
      <c r="C779" s="10" t="s">
        <v>69</v>
      </c>
      <c r="D779" s="10">
        <v>2009</v>
      </c>
      <c r="E779" s="10" t="s">
        <v>7</v>
      </c>
      <c r="F779" s="10" t="s">
        <v>52</v>
      </c>
      <c r="G779" s="10">
        <v>1.2</v>
      </c>
      <c r="H779" s="10">
        <v>0.62</v>
      </c>
      <c r="I779" s="10">
        <v>0</v>
      </c>
      <c r="J779" s="10">
        <v>0.28999999999999998</v>
      </c>
      <c r="K779" s="10">
        <v>2.11</v>
      </c>
    </row>
    <row r="780" spans="1:11" x14ac:dyDescent="0.35">
      <c r="A780" s="9">
        <v>780</v>
      </c>
      <c r="B780" s="9" t="s">
        <v>8671</v>
      </c>
      <c r="C780" s="9" t="s">
        <v>146</v>
      </c>
      <c r="D780" s="9">
        <v>2000</v>
      </c>
      <c r="E780" s="9" t="s">
        <v>1</v>
      </c>
      <c r="F780" s="9" t="s">
        <v>43</v>
      </c>
      <c r="G780" s="9">
        <v>1.68</v>
      </c>
      <c r="H780" s="9">
        <v>0.4</v>
      </c>
      <c r="I780" s="9">
        <v>0</v>
      </c>
      <c r="J780" s="9">
        <v>0.03</v>
      </c>
      <c r="K780" s="9">
        <v>2.11</v>
      </c>
    </row>
    <row r="781" spans="1:11" x14ac:dyDescent="0.35">
      <c r="A781" s="10">
        <v>781</v>
      </c>
      <c r="B781" s="10" t="s">
        <v>486</v>
      </c>
      <c r="C781" s="10" t="s">
        <v>69</v>
      </c>
      <c r="D781" s="10">
        <v>2008</v>
      </c>
      <c r="E781" s="10" t="s">
        <v>1</v>
      </c>
      <c r="F781" s="10" t="s">
        <v>38</v>
      </c>
      <c r="G781" s="10">
        <v>0.11</v>
      </c>
      <c r="H781" s="10">
        <v>1.34</v>
      </c>
      <c r="I781" s="10">
        <v>0.4</v>
      </c>
      <c r="J781" s="10">
        <v>0.26</v>
      </c>
      <c r="K781" s="10">
        <v>2.11</v>
      </c>
    </row>
    <row r="782" spans="1:11" x14ac:dyDescent="0.35">
      <c r="A782" s="9">
        <v>782</v>
      </c>
      <c r="B782" s="9" t="s">
        <v>9005</v>
      </c>
      <c r="C782" s="9" t="s">
        <v>34</v>
      </c>
      <c r="D782" s="9">
        <v>2002</v>
      </c>
      <c r="E782" s="9" t="s">
        <v>3</v>
      </c>
      <c r="F782" s="9" t="s">
        <v>61</v>
      </c>
      <c r="G782" s="9">
        <v>1.68</v>
      </c>
      <c r="H782" s="9">
        <v>0.31</v>
      </c>
      <c r="I782" s="9">
        <v>0.02</v>
      </c>
      <c r="J782" s="9">
        <v>0.09</v>
      </c>
      <c r="K782" s="9">
        <v>2.11</v>
      </c>
    </row>
    <row r="783" spans="1:11" x14ac:dyDescent="0.35">
      <c r="A783" s="10">
        <v>783</v>
      </c>
      <c r="B783" s="10" t="s">
        <v>9006</v>
      </c>
      <c r="C783" s="10" t="s">
        <v>42</v>
      </c>
      <c r="D783" s="10">
        <v>2010</v>
      </c>
      <c r="E783" s="10" t="s">
        <v>1</v>
      </c>
      <c r="F783" s="10" t="s">
        <v>53</v>
      </c>
      <c r="G783" s="10">
        <v>0.9</v>
      </c>
      <c r="H783" s="10">
        <v>0.45</v>
      </c>
      <c r="I783" s="10">
        <v>0.63</v>
      </c>
      <c r="J783" s="10">
        <v>0.13</v>
      </c>
      <c r="K783" s="10">
        <v>2.11</v>
      </c>
    </row>
    <row r="784" spans="1:11" x14ac:dyDescent="0.35">
      <c r="A784" s="9">
        <v>784</v>
      </c>
      <c r="B784" s="9" t="s">
        <v>8918</v>
      </c>
      <c r="C784" s="9" t="s">
        <v>42</v>
      </c>
      <c r="D784" s="12" t="s">
        <v>145</v>
      </c>
      <c r="E784" s="9" t="s">
        <v>6</v>
      </c>
      <c r="F784" s="9" t="s">
        <v>363</v>
      </c>
      <c r="G784" s="9">
        <v>1.35</v>
      </c>
      <c r="H784" s="9">
        <v>0.56000000000000005</v>
      </c>
      <c r="I784" s="9">
        <v>0</v>
      </c>
      <c r="J784" s="9">
        <v>0.2</v>
      </c>
      <c r="K784" s="9">
        <v>2.11</v>
      </c>
    </row>
    <row r="785" spans="1:11" x14ac:dyDescent="0.35">
      <c r="A785" s="10">
        <v>785</v>
      </c>
      <c r="B785" s="10" t="s">
        <v>2399</v>
      </c>
      <c r="C785" s="10" t="s">
        <v>34</v>
      </c>
      <c r="D785" s="10">
        <v>2003</v>
      </c>
      <c r="E785" s="10" t="s">
        <v>9</v>
      </c>
      <c r="F785" s="10" t="s">
        <v>111</v>
      </c>
      <c r="G785" s="10">
        <v>0.63</v>
      </c>
      <c r="H785" s="10">
        <v>0.21</v>
      </c>
      <c r="I785" s="10">
        <v>1.1299999999999999</v>
      </c>
      <c r="J785" s="10">
        <v>0.13</v>
      </c>
      <c r="K785" s="10">
        <v>2.11</v>
      </c>
    </row>
    <row r="786" spans="1:11" x14ac:dyDescent="0.35">
      <c r="A786" s="9">
        <v>786</v>
      </c>
      <c r="B786" s="9" t="s">
        <v>8057</v>
      </c>
      <c r="C786" s="9" t="s">
        <v>70</v>
      </c>
      <c r="D786" s="9">
        <v>2011</v>
      </c>
      <c r="E786" s="9" t="s">
        <v>10</v>
      </c>
      <c r="F786" s="9" t="s">
        <v>120</v>
      </c>
      <c r="G786" s="9">
        <v>1.63</v>
      </c>
      <c r="H786" s="9">
        <v>0.33</v>
      </c>
      <c r="I786" s="9">
        <v>0</v>
      </c>
      <c r="J786" s="9">
        <v>0.15</v>
      </c>
      <c r="K786" s="9">
        <v>2.11</v>
      </c>
    </row>
    <row r="787" spans="1:11" x14ac:dyDescent="0.35">
      <c r="A787" s="10">
        <v>787</v>
      </c>
      <c r="B787" s="10" t="s">
        <v>9007</v>
      </c>
      <c r="C787" s="10" t="s">
        <v>72</v>
      </c>
      <c r="D787" s="10">
        <v>1998</v>
      </c>
      <c r="E787" s="10" t="s">
        <v>4</v>
      </c>
      <c r="F787" s="10" t="s">
        <v>125</v>
      </c>
      <c r="G787" s="10">
        <v>0.94</v>
      </c>
      <c r="H787" s="10">
        <v>7.0000000000000007E-2</v>
      </c>
      <c r="I787" s="10">
        <v>1.05</v>
      </c>
      <c r="J787" s="10">
        <v>0.04</v>
      </c>
      <c r="K787" s="10">
        <v>2.1</v>
      </c>
    </row>
    <row r="788" spans="1:11" x14ac:dyDescent="0.35">
      <c r="A788" s="9">
        <v>788</v>
      </c>
      <c r="B788" s="9" t="s">
        <v>1052</v>
      </c>
      <c r="C788" s="9" t="s">
        <v>34</v>
      </c>
      <c r="D788" s="9">
        <v>2002</v>
      </c>
      <c r="E788" s="9" t="s">
        <v>2</v>
      </c>
      <c r="F788" s="9" t="s">
        <v>67</v>
      </c>
      <c r="G788" s="9">
        <v>1.17</v>
      </c>
      <c r="H788" s="9">
        <v>0.72</v>
      </c>
      <c r="I788" s="9">
        <v>0</v>
      </c>
      <c r="J788" s="9">
        <v>0.22</v>
      </c>
      <c r="K788" s="9">
        <v>2.1</v>
      </c>
    </row>
    <row r="789" spans="1:11" x14ac:dyDescent="0.35">
      <c r="A789" s="10">
        <v>789</v>
      </c>
      <c r="B789" s="10" t="s">
        <v>9008</v>
      </c>
      <c r="C789" s="10" t="s">
        <v>39</v>
      </c>
      <c r="D789" s="10">
        <v>2002</v>
      </c>
      <c r="E789" s="10" t="s">
        <v>9</v>
      </c>
      <c r="F789" s="10" t="s">
        <v>40</v>
      </c>
      <c r="G789" s="10">
        <v>1.54</v>
      </c>
      <c r="H789" s="10">
        <v>0.44</v>
      </c>
      <c r="I789" s="10">
        <v>0.04</v>
      </c>
      <c r="J789" s="10">
        <v>7.0000000000000007E-2</v>
      </c>
      <c r="K789" s="10">
        <v>2.1</v>
      </c>
    </row>
    <row r="790" spans="1:11" x14ac:dyDescent="0.35">
      <c r="A790" s="9">
        <v>790</v>
      </c>
      <c r="B790" s="9" t="s">
        <v>9009</v>
      </c>
      <c r="C790" s="9" t="s">
        <v>44</v>
      </c>
      <c r="D790" s="9">
        <v>2005</v>
      </c>
      <c r="E790" s="9" t="s">
        <v>3</v>
      </c>
      <c r="F790" s="9" t="s">
        <v>61</v>
      </c>
      <c r="G790" s="9">
        <v>1.77</v>
      </c>
      <c r="H790" s="9">
        <v>0.13</v>
      </c>
      <c r="I790" s="9">
        <v>0.02</v>
      </c>
      <c r="J790" s="9">
        <v>0.18</v>
      </c>
      <c r="K790" s="9">
        <v>2.1</v>
      </c>
    </row>
    <row r="791" spans="1:11" x14ac:dyDescent="0.35">
      <c r="A791" s="10">
        <v>791</v>
      </c>
      <c r="B791" s="10" t="s">
        <v>9010</v>
      </c>
      <c r="C791" s="10" t="s">
        <v>70</v>
      </c>
      <c r="D791" s="10">
        <v>2011</v>
      </c>
      <c r="E791" s="10" t="s">
        <v>7</v>
      </c>
      <c r="F791" s="10" t="s">
        <v>794</v>
      </c>
      <c r="G791" s="10">
        <v>1.41</v>
      </c>
      <c r="H791" s="10">
        <v>0.51</v>
      </c>
      <c r="I791" s="10">
        <v>0.01</v>
      </c>
      <c r="J791" s="10">
        <v>0.17</v>
      </c>
      <c r="K791" s="10">
        <v>2.1</v>
      </c>
    </row>
    <row r="792" spans="1:11" x14ac:dyDescent="0.35">
      <c r="A792" s="9">
        <v>792</v>
      </c>
      <c r="B792" s="9" t="s">
        <v>9011</v>
      </c>
      <c r="C792" s="9" t="s">
        <v>34</v>
      </c>
      <c r="D792" s="9">
        <v>2005</v>
      </c>
      <c r="E792" s="9" t="s">
        <v>9</v>
      </c>
      <c r="F792" s="9" t="s">
        <v>91</v>
      </c>
      <c r="G792" s="9">
        <v>0.99</v>
      </c>
      <c r="H792" s="9">
        <v>0.63</v>
      </c>
      <c r="I792" s="9">
        <v>0.28999999999999998</v>
      </c>
      <c r="J792" s="9">
        <v>0.19</v>
      </c>
      <c r="K792" s="9">
        <v>2.09</v>
      </c>
    </row>
    <row r="793" spans="1:11" x14ac:dyDescent="0.35">
      <c r="A793" s="10">
        <v>793</v>
      </c>
      <c r="B793" s="10" t="s">
        <v>4322</v>
      </c>
      <c r="C793" s="10" t="s">
        <v>72</v>
      </c>
      <c r="D793" s="10">
        <v>1997</v>
      </c>
      <c r="E793" s="10" t="s">
        <v>1</v>
      </c>
      <c r="F793" s="10" t="s">
        <v>171</v>
      </c>
      <c r="G793" s="10">
        <v>0</v>
      </c>
      <c r="H793" s="10">
        <v>0</v>
      </c>
      <c r="I793" s="10">
        <v>1.96</v>
      </c>
      <c r="J793" s="10">
        <v>0.14000000000000001</v>
      </c>
      <c r="K793" s="10">
        <v>2.09</v>
      </c>
    </row>
    <row r="794" spans="1:11" x14ac:dyDescent="0.35">
      <c r="A794" s="9">
        <v>794</v>
      </c>
      <c r="B794" s="9" t="s">
        <v>7519</v>
      </c>
      <c r="C794" s="9" t="s">
        <v>70</v>
      </c>
      <c r="D794" s="9">
        <v>2006</v>
      </c>
      <c r="E794" s="9" t="s">
        <v>9</v>
      </c>
      <c r="F794" s="9" t="s">
        <v>91</v>
      </c>
      <c r="G794" s="9">
        <v>1.1599999999999999</v>
      </c>
      <c r="H794" s="9">
        <v>0.65</v>
      </c>
      <c r="I794" s="9">
        <v>0.08</v>
      </c>
      <c r="J794" s="9">
        <v>0.2</v>
      </c>
      <c r="K794" s="9">
        <v>2.09</v>
      </c>
    </row>
    <row r="795" spans="1:11" x14ac:dyDescent="0.35">
      <c r="A795" s="10">
        <v>795</v>
      </c>
      <c r="B795" s="10" t="s">
        <v>8863</v>
      </c>
      <c r="C795" s="10" t="s">
        <v>34</v>
      </c>
      <c r="D795" s="10">
        <v>2003</v>
      </c>
      <c r="E795" s="10" t="s">
        <v>9</v>
      </c>
      <c r="F795" s="10" t="s">
        <v>67</v>
      </c>
      <c r="G795" s="10">
        <v>1.26</v>
      </c>
      <c r="H795" s="10">
        <v>0.6</v>
      </c>
      <c r="I795" s="10">
        <v>0.05</v>
      </c>
      <c r="J795" s="10">
        <v>0.18</v>
      </c>
      <c r="K795" s="10">
        <v>2.09</v>
      </c>
    </row>
    <row r="796" spans="1:11" x14ac:dyDescent="0.35">
      <c r="A796" s="9">
        <v>796</v>
      </c>
      <c r="B796" s="9" t="s">
        <v>264</v>
      </c>
      <c r="C796" s="9" t="s">
        <v>70</v>
      </c>
      <c r="D796" s="9">
        <v>2010</v>
      </c>
      <c r="E796" s="9" t="s">
        <v>9</v>
      </c>
      <c r="F796" s="9" t="s">
        <v>52</v>
      </c>
      <c r="G796" s="9">
        <v>1.84</v>
      </c>
      <c r="H796" s="9">
        <v>0.12</v>
      </c>
      <c r="I796" s="9">
        <v>0.01</v>
      </c>
      <c r="J796" s="9">
        <v>0.13</v>
      </c>
      <c r="K796" s="9">
        <v>2.09</v>
      </c>
    </row>
    <row r="797" spans="1:11" x14ac:dyDescent="0.35">
      <c r="A797" s="10">
        <v>797</v>
      </c>
      <c r="B797" s="10" t="s">
        <v>9012</v>
      </c>
      <c r="C797" s="10" t="s">
        <v>42</v>
      </c>
      <c r="D797" s="10">
        <v>2009</v>
      </c>
      <c r="E797" s="10" t="s">
        <v>6</v>
      </c>
      <c r="F797" s="10" t="s">
        <v>200</v>
      </c>
      <c r="G797" s="10">
        <v>1.97</v>
      </c>
      <c r="H797" s="10">
        <v>0</v>
      </c>
      <c r="I797" s="10">
        <v>0</v>
      </c>
      <c r="J797" s="10">
        <v>0.12</v>
      </c>
      <c r="K797" s="10">
        <v>2.09</v>
      </c>
    </row>
    <row r="798" spans="1:11" x14ac:dyDescent="0.35">
      <c r="A798" s="9">
        <v>798</v>
      </c>
      <c r="B798" s="9" t="s">
        <v>354</v>
      </c>
      <c r="C798" s="9" t="s">
        <v>49</v>
      </c>
      <c r="D798" s="9">
        <v>2006</v>
      </c>
      <c r="E798" s="9" t="s">
        <v>8</v>
      </c>
      <c r="F798" s="9" t="s">
        <v>61</v>
      </c>
      <c r="G798" s="9">
        <v>0.92</v>
      </c>
      <c r="H798" s="9">
        <v>0.94</v>
      </c>
      <c r="I798" s="9">
        <v>0</v>
      </c>
      <c r="J798" s="9">
        <v>0.22</v>
      </c>
      <c r="K798" s="9">
        <v>2.09</v>
      </c>
    </row>
    <row r="799" spans="1:11" x14ac:dyDescent="0.35">
      <c r="A799" s="10">
        <v>799</v>
      </c>
      <c r="B799" s="10" t="s">
        <v>349</v>
      </c>
      <c r="C799" s="10" t="s">
        <v>102</v>
      </c>
      <c r="D799" s="10">
        <v>2015</v>
      </c>
      <c r="E799" s="10" t="s">
        <v>7</v>
      </c>
      <c r="F799" s="10" t="s">
        <v>61</v>
      </c>
      <c r="G799" s="10">
        <v>0.7</v>
      </c>
      <c r="H799" s="10">
        <v>0.93</v>
      </c>
      <c r="I799" s="10">
        <v>0.14000000000000001</v>
      </c>
      <c r="J799" s="10">
        <v>0.32</v>
      </c>
      <c r="K799" s="10">
        <v>2.09</v>
      </c>
    </row>
    <row r="800" spans="1:11" x14ac:dyDescent="0.35">
      <c r="A800" s="9">
        <v>800</v>
      </c>
      <c r="B800" s="9" t="s">
        <v>9013</v>
      </c>
      <c r="C800" s="9" t="s">
        <v>44</v>
      </c>
      <c r="D800" s="9">
        <v>2010</v>
      </c>
      <c r="E800" s="9" t="s">
        <v>9</v>
      </c>
      <c r="F800" s="9" t="s">
        <v>38</v>
      </c>
      <c r="G800" s="9">
        <v>0.46</v>
      </c>
      <c r="H800" s="9">
        <v>0.42</v>
      </c>
      <c r="I800" s="9">
        <v>0.96</v>
      </c>
      <c r="J800" s="9">
        <v>0.25</v>
      </c>
      <c r="K800" s="9">
        <v>2.09</v>
      </c>
    </row>
    <row r="801" spans="1:11" x14ac:dyDescent="0.35">
      <c r="A801" s="10">
        <v>801</v>
      </c>
      <c r="B801" s="10" t="s">
        <v>9014</v>
      </c>
      <c r="C801" s="10" t="s">
        <v>94</v>
      </c>
      <c r="D801" s="10">
        <v>2010</v>
      </c>
      <c r="E801" s="10" t="s">
        <v>4</v>
      </c>
      <c r="F801" s="10" t="s">
        <v>43</v>
      </c>
      <c r="G801" s="10">
        <v>1.77</v>
      </c>
      <c r="H801" s="10">
        <v>0.32</v>
      </c>
      <c r="I801" s="10">
        <v>0</v>
      </c>
      <c r="J801" s="10">
        <v>0</v>
      </c>
      <c r="K801" s="10">
        <v>2.08</v>
      </c>
    </row>
    <row r="802" spans="1:11" x14ac:dyDescent="0.35">
      <c r="A802" s="9">
        <v>802</v>
      </c>
      <c r="B802" s="9" t="s">
        <v>1396</v>
      </c>
      <c r="C802" s="9" t="s">
        <v>34</v>
      </c>
      <c r="D802" s="9">
        <v>2002</v>
      </c>
      <c r="E802" s="9" t="s">
        <v>5</v>
      </c>
      <c r="F802" s="9" t="s">
        <v>67</v>
      </c>
      <c r="G802" s="9">
        <v>1.1100000000000001</v>
      </c>
      <c r="H802" s="9">
        <v>0.71</v>
      </c>
      <c r="I802" s="9">
        <v>0</v>
      </c>
      <c r="J802" s="9">
        <v>0.27</v>
      </c>
      <c r="K802" s="9">
        <v>2.08</v>
      </c>
    </row>
    <row r="803" spans="1:11" x14ac:dyDescent="0.35">
      <c r="A803" s="10">
        <v>803</v>
      </c>
      <c r="B803" s="10" t="s">
        <v>1323</v>
      </c>
      <c r="C803" s="10" t="s">
        <v>69</v>
      </c>
      <c r="D803" s="10">
        <v>2008</v>
      </c>
      <c r="E803" s="10" t="s">
        <v>3</v>
      </c>
      <c r="F803" s="10" t="s">
        <v>61</v>
      </c>
      <c r="G803" s="10">
        <v>0.63</v>
      </c>
      <c r="H803" s="10">
        <v>1.02</v>
      </c>
      <c r="I803" s="10">
        <v>0.05</v>
      </c>
      <c r="J803" s="10">
        <v>0.39</v>
      </c>
      <c r="K803" s="10">
        <v>2.08</v>
      </c>
    </row>
    <row r="804" spans="1:11" x14ac:dyDescent="0.35">
      <c r="A804" s="9">
        <v>804</v>
      </c>
      <c r="B804" s="9" t="s">
        <v>9015</v>
      </c>
      <c r="C804" s="9" t="s">
        <v>42</v>
      </c>
      <c r="D804" s="9">
        <v>2007</v>
      </c>
      <c r="E804" s="9" t="s">
        <v>8</v>
      </c>
      <c r="F804" s="9" t="s">
        <v>38</v>
      </c>
      <c r="G804" s="9">
        <v>1.36</v>
      </c>
      <c r="H804" s="9">
        <v>0.52</v>
      </c>
      <c r="I804" s="9">
        <v>0</v>
      </c>
      <c r="J804" s="9">
        <v>0.2</v>
      </c>
      <c r="K804" s="9">
        <v>2.08</v>
      </c>
    </row>
    <row r="805" spans="1:11" x14ac:dyDescent="0.35">
      <c r="A805" s="10">
        <v>805</v>
      </c>
      <c r="B805" s="10" t="s">
        <v>9016</v>
      </c>
      <c r="C805" s="10" t="s">
        <v>149</v>
      </c>
      <c r="D805" s="10">
        <v>2003</v>
      </c>
      <c r="E805" s="10" t="s">
        <v>6</v>
      </c>
      <c r="F805" s="10" t="s">
        <v>53</v>
      </c>
      <c r="G805" s="10">
        <v>0.97</v>
      </c>
      <c r="H805" s="10">
        <v>0.33</v>
      </c>
      <c r="I805" s="10">
        <v>0.73</v>
      </c>
      <c r="J805" s="10">
        <v>0.06</v>
      </c>
      <c r="K805" s="10">
        <v>2.08</v>
      </c>
    </row>
    <row r="806" spans="1:11" x14ac:dyDescent="0.35">
      <c r="A806" s="9">
        <v>806</v>
      </c>
      <c r="B806" s="9" t="s">
        <v>4067</v>
      </c>
      <c r="C806" s="9" t="s">
        <v>69</v>
      </c>
      <c r="D806" s="9">
        <v>2010</v>
      </c>
      <c r="E806" s="9" t="s">
        <v>9</v>
      </c>
      <c r="F806" s="9" t="s">
        <v>52</v>
      </c>
      <c r="G806" s="9">
        <v>0.59</v>
      </c>
      <c r="H806" s="9">
        <v>0.99</v>
      </c>
      <c r="I806" s="9">
        <v>0.13</v>
      </c>
      <c r="J806" s="9">
        <v>0.36</v>
      </c>
      <c r="K806" s="9">
        <v>2.08</v>
      </c>
    </row>
    <row r="807" spans="1:11" x14ac:dyDescent="0.35">
      <c r="A807" s="10">
        <v>807</v>
      </c>
      <c r="B807" s="10" t="s">
        <v>9017</v>
      </c>
      <c r="C807" s="10" t="s">
        <v>94</v>
      </c>
      <c r="D807" s="10">
        <v>1998</v>
      </c>
      <c r="E807" s="10" t="s">
        <v>12</v>
      </c>
      <c r="F807" s="10" t="s">
        <v>61</v>
      </c>
      <c r="G807" s="10">
        <v>2.04</v>
      </c>
      <c r="H807" s="10">
        <v>0.04</v>
      </c>
      <c r="I807" s="10">
        <v>0</v>
      </c>
      <c r="J807" s="10">
        <v>0</v>
      </c>
      <c r="K807" s="10">
        <v>2.08</v>
      </c>
    </row>
    <row r="808" spans="1:11" x14ac:dyDescent="0.35">
      <c r="A808" s="9">
        <v>808</v>
      </c>
      <c r="B808" s="9" t="s">
        <v>9018</v>
      </c>
      <c r="C808" s="9" t="s">
        <v>94</v>
      </c>
      <c r="D808" s="9">
        <v>1994</v>
      </c>
      <c r="E808" s="9" t="s">
        <v>12</v>
      </c>
      <c r="F808" s="9" t="s">
        <v>43</v>
      </c>
      <c r="G808" s="9">
        <v>0.89</v>
      </c>
      <c r="H808" s="9">
        <v>1.08</v>
      </c>
      <c r="I808" s="9">
        <v>0</v>
      </c>
      <c r="J808" s="9">
        <v>0.11</v>
      </c>
      <c r="K808" s="9">
        <v>2.08</v>
      </c>
    </row>
    <row r="809" spans="1:11" x14ac:dyDescent="0.35">
      <c r="A809" s="10">
        <v>809</v>
      </c>
      <c r="B809" s="10" t="s">
        <v>8887</v>
      </c>
      <c r="C809" s="10" t="s">
        <v>69</v>
      </c>
      <c r="D809" s="10">
        <v>2010</v>
      </c>
      <c r="E809" s="10" t="s">
        <v>1</v>
      </c>
      <c r="F809" s="10" t="s">
        <v>61</v>
      </c>
      <c r="G809" s="10">
        <v>0.79</v>
      </c>
      <c r="H809" s="10">
        <v>0.94</v>
      </c>
      <c r="I809" s="10">
        <v>0</v>
      </c>
      <c r="J809" s="10">
        <v>0.35</v>
      </c>
      <c r="K809" s="10">
        <v>2.08</v>
      </c>
    </row>
    <row r="810" spans="1:11" x14ac:dyDescent="0.35">
      <c r="A810" s="9">
        <v>810</v>
      </c>
      <c r="B810" s="9" t="s">
        <v>9019</v>
      </c>
      <c r="C810" s="9" t="s">
        <v>72</v>
      </c>
      <c r="D810" s="9">
        <v>2002</v>
      </c>
      <c r="E810" s="9" t="s">
        <v>7</v>
      </c>
      <c r="F810" s="9" t="s">
        <v>52</v>
      </c>
      <c r="G810" s="9">
        <v>1.54</v>
      </c>
      <c r="H810" s="9">
        <v>0.46</v>
      </c>
      <c r="I810" s="9">
        <v>0</v>
      </c>
      <c r="J810" s="9">
        <v>0.08</v>
      </c>
      <c r="K810" s="9">
        <v>2.0699999999999998</v>
      </c>
    </row>
    <row r="811" spans="1:11" x14ac:dyDescent="0.35">
      <c r="A811" s="10">
        <v>811</v>
      </c>
      <c r="B811" s="10" t="s">
        <v>9020</v>
      </c>
      <c r="C811" s="10" t="s">
        <v>44</v>
      </c>
      <c r="D811" s="10">
        <v>2010</v>
      </c>
      <c r="E811" s="10" t="s">
        <v>4</v>
      </c>
      <c r="F811" s="10" t="s">
        <v>137</v>
      </c>
      <c r="G811" s="10">
        <v>0.63</v>
      </c>
      <c r="H811" s="10">
        <v>0.42</v>
      </c>
      <c r="I811" s="10">
        <v>0.75</v>
      </c>
      <c r="J811" s="10">
        <v>0.26</v>
      </c>
      <c r="K811" s="10">
        <v>2.0699999999999998</v>
      </c>
    </row>
    <row r="812" spans="1:11" x14ac:dyDescent="0.35">
      <c r="A812" s="9">
        <v>812</v>
      </c>
      <c r="B812" s="9" t="s">
        <v>9021</v>
      </c>
      <c r="C812" s="9" t="s">
        <v>70</v>
      </c>
      <c r="D812" s="9">
        <v>2009</v>
      </c>
      <c r="E812" s="9" t="s">
        <v>10</v>
      </c>
      <c r="F812" s="9" t="s">
        <v>67</v>
      </c>
      <c r="G812" s="9">
        <v>1.48</v>
      </c>
      <c r="H812" s="9">
        <v>0.39</v>
      </c>
      <c r="I812" s="9">
        <v>0</v>
      </c>
      <c r="J812" s="9">
        <v>0.19</v>
      </c>
      <c r="K812" s="9">
        <v>2.0699999999999998</v>
      </c>
    </row>
    <row r="813" spans="1:11" x14ac:dyDescent="0.35">
      <c r="A813" s="10">
        <v>813</v>
      </c>
      <c r="B813" s="10" t="s">
        <v>4819</v>
      </c>
      <c r="C813" s="10" t="s">
        <v>69</v>
      </c>
      <c r="D813" s="10">
        <v>2011</v>
      </c>
      <c r="E813" s="10" t="s">
        <v>4</v>
      </c>
      <c r="F813" s="10" t="s">
        <v>75</v>
      </c>
      <c r="G813" s="10">
        <v>0.75</v>
      </c>
      <c r="H813" s="10">
        <v>0.54</v>
      </c>
      <c r="I813" s="10">
        <v>0.54</v>
      </c>
      <c r="J813" s="10">
        <v>0.23</v>
      </c>
      <c r="K813" s="10">
        <v>2.0699999999999998</v>
      </c>
    </row>
    <row r="814" spans="1:11" x14ac:dyDescent="0.35">
      <c r="A814" s="9">
        <v>814</v>
      </c>
      <c r="B814" s="9" t="s">
        <v>9022</v>
      </c>
      <c r="C814" s="9" t="s">
        <v>36</v>
      </c>
      <c r="D814" s="9">
        <v>2001</v>
      </c>
      <c r="E814" s="9" t="s">
        <v>12</v>
      </c>
      <c r="F814" s="9" t="s">
        <v>38</v>
      </c>
      <c r="G814" s="9">
        <v>1.64</v>
      </c>
      <c r="H814" s="9">
        <v>0.36</v>
      </c>
      <c r="I814" s="9">
        <v>0</v>
      </c>
      <c r="J814" s="9">
        <v>7.0000000000000007E-2</v>
      </c>
      <c r="K814" s="9">
        <v>2.0699999999999998</v>
      </c>
    </row>
    <row r="815" spans="1:11" x14ac:dyDescent="0.35">
      <c r="A815" s="10">
        <v>815</v>
      </c>
      <c r="B815" s="10" t="s">
        <v>3163</v>
      </c>
      <c r="C815" s="10" t="s">
        <v>70</v>
      </c>
      <c r="D815" s="10">
        <v>2007</v>
      </c>
      <c r="E815" s="10" t="s">
        <v>3</v>
      </c>
      <c r="F815" s="10" t="s">
        <v>61</v>
      </c>
      <c r="G815" s="10">
        <v>1.04</v>
      </c>
      <c r="H815" s="10">
        <v>0.8</v>
      </c>
      <c r="I815" s="10">
        <v>0.01</v>
      </c>
      <c r="J815" s="10">
        <v>0.22</v>
      </c>
      <c r="K815" s="10">
        <v>2.06</v>
      </c>
    </row>
    <row r="816" spans="1:11" x14ac:dyDescent="0.35">
      <c r="A816" s="9">
        <v>816</v>
      </c>
      <c r="B816" s="9" t="s">
        <v>8590</v>
      </c>
      <c r="C816" s="9" t="s">
        <v>69</v>
      </c>
      <c r="D816" s="9">
        <v>2010</v>
      </c>
      <c r="E816" s="9" t="s">
        <v>8</v>
      </c>
      <c r="F816" s="9" t="s">
        <v>61</v>
      </c>
      <c r="G816" s="9">
        <v>0.73</v>
      </c>
      <c r="H816" s="9">
        <v>0.97</v>
      </c>
      <c r="I816" s="9">
        <v>0.02</v>
      </c>
      <c r="J816" s="9">
        <v>0.34</v>
      </c>
      <c r="K816" s="9">
        <v>2.06</v>
      </c>
    </row>
    <row r="817" spans="1:11" x14ac:dyDescent="0.35">
      <c r="A817" s="10">
        <v>817</v>
      </c>
      <c r="B817" s="10" t="s">
        <v>3719</v>
      </c>
      <c r="C817" s="10" t="s">
        <v>70</v>
      </c>
      <c r="D817" s="10">
        <v>2010</v>
      </c>
      <c r="E817" s="10" t="s">
        <v>9</v>
      </c>
      <c r="F817" s="10" t="s">
        <v>50</v>
      </c>
      <c r="G817" s="10">
        <v>1.2</v>
      </c>
      <c r="H817" s="10">
        <v>0.63</v>
      </c>
      <c r="I817" s="10">
        <v>0.04</v>
      </c>
      <c r="J817" s="10">
        <v>0.19</v>
      </c>
      <c r="K817" s="10">
        <v>2.06</v>
      </c>
    </row>
    <row r="818" spans="1:11" x14ac:dyDescent="0.35">
      <c r="A818" s="9">
        <v>818</v>
      </c>
      <c r="B818" s="9" t="s">
        <v>9023</v>
      </c>
      <c r="C818" s="9" t="s">
        <v>36</v>
      </c>
      <c r="D818" s="9">
        <v>2005</v>
      </c>
      <c r="E818" s="9" t="s">
        <v>4</v>
      </c>
      <c r="F818" s="9" t="s">
        <v>53</v>
      </c>
      <c r="G818" s="9">
        <v>0.71</v>
      </c>
      <c r="H818" s="9">
        <v>0.52</v>
      </c>
      <c r="I818" s="9">
        <v>0.74</v>
      </c>
      <c r="J818" s="9">
        <v>0.08</v>
      </c>
      <c r="K818" s="9">
        <v>2.06</v>
      </c>
    </row>
    <row r="819" spans="1:11" x14ac:dyDescent="0.35">
      <c r="A819" s="10">
        <v>819</v>
      </c>
      <c r="B819" s="10" t="s">
        <v>8940</v>
      </c>
      <c r="C819" s="10" t="s">
        <v>36</v>
      </c>
      <c r="D819" s="10">
        <v>2004</v>
      </c>
      <c r="E819" s="10" t="s">
        <v>9</v>
      </c>
      <c r="F819" s="10" t="s">
        <v>67</v>
      </c>
      <c r="G819" s="10">
        <v>1.1499999999999999</v>
      </c>
      <c r="H819" s="10">
        <v>0.77</v>
      </c>
      <c r="I819" s="10">
        <v>0.04</v>
      </c>
      <c r="J819" s="10">
        <v>0.1</v>
      </c>
      <c r="K819" s="10">
        <v>2.06</v>
      </c>
    </row>
    <row r="820" spans="1:11" x14ac:dyDescent="0.35">
      <c r="A820" s="9">
        <v>820</v>
      </c>
      <c r="B820" s="9" t="s">
        <v>9024</v>
      </c>
      <c r="C820" s="9" t="s">
        <v>72</v>
      </c>
      <c r="D820" s="9">
        <v>1998</v>
      </c>
      <c r="E820" s="9" t="s">
        <v>3</v>
      </c>
      <c r="F820" s="9" t="s">
        <v>75</v>
      </c>
      <c r="G820" s="9">
        <v>0.68</v>
      </c>
      <c r="H820" s="9">
        <v>0.46</v>
      </c>
      <c r="I820" s="9">
        <v>0.79</v>
      </c>
      <c r="J820" s="9">
        <v>0.13</v>
      </c>
      <c r="K820" s="9">
        <v>2.06</v>
      </c>
    </row>
    <row r="821" spans="1:11" x14ac:dyDescent="0.35">
      <c r="A821" s="10">
        <v>821</v>
      </c>
      <c r="B821" s="10" t="s">
        <v>9025</v>
      </c>
      <c r="C821" s="10" t="s">
        <v>34</v>
      </c>
      <c r="D821" s="10">
        <v>2003</v>
      </c>
      <c r="E821" s="10" t="s">
        <v>10</v>
      </c>
      <c r="F821" s="10" t="s">
        <v>75</v>
      </c>
      <c r="G821" s="10">
        <v>1.06</v>
      </c>
      <c r="H821" s="10">
        <v>0.62</v>
      </c>
      <c r="I821" s="10">
        <v>0.13</v>
      </c>
      <c r="J821" s="10">
        <v>0.25</v>
      </c>
      <c r="K821" s="10">
        <v>2.06</v>
      </c>
    </row>
    <row r="822" spans="1:11" x14ac:dyDescent="0.35">
      <c r="A822" s="9">
        <v>822</v>
      </c>
      <c r="B822" s="9" t="s">
        <v>9026</v>
      </c>
      <c r="C822" s="9" t="s">
        <v>88</v>
      </c>
      <c r="D822" s="9">
        <v>2013</v>
      </c>
      <c r="E822" s="9" t="s">
        <v>4</v>
      </c>
      <c r="F822" s="9" t="s">
        <v>53</v>
      </c>
      <c r="G822" s="9">
        <v>0.89</v>
      </c>
      <c r="H822" s="9">
        <v>0.56999999999999995</v>
      </c>
      <c r="I822" s="9">
        <v>0.46</v>
      </c>
      <c r="J822" s="9">
        <v>0.13</v>
      </c>
      <c r="K822" s="9">
        <v>2.06</v>
      </c>
    </row>
    <row r="823" spans="1:11" x14ac:dyDescent="0.35">
      <c r="A823" s="10">
        <v>823</v>
      </c>
      <c r="B823" s="10" t="s">
        <v>3163</v>
      </c>
      <c r="C823" s="10" t="s">
        <v>69</v>
      </c>
      <c r="D823" s="10">
        <v>2007</v>
      </c>
      <c r="E823" s="10" t="s">
        <v>3</v>
      </c>
      <c r="F823" s="10" t="s">
        <v>61</v>
      </c>
      <c r="G823" s="10">
        <v>0.73</v>
      </c>
      <c r="H823" s="10">
        <v>0.92</v>
      </c>
      <c r="I823" s="10">
        <v>0.04</v>
      </c>
      <c r="J823" s="10">
        <v>0.37</v>
      </c>
      <c r="K823" s="10">
        <v>2.0499999999999998</v>
      </c>
    </row>
    <row r="824" spans="1:11" x14ac:dyDescent="0.35">
      <c r="A824" s="9">
        <v>824</v>
      </c>
      <c r="B824" s="9" t="s">
        <v>8722</v>
      </c>
      <c r="C824" s="9" t="s">
        <v>49</v>
      </c>
      <c r="D824" s="9">
        <v>2008</v>
      </c>
      <c r="E824" s="9" t="s">
        <v>6</v>
      </c>
      <c r="F824" s="9" t="s">
        <v>52</v>
      </c>
      <c r="G824" s="9">
        <v>1.23</v>
      </c>
      <c r="H824" s="9">
        <v>0.64</v>
      </c>
      <c r="I824" s="9">
        <v>0</v>
      </c>
      <c r="J824" s="9">
        <v>0.19</v>
      </c>
      <c r="K824" s="9">
        <v>2.0499999999999998</v>
      </c>
    </row>
    <row r="825" spans="1:11" x14ac:dyDescent="0.35">
      <c r="A825" s="10">
        <v>825</v>
      </c>
      <c r="B825" s="10" t="s">
        <v>8919</v>
      </c>
      <c r="C825" s="10" t="s">
        <v>69</v>
      </c>
      <c r="D825" s="10">
        <v>2013</v>
      </c>
      <c r="E825" s="10" t="s">
        <v>1</v>
      </c>
      <c r="F825" s="10" t="s">
        <v>52</v>
      </c>
      <c r="G825" s="10">
        <v>1.43</v>
      </c>
      <c r="H825" s="10">
        <v>0.33</v>
      </c>
      <c r="I825" s="10">
        <v>0.04</v>
      </c>
      <c r="J825" s="10">
        <v>0.25</v>
      </c>
      <c r="K825" s="10">
        <v>2.0499999999999998</v>
      </c>
    </row>
    <row r="826" spans="1:11" x14ac:dyDescent="0.35">
      <c r="A826" s="9">
        <v>826</v>
      </c>
      <c r="B826" s="9" t="s">
        <v>9027</v>
      </c>
      <c r="C826" s="9" t="s">
        <v>49</v>
      </c>
      <c r="D826" s="9">
        <v>2005</v>
      </c>
      <c r="E826" s="9" t="s">
        <v>4</v>
      </c>
      <c r="F826" s="9" t="s">
        <v>53</v>
      </c>
      <c r="G826" s="9">
        <v>1.1599999999999999</v>
      </c>
      <c r="H826" s="9">
        <v>0.06</v>
      </c>
      <c r="I826" s="9">
        <v>0.83</v>
      </c>
      <c r="J826" s="9">
        <v>0</v>
      </c>
      <c r="K826" s="9">
        <v>2.0499999999999998</v>
      </c>
    </row>
    <row r="827" spans="1:11" x14ac:dyDescent="0.35">
      <c r="A827" s="10">
        <v>827</v>
      </c>
      <c r="B827" s="10" t="s">
        <v>9028</v>
      </c>
      <c r="C827" s="10" t="s">
        <v>149</v>
      </c>
      <c r="D827" s="10">
        <v>2002</v>
      </c>
      <c r="E827" s="10" t="s">
        <v>6</v>
      </c>
      <c r="F827" s="10" t="s">
        <v>225</v>
      </c>
      <c r="G827" s="10">
        <v>1.47</v>
      </c>
      <c r="H827" s="10">
        <v>0.48</v>
      </c>
      <c r="I827" s="10">
        <v>0.05</v>
      </c>
      <c r="J827" s="10">
        <v>0.06</v>
      </c>
      <c r="K827" s="10">
        <v>2.0499999999999998</v>
      </c>
    </row>
    <row r="828" spans="1:11" x14ac:dyDescent="0.35">
      <c r="A828" s="9">
        <v>828</v>
      </c>
      <c r="B828" s="9" t="s">
        <v>8661</v>
      </c>
      <c r="C828" s="9" t="s">
        <v>69</v>
      </c>
      <c r="D828" s="9">
        <v>2013</v>
      </c>
      <c r="E828" s="9" t="s">
        <v>4</v>
      </c>
      <c r="F828" s="9" t="s">
        <v>43</v>
      </c>
      <c r="G828" s="9">
        <v>0.71</v>
      </c>
      <c r="H828" s="9">
        <v>0.83</v>
      </c>
      <c r="I828" s="9">
        <v>0.15</v>
      </c>
      <c r="J828" s="9">
        <v>0.35</v>
      </c>
      <c r="K828" s="9">
        <v>2.0499999999999998</v>
      </c>
    </row>
    <row r="829" spans="1:11" x14ac:dyDescent="0.35">
      <c r="A829" s="10">
        <v>829</v>
      </c>
      <c r="B829" s="10" t="s">
        <v>555</v>
      </c>
      <c r="C829" s="10" t="s">
        <v>1198</v>
      </c>
      <c r="D829" s="10">
        <v>1992</v>
      </c>
      <c r="E829" s="10" t="s">
        <v>1</v>
      </c>
      <c r="F829" s="10" t="s">
        <v>8891</v>
      </c>
      <c r="G829" s="10">
        <v>1.75</v>
      </c>
      <c r="H829" s="10">
        <v>0.25</v>
      </c>
      <c r="I829" s="10">
        <v>0</v>
      </c>
      <c r="J829" s="10">
        <v>0.05</v>
      </c>
      <c r="K829" s="10">
        <v>2.0499999999999998</v>
      </c>
    </row>
    <row r="830" spans="1:11" x14ac:dyDescent="0.35">
      <c r="A830" s="9">
        <v>830</v>
      </c>
      <c r="B830" s="9" t="s">
        <v>9029</v>
      </c>
      <c r="C830" s="9" t="s">
        <v>70</v>
      </c>
      <c r="D830" s="9">
        <v>2007</v>
      </c>
      <c r="E830" s="9" t="s">
        <v>3</v>
      </c>
      <c r="F830" s="9" t="s">
        <v>40</v>
      </c>
      <c r="G830" s="9">
        <v>0.48</v>
      </c>
      <c r="H830" s="9">
        <v>1.29</v>
      </c>
      <c r="I830" s="9">
        <v>0.02</v>
      </c>
      <c r="J830" s="9">
        <v>0.25</v>
      </c>
      <c r="K830" s="9">
        <v>2.0499999999999998</v>
      </c>
    </row>
    <row r="831" spans="1:11" x14ac:dyDescent="0.35">
      <c r="A831" s="10">
        <v>831</v>
      </c>
      <c r="B831" s="10" t="s">
        <v>9030</v>
      </c>
      <c r="C831" s="10" t="s">
        <v>49</v>
      </c>
      <c r="D831" s="10">
        <v>2009</v>
      </c>
      <c r="E831" s="10" t="s">
        <v>4</v>
      </c>
      <c r="F831" s="10" t="s">
        <v>137</v>
      </c>
      <c r="G831" s="10">
        <v>1.1100000000000001</v>
      </c>
      <c r="H831" s="10">
        <v>0.27</v>
      </c>
      <c r="I831" s="10">
        <v>0.53</v>
      </c>
      <c r="J831" s="10">
        <v>0.14000000000000001</v>
      </c>
      <c r="K831" s="10">
        <v>2.04</v>
      </c>
    </row>
    <row r="832" spans="1:11" x14ac:dyDescent="0.35">
      <c r="A832" s="9">
        <v>832</v>
      </c>
      <c r="B832" s="9" t="s">
        <v>9031</v>
      </c>
      <c r="C832" s="9" t="s">
        <v>70</v>
      </c>
      <c r="D832" s="9">
        <v>2011</v>
      </c>
      <c r="E832" s="9" t="s">
        <v>6</v>
      </c>
      <c r="F832" s="9" t="s">
        <v>40</v>
      </c>
      <c r="G832" s="9">
        <v>1.45</v>
      </c>
      <c r="H832" s="9">
        <v>0.42</v>
      </c>
      <c r="I832" s="9">
        <v>0.01</v>
      </c>
      <c r="J832" s="9">
        <v>0.16</v>
      </c>
      <c r="K832" s="9">
        <v>2.04</v>
      </c>
    </row>
    <row r="833" spans="1:11" x14ac:dyDescent="0.35">
      <c r="A833" s="10">
        <v>833</v>
      </c>
      <c r="B833" s="10" t="s">
        <v>351</v>
      </c>
      <c r="C833" s="10" t="s">
        <v>42</v>
      </c>
      <c r="D833" s="10">
        <v>2008</v>
      </c>
      <c r="E833" s="10" t="s">
        <v>6</v>
      </c>
      <c r="F833" s="10" t="s">
        <v>50</v>
      </c>
      <c r="G833" s="10">
        <v>0.73</v>
      </c>
      <c r="H833" s="10">
        <v>1.0900000000000001</v>
      </c>
      <c r="I833" s="10">
        <v>0</v>
      </c>
      <c r="J833" s="10">
        <v>0.23</v>
      </c>
      <c r="K833" s="10">
        <v>2.04</v>
      </c>
    </row>
    <row r="834" spans="1:11" x14ac:dyDescent="0.35">
      <c r="A834" s="9">
        <v>834</v>
      </c>
      <c r="B834" s="9" t="s">
        <v>9032</v>
      </c>
      <c r="C834" s="9" t="s">
        <v>34</v>
      </c>
      <c r="D834" s="9">
        <v>2006</v>
      </c>
      <c r="E834" s="9" t="s">
        <v>7</v>
      </c>
      <c r="F834" s="9" t="s">
        <v>57</v>
      </c>
      <c r="G834" s="9">
        <v>1.74</v>
      </c>
      <c r="H834" s="9">
        <v>0.02</v>
      </c>
      <c r="I834" s="9">
        <v>0</v>
      </c>
      <c r="J834" s="9">
        <v>0.28000000000000003</v>
      </c>
      <c r="K834" s="9">
        <v>2.04</v>
      </c>
    </row>
    <row r="835" spans="1:11" x14ac:dyDescent="0.35">
      <c r="A835" s="10">
        <v>835</v>
      </c>
      <c r="B835" s="10" t="s">
        <v>186</v>
      </c>
      <c r="C835" s="10" t="s">
        <v>34</v>
      </c>
      <c r="D835" s="10">
        <v>2005</v>
      </c>
      <c r="E835" s="10" t="s">
        <v>9</v>
      </c>
      <c r="F835" s="10" t="s">
        <v>50</v>
      </c>
      <c r="G835" s="10">
        <v>0.71</v>
      </c>
      <c r="H835" s="10">
        <v>1.02</v>
      </c>
      <c r="I835" s="10">
        <v>0</v>
      </c>
      <c r="J835" s="10">
        <v>0.31</v>
      </c>
      <c r="K835" s="10">
        <v>2.04</v>
      </c>
    </row>
    <row r="836" spans="1:11" x14ac:dyDescent="0.35">
      <c r="A836" s="9">
        <v>836</v>
      </c>
      <c r="B836" s="9" t="s">
        <v>8582</v>
      </c>
      <c r="C836" s="9" t="s">
        <v>36</v>
      </c>
      <c r="D836" s="9">
        <v>2003</v>
      </c>
      <c r="E836" s="9" t="s">
        <v>2</v>
      </c>
      <c r="F836" s="9" t="s">
        <v>53</v>
      </c>
      <c r="G836" s="9">
        <v>1.2</v>
      </c>
      <c r="H836" s="9">
        <v>0.48</v>
      </c>
      <c r="I836" s="9">
        <v>0.28999999999999998</v>
      </c>
      <c r="J836" s="9">
        <v>7.0000000000000007E-2</v>
      </c>
      <c r="K836" s="9">
        <v>2.04</v>
      </c>
    </row>
    <row r="837" spans="1:11" x14ac:dyDescent="0.35">
      <c r="A837" s="10">
        <v>837</v>
      </c>
      <c r="B837" s="10" t="s">
        <v>789</v>
      </c>
      <c r="C837" s="10" t="s">
        <v>69</v>
      </c>
      <c r="D837" s="10">
        <v>2011</v>
      </c>
      <c r="E837" s="10" t="s">
        <v>9</v>
      </c>
      <c r="F837" s="10" t="s">
        <v>61</v>
      </c>
      <c r="G837" s="10">
        <v>0.57999999999999996</v>
      </c>
      <c r="H837" s="10">
        <v>1.06</v>
      </c>
      <c r="I837" s="10">
        <v>0.03</v>
      </c>
      <c r="J837" s="10">
        <v>0.37</v>
      </c>
      <c r="K837" s="10">
        <v>2.04</v>
      </c>
    </row>
    <row r="838" spans="1:11" x14ac:dyDescent="0.35">
      <c r="A838" s="9">
        <v>838</v>
      </c>
      <c r="B838" s="9" t="s">
        <v>9033</v>
      </c>
      <c r="C838" s="9" t="s">
        <v>102</v>
      </c>
      <c r="D838" s="9">
        <v>2014</v>
      </c>
      <c r="E838" s="9" t="s">
        <v>1</v>
      </c>
      <c r="F838" s="9" t="s">
        <v>61</v>
      </c>
      <c r="G838" s="9">
        <v>1.53</v>
      </c>
      <c r="H838" s="9">
        <v>0.25</v>
      </c>
      <c r="I838" s="9">
        <v>0</v>
      </c>
      <c r="J838" s="9">
        <v>0.25</v>
      </c>
      <c r="K838" s="9">
        <v>2.0299999999999998</v>
      </c>
    </row>
    <row r="839" spans="1:11" x14ac:dyDescent="0.35">
      <c r="A839" s="10">
        <v>839</v>
      </c>
      <c r="B839" s="10" t="s">
        <v>9034</v>
      </c>
      <c r="C839" s="10" t="s">
        <v>146</v>
      </c>
      <c r="D839" s="10">
        <v>1998</v>
      </c>
      <c r="E839" s="10" t="s">
        <v>1</v>
      </c>
      <c r="F839" s="10" t="s">
        <v>53</v>
      </c>
      <c r="G839" s="10">
        <v>1.25</v>
      </c>
      <c r="H839" s="10">
        <v>0.61</v>
      </c>
      <c r="I839" s="10">
        <v>0.13</v>
      </c>
      <c r="J839" s="10">
        <v>0.05</v>
      </c>
      <c r="K839" s="10">
        <v>2.0299999999999998</v>
      </c>
    </row>
    <row r="840" spans="1:11" x14ac:dyDescent="0.35">
      <c r="A840" s="9">
        <v>840</v>
      </c>
      <c r="B840" s="9" t="s">
        <v>8573</v>
      </c>
      <c r="C840" s="9" t="s">
        <v>70</v>
      </c>
      <c r="D840" s="9">
        <v>2011</v>
      </c>
      <c r="E840" s="9" t="s">
        <v>6</v>
      </c>
      <c r="F840" s="9" t="s">
        <v>50</v>
      </c>
      <c r="G840" s="9">
        <v>1.47</v>
      </c>
      <c r="H840" s="9">
        <v>0.4</v>
      </c>
      <c r="I840" s="9">
        <v>0</v>
      </c>
      <c r="J840" s="9">
        <v>0.16</v>
      </c>
      <c r="K840" s="9">
        <v>2.0299999999999998</v>
      </c>
    </row>
    <row r="841" spans="1:11" x14ac:dyDescent="0.35">
      <c r="A841" s="10">
        <v>841</v>
      </c>
      <c r="B841" s="10" t="s">
        <v>259</v>
      </c>
      <c r="C841" s="10" t="s">
        <v>34</v>
      </c>
      <c r="D841" s="10">
        <v>2003</v>
      </c>
      <c r="E841" s="10" t="s">
        <v>1</v>
      </c>
      <c r="F841" s="10" t="s">
        <v>61</v>
      </c>
      <c r="G841" s="10">
        <v>1.57</v>
      </c>
      <c r="H841" s="10">
        <v>0.18</v>
      </c>
      <c r="I841" s="10">
        <v>0</v>
      </c>
      <c r="J841" s="10">
        <v>0.27</v>
      </c>
      <c r="K841" s="10">
        <v>2.0299999999999998</v>
      </c>
    </row>
    <row r="842" spans="1:11" x14ac:dyDescent="0.35">
      <c r="A842" s="9">
        <v>842</v>
      </c>
      <c r="B842" s="9" t="s">
        <v>9035</v>
      </c>
      <c r="C842" s="9" t="s">
        <v>69</v>
      </c>
      <c r="D842" s="9">
        <v>2008</v>
      </c>
      <c r="E842" s="9" t="s">
        <v>9</v>
      </c>
      <c r="F842" s="9" t="s">
        <v>61</v>
      </c>
      <c r="G842" s="9">
        <v>1.05</v>
      </c>
      <c r="H842" s="9">
        <v>0.67</v>
      </c>
      <c r="I842" s="9">
        <v>0</v>
      </c>
      <c r="J842" s="9">
        <v>0.3</v>
      </c>
      <c r="K842" s="9">
        <v>2.02</v>
      </c>
    </row>
    <row r="843" spans="1:11" x14ac:dyDescent="0.35">
      <c r="A843" s="10">
        <v>843</v>
      </c>
      <c r="B843" s="10" t="s">
        <v>5236</v>
      </c>
      <c r="C843" s="10" t="s">
        <v>70</v>
      </c>
      <c r="D843" s="10">
        <v>2005</v>
      </c>
      <c r="E843" s="10" t="s">
        <v>7</v>
      </c>
      <c r="F843" s="10" t="s">
        <v>43</v>
      </c>
      <c r="G843" s="10">
        <v>1.81</v>
      </c>
      <c r="H843" s="10">
        <v>0.05</v>
      </c>
      <c r="I843" s="10">
        <v>0.01</v>
      </c>
      <c r="J843" s="10">
        <v>0.15</v>
      </c>
      <c r="K843" s="10">
        <v>2.02</v>
      </c>
    </row>
    <row r="844" spans="1:11" x14ac:dyDescent="0.35">
      <c r="A844" s="9">
        <v>844</v>
      </c>
      <c r="B844" s="9" t="s">
        <v>9033</v>
      </c>
      <c r="C844" s="9" t="s">
        <v>70</v>
      </c>
      <c r="D844" s="9">
        <v>2014</v>
      </c>
      <c r="E844" s="9" t="s">
        <v>1</v>
      </c>
      <c r="F844" s="9" t="s">
        <v>61</v>
      </c>
      <c r="G844" s="9">
        <v>1.76</v>
      </c>
      <c r="H844" s="9">
        <v>0.09</v>
      </c>
      <c r="I844" s="9">
        <v>0</v>
      </c>
      <c r="J844" s="9">
        <v>0.17</v>
      </c>
      <c r="K844" s="9">
        <v>2.02</v>
      </c>
    </row>
    <row r="845" spans="1:11" x14ac:dyDescent="0.35">
      <c r="A845" s="10">
        <v>845</v>
      </c>
      <c r="B845" s="10" t="s">
        <v>9036</v>
      </c>
      <c r="C845" s="10" t="s">
        <v>70</v>
      </c>
      <c r="D845" s="10">
        <v>2012</v>
      </c>
      <c r="E845" s="10" t="s">
        <v>3</v>
      </c>
      <c r="F845" s="10" t="s">
        <v>40</v>
      </c>
      <c r="G845" s="10">
        <v>0.82</v>
      </c>
      <c r="H845" s="10">
        <v>0.98</v>
      </c>
      <c r="I845" s="10">
        <v>0.04</v>
      </c>
      <c r="J845" s="10">
        <v>0.18</v>
      </c>
      <c r="K845" s="10">
        <v>2.02</v>
      </c>
    </row>
    <row r="846" spans="1:11" x14ac:dyDescent="0.35">
      <c r="A846" s="9">
        <v>846</v>
      </c>
      <c r="B846" s="9" t="s">
        <v>9037</v>
      </c>
      <c r="C846" s="9" t="s">
        <v>49</v>
      </c>
      <c r="D846" s="9">
        <v>2007</v>
      </c>
      <c r="E846" s="9" t="s">
        <v>5</v>
      </c>
      <c r="F846" s="9" t="s">
        <v>76</v>
      </c>
      <c r="G846" s="9">
        <v>0.49</v>
      </c>
      <c r="H846" s="9">
        <v>1.27</v>
      </c>
      <c r="I846" s="9">
        <v>0</v>
      </c>
      <c r="J846" s="9">
        <v>0.25</v>
      </c>
      <c r="K846" s="9">
        <v>2.0099999999999998</v>
      </c>
    </row>
    <row r="847" spans="1:11" x14ac:dyDescent="0.35">
      <c r="A847" s="10">
        <v>847</v>
      </c>
      <c r="B847" s="10" t="s">
        <v>778</v>
      </c>
      <c r="C847" s="10" t="s">
        <v>55</v>
      </c>
      <c r="D847" s="10">
        <v>2016</v>
      </c>
      <c r="E847" s="10" t="s">
        <v>7</v>
      </c>
      <c r="F847" s="10" t="s">
        <v>50</v>
      </c>
      <c r="G847" s="10">
        <v>1.2</v>
      </c>
      <c r="H847" s="10">
        <v>0.62</v>
      </c>
      <c r="I847" s="10">
        <v>0</v>
      </c>
      <c r="J847" s="10">
        <v>0.18</v>
      </c>
      <c r="K847" s="10">
        <v>2.0099999999999998</v>
      </c>
    </row>
    <row r="848" spans="1:11" x14ac:dyDescent="0.35">
      <c r="A848" s="9">
        <v>848</v>
      </c>
      <c r="B848" s="9" t="s">
        <v>336</v>
      </c>
      <c r="C848" s="9" t="s">
        <v>69</v>
      </c>
      <c r="D848" s="9">
        <v>2013</v>
      </c>
      <c r="E848" s="9" t="s">
        <v>9</v>
      </c>
      <c r="F848" s="9" t="s">
        <v>120</v>
      </c>
      <c r="G848" s="9">
        <v>0.77</v>
      </c>
      <c r="H848" s="9">
        <v>0.85</v>
      </c>
      <c r="I848" s="9">
        <v>0.01</v>
      </c>
      <c r="J848" s="9">
        <v>0.37</v>
      </c>
      <c r="K848" s="9">
        <v>2</v>
      </c>
    </row>
    <row r="849" spans="1:11" x14ac:dyDescent="0.35">
      <c r="A849" s="10">
        <v>849</v>
      </c>
      <c r="B849" s="10" t="s">
        <v>9038</v>
      </c>
      <c r="C849" s="10" t="s">
        <v>88</v>
      </c>
      <c r="D849" s="10">
        <v>2012</v>
      </c>
      <c r="E849" s="10" t="s">
        <v>4</v>
      </c>
      <c r="F849" s="10" t="s">
        <v>53</v>
      </c>
      <c r="G849" s="10">
        <v>0.89</v>
      </c>
      <c r="H849" s="10">
        <v>0.45</v>
      </c>
      <c r="I849" s="10">
        <v>0.53</v>
      </c>
      <c r="J849" s="10">
        <v>0.13</v>
      </c>
      <c r="K849" s="10">
        <v>2</v>
      </c>
    </row>
    <row r="850" spans="1:11" x14ac:dyDescent="0.35">
      <c r="A850" s="9">
        <v>850</v>
      </c>
      <c r="B850" s="9" t="s">
        <v>9039</v>
      </c>
      <c r="C850" s="9" t="s">
        <v>102</v>
      </c>
      <c r="D850" s="9">
        <v>2014</v>
      </c>
      <c r="E850" s="9" t="s">
        <v>3</v>
      </c>
      <c r="F850" s="9" t="s">
        <v>57</v>
      </c>
      <c r="G850" s="9">
        <v>0.35</v>
      </c>
      <c r="H850" s="9">
        <v>1.31</v>
      </c>
      <c r="I850" s="9">
        <v>0.02</v>
      </c>
      <c r="J850" s="9">
        <v>0.33</v>
      </c>
      <c r="K850" s="9">
        <v>2</v>
      </c>
    </row>
    <row r="851" spans="1:11" x14ac:dyDescent="0.35">
      <c r="A851" s="10">
        <v>851</v>
      </c>
      <c r="B851" s="10" t="s">
        <v>2659</v>
      </c>
      <c r="C851" s="10" t="s">
        <v>47</v>
      </c>
      <c r="D851" s="10">
        <v>1993</v>
      </c>
      <c r="E851" s="10" t="s">
        <v>10</v>
      </c>
      <c r="F851" s="10" t="s">
        <v>53</v>
      </c>
      <c r="G851" s="10">
        <v>0.52</v>
      </c>
      <c r="H851" s="10">
        <v>0.16</v>
      </c>
      <c r="I851" s="10">
        <v>1.29</v>
      </c>
      <c r="J851" s="10">
        <v>0.03</v>
      </c>
      <c r="K851" s="10">
        <v>2</v>
      </c>
    </row>
    <row r="852" spans="1:11" x14ac:dyDescent="0.35">
      <c r="A852" s="9">
        <v>852</v>
      </c>
      <c r="B852" s="9" t="s">
        <v>9040</v>
      </c>
      <c r="C852" s="9" t="s">
        <v>69</v>
      </c>
      <c r="D852" s="9">
        <v>2008</v>
      </c>
      <c r="E852" s="9" t="s">
        <v>10</v>
      </c>
      <c r="F852" s="9" t="s">
        <v>76</v>
      </c>
      <c r="G852" s="9">
        <v>1.48</v>
      </c>
      <c r="H852" s="9">
        <v>0.3</v>
      </c>
      <c r="I852" s="9">
        <v>0</v>
      </c>
      <c r="J852" s="9">
        <v>0.22</v>
      </c>
      <c r="K852" s="9">
        <v>2</v>
      </c>
    </row>
    <row r="853" spans="1:11" x14ac:dyDescent="0.35">
      <c r="A853" s="10">
        <v>853</v>
      </c>
      <c r="B853" s="10" t="s">
        <v>9041</v>
      </c>
      <c r="C853" s="10" t="s">
        <v>72</v>
      </c>
      <c r="D853" s="10">
        <v>1997</v>
      </c>
      <c r="E853" s="10" t="s">
        <v>9</v>
      </c>
      <c r="F853" s="10" t="s">
        <v>43</v>
      </c>
      <c r="G853" s="10">
        <v>0.95</v>
      </c>
      <c r="H853" s="10">
        <v>0.64</v>
      </c>
      <c r="I853" s="10">
        <v>0.27</v>
      </c>
      <c r="J853" s="10">
        <v>0.13</v>
      </c>
      <c r="K853" s="10">
        <v>1.99</v>
      </c>
    </row>
    <row r="854" spans="1:11" x14ac:dyDescent="0.35">
      <c r="A854" s="9">
        <v>854</v>
      </c>
      <c r="B854" s="9" t="s">
        <v>8989</v>
      </c>
      <c r="C854" s="9" t="s">
        <v>126</v>
      </c>
      <c r="D854" s="9">
        <v>1989</v>
      </c>
      <c r="E854" s="9" t="s">
        <v>1</v>
      </c>
      <c r="F854" s="9" t="s">
        <v>53</v>
      </c>
      <c r="G854" s="9">
        <v>0.75</v>
      </c>
      <c r="H854" s="9">
        <v>0.3</v>
      </c>
      <c r="I854" s="9">
        <v>0.9</v>
      </c>
      <c r="J854" s="9">
        <v>0.04</v>
      </c>
      <c r="K854" s="9">
        <v>1.99</v>
      </c>
    </row>
    <row r="855" spans="1:11" x14ac:dyDescent="0.35">
      <c r="A855" s="10">
        <v>855</v>
      </c>
      <c r="B855" s="10" t="s">
        <v>836</v>
      </c>
      <c r="C855" s="10" t="s">
        <v>36</v>
      </c>
      <c r="D855" s="10">
        <v>2002</v>
      </c>
      <c r="E855" s="10" t="s">
        <v>9</v>
      </c>
      <c r="F855" s="10" t="s">
        <v>61</v>
      </c>
      <c r="G855" s="10">
        <v>1.21</v>
      </c>
      <c r="H855" s="10">
        <v>0.64</v>
      </c>
      <c r="I855" s="10">
        <v>0.05</v>
      </c>
      <c r="J855" s="10">
        <v>0.09</v>
      </c>
      <c r="K855" s="10">
        <v>1.99</v>
      </c>
    </row>
    <row r="856" spans="1:11" x14ac:dyDescent="0.35">
      <c r="A856" s="9">
        <v>856</v>
      </c>
      <c r="B856" s="9" t="s">
        <v>836</v>
      </c>
      <c r="C856" s="9" t="s">
        <v>72</v>
      </c>
      <c r="D856" s="9">
        <v>2002</v>
      </c>
      <c r="E856" s="9" t="s">
        <v>9</v>
      </c>
      <c r="F856" s="9" t="s">
        <v>61</v>
      </c>
      <c r="G856" s="9">
        <v>0.75</v>
      </c>
      <c r="H856" s="9">
        <v>1.0900000000000001</v>
      </c>
      <c r="I856" s="9">
        <v>0.02</v>
      </c>
      <c r="J856" s="9">
        <v>0.12</v>
      </c>
      <c r="K856" s="9">
        <v>1.98</v>
      </c>
    </row>
    <row r="857" spans="1:11" x14ac:dyDescent="0.35">
      <c r="A857" s="10">
        <v>857</v>
      </c>
      <c r="B857" s="10" t="s">
        <v>6854</v>
      </c>
      <c r="C857" s="10" t="s">
        <v>47</v>
      </c>
      <c r="D857" s="10">
        <v>1991</v>
      </c>
      <c r="E857" s="10" t="s">
        <v>8</v>
      </c>
      <c r="F857" s="10" t="s">
        <v>53</v>
      </c>
      <c r="G857" s="10">
        <v>0.93</v>
      </c>
      <c r="H857" s="10">
        <v>0.27</v>
      </c>
      <c r="I857" s="10">
        <v>0.75</v>
      </c>
      <c r="J857" s="10">
        <v>0.04</v>
      </c>
      <c r="K857" s="10">
        <v>1.98</v>
      </c>
    </row>
    <row r="858" spans="1:11" x14ac:dyDescent="0.35">
      <c r="A858" s="9">
        <v>858</v>
      </c>
      <c r="B858" s="9" t="s">
        <v>8753</v>
      </c>
      <c r="C858" s="9" t="s">
        <v>55</v>
      </c>
      <c r="D858" s="9">
        <v>2013</v>
      </c>
      <c r="E858" s="9" t="s">
        <v>7</v>
      </c>
      <c r="F858" s="9" t="s">
        <v>61</v>
      </c>
      <c r="G858" s="9">
        <v>1.25</v>
      </c>
      <c r="H858" s="9">
        <v>0.57999999999999996</v>
      </c>
      <c r="I858" s="9">
        <v>0</v>
      </c>
      <c r="J858" s="9">
        <v>0.16</v>
      </c>
      <c r="K858" s="9">
        <v>1.98</v>
      </c>
    </row>
    <row r="859" spans="1:11" x14ac:dyDescent="0.35">
      <c r="A859" s="10">
        <v>859</v>
      </c>
      <c r="B859" s="10" t="s">
        <v>5012</v>
      </c>
      <c r="C859" s="10" t="s">
        <v>70</v>
      </c>
      <c r="D859" s="10">
        <v>2012</v>
      </c>
      <c r="E859" s="10" t="s">
        <v>7</v>
      </c>
      <c r="F859" s="10" t="s">
        <v>91</v>
      </c>
      <c r="G859" s="10">
        <v>1.1100000000000001</v>
      </c>
      <c r="H859" s="10">
        <v>0.63</v>
      </c>
      <c r="I859" s="10">
        <v>7.0000000000000007E-2</v>
      </c>
      <c r="J859" s="10">
        <v>0.16</v>
      </c>
      <c r="K859" s="10">
        <v>1.98</v>
      </c>
    </row>
    <row r="860" spans="1:11" x14ac:dyDescent="0.35">
      <c r="A860" s="9">
        <v>860</v>
      </c>
      <c r="B860" s="9" t="s">
        <v>77</v>
      </c>
      <c r="C860" s="9" t="s">
        <v>102</v>
      </c>
      <c r="D860" s="9">
        <v>2014</v>
      </c>
      <c r="E860" s="9" t="s">
        <v>4</v>
      </c>
      <c r="F860" s="9" t="s">
        <v>61</v>
      </c>
      <c r="G860" s="9">
        <v>0.72</v>
      </c>
      <c r="H860" s="9">
        <v>0.86</v>
      </c>
      <c r="I860" s="9">
        <v>0.08</v>
      </c>
      <c r="J860" s="9">
        <v>0.32</v>
      </c>
      <c r="K860" s="9">
        <v>1.97</v>
      </c>
    </row>
    <row r="861" spans="1:11" x14ac:dyDescent="0.35">
      <c r="A861" s="10">
        <v>861</v>
      </c>
      <c r="B861" s="10" t="s">
        <v>9042</v>
      </c>
      <c r="C861" s="10" t="s">
        <v>49</v>
      </c>
      <c r="D861" s="10">
        <v>2010</v>
      </c>
      <c r="E861" s="10" t="s">
        <v>2</v>
      </c>
      <c r="F861" s="10" t="s">
        <v>46</v>
      </c>
      <c r="G861" s="10">
        <v>0.99</v>
      </c>
      <c r="H861" s="10">
        <v>0.8</v>
      </c>
      <c r="I861" s="10">
        <v>0</v>
      </c>
      <c r="J861" s="10">
        <v>0.18</v>
      </c>
      <c r="K861" s="10">
        <v>1.97</v>
      </c>
    </row>
    <row r="862" spans="1:11" x14ac:dyDescent="0.35">
      <c r="A862" s="9">
        <v>862</v>
      </c>
      <c r="B862" s="9" t="s">
        <v>9043</v>
      </c>
      <c r="C862" s="9" t="s">
        <v>34</v>
      </c>
      <c r="D862" s="9">
        <v>2002</v>
      </c>
      <c r="E862" s="9" t="s">
        <v>2</v>
      </c>
      <c r="F862" s="9" t="s">
        <v>37</v>
      </c>
      <c r="G862" s="9">
        <v>0.74</v>
      </c>
      <c r="H862" s="9">
        <v>0.95</v>
      </c>
      <c r="I862" s="9">
        <v>0</v>
      </c>
      <c r="J862" s="9">
        <v>0.28000000000000003</v>
      </c>
      <c r="K862" s="9">
        <v>1.97</v>
      </c>
    </row>
    <row r="863" spans="1:11" x14ac:dyDescent="0.35">
      <c r="A863" s="10">
        <v>863</v>
      </c>
      <c r="B863" s="10" t="s">
        <v>1953</v>
      </c>
      <c r="C863" s="10" t="s">
        <v>42</v>
      </c>
      <c r="D863" s="10">
        <v>2008</v>
      </c>
      <c r="E863" s="10" t="s">
        <v>7</v>
      </c>
      <c r="F863" s="10" t="s">
        <v>43</v>
      </c>
      <c r="G863" s="10">
        <v>1.2</v>
      </c>
      <c r="H863" s="10">
        <v>0.59</v>
      </c>
      <c r="I863" s="10">
        <v>0</v>
      </c>
      <c r="J863" s="10">
        <v>0.19</v>
      </c>
      <c r="K863" s="10">
        <v>1.97</v>
      </c>
    </row>
    <row r="864" spans="1:11" x14ac:dyDescent="0.35">
      <c r="A864" s="9">
        <v>864</v>
      </c>
      <c r="B864" s="9" t="s">
        <v>9044</v>
      </c>
      <c r="C864" s="9" t="s">
        <v>34</v>
      </c>
      <c r="D864" s="9">
        <v>2003</v>
      </c>
      <c r="E864" s="9" t="s">
        <v>9</v>
      </c>
      <c r="F864" s="9" t="s">
        <v>91</v>
      </c>
      <c r="G864" s="9">
        <v>0.71</v>
      </c>
      <c r="H864" s="9">
        <v>0.57999999999999996</v>
      </c>
      <c r="I864" s="9">
        <v>0.51</v>
      </c>
      <c r="J864" s="9">
        <v>0.17</v>
      </c>
      <c r="K864" s="9">
        <v>1.97</v>
      </c>
    </row>
    <row r="865" spans="1:11" x14ac:dyDescent="0.35">
      <c r="A865" s="10">
        <v>865</v>
      </c>
      <c r="B865" s="10" t="s">
        <v>9045</v>
      </c>
      <c r="C865" s="10" t="s">
        <v>69</v>
      </c>
      <c r="D865" s="10">
        <v>2008</v>
      </c>
      <c r="E865" s="10" t="s">
        <v>3</v>
      </c>
      <c r="F865" s="10" t="s">
        <v>61</v>
      </c>
      <c r="G865" s="10">
        <v>1.01</v>
      </c>
      <c r="H865" s="10">
        <v>0.64</v>
      </c>
      <c r="I865" s="10">
        <v>0.02</v>
      </c>
      <c r="J865" s="10">
        <v>0.3</v>
      </c>
      <c r="K865" s="10">
        <v>1.97</v>
      </c>
    </row>
    <row r="866" spans="1:11" x14ac:dyDescent="0.35">
      <c r="A866" s="9">
        <v>866</v>
      </c>
      <c r="B866" s="9" t="s">
        <v>9046</v>
      </c>
      <c r="C866" s="9" t="s">
        <v>83</v>
      </c>
      <c r="D866" s="9">
        <v>1981</v>
      </c>
      <c r="E866" s="9" t="s">
        <v>9</v>
      </c>
      <c r="F866" s="9" t="s">
        <v>118</v>
      </c>
      <c r="G866" s="9">
        <v>1.84</v>
      </c>
      <c r="H866" s="9">
        <v>0.11</v>
      </c>
      <c r="I866" s="9">
        <v>0</v>
      </c>
      <c r="J866" s="9">
        <v>0.02</v>
      </c>
      <c r="K866" s="9">
        <v>1.97</v>
      </c>
    </row>
    <row r="867" spans="1:11" x14ac:dyDescent="0.35">
      <c r="A867" s="10">
        <v>867</v>
      </c>
      <c r="B867" s="10" t="s">
        <v>9047</v>
      </c>
      <c r="C867" s="10" t="s">
        <v>70</v>
      </c>
      <c r="D867" s="10">
        <v>2013</v>
      </c>
      <c r="E867" s="10" t="s">
        <v>7</v>
      </c>
      <c r="F867" s="10" t="s">
        <v>52</v>
      </c>
      <c r="G867" s="10">
        <v>1.22</v>
      </c>
      <c r="H867" s="10">
        <v>0.56999999999999995</v>
      </c>
      <c r="I867" s="10">
        <v>0.02</v>
      </c>
      <c r="J867" s="10">
        <v>0.15</v>
      </c>
      <c r="K867" s="10">
        <v>1.96</v>
      </c>
    </row>
    <row r="868" spans="1:11" x14ac:dyDescent="0.35">
      <c r="A868" s="9">
        <v>868</v>
      </c>
      <c r="B868" s="9" t="s">
        <v>9048</v>
      </c>
      <c r="C868" s="9" t="s">
        <v>44</v>
      </c>
      <c r="D868" s="9">
        <v>2004</v>
      </c>
      <c r="E868" s="9" t="s">
        <v>1</v>
      </c>
      <c r="F868" s="9" t="s">
        <v>57</v>
      </c>
      <c r="G868" s="9">
        <v>0.5</v>
      </c>
      <c r="H868" s="9">
        <v>0.5</v>
      </c>
      <c r="I868" s="9">
        <v>0.63</v>
      </c>
      <c r="J868" s="9">
        <v>0.33</v>
      </c>
      <c r="K868" s="9">
        <v>1.96</v>
      </c>
    </row>
    <row r="869" spans="1:11" x14ac:dyDescent="0.35">
      <c r="A869" s="10">
        <v>869</v>
      </c>
      <c r="B869" s="10" t="s">
        <v>9049</v>
      </c>
      <c r="C869" s="10" t="s">
        <v>223</v>
      </c>
      <c r="D869" s="10">
        <v>1986</v>
      </c>
      <c r="E869" s="10" t="s">
        <v>3</v>
      </c>
      <c r="F869" s="10" t="s">
        <v>53</v>
      </c>
      <c r="G869" s="10">
        <v>1.1299999999999999</v>
      </c>
      <c r="H869" s="10">
        <v>0.37</v>
      </c>
      <c r="I869" s="10">
        <v>0.41</v>
      </c>
      <c r="J869" s="10">
        <v>0.05</v>
      </c>
      <c r="K869" s="10">
        <v>1.96</v>
      </c>
    </row>
    <row r="870" spans="1:11" x14ac:dyDescent="0.35">
      <c r="A870" s="9">
        <v>870</v>
      </c>
      <c r="B870" s="9" t="s">
        <v>9050</v>
      </c>
      <c r="C870" s="9" t="s">
        <v>223</v>
      </c>
      <c r="D870" s="9">
        <v>1985</v>
      </c>
      <c r="E870" s="9" t="s">
        <v>1</v>
      </c>
      <c r="F870" s="9" t="s">
        <v>53</v>
      </c>
      <c r="G870" s="9">
        <v>0.18</v>
      </c>
      <c r="H870" s="9">
        <v>0.23</v>
      </c>
      <c r="I870" s="9">
        <v>1.53</v>
      </c>
      <c r="J870" s="9">
        <v>0.02</v>
      </c>
      <c r="K870" s="9">
        <v>1.96</v>
      </c>
    </row>
    <row r="871" spans="1:11" x14ac:dyDescent="0.35">
      <c r="A871" s="10">
        <v>871</v>
      </c>
      <c r="B871" s="10" t="s">
        <v>9051</v>
      </c>
      <c r="C871" s="10" t="s">
        <v>49</v>
      </c>
      <c r="D871" s="10">
        <v>2006</v>
      </c>
      <c r="E871" s="10" t="s">
        <v>2</v>
      </c>
      <c r="F871" s="10" t="s">
        <v>53</v>
      </c>
      <c r="G871" s="10">
        <v>0.79</v>
      </c>
      <c r="H871" s="10">
        <v>0.03</v>
      </c>
      <c r="I871" s="10">
        <v>1.05</v>
      </c>
      <c r="J871" s="10">
        <v>0.08</v>
      </c>
      <c r="K871" s="10">
        <v>1.96</v>
      </c>
    </row>
    <row r="872" spans="1:11" x14ac:dyDescent="0.35">
      <c r="A872" s="9">
        <v>872</v>
      </c>
      <c r="B872" s="9" t="s">
        <v>9052</v>
      </c>
      <c r="C872" s="9" t="s">
        <v>70</v>
      </c>
      <c r="D872" s="9">
        <v>2006</v>
      </c>
      <c r="E872" s="9" t="s">
        <v>7</v>
      </c>
      <c r="F872" s="9" t="s">
        <v>50</v>
      </c>
      <c r="G872" s="9">
        <v>1.0900000000000001</v>
      </c>
      <c r="H872" s="9">
        <v>0.65</v>
      </c>
      <c r="I872" s="9">
        <v>0.02</v>
      </c>
      <c r="J872" s="9">
        <v>0.2</v>
      </c>
      <c r="K872" s="9">
        <v>1.96</v>
      </c>
    </row>
    <row r="873" spans="1:11" x14ac:dyDescent="0.35">
      <c r="A873" s="10">
        <v>873</v>
      </c>
      <c r="B873" s="10" t="s">
        <v>8642</v>
      </c>
      <c r="C873" s="10" t="s">
        <v>70</v>
      </c>
      <c r="D873" s="10">
        <v>2014</v>
      </c>
      <c r="E873" s="10" t="s">
        <v>7</v>
      </c>
      <c r="F873" s="10" t="s">
        <v>43</v>
      </c>
      <c r="G873" s="10">
        <v>1.3</v>
      </c>
      <c r="H873" s="10">
        <v>0.49</v>
      </c>
      <c r="I873" s="10">
        <v>0</v>
      </c>
      <c r="J873" s="10">
        <v>0.16</v>
      </c>
      <c r="K873" s="10">
        <v>1.95</v>
      </c>
    </row>
    <row r="874" spans="1:11" x14ac:dyDescent="0.35">
      <c r="A874" s="9">
        <v>874</v>
      </c>
      <c r="B874" s="9" t="s">
        <v>433</v>
      </c>
      <c r="C874" s="9" t="s">
        <v>34</v>
      </c>
      <c r="D874" s="9">
        <v>2003</v>
      </c>
      <c r="E874" s="9" t="s">
        <v>3</v>
      </c>
      <c r="F874" s="9" t="s">
        <v>35</v>
      </c>
      <c r="G874" s="9">
        <v>0.74</v>
      </c>
      <c r="H874" s="9">
        <v>1.01</v>
      </c>
      <c r="I874" s="9">
        <v>0</v>
      </c>
      <c r="J874" s="9">
        <v>0.2</v>
      </c>
      <c r="K874" s="9">
        <v>1.95</v>
      </c>
    </row>
    <row r="875" spans="1:11" x14ac:dyDescent="0.35">
      <c r="A875" s="10">
        <v>875</v>
      </c>
      <c r="B875" s="10" t="s">
        <v>3341</v>
      </c>
      <c r="C875" s="10" t="s">
        <v>39</v>
      </c>
      <c r="D875" s="10">
        <v>2005</v>
      </c>
      <c r="E875" s="10" t="s">
        <v>9</v>
      </c>
      <c r="F875" s="10" t="s">
        <v>52</v>
      </c>
      <c r="G875" s="10">
        <v>1.26</v>
      </c>
      <c r="H875" s="10">
        <v>0.61</v>
      </c>
      <c r="I875" s="10">
        <v>0</v>
      </c>
      <c r="J875" s="10">
        <v>0.09</v>
      </c>
      <c r="K875" s="10">
        <v>1.95</v>
      </c>
    </row>
    <row r="876" spans="1:11" x14ac:dyDescent="0.35">
      <c r="A876" s="9">
        <v>876</v>
      </c>
      <c r="B876" s="9" t="s">
        <v>103</v>
      </c>
      <c r="C876" s="9" t="s">
        <v>94</v>
      </c>
      <c r="D876" s="9">
        <v>1994</v>
      </c>
      <c r="E876" s="9" t="s">
        <v>7</v>
      </c>
      <c r="F876" s="9" t="s">
        <v>104</v>
      </c>
      <c r="G876" s="9">
        <v>1.0900000000000001</v>
      </c>
      <c r="H876" s="9">
        <v>0.77</v>
      </c>
      <c r="I876" s="9">
        <v>0</v>
      </c>
      <c r="J876" s="9">
        <v>0.09</v>
      </c>
      <c r="K876" s="9">
        <v>1.95</v>
      </c>
    </row>
    <row r="877" spans="1:11" x14ac:dyDescent="0.35">
      <c r="A877" s="10">
        <v>877</v>
      </c>
      <c r="B877" s="10" t="s">
        <v>167</v>
      </c>
      <c r="C877" s="10" t="s">
        <v>34</v>
      </c>
      <c r="D877" s="10">
        <v>2003</v>
      </c>
      <c r="E877" s="10" t="s">
        <v>1</v>
      </c>
      <c r="F877" s="10" t="s">
        <v>61</v>
      </c>
      <c r="G877" s="10">
        <v>1.69</v>
      </c>
      <c r="H877" s="10">
        <v>0.2</v>
      </c>
      <c r="I877" s="10">
        <v>0</v>
      </c>
      <c r="J877" s="10">
        <v>0.06</v>
      </c>
      <c r="K877" s="10">
        <v>1.95</v>
      </c>
    </row>
    <row r="878" spans="1:11" x14ac:dyDescent="0.35">
      <c r="A878" s="9">
        <v>878</v>
      </c>
      <c r="B878" s="9" t="s">
        <v>1255</v>
      </c>
      <c r="C878" s="9" t="s">
        <v>34</v>
      </c>
      <c r="D878" s="9">
        <v>2003</v>
      </c>
      <c r="E878" s="9" t="s">
        <v>10</v>
      </c>
      <c r="F878" s="9" t="s">
        <v>61</v>
      </c>
      <c r="G878" s="9">
        <v>0.95</v>
      </c>
      <c r="H878" s="9">
        <v>0.74</v>
      </c>
      <c r="I878" s="9">
        <v>0</v>
      </c>
      <c r="J878" s="9">
        <v>0.25</v>
      </c>
      <c r="K878" s="9">
        <v>1.94</v>
      </c>
    </row>
    <row r="879" spans="1:11" x14ac:dyDescent="0.35">
      <c r="A879" s="10">
        <v>879</v>
      </c>
      <c r="B879" s="10" t="s">
        <v>326</v>
      </c>
      <c r="C879" s="10" t="s">
        <v>70</v>
      </c>
      <c r="D879" s="10">
        <v>2008</v>
      </c>
      <c r="E879" s="10" t="s">
        <v>1</v>
      </c>
      <c r="F879" s="10" t="s">
        <v>61</v>
      </c>
      <c r="G879" s="10">
        <v>0.49</v>
      </c>
      <c r="H879" s="10">
        <v>1.26</v>
      </c>
      <c r="I879" s="10">
        <v>0.01</v>
      </c>
      <c r="J879" s="10">
        <v>0.18</v>
      </c>
      <c r="K879" s="10">
        <v>1.94</v>
      </c>
    </row>
    <row r="880" spans="1:11" x14ac:dyDescent="0.35">
      <c r="A880" s="9">
        <v>880</v>
      </c>
      <c r="B880" s="9" t="s">
        <v>9053</v>
      </c>
      <c r="C880" s="9" t="s">
        <v>94</v>
      </c>
      <c r="D880" s="9">
        <v>1999</v>
      </c>
      <c r="E880" s="9" t="s">
        <v>6</v>
      </c>
      <c r="F880" s="9" t="s">
        <v>59</v>
      </c>
      <c r="G880" s="9">
        <v>1.94</v>
      </c>
      <c r="H880" s="9">
        <v>0</v>
      </c>
      <c r="I880" s="9">
        <v>0</v>
      </c>
      <c r="J880" s="9">
        <v>0</v>
      </c>
      <c r="K880" s="9">
        <v>1.94</v>
      </c>
    </row>
    <row r="881" spans="1:11" x14ac:dyDescent="0.35">
      <c r="A881" s="10">
        <v>881</v>
      </c>
      <c r="B881" s="10" t="s">
        <v>9054</v>
      </c>
      <c r="C881" s="10" t="s">
        <v>72</v>
      </c>
      <c r="D881" s="10">
        <v>2001</v>
      </c>
      <c r="E881" s="10" t="s">
        <v>11</v>
      </c>
      <c r="F881" s="10" t="s">
        <v>67</v>
      </c>
      <c r="G881" s="10">
        <v>0.59</v>
      </c>
      <c r="H881" s="10">
        <v>1.23</v>
      </c>
      <c r="I881" s="10">
        <v>0</v>
      </c>
      <c r="J881" s="10">
        <v>0.13</v>
      </c>
      <c r="K881" s="10">
        <v>1.94</v>
      </c>
    </row>
    <row r="882" spans="1:11" x14ac:dyDescent="0.35">
      <c r="A882" s="9">
        <v>882</v>
      </c>
      <c r="B882" s="9" t="s">
        <v>9055</v>
      </c>
      <c r="C882" s="9" t="s">
        <v>126</v>
      </c>
      <c r="D882" s="9">
        <v>1989</v>
      </c>
      <c r="E882" s="9" t="s">
        <v>5</v>
      </c>
      <c r="F882" s="9" t="s">
        <v>53</v>
      </c>
      <c r="G882" s="9">
        <v>0.96</v>
      </c>
      <c r="H882" s="9">
        <v>0.38</v>
      </c>
      <c r="I882" s="9">
        <v>0.55000000000000004</v>
      </c>
      <c r="J882" s="9">
        <v>0.05</v>
      </c>
      <c r="K882" s="9">
        <v>1.94</v>
      </c>
    </row>
    <row r="883" spans="1:11" x14ac:dyDescent="0.35">
      <c r="A883" s="10">
        <v>883</v>
      </c>
      <c r="B883" s="10" t="s">
        <v>9056</v>
      </c>
      <c r="C883" s="10" t="s">
        <v>34</v>
      </c>
      <c r="D883" s="10">
        <v>2004</v>
      </c>
      <c r="E883" s="10" t="s">
        <v>10</v>
      </c>
      <c r="F883" s="10" t="s">
        <v>118</v>
      </c>
      <c r="G883" s="10">
        <v>1.0900000000000001</v>
      </c>
      <c r="H883" s="10">
        <v>0.15</v>
      </c>
      <c r="I883" s="10">
        <v>0.65</v>
      </c>
      <c r="J883" s="10">
        <v>0.04</v>
      </c>
      <c r="K883" s="10">
        <v>1.94</v>
      </c>
    </row>
    <row r="884" spans="1:11" x14ac:dyDescent="0.35">
      <c r="A884" s="9">
        <v>884</v>
      </c>
      <c r="B884" s="9" t="s">
        <v>9057</v>
      </c>
      <c r="C884" s="9" t="s">
        <v>72</v>
      </c>
      <c r="D884" s="9">
        <v>1997</v>
      </c>
      <c r="E884" s="9" t="s">
        <v>3</v>
      </c>
      <c r="F884" s="9" t="s">
        <v>57</v>
      </c>
      <c r="G884" s="9">
        <v>1.41</v>
      </c>
      <c r="H884" s="9">
        <v>0.42</v>
      </c>
      <c r="I884" s="9">
        <v>0.03</v>
      </c>
      <c r="J884" s="9">
        <v>7.0000000000000007E-2</v>
      </c>
      <c r="K884" s="9">
        <v>1.94</v>
      </c>
    </row>
    <row r="885" spans="1:11" x14ac:dyDescent="0.35">
      <c r="A885" s="10">
        <v>885</v>
      </c>
      <c r="B885" s="10" t="s">
        <v>2697</v>
      </c>
      <c r="C885" s="10" t="s">
        <v>34</v>
      </c>
      <c r="D885" s="10">
        <v>2002</v>
      </c>
      <c r="E885" s="10" t="s">
        <v>7</v>
      </c>
      <c r="F885" s="10" t="s">
        <v>50</v>
      </c>
      <c r="G885" s="10">
        <v>1.42</v>
      </c>
      <c r="H885" s="10">
        <v>0.4</v>
      </c>
      <c r="I885" s="10">
        <v>0</v>
      </c>
      <c r="J885" s="10">
        <v>0.12</v>
      </c>
      <c r="K885" s="10">
        <v>1.94</v>
      </c>
    </row>
    <row r="886" spans="1:11" x14ac:dyDescent="0.35">
      <c r="A886" s="9">
        <v>886</v>
      </c>
      <c r="B886" s="9" t="s">
        <v>196</v>
      </c>
      <c r="C886" s="9" t="s">
        <v>34</v>
      </c>
      <c r="D886" s="9">
        <v>2004</v>
      </c>
      <c r="E886" s="9" t="s">
        <v>4</v>
      </c>
      <c r="F886" s="9" t="s">
        <v>43</v>
      </c>
      <c r="G886" s="9">
        <v>1</v>
      </c>
      <c r="H886" s="9">
        <v>0.72</v>
      </c>
      <c r="I886" s="9">
        <v>0</v>
      </c>
      <c r="J886" s="9">
        <v>0.21</v>
      </c>
      <c r="K886" s="9">
        <v>1.93</v>
      </c>
    </row>
    <row r="887" spans="1:11" x14ac:dyDescent="0.35">
      <c r="A887" s="10">
        <v>887</v>
      </c>
      <c r="B887" s="10" t="s">
        <v>944</v>
      </c>
      <c r="C887" s="10" t="s">
        <v>70</v>
      </c>
      <c r="D887" s="10">
        <v>2013</v>
      </c>
      <c r="E887" s="10" t="s">
        <v>9</v>
      </c>
      <c r="F887" s="10" t="s">
        <v>120</v>
      </c>
      <c r="G887" s="10">
        <v>1.1499999999999999</v>
      </c>
      <c r="H887" s="10">
        <v>0.61</v>
      </c>
      <c r="I887" s="10">
        <v>0</v>
      </c>
      <c r="J887" s="10">
        <v>0.17</v>
      </c>
      <c r="K887" s="10">
        <v>1.93</v>
      </c>
    </row>
    <row r="888" spans="1:11" x14ac:dyDescent="0.35">
      <c r="A888" s="9">
        <v>888</v>
      </c>
      <c r="B888" s="9" t="s">
        <v>6655</v>
      </c>
      <c r="C888" s="9" t="s">
        <v>69</v>
      </c>
      <c r="D888" s="9">
        <v>2008</v>
      </c>
      <c r="E888" s="9" t="s">
        <v>6</v>
      </c>
      <c r="F888" s="9" t="s">
        <v>43</v>
      </c>
      <c r="G888" s="9">
        <v>1.1000000000000001</v>
      </c>
      <c r="H888" s="9">
        <v>0.56000000000000005</v>
      </c>
      <c r="I888" s="9">
        <v>0</v>
      </c>
      <c r="J888" s="9">
        <v>0.27</v>
      </c>
      <c r="K888" s="9">
        <v>1.93</v>
      </c>
    </row>
    <row r="889" spans="1:11" x14ac:dyDescent="0.35">
      <c r="A889" s="10">
        <v>889</v>
      </c>
      <c r="B889" s="10" t="s">
        <v>9058</v>
      </c>
      <c r="C889" s="10" t="s">
        <v>47</v>
      </c>
      <c r="D889" s="10">
        <v>1993</v>
      </c>
      <c r="E889" s="10" t="s">
        <v>10</v>
      </c>
      <c r="F889" s="10" t="s">
        <v>114</v>
      </c>
      <c r="G889" s="10">
        <v>1.48</v>
      </c>
      <c r="H889" s="10">
        <v>0.39</v>
      </c>
      <c r="I889" s="10">
        <v>0</v>
      </c>
      <c r="J889" s="10">
        <v>0.06</v>
      </c>
      <c r="K889" s="10">
        <v>1.93</v>
      </c>
    </row>
    <row r="890" spans="1:11" x14ac:dyDescent="0.35">
      <c r="A890" s="9">
        <v>890</v>
      </c>
      <c r="B890" s="9" t="s">
        <v>9059</v>
      </c>
      <c r="C890" s="9" t="s">
        <v>80</v>
      </c>
      <c r="D890" s="9">
        <v>1995</v>
      </c>
      <c r="E890" s="9" t="s">
        <v>10</v>
      </c>
      <c r="F890" s="9" t="s">
        <v>46</v>
      </c>
      <c r="G890" s="9">
        <v>0.34</v>
      </c>
      <c r="H890" s="9">
        <v>0.26</v>
      </c>
      <c r="I890" s="9">
        <v>1.3</v>
      </c>
      <c r="J890" s="9">
        <v>0.03</v>
      </c>
      <c r="K890" s="9">
        <v>1.93</v>
      </c>
    </row>
    <row r="891" spans="1:11" x14ac:dyDescent="0.35">
      <c r="A891" s="10">
        <v>891</v>
      </c>
      <c r="B891" s="10" t="s">
        <v>9060</v>
      </c>
      <c r="C891" s="10" t="s">
        <v>126</v>
      </c>
      <c r="D891" s="10">
        <v>1998</v>
      </c>
      <c r="E891" s="10" t="s">
        <v>5</v>
      </c>
      <c r="F891" s="10" t="s">
        <v>53</v>
      </c>
      <c r="G891" s="10">
        <v>1.06</v>
      </c>
      <c r="H891" s="10">
        <v>0.6</v>
      </c>
      <c r="I891" s="10">
        <v>0.2</v>
      </c>
      <c r="J891" s="10">
        <v>7.0000000000000007E-2</v>
      </c>
      <c r="K891" s="10">
        <v>1.93</v>
      </c>
    </row>
    <row r="892" spans="1:11" x14ac:dyDescent="0.35">
      <c r="A892" s="9">
        <v>892</v>
      </c>
      <c r="B892" s="9" t="s">
        <v>9040</v>
      </c>
      <c r="C892" s="9" t="s">
        <v>70</v>
      </c>
      <c r="D892" s="9">
        <v>2008</v>
      </c>
      <c r="E892" s="9" t="s">
        <v>10</v>
      </c>
      <c r="F892" s="9" t="s">
        <v>76</v>
      </c>
      <c r="G892" s="9">
        <v>1.53</v>
      </c>
      <c r="H892" s="9">
        <v>0.24</v>
      </c>
      <c r="I892" s="9">
        <v>0</v>
      </c>
      <c r="J892" s="9">
        <v>0.16</v>
      </c>
      <c r="K892" s="9">
        <v>1.93</v>
      </c>
    </row>
    <row r="893" spans="1:11" x14ac:dyDescent="0.35">
      <c r="A893" s="10">
        <v>893</v>
      </c>
      <c r="B893" s="10" t="s">
        <v>472</v>
      </c>
      <c r="C893" s="10" t="s">
        <v>69</v>
      </c>
      <c r="D893" s="10">
        <v>2014</v>
      </c>
      <c r="E893" s="10" t="s">
        <v>9</v>
      </c>
      <c r="F893" s="10" t="s">
        <v>50</v>
      </c>
      <c r="G893" s="10">
        <v>0.56000000000000005</v>
      </c>
      <c r="H893" s="10">
        <v>0.89</v>
      </c>
      <c r="I893" s="10">
        <v>0.1</v>
      </c>
      <c r="J893" s="10">
        <v>0.37</v>
      </c>
      <c r="K893" s="10">
        <v>1.93</v>
      </c>
    </row>
    <row r="894" spans="1:11" x14ac:dyDescent="0.35">
      <c r="A894" s="9">
        <v>894</v>
      </c>
      <c r="B894" s="9" t="s">
        <v>9061</v>
      </c>
      <c r="C894" s="9" t="s">
        <v>42</v>
      </c>
      <c r="D894" s="9">
        <v>2008</v>
      </c>
      <c r="E894" s="9" t="s">
        <v>1</v>
      </c>
      <c r="F894" s="9" t="s">
        <v>53</v>
      </c>
      <c r="G894" s="9">
        <v>1.51</v>
      </c>
      <c r="H894" s="9">
        <v>0</v>
      </c>
      <c r="I894" s="9">
        <v>0.28999999999999998</v>
      </c>
      <c r="J894" s="9">
        <v>0.12</v>
      </c>
      <c r="K894" s="9">
        <v>1.93</v>
      </c>
    </row>
    <row r="895" spans="1:11" x14ac:dyDescent="0.35">
      <c r="A895" s="10">
        <v>895</v>
      </c>
      <c r="B895" s="10" t="s">
        <v>831</v>
      </c>
      <c r="C895" s="10" t="s">
        <v>70</v>
      </c>
      <c r="D895" s="10">
        <v>2013</v>
      </c>
      <c r="E895" s="10" t="s">
        <v>9</v>
      </c>
      <c r="F895" s="10" t="s">
        <v>137</v>
      </c>
      <c r="G895" s="10">
        <v>0.86</v>
      </c>
      <c r="H895" s="10">
        <v>0.87</v>
      </c>
      <c r="I895" s="10">
        <v>0.01</v>
      </c>
      <c r="J895" s="10">
        <v>0.17</v>
      </c>
      <c r="K895" s="10">
        <v>1.92</v>
      </c>
    </row>
    <row r="896" spans="1:11" x14ac:dyDescent="0.35">
      <c r="A896" s="9">
        <v>896</v>
      </c>
      <c r="B896" s="9" t="s">
        <v>9062</v>
      </c>
      <c r="C896" s="9" t="s">
        <v>126</v>
      </c>
      <c r="D896" s="9">
        <v>2001</v>
      </c>
      <c r="E896" s="9" t="s">
        <v>9</v>
      </c>
      <c r="F896" s="9" t="s">
        <v>53</v>
      </c>
      <c r="G896" s="9">
        <v>0.92</v>
      </c>
      <c r="H896" s="9">
        <v>0.53</v>
      </c>
      <c r="I896" s="9">
        <v>0.41</v>
      </c>
      <c r="J896" s="9">
        <v>0.06</v>
      </c>
      <c r="K896" s="9">
        <v>1.92</v>
      </c>
    </row>
    <row r="897" spans="1:11" x14ac:dyDescent="0.35">
      <c r="A897" s="10">
        <v>897</v>
      </c>
      <c r="B897" s="10" t="s">
        <v>5322</v>
      </c>
      <c r="C897" s="10" t="s">
        <v>70</v>
      </c>
      <c r="D897" s="10">
        <v>2009</v>
      </c>
      <c r="E897" s="10" t="s">
        <v>3</v>
      </c>
      <c r="F897" s="10" t="s">
        <v>61</v>
      </c>
      <c r="G897" s="10">
        <v>0.73</v>
      </c>
      <c r="H897" s="10">
        <v>0.97</v>
      </c>
      <c r="I897" s="10">
        <v>0.01</v>
      </c>
      <c r="J897" s="10">
        <v>0.22</v>
      </c>
      <c r="K897" s="10">
        <v>1.92</v>
      </c>
    </row>
    <row r="898" spans="1:11" x14ac:dyDescent="0.35">
      <c r="A898" s="9">
        <v>898</v>
      </c>
      <c r="B898" s="9" t="s">
        <v>566</v>
      </c>
      <c r="C898" s="9" t="s">
        <v>42</v>
      </c>
      <c r="D898" s="9">
        <v>2008</v>
      </c>
      <c r="E898" s="9" t="s">
        <v>6</v>
      </c>
      <c r="F898" s="9" t="s">
        <v>61</v>
      </c>
      <c r="G898" s="9">
        <v>0.87</v>
      </c>
      <c r="H898" s="9">
        <v>0.85</v>
      </c>
      <c r="I898" s="9">
        <v>0</v>
      </c>
      <c r="J898" s="9">
        <v>0.2</v>
      </c>
      <c r="K898" s="9">
        <v>1.92</v>
      </c>
    </row>
    <row r="899" spans="1:11" x14ac:dyDescent="0.35">
      <c r="A899" s="10">
        <v>899</v>
      </c>
      <c r="B899" s="10" t="s">
        <v>9063</v>
      </c>
      <c r="C899" s="10" t="s">
        <v>34</v>
      </c>
      <c r="D899" s="10">
        <v>2001</v>
      </c>
      <c r="E899" s="10" t="s">
        <v>7</v>
      </c>
      <c r="F899" s="10" t="s">
        <v>67</v>
      </c>
      <c r="G899" s="10">
        <v>0.76</v>
      </c>
      <c r="H899" s="10">
        <v>0.96</v>
      </c>
      <c r="I899" s="10">
        <v>0</v>
      </c>
      <c r="J899" s="10">
        <v>0.2</v>
      </c>
      <c r="K899" s="10">
        <v>1.92</v>
      </c>
    </row>
    <row r="900" spans="1:11" x14ac:dyDescent="0.35">
      <c r="A900" s="9">
        <v>900</v>
      </c>
      <c r="B900" s="9" t="s">
        <v>9064</v>
      </c>
      <c r="C900" s="9" t="s">
        <v>94</v>
      </c>
      <c r="D900" s="9">
        <v>2003</v>
      </c>
      <c r="E900" s="9" t="s">
        <v>8</v>
      </c>
      <c r="F900" s="9" t="s">
        <v>61</v>
      </c>
      <c r="G900" s="9">
        <v>1.03</v>
      </c>
      <c r="H900" s="9">
        <v>0.8</v>
      </c>
      <c r="I900" s="9">
        <v>0</v>
      </c>
      <c r="J900" s="9">
        <v>0.09</v>
      </c>
      <c r="K900" s="9">
        <v>1.92</v>
      </c>
    </row>
    <row r="901" spans="1:11" x14ac:dyDescent="0.35">
      <c r="A901" s="10">
        <v>901</v>
      </c>
      <c r="B901" s="10" t="s">
        <v>533</v>
      </c>
      <c r="C901" s="10" t="s">
        <v>34</v>
      </c>
      <c r="D901" s="10">
        <v>2004</v>
      </c>
      <c r="E901" s="10" t="s">
        <v>3</v>
      </c>
      <c r="F901" s="10" t="s">
        <v>67</v>
      </c>
      <c r="G901" s="10">
        <v>0.94</v>
      </c>
      <c r="H901" s="10">
        <v>0.73</v>
      </c>
      <c r="I901" s="10">
        <v>0</v>
      </c>
      <c r="J901" s="10">
        <v>0.25</v>
      </c>
      <c r="K901" s="10">
        <v>1.92</v>
      </c>
    </row>
    <row r="902" spans="1:11" x14ac:dyDescent="0.35">
      <c r="A902" s="9">
        <v>902</v>
      </c>
      <c r="B902" s="9" t="s">
        <v>2918</v>
      </c>
      <c r="C902" s="9" t="s">
        <v>72</v>
      </c>
      <c r="D902" s="9">
        <v>1996</v>
      </c>
      <c r="E902" s="9" t="s">
        <v>6</v>
      </c>
      <c r="F902" s="9" t="s">
        <v>57</v>
      </c>
      <c r="G902" s="9">
        <v>0.26</v>
      </c>
      <c r="H902" s="9">
        <v>0.16</v>
      </c>
      <c r="I902" s="9">
        <v>1.46</v>
      </c>
      <c r="J902" s="9">
        <v>0.03</v>
      </c>
      <c r="K902" s="9">
        <v>1.92</v>
      </c>
    </row>
    <row r="903" spans="1:11" x14ac:dyDescent="0.35">
      <c r="A903" s="10">
        <v>903</v>
      </c>
      <c r="B903" s="10" t="s">
        <v>9065</v>
      </c>
      <c r="C903" s="10" t="s">
        <v>42</v>
      </c>
      <c r="D903" s="10">
        <v>2009</v>
      </c>
      <c r="E903" s="10" t="s">
        <v>6</v>
      </c>
      <c r="F903" s="10" t="s">
        <v>59</v>
      </c>
      <c r="G903" s="10">
        <v>1.06</v>
      </c>
      <c r="H903" s="10">
        <v>0.67</v>
      </c>
      <c r="I903" s="10">
        <v>0</v>
      </c>
      <c r="J903" s="10">
        <v>0.18</v>
      </c>
      <c r="K903" s="10">
        <v>1.92</v>
      </c>
    </row>
    <row r="904" spans="1:11" x14ac:dyDescent="0.35">
      <c r="A904" s="9">
        <v>904</v>
      </c>
      <c r="B904" s="9" t="s">
        <v>9066</v>
      </c>
      <c r="C904" s="9" t="s">
        <v>146</v>
      </c>
      <c r="D904" s="9">
        <v>2000</v>
      </c>
      <c r="E904" s="9" t="s">
        <v>6</v>
      </c>
      <c r="F904" s="9" t="s">
        <v>53</v>
      </c>
      <c r="G904" s="9">
        <v>0.72</v>
      </c>
      <c r="H904" s="9">
        <v>0.16</v>
      </c>
      <c r="I904" s="9">
        <v>1.01</v>
      </c>
      <c r="J904" s="9">
        <v>0.02</v>
      </c>
      <c r="K904" s="9">
        <v>1.91</v>
      </c>
    </row>
    <row r="905" spans="1:11" x14ac:dyDescent="0.35">
      <c r="A905" s="10">
        <v>905</v>
      </c>
      <c r="B905" s="10" t="s">
        <v>8866</v>
      </c>
      <c r="C905" s="10" t="s">
        <v>42</v>
      </c>
      <c r="D905" s="10">
        <v>2008</v>
      </c>
      <c r="E905" s="10" t="s">
        <v>9</v>
      </c>
      <c r="F905" s="10" t="s">
        <v>104</v>
      </c>
      <c r="G905" s="10">
        <v>1.1399999999999999</v>
      </c>
      <c r="H905" s="10">
        <v>0.56999999999999995</v>
      </c>
      <c r="I905" s="10">
        <v>0</v>
      </c>
      <c r="J905" s="10">
        <v>0.19</v>
      </c>
      <c r="K905" s="10">
        <v>1.91</v>
      </c>
    </row>
    <row r="906" spans="1:11" x14ac:dyDescent="0.35">
      <c r="A906" s="9">
        <v>906</v>
      </c>
      <c r="B906" s="9" t="s">
        <v>9067</v>
      </c>
      <c r="C906" s="9" t="s">
        <v>42</v>
      </c>
      <c r="D906" s="9">
        <v>2008</v>
      </c>
      <c r="E906" s="9" t="s">
        <v>6</v>
      </c>
      <c r="F906" s="9" t="s">
        <v>76</v>
      </c>
      <c r="G906" s="9">
        <v>1.3</v>
      </c>
      <c r="H906" s="9">
        <v>0.44</v>
      </c>
      <c r="I906" s="9">
        <v>0</v>
      </c>
      <c r="J906" s="9">
        <v>0.17</v>
      </c>
      <c r="K906" s="9">
        <v>1.91</v>
      </c>
    </row>
    <row r="907" spans="1:11" x14ac:dyDescent="0.35">
      <c r="A907" s="10">
        <v>907</v>
      </c>
      <c r="B907" s="10" t="s">
        <v>632</v>
      </c>
      <c r="C907" s="10" t="s">
        <v>102</v>
      </c>
      <c r="D907" s="10">
        <v>2015</v>
      </c>
      <c r="E907" s="10" t="s">
        <v>7</v>
      </c>
      <c r="F907" s="10" t="s">
        <v>43</v>
      </c>
      <c r="G907" s="10">
        <v>0.77</v>
      </c>
      <c r="H907" s="10">
        <v>0.78</v>
      </c>
      <c r="I907" s="10">
        <v>0.04</v>
      </c>
      <c r="J907" s="10">
        <v>0.31</v>
      </c>
      <c r="K907" s="10">
        <v>1.91</v>
      </c>
    </row>
    <row r="908" spans="1:11" x14ac:dyDescent="0.35">
      <c r="A908" s="9">
        <v>908</v>
      </c>
      <c r="B908" s="9" t="s">
        <v>716</v>
      </c>
      <c r="C908" s="9" t="s">
        <v>42</v>
      </c>
      <c r="D908" s="9">
        <v>2011</v>
      </c>
      <c r="E908" s="9" t="s">
        <v>9</v>
      </c>
      <c r="F908" s="9" t="s">
        <v>104</v>
      </c>
      <c r="G908" s="9">
        <v>1.08</v>
      </c>
      <c r="H908" s="9">
        <v>0.66</v>
      </c>
      <c r="I908" s="9">
        <v>0</v>
      </c>
      <c r="J908" s="9">
        <v>0.17</v>
      </c>
      <c r="K908" s="9">
        <v>1.91</v>
      </c>
    </row>
    <row r="909" spans="1:11" x14ac:dyDescent="0.35">
      <c r="A909" s="10">
        <v>909</v>
      </c>
      <c r="B909" s="10" t="s">
        <v>9068</v>
      </c>
      <c r="C909" s="10" t="s">
        <v>149</v>
      </c>
      <c r="D909" s="10">
        <v>2001</v>
      </c>
      <c r="E909" s="10" t="s">
        <v>8</v>
      </c>
      <c r="F909" s="10" t="s">
        <v>104</v>
      </c>
      <c r="G909" s="10">
        <v>1.03</v>
      </c>
      <c r="H909" s="10">
        <v>0.75</v>
      </c>
      <c r="I909" s="10">
        <v>0.03</v>
      </c>
      <c r="J909" s="10">
        <v>0.09</v>
      </c>
      <c r="K909" s="10">
        <v>1.9</v>
      </c>
    </row>
    <row r="910" spans="1:11" x14ac:dyDescent="0.35">
      <c r="A910" s="9">
        <v>910</v>
      </c>
      <c r="B910" s="9" t="s">
        <v>563</v>
      </c>
      <c r="C910" s="9" t="s">
        <v>69</v>
      </c>
      <c r="D910" s="9">
        <v>2012</v>
      </c>
      <c r="E910" s="9" t="s">
        <v>7</v>
      </c>
      <c r="F910" s="9" t="s">
        <v>52</v>
      </c>
      <c r="G910" s="9">
        <v>0.59</v>
      </c>
      <c r="H910" s="9">
        <v>0.92</v>
      </c>
      <c r="I910" s="9">
        <v>0.06</v>
      </c>
      <c r="J910" s="9">
        <v>0.32</v>
      </c>
      <c r="K910" s="9">
        <v>1.9</v>
      </c>
    </row>
    <row r="911" spans="1:11" x14ac:dyDescent="0.35">
      <c r="A911" s="10">
        <v>911</v>
      </c>
      <c r="B911" s="10" t="s">
        <v>1159</v>
      </c>
      <c r="C911" s="10" t="s">
        <v>102</v>
      </c>
      <c r="D911" s="10">
        <v>2013</v>
      </c>
      <c r="E911" s="10" t="s">
        <v>3</v>
      </c>
      <c r="F911" s="10" t="s">
        <v>61</v>
      </c>
      <c r="G911" s="10">
        <v>0.73</v>
      </c>
      <c r="H911" s="10">
        <v>0.91</v>
      </c>
      <c r="I911" s="10">
        <v>0.03</v>
      </c>
      <c r="J911" s="10">
        <v>0.22</v>
      </c>
      <c r="K911" s="10">
        <v>1.89</v>
      </c>
    </row>
    <row r="912" spans="1:11" x14ac:dyDescent="0.35">
      <c r="A912" s="9">
        <v>912</v>
      </c>
      <c r="B912" s="9" t="s">
        <v>916</v>
      </c>
      <c r="C912" s="9" t="s">
        <v>69</v>
      </c>
      <c r="D912" s="9">
        <v>2008</v>
      </c>
      <c r="E912" s="9" t="s">
        <v>1</v>
      </c>
      <c r="F912" s="9" t="s">
        <v>61</v>
      </c>
      <c r="G912" s="9">
        <v>1.56</v>
      </c>
      <c r="H912" s="9">
        <v>0.15</v>
      </c>
      <c r="I912" s="9">
        <v>0</v>
      </c>
      <c r="J912" s="9">
        <v>0.18</v>
      </c>
      <c r="K912" s="9">
        <v>1.89</v>
      </c>
    </row>
    <row r="913" spans="1:11" x14ac:dyDescent="0.35">
      <c r="A913" s="10">
        <v>913</v>
      </c>
      <c r="B913" s="10" t="s">
        <v>9069</v>
      </c>
      <c r="C913" s="10" t="s">
        <v>88</v>
      </c>
      <c r="D913" s="10">
        <v>2013</v>
      </c>
      <c r="E913" s="10" t="s">
        <v>4</v>
      </c>
      <c r="F913" s="10" t="s">
        <v>53</v>
      </c>
      <c r="G913" s="10">
        <v>0.21</v>
      </c>
      <c r="H913" s="10">
        <v>0.3</v>
      </c>
      <c r="I913" s="10">
        <v>1.33</v>
      </c>
      <c r="J913" s="10">
        <v>0.04</v>
      </c>
      <c r="K913" s="10">
        <v>1.89</v>
      </c>
    </row>
    <row r="914" spans="1:11" x14ac:dyDescent="0.35">
      <c r="A914" s="9">
        <v>914</v>
      </c>
      <c r="B914" s="9" t="s">
        <v>9070</v>
      </c>
      <c r="C914" s="9" t="s">
        <v>69</v>
      </c>
      <c r="D914" s="9">
        <v>2009</v>
      </c>
      <c r="E914" s="9" t="s">
        <v>2</v>
      </c>
      <c r="F914" s="9" t="s">
        <v>57</v>
      </c>
      <c r="G914" s="9">
        <v>1.05</v>
      </c>
      <c r="H914" s="9">
        <v>0.54</v>
      </c>
      <c r="I914" s="9">
        <v>0.03</v>
      </c>
      <c r="J914" s="9">
        <v>0.26</v>
      </c>
      <c r="K914" s="9">
        <v>1.88</v>
      </c>
    </row>
    <row r="915" spans="1:11" x14ac:dyDescent="0.35">
      <c r="A915" s="10">
        <v>915</v>
      </c>
      <c r="B915" s="10" t="s">
        <v>9071</v>
      </c>
      <c r="C915" s="10" t="s">
        <v>72</v>
      </c>
      <c r="D915" s="10">
        <v>1999</v>
      </c>
      <c r="E915" s="10" t="s">
        <v>4</v>
      </c>
      <c r="F915" s="10" t="s">
        <v>38</v>
      </c>
      <c r="G915" s="10">
        <v>1.37</v>
      </c>
      <c r="H915" s="10">
        <v>0.44</v>
      </c>
      <c r="I915" s="10">
        <v>0</v>
      </c>
      <c r="J915" s="10">
        <v>0.08</v>
      </c>
      <c r="K915" s="10">
        <v>1.88</v>
      </c>
    </row>
    <row r="916" spans="1:11" x14ac:dyDescent="0.35">
      <c r="A916" s="9">
        <v>916</v>
      </c>
      <c r="B916" s="9" t="s">
        <v>3592</v>
      </c>
      <c r="C916" s="9" t="s">
        <v>34</v>
      </c>
      <c r="D916" s="9">
        <v>2004</v>
      </c>
      <c r="E916" s="9" t="s">
        <v>10</v>
      </c>
      <c r="F916" s="9" t="s">
        <v>76</v>
      </c>
      <c r="G916" s="9">
        <v>0.92</v>
      </c>
      <c r="H916" s="9">
        <v>0.72</v>
      </c>
      <c r="I916" s="9">
        <v>0</v>
      </c>
      <c r="J916" s="9">
        <v>0.24</v>
      </c>
      <c r="K916" s="9">
        <v>1.88</v>
      </c>
    </row>
    <row r="917" spans="1:11" x14ac:dyDescent="0.35">
      <c r="A917" s="10">
        <v>917</v>
      </c>
      <c r="B917" s="10" t="s">
        <v>9072</v>
      </c>
      <c r="C917" s="10" t="s">
        <v>72</v>
      </c>
      <c r="D917" s="10">
        <v>1999</v>
      </c>
      <c r="E917" s="10" t="s">
        <v>1</v>
      </c>
      <c r="F917" s="10" t="s">
        <v>57</v>
      </c>
      <c r="G917" s="10">
        <v>0.25</v>
      </c>
      <c r="H917" s="10">
        <v>0.12</v>
      </c>
      <c r="I917" s="10">
        <v>1.48</v>
      </c>
      <c r="J917" s="10">
        <v>0.03</v>
      </c>
      <c r="K917" s="10">
        <v>1.88</v>
      </c>
    </row>
    <row r="918" spans="1:11" x14ac:dyDescent="0.35">
      <c r="A918" s="9">
        <v>918</v>
      </c>
      <c r="B918" s="9" t="s">
        <v>9073</v>
      </c>
      <c r="C918" s="9" t="s">
        <v>34</v>
      </c>
      <c r="D918" s="9">
        <v>2005</v>
      </c>
      <c r="E918" s="9" t="s">
        <v>7</v>
      </c>
      <c r="F918" s="9" t="s">
        <v>61</v>
      </c>
      <c r="G918" s="9">
        <v>0.89</v>
      </c>
      <c r="H918" s="9">
        <v>0.69</v>
      </c>
      <c r="I918" s="9">
        <v>0.09</v>
      </c>
      <c r="J918" s="9">
        <v>0.21</v>
      </c>
      <c r="K918" s="9">
        <v>1.88</v>
      </c>
    </row>
    <row r="919" spans="1:11" x14ac:dyDescent="0.35">
      <c r="A919" s="10">
        <v>919</v>
      </c>
      <c r="B919" s="10" t="s">
        <v>1542</v>
      </c>
      <c r="C919" s="10" t="s">
        <v>72</v>
      </c>
      <c r="D919" s="10">
        <v>1998</v>
      </c>
      <c r="E919" s="10" t="s">
        <v>10</v>
      </c>
      <c r="F919" s="10" t="s">
        <v>67</v>
      </c>
      <c r="G919" s="10">
        <v>1.42</v>
      </c>
      <c r="H919" s="10">
        <v>0.36</v>
      </c>
      <c r="I919" s="10">
        <v>0.03</v>
      </c>
      <c r="J919" s="10">
        <v>7.0000000000000007E-2</v>
      </c>
      <c r="K919" s="10">
        <v>1.88</v>
      </c>
    </row>
    <row r="920" spans="1:11" x14ac:dyDescent="0.35">
      <c r="A920" s="9">
        <v>920</v>
      </c>
      <c r="B920" s="9" t="s">
        <v>9074</v>
      </c>
      <c r="C920" s="9" t="s">
        <v>34</v>
      </c>
      <c r="D920" s="9">
        <v>2007</v>
      </c>
      <c r="E920" s="9" t="s">
        <v>6</v>
      </c>
      <c r="F920" s="9" t="s">
        <v>59</v>
      </c>
      <c r="G920" s="9">
        <v>0.47</v>
      </c>
      <c r="H920" s="9">
        <v>0.08</v>
      </c>
      <c r="I920" s="9">
        <v>0</v>
      </c>
      <c r="J920" s="9">
        <v>1.33</v>
      </c>
      <c r="K920" s="9">
        <v>1.87</v>
      </c>
    </row>
    <row r="921" spans="1:11" x14ac:dyDescent="0.35">
      <c r="A921" s="10">
        <v>921</v>
      </c>
      <c r="B921" s="10" t="s">
        <v>9075</v>
      </c>
      <c r="C921" s="10" t="s">
        <v>149</v>
      </c>
      <c r="D921" s="10">
        <v>2002</v>
      </c>
      <c r="E921" s="10" t="s">
        <v>11</v>
      </c>
      <c r="F921" s="10" t="s">
        <v>53</v>
      </c>
      <c r="G921" s="10">
        <v>0.96</v>
      </c>
      <c r="H921" s="10">
        <v>0.53</v>
      </c>
      <c r="I921" s="10">
        <v>0.3</v>
      </c>
      <c r="J921" s="10">
        <v>0.09</v>
      </c>
      <c r="K921" s="10">
        <v>1.87</v>
      </c>
    </row>
    <row r="922" spans="1:11" x14ac:dyDescent="0.35">
      <c r="A922" s="9">
        <v>922</v>
      </c>
      <c r="B922" s="9" t="s">
        <v>9076</v>
      </c>
      <c r="C922" s="9" t="s">
        <v>72</v>
      </c>
      <c r="D922" s="9">
        <v>1998</v>
      </c>
      <c r="E922" s="9" t="s">
        <v>1</v>
      </c>
      <c r="F922" s="9" t="s">
        <v>61</v>
      </c>
      <c r="G922" s="9">
        <v>0.22</v>
      </c>
      <c r="H922" s="9">
        <v>1.47</v>
      </c>
      <c r="I922" s="9">
        <v>0.04</v>
      </c>
      <c r="J922" s="9">
        <v>0.14000000000000001</v>
      </c>
      <c r="K922" s="9">
        <v>1.87</v>
      </c>
    </row>
    <row r="923" spans="1:11" x14ac:dyDescent="0.35">
      <c r="A923" s="10">
        <v>923</v>
      </c>
      <c r="B923" s="10" t="s">
        <v>4703</v>
      </c>
      <c r="C923" s="10" t="s">
        <v>34</v>
      </c>
      <c r="D923" s="10">
        <v>2001</v>
      </c>
      <c r="E923" s="10" t="s">
        <v>9</v>
      </c>
      <c r="F923" s="10" t="s">
        <v>67</v>
      </c>
      <c r="G923" s="10">
        <v>0.53</v>
      </c>
      <c r="H923" s="10">
        <v>0.16</v>
      </c>
      <c r="I923" s="10">
        <v>1.07</v>
      </c>
      <c r="J923" s="10">
        <v>0.1</v>
      </c>
      <c r="K923" s="10">
        <v>1.87</v>
      </c>
    </row>
    <row r="924" spans="1:11" x14ac:dyDescent="0.35">
      <c r="A924" s="9">
        <v>924</v>
      </c>
      <c r="B924" s="9" t="s">
        <v>8620</v>
      </c>
      <c r="C924" s="9" t="s">
        <v>88</v>
      </c>
      <c r="D924" s="9">
        <v>2013</v>
      </c>
      <c r="E924" s="9" t="s">
        <v>2</v>
      </c>
      <c r="F924" s="9" t="s">
        <v>53</v>
      </c>
      <c r="G924" s="9">
        <v>0.73</v>
      </c>
      <c r="H924" s="9">
        <v>0.62</v>
      </c>
      <c r="I924" s="9">
        <v>0.4</v>
      </c>
      <c r="J924" s="9">
        <v>0.12</v>
      </c>
      <c r="K924" s="9">
        <v>1.87</v>
      </c>
    </row>
    <row r="925" spans="1:11" x14ac:dyDescent="0.35">
      <c r="A925" s="10">
        <v>925</v>
      </c>
      <c r="B925" s="10" t="s">
        <v>9077</v>
      </c>
      <c r="C925" s="10" t="s">
        <v>126</v>
      </c>
      <c r="D925" s="10">
        <v>2001</v>
      </c>
      <c r="E925" s="10" t="s">
        <v>11</v>
      </c>
      <c r="F925" s="10" t="s">
        <v>53</v>
      </c>
      <c r="G925" s="10">
        <v>0.87</v>
      </c>
      <c r="H925" s="10">
        <v>0.52</v>
      </c>
      <c r="I925" s="10">
        <v>0.41</v>
      </c>
      <c r="J925" s="10">
        <v>0.06</v>
      </c>
      <c r="K925" s="10">
        <v>1.86</v>
      </c>
    </row>
    <row r="926" spans="1:11" x14ac:dyDescent="0.35">
      <c r="A926" s="9">
        <v>926</v>
      </c>
      <c r="B926" s="9" t="s">
        <v>1342</v>
      </c>
      <c r="C926" s="9" t="s">
        <v>39</v>
      </c>
      <c r="D926" s="9">
        <v>2005</v>
      </c>
      <c r="E926" s="9" t="s">
        <v>1</v>
      </c>
      <c r="F926" s="9" t="s">
        <v>61</v>
      </c>
      <c r="G926" s="9">
        <v>1.75</v>
      </c>
      <c r="H926" s="9">
        <v>0.03</v>
      </c>
      <c r="I926" s="9">
        <v>0</v>
      </c>
      <c r="J926" s="9">
        <v>0.08</v>
      </c>
      <c r="K926" s="9">
        <v>1.86</v>
      </c>
    </row>
    <row r="927" spans="1:11" x14ac:dyDescent="0.35">
      <c r="A927" s="10">
        <v>927</v>
      </c>
      <c r="B927" s="10" t="s">
        <v>105</v>
      </c>
      <c r="C927" s="10" t="s">
        <v>34</v>
      </c>
      <c r="D927" s="10">
        <v>2004</v>
      </c>
      <c r="E927" s="10" t="s">
        <v>2</v>
      </c>
      <c r="F927" s="10" t="s">
        <v>43</v>
      </c>
      <c r="G927" s="10">
        <v>1.1200000000000001</v>
      </c>
      <c r="H927" s="10">
        <v>0.69</v>
      </c>
      <c r="I927" s="10">
        <v>0.03</v>
      </c>
      <c r="J927" s="10">
        <v>0.02</v>
      </c>
      <c r="K927" s="10">
        <v>1.86</v>
      </c>
    </row>
    <row r="928" spans="1:11" x14ac:dyDescent="0.35">
      <c r="A928" s="9">
        <v>928</v>
      </c>
      <c r="B928" s="9" t="s">
        <v>9078</v>
      </c>
      <c r="C928" s="9" t="s">
        <v>72</v>
      </c>
      <c r="D928" s="9">
        <v>1999</v>
      </c>
      <c r="E928" s="9" t="s">
        <v>4</v>
      </c>
      <c r="F928" s="9" t="s">
        <v>57</v>
      </c>
      <c r="G928" s="9">
        <v>0.94</v>
      </c>
      <c r="H928" s="9">
        <v>0.44</v>
      </c>
      <c r="I928" s="9">
        <v>0.39</v>
      </c>
      <c r="J928" s="9">
        <v>0.1</v>
      </c>
      <c r="K928" s="9">
        <v>1.86</v>
      </c>
    </row>
    <row r="929" spans="1:11" x14ac:dyDescent="0.35">
      <c r="A929" s="10">
        <v>929</v>
      </c>
      <c r="B929" s="10" t="s">
        <v>9079</v>
      </c>
      <c r="C929" s="10" t="s">
        <v>146</v>
      </c>
      <c r="D929" s="10">
        <v>1997</v>
      </c>
      <c r="E929" s="10" t="s">
        <v>2</v>
      </c>
      <c r="F929" s="10" t="s">
        <v>114</v>
      </c>
      <c r="G929" s="10">
        <v>1.37</v>
      </c>
      <c r="H929" s="10">
        <v>0.41</v>
      </c>
      <c r="I929" s="10">
        <v>0.04</v>
      </c>
      <c r="J929" s="10">
        <v>0.04</v>
      </c>
      <c r="K929" s="10">
        <v>1.86</v>
      </c>
    </row>
    <row r="930" spans="1:11" x14ac:dyDescent="0.35">
      <c r="A930" s="9">
        <v>930</v>
      </c>
      <c r="B930" s="9" t="s">
        <v>9080</v>
      </c>
      <c r="C930" s="9" t="s">
        <v>34</v>
      </c>
      <c r="D930" s="9">
        <v>2004</v>
      </c>
      <c r="E930" s="9" t="s">
        <v>6</v>
      </c>
      <c r="F930" s="9" t="s">
        <v>57</v>
      </c>
      <c r="G930" s="9">
        <v>0</v>
      </c>
      <c r="H930" s="9">
        <v>1.37</v>
      </c>
      <c r="I930" s="9">
        <v>0</v>
      </c>
      <c r="J930" s="9">
        <v>0.49</v>
      </c>
      <c r="K930" s="9">
        <v>1.86</v>
      </c>
    </row>
    <row r="931" spans="1:11" x14ac:dyDescent="0.35">
      <c r="A931" s="10">
        <v>931</v>
      </c>
      <c r="B931" s="10" t="s">
        <v>9081</v>
      </c>
      <c r="C931" s="10" t="s">
        <v>102</v>
      </c>
      <c r="D931" s="10">
        <v>2014</v>
      </c>
      <c r="E931" s="10" t="s">
        <v>2</v>
      </c>
      <c r="F931" s="10" t="s">
        <v>57</v>
      </c>
      <c r="G931" s="10">
        <v>0.64</v>
      </c>
      <c r="H931" s="10">
        <v>0.92</v>
      </c>
      <c r="I931" s="10">
        <v>0.01</v>
      </c>
      <c r="J931" s="10">
        <v>0.28999999999999998</v>
      </c>
      <c r="K931" s="10">
        <v>1.86</v>
      </c>
    </row>
    <row r="932" spans="1:11" x14ac:dyDescent="0.35">
      <c r="A932" s="9">
        <v>932</v>
      </c>
      <c r="B932" s="9" t="s">
        <v>239</v>
      </c>
      <c r="C932" s="9" t="s">
        <v>34</v>
      </c>
      <c r="D932" s="9">
        <v>2001</v>
      </c>
      <c r="E932" s="9" t="s">
        <v>1</v>
      </c>
      <c r="F932" s="9" t="s">
        <v>61</v>
      </c>
      <c r="G932" s="9">
        <v>0.91</v>
      </c>
      <c r="H932" s="9">
        <v>0.71</v>
      </c>
      <c r="I932" s="9">
        <v>0</v>
      </c>
      <c r="J932" s="9">
        <v>0.24</v>
      </c>
      <c r="K932" s="9">
        <v>1.86</v>
      </c>
    </row>
    <row r="933" spans="1:11" x14ac:dyDescent="0.35">
      <c r="A933" s="10">
        <v>933</v>
      </c>
      <c r="B933" s="10" t="s">
        <v>9082</v>
      </c>
      <c r="C933" s="10" t="s">
        <v>49</v>
      </c>
      <c r="D933" s="10">
        <v>2009</v>
      </c>
      <c r="E933" s="10" t="s">
        <v>9</v>
      </c>
      <c r="F933" s="10" t="s">
        <v>59</v>
      </c>
      <c r="G933" s="10">
        <v>1.34</v>
      </c>
      <c r="H933" s="10">
        <v>0.37</v>
      </c>
      <c r="I933" s="10">
        <v>0</v>
      </c>
      <c r="J933" s="10">
        <v>0.15</v>
      </c>
      <c r="K933" s="10">
        <v>1.86</v>
      </c>
    </row>
    <row r="934" spans="1:11" x14ac:dyDescent="0.35">
      <c r="A934" s="9">
        <v>934</v>
      </c>
      <c r="B934" s="9" t="s">
        <v>9083</v>
      </c>
      <c r="C934" s="9" t="s">
        <v>72</v>
      </c>
      <c r="D934" s="9">
        <v>1999</v>
      </c>
      <c r="E934" s="9" t="s">
        <v>4</v>
      </c>
      <c r="F934" s="9" t="s">
        <v>125</v>
      </c>
      <c r="G934" s="9">
        <v>0.62</v>
      </c>
      <c r="H934" s="9">
        <v>0.42</v>
      </c>
      <c r="I934" s="9">
        <v>0.69</v>
      </c>
      <c r="J934" s="9">
        <v>0.12</v>
      </c>
      <c r="K934" s="9">
        <v>1.86</v>
      </c>
    </row>
    <row r="935" spans="1:11" x14ac:dyDescent="0.35">
      <c r="A935" s="10">
        <v>935</v>
      </c>
      <c r="B935" s="10" t="s">
        <v>2586</v>
      </c>
      <c r="C935" s="10" t="s">
        <v>42</v>
      </c>
      <c r="D935" s="10">
        <v>2010</v>
      </c>
      <c r="E935" s="10" t="s">
        <v>9</v>
      </c>
      <c r="F935" s="10" t="s">
        <v>43</v>
      </c>
      <c r="G935" s="10">
        <v>0.85</v>
      </c>
      <c r="H935" s="10">
        <v>0.71</v>
      </c>
      <c r="I935" s="10">
        <v>0.13</v>
      </c>
      <c r="J935" s="10">
        <v>0.16</v>
      </c>
      <c r="K935" s="10">
        <v>1.86</v>
      </c>
    </row>
    <row r="936" spans="1:11" x14ac:dyDescent="0.35">
      <c r="A936" s="9">
        <v>936</v>
      </c>
      <c r="B936" s="9" t="s">
        <v>9084</v>
      </c>
      <c r="C936" s="9" t="s">
        <v>88</v>
      </c>
      <c r="D936" s="9">
        <v>2013</v>
      </c>
      <c r="E936" s="9" t="s">
        <v>6</v>
      </c>
      <c r="F936" s="9" t="s">
        <v>53</v>
      </c>
      <c r="G936" s="9">
        <v>0.61</v>
      </c>
      <c r="H936" s="9">
        <v>0.59</v>
      </c>
      <c r="I936" s="9">
        <v>0.55000000000000004</v>
      </c>
      <c r="J936" s="9">
        <v>0.11</v>
      </c>
      <c r="K936" s="9">
        <v>1.85</v>
      </c>
    </row>
    <row r="937" spans="1:11" x14ac:dyDescent="0.35">
      <c r="A937" s="10">
        <v>937</v>
      </c>
      <c r="B937" s="10" t="s">
        <v>9085</v>
      </c>
      <c r="C937" s="10" t="s">
        <v>34</v>
      </c>
      <c r="D937" s="10">
        <v>2004</v>
      </c>
      <c r="E937" s="10" t="s">
        <v>2</v>
      </c>
      <c r="F937" s="10" t="s">
        <v>57</v>
      </c>
      <c r="G937" s="10">
        <v>1.33</v>
      </c>
      <c r="H937" s="10">
        <v>0.49</v>
      </c>
      <c r="I937" s="10">
        <v>0</v>
      </c>
      <c r="J937" s="10">
        <v>0.03</v>
      </c>
      <c r="K937" s="10">
        <v>1.85</v>
      </c>
    </row>
    <row r="938" spans="1:11" x14ac:dyDescent="0.35">
      <c r="A938" s="9">
        <v>938</v>
      </c>
      <c r="B938" s="9" t="s">
        <v>9086</v>
      </c>
      <c r="C938" s="9" t="s">
        <v>42</v>
      </c>
      <c r="D938" s="9">
        <v>2007</v>
      </c>
      <c r="E938" s="9" t="s">
        <v>6</v>
      </c>
      <c r="F938" s="9" t="s">
        <v>50</v>
      </c>
      <c r="G938" s="9">
        <v>0.83</v>
      </c>
      <c r="H938" s="9">
        <v>0.82</v>
      </c>
      <c r="I938" s="9">
        <v>0</v>
      </c>
      <c r="J938" s="9">
        <v>0.2</v>
      </c>
      <c r="K938" s="9">
        <v>1.85</v>
      </c>
    </row>
    <row r="939" spans="1:11" x14ac:dyDescent="0.35">
      <c r="A939" s="10">
        <v>939</v>
      </c>
      <c r="B939" s="10" t="s">
        <v>9087</v>
      </c>
      <c r="C939" s="10" t="s">
        <v>36</v>
      </c>
      <c r="D939" s="10">
        <v>2004</v>
      </c>
      <c r="E939" s="10" t="s">
        <v>4</v>
      </c>
      <c r="F939" s="10" t="s">
        <v>137</v>
      </c>
      <c r="G939" s="10">
        <v>1.26</v>
      </c>
      <c r="H939" s="10">
        <v>0.18</v>
      </c>
      <c r="I939" s="10">
        <v>0.35</v>
      </c>
      <c r="J939" s="10">
        <v>0.06</v>
      </c>
      <c r="K939" s="10">
        <v>1.85</v>
      </c>
    </row>
    <row r="940" spans="1:11" x14ac:dyDescent="0.35">
      <c r="A940" s="9">
        <v>940</v>
      </c>
      <c r="B940" s="9" t="s">
        <v>9088</v>
      </c>
      <c r="C940" s="9" t="s">
        <v>223</v>
      </c>
      <c r="D940" s="9">
        <v>1984</v>
      </c>
      <c r="E940" s="9" t="s">
        <v>9</v>
      </c>
      <c r="F940" s="9" t="s">
        <v>53</v>
      </c>
      <c r="G940" s="9">
        <v>0.8</v>
      </c>
      <c r="H940" s="9">
        <v>0.19</v>
      </c>
      <c r="I940" s="9">
        <v>0.83</v>
      </c>
      <c r="J940" s="9">
        <v>0.03</v>
      </c>
      <c r="K940" s="9">
        <v>1.85</v>
      </c>
    </row>
    <row r="941" spans="1:11" x14ac:dyDescent="0.35">
      <c r="A941" s="10">
        <v>941</v>
      </c>
      <c r="B941" s="10" t="s">
        <v>9089</v>
      </c>
      <c r="C941" s="10" t="s">
        <v>69</v>
      </c>
      <c r="D941" s="10">
        <v>2011</v>
      </c>
      <c r="E941" s="10" t="s">
        <v>9</v>
      </c>
      <c r="F941" s="10" t="s">
        <v>57</v>
      </c>
      <c r="G941" s="10">
        <v>1.05</v>
      </c>
      <c r="H941" s="10">
        <v>0.49</v>
      </c>
      <c r="I941" s="10">
        <v>0.08</v>
      </c>
      <c r="J941" s="10">
        <v>0.23</v>
      </c>
      <c r="K941" s="10">
        <v>1.85</v>
      </c>
    </row>
    <row r="942" spans="1:11" x14ac:dyDescent="0.35">
      <c r="A942" s="9">
        <v>942</v>
      </c>
      <c r="B942" s="9" t="s">
        <v>9090</v>
      </c>
      <c r="C942" s="9" t="s">
        <v>34</v>
      </c>
      <c r="D942" s="9">
        <v>2001</v>
      </c>
      <c r="E942" s="9" t="s">
        <v>3</v>
      </c>
      <c r="F942" s="9" t="s">
        <v>134</v>
      </c>
      <c r="G942" s="9">
        <v>0</v>
      </c>
      <c r="H942" s="9">
        <v>1.1000000000000001</v>
      </c>
      <c r="I942" s="9">
        <v>0.42</v>
      </c>
      <c r="J942" s="9">
        <v>0.33</v>
      </c>
      <c r="K942" s="9">
        <v>1.84</v>
      </c>
    </row>
    <row r="943" spans="1:11" x14ac:dyDescent="0.35">
      <c r="A943" s="10">
        <v>943</v>
      </c>
      <c r="B943" s="10" t="s">
        <v>9091</v>
      </c>
      <c r="C943" s="10" t="s">
        <v>69</v>
      </c>
      <c r="D943" s="10">
        <v>2009</v>
      </c>
      <c r="E943" s="10" t="s">
        <v>4</v>
      </c>
      <c r="F943" s="10" t="s">
        <v>75</v>
      </c>
      <c r="G943" s="10">
        <v>0.97</v>
      </c>
      <c r="H943" s="10">
        <v>0.34</v>
      </c>
      <c r="I943" s="10">
        <v>0.35</v>
      </c>
      <c r="J943" s="10">
        <v>0.18</v>
      </c>
      <c r="K943" s="10">
        <v>1.84</v>
      </c>
    </row>
    <row r="944" spans="1:11" x14ac:dyDescent="0.35">
      <c r="A944" s="9">
        <v>944</v>
      </c>
      <c r="B944" s="9" t="s">
        <v>9092</v>
      </c>
      <c r="C944" s="9" t="s">
        <v>34</v>
      </c>
      <c r="D944" s="9">
        <v>2005</v>
      </c>
      <c r="E944" s="9" t="s">
        <v>1</v>
      </c>
      <c r="F944" s="9" t="s">
        <v>61</v>
      </c>
      <c r="G944" s="9">
        <v>1.53</v>
      </c>
      <c r="H944" s="9">
        <v>0.05</v>
      </c>
      <c r="I944" s="9">
        <v>0</v>
      </c>
      <c r="J944" s="9">
        <v>0.25</v>
      </c>
      <c r="K944" s="9">
        <v>1.84</v>
      </c>
    </row>
    <row r="945" spans="1:11" x14ac:dyDescent="0.35">
      <c r="A945" s="10">
        <v>945</v>
      </c>
      <c r="B945" s="10" t="s">
        <v>9093</v>
      </c>
      <c r="C945" s="10" t="s">
        <v>146</v>
      </c>
      <c r="D945" s="10">
        <v>1998</v>
      </c>
      <c r="E945" s="10" t="s">
        <v>8</v>
      </c>
      <c r="F945" s="10" t="s">
        <v>53</v>
      </c>
      <c r="G945" s="10">
        <v>0.83</v>
      </c>
      <c r="H945" s="10">
        <v>0.06</v>
      </c>
      <c r="I945" s="10">
        <v>0.93</v>
      </c>
      <c r="J945" s="10">
        <v>0</v>
      </c>
      <c r="K945" s="10">
        <v>1.83</v>
      </c>
    </row>
    <row r="946" spans="1:11" x14ac:dyDescent="0.35">
      <c r="A946" s="9">
        <v>946</v>
      </c>
      <c r="B946" s="9" t="s">
        <v>9094</v>
      </c>
      <c r="C946" s="9" t="s">
        <v>36</v>
      </c>
      <c r="D946" s="9">
        <v>2005</v>
      </c>
      <c r="E946" s="9" t="s">
        <v>6</v>
      </c>
      <c r="F946" s="9" t="s">
        <v>67</v>
      </c>
      <c r="G946" s="9">
        <v>1.31</v>
      </c>
      <c r="H946" s="9">
        <v>0.49</v>
      </c>
      <c r="I946" s="9">
        <v>0</v>
      </c>
      <c r="J946" s="9">
        <v>0.03</v>
      </c>
      <c r="K946" s="9">
        <v>1.83</v>
      </c>
    </row>
    <row r="947" spans="1:11" x14ac:dyDescent="0.35">
      <c r="A947" s="10">
        <v>947</v>
      </c>
      <c r="B947" s="10" t="s">
        <v>9095</v>
      </c>
      <c r="C947" s="10" t="s">
        <v>94</v>
      </c>
      <c r="D947" s="10">
        <v>2012</v>
      </c>
      <c r="E947" s="10" t="s">
        <v>4</v>
      </c>
      <c r="F947" s="10" t="s">
        <v>43</v>
      </c>
      <c r="G947" s="10">
        <v>0.84</v>
      </c>
      <c r="H947" s="10">
        <v>0.76</v>
      </c>
      <c r="I947" s="10">
        <v>0</v>
      </c>
      <c r="J947" s="10">
        <v>0.23</v>
      </c>
      <c r="K947" s="10">
        <v>1.83</v>
      </c>
    </row>
    <row r="948" spans="1:11" x14ac:dyDescent="0.35">
      <c r="A948" s="9">
        <v>948</v>
      </c>
      <c r="B948" s="9" t="s">
        <v>9096</v>
      </c>
      <c r="C948" s="9" t="s">
        <v>72</v>
      </c>
      <c r="D948" s="9">
        <v>1996</v>
      </c>
      <c r="E948" s="9" t="s">
        <v>3</v>
      </c>
      <c r="F948" s="9" t="s">
        <v>57</v>
      </c>
      <c r="G948" s="9">
        <v>1.33</v>
      </c>
      <c r="H948" s="9">
        <v>0.4</v>
      </c>
      <c r="I948" s="9">
        <v>0.03</v>
      </c>
      <c r="J948" s="9">
        <v>7.0000000000000007E-2</v>
      </c>
      <c r="K948" s="9">
        <v>1.83</v>
      </c>
    </row>
    <row r="949" spans="1:11" x14ac:dyDescent="0.35">
      <c r="A949" s="10">
        <v>949</v>
      </c>
      <c r="B949" s="10" t="s">
        <v>2839</v>
      </c>
      <c r="C949" s="10" t="s">
        <v>102</v>
      </c>
      <c r="D949" s="10">
        <v>2015</v>
      </c>
      <c r="E949" s="10" t="s">
        <v>9</v>
      </c>
      <c r="F949" s="10" t="s">
        <v>137</v>
      </c>
      <c r="G949" s="10">
        <v>0.46</v>
      </c>
      <c r="H949" s="10">
        <v>1.02</v>
      </c>
      <c r="I949" s="10">
        <v>7.0000000000000007E-2</v>
      </c>
      <c r="J949" s="10">
        <v>0.28000000000000003</v>
      </c>
      <c r="K949" s="10">
        <v>1.83</v>
      </c>
    </row>
    <row r="950" spans="1:11" x14ac:dyDescent="0.35">
      <c r="A950" s="9">
        <v>950</v>
      </c>
      <c r="B950" s="9" t="s">
        <v>9097</v>
      </c>
      <c r="C950" s="9" t="s">
        <v>47</v>
      </c>
      <c r="D950" s="9">
        <v>1993</v>
      </c>
      <c r="E950" s="9" t="s">
        <v>4</v>
      </c>
      <c r="F950" s="9" t="s">
        <v>125</v>
      </c>
      <c r="G950" s="9">
        <v>0.25</v>
      </c>
      <c r="H950" s="9">
        <v>7.0000000000000007E-2</v>
      </c>
      <c r="I950" s="9">
        <v>1.49</v>
      </c>
      <c r="J950" s="9">
        <v>0.02</v>
      </c>
      <c r="K950" s="9">
        <v>1.83</v>
      </c>
    </row>
    <row r="951" spans="1:11" x14ac:dyDescent="0.35">
      <c r="A951" s="10">
        <v>951</v>
      </c>
      <c r="B951" s="10" t="s">
        <v>2776</v>
      </c>
      <c r="C951" s="10" t="s">
        <v>70</v>
      </c>
      <c r="D951" s="10">
        <v>2007</v>
      </c>
      <c r="E951" s="10" t="s">
        <v>7</v>
      </c>
      <c r="F951" s="10" t="s">
        <v>61</v>
      </c>
      <c r="G951" s="10">
        <v>1.0900000000000001</v>
      </c>
      <c r="H951" s="10">
        <v>0.54</v>
      </c>
      <c r="I951" s="10">
        <v>0.02</v>
      </c>
      <c r="J951" s="10">
        <v>0.17</v>
      </c>
      <c r="K951" s="10">
        <v>1.83</v>
      </c>
    </row>
    <row r="952" spans="1:11" x14ac:dyDescent="0.35">
      <c r="A952" s="9">
        <v>952</v>
      </c>
      <c r="B952" s="9" t="s">
        <v>9098</v>
      </c>
      <c r="C952" s="9" t="s">
        <v>72</v>
      </c>
      <c r="D952" s="9">
        <v>1995</v>
      </c>
      <c r="E952" s="9" t="s">
        <v>8</v>
      </c>
      <c r="F952" s="9" t="s">
        <v>57</v>
      </c>
      <c r="G952" s="9">
        <v>0.92</v>
      </c>
      <c r="H952" s="9">
        <v>0.33</v>
      </c>
      <c r="I952" s="9">
        <v>0.52</v>
      </c>
      <c r="J952" s="9">
        <v>0.05</v>
      </c>
      <c r="K952" s="9">
        <v>1.83</v>
      </c>
    </row>
    <row r="953" spans="1:11" x14ac:dyDescent="0.35">
      <c r="A953" s="10">
        <v>953</v>
      </c>
      <c r="B953" s="10" t="s">
        <v>9099</v>
      </c>
      <c r="C953" s="10" t="s">
        <v>88</v>
      </c>
      <c r="D953" s="10">
        <v>2014</v>
      </c>
      <c r="E953" s="10" t="s">
        <v>2</v>
      </c>
      <c r="F953" s="10" t="s">
        <v>53</v>
      </c>
      <c r="G953" s="10">
        <v>0.61</v>
      </c>
      <c r="H953" s="10">
        <v>0.34</v>
      </c>
      <c r="I953" s="10">
        <v>0.79</v>
      </c>
      <c r="J953" s="10">
        <v>0.09</v>
      </c>
      <c r="K953" s="10">
        <v>1.82</v>
      </c>
    </row>
    <row r="954" spans="1:11" x14ac:dyDescent="0.35">
      <c r="A954" s="9">
        <v>954</v>
      </c>
      <c r="B954" s="9" t="s">
        <v>9100</v>
      </c>
      <c r="C954" s="9" t="s">
        <v>1198</v>
      </c>
      <c r="D954" s="9">
        <v>1994</v>
      </c>
      <c r="E954" s="9" t="s">
        <v>2</v>
      </c>
      <c r="F954" s="9" t="s">
        <v>46</v>
      </c>
      <c r="G954" s="9">
        <v>1.24</v>
      </c>
      <c r="H954" s="9">
        <v>0.43</v>
      </c>
      <c r="I954" s="9">
        <v>0.03</v>
      </c>
      <c r="J954" s="9">
        <v>0.12</v>
      </c>
      <c r="K954" s="9">
        <v>1.82</v>
      </c>
    </row>
    <row r="955" spans="1:11" x14ac:dyDescent="0.35">
      <c r="A955" s="10">
        <v>955</v>
      </c>
      <c r="B955" s="10" t="s">
        <v>8708</v>
      </c>
      <c r="C955" s="10" t="s">
        <v>34</v>
      </c>
      <c r="D955" s="10">
        <v>2001</v>
      </c>
      <c r="E955" s="10" t="s">
        <v>6</v>
      </c>
      <c r="F955" s="10" t="s">
        <v>75</v>
      </c>
      <c r="G955" s="10">
        <v>1.73</v>
      </c>
      <c r="H955" s="10">
        <v>7.0000000000000007E-2</v>
      </c>
      <c r="I955" s="10">
        <v>0</v>
      </c>
      <c r="J955" s="10">
        <v>0.02</v>
      </c>
      <c r="K955" s="10">
        <v>1.82</v>
      </c>
    </row>
    <row r="956" spans="1:11" x14ac:dyDescent="0.35">
      <c r="A956" s="9">
        <v>956</v>
      </c>
      <c r="B956" s="9" t="s">
        <v>9101</v>
      </c>
      <c r="C956" s="9" t="s">
        <v>94</v>
      </c>
      <c r="D956" s="9">
        <v>2001</v>
      </c>
      <c r="E956" s="9" t="s">
        <v>8</v>
      </c>
      <c r="F956" s="9" t="s">
        <v>61</v>
      </c>
      <c r="G956" s="9">
        <v>1.81</v>
      </c>
      <c r="H956" s="9">
        <v>0</v>
      </c>
      <c r="I956" s="9">
        <v>0</v>
      </c>
      <c r="J956" s="9">
        <v>0</v>
      </c>
      <c r="K956" s="9">
        <v>1.82</v>
      </c>
    </row>
    <row r="957" spans="1:11" x14ac:dyDescent="0.35">
      <c r="A957" s="10">
        <v>957</v>
      </c>
      <c r="B957" s="10" t="s">
        <v>9102</v>
      </c>
      <c r="C957" s="10" t="s">
        <v>42</v>
      </c>
      <c r="D957" s="10">
        <v>2007</v>
      </c>
      <c r="E957" s="10" t="s">
        <v>7</v>
      </c>
      <c r="F957" s="10" t="s">
        <v>53</v>
      </c>
      <c r="G957" s="10">
        <v>0.91</v>
      </c>
      <c r="H957" s="10">
        <v>0.74</v>
      </c>
      <c r="I957" s="10">
        <v>7.0000000000000007E-2</v>
      </c>
      <c r="J957" s="10">
        <v>0.09</v>
      </c>
      <c r="K957" s="10">
        <v>1.82</v>
      </c>
    </row>
    <row r="958" spans="1:11" x14ac:dyDescent="0.35">
      <c r="A958" s="9">
        <v>958</v>
      </c>
      <c r="B958" s="9" t="s">
        <v>9103</v>
      </c>
      <c r="C958" s="9" t="s">
        <v>49</v>
      </c>
      <c r="D958" s="9">
        <v>2010</v>
      </c>
      <c r="E958" s="9" t="s">
        <v>4</v>
      </c>
      <c r="F958" s="9" t="s">
        <v>53</v>
      </c>
      <c r="G958" s="9">
        <v>0.22</v>
      </c>
      <c r="H958" s="9">
        <v>0.21</v>
      </c>
      <c r="I958" s="9">
        <v>1.35</v>
      </c>
      <c r="J958" s="9">
        <v>0.03</v>
      </c>
      <c r="K958" s="9">
        <v>1.81</v>
      </c>
    </row>
    <row r="959" spans="1:11" x14ac:dyDescent="0.35">
      <c r="A959" s="10">
        <v>959</v>
      </c>
      <c r="B959" s="10" t="s">
        <v>313</v>
      </c>
      <c r="C959" s="10" t="s">
        <v>102</v>
      </c>
      <c r="D959" s="10">
        <v>2014</v>
      </c>
      <c r="E959" s="10" t="s">
        <v>9</v>
      </c>
      <c r="F959" s="10" t="s">
        <v>271</v>
      </c>
      <c r="G959" s="10">
        <v>0.55000000000000004</v>
      </c>
      <c r="H959" s="10">
        <v>0.84</v>
      </c>
      <c r="I959" s="10">
        <v>0.11</v>
      </c>
      <c r="J959" s="10">
        <v>0.31</v>
      </c>
      <c r="K959" s="10">
        <v>1.81</v>
      </c>
    </row>
    <row r="960" spans="1:11" x14ac:dyDescent="0.35">
      <c r="A960" s="9">
        <v>960</v>
      </c>
      <c r="B960" s="9" t="s">
        <v>9104</v>
      </c>
      <c r="C960" s="9" t="s">
        <v>34</v>
      </c>
      <c r="D960" s="9">
        <v>2003</v>
      </c>
      <c r="E960" s="9" t="s">
        <v>8</v>
      </c>
      <c r="F960" s="9" t="s">
        <v>38</v>
      </c>
      <c r="G960" s="9">
        <v>1.05</v>
      </c>
      <c r="H960" s="9">
        <v>0.59</v>
      </c>
      <c r="I960" s="9">
        <v>0</v>
      </c>
      <c r="J960" s="9">
        <v>0.18</v>
      </c>
      <c r="K960" s="9">
        <v>1.81</v>
      </c>
    </row>
    <row r="961" spans="1:11" x14ac:dyDescent="0.35">
      <c r="A961" s="10">
        <v>961</v>
      </c>
      <c r="B961" s="10" t="s">
        <v>339</v>
      </c>
      <c r="C961" s="10" t="s">
        <v>208</v>
      </c>
      <c r="D961" s="10">
        <v>2000</v>
      </c>
      <c r="E961" s="10" t="s">
        <v>3</v>
      </c>
      <c r="F961" s="10" t="s">
        <v>46</v>
      </c>
      <c r="G961" s="10">
        <v>1.1000000000000001</v>
      </c>
      <c r="H961" s="10">
        <v>0.51</v>
      </c>
      <c r="I961" s="10">
        <v>0.12</v>
      </c>
      <c r="J961" s="10">
        <v>0.08</v>
      </c>
      <c r="K961" s="10">
        <v>1.81</v>
      </c>
    </row>
    <row r="962" spans="1:11" x14ac:dyDescent="0.35">
      <c r="A962" s="9">
        <v>962</v>
      </c>
      <c r="B962" s="9" t="s">
        <v>9105</v>
      </c>
      <c r="C962" s="9" t="s">
        <v>34</v>
      </c>
      <c r="D962" s="9">
        <v>2002</v>
      </c>
      <c r="E962" s="9" t="s">
        <v>10</v>
      </c>
      <c r="F962" s="9" t="s">
        <v>46</v>
      </c>
      <c r="G962" s="9">
        <v>0.78</v>
      </c>
      <c r="H962" s="9">
        <v>0.44</v>
      </c>
      <c r="I962" s="9">
        <v>0.56000000000000005</v>
      </c>
      <c r="J962" s="9">
        <v>0.04</v>
      </c>
      <c r="K962" s="9">
        <v>1.81</v>
      </c>
    </row>
    <row r="963" spans="1:11" x14ac:dyDescent="0.35">
      <c r="A963" s="10">
        <v>963</v>
      </c>
      <c r="B963" s="10" t="s">
        <v>5057</v>
      </c>
      <c r="C963" s="10" t="s">
        <v>34</v>
      </c>
      <c r="D963" s="10">
        <v>2004</v>
      </c>
      <c r="E963" s="10" t="s">
        <v>2</v>
      </c>
      <c r="F963" s="10" t="s">
        <v>57</v>
      </c>
      <c r="G963" s="10">
        <v>0.88</v>
      </c>
      <c r="H963" s="10">
        <v>0.69</v>
      </c>
      <c r="I963" s="10">
        <v>0</v>
      </c>
      <c r="J963" s="10">
        <v>0.23</v>
      </c>
      <c r="K963" s="10">
        <v>1.81</v>
      </c>
    </row>
    <row r="964" spans="1:11" x14ac:dyDescent="0.35">
      <c r="A964" s="9">
        <v>964</v>
      </c>
      <c r="B964" s="9" t="s">
        <v>6655</v>
      </c>
      <c r="C964" s="9" t="s">
        <v>34</v>
      </c>
      <c r="D964" s="9">
        <v>2008</v>
      </c>
      <c r="E964" s="9" t="s">
        <v>6</v>
      </c>
      <c r="F964" s="9" t="s">
        <v>43</v>
      </c>
      <c r="G964" s="9">
        <v>1</v>
      </c>
      <c r="H964" s="9">
        <v>0.03</v>
      </c>
      <c r="I964" s="9">
        <v>0</v>
      </c>
      <c r="J964" s="9">
        <v>0.77</v>
      </c>
      <c r="K964" s="9">
        <v>1.8</v>
      </c>
    </row>
    <row r="965" spans="1:11" x14ac:dyDescent="0.35">
      <c r="A965" s="10">
        <v>965</v>
      </c>
      <c r="B965" s="10" t="s">
        <v>9106</v>
      </c>
      <c r="C965" s="10" t="s">
        <v>36</v>
      </c>
      <c r="D965" s="10">
        <v>2002</v>
      </c>
      <c r="E965" s="10" t="s">
        <v>2</v>
      </c>
      <c r="F965" s="10" t="s">
        <v>46</v>
      </c>
      <c r="G965" s="10">
        <v>0.93</v>
      </c>
      <c r="H965" s="10">
        <v>0.59</v>
      </c>
      <c r="I965" s="10">
        <v>0.21</v>
      </c>
      <c r="J965" s="10">
        <v>7.0000000000000007E-2</v>
      </c>
      <c r="K965" s="10">
        <v>1.8</v>
      </c>
    </row>
    <row r="966" spans="1:11" x14ac:dyDescent="0.35">
      <c r="A966" s="9">
        <v>966</v>
      </c>
      <c r="B966" s="9" t="s">
        <v>234</v>
      </c>
      <c r="C966" s="9" t="s">
        <v>70</v>
      </c>
      <c r="D966" s="9">
        <v>2006</v>
      </c>
      <c r="E966" s="9" t="s">
        <v>1</v>
      </c>
      <c r="F966" s="9" t="s">
        <v>61</v>
      </c>
      <c r="G966" s="9">
        <v>1.66</v>
      </c>
      <c r="H966" s="9">
        <v>0</v>
      </c>
      <c r="I966" s="9">
        <v>0.01</v>
      </c>
      <c r="J966" s="9">
        <v>0.13</v>
      </c>
      <c r="K966" s="9">
        <v>1.8</v>
      </c>
    </row>
    <row r="967" spans="1:11" x14ac:dyDescent="0.35">
      <c r="A967" s="10">
        <v>967</v>
      </c>
      <c r="B967" s="10" t="s">
        <v>264</v>
      </c>
      <c r="C967" s="10" t="s">
        <v>69</v>
      </c>
      <c r="D967" s="10">
        <v>2010</v>
      </c>
      <c r="E967" s="10" t="s">
        <v>9</v>
      </c>
      <c r="F967" s="10" t="s">
        <v>52</v>
      </c>
      <c r="G967" s="10">
        <v>1.41</v>
      </c>
      <c r="H967" s="10">
        <v>0.21</v>
      </c>
      <c r="I967" s="10">
        <v>0.03</v>
      </c>
      <c r="J967" s="10">
        <v>0.16</v>
      </c>
      <c r="K967" s="10">
        <v>1.8</v>
      </c>
    </row>
    <row r="968" spans="1:11" x14ac:dyDescent="0.35">
      <c r="A968" s="9">
        <v>968</v>
      </c>
      <c r="B968" s="9" t="s">
        <v>9107</v>
      </c>
      <c r="C968" s="9" t="s">
        <v>72</v>
      </c>
      <c r="D968" s="9">
        <v>1999</v>
      </c>
      <c r="E968" s="9" t="s">
        <v>1</v>
      </c>
      <c r="F968" s="9" t="s">
        <v>371</v>
      </c>
      <c r="G968" s="9">
        <v>1</v>
      </c>
      <c r="H968" s="9">
        <v>0.68</v>
      </c>
      <c r="I968" s="9">
        <v>0</v>
      </c>
      <c r="J968" s="9">
        <v>0.12</v>
      </c>
      <c r="K968" s="9">
        <v>1.8</v>
      </c>
    </row>
    <row r="969" spans="1:11" x14ac:dyDescent="0.35">
      <c r="A969" s="10">
        <v>969</v>
      </c>
      <c r="B969" s="10" t="s">
        <v>1345</v>
      </c>
      <c r="C969" s="10" t="s">
        <v>69</v>
      </c>
      <c r="D969" s="10">
        <v>2015</v>
      </c>
      <c r="E969" s="10" t="s">
        <v>7</v>
      </c>
      <c r="F969" s="10" t="s">
        <v>43</v>
      </c>
      <c r="G969" s="10">
        <v>0.49</v>
      </c>
      <c r="H969" s="10">
        <v>0.96</v>
      </c>
      <c r="I969" s="10">
        <v>7.0000000000000007E-2</v>
      </c>
      <c r="J969" s="10">
        <v>0.27</v>
      </c>
      <c r="K969" s="10">
        <v>1.79</v>
      </c>
    </row>
    <row r="970" spans="1:11" x14ac:dyDescent="0.35">
      <c r="A970" s="9">
        <v>970</v>
      </c>
      <c r="B970" s="9" t="s">
        <v>9108</v>
      </c>
      <c r="C970" s="9" t="s">
        <v>47</v>
      </c>
      <c r="D970" s="9">
        <v>1994</v>
      </c>
      <c r="E970" s="9" t="s">
        <v>2</v>
      </c>
      <c r="F970" s="9" t="s">
        <v>444</v>
      </c>
      <c r="G970" s="9">
        <v>1.26</v>
      </c>
      <c r="H970" s="9">
        <v>0.39</v>
      </c>
      <c r="I970" s="9">
        <v>0.08</v>
      </c>
      <c r="J970" s="9">
        <v>0.06</v>
      </c>
      <c r="K970" s="9">
        <v>1.79</v>
      </c>
    </row>
    <row r="971" spans="1:11" x14ac:dyDescent="0.35">
      <c r="A971" s="10">
        <v>971</v>
      </c>
      <c r="B971" s="10" t="s">
        <v>9109</v>
      </c>
      <c r="C971" s="10" t="s">
        <v>69</v>
      </c>
      <c r="D971" s="10">
        <v>2013</v>
      </c>
      <c r="E971" s="10" t="s">
        <v>11</v>
      </c>
      <c r="F971" s="10" t="s">
        <v>57</v>
      </c>
      <c r="G971" s="10">
        <v>0.52</v>
      </c>
      <c r="H971" s="10">
        <v>0.88</v>
      </c>
      <c r="I971" s="10">
        <v>0.06</v>
      </c>
      <c r="J971" s="10">
        <v>0.34</v>
      </c>
      <c r="K971" s="10">
        <v>1.79</v>
      </c>
    </row>
    <row r="972" spans="1:11" x14ac:dyDescent="0.35">
      <c r="A972" s="9">
        <v>972</v>
      </c>
      <c r="B972" s="9" t="s">
        <v>9110</v>
      </c>
      <c r="C972" s="9" t="s">
        <v>70</v>
      </c>
      <c r="D972" s="9">
        <v>2012</v>
      </c>
      <c r="E972" s="9" t="s">
        <v>9</v>
      </c>
      <c r="F972" s="9" t="s">
        <v>40</v>
      </c>
      <c r="G972" s="9">
        <v>1.05</v>
      </c>
      <c r="H972" s="9">
        <v>0.56999999999999995</v>
      </c>
      <c r="I972" s="9">
        <v>0.03</v>
      </c>
      <c r="J972" s="9">
        <v>0.14000000000000001</v>
      </c>
      <c r="K972" s="9">
        <v>1.78</v>
      </c>
    </row>
    <row r="973" spans="1:11" x14ac:dyDescent="0.35">
      <c r="A973" s="10">
        <v>973</v>
      </c>
      <c r="B973" s="10" t="s">
        <v>288</v>
      </c>
      <c r="C973" s="10" t="s">
        <v>34</v>
      </c>
      <c r="D973" s="10">
        <v>2003</v>
      </c>
      <c r="E973" s="10" t="s">
        <v>3</v>
      </c>
      <c r="F973" s="10" t="s">
        <v>52</v>
      </c>
      <c r="G973" s="10">
        <v>1.25</v>
      </c>
      <c r="H973" s="10">
        <v>0.28999999999999998</v>
      </c>
      <c r="I973" s="10">
        <v>0</v>
      </c>
      <c r="J973" s="10">
        <v>0.24</v>
      </c>
      <c r="K973" s="10">
        <v>1.78</v>
      </c>
    </row>
    <row r="974" spans="1:11" x14ac:dyDescent="0.35">
      <c r="A974" s="9">
        <v>974</v>
      </c>
      <c r="B974" s="9" t="s">
        <v>9111</v>
      </c>
      <c r="C974" s="9" t="s">
        <v>49</v>
      </c>
      <c r="D974" s="9">
        <v>2006</v>
      </c>
      <c r="E974" s="9" t="s">
        <v>4</v>
      </c>
      <c r="F974" s="9" t="s">
        <v>137</v>
      </c>
      <c r="G974" s="9">
        <v>0.23</v>
      </c>
      <c r="H974" s="9">
        <v>0.03</v>
      </c>
      <c r="I974" s="9">
        <v>1.49</v>
      </c>
      <c r="J974" s="9">
        <v>0.03</v>
      </c>
      <c r="K974" s="9">
        <v>1.78</v>
      </c>
    </row>
    <row r="975" spans="1:11" x14ac:dyDescent="0.35">
      <c r="A975" s="10">
        <v>975</v>
      </c>
      <c r="B975" s="10" t="s">
        <v>106</v>
      </c>
      <c r="C975" s="10" t="s">
        <v>72</v>
      </c>
      <c r="D975" s="10">
        <v>2001</v>
      </c>
      <c r="E975" s="10" t="s">
        <v>9</v>
      </c>
      <c r="F975" s="10" t="s">
        <v>67</v>
      </c>
      <c r="G975" s="10">
        <v>1.1200000000000001</v>
      </c>
      <c r="H975" s="10">
        <v>0.57999999999999996</v>
      </c>
      <c r="I975" s="10">
        <v>0</v>
      </c>
      <c r="J975" s="10">
        <v>0.08</v>
      </c>
      <c r="K975" s="10">
        <v>1.78</v>
      </c>
    </row>
    <row r="976" spans="1:11" x14ac:dyDescent="0.35">
      <c r="A976" s="9">
        <v>976</v>
      </c>
      <c r="B976" s="9" t="s">
        <v>9112</v>
      </c>
      <c r="C976" s="9" t="s">
        <v>34</v>
      </c>
      <c r="D976" s="9">
        <v>2004</v>
      </c>
      <c r="E976" s="9" t="s">
        <v>9</v>
      </c>
      <c r="F976" s="9" t="s">
        <v>57</v>
      </c>
      <c r="G976" s="9">
        <v>0.39</v>
      </c>
      <c r="H976" s="9">
        <v>1.01</v>
      </c>
      <c r="I976" s="9">
        <v>0.02</v>
      </c>
      <c r="J976" s="9">
        <v>0.36</v>
      </c>
      <c r="K976" s="9">
        <v>1.78</v>
      </c>
    </row>
    <row r="977" spans="1:11" x14ac:dyDescent="0.35">
      <c r="A977" s="10">
        <v>977</v>
      </c>
      <c r="B977" s="10" t="s">
        <v>9113</v>
      </c>
      <c r="C977" s="10" t="s">
        <v>88</v>
      </c>
      <c r="D977" s="10">
        <v>2011</v>
      </c>
      <c r="E977" s="10" t="s">
        <v>5</v>
      </c>
      <c r="F977" s="10" t="s">
        <v>53</v>
      </c>
      <c r="G977" s="10">
        <v>0.32</v>
      </c>
      <c r="H977" s="10">
        <v>0.95</v>
      </c>
      <c r="I977" s="10">
        <v>0.36</v>
      </c>
      <c r="J977" s="10">
        <v>0.14000000000000001</v>
      </c>
      <c r="K977" s="10">
        <v>1.78</v>
      </c>
    </row>
    <row r="978" spans="1:11" x14ac:dyDescent="0.35">
      <c r="A978" s="9">
        <v>978</v>
      </c>
      <c r="B978" s="9" t="s">
        <v>3149</v>
      </c>
      <c r="C978" s="9" t="s">
        <v>69</v>
      </c>
      <c r="D978" s="9">
        <v>2010</v>
      </c>
      <c r="E978" s="9" t="s">
        <v>9</v>
      </c>
      <c r="F978" s="9" t="s">
        <v>137</v>
      </c>
      <c r="G978" s="9">
        <v>0.45</v>
      </c>
      <c r="H978" s="9">
        <v>0.94</v>
      </c>
      <c r="I978" s="9">
        <v>0.06</v>
      </c>
      <c r="J978" s="9">
        <v>0.33</v>
      </c>
      <c r="K978" s="9">
        <v>1.78</v>
      </c>
    </row>
    <row r="979" spans="1:11" x14ac:dyDescent="0.35">
      <c r="A979" s="10">
        <v>979</v>
      </c>
      <c r="B979" s="10" t="s">
        <v>9114</v>
      </c>
      <c r="C979" s="10" t="s">
        <v>69</v>
      </c>
      <c r="D979" s="10">
        <v>2012</v>
      </c>
      <c r="E979" s="10" t="s">
        <v>4</v>
      </c>
      <c r="F979" s="10" t="s">
        <v>91</v>
      </c>
      <c r="G979" s="10">
        <v>0.41</v>
      </c>
      <c r="H979" s="10">
        <v>0.46</v>
      </c>
      <c r="I979" s="10">
        <v>0.72</v>
      </c>
      <c r="J979" s="10">
        <v>0.19</v>
      </c>
      <c r="K979" s="10">
        <v>1.78</v>
      </c>
    </row>
    <row r="980" spans="1:11" x14ac:dyDescent="0.35">
      <c r="A980" s="9">
        <v>980</v>
      </c>
      <c r="B980" s="9" t="s">
        <v>8690</v>
      </c>
      <c r="C980" s="9" t="s">
        <v>183</v>
      </c>
      <c r="D980" s="9">
        <v>2013</v>
      </c>
      <c r="E980" s="9" t="s">
        <v>9</v>
      </c>
      <c r="F980" s="9" t="s">
        <v>53</v>
      </c>
      <c r="G980" s="9">
        <v>0.93</v>
      </c>
      <c r="H980" s="9">
        <v>0.56999999999999995</v>
      </c>
      <c r="I980" s="9">
        <v>0.14000000000000001</v>
      </c>
      <c r="J980" s="9">
        <v>0.13</v>
      </c>
      <c r="K980" s="9">
        <v>1.77</v>
      </c>
    </row>
    <row r="981" spans="1:11" x14ac:dyDescent="0.35">
      <c r="A981" s="10">
        <v>981</v>
      </c>
      <c r="B981" s="10" t="s">
        <v>525</v>
      </c>
      <c r="C981" s="10" t="s">
        <v>34</v>
      </c>
      <c r="D981" s="10">
        <v>2005</v>
      </c>
      <c r="E981" s="10" t="s">
        <v>9</v>
      </c>
      <c r="F981" s="10" t="s">
        <v>35</v>
      </c>
      <c r="G981" s="10">
        <v>0.85</v>
      </c>
      <c r="H981" s="10">
        <v>0.76</v>
      </c>
      <c r="I981" s="10">
        <v>0</v>
      </c>
      <c r="J981" s="10">
        <v>0.16</v>
      </c>
      <c r="K981" s="10">
        <v>1.77</v>
      </c>
    </row>
    <row r="982" spans="1:11" x14ac:dyDescent="0.35">
      <c r="A982" s="9">
        <v>982</v>
      </c>
      <c r="B982" s="9" t="s">
        <v>9074</v>
      </c>
      <c r="C982" s="9" t="s">
        <v>42</v>
      </c>
      <c r="D982" s="9">
        <v>2007</v>
      </c>
      <c r="E982" s="9" t="s">
        <v>6</v>
      </c>
      <c r="F982" s="9" t="s">
        <v>59</v>
      </c>
      <c r="G982" s="9">
        <v>1.1599999999999999</v>
      </c>
      <c r="H982" s="9">
        <v>0.45</v>
      </c>
      <c r="I982" s="9">
        <v>0</v>
      </c>
      <c r="J982" s="9">
        <v>0.16</v>
      </c>
      <c r="K982" s="9">
        <v>1.77</v>
      </c>
    </row>
    <row r="983" spans="1:11" x14ac:dyDescent="0.35">
      <c r="A983" s="10">
        <v>983</v>
      </c>
      <c r="B983" s="10" t="s">
        <v>9115</v>
      </c>
      <c r="C983" s="10" t="s">
        <v>183</v>
      </c>
      <c r="D983" s="10">
        <v>2013</v>
      </c>
      <c r="E983" s="10" t="s">
        <v>6</v>
      </c>
      <c r="F983" s="10" t="s">
        <v>53</v>
      </c>
      <c r="G983" s="10">
        <v>0.31</v>
      </c>
      <c r="H983" s="10">
        <v>0.54</v>
      </c>
      <c r="I983" s="10">
        <v>0.84</v>
      </c>
      <c r="J983" s="10">
        <v>0.08</v>
      </c>
      <c r="K983" s="10">
        <v>1.77</v>
      </c>
    </row>
    <row r="984" spans="1:11" x14ac:dyDescent="0.35">
      <c r="A984" s="9">
        <v>984</v>
      </c>
      <c r="B984" s="9" t="s">
        <v>8985</v>
      </c>
      <c r="C984" s="9" t="s">
        <v>69</v>
      </c>
      <c r="D984" s="9">
        <v>2013</v>
      </c>
      <c r="E984" s="9" t="s">
        <v>1</v>
      </c>
      <c r="F984" s="9" t="s">
        <v>61</v>
      </c>
      <c r="G984" s="9">
        <v>1.59</v>
      </c>
      <c r="H984" s="9">
        <v>0.03</v>
      </c>
      <c r="I984" s="9">
        <v>0</v>
      </c>
      <c r="J984" s="9">
        <v>0.15</v>
      </c>
      <c r="K984" s="9">
        <v>1.77</v>
      </c>
    </row>
    <row r="985" spans="1:11" x14ac:dyDescent="0.35">
      <c r="A985" s="10">
        <v>985</v>
      </c>
      <c r="B985" s="10" t="s">
        <v>1245</v>
      </c>
      <c r="C985" s="10" t="s">
        <v>47</v>
      </c>
      <c r="D985" s="10">
        <v>1991</v>
      </c>
      <c r="E985" s="10" t="s">
        <v>4</v>
      </c>
      <c r="F985" s="10" t="s">
        <v>213</v>
      </c>
      <c r="G985" s="10">
        <v>0.24</v>
      </c>
      <c r="H985" s="10">
        <v>0.09</v>
      </c>
      <c r="I985" s="10">
        <v>1.33</v>
      </c>
      <c r="J985" s="10">
        <v>0.12</v>
      </c>
      <c r="K985" s="10">
        <v>1.77</v>
      </c>
    </row>
    <row r="986" spans="1:11" x14ac:dyDescent="0.35">
      <c r="A986" s="9">
        <v>986</v>
      </c>
      <c r="B986" s="9" t="s">
        <v>9116</v>
      </c>
      <c r="C986" s="9" t="s">
        <v>146</v>
      </c>
      <c r="D986" s="9">
        <v>2000</v>
      </c>
      <c r="E986" s="9" t="s">
        <v>2</v>
      </c>
      <c r="F986" s="9" t="s">
        <v>53</v>
      </c>
      <c r="G986" s="9">
        <v>0.63</v>
      </c>
      <c r="H986" s="9">
        <v>0.06</v>
      </c>
      <c r="I986" s="9">
        <v>1.03</v>
      </c>
      <c r="J986" s="9">
        <v>0.04</v>
      </c>
      <c r="K986" s="9">
        <v>1.77</v>
      </c>
    </row>
    <row r="987" spans="1:11" x14ac:dyDescent="0.35">
      <c r="A987" s="10">
        <v>987</v>
      </c>
      <c r="B987" s="10" t="s">
        <v>9117</v>
      </c>
      <c r="C987" s="10" t="s">
        <v>39</v>
      </c>
      <c r="D987" s="10">
        <v>2001</v>
      </c>
      <c r="E987" s="10" t="s">
        <v>10</v>
      </c>
      <c r="F987" s="10" t="s">
        <v>40</v>
      </c>
      <c r="G987" s="10">
        <v>1.19</v>
      </c>
      <c r="H987" s="10">
        <v>0.28999999999999998</v>
      </c>
      <c r="I987" s="10">
        <v>0.24</v>
      </c>
      <c r="J987" s="10">
        <v>0.06</v>
      </c>
      <c r="K987" s="10">
        <v>1.77</v>
      </c>
    </row>
    <row r="988" spans="1:11" x14ac:dyDescent="0.35">
      <c r="A988" s="9">
        <v>988</v>
      </c>
      <c r="B988" s="9" t="s">
        <v>9021</v>
      </c>
      <c r="C988" s="9" t="s">
        <v>69</v>
      </c>
      <c r="D988" s="9">
        <v>2009</v>
      </c>
      <c r="E988" s="9" t="s">
        <v>10</v>
      </c>
      <c r="F988" s="9" t="s">
        <v>67</v>
      </c>
      <c r="G988" s="9">
        <v>1.07</v>
      </c>
      <c r="H988" s="9">
        <v>0.45</v>
      </c>
      <c r="I988" s="9">
        <v>0.01</v>
      </c>
      <c r="J988" s="9">
        <v>0.24</v>
      </c>
      <c r="K988" s="9">
        <v>1.77</v>
      </c>
    </row>
    <row r="989" spans="1:11" x14ac:dyDescent="0.35">
      <c r="A989" s="10">
        <v>989</v>
      </c>
      <c r="B989" s="10" t="s">
        <v>9118</v>
      </c>
      <c r="C989" s="10" t="s">
        <v>126</v>
      </c>
      <c r="D989" s="10">
        <v>1991</v>
      </c>
      <c r="E989" s="10" t="s">
        <v>11</v>
      </c>
      <c r="F989" s="10" t="s">
        <v>53</v>
      </c>
      <c r="G989" s="10">
        <v>0.85</v>
      </c>
      <c r="H989" s="10">
        <v>0.31</v>
      </c>
      <c r="I989" s="10">
        <v>0.56000000000000005</v>
      </c>
      <c r="J989" s="10">
        <v>0.04</v>
      </c>
      <c r="K989" s="10">
        <v>1.76</v>
      </c>
    </row>
    <row r="990" spans="1:11" x14ac:dyDescent="0.35">
      <c r="A990" s="9">
        <v>990</v>
      </c>
      <c r="B990" s="9" t="s">
        <v>9119</v>
      </c>
      <c r="C990" s="9" t="s">
        <v>72</v>
      </c>
      <c r="D990" s="9">
        <v>1998</v>
      </c>
      <c r="E990" s="9" t="s">
        <v>10</v>
      </c>
      <c r="F990" s="9" t="s">
        <v>114</v>
      </c>
      <c r="G990" s="9">
        <v>1.27</v>
      </c>
      <c r="H990" s="9">
        <v>0.42</v>
      </c>
      <c r="I990" s="9">
        <v>0</v>
      </c>
      <c r="J990" s="9">
        <v>7.0000000000000007E-2</v>
      </c>
      <c r="K990" s="9">
        <v>1.76</v>
      </c>
    </row>
    <row r="991" spans="1:11" x14ac:dyDescent="0.35">
      <c r="A991" s="10">
        <v>991</v>
      </c>
      <c r="B991" s="10" t="s">
        <v>123</v>
      </c>
      <c r="C991" s="10" t="s">
        <v>34</v>
      </c>
      <c r="D991" s="10">
        <v>2004</v>
      </c>
      <c r="E991" s="10" t="s">
        <v>2</v>
      </c>
      <c r="F991" s="10" t="s">
        <v>67</v>
      </c>
      <c r="G991" s="10">
        <v>1.06</v>
      </c>
      <c r="H991" s="10">
        <v>0.54</v>
      </c>
      <c r="I991" s="10">
        <v>0</v>
      </c>
      <c r="J991" s="10">
        <v>0.16</v>
      </c>
      <c r="K991" s="10">
        <v>1.76</v>
      </c>
    </row>
    <row r="992" spans="1:11" x14ac:dyDescent="0.35">
      <c r="A992" s="9">
        <v>992</v>
      </c>
      <c r="B992" s="9" t="s">
        <v>9120</v>
      </c>
      <c r="C992" s="9" t="s">
        <v>36</v>
      </c>
      <c r="D992" s="9">
        <v>2001</v>
      </c>
      <c r="E992" s="9" t="s">
        <v>4</v>
      </c>
      <c r="F992" s="9" t="s">
        <v>53</v>
      </c>
      <c r="G992" s="9">
        <v>0.93</v>
      </c>
      <c r="H992" s="9">
        <v>0.38</v>
      </c>
      <c r="I992" s="9">
        <v>0.4</v>
      </c>
      <c r="J992" s="9">
        <v>0.06</v>
      </c>
      <c r="K992" s="9">
        <v>1.76</v>
      </c>
    </row>
    <row r="993" spans="1:11" x14ac:dyDescent="0.35">
      <c r="A993" s="10">
        <v>993</v>
      </c>
      <c r="B993" s="10" t="s">
        <v>9121</v>
      </c>
      <c r="C993" s="10" t="s">
        <v>1198</v>
      </c>
      <c r="D993" s="10">
        <v>1994</v>
      </c>
      <c r="E993" s="10" t="s">
        <v>2</v>
      </c>
      <c r="F993" s="10" t="s">
        <v>46</v>
      </c>
      <c r="G993" s="10">
        <v>1.02</v>
      </c>
      <c r="H993" s="10">
        <v>0.47</v>
      </c>
      <c r="I993" s="10">
        <v>0.2</v>
      </c>
      <c r="J993" s="10">
        <v>7.0000000000000007E-2</v>
      </c>
      <c r="K993" s="10">
        <v>1.76</v>
      </c>
    </row>
    <row r="994" spans="1:11" x14ac:dyDescent="0.35">
      <c r="A994" s="9">
        <v>994</v>
      </c>
      <c r="B994" s="9" t="s">
        <v>9122</v>
      </c>
      <c r="C994" s="9" t="s">
        <v>223</v>
      </c>
      <c r="D994" s="9">
        <v>1986</v>
      </c>
      <c r="E994" s="9" t="s">
        <v>2</v>
      </c>
      <c r="F994" s="9" t="s">
        <v>53</v>
      </c>
      <c r="G994" s="9">
        <v>0.53</v>
      </c>
      <c r="H994" s="9">
        <v>0.12</v>
      </c>
      <c r="I994" s="9">
        <v>1.0900000000000001</v>
      </c>
      <c r="J994" s="9">
        <v>0.02</v>
      </c>
      <c r="K994" s="9">
        <v>1.76</v>
      </c>
    </row>
    <row r="995" spans="1:11" x14ac:dyDescent="0.35">
      <c r="A995" s="10">
        <v>995</v>
      </c>
      <c r="B995" s="10" t="s">
        <v>144</v>
      </c>
      <c r="C995" s="10" t="s">
        <v>34</v>
      </c>
      <c r="D995" s="10">
        <v>2004</v>
      </c>
      <c r="E995" s="10" t="s">
        <v>10</v>
      </c>
      <c r="F995" s="10" t="s">
        <v>61</v>
      </c>
      <c r="G995" s="10">
        <v>0.86</v>
      </c>
      <c r="H995" s="10">
        <v>0.67</v>
      </c>
      <c r="I995" s="10">
        <v>0</v>
      </c>
      <c r="J995" s="10">
        <v>0.22</v>
      </c>
      <c r="K995" s="10">
        <v>1.76</v>
      </c>
    </row>
    <row r="996" spans="1:11" x14ac:dyDescent="0.35">
      <c r="A996" s="9">
        <v>996</v>
      </c>
      <c r="B996" s="9" t="s">
        <v>2697</v>
      </c>
      <c r="C996" s="9" t="s">
        <v>39</v>
      </c>
      <c r="D996" s="9">
        <v>2002</v>
      </c>
      <c r="E996" s="9" t="s">
        <v>7</v>
      </c>
      <c r="F996" s="9" t="s">
        <v>50</v>
      </c>
      <c r="G996" s="9">
        <v>1.23</v>
      </c>
      <c r="H996" s="9">
        <v>0.46</v>
      </c>
      <c r="I996" s="9">
        <v>0</v>
      </c>
      <c r="J996" s="9">
        <v>7.0000000000000007E-2</v>
      </c>
      <c r="K996" s="9">
        <v>1.76</v>
      </c>
    </row>
    <row r="997" spans="1:11" x14ac:dyDescent="0.35">
      <c r="A997" s="10">
        <v>997</v>
      </c>
      <c r="B997" s="10" t="s">
        <v>2278</v>
      </c>
      <c r="C997" s="10" t="s">
        <v>34</v>
      </c>
      <c r="D997" s="10">
        <v>2002</v>
      </c>
      <c r="E997" s="10" t="s">
        <v>9</v>
      </c>
      <c r="F997" s="10" t="s">
        <v>52</v>
      </c>
      <c r="G997" s="10">
        <v>0.86</v>
      </c>
      <c r="H997" s="10">
        <v>0.67</v>
      </c>
      <c r="I997" s="10">
        <v>0</v>
      </c>
      <c r="J997" s="10">
        <v>0.22</v>
      </c>
      <c r="K997" s="10">
        <v>1.76</v>
      </c>
    </row>
    <row r="998" spans="1:11" x14ac:dyDescent="0.35">
      <c r="A998" s="9">
        <v>998</v>
      </c>
      <c r="B998" s="9" t="s">
        <v>9047</v>
      </c>
      <c r="C998" s="9" t="s">
        <v>69</v>
      </c>
      <c r="D998" s="9">
        <v>2013</v>
      </c>
      <c r="E998" s="9" t="s">
        <v>7</v>
      </c>
      <c r="F998" s="9" t="s">
        <v>52</v>
      </c>
      <c r="G998" s="9">
        <v>0.72</v>
      </c>
      <c r="H998" s="9">
        <v>0.69</v>
      </c>
      <c r="I998" s="9">
        <v>0.04</v>
      </c>
      <c r="J998" s="9">
        <v>0.31</v>
      </c>
      <c r="K998" s="9">
        <v>1.76</v>
      </c>
    </row>
    <row r="999" spans="1:11" x14ac:dyDescent="0.35">
      <c r="A999" s="10">
        <v>999</v>
      </c>
      <c r="B999" s="10" t="s">
        <v>1262</v>
      </c>
      <c r="C999" s="10" t="s">
        <v>70</v>
      </c>
      <c r="D999" s="10">
        <v>2012</v>
      </c>
      <c r="E999" s="10" t="s">
        <v>9</v>
      </c>
      <c r="F999" s="10" t="s">
        <v>137</v>
      </c>
      <c r="G999" s="10">
        <v>0.68</v>
      </c>
      <c r="H999" s="10">
        <v>0.9</v>
      </c>
      <c r="I999" s="10">
        <v>0.01</v>
      </c>
      <c r="J999" s="10">
        <v>0.17</v>
      </c>
      <c r="K999" s="10">
        <v>1.76</v>
      </c>
    </row>
    <row r="1000" spans="1:11" x14ac:dyDescent="0.35">
      <c r="A1000" s="9">
        <v>1000</v>
      </c>
      <c r="B1000" s="9" t="s">
        <v>9123</v>
      </c>
      <c r="C1000" s="9" t="s">
        <v>36</v>
      </c>
      <c r="D1000" s="9">
        <v>2007</v>
      </c>
      <c r="E1000" s="9" t="s">
        <v>9</v>
      </c>
      <c r="F1000" s="9" t="s">
        <v>67</v>
      </c>
      <c r="G1000" s="9">
        <v>1.26</v>
      </c>
      <c r="H1000" s="9">
        <v>0.47</v>
      </c>
      <c r="I1000" s="9">
        <v>0</v>
      </c>
      <c r="J1000" s="9">
        <v>0.03</v>
      </c>
      <c r="K1000" s="9">
        <v>1.76</v>
      </c>
    </row>
    <row r="1001" spans="1:11" x14ac:dyDescent="0.35">
      <c r="A1001" s="10">
        <v>1001</v>
      </c>
      <c r="B1001" s="10" t="s">
        <v>1345</v>
      </c>
      <c r="C1001" s="10" t="s">
        <v>70</v>
      </c>
      <c r="D1001" s="10">
        <v>2015</v>
      </c>
      <c r="E1001" s="10" t="s">
        <v>7</v>
      </c>
      <c r="F1001" s="10" t="s">
        <v>43</v>
      </c>
      <c r="G1001" s="10">
        <v>1.1100000000000001</v>
      </c>
      <c r="H1001" s="10">
        <v>0.48</v>
      </c>
      <c r="I1001" s="10">
        <v>0</v>
      </c>
      <c r="J1001" s="10">
        <v>0.16</v>
      </c>
      <c r="K1001" s="10">
        <v>1.76</v>
      </c>
    </row>
    <row r="1002" spans="1:11" x14ac:dyDescent="0.35">
      <c r="A1002" s="9">
        <v>1002</v>
      </c>
      <c r="B1002" s="9" t="s">
        <v>695</v>
      </c>
      <c r="C1002" s="9" t="s">
        <v>34</v>
      </c>
      <c r="D1002" s="9">
        <v>2004</v>
      </c>
      <c r="E1002" s="9" t="s">
        <v>8</v>
      </c>
      <c r="F1002" s="9" t="s">
        <v>61</v>
      </c>
      <c r="G1002" s="9">
        <v>0.52</v>
      </c>
      <c r="H1002" s="9">
        <v>0.95</v>
      </c>
      <c r="I1002" s="9">
        <v>0</v>
      </c>
      <c r="J1002" s="9">
        <v>0.28999999999999998</v>
      </c>
      <c r="K1002" s="9">
        <v>1.76</v>
      </c>
    </row>
    <row r="1003" spans="1:11" x14ac:dyDescent="0.35">
      <c r="A1003" s="10">
        <v>1003</v>
      </c>
      <c r="B1003" s="10" t="s">
        <v>7916</v>
      </c>
      <c r="C1003" s="10" t="s">
        <v>69</v>
      </c>
      <c r="D1003" s="10">
        <v>2007</v>
      </c>
      <c r="E1003" s="10" t="s">
        <v>1</v>
      </c>
      <c r="F1003" s="10" t="s">
        <v>61</v>
      </c>
      <c r="G1003" s="10">
        <v>0.35</v>
      </c>
      <c r="H1003" s="10">
        <v>1.07</v>
      </c>
      <c r="I1003" s="10">
        <v>0.02</v>
      </c>
      <c r="J1003" s="10">
        <v>0.32</v>
      </c>
      <c r="K1003" s="10">
        <v>1.76</v>
      </c>
    </row>
    <row r="1004" spans="1:11" x14ac:dyDescent="0.35">
      <c r="A1004" s="9">
        <v>1004</v>
      </c>
      <c r="B1004" s="9" t="s">
        <v>9124</v>
      </c>
      <c r="C1004" s="9" t="s">
        <v>34</v>
      </c>
      <c r="D1004" s="9">
        <v>2001</v>
      </c>
      <c r="E1004" s="9" t="s">
        <v>8</v>
      </c>
      <c r="F1004" s="9" t="s">
        <v>43</v>
      </c>
      <c r="G1004" s="9">
        <v>0.61</v>
      </c>
      <c r="H1004" s="9">
        <v>0.87</v>
      </c>
      <c r="I1004" s="9">
        <v>0.02</v>
      </c>
      <c r="J1004" s="9">
        <v>0.26</v>
      </c>
      <c r="K1004" s="9">
        <v>1.76</v>
      </c>
    </row>
    <row r="1005" spans="1:11" x14ac:dyDescent="0.35">
      <c r="A1005" s="10">
        <v>1005</v>
      </c>
      <c r="B1005" s="10" t="s">
        <v>9125</v>
      </c>
      <c r="C1005" s="10" t="s">
        <v>72</v>
      </c>
      <c r="D1005" s="10">
        <v>1998</v>
      </c>
      <c r="E1005" s="10" t="s">
        <v>1</v>
      </c>
      <c r="F1005" s="10" t="s">
        <v>61</v>
      </c>
      <c r="G1005" s="10">
        <v>1.68</v>
      </c>
      <c r="H1005" s="10">
        <v>0.04</v>
      </c>
      <c r="I1005" s="10">
        <v>0</v>
      </c>
      <c r="J1005" s="10">
        <v>0.04</v>
      </c>
      <c r="K1005" s="10">
        <v>1.75</v>
      </c>
    </row>
    <row r="1006" spans="1:11" x14ac:dyDescent="0.35">
      <c r="A1006" s="9">
        <v>1006</v>
      </c>
      <c r="B1006" s="9" t="s">
        <v>8623</v>
      </c>
      <c r="C1006" s="9" t="s">
        <v>69</v>
      </c>
      <c r="D1006" s="9">
        <v>2013</v>
      </c>
      <c r="E1006" s="9" t="s">
        <v>4</v>
      </c>
      <c r="F1006" s="9" t="s">
        <v>137</v>
      </c>
      <c r="G1006" s="9">
        <v>0.9</v>
      </c>
      <c r="H1006" s="9">
        <v>0.37</v>
      </c>
      <c r="I1006" s="9">
        <v>0.25</v>
      </c>
      <c r="J1006" s="9">
        <v>0.24</v>
      </c>
      <c r="K1006" s="9">
        <v>1.75</v>
      </c>
    </row>
    <row r="1007" spans="1:11" x14ac:dyDescent="0.35">
      <c r="A1007" s="10">
        <v>1007</v>
      </c>
      <c r="B1007" s="10" t="s">
        <v>1695</v>
      </c>
      <c r="C1007" s="10" t="s">
        <v>39</v>
      </c>
      <c r="D1007" s="10">
        <v>2004</v>
      </c>
      <c r="E1007" s="10" t="s">
        <v>7</v>
      </c>
      <c r="F1007" s="10" t="s">
        <v>43</v>
      </c>
      <c r="G1007" s="10">
        <v>1.24</v>
      </c>
      <c r="H1007" s="10">
        <v>0.45</v>
      </c>
      <c r="I1007" s="10">
        <v>0</v>
      </c>
      <c r="J1007" s="10">
        <v>7.0000000000000007E-2</v>
      </c>
      <c r="K1007" s="10">
        <v>1.75</v>
      </c>
    </row>
    <row r="1008" spans="1:11" x14ac:dyDescent="0.35">
      <c r="A1008" s="9">
        <v>1008</v>
      </c>
      <c r="B1008" s="9" t="s">
        <v>9126</v>
      </c>
      <c r="C1008" s="9" t="s">
        <v>34</v>
      </c>
      <c r="D1008" s="9">
        <v>2001</v>
      </c>
      <c r="E1008" s="9" t="s">
        <v>1</v>
      </c>
      <c r="F1008" s="9" t="s">
        <v>38</v>
      </c>
      <c r="G1008" s="9">
        <v>0.06</v>
      </c>
      <c r="H1008" s="9">
        <v>0.9</v>
      </c>
      <c r="I1008" s="9">
        <v>0.53</v>
      </c>
      <c r="J1008" s="9">
        <v>0.27</v>
      </c>
      <c r="K1008" s="9">
        <v>1.75</v>
      </c>
    </row>
    <row r="1009" spans="1:11" x14ac:dyDescent="0.35">
      <c r="A1009" s="10">
        <v>1009</v>
      </c>
      <c r="B1009" s="10" t="s">
        <v>9127</v>
      </c>
      <c r="C1009" s="10" t="s">
        <v>70</v>
      </c>
      <c r="D1009" s="10">
        <v>2007</v>
      </c>
      <c r="E1009" s="10" t="s">
        <v>7</v>
      </c>
      <c r="F1009" s="10" t="s">
        <v>40</v>
      </c>
      <c r="G1009" s="10">
        <v>1</v>
      </c>
      <c r="H1009" s="10">
        <v>0.54</v>
      </c>
      <c r="I1009" s="10">
        <v>0.03</v>
      </c>
      <c r="J1009" s="10">
        <v>0.18</v>
      </c>
      <c r="K1009" s="10">
        <v>1.75</v>
      </c>
    </row>
    <row r="1010" spans="1:11" x14ac:dyDescent="0.35">
      <c r="A1010" s="9">
        <v>1010</v>
      </c>
      <c r="B1010" s="9" t="s">
        <v>9128</v>
      </c>
      <c r="C1010" s="9" t="s">
        <v>223</v>
      </c>
      <c r="D1010" s="9">
        <v>1991</v>
      </c>
      <c r="E1010" s="9" t="s">
        <v>5</v>
      </c>
      <c r="F1010" s="9" t="s">
        <v>53</v>
      </c>
      <c r="G1010" s="9">
        <v>0.7</v>
      </c>
      <c r="H1010" s="9">
        <v>0.13</v>
      </c>
      <c r="I1010" s="9">
        <v>0.91</v>
      </c>
      <c r="J1010" s="9">
        <v>0.01</v>
      </c>
      <c r="K1010" s="9">
        <v>1.75</v>
      </c>
    </row>
    <row r="1011" spans="1:11" x14ac:dyDescent="0.35">
      <c r="A1011" s="10">
        <v>1011</v>
      </c>
      <c r="B1011" s="10" t="s">
        <v>6887</v>
      </c>
      <c r="C1011" s="10" t="s">
        <v>47</v>
      </c>
      <c r="D1011" s="10">
        <v>1993</v>
      </c>
      <c r="E1011" s="10" t="s">
        <v>2</v>
      </c>
      <c r="F1011" s="10" t="s">
        <v>91</v>
      </c>
      <c r="G1011" s="10">
        <v>0.94</v>
      </c>
      <c r="H1011" s="10">
        <v>0.34</v>
      </c>
      <c r="I1011" s="10">
        <v>0.21</v>
      </c>
      <c r="J1011" s="10">
        <v>0.27</v>
      </c>
      <c r="K1011" s="10">
        <v>1.75</v>
      </c>
    </row>
    <row r="1012" spans="1:11" x14ac:dyDescent="0.35">
      <c r="A1012" s="9">
        <v>1012</v>
      </c>
      <c r="B1012" s="9" t="s">
        <v>9129</v>
      </c>
      <c r="C1012" s="9" t="s">
        <v>223</v>
      </c>
      <c r="D1012" s="9">
        <v>1993</v>
      </c>
      <c r="E1012" s="9" t="s">
        <v>2</v>
      </c>
      <c r="F1012" s="9" t="s">
        <v>53</v>
      </c>
      <c r="G1012" s="9">
        <v>0.79</v>
      </c>
      <c r="H1012" s="9">
        <v>0.14000000000000001</v>
      </c>
      <c r="I1012" s="9">
        <v>0.8</v>
      </c>
      <c r="J1012" s="9">
        <v>0.02</v>
      </c>
      <c r="K1012" s="9">
        <v>1.75</v>
      </c>
    </row>
    <row r="1013" spans="1:11" x14ac:dyDescent="0.35">
      <c r="A1013" s="10">
        <v>1013</v>
      </c>
      <c r="B1013" s="10" t="s">
        <v>9130</v>
      </c>
      <c r="C1013" s="10" t="s">
        <v>49</v>
      </c>
      <c r="D1013" s="10">
        <v>2009</v>
      </c>
      <c r="E1013" s="10" t="s">
        <v>8</v>
      </c>
      <c r="F1013" s="10" t="s">
        <v>194</v>
      </c>
      <c r="G1013" s="10">
        <v>0.83</v>
      </c>
      <c r="H1013" s="10">
        <v>0.66</v>
      </c>
      <c r="I1013" s="10">
        <v>0.08</v>
      </c>
      <c r="J1013" s="10">
        <v>0.18</v>
      </c>
      <c r="K1013" s="10">
        <v>1.75</v>
      </c>
    </row>
    <row r="1014" spans="1:11" x14ac:dyDescent="0.35">
      <c r="A1014" s="9">
        <v>1014</v>
      </c>
      <c r="B1014" s="9" t="s">
        <v>9131</v>
      </c>
      <c r="C1014" s="9" t="s">
        <v>34</v>
      </c>
      <c r="D1014" s="9">
        <v>2008</v>
      </c>
      <c r="E1014" s="9" t="s">
        <v>8</v>
      </c>
      <c r="F1014" s="9" t="s">
        <v>38</v>
      </c>
      <c r="G1014" s="9">
        <v>0.85</v>
      </c>
      <c r="H1014" s="9">
        <v>0.66</v>
      </c>
      <c r="I1014" s="9">
        <v>0.01</v>
      </c>
      <c r="J1014" s="9">
        <v>0.22</v>
      </c>
      <c r="K1014" s="9">
        <v>1.75</v>
      </c>
    </row>
    <row r="1015" spans="1:11" x14ac:dyDescent="0.35">
      <c r="A1015" s="10">
        <v>1015</v>
      </c>
      <c r="B1015" s="10" t="s">
        <v>9132</v>
      </c>
      <c r="C1015" s="10" t="s">
        <v>36</v>
      </c>
      <c r="D1015" s="10">
        <v>2004</v>
      </c>
      <c r="E1015" s="10" t="s">
        <v>6</v>
      </c>
      <c r="F1015" s="10" t="s">
        <v>67</v>
      </c>
      <c r="G1015" s="10">
        <v>1.25</v>
      </c>
      <c r="H1015" s="10">
        <v>0.46</v>
      </c>
      <c r="I1015" s="10">
        <v>0</v>
      </c>
      <c r="J1015" s="10">
        <v>0.03</v>
      </c>
      <c r="K1015" s="10">
        <v>1.75</v>
      </c>
    </row>
    <row r="1016" spans="1:11" x14ac:dyDescent="0.35">
      <c r="A1016" s="9">
        <v>1016</v>
      </c>
      <c r="B1016" s="9" t="s">
        <v>9133</v>
      </c>
      <c r="C1016" s="9" t="s">
        <v>72</v>
      </c>
      <c r="D1016" s="9">
        <v>1999</v>
      </c>
      <c r="E1016" s="9" t="s">
        <v>11</v>
      </c>
      <c r="F1016" s="9" t="s">
        <v>104</v>
      </c>
      <c r="G1016" s="9">
        <v>0.72</v>
      </c>
      <c r="H1016" s="9">
        <v>0.89</v>
      </c>
      <c r="I1016" s="9">
        <v>0.04</v>
      </c>
      <c r="J1016" s="9">
        <v>0.1</v>
      </c>
      <c r="K1016" s="9">
        <v>1.74</v>
      </c>
    </row>
    <row r="1017" spans="1:11" x14ac:dyDescent="0.35">
      <c r="A1017" s="10">
        <v>1017</v>
      </c>
      <c r="B1017" s="10" t="s">
        <v>9134</v>
      </c>
      <c r="C1017" s="10" t="s">
        <v>34</v>
      </c>
      <c r="D1017" s="10">
        <v>2002</v>
      </c>
      <c r="E1017" s="10" t="s">
        <v>4</v>
      </c>
      <c r="F1017" s="10" t="s">
        <v>75</v>
      </c>
      <c r="G1017" s="10">
        <v>0.63</v>
      </c>
      <c r="H1017" s="10">
        <v>0.49</v>
      </c>
      <c r="I1017" s="10">
        <v>0.45</v>
      </c>
      <c r="J1017" s="10">
        <v>0.17</v>
      </c>
      <c r="K1017" s="10">
        <v>1.74</v>
      </c>
    </row>
    <row r="1018" spans="1:11" x14ac:dyDescent="0.35">
      <c r="A1018" s="9">
        <v>1018</v>
      </c>
      <c r="B1018" s="9" t="s">
        <v>9010</v>
      </c>
      <c r="C1018" s="9" t="s">
        <v>69</v>
      </c>
      <c r="D1018" s="9">
        <v>2011</v>
      </c>
      <c r="E1018" s="9" t="s">
        <v>7</v>
      </c>
      <c r="F1018" s="9" t="s">
        <v>9135</v>
      </c>
      <c r="G1018" s="9">
        <v>0.83</v>
      </c>
      <c r="H1018" s="9">
        <v>0.63</v>
      </c>
      <c r="I1018" s="9">
        <v>0.02</v>
      </c>
      <c r="J1018" s="9">
        <v>0.25</v>
      </c>
      <c r="K1018" s="9">
        <v>1.74</v>
      </c>
    </row>
    <row r="1019" spans="1:11" x14ac:dyDescent="0.35">
      <c r="A1019" s="10">
        <v>1019</v>
      </c>
      <c r="B1019" s="10" t="s">
        <v>9136</v>
      </c>
      <c r="C1019" s="10" t="s">
        <v>42</v>
      </c>
      <c r="D1019" s="10">
        <v>2009</v>
      </c>
      <c r="E1019" s="10" t="s">
        <v>6</v>
      </c>
      <c r="F1019" s="10" t="s">
        <v>363</v>
      </c>
      <c r="G1019" s="10">
        <v>1.19</v>
      </c>
      <c r="H1019" s="10">
        <v>0.4</v>
      </c>
      <c r="I1019" s="10">
        <v>0</v>
      </c>
      <c r="J1019" s="10">
        <v>0.16</v>
      </c>
      <c r="K1019" s="10">
        <v>1.74</v>
      </c>
    </row>
    <row r="1020" spans="1:11" x14ac:dyDescent="0.35">
      <c r="A1020" s="9">
        <v>1020</v>
      </c>
      <c r="B1020" s="9" t="s">
        <v>9137</v>
      </c>
      <c r="C1020" s="9" t="s">
        <v>55</v>
      </c>
      <c r="D1020" s="9">
        <v>2015</v>
      </c>
      <c r="E1020" s="9" t="s">
        <v>3</v>
      </c>
      <c r="F1020" s="9" t="s">
        <v>40</v>
      </c>
      <c r="G1020" s="9">
        <v>0.69</v>
      </c>
      <c r="H1020" s="9">
        <v>0.89</v>
      </c>
      <c r="I1020" s="9">
        <v>0.03</v>
      </c>
      <c r="J1020" s="9">
        <v>0.14000000000000001</v>
      </c>
      <c r="K1020" s="9">
        <v>1.74</v>
      </c>
    </row>
    <row r="1021" spans="1:11" x14ac:dyDescent="0.35">
      <c r="A1021" s="10">
        <v>1021</v>
      </c>
      <c r="B1021" s="10" t="s">
        <v>9138</v>
      </c>
      <c r="C1021" s="10" t="s">
        <v>42</v>
      </c>
      <c r="D1021" s="10">
        <v>2010</v>
      </c>
      <c r="E1021" s="10" t="s">
        <v>2</v>
      </c>
      <c r="F1021" s="10" t="s">
        <v>46</v>
      </c>
      <c r="G1021" s="10">
        <v>0.96</v>
      </c>
      <c r="H1021" s="10">
        <v>0.61</v>
      </c>
      <c r="I1021" s="10">
        <v>0.01</v>
      </c>
      <c r="J1021" s="10">
        <v>0.16</v>
      </c>
      <c r="K1021" s="10">
        <v>1.74</v>
      </c>
    </row>
    <row r="1022" spans="1:11" x14ac:dyDescent="0.35">
      <c r="A1022" s="9">
        <v>1022</v>
      </c>
      <c r="B1022" s="9" t="s">
        <v>9139</v>
      </c>
      <c r="C1022" s="9" t="s">
        <v>146</v>
      </c>
      <c r="D1022" s="9">
        <v>1996</v>
      </c>
      <c r="E1022" s="9" t="s">
        <v>3</v>
      </c>
      <c r="F1022" s="9" t="s">
        <v>53</v>
      </c>
      <c r="G1022" s="9">
        <v>1.69</v>
      </c>
      <c r="H1022" s="9">
        <v>0.04</v>
      </c>
      <c r="I1022" s="9">
        <v>0</v>
      </c>
      <c r="J1022" s="9">
        <v>0.01</v>
      </c>
      <c r="K1022" s="9">
        <v>1.74</v>
      </c>
    </row>
    <row r="1023" spans="1:11" x14ac:dyDescent="0.35">
      <c r="A1023" s="10">
        <v>1023</v>
      </c>
      <c r="B1023" s="10" t="s">
        <v>9140</v>
      </c>
      <c r="C1023" s="10" t="s">
        <v>72</v>
      </c>
      <c r="D1023" s="10">
        <v>1998</v>
      </c>
      <c r="E1023" s="10" t="s">
        <v>1</v>
      </c>
      <c r="F1023" s="10" t="s">
        <v>61</v>
      </c>
      <c r="G1023" s="10">
        <v>1.66</v>
      </c>
      <c r="H1023" s="10">
        <v>0.04</v>
      </c>
      <c r="I1023" s="10">
        <v>0</v>
      </c>
      <c r="J1023" s="10">
        <v>0.04</v>
      </c>
      <c r="K1023" s="10">
        <v>1.74</v>
      </c>
    </row>
    <row r="1024" spans="1:11" x14ac:dyDescent="0.35">
      <c r="A1024" s="9">
        <v>1024</v>
      </c>
      <c r="B1024" s="9" t="s">
        <v>8661</v>
      </c>
      <c r="C1024" s="9" t="s">
        <v>102</v>
      </c>
      <c r="D1024" s="9">
        <v>2014</v>
      </c>
      <c r="E1024" s="9" t="s">
        <v>4</v>
      </c>
      <c r="F1024" s="9" t="s">
        <v>43</v>
      </c>
      <c r="G1024" s="9">
        <v>0.49</v>
      </c>
      <c r="H1024" s="9">
        <v>0.88</v>
      </c>
      <c r="I1024" s="9">
        <v>0.06</v>
      </c>
      <c r="J1024" s="9">
        <v>0.3</v>
      </c>
      <c r="K1024" s="9">
        <v>1.74</v>
      </c>
    </row>
    <row r="1025" spans="1:11" x14ac:dyDescent="0.35">
      <c r="A1025" s="10">
        <v>1025</v>
      </c>
      <c r="B1025" s="10" t="s">
        <v>9141</v>
      </c>
      <c r="C1025" s="10" t="s">
        <v>56</v>
      </c>
      <c r="D1025" s="10">
        <v>2011</v>
      </c>
      <c r="E1025" s="10" t="s">
        <v>7</v>
      </c>
      <c r="F1025" s="10" t="s">
        <v>57</v>
      </c>
      <c r="G1025" s="10">
        <v>0.59</v>
      </c>
      <c r="H1025" s="10">
        <v>0.75</v>
      </c>
      <c r="I1025" s="10">
        <v>0.13</v>
      </c>
      <c r="J1025" s="10">
        <v>0.27</v>
      </c>
      <c r="K1025" s="10">
        <v>1.74</v>
      </c>
    </row>
    <row r="1026" spans="1:11" x14ac:dyDescent="0.35">
      <c r="A1026" s="9">
        <v>1026</v>
      </c>
      <c r="B1026" s="9" t="s">
        <v>8642</v>
      </c>
      <c r="C1026" s="9" t="s">
        <v>69</v>
      </c>
      <c r="D1026" s="9">
        <v>2014</v>
      </c>
      <c r="E1026" s="9" t="s">
        <v>7</v>
      </c>
      <c r="F1026" s="9" t="s">
        <v>43</v>
      </c>
      <c r="G1026" s="9">
        <v>0.67</v>
      </c>
      <c r="H1026" s="9">
        <v>0.66</v>
      </c>
      <c r="I1026" s="9">
        <v>0.12</v>
      </c>
      <c r="J1026" s="9">
        <v>0.27</v>
      </c>
      <c r="K1026" s="9">
        <v>1.73</v>
      </c>
    </row>
    <row r="1027" spans="1:11" x14ac:dyDescent="0.35">
      <c r="A1027" s="10">
        <v>1027</v>
      </c>
      <c r="B1027" s="10" t="s">
        <v>158</v>
      </c>
      <c r="C1027" s="10" t="s">
        <v>34</v>
      </c>
      <c r="D1027" s="10">
        <v>2001</v>
      </c>
      <c r="E1027" s="10" t="s">
        <v>1</v>
      </c>
      <c r="F1027" s="10" t="s">
        <v>61</v>
      </c>
      <c r="G1027" s="10">
        <v>0.85</v>
      </c>
      <c r="H1027" s="10">
        <v>0.66</v>
      </c>
      <c r="I1027" s="10">
        <v>0</v>
      </c>
      <c r="J1027" s="10">
        <v>0.22</v>
      </c>
      <c r="K1027" s="10">
        <v>1.73</v>
      </c>
    </row>
    <row r="1028" spans="1:11" x14ac:dyDescent="0.35">
      <c r="A1028" s="9">
        <v>1028</v>
      </c>
      <c r="B1028" s="9" t="s">
        <v>554</v>
      </c>
      <c r="C1028" s="9" t="s">
        <v>102</v>
      </c>
      <c r="D1028" s="9">
        <v>2016</v>
      </c>
      <c r="E1028" s="9" t="s">
        <v>7</v>
      </c>
      <c r="F1028" s="9" t="s">
        <v>43</v>
      </c>
      <c r="G1028" s="9">
        <v>0.64</v>
      </c>
      <c r="H1028" s="9">
        <v>0.68</v>
      </c>
      <c r="I1028" s="9">
        <v>0.14000000000000001</v>
      </c>
      <c r="J1028" s="9">
        <v>0.26</v>
      </c>
      <c r="K1028" s="9">
        <v>1.73</v>
      </c>
    </row>
    <row r="1029" spans="1:11" x14ac:dyDescent="0.35">
      <c r="A1029" s="10">
        <v>1029</v>
      </c>
      <c r="B1029" s="10" t="s">
        <v>9142</v>
      </c>
      <c r="C1029" s="10" t="s">
        <v>72</v>
      </c>
      <c r="D1029" s="10">
        <v>1998</v>
      </c>
      <c r="E1029" s="10" t="s">
        <v>9</v>
      </c>
      <c r="F1029" s="10" t="s">
        <v>371</v>
      </c>
      <c r="G1029" s="10">
        <v>1.48</v>
      </c>
      <c r="H1029" s="10">
        <v>0.2</v>
      </c>
      <c r="I1029" s="10">
        <v>0</v>
      </c>
      <c r="J1029" s="10">
        <v>0.05</v>
      </c>
      <c r="K1029" s="10">
        <v>1.73</v>
      </c>
    </row>
    <row r="1030" spans="1:11" x14ac:dyDescent="0.35">
      <c r="A1030" s="9">
        <v>1030</v>
      </c>
      <c r="B1030" s="9" t="s">
        <v>1107</v>
      </c>
      <c r="C1030" s="9" t="s">
        <v>126</v>
      </c>
      <c r="D1030" s="9">
        <v>2001</v>
      </c>
      <c r="E1030" s="9" t="s">
        <v>9</v>
      </c>
      <c r="F1030" s="9" t="s">
        <v>61</v>
      </c>
      <c r="G1030" s="9">
        <v>0.94</v>
      </c>
      <c r="H1030" s="9">
        <v>0.62</v>
      </c>
      <c r="I1030" s="9">
        <v>0.1</v>
      </c>
      <c r="J1030" s="9">
        <v>7.0000000000000007E-2</v>
      </c>
      <c r="K1030" s="9">
        <v>1.73</v>
      </c>
    </row>
    <row r="1031" spans="1:11" x14ac:dyDescent="0.35">
      <c r="A1031" s="10">
        <v>1031</v>
      </c>
      <c r="B1031" s="10" t="s">
        <v>1076</v>
      </c>
      <c r="C1031" s="10" t="s">
        <v>42</v>
      </c>
      <c r="D1031" s="10">
        <v>2013</v>
      </c>
      <c r="E1031" s="10" t="s">
        <v>9</v>
      </c>
      <c r="F1031" s="10" t="s">
        <v>59</v>
      </c>
      <c r="G1031" s="10">
        <v>1.1499999999999999</v>
      </c>
      <c r="H1031" s="10">
        <v>0.44</v>
      </c>
      <c r="I1031" s="10">
        <v>0</v>
      </c>
      <c r="J1031" s="10">
        <v>0.14000000000000001</v>
      </c>
      <c r="K1031" s="10">
        <v>1.73</v>
      </c>
    </row>
    <row r="1032" spans="1:11" x14ac:dyDescent="0.35">
      <c r="A1032" s="9">
        <v>1032</v>
      </c>
      <c r="B1032" s="9" t="s">
        <v>9143</v>
      </c>
      <c r="C1032" s="9" t="s">
        <v>36</v>
      </c>
      <c r="D1032" s="9">
        <v>2002</v>
      </c>
      <c r="E1032" s="9" t="s">
        <v>2</v>
      </c>
      <c r="F1032" s="9" t="s">
        <v>37</v>
      </c>
      <c r="G1032" s="9">
        <v>0.95</v>
      </c>
      <c r="H1032" s="9">
        <v>0.7</v>
      </c>
      <c r="I1032" s="9">
        <v>0</v>
      </c>
      <c r="J1032" s="9">
        <v>0.08</v>
      </c>
      <c r="K1032" s="9">
        <v>1.73</v>
      </c>
    </row>
    <row r="1033" spans="1:11" x14ac:dyDescent="0.35">
      <c r="A1033" s="10">
        <v>1033</v>
      </c>
      <c r="B1033" s="10" t="s">
        <v>270</v>
      </c>
      <c r="C1033" s="10" t="s">
        <v>70</v>
      </c>
      <c r="D1033" s="10">
        <v>2012</v>
      </c>
      <c r="E1033" s="10" t="s">
        <v>9</v>
      </c>
      <c r="F1033" s="10" t="s">
        <v>271</v>
      </c>
      <c r="G1033" s="10">
        <v>1.06</v>
      </c>
      <c r="H1033" s="10">
        <v>0.52</v>
      </c>
      <c r="I1033" s="10">
        <v>0.01</v>
      </c>
      <c r="J1033" s="10">
        <v>0.14000000000000001</v>
      </c>
      <c r="K1033" s="10">
        <v>1.73</v>
      </c>
    </row>
    <row r="1034" spans="1:11" x14ac:dyDescent="0.35">
      <c r="A1034" s="9">
        <v>1034</v>
      </c>
      <c r="B1034" s="9" t="s">
        <v>8915</v>
      </c>
      <c r="C1034" s="9" t="s">
        <v>34</v>
      </c>
      <c r="D1034" s="9">
        <v>2003</v>
      </c>
      <c r="E1034" s="9" t="s">
        <v>9</v>
      </c>
      <c r="F1034" s="9" t="s">
        <v>52</v>
      </c>
      <c r="G1034" s="9">
        <v>0.85</v>
      </c>
      <c r="H1034" s="9">
        <v>0.66</v>
      </c>
      <c r="I1034" s="9">
        <v>0</v>
      </c>
      <c r="J1034" s="9">
        <v>0.22</v>
      </c>
      <c r="K1034" s="9">
        <v>1.72</v>
      </c>
    </row>
    <row r="1035" spans="1:11" x14ac:dyDescent="0.35">
      <c r="A1035" s="10">
        <v>1035</v>
      </c>
      <c r="B1035" s="10" t="s">
        <v>9144</v>
      </c>
      <c r="C1035" s="10" t="s">
        <v>102</v>
      </c>
      <c r="D1035" s="10">
        <v>2015</v>
      </c>
      <c r="E1035" s="10" t="s">
        <v>7</v>
      </c>
      <c r="F1035" s="10" t="s">
        <v>57</v>
      </c>
      <c r="G1035" s="10">
        <v>0.61</v>
      </c>
      <c r="H1035" s="10">
        <v>0.78</v>
      </c>
      <c r="I1035" s="10">
        <v>0.06</v>
      </c>
      <c r="J1035" s="10">
        <v>0.27</v>
      </c>
      <c r="K1035" s="10">
        <v>1.72</v>
      </c>
    </row>
    <row r="1036" spans="1:11" x14ac:dyDescent="0.35">
      <c r="A1036" s="9">
        <v>1036</v>
      </c>
      <c r="B1036" s="9" t="s">
        <v>9145</v>
      </c>
      <c r="C1036" s="9" t="s">
        <v>102</v>
      </c>
      <c r="D1036" s="9">
        <v>2015</v>
      </c>
      <c r="E1036" s="9" t="s">
        <v>4</v>
      </c>
      <c r="F1036" s="9" t="s">
        <v>271</v>
      </c>
      <c r="G1036" s="9">
        <v>0.66</v>
      </c>
      <c r="H1036" s="9">
        <v>0.78</v>
      </c>
      <c r="I1036" s="9">
        <v>0</v>
      </c>
      <c r="J1036" s="9">
        <v>0.28000000000000003</v>
      </c>
      <c r="K1036" s="9">
        <v>1.72</v>
      </c>
    </row>
    <row r="1037" spans="1:11" x14ac:dyDescent="0.35">
      <c r="A1037" s="10">
        <v>1037</v>
      </c>
      <c r="B1037" s="10" t="s">
        <v>9146</v>
      </c>
      <c r="C1037" s="10" t="s">
        <v>34</v>
      </c>
      <c r="D1037" s="10">
        <v>2008</v>
      </c>
      <c r="E1037" s="10" t="s">
        <v>7</v>
      </c>
      <c r="F1037" s="10" t="s">
        <v>43</v>
      </c>
      <c r="G1037" s="10">
        <v>0.61</v>
      </c>
      <c r="H1037" s="10">
        <v>0.18</v>
      </c>
      <c r="I1037" s="10">
        <v>0</v>
      </c>
      <c r="J1037" s="10">
        <v>0.94</v>
      </c>
      <c r="K1037" s="10">
        <v>1.72</v>
      </c>
    </row>
    <row r="1038" spans="1:11" x14ac:dyDescent="0.35">
      <c r="A1038" s="9">
        <v>1038</v>
      </c>
      <c r="B1038" s="9" t="s">
        <v>9147</v>
      </c>
      <c r="C1038" s="9" t="s">
        <v>49</v>
      </c>
      <c r="D1038" s="9">
        <v>2008</v>
      </c>
      <c r="E1038" s="9" t="s">
        <v>8</v>
      </c>
      <c r="F1038" s="9" t="s">
        <v>50</v>
      </c>
      <c r="G1038" s="9">
        <v>0.7</v>
      </c>
      <c r="H1038" s="9">
        <v>0.83</v>
      </c>
      <c r="I1038" s="9">
        <v>0</v>
      </c>
      <c r="J1038" s="9">
        <v>0.19</v>
      </c>
      <c r="K1038" s="9">
        <v>1.72</v>
      </c>
    </row>
    <row r="1039" spans="1:11" x14ac:dyDescent="0.35">
      <c r="A1039" s="10">
        <v>1039</v>
      </c>
      <c r="B1039" s="10" t="s">
        <v>8552</v>
      </c>
      <c r="C1039" s="10" t="s">
        <v>94</v>
      </c>
      <c r="D1039" s="10">
        <v>2011</v>
      </c>
      <c r="E1039" s="10" t="s">
        <v>7</v>
      </c>
      <c r="F1039" s="10" t="s">
        <v>43</v>
      </c>
      <c r="G1039" s="10">
        <v>0.41</v>
      </c>
      <c r="H1039" s="10">
        <v>0.98</v>
      </c>
      <c r="I1039" s="10">
        <v>0</v>
      </c>
      <c r="J1039" s="10">
        <v>0.33</v>
      </c>
      <c r="K1039" s="10">
        <v>1.72</v>
      </c>
    </row>
    <row r="1040" spans="1:11" x14ac:dyDescent="0.35">
      <c r="A1040" s="9">
        <v>1040</v>
      </c>
      <c r="B1040" s="9" t="s">
        <v>722</v>
      </c>
      <c r="C1040" s="9" t="s">
        <v>39</v>
      </c>
      <c r="D1040" s="9">
        <v>2004</v>
      </c>
      <c r="E1040" s="9" t="s">
        <v>1</v>
      </c>
      <c r="F1040" s="9" t="s">
        <v>61</v>
      </c>
      <c r="G1040" s="9">
        <v>1.61</v>
      </c>
      <c r="H1040" s="9">
        <v>0.03</v>
      </c>
      <c r="I1040" s="9">
        <v>0</v>
      </c>
      <c r="J1040" s="9">
        <v>0.08</v>
      </c>
      <c r="K1040" s="9">
        <v>1.72</v>
      </c>
    </row>
    <row r="1041" spans="1:11" x14ac:dyDescent="0.35">
      <c r="A1041" s="10">
        <v>1041</v>
      </c>
      <c r="B1041" s="10" t="s">
        <v>9148</v>
      </c>
      <c r="C1041" s="10" t="s">
        <v>34</v>
      </c>
      <c r="D1041" s="10">
        <v>2003</v>
      </c>
      <c r="E1041" s="10" t="s">
        <v>4</v>
      </c>
      <c r="F1041" s="10" t="s">
        <v>50</v>
      </c>
      <c r="G1041" s="10">
        <v>0.8</v>
      </c>
      <c r="H1041" s="10">
        <v>0.21</v>
      </c>
      <c r="I1041" s="10">
        <v>0.55000000000000004</v>
      </c>
      <c r="J1041" s="10">
        <v>0.15</v>
      </c>
      <c r="K1041" s="10">
        <v>1.72</v>
      </c>
    </row>
    <row r="1042" spans="1:11" x14ac:dyDescent="0.35">
      <c r="A1042" s="9">
        <v>1042</v>
      </c>
      <c r="B1042" s="9" t="s">
        <v>9149</v>
      </c>
      <c r="C1042" s="9" t="s">
        <v>94</v>
      </c>
      <c r="D1042" s="9">
        <v>2010</v>
      </c>
      <c r="E1042" s="9" t="s">
        <v>8</v>
      </c>
      <c r="F1042" s="9" t="s">
        <v>61</v>
      </c>
      <c r="G1042" s="9">
        <v>0.59</v>
      </c>
      <c r="H1042" s="9">
        <v>0.87</v>
      </c>
      <c r="I1042" s="9">
        <v>0</v>
      </c>
      <c r="J1042" s="9">
        <v>0.25</v>
      </c>
      <c r="K1042" s="9">
        <v>1.71</v>
      </c>
    </row>
    <row r="1043" spans="1:11" x14ac:dyDescent="0.35">
      <c r="A1043" s="10">
        <v>1043</v>
      </c>
      <c r="B1043" s="10" t="s">
        <v>9150</v>
      </c>
      <c r="C1043" s="10" t="s">
        <v>42</v>
      </c>
      <c r="D1043" s="10">
        <v>2009</v>
      </c>
      <c r="E1043" s="10" t="s">
        <v>5</v>
      </c>
      <c r="F1043" s="10" t="s">
        <v>120</v>
      </c>
      <c r="G1043" s="10">
        <v>1.43</v>
      </c>
      <c r="H1043" s="10">
        <v>0.16</v>
      </c>
      <c r="I1043" s="10">
        <v>0</v>
      </c>
      <c r="J1043" s="10">
        <v>0.12</v>
      </c>
      <c r="K1043" s="10">
        <v>1.71</v>
      </c>
    </row>
    <row r="1044" spans="1:11" x14ac:dyDescent="0.35">
      <c r="A1044" s="9">
        <v>1044</v>
      </c>
      <c r="B1044" s="9" t="s">
        <v>9151</v>
      </c>
      <c r="C1044" s="9" t="s">
        <v>72</v>
      </c>
      <c r="D1044" s="9">
        <v>1998</v>
      </c>
      <c r="E1044" s="9" t="s">
        <v>2</v>
      </c>
      <c r="F1044" s="9" t="s">
        <v>43</v>
      </c>
      <c r="G1044" s="9">
        <v>0.99</v>
      </c>
      <c r="H1044" s="9">
        <v>0.64</v>
      </c>
      <c r="I1044" s="9">
        <v>0</v>
      </c>
      <c r="J1044" s="9">
        <v>0.08</v>
      </c>
      <c r="K1044" s="9">
        <v>1.71</v>
      </c>
    </row>
    <row r="1045" spans="1:11" x14ac:dyDescent="0.35">
      <c r="A1045" s="10">
        <v>1045</v>
      </c>
      <c r="B1045" s="10" t="s">
        <v>8452</v>
      </c>
      <c r="C1045" s="10" t="s">
        <v>49</v>
      </c>
      <c r="D1045" s="10">
        <v>2007</v>
      </c>
      <c r="E1045" s="10" t="s">
        <v>6</v>
      </c>
      <c r="F1045" s="10" t="s">
        <v>200</v>
      </c>
      <c r="G1045" s="10">
        <v>1.1499999999999999</v>
      </c>
      <c r="H1045" s="10">
        <v>0.41</v>
      </c>
      <c r="I1045" s="10">
        <v>0</v>
      </c>
      <c r="J1045" s="10">
        <v>0.15</v>
      </c>
      <c r="K1045" s="10">
        <v>1.71</v>
      </c>
    </row>
    <row r="1046" spans="1:11" x14ac:dyDescent="0.35">
      <c r="A1046" s="9">
        <v>1046</v>
      </c>
      <c r="B1046" s="9" t="s">
        <v>9152</v>
      </c>
      <c r="C1046" s="9" t="s">
        <v>34</v>
      </c>
      <c r="D1046" s="9">
        <v>2004</v>
      </c>
      <c r="E1046" s="9" t="s">
        <v>8</v>
      </c>
      <c r="F1046" s="9" t="s">
        <v>79</v>
      </c>
      <c r="G1046" s="9">
        <v>0.88</v>
      </c>
      <c r="H1046" s="9">
        <v>0.34</v>
      </c>
      <c r="I1046" s="9">
        <v>0.32</v>
      </c>
      <c r="J1046" s="9">
        <v>0.18</v>
      </c>
      <c r="K1046" s="9">
        <v>1.71</v>
      </c>
    </row>
    <row r="1047" spans="1:11" x14ac:dyDescent="0.35">
      <c r="A1047" s="10">
        <v>1047</v>
      </c>
      <c r="B1047" s="10" t="s">
        <v>1058</v>
      </c>
      <c r="C1047" s="10" t="s">
        <v>39</v>
      </c>
      <c r="D1047" s="10">
        <v>2003</v>
      </c>
      <c r="E1047" s="10" t="s">
        <v>3</v>
      </c>
      <c r="F1047" s="10" t="s">
        <v>61</v>
      </c>
      <c r="G1047" s="10">
        <v>1.0900000000000001</v>
      </c>
      <c r="H1047" s="10">
        <v>0.55000000000000004</v>
      </c>
      <c r="I1047" s="10">
        <v>0</v>
      </c>
      <c r="J1047" s="10">
        <v>7.0000000000000007E-2</v>
      </c>
      <c r="K1047" s="10">
        <v>1.71</v>
      </c>
    </row>
    <row r="1048" spans="1:11" x14ac:dyDescent="0.35">
      <c r="A1048" s="9">
        <v>1048</v>
      </c>
      <c r="B1048" s="9" t="s">
        <v>9153</v>
      </c>
      <c r="C1048" s="9" t="s">
        <v>49</v>
      </c>
      <c r="D1048" s="9">
        <v>2006</v>
      </c>
      <c r="E1048" s="9" t="s">
        <v>6</v>
      </c>
      <c r="F1048" s="9" t="s">
        <v>53</v>
      </c>
      <c r="G1048" s="9">
        <v>0</v>
      </c>
      <c r="H1048" s="9">
        <v>0</v>
      </c>
      <c r="I1048" s="9">
        <v>1.71</v>
      </c>
      <c r="J1048" s="9">
        <v>0</v>
      </c>
      <c r="K1048" s="9">
        <v>1.71</v>
      </c>
    </row>
    <row r="1049" spans="1:11" x14ac:dyDescent="0.35">
      <c r="A1049" s="10">
        <v>1049</v>
      </c>
      <c r="B1049" s="10" t="s">
        <v>1396</v>
      </c>
      <c r="C1049" s="10" t="s">
        <v>36</v>
      </c>
      <c r="D1049" s="10">
        <v>2001</v>
      </c>
      <c r="E1049" s="10" t="s">
        <v>5</v>
      </c>
      <c r="F1049" s="10" t="s">
        <v>67</v>
      </c>
      <c r="G1049" s="10">
        <v>1.25</v>
      </c>
      <c r="H1049" s="10">
        <v>0.39</v>
      </c>
      <c r="I1049" s="10">
        <v>0</v>
      </c>
      <c r="J1049" s="10">
        <v>0.06</v>
      </c>
      <c r="K1049" s="10">
        <v>1.71</v>
      </c>
    </row>
    <row r="1050" spans="1:11" x14ac:dyDescent="0.35">
      <c r="A1050" s="9">
        <v>1050</v>
      </c>
      <c r="B1050" s="9" t="s">
        <v>682</v>
      </c>
      <c r="C1050" s="9" t="s">
        <v>42</v>
      </c>
      <c r="D1050" s="9">
        <v>2009</v>
      </c>
      <c r="E1050" s="9" t="s">
        <v>1</v>
      </c>
      <c r="F1050" s="9" t="s">
        <v>683</v>
      </c>
      <c r="G1050" s="9">
        <v>1.58</v>
      </c>
      <c r="H1050" s="9">
        <v>0</v>
      </c>
      <c r="I1050" s="9">
        <v>0</v>
      </c>
      <c r="J1050" s="9">
        <v>0.12</v>
      </c>
      <c r="K1050" s="9">
        <v>1.7</v>
      </c>
    </row>
    <row r="1051" spans="1:11" x14ac:dyDescent="0.35">
      <c r="A1051" s="10">
        <v>1051</v>
      </c>
      <c r="B1051" s="10" t="s">
        <v>1191</v>
      </c>
      <c r="C1051" s="10" t="s">
        <v>102</v>
      </c>
      <c r="D1051" s="10">
        <v>2014</v>
      </c>
      <c r="E1051" s="10" t="s">
        <v>3</v>
      </c>
      <c r="F1051" s="10" t="s">
        <v>50</v>
      </c>
      <c r="G1051" s="10">
        <v>0.34</v>
      </c>
      <c r="H1051" s="10">
        <v>1.08</v>
      </c>
      <c r="I1051" s="10">
        <v>0.03</v>
      </c>
      <c r="J1051" s="10">
        <v>0.26</v>
      </c>
      <c r="K1051" s="10">
        <v>1.7</v>
      </c>
    </row>
    <row r="1052" spans="1:11" x14ac:dyDescent="0.35">
      <c r="A1052" s="9">
        <v>1052</v>
      </c>
      <c r="B1052" s="9" t="s">
        <v>5891</v>
      </c>
      <c r="C1052" s="9" t="s">
        <v>34</v>
      </c>
      <c r="D1052" s="9">
        <v>2009</v>
      </c>
      <c r="E1052" s="9" t="s">
        <v>1</v>
      </c>
      <c r="F1052" s="9" t="s">
        <v>61</v>
      </c>
      <c r="G1052" s="9">
        <v>0.23</v>
      </c>
      <c r="H1052" s="9">
        <v>0.24</v>
      </c>
      <c r="I1052" s="9">
        <v>0</v>
      </c>
      <c r="J1052" s="9">
        <v>1.23</v>
      </c>
      <c r="K1052" s="9">
        <v>1.7</v>
      </c>
    </row>
    <row r="1053" spans="1:11" x14ac:dyDescent="0.35">
      <c r="A1053" s="10">
        <v>1053</v>
      </c>
      <c r="B1053" s="10" t="s">
        <v>9154</v>
      </c>
      <c r="C1053" s="10" t="s">
        <v>42</v>
      </c>
      <c r="D1053" s="10">
        <v>2008</v>
      </c>
      <c r="E1053" s="10" t="s">
        <v>1</v>
      </c>
      <c r="F1053" s="10" t="s">
        <v>75</v>
      </c>
      <c r="G1053" s="10">
        <v>0.99</v>
      </c>
      <c r="H1053" s="10">
        <v>0.42</v>
      </c>
      <c r="I1053" s="10">
        <v>0.14000000000000001</v>
      </c>
      <c r="J1053" s="10">
        <v>0.15</v>
      </c>
      <c r="K1053" s="10">
        <v>1.7</v>
      </c>
    </row>
    <row r="1054" spans="1:11" x14ac:dyDescent="0.35">
      <c r="A1054" s="9">
        <v>1054</v>
      </c>
      <c r="B1054" s="9" t="s">
        <v>9155</v>
      </c>
      <c r="C1054" s="9" t="s">
        <v>49</v>
      </c>
      <c r="D1054" s="9">
        <v>2007</v>
      </c>
      <c r="E1054" s="9" t="s">
        <v>5</v>
      </c>
      <c r="F1054" s="9" t="s">
        <v>53</v>
      </c>
      <c r="G1054" s="9">
        <v>0.49</v>
      </c>
      <c r="H1054" s="9">
        <v>1.1200000000000001</v>
      </c>
      <c r="I1054" s="9">
        <v>0</v>
      </c>
      <c r="J1054" s="9">
        <v>0.09</v>
      </c>
      <c r="K1054" s="9">
        <v>1.7</v>
      </c>
    </row>
    <row r="1055" spans="1:11" x14ac:dyDescent="0.35">
      <c r="A1055" s="10">
        <v>1055</v>
      </c>
      <c r="B1055" s="10" t="s">
        <v>9156</v>
      </c>
      <c r="C1055" s="10" t="s">
        <v>42</v>
      </c>
      <c r="D1055" s="10">
        <v>2011</v>
      </c>
      <c r="E1055" s="10" t="s">
        <v>2</v>
      </c>
      <c r="F1055" s="10" t="s">
        <v>53</v>
      </c>
      <c r="G1055" s="10">
        <v>0.62</v>
      </c>
      <c r="H1055" s="10">
        <v>0.21</v>
      </c>
      <c r="I1055" s="10">
        <v>0.79</v>
      </c>
      <c r="J1055" s="10">
        <v>0.08</v>
      </c>
      <c r="K1055" s="10">
        <v>1.7</v>
      </c>
    </row>
    <row r="1056" spans="1:11" x14ac:dyDescent="0.35">
      <c r="A1056" s="9">
        <v>1056</v>
      </c>
      <c r="B1056" s="9" t="s">
        <v>9157</v>
      </c>
      <c r="C1056" s="9" t="s">
        <v>47</v>
      </c>
      <c r="D1056" s="9">
        <v>1993</v>
      </c>
      <c r="E1056" s="9" t="s">
        <v>5</v>
      </c>
      <c r="F1056" s="9" t="s">
        <v>82</v>
      </c>
      <c r="G1056" s="9">
        <v>0</v>
      </c>
      <c r="H1056" s="9">
        <v>0</v>
      </c>
      <c r="I1056" s="9">
        <v>1.69</v>
      </c>
      <c r="J1056" s="9">
        <v>0.01</v>
      </c>
      <c r="K1056" s="9">
        <v>1.7</v>
      </c>
    </row>
    <row r="1057" spans="1:11" x14ac:dyDescent="0.35">
      <c r="A1057" s="10">
        <v>1057</v>
      </c>
      <c r="B1057" s="10" t="s">
        <v>9158</v>
      </c>
      <c r="C1057" s="10" t="s">
        <v>49</v>
      </c>
      <c r="D1057" s="10">
        <v>2007</v>
      </c>
      <c r="E1057" s="10" t="s">
        <v>9</v>
      </c>
      <c r="F1057" s="10" t="s">
        <v>84</v>
      </c>
      <c r="G1057" s="10">
        <v>0.69</v>
      </c>
      <c r="H1057" s="10">
        <v>0.83</v>
      </c>
      <c r="I1057" s="10">
        <v>0</v>
      </c>
      <c r="J1057" s="10">
        <v>0.19</v>
      </c>
      <c r="K1057" s="10">
        <v>1.7</v>
      </c>
    </row>
    <row r="1058" spans="1:11" x14ac:dyDescent="0.35">
      <c r="A1058" s="9">
        <v>1058</v>
      </c>
      <c r="B1058" s="9" t="s">
        <v>68</v>
      </c>
      <c r="C1058" s="9" t="s">
        <v>34</v>
      </c>
      <c r="D1058" s="9">
        <v>2006</v>
      </c>
      <c r="E1058" s="9" t="s">
        <v>1</v>
      </c>
      <c r="F1058" s="9" t="s">
        <v>61</v>
      </c>
      <c r="G1058" s="9">
        <v>1.41</v>
      </c>
      <c r="H1058" s="9">
        <v>0.05</v>
      </c>
      <c r="I1058" s="9">
        <v>0</v>
      </c>
      <c r="J1058" s="9">
        <v>0.23</v>
      </c>
      <c r="K1058" s="9">
        <v>1.7</v>
      </c>
    </row>
    <row r="1059" spans="1:11" x14ac:dyDescent="0.35">
      <c r="A1059" s="10">
        <v>1059</v>
      </c>
      <c r="B1059" s="10" t="s">
        <v>9159</v>
      </c>
      <c r="C1059" s="10" t="s">
        <v>34</v>
      </c>
      <c r="D1059" s="10">
        <v>2005</v>
      </c>
      <c r="E1059" s="10" t="s">
        <v>7</v>
      </c>
      <c r="F1059" s="10" t="s">
        <v>57</v>
      </c>
      <c r="G1059" s="10">
        <v>1.22</v>
      </c>
      <c r="H1059" s="10">
        <v>0.34</v>
      </c>
      <c r="I1059" s="10">
        <v>0.04</v>
      </c>
      <c r="J1059" s="10">
        <v>0.1</v>
      </c>
      <c r="K1059" s="10">
        <v>1.69</v>
      </c>
    </row>
    <row r="1060" spans="1:11" x14ac:dyDescent="0.35">
      <c r="A1060" s="9">
        <v>1060</v>
      </c>
      <c r="B1060" s="9" t="s">
        <v>8937</v>
      </c>
      <c r="C1060" s="9" t="s">
        <v>55</v>
      </c>
      <c r="D1060" s="9">
        <v>2014</v>
      </c>
      <c r="E1060" s="9" t="s">
        <v>1</v>
      </c>
      <c r="F1060" s="9" t="s">
        <v>52</v>
      </c>
      <c r="G1060" s="9">
        <v>1.36</v>
      </c>
      <c r="H1060" s="9">
        <v>0.18</v>
      </c>
      <c r="I1060" s="9">
        <v>0</v>
      </c>
      <c r="J1060" s="9">
        <v>0.15</v>
      </c>
      <c r="K1060" s="9">
        <v>1.69</v>
      </c>
    </row>
    <row r="1061" spans="1:11" x14ac:dyDescent="0.35">
      <c r="A1061" s="10">
        <v>1061</v>
      </c>
      <c r="B1061" s="10" t="s">
        <v>6355</v>
      </c>
      <c r="C1061" s="10" t="s">
        <v>69</v>
      </c>
      <c r="D1061" s="10">
        <v>2008</v>
      </c>
      <c r="E1061" s="10" t="s">
        <v>9</v>
      </c>
      <c r="F1061" s="10" t="s">
        <v>67</v>
      </c>
      <c r="G1061" s="10">
        <v>0.88</v>
      </c>
      <c r="H1061" s="10">
        <v>0.54</v>
      </c>
      <c r="I1061" s="10">
        <v>0.02</v>
      </c>
      <c r="J1061" s="10">
        <v>0.25</v>
      </c>
      <c r="K1061" s="10">
        <v>1.69</v>
      </c>
    </row>
    <row r="1062" spans="1:11" x14ac:dyDescent="0.35">
      <c r="A1062" s="9">
        <v>1062</v>
      </c>
      <c r="B1062" s="9" t="s">
        <v>738</v>
      </c>
      <c r="C1062" s="9" t="s">
        <v>70</v>
      </c>
      <c r="D1062" s="9">
        <v>2013</v>
      </c>
      <c r="E1062" s="9" t="s">
        <v>9</v>
      </c>
      <c r="F1062" s="9" t="s">
        <v>98</v>
      </c>
      <c r="G1062" s="9">
        <v>1.01</v>
      </c>
      <c r="H1062" s="9">
        <v>0.53</v>
      </c>
      <c r="I1062" s="9">
        <v>0.01</v>
      </c>
      <c r="J1062" s="9">
        <v>0.14000000000000001</v>
      </c>
      <c r="K1062" s="9">
        <v>1.69</v>
      </c>
    </row>
    <row r="1063" spans="1:11" x14ac:dyDescent="0.35">
      <c r="A1063" s="10">
        <v>1063</v>
      </c>
      <c r="B1063" s="10" t="s">
        <v>9160</v>
      </c>
      <c r="C1063" s="10" t="s">
        <v>72</v>
      </c>
      <c r="D1063" s="10">
        <v>1999</v>
      </c>
      <c r="E1063" s="10" t="s">
        <v>6</v>
      </c>
      <c r="F1063" s="10" t="s">
        <v>57</v>
      </c>
      <c r="G1063" s="10">
        <v>0.94</v>
      </c>
      <c r="H1063" s="10">
        <v>0.64</v>
      </c>
      <c r="I1063" s="10">
        <v>0</v>
      </c>
      <c r="J1063" s="10">
        <v>0.11</v>
      </c>
      <c r="K1063" s="10">
        <v>1.69</v>
      </c>
    </row>
    <row r="1064" spans="1:11" x14ac:dyDescent="0.35">
      <c r="A1064" s="9">
        <v>1064</v>
      </c>
      <c r="B1064" s="9" t="s">
        <v>241</v>
      </c>
      <c r="C1064" s="9" t="s">
        <v>69</v>
      </c>
      <c r="D1064" s="9">
        <v>2009</v>
      </c>
      <c r="E1064" s="9" t="s">
        <v>4</v>
      </c>
      <c r="F1064" s="9" t="s">
        <v>61</v>
      </c>
      <c r="G1064" s="9">
        <v>0.96</v>
      </c>
      <c r="H1064" s="9">
        <v>0.44</v>
      </c>
      <c r="I1064" s="9">
        <v>0.08</v>
      </c>
      <c r="J1064" s="9">
        <v>0.22</v>
      </c>
      <c r="K1064" s="9">
        <v>1.69</v>
      </c>
    </row>
    <row r="1065" spans="1:11" x14ac:dyDescent="0.35">
      <c r="A1065" s="10">
        <v>1065</v>
      </c>
      <c r="B1065" s="10" t="s">
        <v>2087</v>
      </c>
      <c r="C1065" s="10" t="s">
        <v>70</v>
      </c>
      <c r="D1065" s="10">
        <v>2015</v>
      </c>
      <c r="E1065" s="10" t="s">
        <v>1</v>
      </c>
      <c r="F1065" s="10" t="s">
        <v>61</v>
      </c>
      <c r="G1065" s="10">
        <v>0.55000000000000004</v>
      </c>
      <c r="H1065" s="10">
        <v>1.01</v>
      </c>
      <c r="I1065" s="10">
        <v>0</v>
      </c>
      <c r="J1065" s="10">
        <v>0.13</v>
      </c>
      <c r="K1065" s="10">
        <v>1.69</v>
      </c>
    </row>
    <row r="1066" spans="1:11" x14ac:dyDescent="0.35">
      <c r="A1066" s="9">
        <v>1066</v>
      </c>
      <c r="B1066" s="9" t="s">
        <v>9161</v>
      </c>
      <c r="C1066" s="9" t="s">
        <v>146</v>
      </c>
      <c r="D1066" s="9">
        <v>1997</v>
      </c>
      <c r="E1066" s="9" t="s">
        <v>10</v>
      </c>
      <c r="F1066" s="9" t="s">
        <v>67</v>
      </c>
      <c r="G1066" s="9">
        <v>1.37</v>
      </c>
      <c r="H1066" s="9">
        <v>0.28000000000000003</v>
      </c>
      <c r="I1066" s="9">
        <v>0.03</v>
      </c>
      <c r="J1066" s="9">
        <v>0.02</v>
      </c>
      <c r="K1066" s="9">
        <v>1.69</v>
      </c>
    </row>
    <row r="1067" spans="1:11" x14ac:dyDescent="0.35">
      <c r="A1067" s="10">
        <v>1067</v>
      </c>
      <c r="B1067" s="10" t="s">
        <v>9162</v>
      </c>
      <c r="C1067" s="10" t="s">
        <v>72</v>
      </c>
      <c r="D1067" s="10">
        <v>1998</v>
      </c>
      <c r="E1067" s="10" t="s">
        <v>10</v>
      </c>
      <c r="F1067" s="10" t="s">
        <v>67</v>
      </c>
      <c r="G1067" s="10">
        <v>1.1000000000000001</v>
      </c>
      <c r="H1067" s="10">
        <v>0.48</v>
      </c>
      <c r="I1067" s="10">
        <v>0.04</v>
      </c>
      <c r="J1067" s="10">
        <v>7.0000000000000007E-2</v>
      </c>
      <c r="K1067" s="10">
        <v>1.69</v>
      </c>
    </row>
    <row r="1068" spans="1:11" x14ac:dyDescent="0.35">
      <c r="A1068" s="9">
        <v>1068</v>
      </c>
      <c r="B1068" s="9" t="s">
        <v>1107</v>
      </c>
      <c r="C1068" s="9" t="s">
        <v>36</v>
      </c>
      <c r="D1068" s="9">
        <v>2001</v>
      </c>
      <c r="E1068" s="9" t="s">
        <v>9</v>
      </c>
      <c r="F1068" s="9" t="s">
        <v>61</v>
      </c>
      <c r="G1068" s="9">
        <v>0.87</v>
      </c>
      <c r="H1068" s="9">
        <v>0.66</v>
      </c>
      <c r="I1068" s="9">
        <v>0.08</v>
      </c>
      <c r="J1068" s="9">
        <v>0.08</v>
      </c>
      <c r="K1068" s="9">
        <v>1.69</v>
      </c>
    </row>
    <row r="1069" spans="1:11" x14ac:dyDescent="0.35">
      <c r="A1069" s="10">
        <v>1069</v>
      </c>
      <c r="B1069" s="10" t="s">
        <v>1323</v>
      </c>
      <c r="C1069" s="10" t="s">
        <v>70</v>
      </c>
      <c r="D1069" s="10">
        <v>2008</v>
      </c>
      <c r="E1069" s="10" t="s">
        <v>3</v>
      </c>
      <c r="F1069" s="10" t="s">
        <v>61</v>
      </c>
      <c r="G1069" s="10">
        <v>0.79</v>
      </c>
      <c r="H1069" s="10">
        <v>0.71</v>
      </c>
      <c r="I1069" s="10">
        <v>0.01</v>
      </c>
      <c r="J1069" s="10">
        <v>0.18</v>
      </c>
      <c r="K1069" s="10">
        <v>1.69</v>
      </c>
    </row>
    <row r="1070" spans="1:11" x14ac:dyDescent="0.35">
      <c r="A1070" s="9">
        <v>1070</v>
      </c>
      <c r="B1070" s="9" t="s">
        <v>9163</v>
      </c>
      <c r="C1070" s="9" t="s">
        <v>36</v>
      </c>
      <c r="D1070" s="9">
        <v>2002</v>
      </c>
      <c r="E1070" s="9" t="s">
        <v>4</v>
      </c>
      <c r="F1070" s="9" t="s">
        <v>225</v>
      </c>
      <c r="G1070" s="9">
        <v>1.52</v>
      </c>
      <c r="H1070" s="9">
        <v>0.12</v>
      </c>
      <c r="I1070" s="9">
        <v>0</v>
      </c>
      <c r="J1070" s="9">
        <v>0.05</v>
      </c>
      <c r="K1070" s="9">
        <v>1.69</v>
      </c>
    </row>
    <row r="1071" spans="1:11" x14ac:dyDescent="0.35">
      <c r="A1071" s="10">
        <v>1071</v>
      </c>
      <c r="B1071" s="10" t="s">
        <v>9164</v>
      </c>
      <c r="C1071" s="10" t="s">
        <v>94</v>
      </c>
      <c r="D1071" s="10">
        <v>2010</v>
      </c>
      <c r="E1071" s="10" t="s">
        <v>12</v>
      </c>
      <c r="F1071" s="10" t="s">
        <v>52</v>
      </c>
      <c r="G1071" s="10">
        <v>0.98</v>
      </c>
      <c r="H1071" s="10">
        <v>0.52</v>
      </c>
      <c r="I1071" s="10">
        <v>0</v>
      </c>
      <c r="J1071" s="10">
        <v>0.19</v>
      </c>
      <c r="K1071" s="10">
        <v>1.69</v>
      </c>
    </row>
    <row r="1072" spans="1:11" x14ac:dyDescent="0.35">
      <c r="A1072" s="9">
        <v>1072</v>
      </c>
      <c r="B1072" s="9" t="s">
        <v>6829</v>
      </c>
      <c r="C1072" s="9" t="s">
        <v>149</v>
      </c>
      <c r="D1072" s="9">
        <v>2005</v>
      </c>
      <c r="E1072" s="9" t="s">
        <v>9</v>
      </c>
      <c r="F1072" s="9" t="s">
        <v>91</v>
      </c>
      <c r="G1072" s="9">
        <v>0.98</v>
      </c>
      <c r="H1072" s="9">
        <v>0.42</v>
      </c>
      <c r="I1072" s="9">
        <v>0.22</v>
      </c>
      <c r="J1072" s="9">
        <v>0.06</v>
      </c>
      <c r="K1072" s="9">
        <v>1.69</v>
      </c>
    </row>
    <row r="1073" spans="1:11" x14ac:dyDescent="0.35">
      <c r="A1073" s="10">
        <v>1073</v>
      </c>
      <c r="B1073" s="10" t="s">
        <v>9165</v>
      </c>
      <c r="C1073" s="10" t="s">
        <v>56</v>
      </c>
      <c r="D1073" s="10">
        <v>2012</v>
      </c>
      <c r="E1073" s="10" t="s">
        <v>9</v>
      </c>
      <c r="F1073" s="10" t="s">
        <v>43</v>
      </c>
      <c r="G1073" s="10">
        <v>0.8</v>
      </c>
      <c r="H1073" s="10">
        <v>0.52</v>
      </c>
      <c r="I1073" s="10">
        <v>7.0000000000000007E-2</v>
      </c>
      <c r="J1073" s="10">
        <v>0.3</v>
      </c>
      <c r="K1073" s="10">
        <v>1.69</v>
      </c>
    </row>
    <row r="1074" spans="1:11" x14ac:dyDescent="0.35">
      <c r="A1074" s="9">
        <v>1074</v>
      </c>
      <c r="B1074" s="9" t="s">
        <v>9166</v>
      </c>
      <c r="C1074" s="9" t="s">
        <v>44</v>
      </c>
      <c r="D1074" s="9">
        <v>2007</v>
      </c>
      <c r="E1074" s="9" t="s">
        <v>7</v>
      </c>
      <c r="F1074" s="9" t="s">
        <v>104</v>
      </c>
      <c r="G1074" s="9">
        <v>0.9</v>
      </c>
      <c r="H1074" s="9">
        <v>0.47</v>
      </c>
      <c r="I1074" s="9">
        <v>0</v>
      </c>
      <c r="J1074" s="9">
        <v>0.32</v>
      </c>
      <c r="K1074" s="9">
        <v>1.68</v>
      </c>
    </row>
    <row r="1075" spans="1:11" x14ac:dyDescent="0.35">
      <c r="A1075" s="10">
        <v>1075</v>
      </c>
      <c r="B1075" s="10" t="s">
        <v>5946</v>
      </c>
      <c r="C1075" s="10" t="s">
        <v>34</v>
      </c>
      <c r="D1075" s="10">
        <v>2006</v>
      </c>
      <c r="E1075" s="10" t="s">
        <v>6</v>
      </c>
      <c r="F1075" s="10" t="s">
        <v>899</v>
      </c>
      <c r="G1075" s="10">
        <v>0.82</v>
      </c>
      <c r="H1075" s="10">
        <v>0.64</v>
      </c>
      <c r="I1075" s="10">
        <v>0</v>
      </c>
      <c r="J1075" s="10">
        <v>0.22</v>
      </c>
      <c r="K1075" s="10">
        <v>1.68</v>
      </c>
    </row>
    <row r="1076" spans="1:11" x14ac:dyDescent="0.35">
      <c r="A1076" s="9">
        <v>1076</v>
      </c>
      <c r="B1076" s="9" t="s">
        <v>9167</v>
      </c>
      <c r="C1076" s="9" t="s">
        <v>72</v>
      </c>
      <c r="D1076" s="9">
        <v>1997</v>
      </c>
      <c r="E1076" s="9" t="s">
        <v>1</v>
      </c>
      <c r="F1076" s="9" t="s">
        <v>57</v>
      </c>
      <c r="G1076" s="9">
        <v>1.58</v>
      </c>
      <c r="H1076" s="9">
        <v>0.06</v>
      </c>
      <c r="I1076" s="9">
        <v>0</v>
      </c>
      <c r="J1076" s="9">
        <v>0.04</v>
      </c>
      <c r="K1076" s="9">
        <v>1.68</v>
      </c>
    </row>
    <row r="1077" spans="1:11" x14ac:dyDescent="0.35">
      <c r="A1077" s="10">
        <v>1077</v>
      </c>
      <c r="B1077" s="10" t="s">
        <v>792</v>
      </c>
      <c r="C1077" s="10" t="s">
        <v>70</v>
      </c>
      <c r="D1077" s="10">
        <v>2012</v>
      </c>
      <c r="E1077" s="10" t="s">
        <v>9</v>
      </c>
      <c r="F1077" s="10" t="s">
        <v>120</v>
      </c>
      <c r="G1077" s="10">
        <v>0.9</v>
      </c>
      <c r="H1077" s="10">
        <v>0.64</v>
      </c>
      <c r="I1077" s="10">
        <v>0</v>
      </c>
      <c r="J1077" s="10">
        <v>0.15</v>
      </c>
      <c r="K1077" s="10">
        <v>1.68</v>
      </c>
    </row>
    <row r="1078" spans="1:11" x14ac:dyDescent="0.35">
      <c r="A1078" s="9">
        <v>1078</v>
      </c>
      <c r="B1078" s="9" t="s">
        <v>9168</v>
      </c>
      <c r="C1078" s="9" t="s">
        <v>126</v>
      </c>
      <c r="D1078" s="9">
        <v>1992</v>
      </c>
      <c r="E1078" s="9" t="s">
        <v>5</v>
      </c>
      <c r="F1078" s="9" t="s">
        <v>53</v>
      </c>
      <c r="G1078" s="9">
        <v>0.59</v>
      </c>
      <c r="H1078" s="9">
        <v>0.24</v>
      </c>
      <c r="I1078" s="9">
        <v>0.82</v>
      </c>
      <c r="J1078" s="9">
        <v>0.03</v>
      </c>
      <c r="K1078" s="9">
        <v>1.68</v>
      </c>
    </row>
    <row r="1079" spans="1:11" x14ac:dyDescent="0.35">
      <c r="A1079" s="10">
        <v>1079</v>
      </c>
      <c r="B1079" s="10" t="s">
        <v>9169</v>
      </c>
      <c r="C1079" s="10" t="s">
        <v>72</v>
      </c>
      <c r="D1079" s="10">
        <v>1997</v>
      </c>
      <c r="E1079" s="10" t="s">
        <v>7</v>
      </c>
      <c r="F1079" s="10" t="s">
        <v>75</v>
      </c>
      <c r="G1079" s="10">
        <v>0.38</v>
      </c>
      <c r="H1079" s="10">
        <v>0.87</v>
      </c>
      <c r="I1079" s="10">
        <v>0.33</v>
      </c>
      <c r="J1079" s="10">
        <v>0.1</v>
      </c>
      <c r="K1079" s="10">
        <v>1.68</v>
      </c>
    </row>
    <row r="1080" spans="1:11" x14ac:dyDescent="0.35">
      <c r="A1080" s="9">
        <v>1080</v>
      </c>
      <c r="B1080" s="9" t="s">
        <v>9170</v>
      </c>
      <c r="C1080" s="9" t="s">
        <v>94</v>
      </c>
      <c r="D1080" s="9">
        <v>2003</v>
      </c>
      <c r="E1080" s="9" t="s">
        <v>8</v>
      </c>
      <c r="F1080" s="9" t="s">
        <v>61</v>
      </c>
      <c r="G1080" s="9">
        <v>1.67</v>
      </c>
      <c r="H1080" s="9">
        <v>0</v>
      </c>
      <c r="I1080" s="9">
        <v>0</v>
      </c>
      <c r="J1080" s="9">
        <v>0</v>
      </c>
      <c r="K1080" s="9">
        <v>1.68</v>
      </c>
    </row>
    <row r="1081" spans="1:11" x14ac:dyDescent="0.35">
      <c r="A1081" s="10">
        <v>1081</v>
      </c>
      <c r="B1081" s="10" t="s">
        <v>9171</v>
      </c>
      <c r="C1081" s="10" t="s">
        <v>42</v>
      </c>
      <c r="D1081" s="10">
        <v>2008</v>
      </c>
      <c r="E1081" s="10" t="s">
        <v>9</v>
      </c>
      <c r="F1081" s="10" t="s">
        <v>104</v>
      </c>
      <c r="G1081" s="10">
        <v>1.23</v>
      </c>
      <c r="H1081" s="10">
        <v>0.3</v>
      </c>
      <c r="I1081" s="10">
        <v>0</v>
      </c>
      <c r="J1081" s="10">
        <v>0.14000000000000001</v>
      </c>
      <c r="K1081" s="10">
        <v>1.68</v>
      </c>
    </row>
    <row r="1082" spans="1:11" x14ac:dyDescent="0.35">
      <c r="A1082" s="9">
        <v>1082</v>
      </c>
      <c r="B1082" s="9" t="s">
        <v>7036</v>
      </c>
      <c r="C1082" s="9" t="s">
        <v>42</v>
      </c>
      <c r="D1082" s="9">
        <v>2007</v>
      </c>
      <c r="E1082" s="9" t="s">
        <v>8</v>
      </c>
      <c r="F1082" s="9" t="s">
        <v>61</v>
      </c>
      <c r="G1082" s="9">
        <v>0.91</v>
      </c>
      <c r="H1082" s="9">
        <v>0.55000000000000004</v>
      </c>
      <c r="I1082" s="9">
        <v>0.04</v>
      </c>
      <c r="J1082" s="9">
        <v>0.17</v>
      </c>
      <c r="K1082" s="9">
        <v>1.68</v>
      </c>
    </row>
    <row r="1083" spans="1:11" x14ac:dyDescent="0.35">
      <c r="A1083" s="10">
        <v>1083</v>
      </c>
      <c r="B1083" s="10" t="s">
        <v>9172</v>
      </c>
      <c r="C1083" s="10" t="s">
        <v>36</v>
      </c>
      <c r="D1083" s="10">
        <v>2002</v>
      </c>
      <c r="E1083" s="10" t="s">
        <v>9</v>
      </c>
      <c r="F1083" s="10" t="s">
        <v>53</v>
      </c>
      <c r="G1083" s="10">
        <v>1.18</v>
      </c>
      <c r="H1083" s="10">
        <v>0.27</v>
      </c>
      <c r="I1083" s="10">
        <v>0.17</v>
      </c>
      <c r="J1083" s="10">
        <v>0.06</v>
      </c>
      <c r="K1083" s="10">
        <v>1.68</v>
      </c>
    </row>
    <row r="1084" spans="1:11" x14ac:dyDescent="0.35">
      <c r="A1084" s="9">
        <v>1084</v>
      </c>
      <c r="B1084" s="9" t="s">
        <v>9173</v>
      </c>
      <c r="C1084" s="9" t="s">
        <v>42</v>
      </c>
      <c r="D1084" s="9">
        <v>2008</v>
      </c>
      <c r="E1084" s="9" t="s">
        <v>1</v>
      </c>
      <c r="F1084" s="9" t="s">
        <v>50</v>
      </c>
      <c r="G1084" s="9">
        <v>0.94</v>
      </c>
      <c r="H1084" s="9">
        <v>0.56999999999999995</v>
      </c>
      <c r="I1084" s="9">
        <v>0</v>
      </c>
      <c r="J1084" s="9">
        <v>0.17</v>
      </c>
      <c r="K1084" s="9">
        <v>1.67</v>
      </c>
    </row>
    <row r="1085" spans="1:11" x14ac:dyDescent="0.35">
      <c r="A1085" s="10">
        <v>1085</v>
      </c>
      <c r="B1085" s="10" t="s">
        <v>720</v>
      </c>
      <c r="C1085" s="10" t="s">
        <v>34</v>
      </c>
      <c r="D1085" s="10">
        <v>2003</v>
      </c>
      <c r="E1085" s="10" t="s">
        <v>1</v>
      </c>
      <c r="F1085" s="10" t="s">
        <v>61</v>
      </c>
      <c r="G1085" s="10">
        <v>0.93</v>
      </c>
      <c r="H1085" s="10">
        <v>0.52</v>
      </c>
      <c r="I1085" s="10">
        <v>0</v>
      </c>
      <c r="J1085" s="10">
        <v>0.22</v>
      </c>
      <c r="K1085" s="10">
        <v>1.67</v>
      </c>
    </row>
    <row r="1086" spans="1:11" x14ac:dyDescent="0.35">
      <c r="A1086" s="9">
        <v>1086</v>
      </c>
      <c r="B1086" s="9" t="s">
        <v>9174</v>
      </c>
      <c r="C1086" s="9" t="s">
        <v>42</v>
      </c>
      <c r="D1086" s="9">
        <v>2008</v>
      </c>
      <c r="E1086" s="9" t="s">
        <v>1</v>
      </c>
      <c r="F1086" s="9" t="s">
        <v>67</v>
      </c>
      <c r="G1086" s="9">
        <v>0.45</v>
      </c>
      <c r="H1086" s="9">
        <v>1.02</v>
      </c>
      <c r="I1086" s="9">
        <v>0</v>
      </c>
      <c r="J1086" s="9">
        <v>0.2</v>
      </c>
      <c r="K1086" s="9">
        <v>1.67</v>
      </c>
    </row>
    <row r="1087" spans="1:11" x14ac:dyDescent="0.35">
      <c r="A1087" s="10">
        <v>1087</v>
      </c>
      <c r="B1087" s="10" t="s">
        <v>9175</v>
      </c>
      <c r="C1087" s="10" t="s">
        <v>72</v>
      </c>
      <c r="D1087" s="10">
        <v>2000</v>
      </c>
      <c r="E1087" s="10" t="s">
        <v>1</v>
      </c>
      <c r="F1087" s="10" t="s">
        <v>61</v>
      </c>
      <c r="G1087" s="10">
        <v>1.58</v>
      </c>
      <c r="H1087" s="10">
        <v>0.05</v>
      </c>
      <c r="I1087" s="10">
        <v>0</v>
      </c>
      <c r="J1087" s="10">
        <v>0.04</v>
      </c>
      <c r="K1087" s="10">
        <v>1.67</v>
      </c>
    </row>
    <row r="1088" spans="1:11" x14ac:dyDescent="0.35">
      <c r="A1088" s="9">
        <v>1088</v>
      </c>
      <c r="B1088" s="9" t="s">
        <v>211</v>
      </c>
      <c r="C1088" s="9" t="s">
        <v>69</v>
      </c>
      <c r="D1088" s="9">
        <v>2006</v>
      </c>
      <c r="E1088" s="9" t="s">
        <v>10</v>
      </c>
      <c r="F1088" s="9" t="s">
        <v>61</v>
      </c>
      <c r="G1088" s="9">
        <v>0.81</v>
      </c>
      <c r="H1088" s="9">
        <v>0.59</v>
      </c>
      <c r="I1088" s="9">
        <v>0.01</v>
      </c>
      <c r="J1088" s="9">
        <v>0.26</v>
      </c>
      <c r="K1088" s="9">
        <v>1.67</v>
      </c>
    </row>
    <row r="1089" spans="1:11" x14ac:dyDescent="0.35">
      <c r="A1089" s="10">
        <v>1089</v>
      </c>
      <c r="B1089" s="10" t="s">
        <v>9176</v>
      </c>
      <c r="C1089" s="10" t="s">
        <v>102</v>
      </c>
      <c r="D1089" s="10">
        <v>2013</v>
      </c>
      <c r="E1089" s="10" t="s">
        <v>2</v>
      </c>
      <c r="F1089" s="10" t="s">
        <v>79</v>
      </c>
      <c r="G1089" s="10">
        <v>0.43</v>
      </c>
      <c r="H1089" s="10">
        <v>0.67</v>
      </c>
      <c r="I1089" s="10">
        <v>0.42</v>
      </c>
      <c r="J1089" s="10">
        <v>0.15</v>
      </c>
      <c r="K1089" s="10">
        <v>1.67</v>
      </c>
    </row>
    <row r="1090" spans="1:11" x14ac:dyDescent="0.35">
      <c r="A1090" s="9">
        <v>1090</v>
      </c>
      <c r="B1090" s="9" t="s">
        <v>2125</v>
      </c>
      <c r="C1090" s="9" t="s">
        <v>39</v>
      </c>
      <c r="D1090" s="9">
        <v>2005</v>
      </c>
      <c r="E1090" s="9" t="s">
        <v>7</v>
      </c>
      <c r="F1090" s="9" t="s">
        <v>43</v>
      </c>
      <c r="G1090" s="9">
        <v>1.22</v>
      </c>
      <c r="H1090" s="9">
        <v>0.39</v>
      </c>
      <c r="I1090" s="9">
        <v>0</v>
      </c>
      <c r="J1090" s="9">
        <v>0.06</v>
      </c>
      <c r="K1090" s="9">
        <v>1.67</v>
      </c>
    </row>
    <row r="1091" spans="1:11" x14ac:dyDescent="0.35">
      <c r="A1091" s="10">
        <v>1091</v>
      </c>
      <c r="B1091" s="10" t="s">
        <v>9177</v>
      </c>
      <c r="C1091" s="10" t="s">
        <v>223</v>
      </c>
      <c r="D1091" s="10">
        <v>1989</v>
      </c>
      <c r="E1091" s="10" t="s">
        <v>2</v>
      </c>
      <c r="F1091" s="10" t="s">
        <v>91</v>
      </c>
      <c r="G1091" s="10">
        <v>0.91</v>
      </c>
      <c r="H1091" s="10">
        <v>0.3</v>
      </c>
      <c r="I1091" s="10">
        <v>0.42</v>
      </c>
      <c r="J1091" s="10">
        <v>0.04</v>
      </c>
      <c r="K1091" s="10">
        <v>1.67</v>
      </c>
    </row>
    <row r="1092" spans="1:11" x14ac:dyDescent="0.35">
      <c r="A1092" s="9">
        <v>1092</v>
      </c>
      <c r="B1092" s="9" t="s">
        <v>99</v>
      </c>
      <c r="C1092" s="9" t="s">
        <v>72</v>
      </c>
      <c r="D1092" s="9">
        <v>2001</v>
      </c>
      <c r="E1092" s="9" t="s">
        <v>1</v>
      </c>
      <c r="F1092" s="9" t="s">
        <v>43</v>
      </c>
      <c r="G1092" s="9">
        <v>1.0900000000000001</v>
      </c>
      <c r="H1092" s="9">
        <v>0.49</v>
      </c>
      <c r="I1092" s="9">
        <v>0.02</v>
      </c>
      <c r="J1092" s="9">
        <v>7.0000000000000007E-2</v>
      </c>
      <c r="K1092" s="9">
        <v>1.67</v>
      </c>
    </row>
    <row r="1093" spans="1:11" x14ac:dyDescent="0.35">
      <c r="A1093" s="10">
        <v>1093</v>
      </c>
      <c r="B1093" s="10" t="s">
        <v>990</v>
      </c>
      <c r="C1093" s="10" t="s">
        <v>36</v>
      </c>
      <c r="D1093" s="10">
        <v>2001</v>
      </c>
      <c r="E1093" s="10" t="s">
        <v>11</v>
      </c>
      <c r="F1093" s="10" t="s">
        <v>67</v>
      </c>
      <c r="G1093" s="10">
        <v>0.59</v>
      </c>
      <c r="H1093" s="10">
        <v>0.95</v>
      </c>
      <c r="I1093" s="10">
        <v>0.03</v>
      </c>
      <c r="J1093" s="10">
        <v>0.1</v>
      </c>
      <c r="K1093" s="10">
        <v>1.67</v>
      </c>
    </row>
    <row r="1094" spans="1:11" x14ac:dyDescent="0.35">
      <c r="A1094" s="9">
        <v>1094</v>
      </c>
      <c r="B1094" s="9" t="s">
        <v>9178</v>
      </c>
      <c r="C1094" s="9" t="s">
        <v>94</v>
      </c>
      <c r="D1094" s="9">
        <v>2013</v>
      </c>
      <c r="E1094" s="9" t="s">
        <v>12</v>
      </c>
      <c r="F1094" s="9" t="s">
        <v>43</v>
      </c>
      <c r="G1094" s="9">
        <v>0.82</v>
      </c>
      <c r="H1094" s="9">
        <v>0.65</v>
      </c>
      <c r="I1094" s="9">
        <v>0</v>
      </c>
      <c r="J1094" s="9">
        <v>0.19</v>
      </c>
      <c r="K1094" s="9">
        <v>1.67</v>
      </c>
    </row>
    <row r="1095" spans="1:11" x14ac:dyDescent="0.35">
      <c r="A1095" s="10">
        <v>1095</v>
      </c>
      <c r="B1095" s="10" t="s">
        <v>9179</v>
      </c>
      <c r="C1095" s="10" t="s">
        <v>39</v>
      </c>
      <c r="D1095" s="10">
        <v>2003</v>
      </c>
      <c r="E1095" s="10" t="s">
        <v>3</v>
      </c>
      <c r="F1095" s="10" t="s">
        <v>40</v>
      </c>
      <c r="G1095" s="10">
        <v>0.97</v>
      </c>
      <c r="H1095" s="10">
        <v>0.59</v>
      </c>
      <c r="I1095" s="10">
        <v>0.04</v>
      </c>
      <c r="J1095" s="10">
        <v>7.0000000000000007E-2</v>
      </c>
      <c r="K1095" s="10">
        <v>1.67</v>
      </c>
    </row>
    <row r="1096" spans="1:11" x14ac:dyDescent="0.35">
      <c r="A1096" s="9">
        <v>1096</v>
      </c>
      <c r="B1096" s="9" t="s">
        <v>891</v>
      </c>
      <c r="C1096" s="9" t="s">
        <v>34</v>
      </c>
      <c r="D1096" s="9">
        <v>2001</v>
      </c>
      <c r="E1096" s="9" t="s">
        <v>3</v>
      </c>
      <c r="F1096" s="9" t="s">
        <v>76</v>
      </c>
      <c r="G1096" s="9">
        <v>1.1299999999999999</v>
      </c>
      <c r="H1096" s="9">
        <v>0.32</v>
      </c>
      <c r="I1096" s="9">
        <v>0</v>
      </c>
      <c r="J1096" s="9">
        <v>0.22</v>
      </c>
      <c r="K1096" s="9">
        <v>1.67</v>
      </c>
    </row>
    <row r="1097" spans="1:11" x14ac:dyDescent="0.35">
      <c r="A1097" s="10">
        <v>1097</v>
      </c>
      <c r="B1097" s="10" t="s">
        <v>553</v>
      </c>
      <c r="C1097" s="10" t="s">
        <v>34</v>
      </c>
      <c r="D1097" s="10">
        <v>2003</v>
      </c>
      <c r="E1097" s="10" t="s">
        <v>1</v>
      </c>
      <c r="F1097" s="10" t="s">
        <v>61</v>
      </c>
      <c r="G1097" s="10">
        <v>1.35</v>
      </c>
      <c r="H1097" s="10">
        <v>0.09</v>
      </c>
      <c r="I1097" s="10">
        <v>0</v>
      </c>
      <c r="J1097" s="10">
        <v>0.23</v>
      </c>
      <c r="K1097" s="10">
        <v>1.67</v>
      </c>
    </row>
    <row r="1098" spans="1:11" x14ac:dyDescent="0.35">
      <c r="A1098" s="9">
        <v>1098</v>
      </c>
      <c r="B1098" s="9" t="s">
        <v>9180</v>
      </c>
      <c r="C1098" s="9" t="s">
        <v>34</v>
      </c>
      <c r="D1098" s="9">
        <v>2003</v>
      </c>
      <c r="E1098" s="9" t="s">
        <v>2</v>
      </c>
      <c r="F1098" s="9" t="s">
        <v>67</v>
      </c>
      <c r="G1098" s="9">
        <v>1.08</v>
      </c>
      <c r="H1098" s="9">
        <v>0.45</v>
      </c>
      <c r="I1098" s="9">
        <v>0</v>
      </c>
      <c r="J1098" s="9">
        <v>0.14000000000000001</v>
      </c>
      <c r="K1098" s="9">
        <v>1.67</v>
      </c>
    </row>
    <row r="1099" spans="1:11" x14ac:dyDescent="0.35">
      <c r="A1099" s="10">
        <v>1099</v>
      </c>
      <c r="B1099" s="10" t="s">
        <v>2045</v>
      </c>
      <c r="C1099" s="10" t="s">
        <v>102</v>
      </c>
      <c r="D1099" s="10">
        <v>2015</v>
      </c>
      <c r="E1099" s="10" t="s">
        <v>9</v>
      </c>
      <c r="F1099" s="10" t="s">
        <v>120</v>
      </c>
      <c r="G1099" s="10">
        <v>0.63</v>
      </c>
      <c r="H1099" s="10">
        <v>0.66</v>
      </c>
      <c r="I1099" s="10">
        <v>0.11</v>
      </c>
      <c r="J1099" s="10">
        <v>0.26</v>
      </c>
      <c r="K1099" s="10">
        <v>1.66</v>
      </c>
    </row>
    <row r="1100" spans="1:11" x14ac:dyDescent="0.35">
      <c r="A1100" s="9">
        <v>1100</v>
      </c>
      <c r="B1100" s="9" t="s">
        <v>9181</v>
      </c>
      <c r="C1100" s="9" t="s">
        <v>69</v>
      </c>
      <c r="D1100" s="9">
        <v>2007</v>
      </c>
      <c r="E1100" s="9" t="s">
        <v>9</v>
      </c>
      <c r="F1100" s="9" t="s">
        <v>57</v>
      </c>
      <c r="G1100" s="9">
        <v>0.56999999999999995</v>
      </c>
      <c r="H1100" s="9">
        <v>0.73</v>
      </c>
      <c r="I1100" s="9">
        <v>0.06</v>
      </c>
      <c r="J1100" s="9">
        <v>0.3</v>
      </c>
      <c r="K1100" s="9">
        <v>1.66</v>
      </c>
    </row>
    <row r="1101" spans="1:11" x14ac:dyDescent="0.35">
      <c r="A1101" s="10">
        <v>1101</v>
      </c>
      <c r="B1101" s="10" t="s">
        <v>9182</v>
      </c>
      <c r="C1101" s="10" t="s">
        <v>1198</v>
      </c>
      <c r="D1101" s="10">
        <v>1992</v>
      </c>
      <c r="E1101" s="10" t="s">
        <v>10</v>
      </c>
      <c r="F1101" s="10" t="s">
        <v>46</v>
      </c>
      <c r="G1101" s="10">
        <v>1</v>
      </c>
      <c r="H1101" s="10">
        <v>0.3</v>
      </c>
      <c r="I1101" s="10">
        <v>0.31</v>
      </c>
      <c r="J1101" s="10">
        <v>0.04</v>
      </c>
      <c r="K1101" s="10">
        <v>1.66</v>
      </c>
    </row>
    <row r="1102" spans="1:11" x14ac:dyDescent="0.35">
      <c r="A1102" s="9">
        <v>1102</v>
      </c>
      <c r="B1102" s="9" t="s">
        <v>9183</v>
      </c>
      <c r="C1102" s="9" t="s">
        <v>34</v>
      </c>
      <c r="D1102" s="9">
        <v>2000</v>
      </c>
      <c r="E1102" s="9" t="s">
        <v>1</v>
      </c>
      <c r="F1102" s="9" t="s">
        <v>61</v>
      </c>
      <c r="G1102" s="9">
        <v>0.78</v>
      </c>
      <c r="H1102" s="9">
        <v>0.61</v>
      </c>
      <c r="I1102" s="9">
        <v>0.06</v>
      </c>
      <c r="J1102" s="9">
        <v>0.2</v>
      </c>
      <c r="K1102" s="9">
        <v>1.66</v>
      </c>
    </row>
    <row r="1103" spans="1:11" x14ac:dyDescent="0.35">
      <c r="A1103" s="10">
        <v>1103</v>
      </c>
      <c r="B1103" s="10" t="s">
        <v>563</v>
      </c>
      <c r="C1103" s="10" t="s">
        <v>70</v>
      </c>
      <c r="D1103" s="10">
        <v>2012</v>
      </c>
      <c r="E1103" s="10" t="s">
        <v>7</v>
      </c>
      <c r="F1103" s="10" t="s">
        <v>52</v>
      </c>
      <c r="G1103" s="10">
        <v>0.86</v>
      </c>
      <c r="H1103" s="10">
        <v>0.64</v>
      </c>
      <c r="I1103" s="10">
        <v>0.01</v>
      </c>
      <c r="J1103" s="10">
        <v>0.14000000000000001</v>
      </c>
      <c r="K1103" s="10">
        <v>1.66</v>
      </c>
    </row>
    <row r="1104" spans="1:11" x14ac:dyDescent="0.35">
      <c r="A1104" s="9">
        <v>1104</v>
      </c>
      <c r="B1104" s="9" t="s">
        <v>272</v>
      </c>
      <c r="C1104" s="9" t="s">
        <v>34</v>
      </c>
      <c r="D1104" s="9">
        <v>2004</v>
      </c>
      <c r="E1104" s="9" t="s">
        <v>1</v>
      </c>
      <c r="F1104" s="9" t="s">
        <v>76</v>
      </c>
      <c r="G1104" s="9">
        <v>0.81</v>
      </c>
      <c r="H1104" s="9">
        <v>0.63</v>
      </c>
      <c r="I1104" s="9">
        <v>0</v>
      </c>
      <c r="J1104" s="9">
        <v>0.21</v>
      </c>
      <c r="K1104" s="9">
        <v>1.66</v>
      </c>
    </row>
    <row r="1105" spans="1:11" x14ac:dyDescent="0.35">
      <c r="A1105" s="10">
        <v>1105</v>
      </c>
      <c r="B1105" s="10" t="s">
        <v>407</v>
      </c>
      <c r="C1105" s="10" t="s">
        <v>70</v>
      </c>
      <c r="D1105" s="10">
        <v>2006</v>
      </c>
      <c r="E1105" s="10" t="s">
        <v>3</v>
      </c>
      <c r="F1105" s="10" t="s">
        <v>61</v>
      </c>
      <c r="G1105" s="10">
        <v>0.76</v>
      </c>
      <c r="H1105" s="10">
        <v>0.7</v>
      </c>
      <c r="I1105" s="10">
        <v>0.02</v>
      </c>
      <c r="J1105" s="10">
        <v>0.18</v>
      </c>
      <c r="K1105" s="10">
        <v>1.66</v>
      </c>
    </row>
    <row r="1106" spans="1:11" x14ac:dyDescent="0.35">
      <c r="A1106" s="9">
        <v>1106</v>
      </c>
      <c r="B1106" s="9" t="s">
        <v>796</v>
      </c>
      <c r="C1106" s="9" t="s">
        <v>34</v>
      </c>
      <c r="D1106" s="9">
        <v>2002</v>
      </c>
      <c r="E1106" s="9" t="s">
        <v>1</v>
      </c>
      <c r="F1106" s="9" t="s">
        <v>61</v>
      </c>
      <c r="G1106" s="9">
        <v>1.25</v>
      </c>
      <c r="H1106" s="9">
        <v>0.15</v>
      </c>
      <c r="I1106" s="9">
        <v>0.03</v>
      </c>
      <c r="J1106" s="9">
        <v>0.22</v>
      </c>
      <c r="K1106" s="9">
        <v>1.66</v>
      </c>
    </row>
    <row r="1107" spans="1:11" x14ac:dyDescent="0.35">
      <c r="A1107" s="10">
        <v>1107</v>
      </c>
      <c r="B1107" s="10" t="s">
        <v>9184</v>
      </c>
      <c r="C1107" s="10" t="s">
        <v>34</v>
      </c>
      <c r="D1107" s="10">
        <v>2005</v>
      </c>
      <c r="E1107" s="10" t="s">
        <v>10</v>
      </c>
      <c r="F1107" s="10" t="s">
        <v>118</v>
      </c>
      <c r="G1107" s="10">
        <v>0.96</v>
      </c>
      <c r="H1107" s="10">
        <v>0.12</v>
      </c>
      <c r="I1107" s="10">
        <v>0.54</v>
      </c>
      <c r="J1107" s="10">
        <v>0.04</v>
      </c>
      <c r="K1107" s="10">
        <v>1.66</v>
      </c>
    </row>
    <row r="1108" spans="1:11" x14ac:dyDescent="0.35">
      <c r="A1108" s="9">
        <v>1108</v>
      </c>
      <c r="B1108" s="9" t="s">
        <v>9185</v>
      </c>
      <c r="C1108" s="9" t="s">
        <v>83</v>
      </c>
      <c r="D1108" s="9">
        <v>1981</v>
      </c>
      <c r="E1108" s="9" t="s">
        <v>5</v>
      </c>
      <c r="F1108" s="9" t="s">
        <v>118</v>
      </c>
      <c r="G1108" s="9">
        <v>1.54</v>
      </c>
      <c r="H1108" s="9">
        <v>0.1</v>
      </c>
      <c r="I1108" s="9">
        <v>0</v>
      </c>
      <c r="J1108" s="9">
        <v>0.02</v>
      </c>
      <c r="K1108" s="9">
        <v>1.65</v>
      </c>
    </row>
    <row r="1109" spans="1:11" x14ac:dyDescent="0.35">
      <c r="A1109" s="10">
        <v>1109</v>
      </c>
      <c r="B1109" s="10" t="s">
        <v>9186</v>
      </c>
      <c r="C1109" s="10" t="s">
        <v>149</v>
      </c>
      <c r="D1109" s="10">
        <v>2004</v>
      </c>
      <c r="E1109" s="10" t="s">
        <v>6</v>
      </c>
      <c r="F1109" s="10" t="s">
        <v>53</v>
      </c>
      <c r="G1109" s="10">
        <v>0.9</v>
      </c>
      <c r="H1109" s="10">
        <v>0.11</v>
      </c>
      <c r="I1109" s="10">
        <v>0.6</v>
      </c>
      <c r="J1109" s="10">
        <v>0.05</v>
      </c>
      <c r="K1109" s="10">
        <v>1.65</v>
      </c>
    </row>
    <row r="1110" spans="1:11" x14ac:dyDescent="0.35">
      <c r="A1110" s="9">
        <v>1110</v>
      </c>
      <c r="B1110" s="9" t="s">
        <v>9187</v>
      </c>
      <c r="C1110" s="9" t="s">
        <v>47</v>
      </c>
      <c r="D1110" s="9">
        <v>1991</v>
      </c>
      <c r="E1110" s="9" t="s">
        <v>7</v>
      </c>
      <c r="F1110" s="9" t="s">
        <v>53</v>
      </c>
      <c r="G1110" s="9">
        <v>1.06</v>
      </c>
      <c r="H1110" s="9">
        <v>0.38</v>
      </c>
      <c r="I1110" s="9">
        <v>0.15</v>
      </c>
      <c r="J1110" s="9">
        <v>0.05</v>
      </c>
      <c r="K1110" s="9">
        <v>1.65</v>
      </c>
    </row>
    <row r="1111" spans="1:11" x14ac:dyDescent="0.35">
      <c r="A1111" s="10">
        <v>1111</v>
      </c>
      <c r="B1111" s="10" t="s">
        <v>9188</v>
      </c>
      <c r="C1111" s="10" t="s">
        <v>42</v>
      </c>
      <c r="D1111" s="10">
        <v>2011</v>
      </c>
      <c r="E1111" s="10" t="s">
        <v>6</v>
      </c>
      <c r="F1111" s="10" t="s">
        <v>75</v>
      </c>
      <c r="G1111" s="10">
        <v>0.48</v>
      </c>
      <c r="H1111" s="10">
        <v>0.68</v>
      </c>
      <c r="I1111" s="10">
        <v>0.33</v>
      </c>
      <c r="J1111" s="10">
        <v>0.16</v>
      </c>
      <c r="K1111" s="10">
        <v>1.65</v>
      </c>
    </row>
    <row r="1112" spans="1:11" x14ac:dyDescent="0.35">
      <c r="A1112" s="9">
        <v>1112</v>
      </c>
      <c r="B1112" s="9" t="s">
        <v>8872</v>
      </c>
      <c r="C1112" s="9" t="s">
        <v>34</v>
      </c>
      <c r="D1112" s="9">
        <v>2004</v>
      </c>
      <c r="E1112" s="9" t="s">
        <v>4</v>
      </c>
      <c r="F1112" s="9" t="s">
        <v>150</v>
      </c>
      <c r="G1112" s="9">
        <v>0</v>
      </c>
      <c r="H1112" s="9">
        <v>0</v>
      </c>
      <c r="I1112" s="9">
        <v>1.65</v>
      </c>
      <c r="J1112" s="9">
        <v>0</v>
      </c>
      <c r="K1112" s="9">
        <v>1.65</v>
      </c>
    </row>
    <row r="1113" spans="1:11" x14ac:dyDescent="0.35">
      <c r="A1113" s="10">
        <v>1113</v>
      </c>
      <c r="B1113" s="10" t="s">
        <v>9189</v>
      </c>
      <c r="C1113" s="10" t="s">
        <v>70</v>
      </c>
      <c r="D1113" s="10">
        <v>2008</v>
      </c>
      <c r="E1113" s="10" t="s">
        <v>7</v>
      </c>
      <c r="F1113" s="10" t="s">
        <v>61</v>
      </c>
      <c r="G1113" s="10">
        <v>1.0900000000000001</v>
      </c>
      <c r="H1113" s="10">
        <v>0.38</v>
      </c>
      <c r="I1113" s="10">
        <v>0.02</v>
      </c>
      <c r="J1113" s="10">
        <v>0.16</v>
      </c>
      <c r="K1113" s="10">
        <v>1.65</v>
      </c>
    </row>
    <row r="1114" spans="1:11" x14ac:dyDescent="0.35">
      <c r="A1114" s="9">
        <v>1114</v>
      </c>
      <c r="B1114" s="9" t="s">
        <v>9190</v>
      </c>
      <c r="C1114" s="9" t="s">
        <v>49</v>
      </c>
      <c r="D1114" s="9">
        <v>2007</v>
      </c>
      <c r="E1114" s="9" t="s">
        <v>4</v>
      </c>
      <c r="F1114" s="9" t="s">
        <v>137</v>
      </c>
      <c r="G1114" s="9">
        <v>0.32</v>
      </c>
      <c r="H1114" s="9">
        <v>0.02</v>
      </c>
      <c r="I1114" s="9">
        <v>1.27</v>
      </c>
      <c r="J1114" s="9">
        <v>0.03</v>
      </c>
      <c r="K1114" s="9">
        <v>1.64</v>
      </c>
    </row>
    <row r="1115" spans="1:11" x14ac:dyDescent="0.35">
      <c r="A1115" s="10">
        <v>1115</v>
      </c>
      <c r="B1115" s="10" t="s">
        <v>9191</v>
      </c>
      <c r="C1115" s="10" t="s">
        <v>36</v>
      </c>
      <c r="D1115" s="10">
        <v>2004</v>
      </c>
      <c r="E1115" s="10" t="s">
        <v>2</v>
      </c>
      <c r="F1115" s="10" t="s">
        <v>53</v>
      </c>
      <c r="G1115" s="10">
        <v>0.8</v>
      </c>
      <c r="H1115" s="10">
        <v>0.05</v>
      </c>
      <c r="I1115" s="10">
        <v>0.76</v>
      </c>
      <c r="J1115" s="10">
        <v>0.03</v>
      </c>
      <c r="K1115" s="10">
        <v>1.64</v>
      </c>
    </row>
    <row r="1116" spans="1:11" x14ac:dyDescent="0.35">
      <c r="A1116" s="9">
        <v>1116</v>
      </c>
      <c r="B1116" s="9" t="s">
        <v>871</v>
      </c>
      <c r="C1116" s="9" t="s">
        <v>42</v>
      </c>
      <c r="D1116" s="9">
        <v>2011</v>
      </c>
      <c r="E1116" s="9" t="s">
        <v>9</v>
      </c>
      <c r="F1116" s="9" t="s">
        <v>59</v>
      </c>
      <c r="G1116" s="9">
        <v>0.76</v>
      </c>
      <c r="H1116" s="9">
        <v>0.72</v>
      </c>
      <c r="I1116" s="9">
        <v>0</v>
      </c>
      <c r="J1116" s="9">
        <v>0.16</v>
      </c>
      <c r="K1116" s="9">
        <v>1.64</v>
      </c>
    </row>
    <row r="1117" spans="1:11" x14ac:dyDescent="0.35">
      <c r="A1117" s="10">
        <v>1117</v>
      </c>
      <c r="B1117" s="10" t="s">
        <v>640</v>
      </c>
      <c r="C1117" s="10" t="s">
        <v>83</v>
      </c>
      <c r="D1117" s="10">
        <v>1982</v>
      </c>
      <c r="E1117" s="10" t="s">
        <v>5</v>
      </c>
      <c r="F1117" s="10" t="s">
        <v>118</v>
      </c>
      <c r="G1117" s="10">
        <v>1.52</v>
      </c>
      <c r="H1117" s="10">
        <v>0.1</v>
      </c>
      <c r="I1117" s="10">
        <v>0</v>
      </c>
      <c r="J1117" s="10">
        <v>0.02</v>
      </c>
      <c r="K1117" s="10">
        <v>1.64</v>
      </c>
    </row>
    <row r="1118" spans="1:11" x14ac:dyDescent="0.35">
      <c r="A1118" s="9">
        <v>1118</v>
      </c>
      <c r="B1118" s="9" t="s">
        <v>9192</v>
      </c>
      <c r="C1118" s="9" t="s">
        <v>72</v>
      </c>
      <c r="D1118" s="9">
        <v>1999</v>
      </c>
      <c r="E1118" s="9" t="s">
        <v>7</v>
      </c>
      <c r="F1118" s="9" t="s">
        <v>6034</v>
      </c>
      <c r="G1118" s="9">
        <v>0.93</v>
      </c>
      <c r="H1118" s="9">
        <v>0.63</v>
      </c>
      <c r="I1118" s="9">
        <v>0</v>
      </c>
      <c r="J1118" s="9">
        <v>0.08</v>
      </c>
      <c r="K1118" s="9">
        <v>1.64</v>
      </c>
    </row>
    <row r="1119" spans="1:11" x14ac:dyDescent="0.35">
      <c r="A1119" s="10">
        <v>1119</v>
      </c>
      <c r="B1119" s="10" t="s">
        <v>9193</v>
      </c>
      <c r="C1119" s="10" t="s">
        <v>223</v>
      </c>
      <c r="D1119" s="10">
        <v>1986</v>
      </c>
      <c r="E1119" s="10" t="s">
        <v>9</v>
      </c>
      <c r="F1119" s="10" t="s">
        <v>91</v>
      </c>
      <c r="G1119" s="10">
        <v>0.74</v>
      </c>
      <c r="H1119" s="10">
        <v>0.26</v>
      </c>
      <c r="I1119" s="10">
        <v>0.61</v>
      </c>
      <c r="J1119" s="10">
        <v>0.03</v>
      </c>
      <c r="K1119" s="10">
        <v>1.64</v>
      </c>
    </row>
    <row r="1120" spans="1:11" x14ac:dyDescent="0.35">
      <c r="A1120" s="9">
        <v>1120</v>
      </c>
      <c r="B1120" s="9" t="s">
        <v>522</v>
      </c>
      <c r="C1120" s="9" t="s">
        <v>34</v>
      </c>
      <c r="D1120" s="9">
        <v>2002</v>
      </c>
      <c r="E1120" s="9" t="s">
        <v>1</v>
      </c>
      <c r="F1120" s="9" t="s">
        <v>61</v>
      </c>
      <c r="G1120" s="9">
        <v>0.8</v>
      </c>
      <c r="H1120" s="9">
        <v>0.63</v>
      </c>
      <c r="I1120" s="9">
        <v>0</v>
      </c>
      <c r="J1120" s="9">
        <v>0.21</v>
      </c>
      <c r="K1120" s="9">
        <v>1.64</v>
      </c>
    </row>
    <row r="1121" spans="1:11" x14ac:dyDescent="0.35">
      <c r="A1121" s="10">
        <v>1121</v>
      </c>
      <c r="B1121" s="10" t="s">
        <v>9194</v>
      </c>
      <c r="C1121" s="10" t="s">
        <v>34</v>
      </c>
      <c r="D1121" s="10">
        <v>2005</v>
      </c>
      <c r="E1121" s="10" t="s">
        <v>1</v>
      </c>
      <c r="F1121" s="10" t="s">
        <v>61</v>
      </c>
      <c r="G1121" s="10">
        <v>1.44</v>
      </c>
      <c r="H1121" s="10">
        <v>0.15</v>
      </c>
      <c r="I1121" s="10">
        <v>0</v>
      </c>
      <c r="J1121" s="10">
        <v>0.05</v>
      </c>
      <c r="K1121" s="10">
        <v>1.64</v>
      </c>
    </row>
    <row r="1122" spans="1:11" x14ac:dyDescent="0.35">
      <c r="A1122" s="9">
        <v>1122</v>
      </c>
      <c r="B1122" s="9" t="s">
        <v>1771</v>
      </c>
      <c r="C1122" s="9" t="s">
        <v>34</v>
      </c>
      <c r="D1122" s="9">
        <v>2004</v>
      </c>
      <c r="E1122" s="9" t="s">
        <v>9</v>
      </c>
      <c r="F1122" s="9" t="s">
        <v>50</v>
      </c>
      <c r="G1122" s="9">
        <v>0.54</v>
      </c>
      <c r="H1122" s="9">
        <v>0.88</v>
      </c>
      <c r="I1122" s="9">
        <v>0</v>
      </c>
      <c r="J1122" s="9">
        <v>0.22</v>
      </c>
      <c r="K1122" s="9">
        <v>1.64</v>
      </c>
    </row>
    <row r="1123" spans="1:11" x14ac:dyDescent="0.35">
      <c r="A1123" s="10">
        <v>1123</v>
      </c>
      <c r="B1123" s="10" t="s">
        <v>9195</v>
      </c>
      <c r="C1123" s="10" t="s">
        <v>70</v>
      </c>
      <c r="D1123" s="10">
        <v>2010</v>
      </c>
      <c r="E1123" s="10" t="s">
        <v>8</v>
      </c>
      <c r="F1123" s="10" t="s">
        <v>40</v>
      </c>
      <c r="G1123" s="10">
        <v>1.02</v>
      </c>
      <c r="H1123" s="10">
        <v>0.48</v>
      </c>
      <c r="I1123" s="10">
        <v>0</v>
      </c>
      <c r="J1123" s="10">
        <v>0.14000000000000001</v>
      </c>
      <c r="K1123" s="10">
        <v>1.64</v>
      </c>
    </row>
    <row r="1124" spans="1:11" x14ac:dyDescent="0.35">
      <c r="A1124" s="9">
        <v>1124</v>
      </c>
      <c r="B1124" s="9" t="s">
        <v>9196</v>
      </c>
      <c r="C1124" s="9" t="s">
        <v>102</v>
      </c>
      <c r="D1124" s="9">
        <v>2015</v>
      </c>
      <c r="E1124" s="9" t="s">
        <v>11</v>
      </c>
      <c r="F1124" s="9" t="s">
        <v>79</v>
      </c>
      <c r="G1124" s="9">
        <v>0.44</v>
      </c>
      <c r="H1124" s="9">
        <v>0.89</v>
      </c>
      <c r="I1124" s="9">
        <v>0.05</v>
      </c>
      <c r="J1124" s="9">
        <v>0.25</v>
      </c>
      <c r="K1124" s="9">
        <v>1.64</v>
      </c>
    </row>
    <row r="1125" spans="1:11" x14ac:dyDescent="0.35">
      <c r="A1125" s="10">
        <v>1125</v>
      </c>
      <c r="B1125" s="10" t="s">
        <v>8898</v>
      </c>
      <c r="C1125" s="10" t="s">
        <v>39</v>
      </c>
      <c r="D1125" s="10">
        <v>2004</v>
      </c>
      <c r="E1125" s="10" t="s">
        <v>1</v>
      </c>
      <c r="F1125" s="10" t="s">
        <v>46</v>
      </c>
      <c r="G1125" s="10">
        <v>1.54</v>
      </c>
      <c r="H1125" s="10">
        <v>0.02</v>
      </c>
      <c r="I1125" s="10">
        <v>0</v>
      </c>
      <c r="J1125" s="10">
        <v>7.0000000000000007E-2</v>
      </c>
      <c r="K1125" s="10">
        <v>1.63</v>
      </c>
    </row>
    <row r="1126" spans="1:11" x14ac:dyDescent="0.35">
      <c r="A1126" s="9">
        <v>1126</v>
      </c>
      <c r="B1126" s="9" t="s">
        <v>7220</v>
      </c>
      <c r="C1126" s="9" t="s">
        <v>70</v>
      </c>
      <c r="D1126" s="9">
        <v>2006</v>
      </c>
      <c r="E1126" s="9" t="s">
        <v>8</v>
      </c>
      <c r="F1126" s="9" t="s">
        <v>40</v>
      </c>
      <c r="G1126" s="9">
        <v>0.45</v>
      </c>
      <c r="H1126" s="9">
        <v>0.96</v>
      </c>
      <c r="I1126" s="9">
        <v>0.02</v>
      </c>
      <c r="J1126" s="9">
        <v>0.2</v>
      </c>
      <c r="K1126" s="9">
        <v>1.63</v>
      </c>
    </row>
    <row r="1127" spans="1:11" x14ac:dyDescent="0.35">
      <c r="A1127" s="10">
        <v>1127</v>
      </c>
      <c r="B1127" s="10" t="s">
        <v>9197</v>
      </c>
      <c r="C1127" s="10" t="s">
        <v>149</v>
      </c>
      <c r="D1127" s="10">
        <v>2001</v>
      </c>
      <c r="E1127" s="10" t="s">
        <v>12</v>
      </c>
      <c r="F1127" s="10" t="s">
        <v>53</v>
      </c>
      <c r="G1127" s="10">
        <v>0.78</v>
      </c>
      <c r="H1127" s="10">
        <v>0.25</v>
      </c>
      <c r="I1127" s="10">
        <v>0.56000000000000005</v>
      </c>
      <c r="J1127" s="10">
        <v>0.04</v>
      </c>
      <c r="K1127" s="10">
        <v>1.63</v>
      </c>
    </row>
    <row r="1128" spans="1:11" x14ac:dyDescent="0.35">
      <c r="A1128" s="9">
        <v>1128</v>
      </c>
      <c r="B1128" s="9" t="s">
        <v>8554</v>
      </c>
      <c r="C1128" s="9" t="s">
        <v>94</v>
      </c>
      <c r="D1128" s="12" t="s">
        <v>145</v>
      </c>
      <c r="E1128" s="9" t="s">
        <v>7</v>
      </c>
      <c r="F1128" s="9" t="s">
        <v>43</v>
      </c>
      <c r="G1128" s="9">
        <v>0.57999999999999996</v>
      </c>
      <c r="H1128" s="9">
        <v>0.81</v>
      </c>
      <c r="I1128" s="9">
        <v>0</v>
      </c>
      <c r="J1128" s="9">
        <v>0.24</v>
      </c>
      <c r="K1128" s="9">
        <v>1.63</v>
      </c>
    </row>
    <row r="1129" spans="1:11" x14ac:dyDescent="0.35">
      <c r="A1129" s="10">
        <v>1129</v>
      </c>
      <c r="B1129" s="10" t="s">
        <v>3661</v>
      </c>
      <c r="C1129" s="10" t="s">
        <v>69</v>
      </c>
      <c r="D1129" s="10">
        <v>2011</v>
      </c>
      <c r="E1129" s="10" t="s">
        <v>2</v>
      </c>
      <c r="F1129" s="10" t="s">
        <v>46</v>
      </c>
      <c r="G1129" s="10">
        <v>0.6</v>
      </c>
      <c r="H1129" s="10">
        <v>0.73</v>
      </c>
      <c r="I1129" s="10">
        <v>0.02</v>
      </c>
      <c r="J1129" s="10">
        <v>0.28000000000000003</v>
      </c>
      <c r="K1129" s="10">
        <v>1.63</v>
      </c>
    </row>
    <row r="1130" spans="1:11" x14ac:dyDescent="0.35">
      <c r="A1130" s="9">
        <v>1130</v>
      </c>
      <c r="B1130" s="9" t="s">
        <v>2082</v>
      </c>
      <c r="C1130" s="9" t="s">
        <v>34</v>
      </c>
      <c r="D1130" s="9">
        <v>2003</v>
      </c>
      <c r="E1130" s="9" t="s">
        <v>1</v>
      </c>
      <c r="F1130" s="9" t="s">
        <v>61</v>
      </c>
      <c r="G1130" s="9">
        <v>1.18</v>
      </c>
      <c r="H1130" s="9">
        <v>0.34</v>
      </c>
      <c r="I1130" s="9">
        <v>0</v>
      </c>
      <c r="J1130" s="9">
        <v>0.1</v>
      </c>
      <c r="K1130" s="9">
        <v>1.63</v>
      </c>
    </row>
    <row r="1131" spans="1:11" x14ac:dyDescent="0.35">
      <c r="A1131" s="10">
        <v>1131</v>
      </c>
      <c r="B1131" s="10" t="s">
        <v>5997</v>
      </c>
      <c r="C1131" s="10" t="s">
        <v>72</v>
      </c>
      <c r="D1131" s="10">
        <v>1999</v>
      </c>
      <c r="E1131" s="10" t="s">
        <v>2</v>
      </c>
      <c r="F1131" s="10" t="s">
        <v>57</v>
      </c>
      <c r="G1131" s="10">
        <v>0.71</v>
      </c>
      <c r="H1131" s="10">
        <v>0.48</v>
      </c>
      <c r="I1131" s="10">
        <v>0.32</v>
      </c>
      <c r="J1131" s="10">
        <v>0.11</v>
      </c>
      <c r="K1131" s="10">
        <v>1.63</v>
      </c>
    </row>
    <row r="1132" spans="1:11" x14ac:dyDescent="0.35">
      <c r="A1132" s="9">
        <v>1132</v>
      </c>
      <c r="B1132" s="9" t="s">
        <v>8937</v>
      </c>
      <c r="C1132" s="9" t="s">
        <v>70</v>
      </c>
      <c r="D1132" s="9">
        <v>2014</v>
      </c>
      <c r="E1132" s="9" t="s">
        <v>1</v>
      </c>
      <c r="F1132" s="9" t="s">
        <v>52</v>
      </c>
      <c r="G1132" s="9">
        <v>1.33</v>
      </c>
      <c r="H1132" s="9">
        <v>0.14000000000000001</v>
      </c>
      <c r="I1132" s="9">
        <v>0</v>
      </c>
      <c r="J1132" s="9">
        <v>0.15</v>
      </c>
      <c r="K1132" s="9">
        <v>1.63</v>
      </c>
    </row>
    <row r="1133" spans="1:11" x14ac:dyDescent="0.35">
      <c r="A1133" s="10">
        <v>1133</v>
      </c>
      <c r="B1133" s="10" t="s">
        <v>1378</v>
      </c>
      <c r="C1133" s="10" t="s">
        <v>34</v>
      </c>
      <c r="D1133" s="10">
        <v>2004</v>
      </c>
      <c r="E1133" s="10" t="s">
        <v>1</v>
      </c>
      <c r="F1133" s="10" t="s">
        <v>61</v>
      </c>
      <c r="G1133" s="10">
        <v>1.32</v>
      </c>
      <c r="H1133" s="10">
        <v>0.09</v>
      </c>
      <c r="I1133" s="10">
        <v>0</v>
      </c>
      <c r="J1133" s="10">
        <v>0.22</v>
      </c>
      <c r="K1133" s="10">
        <v>1.62</v>
      </c>
    </row>
    <row r="1134" spans="1:11" x14ac:dyDescent="0.35">
      <c r="A1134" s="9">
        <v>1134</v>
      </c>
      <c r="B1134" s="9" t="s">
        <v>3149</v>
      </c>
      <c r="C1134" s="9" t="s">
        <v>70</v>
      </c>
      <c r="D1134" s="9">
        <v>2010</v>
      </c>
      <c r="E1134" s="9" t="s">
        <v>9</v>
      </c>
      <c r="F1134" s="9" t="s">
        <v>137</v>
      </c>
      <c r="G1134" s="9">
        <v>0.59</v>
      </c>
      <c r="H1134" s="9">
        <v>0.85</v>
      </c>
      <c r="I1134" s="9">
        <v>0.02</v>
      </c>
      <c r="J1134" s="9">
        <v>0.17</v>
      </c>
      <c r="K1134" s="9">
        <v>1.62</v>
      </c>
    </row>
    <row r="1135" spans="1:11" x14ac:dyDescent="0.35">
      <c r="A1135" s="10">
        <v>1135</v>
      </c>
      <c r="B1135" s="10" t="s">
        <v>8918</v>
      </c>
      <c r="C1135" s="10" t="s">
        <v>69</v>
      </c>
      <c r="D1135" s="11" t="s">
        <v>145</v>
      </c>
      <c r="E1135" s="10" t="s">
        <v>6</v>
      </c>
      <c r="F1135" s="10" t="s">
        <v>61</v>
      </c>
      <c r="G1135" s="10">
        <v>0.99</v>
      </c>
      <c r="H1135" s="10">
        <v>0.41</v>
      </c>
      <c r="I1135" s="10">
        <v>0</v>
      </c>
      <c r="J1135" s="10">
        <v>0.22</v>
      </c>
      <c r="K1135" s="10">
        <v>1.62</v>
      </c>
    </row>
    <row r="1136" spans="1:11" x14ac:dyDescent="0.35">
      <c r="A1136" s="9">
        <v>1136</v>
      </c>
      <c r="B1136" s="9" t="s">
        <v>9198</v>
      </c>
      <c r="C1136" s="9" t="s">
        <v>34</v>
      </c>
      <c r="D1136" s="9">
        <v>2005</v>
      </c>
      <c r="E1136" s="9" t="s">
        <v>1</v>
      </c>
      <c r="F1136" s="9" t="s">
        <v>43</v>
      </c>
      <c r="G1136" s="9">
        <v>0.8</v>
      </c>
      <c r="H1136" s="9">
        <v>0.63</v>
      </c>
      <c r="I1136" s="9">
        <v>0.01</v>
      </c>
      <c r="J1136" s="9">
        <v>0.19</v>
      </c>
      <c r="K1136" s="9">
        <v>1.62</v>
      </c>
    </row>
    <row r="1137" spans="1:11" x14ac:dyDescent="0.35">
      <c r="A1137" s="10">
        <v>1137</v>
      </c>
      <c r="B1137" s="10" t="s">
        <v>783</v>
      </c>
      <c r="C1137" s="10" t="s">
        <v>70</v>
      </c>
      <c r="D1137" s="10">
        <v>2011</v>
      </c>
      <c r="E1137" s="10" t="s">
        <v>7</v>
      </c>
      <c r="F1137" s="10" t="s">
        <v>271</v>
      </c>
      <c r="G1137" s="10">
        <v>0.82</v>
      </c>
      <c r="H1137" s="10">
        <v>0.61</v>
      </c>
      <c r="I1137" s="10">
        <v>0.03</v>
      </c>
      <c r="J1137" s="10">
        <v>0.15</v>
      </c>
      <c r="K1137" s="10">
        <v>1.62</v>
      </c>
    </row>
    <row r="1138" spans="1:11" x14ac:dyDescent="0.35">
      <c r="A1138" s="9">
        <v>1138</v>
      </c>
      <c r="B1138" s="9" t="s">
        <v>9199</v>
      </c>
      <c r="C1138" s="9" t="s">
        <v>49</v>
      </c>
      <c r="D1138" s="9">
        <v>2006</v>
      </c>
      <c r="E1138" s="9" t="s">
        <v>1</v>
      </c>
      <c r="F1138" s="9" t="s">
        <v>53</v>
      </c>
      <c r="G1138" s="9">
        <v>0.99</v>
      </c>
      <c r="H1138" s="9">
        <v>0.04</v>
      </c>
      <c r="I1138" s="9">
        <v>0.49</v>
      </c>
      <c r="J1138" s="9">
        <v>0.1</v>
      </c>
      <c r="K1138" s="9">
        <v>1.62</v>
      </c>
    </row>
    <row r="1139" spans="1:11" x14ac:dyDescent="0.35">
      <c r="A1139" s="10">
        <v>1139</v>
      </c>
      <c r="B1139" s="10" t="s">
        <v>9200</v>
      </c>
      <c r="C1139" s="10" t="s">
        <v>149</v>
      </c>
      <c r="D1139" s="10">
        <v>2003</v>
      </c>
      <c r="E1139" s="10" t="s">
        <v>3</v>
      </c>
      <c r="F1139" s="10" t="s">
        <v>53</v>
      </c>
      <c r="G1139" s="10">
        <v>1.01</v>
      </c>
      <c r="H1139" s="10">
        <v>0.11</v>
      </c>
      <c r="I1139" s="10">
        <v>0.45</v>
      </c>
      <c r="J1139" s="10">
        <v>0.04</v>
      </c>
      <c r="K1139" s="10">
        <v>1.62</v>
      </c>
    </row>
    <row r="1140" spans="1:11" x14ac:dyDescent="0.35">
      <c r="A1140" s="9">
        <v>1140</v>
      </c>
      <c r="B1140" s="9" t="s">
        <v>504</v>
      </c>
      <c r="C1140" s="9" t="s">
        <v>72</v>
      </c>
      <c r="D1140" s="9">
        <v>1998</v>
      </c>
      <c r="E1140" s="9" t="s">
        <v>3</v>
      </c>
      <c r="F1140" s="9" t="s">
        <v>61</v>
      </c>
      <c r="G1140" s="9">
        <v>0.9</v>
      </c>
      <c r="H1140" s="9">
        <v>0.61</v>
      </c>
      <c r="I1140" s="9">
        <v>0</v>
      </c>
      <c r="J1140" s="9">
        <v>0.11</v>
      </c>
      <c r="K1140" s="9">
        <v>1.62</v>
      </c>
    </row>
    <row r="1141" spans="1:11" x14ac:dyDescent="0.35">
      <c r="A1141" s="10">
        <v>1141</v>
      </c>
      <c r="B1141" s="10" t="s">
        <v>9201</v>
      </c>
      <c r="C1141" s="10" t="s">
        <v>42</v>
      </c>
      <c r="D1141" s="10">
        <v>2006</v>
      </c>
      <c r="E1141" s="10" t="s">
        <v>4</v>
      </c>
      <c r="F1141" s="10" t="s">
        <v>53</v>
      </c>
      <c r="G1141" s="10">
        <v>0.8</v>
      </c>
      <c r="H1141" s="10">
        <v>0.38</v>
      </c>
      <c r="I1141" s="10">
        <v>0.3</v>
      </c>
      <c r="J1141" s="10">
        <v>0.13</v>
      </c>
      <c r="K1141" s="10">
        <v>1.61</v>
      </c>
    </row>
    <row r="1142" spans="1:11" x14ac:dyDescent="0.35">
      <c r="A1142" s="9">
        <v>1142</v>
      </c>
      <c r="B1142" s="9" t="s">
        <v>357</v>
      </c>
      <c r="C1142" s="9" t="s">
        <v>34</v>
      </c>
      <c r="D1142" s="9">
        <v>2004</v>
      </c>
      <c r="E1142" s="9" t="s">
        <v>1</v>
      </c>
      <c r="F1142" s="9" t="s">
        <v>61</v>
      </c>
      <c r="G1142" s="9">
        <v>0.79</v>
      </c>
      <c r="H1142" s="9">
        <v>0.62</v>
      </c>
      <c r="I1142" s="9">
        <v>0</v>
      </c>
      <c r="J1142" s="9">
        <v>0.21</v>
      </c>
      <c r="K1142" s="9">
        <v>1.61</v>
      </c>
    </row>
    <row r="1143" spans="1:11" x14ac:dyDescent="0.35">
      <c r="A1143" s="10">
        <v>1143</v>
      </c>
      <c r="B1143" s="10" t="s">
        <v>9202</v>
      </c>
      <c r="C1143" s="10" t="s">
        <v>70</v>
      </c>
      <c r="D1143" s="10">
        <v>2013</v>
      </c>
      <c r="E1143" s="10" t="s">
        <v>7</v>
      </c>
      <c r="F1143" s="10" t="s">
        <v>40</v>
      </c>
      <c r="G1143" s="10">
        <v>0.92</v>
      </c>
      <c r="H1143" s="10">
        <v>0.53</v>
      </c>
      <c r="I1143" s="10">
        <v>0.03</v>
      </c>
      <c r="J1143" s="10">
        <v>0.13</v>
      </c>
      <c r="K1143" s="10">
        <v>1.61</v>
      </c>
    </row>
    <row r="1144" spans="1:11" x14ac:dyDescent="0.35">
      <c r="A1144" s="9">
        <v>1144</v>
      </c>
      <c r="B1144" s="9" t="s">
        <v>8800</v>
      </c>
      <c r="C1144" s="9" t="s">
        <v>126</v>
      </c>
      <c r="D1144" s="9">
        <v>1989</v>
      </c>
      <c r="E1144" s="9" t="s">
        <v>1</v>
      </c>
      <c r="F1144" s="9" t="s">
        <v>53</v>
      </c>
      <c r="G1144" s="9">
        <v>0.66</v>
      </c>
      <c r="H1144" s="9">
        <v>0.27</v>
      </c>
      <c r="I1144" s="9">
        <v>0.65</v>
      </c>
      <c r="J1144" s="9">
        <v>0.03</v>
      </c>
      <c r="K1144" s="9">
        <v>1.61</v>
      </c>
    </row>
    <row r="1145" spans="1:11" x14ac:dyDescent="0.35">
      <c r="A1145" s="10">
        <v>1145</v>
      </c>
      <c r="B1145" s="10" t="s">
        <v>9203</v>
      </c>
      <c r="C1145" s="10" t="s">
        <v>126</v>
      </c>
      <c r="D1145" s="10">
        <v>1998</v>
      </c>
      <c r="E1145" s="10" t="s">
        <v>12</v>
      </c>
      <c r="F1145" s="10" t="s">
        <v>38</v>
      </c>
      <c r="G1145" s="10">
        <v>0</v>
      </c>
      <c r="H1145" s="10">
        <v>0</v>
      </c>
      <c r="I1145" s="10">
        <v>1.61</v>
      </c>
      <c r="J1145" s="10">
        <v>0.01</v>
      </c>
      <c r="K1145" s="10">
        <v>1.61</v>
      </c>
    </row>
    <row r="1146" spans="1:11" x14ac:dyDescent="0.35">
      <c r="A1146" s="9">
        <v>1146</v>
      </c>
      <c r="B1146" s="9" t="s">
        <v>9204</v>
      </c>
      <c r="C1146" s="9" t="s">
        <v>149</v>
      </c>
      <c r="D1146" s="9">
        <v>2005</v>
      </c>
      <c r="E1146" s="9" t="s">
        <v>1</v>
      </c>
      <c r="F1146" s="9" t="s">
        <v>53</v>
      </c>
      <c r="G1146" s="9">
        <v>0.98</v>
      </c>
      <c r="H1146" s="9">
        <v>0.38</v>
      </c>
      <c r="I1146" s="9">
        <v>0.2</v>
      </c>
      <c r="J1146" s="9">
        <v>0.04</v>
      </c>
      <c r="K1146" s="9">
        <v>1.61</v>
      </c>
    </row>
    <row r="1147" spans="1:11" x14ac:dyDescent="0.35">
      <c r="A1147" s="10">
        <v>1147</v>
      </c>
      <c r="B1147" s="10" t="s">
        <v>9205</v>
      </c>
      <c r="C1147" s="10" t="s">
        <v>34</v>
      </c>
      <c r="D1147" s="10">
        <v>2005</v>
      </c>
      <c r="E1147" s="10" t="s">
        <v>6</v>
      </c>
      <c r="F1147" s="10" t="s">
        <v>57</v>
      </c>
      <c r="G1147" s="10">
        <v>0</v>
      </c>
      <c r="H1147" s="10">
        <v>1.18</v>
      </c>
      <c r="I1147" s="10">
        <v>0</v>
      </c>
      <c r="J1147" s="10">
        <v>0.43</v>
      </c>
      <c r="K1147" s="10">
        <v>1.61</v>
      </c>
    </row>
    <row r="1148" spans="1:11" x14ac:dyDescent="0.35">
      <c r="A1148" s="9">
        <v>1148</v>
      </c>
      <c r="B1148" s="9" t="s">
        <v>544</v>
      </c>
      <c r="C1148" s="9" t="s">
        <v>49</v>
      </c>
      <c r="D1148" s="9">
        <v>2007</v>
      </c>
      <c r="E1148" s="9" t="s">
        <v>9</v>
      </c>
      <c r="F1148" s="9" t="s">
        <v>67</v>
      </c>
      <c r="G1148" s="9">
        <v>1.5</v>
      </c>
      <c r="H1148" s="9">
        <v>0</v>
      </c>
      <c r="I1148" s="9">
        <v>0</v>
      </c>
      <c r="J1148" s="9">
        <v>0.11</v>
      </c>
      <c r="K1148" s="9">
        <v>1.61</v>
      </c>
    </row>
    <row r="1149" spans="1:11" x14ac:dyDescent="0.35">
      <c r="A1149" s="10">
        <v>1149</v>
      </c>
      <c r="B1149" s="10" t="s">
        <v>8729</v>
      </c>
      <c r="C1149" s="10" t="s">
        <v>55</v>
      </c>
      <c r="D1149" s="10">
        <v>2014</v>
      </c>
      <c r="E1149" s="10" t="s">
        <v>7</v>
      </c>
      <c r="F1149" s="10" t="s">
        <v>50</v>
      </c>
      <c r="G1149" s="10">
        <v>0.79</v>
      </c>
      <c r="H1149" s="10">
        <v>0.68</v>
      </c>
      <c r="I1149" s="10">
        <v>0.01</v>
      </c>
      <c r="J1149" s="10">
        <v>0.13</v>
      </c>
      <c r="K1149" s="10">
        <v>1.61</v>
      </c>
    </row>
    <row r="1150" spans="1:11" x14ac:dyDescent="0.35">
      <c r="A1150" s="9">
        <v>1150</v>
      </c>
      <c r="B1150" s="9" t="s">
        <v>9206</v>
      </c>
      <c r="C1150" s="9" t="s">
        <v>42</v>
      </c>
      <c r="D1150" s="9">
        <v>2008</v>
      </c>
      <c r="E1150" s="9" t="s">
        <v>8</v>
      </c>
      <c r="F1150" s="9" t="s">
        <v>38</v>
      </c>
      <c r="G1150" s="9">
        <v>0.95</v>
      </c>
      <c r="H1150" s="9">
        <v>0.48</v>
      </c>
      <c r="I1150" s="9">
        <v>0.01</v>
      </c>
      <c r="J1150" s="9">
        <v>0.15</v>
      </c>
      <c r="K1150" s="9">
        <v>1.6</v>
      </c>
    </row>
    <row r="1151" spans="1:11" x14ac:dyDescent="0.35">
      <c r="A1151" s="10">
        <v>1151</v>
      </c>
      <c r="B1151" s="10" t="s">
        <v>9207</v>
      </c>
      <c r="C1151" s="10" t="s">
        <v>49</v>
      </c>
      <c r="D1151" s="10">
        <v>2011</v>
      </c>
      <c r="E1151" s="10" t="s">
        <v>6</v>
      </c>
      <c r="F1151" s="10" t="s">
        <v>43</v>
      </c>
      <c r="G1151" s="10">
        <v>0.4</v>
      </c>
      <c r="H1151" s="10">
        <v>0.99</v>
      </c>
      <c r="I1151" s="10">
        <v>0</v>
      </c>
      <c r="J1151" s="10">
        <v>0.22</v>
      </c>
      <c r="K1151" s="10">
        <v>1.6</v>
      </c>
    </row>
    <row r="1152" spans="1:11" x14ac:dyDescent="0.35">
      <c r="A1152" s="9">
        <v>1152</v>
      </c>
      <c r="B1152" s="9" t="s">
        <v>9208</v>
      </c>
      <c r="C1152" s="9" t="s">
        <v>34</v>
      </c>
      <c r="D1152" s="9">
        <v>2005</v>
      </c>
      <c r="E1152" s="9" t="s">
        <v>9</v>
      </c>
      <c r="F1152" s="9" t="s">
        <v>52</v>
      </c>
      <c r="G1152" s="9">
        <v>1.3</v>
      </c>
      <c r="H1152" s="9">
        <v>0.23</v>
      </c>
      <c r="I1152" s="9">
        <v>0</v>
      </c>
      <c r="J1152" s="9">
        <v>7.0000000000000007E-2</v>
      </c>
      <c r="K1152" s="9">
        <v>1.6</v>
      </c>
    </row>
    <row r="1153" spans="1:11" x14ac:dyDescent="0.35">
      <c r="A1153" s="10">
        <v>1153</v>
      </c>
      <c r="B1153" s="10" t="s">
        <v>348</v>
      </c>
      <c r="C1153" s="10" t="s">
        <v>70</v>
      </c>
      <c r="D1153" s="10">
        <v>2008</v>
      </c>
      <c r="E1153" s="10" t="s">
        <v>9</v>
      </c>
      <c r="F1153" s="10" t="s">
        <v>50</v>
      </c>
      <c r="G1153" s="10">
        <v>0.71</v>
      </c>
      <c r="H1153" s="10">
        <v>0.69</v>
      </c>
      <c r="I1153" s="10">
        <v>0.02</v>
      </c>
      <c r="J1153" s="10">
        <v>0.18</v>
      </c>
      <c r="K1153" s="10">
        <v>1.6</v>
      </c>
    </row>
    <row r="1154" spans="1:11" x14ac:dyDescent="0.35">
      <c r="A1154" s="9">
        <v>1154</v>
      </c>
      <c r="B1154" s="9" t="s">
        <v>9209</v>
      </c>
      <c r="C1154" s="9" t="s">
        <v>146</v>
      </c>
      <c r="D1154" s="9">
        <v>1998</v>
      </c>
      <c r="E1154" s="9" t="s">
        <v>3</v>
      </c>
      <c r="F1154" s="9" t="s">
        <v>1128</v>
      </c>
      <c r="G1154" s="9">
        <v>0.46</v>
      </c>
      <c r="H1154" s="9">
        <v>0.96</v>
      </c>
      <c r="I1154" s="9">
        <v>0.09</v>
      </c>
      <c r="J1154" s="9">
        <v>0.08</v>
      </c>
      <c r="K1154" s="9">
        <v>1.6</v>
      </c>
    </row>
    <row r="1155" spans="1:11" x14ac:dyDescent="0.35">
      <c r="A1155" s="10">
        <v>1155</v>
      </c>
      <c r="B1155" s="10" t="s">
        <v>9210</v>
      </c>
      <c r="C1155" s="10" t="s">
        <v>83</v>
      </c>
      <c r="D1155" s="10">
        <v>1981</v>
      </c>
      <c r="E1155" s="10" t="s">
        <v>7</v>
      </c>
      <c r="F1155" s="10" t="s">
        <v>43</v>
      </c>
      <c r="G1155" s="10">
        <v>1.49</v>
      </c>
      <c r="H1155" s="10">
        <v>0.09</v>
      </c>
      <c r="I1155" s="10">
        <v>0</v>
      </c>
      <c r="J1155" s="10">
        <v>0.02</v>
      </c>
      <c r="K1155" s="10">
        <v>1.6</v>
      </c>
    </row>
    <row r="1156" spans="1:11" x14ac:dyDescent="0.35">
      <c r="A1156" s="9">
        <v>1156</v>
      </c>
      <c r="B1156" s="9" t="s">
        <v>9211</v>
      </c>
      <c r="C1156" s="9" t="s">
        <v>72</v>
      </c>
      <c r="D1156" s="9">
        <v>1999</v>
      </c>
      <c r="E1156" s="9" t="s">
        <v>9</v>
      </c>
      <c r="F1156" s="9" t="s">
        <v>38</v>
      </c>
      <c r="G1156" s="9">
        <v>0.71</v>
      </c>
      <c r="H1156" s="9">
        <v>0.48</v>
      </c>
      <c r="I1156" s="9">
        <v>0.3</v>
      </c>
      <c r="J1156" s="9">
        <v>0.1</v>
      </c>
      <c r="K1156" s="9">
        <v>1.6</v>
      </c>
    </row>
    <row r="1157" spans="1:11" x14ac:dyDescent="0.35">
      <c r="A1157" s="10">
        <v>1157</v>
      </c>
      <c r="B1157" s="10" t="s">
        <v>9212</v>
      </c>
      <c r="C1157" s="10" t="s">
        <v>49</v>
      </c>
      <c r="D1157" s="10">
        <v>2008</v>
      </c>
      <c r="E1157" s="10" t="s">
        <v>4</v>
      </c>
      <c r="F1157" s="10" t="s">
        <v>137</v>
      </c>
      <c r="G1157" s="10">
        <v>0.19</v>
      </c>
      <c r="H1157" s="10">
        <v>0.02</v>
      </c>
      <c r="I1157" s="10">
        <v>1.36</v>
      </c>
      <c r="J1157" s="10">
        <v>0.02</v>
      </c>
      <c r="K1157" s="10">
        <v>1.6</v>
      </c>
    </row>
    <row r="1158" spans="1:11" x14ac:dyDescent="0.35">
      <c r="A1158" s="9">
        <v>1158</v>
      </c>
      <c r="B1158" s="9" t="s">
        <v>9213</v>
      </c>
      <c r="C1158" s="9" t="s">
        <v>102</v>
      </c>
      <c r="D1158" s="9">
        <v>2016</v>
      </c>
      <c r="E1158" s="9" t="s">
        <v>9</v>
      </c>
      <c r="F1158" s="9" t="s">
        <v>9214</v>
      </c>
      <c r="G1158" s="9">
        <v>0.57999999999999996</v>
      </c>
      <c r="H1158" s="9">
        <v>0.74</v>
      </c>
      <c r="I1158" s="9">
        <v>0.02</v>
      </c>
      <c r="J1158" s="9">
        <v>0.26</v>
      </c>
      <c r="K1158" s="9">
        <v>1.6</v>
      </c>
    </row>
    <row r="1159" spans="1:11" x14ac:dyDescent="0.35">
      <c r="A1159" s="10">
        <v>1159</v>
      </c>
      <c r="B1159" s="10" t="s">
        <v>8840</v>
      </c>
      <c r="C1159" s="10" t="s">
        <v>149</v>
      </c>
      <c r="D1159" s="10">
        <v>2003</v>
      </c>
      <c r="E1159" s="10" t="s">
        <v>2</v>
      </c>
      <c r="F1159" s="10" t="s">
        <v>46</v>
      </c>
      <c r="G1159" s="10">
        <v>1.05</v>
      </c>
      <c r="H1159" s="10">
        <v>0.44</v>
      </c>
      <c r="I1159" s="10">
        <v>0.06</v>
      </c>
      <c r="J1159" s="10">
        <v>0.04</v>
      </c>
      <c r="K1159" s="10">
        <v>1.6</v>
      </c>
    </row>
    <row r="1160" spans="1:11" x14ac:dyDescent="0.35">
      <c r="A1160" s="9">
        <v>1160</v>
      </c>
      <c r="B1160" s="9" t="s">
        <v>9215</v>
      </c>
      <c r="C1160" s="9" t="s">
        <v>34</v>
      </c>
      <c r="D1160" s="9">
        <v>2004</v>
      </c>
      <c r="E1160" s="9" t="s">
        <v>1</v>
      </c>
      <c r="F1160" s="9" t="s">
        <v>589</v>
      </c>
      <c r="G1160" s="9">
        <v>1.26</v>
      </c>
      <c r="H1160" s="9">
        <v>0.12</v>
      </c>
      <c r="I1160" s="9">
        <v>0</v>
      </c>
      <c r="J1160" s="9">
        <v>0.21</v>
      </c>
      <c r="K1160" s="9">
        <v>1.59</v>
      </c>
    </row>
    <row r="1161" spans="1:11" x14ac:dyDescent="0.35">
      <c r="A1161" s="10">
        <v>1161</v>
      </c>
      <c r="B1161" s="10" t="s">
        <v>9216</v>
      </c>
      <c r="C1161" s="10" t="s">
        <v>94</v>
      </c>
      <c r="D1161" s="10">
        <v>1996</v>
      </c>
      <c r="E1161" s="10" t="s">
        <v>4</v>
      </c>
      <c r="F1161" s="10" t="s">
        <v>43</v>
      </c>
      <c r="G1161" s="10">
        <v>0.01</v>
      </c>
      <c r="H1161" s="10">
        <v>1.58</v>
      </c>
      <c r="I1161" s="10">
        <v>0</v>
      </c>
      <c r="J1161" s="10">
        <v>0</v>
      </c>
      <c r="K1161" s="10">
        <v>1.59</v>
      </c>
    </row>
    <row r="1162" spans="1:11" x14ac:dyDescent="0.35">
      <c r="A1162" s="9">
        <v>1162</v>
      </c>
      <c r="B1162" s="9" t="s">
        <v>8604</v>
      </c>
      <c r="C1162" s="9" t="s">
        <v>149</v>
      </c>
      <c r="D1162" s="9">
        <v>2006</v>
      </c>
      <c r="E1162" s="9" t="s">
        <v>9</v>
      </c>
      <c r="F1162" s="9" t="s">
        <v>53</v>
      </c>
      <c r="G1162" s="9">
        <v>1.1499999999999999</v>
      </c>
      <c r="H1162" s="9">
        <v>0.36</v>
      </c>
      <c r="I1162" s="9">
        <v>0.04</v>
      </c>
      <c r="J1162" s="9">
        <v>0.04</v>
      </c>
      <c r="K1162" s="9">
        <v>1.59</v>
      </c>
    </row>
    <row r="1163" spans="1:11" x14ac:dyDescent="0.35">
      <c r="A1163" s="10">
        <v>1163</v>
      </c>
      <c r="B1163" s="10" t="s">
        <v>9217</v>
      </c>
      <c r="C1163" s="10" t="s">
        <v>72</v>
      </c>
      <c r="D1163" s="10">
        <v>1996</v>
      </c>
      <c r="E1163" s="10" t="s">
        <v>10</v>
      </c>
      <c r="F1163" s="10" t="s">
        <v>57</v>
      </c>
      <c r="G1163" s="10">
        <v>0.61</v>
      </c>
      <c r="H1163" s="10">
        <v>0.41</v>
      </c>
      <c r="I1163" s="10">
        <v>0.46</v>
      </c>
      <c r="J1163" s="10">
        <v>0.1</v>
      </c>
      <c r="K1163" s="10">
        <v>1.59</v>
      </c>
    </row>
    <row r="1164" spans="1:11" x14ac:dyDescent="0.35">
      <c r="A1164" s="9">
        <v>1164</v>
      </c>
      <c r="B1164" s="9" t="s">
        <v>4119</v>
      </c>
      <c r="C1164" s="9" t="s">
        <v>69</v>
      </c>
      <c r="D1164" s="9">
        <v>2008</v>
      </c>
      <c r="E1164" s="9" t="s">
        <v>9</v>
      </c>
      <c r="F1164" s="9" t="s">
        <v>91</v>
      </c>
      <c r="G1164" s="9">
        <v>0.57999999999999996</v>
      </c>
      <c r="H1164" s="9">
        <v>0.46</v>
      </c>
      <c r="I1164" s="9">
        <v>0.34</v>
      </c>
      <c r="J1164" s="9">
        <v>0.21</v>
      </c>
      <c r="K1164" s="9">
        <v>1.59</v>
      </c>
    </row>
    <row r="1165" spans="1:11" x14ac:dyDescent="0.35">
      <c r="A1165" s="10">
        <v>1165</v>
      </c>
      <c r="B1165" s="10" t="s">
        <v>8956</v>
      </c>
      <c r="C1165" s="10" t="s">
        <v>83</v>
      </c>
      <c r="D1165" s="10">
        <v>1982</v>
      </c>
      <c r="E1165" s="10" t="s">
        <v>2</v>
      </c>
      <c r="F1165" s="10" t="s">
        <v>118</v>
      </c>
      <c r="G1165" s="10">
        <v>1.48</v>
      </c>
      <c r="H1165" s="10">
        <v>0.09</v>
      </c>
      <c r="I1165" s="10">
        <v>0</v>
      </c>
      <c r="J1165" s="10">
        <v>0.02</v>
      </c>
      <c r="K1165" s="10">
        <v>1.59</v>
      </c>
    </row>
    <row r="1166" spans="1:11" x14ac:dyDescent="0.35">
      <c r="A1166" s="9">
        <v>1166</v>
      </c>
      <c r="B1166" s="9" t="s">
        <v>8485</v>
      </c>
      <c r="C1166" s="9" t="s">
        <v>69</v>
      </c>
      <c r="D1166" s="9">
        <v>2007</v>
      </c>
      <c r="E1166" s="9" t="s">
        <v>1</v>
      </c>
      <c r="F1166" s="9" t="s">
        <v>38</v>
      </c>
      <c r="G1166" s="9">
        <v>0.04</v>
      </c>
      <c r="H1166" s="9">
        <v>1.1000000000000001</v>
      </c>
      <c r="I1166" s="9">
        <v>0.32</v>
      </c>
      <c r="J1166" s="9">
        <v>0.13</v>
      </c>
      <c r="K1166" s="9">
        <v>1.59</v>
      </c>
    </row>
    <row r="1167" spans="1:11" x14ac:dyDescent="0.35">
      <c r="A1167" s="10">
        <v>1167</v>
      </c>
      <c r="B1167" s="10" t="s">
        <v>9218</v>
      </c>
      <c r="C1167" s="10" t="s">
        <v>70</v>
      </c>
      <c r="D1167" s="10">
        <v>2008</v>
      </c>
      <c r="E1167" s="10" t="s">
        <v>10</v>
      </c>
      <c r="F1167" s="10" t="s">
        <v>50</v>
      </c>
      <c r="G1167" s="10">
        <v>0.92</v>
      </c>
      <c r="H1167" s="10">
        <v>0.44</v>
      </c>
      <c r="I1167" s="10">
        <v>7.0000000000000007E-2</v>
      </c>
      <c r="J1167" s="10">
        <v>0.15</v>
      </c>
      <c r="K1167" s="10">
        <v>1.59</v>
      </c>
    </row>
    <row r="1168" spans="1:11" x14ac:dyDescent="0.35">
      <c r="A1168" s="9">
        <v>1168</v>
      </c>
      <c r="B1168" s="9" t="s">
        <v>7218</v>
      </c>
      <c r="C1168" s="9" t="s">
        <v>70</v>
      </c>
      <c r="D1168" s="9">
        <v>2010</v>
      </c>
      <c r="E1168" s="9" t="s">
        <v>9</v>
      </c>
      <c r="F1168" s="9" t="s">
        <v>120</v>
      </c>
      <c r="G1168" s="9">
        <v>0.95</v>
      </c>
      <c r="H1168" s="9">
        <v>0.5</v>
      </c>
      <c r="I1168" s="9">
        <v>0</v>
      </c>
      <c r="J1168" s="9">
        <v>0.14000000000000001</v>
      </c>
      <c r="K1168" s="9">
        <v>1.59</v>
      </c>
    </row>
    <row r="1169" spans="1:11" x14ac:dyDescent="0.35">
      <c r="A1169" s="10">
        <v>1169</v>
      </c>
      <c r="B1169" s="10" t="s">
        <v>207</v>
      </c>
      <c r="C1169" s="10" t="s">
        <v>72</v>
      </c>
      <c r="D1169" s="10">
        <v>1999</v>
      </c>
      <c r="E1169" s="10" t="s">
        <v>3</v>
      </c>
      <c r="F1169" s="10" t="s">
        <v>61</v>
      </c>
      <c r="G1169" s="10">
        <v>0.88</v>
      </c>
      <c r="H1169" s="10">
        <v>0.6</v>
      </c>
      <c r="I1169" s="10">
        <v>0</v>
      </c>
      <c r="J1169" s="10">
        <v>0.1</v>
      </c>
      <c r="K1169" s="10">
        <v>1.59</v>
      </c>
    </row>
    <row r="1170" spans="1:11" x14ac:dyDescent="0.35">
      <c r="A1170" s="9">
        <v>1170</v>
      </c>
      <c r="B1170" s="9" t="s">
        <v>276</v>
      </c>
      <c r="C1170" s="9" t="s">
        <v>102</v>
      </c>
      <c r="D1170" s="9">
        <v>2014</v>
      </c>
      <c r="E1170" s="9" t="s">
        <v>7</v>
      </c>
      <c r="F1170" s="9" t="s">
        <v>271</v>
      </c>
      <c r="G1170" s="9">
        <v>0.47</v>
      </c>
      <c r="H1170" s="9">
        <v>0.8</v>
      </c>
      <c r="I1170" s="9">
        <v>0.03</v>
      </c>
      <c r="J1170" s="9">
        <v>0.28999999999999998</v>
      </c>
      <c r="K1170" s="9">
        <v>1.58</v>
      </c>
    </row>
    <row r="1171" spans="1:11" x14ac:dyDescent="0.35">
      <c r="A1171" s="10">
        <v>1171</v>
      </c>
      <c r="B1171" s="10" t="s">
        <v>9219</v>
      </c>
      <c r="C1171" s="10" t="s">
        <v>42</v>
      </c>
      <c r="D1171" s="10">
        <v>2008</v>
      </c>
      <c r="E1171" s="10" t="s">
        <v>1</v>
      </c>
      <c r="F1171" s="10" t="s">
        <v>52</v>
      </c>
      <c r="G1171" s="10">
        <v>0.87</v>
      </c>
      <c r="H1171" s="10">
        <v>0.56000000000000005</v>
      </c>
      <c r="I1171" s="10">
        <v>0</v>
      </c>
      <c r="J1171" s="10">
        <v>0.15</v>
      </c>
      <c r="K1171" s="10">
        <v>1.58</v>
      </c>
    </row>
    <row r="1172" spans="1:11" x14ac:dyDescent="0.35">
      <c r="A1172" s="9">
        <v>1172</v>
      </c>
      <c r="B1172" s="9" t="s">
        <v>9220</v>
      </c>
      <c r="C1172" s="9" t="s">
        <v>49</v>
      </c>
      <c r="D1172" s="9">
        <v>2008</v>
      </c>
      <c r="E1172" s="9" t="s">
        <v>6</v>
      </c>
      <c r="F1172" s="9" t="s">
        <v>43</v>
      </c>
      <c r="G1172" s="9">
        <v>0.85</v>
      </c>
      <c r="H1172" s="9">
        <v>0.57999999999999996</v>
      </c>
      <c r="I1172" s="9">
        <v>0</v>
      </c>
      <c r="J1172" s="9">
        <v>0.16</v>
      </c>
      <c r="K1172" s="9">
        <v>1.58</v>
      </c>
    </row>
    <row r="1173" spans="1:11" x14ac:dyDescent="0.35">
      <c r="A1173" s="10">
        <v>1173</v>
      </c>
      <c r="B1173" s="10" t="s">
        <v>9221</v>
      </c>
      <c r="C1173" s="10" t="s">
        <v>49</v>
      </c>
      <c r="D1173" s="10">
        <v>2008</v>
      </c>
      <c r="E1173" s="10" t="s">
        <v>8</v>
      </c>
      <c r="F1173" s="10" t="s">
        <v>61</v>
      </c>
      <c r="G1173" s="10">
        <v>0.81</v>
      </c>
      <c r="H1173" s="10">
        <v>0.6</v>
      </c>
      <c r="I1173" s="10">
        <v>0.01</v>
      </c>
      <c r="J1173" s="10">
        <v>0.17</v>
      </c>
      <c r="K1173" s="10">
        <v>1.58</v>
      </c>
    </row>
    <row r="1174" spans="1:11" x14ac:dyDescent="0.35">
      <c r="A1174" s="9">
        <v>1174</v>
      </c>
      <c r="B1174" s="9" t="s">
        <v>9222</v>
      </c>
      <c r="C1174" s="9" t="s">
        <v>72</v>
      </c>
      <c r="D1174" s="9">
        <v>2000</v>
      </c>
      <c r="E1174" s="9" t="s">
        <v>6</v>
      </c>
      <c r="F1174" s="9" t="s">
        <v>57</v>
      </c>
      <c r="G1174" s="9">
        <v>0.88</v>
      </c>
      <c r="H1174" s="9">
        <v>0.6</v>
      </c>
      <c r="I1174" s="9">
        <v>0</v>
      </c>
      <c r="J1174" s="9">
        <v>0.1</v>
      </c>
      <c r="K1174" s="9">
        <v>1.58</v>
      </c>
    </row>
    <row r="1175" spans="1:11" x14ac:dyDescent="0.35">
      <c r="A1175" s="10">
        <v>1175</v>
      </c>
      <c r="B1175" s="10" t="s">
        <v>1037</v>
      </c>
      <c r="C1175" s="10" t="s">
        <v>70</v>
      </c>
      <c r="D1175" s="10">
        <v>2012</v>
      </c>
      <c r="E1175" s="10" t="s">
        <v>3</v>
      </c>
      <c r="F1175" s="10" t="s">
        <v>61</v>
      </c>
      <c r="G1175" s="10">
        <v>0.62</v>
      </c>
      <c r="H1175" s="10">
        <v>0.8</v>
      </c>
      <c r="I1175" s="10">
        <v>0.01</v>
      </c>
      <c r="J1175" s="10">
        <v>0.15</v>
      </c>
      <c r="K1175" s="10">
        <v>1.58</v>
      </c>
    </row>
    <row r="1176" spans="1:11" x14ac:dyDescent="0.35">
      <c r="A1176" s="9">
        <v>1176</v>
      </c>
      <c r="B1176" s="9" t="s">
        <v>9223</v>
      </c>
      <c r="C1176" s="9" t="s">
        <v>42</v>
      </c>
      <c r="D1176" s="9">
        <v>2009</v>
      </c>
      <c r="E1176" s="9" t="s">
        <v>6</v>
      </c>
      <c r="F1176" s="9" t="s">
        <v>43</v>
      </c>
      <c r="G1176" s="9">
        <v>0.94</v>
      </c>
      <c r="H1176" s="9">
        <v>0.49</v>
      </c>
      <c r="I1176" s="9">
        <v>0</v>
      </c>
      <c r="J1176" s="9">
        <v>0.15</v>
      </c>
      <c r="K1176" s="9">
        <v>1.58</v>
      </c>
    </row>
    <row r="1177" spans="1:11" x14ac:dyDescent="0.35">
      <c r="A1177" s="10">
        <v>1177</v>
      </c>
      <c r="B1177" s="10" t="s">
        <v>9224</v>
      </c>
      <c r="C1177" s="10" t="s">
        <v>49</v>
      </c>
      <c r="D1177" s="10">
        <v>2008</v>
      </c>
      <c r="E1177" s="10" t="s">
        <v>6</v>
      </c>
      <c r="F1177" s="10" t="s">
        <v>59</v>
      </c>
      <c r="G1177" s="10">
        <v>0.64</v>
      </c>
      <c r="H1177" s="10">
        <v>0.76</v>
      </c>
      <c r="I1177" s="10">
        <v>0</v>
      </c>
      <c r="J1177" s="10">
        <v>0.17</v>
      </c>
      <c r="K1177" s="10">
        <v>1.58</v>
      </c>
    </row>
    <row r="1178" spans="1:11" x14ac:dyDescent="0.35">
      <c r="A1178" s="9">
        <v>1178</v>
      </c>
      <c r="B1178" s="9" t="s">
        <v>9225</v>
      </c>
      <c r="C1178" s="9" t="s">
        <v>88</v>
      </c>
      <c r="D1178" s="9">
        <v>2012</v>
      </c>
      <c r="E1178" s="9" t="s">
        <v>9</v>
      </c>
      <c r="F1178" s="9" t="s">
        <v>137</v>
      </c>
      <c r="G1178" s="9">
        <v>0.88</v>
      </c>
      <c r="H1178" s="9">
        <v>0.26</v>
      </c>
      <c r="I1178" s="9">
        <v>0.34</v>
      </c>
      <c r="J1178" s="9">
        <v>0.09</v>
      </c>
      <c r="K1178" s="9">
        <v>1.58</v>
      </c>
    </row>
    <row r="1179" spans="1:11" x14ac:dyDescent="0.35">
      <c r="A1179" s="10">
        <v>1179</v>
      </c>
      <c r="B1179" s="10" t="s">
        <v>9226</v>
      </c>
      <c r="C1179" s="10" t="s">
        <v>49</v>
      </c>
      <c r="D1179" s="10">
        <v>2007</v>
      </c>
      <c r="E1179" s="10" t="s">
        <v>9</v>
      </c>
      <c r="F1179" s="10" t="s">
        <v>59</v>
      </c>
      <c r="G1179" s="10">
        <v>1.06</v>
      </c>
      <c r="H1179" s="10">
        <v>0.37</v>
      </c>
      <c r="I1179" s="10">
        <v>0</v>
      </c>
      <c r="J1179" s="10">
        <v>0.15</v>
      </c>
      <c r="K1179" s="10">
        <v>1.58</v>
      </c>
    </row>
    <row r="1180" spans="1:11" x14ac:dyDescent="0.35">
      <c r="A1180" s="9">
        <v>1180</v>
      </c>
      <c r="B1180" s="9" t="s">
        <v>9227</v>
      </c>
      <c r="C1180" s="9" t="s">
        <v>49</v>
      </c>
      <c r="D1180" s="9">
        <v>2009</v>
      </c>
      <c r="E1180" s="9" t="s">
        <v>4</v>
      </c>
      <c r="F1180" s="9" t="s">
        <v>53</v>
      </c>
      <c r="G1180" s="9">
        <v>0.57999999999999996</v>
      </c>
      <c r="H1180" s="9">
        <v>0.44</v>
      </c>
      <c r="I1180" s="9">
        <v>0.44</v>
      </c>
      <c r="J1180" s="9">
        <v>0.12</v>
      </c>
      <c r="K1180" s="9">
        <v>1.58</v>
      </c>
    </row>
    <row r="1181" spans="1:11" x14ac:dyDescent="0.35">
      <c r="A1181" s="10">
        <v>1181</v>
      </c>
      <c r="B1181" s="10" t="s">
        <v>9228</v>
      </c>
      <c r="C1181" s="10" t="s">
        <v>36</v>
      </c>
      <c r="D1181" s="10">
        <v>2002</v>
      </c>
      <c r="E1181" s="10" t="s">
        <v>2</v>
      </c>
      <c r="F1181" s="10" t="s">
        <v>35</v>
      </c>
      <c r="G1181" s="10">
        <v>0.85</v>
      </c>
      <c r="H1181" s="10">
        <v>0.65</v>
      </c>
      <c r="I1181" s="10">
        <v>0</v>
      </c>
      <c r="J1181" s="10">
        <v>0.08</v>
      </c>
      <c r="K1181" s="10">
        <v>1.58</v>
      </c>
    </row>
    <row r="1182" spans="1:11" x14ac:dyDescent="0.35">
      <c r="A1182" s="9">
        <v>1182</v>
      </c>
      <c r="B1182" s="9" t="s">
        <v>247</v>
      </c>
      <c r="C1182" s="9" t="s">
        <v>34</v>
      </c>
      <c r="D1182" s="9">
        <v>2009</v>
      </c>
      <c r="E1182" s="9" t="s">
        <v>1</v>
      </c>
      <c r="F1182" s="9" t="s">
        <v>38</v>
      </c>
      <c r="G1182" s="9">
        <v>0.1</v>
      </c>
      <c r="H1182" s="9">
        <v>0.18</v>
      </c>
      <c r="I1182" s="9">
        <v>0.12</v>
      </c>
      <c r="J1182" s="9">
        <v>1.1599999999999999</v>
      </c>
      <c r="K1182" s="9">
        <v>1.57</v>
      </c>
    </row>
    <row r="1183" spans="1:11" x14ac:dyDescent="0.35">
      <c r="A1183" s="10">
        <v>1183</v>
      </c>
      <c r="B1183" s="10" t="s">
        <v>9229</v>
      </c>
      <c r="C1183" s="10" t="s">
        <v>34</v>
      </c>
      <c r="D1183" s="10">
        <v>2001</v>
      </c>
      <c r="E1183" s="10" t="s">
        <v>1</v>
      </c>
      <c r="F1183" s="10" t="s">
        <v>61</v>
      </c>
      <c r="G1183" s="10">
        <v>0.77</v>
      </c>
      <c r="H1183" s="10">
        <v>0.6</v>
      </c>
      <c r="I1183" s="10">
        <v>0</v>
      </c>
      <c r="J1183" s="10">
        <v>0.2</v>
      </c>
      <c r="K1183" s="10">
        <v>1.57</v>
      </c>
    </row>
    <row r="1184" spans="1:11" x14ac:dyDescent="0.35">
      <c r="A1184" s="9">
        <v>1184</v>
      </c>
      <c r="B1184" s="9" t="s">
        <v>4683</v>
      </c>
      <c r="C1184" s="9" t="s">
        <v>34</v>
      </c>
      <c r="D1184" s="9">
        <v>2002</v>
      </c>
      <c r="E1184" s="9" t="s">
        <v>7</v>
      </c>
      <c r="F1184" s="9" t="s">
        <v>583</v>
      </c>
      <c r="G1184" s="9">
        <v>0.98</v>
      </c>
      <c r="H1184" s="9">
        <v>0.53</v>
      </c>
      <c r="I1184" s="9">
        <v>0</v>
      </c>
      <c r="J1184" s="9">
        <v>0.06</v>
      </c>
      <c r="K1184" s="9">
        <v>1.57</v>
      </c>
    </row>
    <row r="1185" spans="1:11" x14ac:dyDescent="0.35">
      <c r="A1185" s="10">
        <v>1185</v>
      </c>
      <c r="B1185" s="10" t="s">
        <v>9230</v>
      </c>
      <c r="C1185" s="10" t="s">
        <v>149</v>
      </c>
      <c r="D1185" s="10">
        <v>2005</v>
      </c>
      <c r="E1185" s="10" t="s">
        <v>6</v>
      </c>
      <c r="F1185" s="10" t="s">
        <v>53</v>
      </c>
      <c r="G1185" s="10">
        <v>0.95</v>
      </c>
      <c r="H1185" s="10">
        <v>0.11</v>
      </c>
      <c r="I1185" s="10">
        <v>0.46</v>
      </c>
      <c r="J1185" s="10">
        <v>0.04</v>
      </c>
      <c r="K1185" s="10">
        <v>1.57</v>
      </c>
    </row>
    <row r="1186" spans="1:11" x14ac:dyDescent="0.35">
      <c r="A1186" s="9">
        <v>1186</v>
      </c>
      <c r="B1186" s="9" t="s">
        <v>1007</v>
      </c>
      <c r="C1186" s="9" t="s">
        <v>69</v>
      </c>
      <c r="D1186" s="9">
        <v>2012</v>
      </c>
      <c r="E1186" s="9" t="s">
        <v>1</v>
      </c>
      <c r="F1186" s="9" t="s">
        <v>38</v>
      </c>
      <c r="G1186" s="9">
        <v>0.18</v>
      </c>
      <c r="H1186" s="9">
        <v>0.64</v>
      </c>
      <c r="I1186" s="9">
        <v>0.49</v>
      </c>
      <c r="J1186" s="9">
        <v>0.25</v>
      </c>
      <c r="K1186" s="9">
        <v>1.56</v>
      </c>
    </row>
    <row r="1187" spans="1:11" x14ac:dyDescent="0.35">
      <c r="A1187" s="10">
        <v>1187</v>
      </c>
      <c r="B1187" s="10" t="s">
        <v>8272</v>
      </c>
      <c r="C1187" s="10" t="s">
        <v>34</v>
      </c>
      <c r="D1187" s="10">
        <v>2000</v>
      </c>
      <c r="E1187" s="10" t="s">
        <v>3</v>
      </c>
      <c r="F1187" s="10" t="s">
        <v>52</v>
      </c>
      <c r="G1187" s="10">
        <v>0.77</v>
      </c>
      <c r="H1187" s="10">
        <v>0.6</v>
      </c>
      <c r="I1187" s="10">
        <v>0</v>
      </c>
      <c r="J1187" s="10">
        <v>0.2</v>
      </c>
      <c r="K1187" s="10">
        <v>1.56</v>
      </c>
    </row>
    <row r="1188" spans="1:11" x14ac:dyDescent="0.35">
      <c r="A1188" s="9">
        <v>1188</v>
      </c>
      <c r="B1188" s="9" t="s">
        <v>211</v>
      </c>
      <c r="C1188" s="9" t="s">
        <v>34</v>
      </c>
      <c r="D1188" s="9">
        <v>2006</v>
      </c>
      <c r="E1188" s="9" t="s">
        <v>10</v>
      </c>
      <c r="F1188" s="9" t="s">
        <v>61</v>
      </c>
      <c r="G1188" s="9">
        <v>1.07</v>
      </c>
      <c r="H1188" s="9">
        <v>0.4</v>
      </c>
      <c r="I1188" s="9">
        <v>0</v>
      </c>
      <c r="J1188" s="9">
        <v>0.1</v>
      </c>
      <c r="K1188" s="9">
        <v>1.56</v>
      </c>
    </row>
    <row r="1189" spans="1:11" x14ac:dyDescent="0.35">
      <c r="A1189" s="10">
        <v>1189</v>
      </c>
      <c r="B1189" s="10" t="s">
        <v>9231</v>
      </c>
      <c r="C1189" s="10" t="s">
        <v>223</v>
      </c>
      <c r="D1189" s="10">
        <v>1988</v>
      </c>
      <c r="E1189" s="10" t="s">
        <v>2</v>
      </c>
      <c r="F1189" s="10" t="s">
        <v>53</v>
      </c>
      <c r="G1189" s="10">
        <v>0.59</v>
      </c>
      <c r="H1189" s="10">
        <v>0.14000000000000001</v>
      </c>
      <c r="I1189" s="10">
        <v>0.81</v>
      </c>
      <c r="J1189" s="10">
        <v>0.02</v>
      </c>
      <c r="K1189" s="10">
        <v>1.56</v>
      </c>
    </row>
    <row r="1190" spans="1:11" x14ac:dyDescent="0.35">
      <c r="A1190" s="9">
        <v>1190</v>
      </c>
      <c r="B1190" s="9" t="s">
        <v>9232</v>
      </c>
      <c r="C1190" s="9" t="s">
        <v>72</v>
      </c>
      <c r="D1190" s="9">
        <v>1995</v>
      </c>
      <c r="E1190" s="9" t="s">
        <v>9</v>
      </c>
      <c r="F1190" s="9" t="s">
        <v>57</v>
      </c>
      <c r="G1190" s="9">
        <v>1.32</v>
      </c>
      <c r="H1190" s="9">
        <v>0.19</v>
      </c>
      <c r="I1190" s="9">
        <v>0</v>
      </c>
      <c r="J1190" s="9">
        <v>0.05</v>
      </c>
      <c r="K1190" s="9">
        <v>1.56</v>
      </c>
    </row>
    <row r="1191" spans="1:11" x14ac:dyDescent="0.35">
      <c r="A1191" s="10">
        <v>1191</v>
      </c>
      <c r="B1191" s="10" t="s">
        <v>840</v>
      </c>
      <c r="C1191" s="10" t="s">
        <v>102</v>
      </c>
      <c r="D1191" s="10">
        <v>2016</v>
      </c>
      <c r="E1191" s="10" t="s">
        <v>4</v>
      </c>
      <c r="F1191" s="10" t="s">
        <v>75</v>
      </c>
      <c r="G1191" s="10">
        <v>0.57999999999999996</v>
      </c>
      <c r="H1191" s="10">
        <v>0.44</v>
      </c>
      <c r="I1191" s="10">
        <v>0.33</v>
      </c>
      <c r="J1191" s="10">
        <v>0.21</v>
      </c>
      <c r="K1191" s="10">
        <v>1.56</v>
      </c>
    </row>
    <row r="1192" spans="1:11" x14ac:dyDescent="0.35">
      <c r="A1192" s="9">
        <v>1192</v>
      </c>
      <c r="B1192" s="9" t="s">
        <v>9233</v>
      </c>
      <c r="C1192" s="9" t="s">
        <v>47</v>
      </c>
      <c r="D1192" s="9">
        <v>1990</v>
      </c>
      <c r="E1192" s="9" t="s">
        <v>9</v>
      </c>
      <c r="F1192" s="9" t="s">
        <v>91</v>
      </c>
      <c r="G1192" s="9">
        <v>0.67</v>
      </c>
      <c r="H1192" s="9">
        <v>0.17</v>
      </c>
      <c r="I1192" s="9">
        <v>0.69</v>
      </c>
      <c r="J1192" s="9">
        <v>0.03</v>
      </c>
      <c r="K1192" s="9">
        <v>1.56</v>
      </c>
    </row>
    <row r="1193" spans="1:11" x14ac:dyDescent="0.35">
      <c r="A1193" s="10">
        <v>1193</v>
      </c>
      <c r="B1193" s="10" t="s">
        <v>9234</v>
      </c>
      <c r="C1193" s="10" t="s">
        <v>126</v>
      </c>
      <c r="D1193" s="10">
        <v>2001</v>
      </c>
      <c r="E1193" s="10" t="s">
        <v>4</v>
      </c>
      <c r="F1193" s="10" t="s">
        <v>150</v>
      </c>
      <c r="G1193" s="10">
        <v>0</v>
      </c>
      <c r="H1193" s="10">
        <v>0</v>
      </c>
      <c r="I1193" s="10">
        <v>1.56</v>
      </c>
      <c r="J1193" s="10">
        <v>0</v>
      </c>
      <c r="K1193" s="10">
        <v>1.56</v>
      </c>
    </row>
    <row r="1194" spans="1:11" x14ac:dyDescent="0.35">
      <c r="A1194" s="9">
        <v>1194</v>
      </c>
      <c r="B1194" s="9" t="s">
        <v>9235</v>
      </c>
      <c r="C1194" s="9" t="s">
        <v>36</v>
      </c>
      <c r="D1194" s="9">
        <v>2003</v>
      </c>
      <c r="E1194" s="9" t="s">
        <v>6</v>
      </c>
      <c r="F1194" s="9" t="s">
        <v>53</v>
      </c>
      <c r="G1194" s="9">
        <v>0.68</v>
      </c>
      <c r="H1194" s="9">
        <v>0.38</v>
      </c>
      <c r="I1194" s="9">
        <v>0.44</v>
      </c>
      <c r="J1194" s="9">
        <v>0.05</v>
      </c>
      <c r="K1194" s="9">
        <v>1.56</v>
      </c>
    </row>
    <row r="1195" spans="1:11" x14ac:dyDescent="0.35">
      <c r="A1195" s="10">
        <v>1195</v>
      </c>
      <c r="B1195" s="10" t="s">
        <v>336</v>
      </c>
      <c r="C1195" s="10" t="s">
        <v>102</v>
      </c>
      <c r="D1195" s="10">
        <v>2013</v>
      </c>
      <c r="E1195" s="10" t="s">
        <v>9</v>
      </c>
      <c r="F1195" s="10" t="s">
        <v>120</v>
      </c>
      <c r="G1195" s="10">
        <v>0.59</v>
      </c>
      <c r="H1195" s="10">
        <v>0.75</v>
      </c>
      <c r="I1195" s="10">
        <v>0.01</v>
      </c>
      <c r="J1195" s="10">
        <v>0.21</v>
      </c>
      <c r="K1195" s="10">
        <v>1.56</v>
      </c>
    </row>
    <row r="1196" spans="1:11" x14ac:dyDescent="0.35">
      <c r="A1196" s="9">
        <v>1196</v>
      </c>
      <c r="B1196" s="9" t="s">
        <v>692</v>
      </c>
      <c r="C1196" s="9" t="s">
        <v>70</v>
      </c>
      <c r="D1196" s="9">
        <v>2010</v>
      </c>
      <c r="E1196" s="9" t="s">
        <v>9</v>
      </c>
      <c r="F1196" s="9" t="s">
        <v>52</v>
      </c>
      <c r="G1196" s="9">
        <v>0.84</v>
      </c>
      <c r="H1196" s="9">
        <v>0.56000000000000005</v>
      </c>
      <c r="I1196" s="9">
        <v>0</v>
      </c>
      <c r="J1196" s="9">
        <v>0.15</v>
      </c>
      <c r="K1196" s="9">
        <v>1.55</v>
      </c>
    </row>
    <row r="1197" spans="1:11" x14ac:dyDescent="0.35">
      <c r="A1197" s="10">
        <v>1197</v>
      </c>
      <c r="B1197" s="10" t="s">
        <v>270</v>
      </c>
      <c r="C1197" s="10" t="s">
        <v>69</v>
      </c>
      <c r="D1197" s="10">
        <v>2012</v>
      </c>
      <c r="E1197" s="10" t="s">
        <v>9</v>
      </c>
      <c r="F1197" s="10" t="s">
        <v>271</v>
      </c>
      <c r="G1197" s="10">
        <v>0.72</v>
      </c>
      <c r="H1197" s="10">
        <v>0.54</v>
      </c>
      <c r="I1197" s="10">
        <v>0.04</v>
      </c>
      <c r="J1197" s="10">
        <v>0.25</v>
      </c>
      <c r="K1197" s="10">
        <v>1.55</v>
      </c>
    </row>
    <row r="1198" spans="1:11" x14ac:dyDescent="0.35">
      <c r="A1198" s="9">
        <v>1198</v>
      </c>
      <c r="B1198" s="9" t="s">
        <v>6289</v>
      </c>
      <c r="C1198" s="9" t="s">
        <v>34</v>
      </c>
      <c r="D1198" s="9">
        <v>2002</v>
      </c>
      <c r="E1198" s="9" t="s">
        <v>3</v>
      </c>
      <c r="F1198" s="9" t="s">
        <v>118</v>
      </c>
      <c r="G1198" s="9">
        <v>0.76</v>
      </c>
      <c r="H1198" s="9">
        <v>0.59</v>
      </c>
      <c r="I1198" s="9">
        <v>0</v>
      </c>
      <c r="J1198" s="9">
        <v>0.2</v>
      </c>
      <c r="K1198" s="9">
        <v>1.55</v>
      </c>
    </row>
    <row r="1199" spans="1:11" x14ac:dyDescent="0.35">
      <c r="A1199" s="10">
        <v>1199</v>
      </c>
      <c r="B1199" s="10" t="s">
        <v>5518</v>
      </c>
      <c r="C1199" s="10" t="s">
        <v>39</v>
      </c>
      <c r="D1199" s="10">
        <v>2003</v>
      </c>
      <c r="E1199" s="10" t="s">
        <v>7</v>
      </c>
      <c r="F1199" s="10" t="s">
        <v>50</v>
      </c>
      <c r="G1199" s="10">
        <v>0.91</v>
      </c>
      <c r="H1199" s="10">
        <v>0.56999999999999995</v>
      </c>
      <c r="I1199" s="10">
        <v>0</v>
      </c>
      <c r="J1199" s="10">
        <v>7.0000000000000007E-2</v>
      </c>
      <c r="K1199" s="10">
        <v>1.55</v>
      </c>
    </row>
    <row r="1200" spans="1:11" x14ac:dyDescent="0.35">
      <c r="A1200" s="9">
        <v>1200</v>
      </c>
      <c r="B1200" s="9" t="s">
        <v>9236</v>
      </c>
      <c r="C1200" s="9" t="s">
        <v>42</v>
      </c>
      <c r="D1200" s="9">
        <v>2008</v>
      </c>
      <c r="E1200" s="9" t="s">
        <v>1</v>
      </c>
      <c r="F1200" s="9" t="s">
        <v>118</v>
      </c>
      <c r="G1200" s="9">
        <v>0.79</v>
      </c>
      <c r="H1200" s="9">
        <v>0.44</v>
      </c>
      <c r="I1200" s="9">
        <v>0.19</v>
      </c>
      <c r="J1200" s="9">
        <v>0.14000000000000001</v>
      </c>
      <c r="K1200" s="9">
        <v>1.55</v>
      </c>
    </row>
    <row r="1201" spans="1:11" x14ac:dyDescent="0.35">
      <c r="A1201" s="10">
        <v>1201</v>
      </c>
      <c r="B1201" s="10" t="s">
        <v>1284</v>
      </c>
      <c r="C1201" s="10" t="s">
        <v>69</v>
      </c>
      <c r="D1201" s="10">
        <v>2010</v>
      </c>
      <c r="E1201" s="10" t="s">
        <v>7</v>
      </c>
      <c r="F1201" s="10" t="s">
        <v>52</v>
      </c>
      <c r="G1201" s="10">
        <v>0.85</v>
      </c>
      <c r="H1201" s="10">
        <v>0.47</v>
      </c>
      <c r="I1201" s="10">
        <v>0.02</v>
      </c>
      <c r="J1201" s="10">
        <v>0.22</v>
      </c>
      <c r="K1201" s="10">
        <v>1.55</v>
      </c>
    </row>
    <row r="1202" spans="1:11" x14ac:dyDescent="0.35">
      <c r="A1202" s="9">
        <v>1202</v>
      </c>
      <c r="B1202" s="9" t="s">
        <v>9237</v>
      </c>
      <c r="C1202" s="9" t="s">
        <v>146</v>
      </c>
      <c r="D1202" s="9">
        <v>2000</v>
      </c>
      <c r="E1202" s="9" t="s">
        <v>9</v>
      </c>
      <c r="F1202" s="9" t="s">
        <v>61</v>
      </c>
      <c r="G1202" s="9">
        <v>1.1299999999999999</v>
      </c>
      <c r="H1202" s="9">
        <v>0.38</v>
      </c>
      <c r="I1202" s="9">
        <v>0.02</v>
      </c>
      <c r="J1202" s="9">
        <v>0.03</v>
      </c>
      <c r="K1202" s="9">
        <v>1.55</v>
      </c>
    </row>
    <row r="1203" spans="1:11" x14ac:dyDescent="0.35">
      <c r="A1203" s="10">
        <v>1203</v>
      </c>
      <c r="B1203" s="10" t="s">
        <v>9238</v>
      </c>
      <c r="C1203" s="10" t="s">
        <v>72</v>
      </c>
      <c r="D1203" s="10">
        <v>2001</v>
      </c>
      <c r="E1203" s="10" t="s">
        <v>9</v>
      </c>
      <c r="F1203" s="10" t="s">
        <v>43</v>
      </c>
      <c r="G1203" s="10">
        <v>0.56999999999999995</v>
      </c>
      <c r="H1203" s="10">
        <v>0.87</v>
      </c>
      <c r="I1203" s="10">
        <v>0.02</v>
      </c>
      <c r="J1203" s="10">
        <v>0.09</v>
      </c>
      <c r="K1203" s="10">
        <v>1.55</v>
      </c>
    </row>
    <row r="1204" spans="1:11" x14ac:dyDescent="0.35">
      <c r="A1204" s="9">
        <v>1204</v>
      </c>
      <c r="B1204" s="9" t="s">
        <v>472</v>
      </c>
      <c r="C1204" s="9" t="s">
        <v>55</v>
      </c>
      <c r="D1204" s="9">
        <v>2014</v>
      </c>
      <c r="E1204" s="9" t="s">
        <v>9</v>
      </c>
      <c r="F1204" s="9" t="s">
        <v>50</v>
      </c>
      <c r="G1204" s="9">
        <v>0.9</v>
      </c>
      <c r="H1204" s="9">
        <v>0.53</v>
      </c>
      <c r="I1204" s="9">
        <v>0</v>
      </c>
      <c r="J1204" s="9">
        <v>0.13</v>
      </c>
      <c r="K1204" s="9">
        <v>1.55</v>
      </c>
    </row>
    <row r="1205" spans="1:11" x14ac:dyDescent="0.35">
      <c r="A1205" s="10">
        <v>1205</v>
      </c>
      <c r="B1205" s="10" t="s">
        <v>1327</v>
      </c>
      <c r="C1205" s="10" t="s">
        <v>69</v>
      </c>
      <c r="D1205" s="10">
        <v>2010</v>
      </c>
      <c r="E1205" s="10" t="s">
        <v>9</v>
      </c>
      <c r="F1205" s="10" t="s">
        <v>104</v>
      </c>
      <c r="G1205" s="10">
        <v>0.8</v>
      </c>
      <c r="H1205" s="10">
        <v>0.53</v>
      </c>
      <c r="I1205" s="10">
        <v>0</v>
      </c>
      <c r="J1205" s="10">
        <v>0.22</v>
      </c>
      <c r="K1205" s="10">
        <v>1.55</v>
      </c>
    </row>
    <row r="1206" spans="1:11" x14ac:dyDescent="0.35">
      <c r="A1206" s="9">
        <v>1206</v>
      </c>
      <c r="B1206" s="9" t="s">
        <v>9239</v>
      </c>
      <c r="C1206" s="9" t="s">
        <v>69</v>
      </c>
      <c r="D1206" s="9">
        <v>2011</v>
      </c>
      <c r="E1206" s="9" t="s">
        <v>4</v>
      </c>
      <c r="F1206" s="9" t="s">
        <v>75</v>
      </c>
      <c r="G1206" s="9">
        <v>0.6</v>
      </c>
      <c r="H1206" s="9">
        <v>0.51</v>
      </c>
      <c r="I1206" s="9">
        <v>0.21</v>
      </c>
      <c r="J1206" s="9">
        <v>0.23</v>
      </c>
      <c r="K1206" s="9">
        <v>1.55</v>
      </c>
    </row>
    <row r="1207" spans="1:11" x14ac:dyDescent="0.35">
      <c r="A1207" s="10">
        <v>1207</v>
      </c>
      <c r="B1207" s="10" t="s">
        <v>9240</v>
      </c>
      <c r="C1207" s="10" t="s">
        <v>94</v>
      </c>
      <c r="D1207" s="10">
        <v>1999</v>
      </c>
      <c r="E1207" s="10" t="s">
        <v>12</v>
      </c>
      <c r="F1207" s="10" t="s">
        <v>9241</v>
      </c>
      <c r="G1207" s="10">
        <v>1.55</v>
      </c>
      <c r="H1207" s="10">
        <v>0</v>
      </c>
      <c r="I1207" s="10">
        <v>0</v>
      </c>
      <c r="J1207" s="10">
        <v>0</v>
      </c>
      <c r="K1207" s="10">
        <v>1.55</v>
      </c>
    </row>
    <row r="1208" spans="1:11" x14ac:dyDescent="0.35">
      <c r="A1208" s="9">
        <v>1208</v>
      </c>
      <c r="B1208" s="9" t="s">
        <v>9242</v>
      </c>
      <c r="C1208" s="9" t="s">
        <v>49</v>
      </c>
      <c r="D1208" s="9">
        <v>2011</v>
      </c>
      <c r="E1208" s="9" t="s">
        <v>12</v>
      </c>
      <c r="F1208" s="9" t="s">
        <v>120</v>
      </c>
      <c r="G1208" s="9">
        <v>1.07</v>
      </c>
      <c r="H1208" s="9">
        <v>0.36</v>
      </c>
      <c r="I1208" s="9">
        <v>0</v>
      </c>
      <c r="J1208" s="9">
        <v>0.12</v>
      </c>
      <c r="K1208" s="9">
        <v>1.55</v>
      </c>
    </row>
    <row r="1209" spans="1:11" x14ac:dyDescent="0.35">
      <c r="A1209" s="10">
        <v>1209</v>
      </c>
      <c r="B1209" s="10" t="s">
        <v>9243</v>
      </c>
      <c r="C1209" s="10" t="s">
        <v>183</v>
      </c>
      <c r="D1209" s="10">
        <v>2015</v>
      </c>
      <c r="E1209" s="10" t="s">
        <v>6</v>
      </c>
      <c r="F1209" s="10" t="s">
        <v>53</v>
      </c>
      <c r="G1209" s="10">
        <v>0.69</v>
      </c>
      <c r="H1209" s="10">
        <v>0.5</v>
      </c>
      <c r="I1209" s="10">
        <v>0.24</v>
      </c>
      <c r="J1209" s="10">
        <v>0.11</v>
      </c>
      <c r="K1209" s="10">
        <v>1.55</v>
      </c>
    </row>
    <row r="1210" spans="1:11" x14ac:dyDescent="0.35">
      <c r="A1210" s="9">
        <v>1210</v>
      </c>
      <c r="B1210" s="9" t="s">
        <v>9244</v>
      </c>
      <c r="C1210" s="9" t="s">
        <v>55</v>
      </c>
      <c r="D1210" s="9">
        <v>2013</v>
      </c>
      <c r="E1210" s="9" t="s">
        <v>9</v>
      </c>
      <c r="F1210" s="9" t="s">
        <v>40</v>
      </c>
      <c r="G1210" s="9">
        <v>1.06</v>
      </c>
      <c r="H1210" s="9">
        <v>0.35</v>
      </c>
      <c r="I1210" s="9">
        <v>0.01</v>
      </c>
      <c r="J1210" s="9">
        <v>0.12</v>
      </c>
      <c r="K1210" s="9">
        <v>1.54</v>
      </c>
    </row>
    <row r="1211" spans="1:11" x14ac:dyDescent="0.35">
      <c r="A1211" s="10">
        <v>1211</v>
      </c>
      <c r="B1211" s="10" t="s">
        <v>9245</v>
      </c>
      <c r="C1211" s="10" t="s">
        <v>42</v>
      </c>
      <c r="D1211" s="10">
        <v>2007</v>
      </c>
      <c r="E1211" s="10" t="s">
        <v>9</v>
      </c>
      <c r="F1211" s="10" t="s">
        <v>91</v>
      </c>
      <c r="G1211" s="10">
        <v>0.68</v>
      </c>
      <c r="H1211" s="10">
        <v>0.43</v>
      </c>
      <c r="I1211" s="10">
        <v>0.28999999999999998</v>
      </c>
      <c r="J1211" s="10">
        <v>0.14000000000000001</v>
      </c>
      <c r="K1211" s="10">
        <v>1.54</v>
      </c>
    </row>
    <row r="1212" spans="1:11" x14ac:dyDescent="0.35">
      <c r="A1212" s="9">
        <v>1212</v>
      </c>
      <c r="B1212" s="9" t="s">
        <v>9246</v>
      </c>
      <c r="C1212" s="9" t="s">
        <v>88</v>
      </c>
      <c r="D1212" s="9">
        <v>2015</v>
      </c>
      <c r="E1212" s="9" t="s">
        <v>4</v>
      </c>
      <c r="F1212" s="9" t="s">
        <v>53</v>
      </c>
      <c r="G1212" s="9">
        <v>0.71</v>
      </c>
      <c r="H1212" s="9">
        <v>0.22</v>
      </c>
      <c r="I1212" s="9">
        <v>0.52</v>
      </c>
      <c r="J1212" s="9">
        <v>0.1</v>
      </c>
      <c r="K1212" s="9">
        <v>1.54</v>
      </c>
    </row>
    <row r="1213" spans="1:11" x14ac:dyDescent="0.35">
      <c r="A1213" s="10">
        <v>1213</v>
      </c>
      <c r="B1213" s="10" t="s">
        <v>9247</v>
      </c>
      <c r="C1213" s="10" t="s">
        <v>34</v>
      </c>
      <c r="D1213" s="10">
        <v>2000</v>
      </c>
      <c r="E1213" s="10" t="s">
        <v>4</v>
      </c>
      <c r="F1213" s="10" t="s">
        <v>57</v>
      </c>
      <c r="G1213" s="10">
        <v>0.83</v>
      </c>
      <c r="H1213" s="10">
        <v>0.44</v>
      </c>
      <c r="I1213" s="10">
        <v>0.08</v>
      </c>
      <c r="J1213" s="10">
        <v>0.19</v>
      </c>
      <c r="K1213" s="10">
        <v>1.54</v>
      </c>
    </row>
    <row r="1214" spans="1:11" x14ac:dyDescent="0.35">
      <c r="A1214" s="9">
        <v>1214</v>
      </c>
      <c r="B1214" s="9" t="s">
        <v>9248</v>
      </c>
      <c r="C1214" s="9" t="s">
        <v>94</v>
      </c>
      <c r="D1214" s="9">
        <v>2003</v>
      </c>
      <c r="E1214" s="9" t="s">
        <v>12</v>
      </c>
      <c r="F1214" s="9" t="s">
        <v>43</v>
      </c>
      <c r="G1214" s="9">
        <v>0.57999999999999996</v>
      </c>
      <c r="H1214" s="9">
        <v>0.87</v>
      </c>
      <c r="I1214" s="9">
        <v>0</v>
      </c>
      <c r="J1214" s="9">
        <v>0.09</v>
      </c>
      <c r="K1214" s="9">
        <v>1.54</v>
      </c>
    </row>
    <row r="1215" spans="1:11" x14ac:dyDescent="0.35">
      <c r="A1215" s="10">
        <v>1215</v>
      </c>
      <c r="B1215" s="10" t="s">
        <v>902</v>
      </c>
      <c r="C1215" s="10" t="s">
        <v>70</v>
      </c>
      <c r="D1215" s="10">
        <v>2006</v>
      </c>
      <c r="E1215" s="10" t="s">
        <v>7</v>
      </c>
      <c r="F1215" s="10" t="s">
        <v>50</v>
      </c>
      <c r="G1215" s="10">
        <v>1.4</v>
      </c>
      <c r="H1215" s="10">
        <v>0.02</v>
      </c>
      <c r="I1215" s="10">
        <v>0.02</v>
      </c>
      <c r="J1215" s="10">
        <v>0.1</v>
      </c>
      <c r="K1215" s="10">
        <v>1.54</v>
      </c>
    </row>
    <row r="1216" spans="1:11" x14ac:dyDescent="0.35">
      <c r="A1216" s="9">
        <v>1216</v>
      </c>
      <c r="B1216" s="9" t="s">
        <v>9249</v>
      </c>
      <c r="C1216" s="9" t="s">
        <v>49</v>
      </c>
      <c r="D1216" s="9">
        <v>2008</v>
      </c>
      <c r="E1216" s="9" t="s">
        <v>11</v>
      </c>
      <c r="F1216" s="9" t="s">
        <v>59</v>
      </c>
      <c r="G1216" s="9">
        <v>0.86</v>
      </c>
      <c r="H1216" s="9">
        <v>0.52</v>
      </c>
      <c r="I1216" s="9">
        <v>0.01</v>
      </c>
      <c r="J1216" s="9">
        <v>0.15</v>
      </c>
      <c r="K1216" s="9">
        <v>1.54</v>
      </c>
    </row>
    <row r="1217" spans="1:11" x14ac:dyDescent="0.35">
      <c r="A1217" s="10">
        <v>1217</v>
      </c>
      <c r="B1217" s="10" t="s">
        <v>936</v>
      </c>
      <c r="C1217" s="10" t="s">
        <v>34</v>
      </c>
      <c r="D1217" s="10">
        <v>2005</v>
      </c>
      <c r="E1217" s="10" t="s">
        <v>1</v>
      </c>
      <c r="F1217" s="10" t="s">
        <v>61</v>
      </c>
      <c r="G1217" s="10">
        <v>1.26</v>
      </c>
      <c r="H1217" s="10">
        <v>7.0000000000000007E-2</v>
      </c>
      <c r="I1217" s="10">
        <v>0</v>
      </c>
      <c r="J1217" s="10">
        <v>0.21</v>
      </c>
      <c r="K1217" s="10">
        <v>1.54</v>
      </c>
    </row>
    <row r="1218" spans="1:11" x14ac:dyDescent="0.35">
      <c r="A1218" s="9">
        <v>1218</v>
      </c>
      <c r="B1218" s="9" t="s">
        <v>9250</v>
      </c>
      <c r="C1218" s="9" t="s">
        <v>72</v>
      </c>
      <c r="D1218" s="9">
        <v>1996</v>
      </c>
      <c r="E1218" s="9" t="s">
        <v>7</v>
      </c>
      <c r="F1218" s="9" t="s">
        <v>345</v>
      </c>
      <c r="G1218" s="9">
        <v>0.85</v>
      </c>
      <c r="H1218" s="9">
        <v>0.57999999999999996</v>
      </c>
      <c r="I1218" s="9">
        <v>0</v>
      </c>
      <c r="J1218" s="9">
        <v>0.1</v>
      </c>
      <c r="K1218" s="9">
        <v>1.54</v>
      </c>
    </row>
    <row r="1219" spans="1:11" x14ac:dyDescent="0.35">
      <c r="A1219" s="10">
        <v>1219</v>
      </c>
      <c r="B1219" s="10" t="s">
        <v>568</v>
      </c>
      <c r="C1219" s="10" t="s">
        <v>94</v>
      </c>
      <c r="D1219" s="10">
        <v>2012</v>
      </c>
      <c r="E1219" s="10" t="s">
        <v>7</v>
      </c>
      <c r="F1219" s="10" t="s">
        <v>43</v>
      </c>
      <c r="G1219" s="10">
        <v>0.63</v>
      </c>
      <c r="H1219" s="10">
        <v>0.69</v>
      </c>
      <c r="I1219" s="10">
        <v>0</v>
      </c>
      <c r="J1219" s="10">
        <v>0.21</v>
      </c>
      <c r="K1219" s="10">
        <v>1.53</v>
      </c>
    </row>
    <row r="1220" spans="1:11" x14ac:dyDescent="0.35">
      <c r="A1220" s="9">
        <v>1220</v>
      </c>
      <c r="B1220" s="9" t="s">
        <v>9251</v>
      </c>
      <c r="C1220" s="9" t="s">
        <v>69</v>
      </c>
      <c r="D1220" s="9">
        <v>2009</v>
      </c>
      <c r="E1220" s="9" t="s">
        <v>10</v>
      </c>
      <c r="F1220" s="9" t="s">
        <v>61</v>
      </c>
      <c r="G1220" s="9">
        <v>0.92</v>
      </c>
      <c r="H1220" s="9">
        <v>0.41</v>
      </c>
      <c r="I1220" s="9">
        <v>0</v>
      </c>
      <c r="J1220" s="9">
        <v>0.21</v>
      </c>
      <c r="K1220" s="9">
        <v>1.53</v>
      </c>
    </row>
    <row r="1221" spans="1:11" x14ac:dyDescent="0.35">
      <c r="A1221" s="10">
        <v>1221</v>
      </c>
      <c r="B1221" s="10" t="s">
        <v>9221</v>
      </c>
      <c r="C1221" s="10" t="s">
        <v>42</v>
      </c>
      <c r="D1221" s="10">
        <v>2008</v>
      </c>
      <c r="E1221" s="10" t="s">
        <v>8</v>
      </c>
      <c r="F1221" s="10" t="s">
        <v>61</v>
      </c>
      <c r="G1221" s="10">
        <v>0.71</v>
      </c>
      <c r="H1221" s="10">
        <v>0.65</v>
      </c>
      <c r="I1221" s="10">
        <v>0.01</v>
      </c>
      <c r="J1221" s="10">
        <v>0.17</v>
      </c>
      <c r="K1221" s="10">
        <v>1.53</v>
      </c>
    </row>
    <row r="1222" spans="1:11" x14ac:dyDescent="0.35">
      <c r="A1222" s="9">
        <v>1222</v>
      </c>
      <c r="B1222" s="9" t="s">
        <v>9252</v>
      </c>
      <c r="C1222" s="9" t="s">
        <v>49</v>
      </c>
      <c r="D1222" s="9">
        <v>2007</v>
      </c>
      <c r="E1222" s="9" t="s">
        <v>9</v>
      </c>
      <c r="F1222" s="9" t="s">
        <v>61</v>
      </c>
      <c r="G1222" s="9">
        <v>0.56999999999999995</v>
      </c>
      <c r="H1222" s="9">
        <v>0.79</v>
      </c>
      <c r="I1222" s="9">
        <v>0</v>
      </c>
      <c r="J1222" s="9">
        <v>0.17</v>
      </c>
      <c r="K1222" s="9">
        <v>1.53</v>
      </c>
    </row>
    <row r="1223" spans="1:11" x14ac:dyDescent="0.35">
      <c r="A1223" s="10">
        <v>1223</v>
      </c>
      <c r="B1223" s="10" t="s">
        <v>112</v>
      </c>
      <c r="C1223" s="10" t="s">
        <v>47</v>
      </c>
      <c r="D1223" s="10">
        <v>1994</v>
      </c>
      <c r="E1223" s="10" t="s">
        <v>10</v>
      </c>
      <c r="F1223" s="10" t="s">
        <v>114</v>
      </c>
      <c r="G1223" s="10">
        <v>1.19</v>
      </c>
      <c r="H1223" s="10">
        <v>0.28999999999999998</v>
      </c>
      <c r="I1223" s="10">
        <v>0</v>
      </c>
      <c r="J1223" s="10">
        <v>0.05</v>
      </c>
      <c r="K1223" s="10">
        <v>1.53</v>
      </c>
    </row>
    <row r="1224" spans="1:11" x14ac:dyDescent="0.35">
      <c r="A1224" s="9">
        <v>1224</v>
      </c>
      <c r="B1224" s="9" t="s">
        <v>9253</v>
      </c>
      <c r="C1224" s="9" t="s">
        <v>72</v>
      </c>
      <c r="D1224" s="9">
        <v>1998</v>
      </c>
      <c r="E1224" s="9" t="s">
        <v>1</v>
      </c>
      <c r="F1224" s="9" t="s">
        <v>371</v>
      </c>
      <c r="G1224" s="9">
        <v>1.44</v>
      </c>
      <c r="H1224" s="9">
        <v>0.05</v>
      </c>
      <c r="I1224" s="9">
        <v>0</v>
      </c>
      <c r="J1224" s="9">
        <v>0.04</v>
      </c>
      <c r="K1224" s="9">
        <v>1.53</v>
      </c>
    </row>
    <row r="1225" spans="1:11" x14ac:dyDescent="0.35">
      <c r="A1225" s="10">
        <v>1225</v>
      </c>
      <c r="B1225" s="10" t="s">
        <v>9254</v>
      </c>
      <c r="C1225" s="10" t="s">
        <v>42</v>
      </c>
      <c r="D1225" s="10">
        <v>2009</v>
      </c>
      <c r="E1225" s="10" t="s">
        <v>7</v>
      </c>
      <c r="F1225" s="10" t="s">
        <v>43</v>
      </c>
      <c r="G1225" s="10">
        <v>0.95</v>
      </c>
      <c r="H1225" s="10">
        <v>0.43</v>
      </c>
      <c r="I1225" s="10">
        <v>0</v>
      </c>
      <c r="J1225" s="10">
        <v>0.14000000000000001</v>
      </c>
      <c r="K1225" s="10">
        <v>1.53</v>
      </c>
    </row>
    <row r="1226" spans="1:11" x14ac:dyDescent="0.35">
      <c r="A1226" s="9">
        <v>1226</v>
      </c>
      <c r="B1226" s="9" t="s">
        <v>767</v>
      </c>
      <c r="C1226" s="9" t="s">
        <v>55</v>
      </c>
      <c r="D1226" s="9">
        <v>2016</v>
      </c>
      <c r="E1226" s="9" t="s">
        <v>1</v>
      </c>
      <c r="F1226" s="9" t="s">
        <v>61</v>
      </c>
      <c r="G1226" s="9">
        <v>0.17</v>
      </c>
      <c r="H1226" s="9">
        <v>1.26</v>
      </c>
      <c r="I1226" s="9">
        <v>0</v>
      </c>
      <c r="J1226" s="9">
        <v>0.1</v>
      </c>
      <c r="K1226" s="9">
        <v>1.53</v>
      </c>
    </row>
    <row r="1227" spans="1:11" x14ac:dyDescent="0.35">
      <c r="A1227" s="10">
        <v>1227</v>
      </c>
      <c r="B1227" s="10" t="s">
        <v>9255</v>
      </c>
      <c r="C1227" s="10" t="s">
        <v>149</v>
      </c>
      <c r="D1227" s="10">
        <v>2003</v>
      </c>
      <c r="E1227" s="10" t="s">
        <v>1</v>
      </c>
      <c r="F1227" s="10" t="s">
        <v>53</v>
      </c>
      <c r="G1227" s="10">
        <v>1.0900000000000001</v>
      </c>
      <c r="H1227" s="10">
        <v>0.15</v>
      </c>
      <c r="I1227" s="10">
        <v>0.25</v>
      </c>
      <c r="J1227" s="10">
        <v>0.04</v>
      </c>
      <c r="K1227" s="10">
        <v>1.53</v>
      </c>
    </row>
    <row r="1228" spans="1:11" x14ac:dyDescent="0.35">
      <c r="A1228" s="9">
        <v>1228</v>
      </c>
      <c r="B1228" s="9" t="s">
        <v>9256</v>
      </c>
      <c r="C1228" s="9" t="s">
        <v>72</v>
      </c>
      <c r="D1228" s="9">
        <v>1997</v>
      </c>
      <c r="E1228" s="9" t="s">
        <v>1</v>
      </c>
      <c r="F1228" s="9" t="s">
        <v>61</v>
      </c>
      <c r="G1228" s="9">
        <v>0.85</v>
      </c>
      <c r="H1228" s="9">
        <v>0.57999999999999996</v>
      </c>
      <c r="I1228" s="9">
        <v>0</v>
      </c>
      <c r="J1228" s="9">
        <v>0.1</v>
      </c>
      <c r="K1228" s="9">
        <v>1.53</v>
      </c>
    </row>
    <row r="1229" spans="1:11" x14ac:dyDescent="0.35">
      <c r="A1229" s="10">
        <v>1229</v>
      </c>
      <c r="B1229" s="10" t="s">
        <v>9257</v>
      </c>
      <c r="C1229" s="10" t="s">
        <v>183</v>
      </c>
      <c r="D1229" s="10">
        <v>2014</v>
      </c>
      <c r="E1229" s="10" t="s">
        <v>2</v>
      </c>
      <c r="F1229" s="10" t="s">
        <v>53</v>
      </c>
      <c r="G1229" s="10">
        <v>0.73</v>
      </c>
      <c r="H1229" s="10">
        <v>0.52</v>
      </c>
      <c r="I1229" s="10">
        <v>0.15</v>
      </c>
      <c r="J1229" s="10">
        <v>0.12</v>
      </c>
      <c r="K1229" s="10">
        <v>1.52</v>
      </c>
    </row>
    <row r="1230" spans="1:11" x14ac:dyDescent="0.35">
      <c r="A1230" s="9">
        <v>1230</v>
      </c>
      <c r="B1230" s="9" t="s">
        <v>948</v>
      </c>
      <c r="C1230" s="9" t="s">
        <v>70</v>
      </c>
      <c r="D1230" s="9">
        <v>2011</v>
      </c>
      <c r="E1230" s="9" t="s">
        <v>7</v>
      </c>
      <c r="F1230" s="9" t="s">
        <v>61</v>
      </c>
      <c r="G1230" s="9">
        <v>0.94</v>
      </c>
      <c r="H1230" s="9">
        <v>0.45</v>
      </c>
      <c r="I1230" s="9">
        <v>0</v>
      </c>
      <c r="J1230" s="9">
        <v>0.13</v>
      </c>
      <c r="K1230" s="9">
        <v>1.52</v>
      </c>
    </row>
    <row r="1231" spans="1:11" x14ac:dyDescent="0.35">
      <c r="A1231" s="10">
        <v>1231</v>
      </c>
      <c r="B1231" s="10" t="s">
        <v>9258</v>
      </c>
      <c r="C1231" s="10" t="s">
        <v>44</v>
      </c>
      <c r="D1231" s="10">
        <v>2007</v>
      </c>
      <c r="E1231" s="10" t="s">
        <v>3</v>
      </c>
      <c r="F1231" s="10" t="s">
        <v>46</v>
      </c>
      <c r="G1231" s="10">
        <v>0.44</v>
      </c>
      <c r="H1231" s="10">
        <v>0.69</v>
      </c>
      <c r="I1231" s="10">
        <v>0</v>
      </c>
      <c r="J1231" s="10">
        <v>0.39</v>
      </c>
      <c r="K1231" s="10">
        <v>1.52</v>
      </c>
    </row>
    <row r="1232" spans="1:11" x14ac:dyDescent="0.35">
      <c r="A1232" s="9">
        <v>1232</v>
      </c>
      <c r="B1232" s="9" t="s">
        <v>9259</v>
      </c>
      <c r="C1232" s="9" t="s">
        <v>72</v>
      </c>
      <c r="D1232" s="9">
        <v>1997</v>
      </c>
      <c r="E1232" s="9" t="s">
        <v>10</v>
      </c>
      <c r="F1232" s="9" t="s">
        <v>61</v>
      </c>
      <c r="G1232" s="9">
        <v>1.07</v>
      </c>
      <c r="H1232" s="9">
        <v>0.39</v>
      </c>
      <c r="I1232" s="9">
        <v>0</v>
      </c>
      <c r="J1232" s="9">
        <v>0.06</v>
      </c>
      <c r="K1232" s="9">
        <v>1.52</v>
      </c>
    </row>
    <row r="1233" spans="1:11" x14ac:dyDescent="0.35">
      <c r="A1233" s="10">
        <v>1233</v>
      </c>
      <c r="B1233" s="10" t="s">
        <v>9260</v>
      </c>
      <c r="C1233" s="10" t="s">
        <v>34</v>
      </c>
      <c r="D1233" s="10">
        <v>2002</v>
      </c>
      <c r="E1233" s="10" t="s">
        <v>1</v>
      </c>
      <c r="F1233" s="10" t="s">
        <v>61</v>
      </c>
      <c r="G1233" s="10">
        <v>0.36</v>
      </c>
      <c r="H1233" s="10">
        <v>0.9</v>
      </c>
      <c r="I1233" s="10">
        <v>0</v>
      </c>
      <c r="J1233" s="10">
        <v>0.27</v>
      </c>
      <c r="K1233" s="10">
        <v>1.52</v>
      </c>
    </row>
    <row r="1234" spans="1:11" x14ac:dyDescent="0.35">
      <c r="A1234" s="9">
        <v>1234</v>
      </c>
      <c r="B1234" s="9" t="s">
        <v>9261</v>
      </c>
      <c r="C1234" s="9" t="s">
        <v>72</v>
      </c>
      <c r="D1234" s="9">
        <v>1996</v>
      </c>
      <c r="E1234" s="9" t="s">
        <v>3</v>
      </c>
      <c r="F1234" s="9" t="s">
        <v>61</v>
      </c>
      <c r="G1234" s="9">
        <v>1.43</v>
      </c>
      <c r="H1234" s="9">
        <v>0.05</v>
      </c>
      <c r="I1234" s="9">
        <v>0</v>
      </c>
      <c r="J1234" s="9">
        <v>0.04</v>
      </c>
      <c r="K1234" s="9">
        <v>1.52</v>
      </c>
    </row>
    <row r="1235" spans="1:11" x14ac:dyDescent="0.35">
      <c r="A1235" s="10">
        <v>1235</v>
      </c>
      <c r="B1235" s="10" t="s">
        <v>9262</v>
      </c>
      <c r="C1235" s="10" t="s">
        <v>223</v>
      </c>
      <c r="D1235" s="10">
        <v>1984</v>
      </c>
      <c r="E1235" s="10" t="s">
        <v>3</v>
      </c>
      <c r="F1235" s="10" t="s">
        <v>53</v>
      </c>
      <c r="G1235" s="10">
        <v>0</v>
      </c>
      <c r="H1235" s="10">
        <v>0</v>
      </c>
      <c r="I1235" s="10">
        <v>1.52</v>
      </c>
      <c r="J1235" s="10">
        <v>0</v>
      </c>
      <c r="K1235" s="10">
        <v>1.52</v>
      </c>
    </row>
    <row r="1236" spans="1:11" x14ac:dyDescent="0.35">
      <c r="A1236" s="9">
        <v>1236</v>
      </c>
      <c r="B1236" s="9" t="s">
        <v>9263</v>
      </c>
      <c r="C1236" s="9" t="s">
        <v>223</v>
      </c>
      <c r="D1236" s="9">
        <v>1984</v>
      </c>
      <c r="E1236" s="9" t="s">
        <v>7</v>
      </c>
      <c r="F1236" s="9" t="s">
        <v>75</v>
      </c>
      <c r="G1236" s="9">
        <v>0.18</v>
      </c>
      <c r="H1236" s="9">
        <v>0.06</v>
      </c>
      <c r="I1236" s="9">
        <v>1.27</v>
      </c>
      <c r="J1236" s="9">
        <v>0.01</v>
      </c>
      <c r="K1236" s="9">
        <v>1.52</v>
      </c>
    </row>
    <row r="1237" spans="1:11" x14ac:dyDescent="0.35">
      <c r="A1237" s="10">
        <v>1237</v>
      </c>
      <c r="B1237" s="10" t="s">
        <v>9264</v>
      </c>
      <c r="C1237" s="10" t="s">
        <v>72</v>
      </c>
      <c r="D1237" s="10">
        <v>1998</v>
      </c>
      <c r="E1237" s="10" t="s">
        <v>3</v>
      </c>
      <c r="F1237" s="10" t="s">
        <v>61</v>
      </c>
      <c r="G1237" s="10">
        <v>1.45</v>
      </c>
      <c r="H1237" s="10">
        <v>0.04</v>
      </c>
      <c r="I1237" s="10">
        <v>0</v>
      </c>
      <c r="J1237" s="10">
        <v>0.04</v>
      </c>
      <c r="K1237" s="10">
        <v>1.52</v>
      </c>
    </row>
    <row r="1238" spans="1:11" x14ac:dyDescent="0.35">
      <c r="A1238" s="9">
        <v>1238</v>
      </c>
      <c r="B1238" s="9" t="s">
        <v>513</v>
      </c>
      <c r="C1238" s="9" t="s">
        <v>72</v>
      </c>
      <c r="D1238" s="9">
        <v>1998</v>
      </c>
      <c r="E1238" s="9" t="s">
        <v>1</v>
      </c>
      <c r="F1238" s="9" t="s">
        <v>61</v>
      </c>
      <c r="G1238" s="9">
        <v>1.43</v>
      </c>
      <c r="H1238" s="9">
        <v>0.05</v>
      </c>
      <c r="I1238" s="9">
        <v>0</v>
      </c>
      <c r="J1238" s="9">
        <v>0.03</v>
      </c>
      <c r="K1238" s="9">
        <v>1.52</v>
      </c>
    </row>
    <row r="1239" spans="1:11" x14ac:dyDescent="0.35">
      <c r="A1239" s="10">
        <v>1239</v>
      </c>
      <c r="B1239" s="10" t="s">
        <v>692</v>
      </c>
      <c r="C1239" s="10" t="s">
        <v>69</v>
      </c>
      <c r="D1239" s="10">
        <v>2010</v>
      </c>
      <c r="E1239" s="10" t="s">
        <v>9</v>
      </c>
      <c r="F1239" s="10" t="s">
        <v>52</v>
      </c>
      <c r="G1239" s="10">
        <v>0.5</v>
      </c>
      <c r="H1239" s="10">
        <v>0.72</v>
      </c>
      <c r="I1239" s="10">
        <v>0.04</v>
      </c>
      <c r="J1239" s="10">
        <v>0.26</v>
      </c>
      <c r="K1239" s="10">
        <v>1.52</v>
      </c>
    </row>
    <row r="1240" spans="1:11" x14ac:dyDescent="0.35">
      <c r="A1240" s="9">
        <v>1240</v>
      </c>
      <c r="B1240" s="9" t="s">
        <v>8883</v>
      </c>
      <c r="C1240" s="9" t="s">
        <v>69</v>
      </c>
      <c r="D1240" s="9">
        <v>2006</v>
      </c>
      <c r="E1240" s="9" t="s">
        <v>7</v>
      </c>
      <c r="F1240" s="9" t="s">
        <v>43</v>
      </c>
      <c r="G1240" s="9">
        <v>0.6</v>
      </c>
      <c r="H1240" s="9">
        <v>0.63</v>
      </c>
      <c r="I1240" s="9">
        <v>0.03</v>
      </c>
      <c r="J1240" s="9">
        <v>0.26</v>
      </c>
      <c r="K1240" s="9">
        <v>1.52</v>
      </c>
    </row>
    <row r="1241" spans="1:11" x14ac:dyDescent="0.35">
      <c r="A1241" s="10">
        <v>1241</v>
      </c>
      <c r="B1241" s="10" t="s">
        <v>9265</v>
      </c>
      <c r="C1241" s="10" t="s">
        <v>149</v>
      </c>
      <c r="D1241" s="10">
        <v>2002</v>
      </c>
      <c r="E1241" s="10" t="s">
        <v>5</v>
      </c>
      <c r="F1241" s="10" t="s">
        <v>118</v>
      </c>
      <c r="G1241" s="10">
        <v>1.1100000000000001</v>
      </c>
      <c r="H1241" s="10">
        <v>0.31</v>
      </c>
      <c r="I1241" s="10">
        <v>0.06</v>
      </c>
      <c r="J1241" s="10">
        <v>0.04</v>
      </c>
      <c r="K1241" s="10">
        <v>1.52</v>
      </c>
    </row>
    <row r="1242" spans="1:11" x14ac:dyDescent="0.35">
      <c r="A1242" s="9">
        <v>1242</v>
      </c>
      <c r="B1242" s="9" t="s">
        <v>342</v>
      </c>
      <c r="C1242" s="9" t="s">
        <v>34</v>
      </c>
      <c r="D1242" s="9">
        <v>2002</v>
      </c>
      <c r="E1242" s="9" t="s">
        <v>9</v>
      </c>
      <c r="F1242" s="9" t="s">
        <v>75</v>
      </c>
      <c r="G1242" s="9">
        <v>1.26</v>
      </c>
      <c r="H1242" s="9">
        <v>0.05</v>
      </c>
      <c r="I1242" s="9">
        <v>0</v>
      </c>
      <c r="J1242" s="9">
        <v>0.21</v>
      </c>
      <c r="K1242" s="9">
        <v>1.51</v>
      </c>
    </row>
    <row r="1243" spans="1:11" x14ac:dyDescent="0.35">
      <c r="A1243" s="10">
        <v>1243</v>
      </c>
      <c r="B1243" s="10" t="s">
        <v>9033</v>
      </c>
      <c r="C1243" s="10" t="s">
        <v>55</v>
      </c>
      <c r="D1243" s="10">
        <v>2014</v>
      </c>
      <c r="E1243" s="10" t="s">
        <v>1</v>
      </c>
      <c r="F1243" s="10" t="s">
        <v>61</v>
      </c>
      <c r="G1243" s="10">
        <v>1.3</v>
      </c>
      <c r="H1243" s="10">
        <v>0.09</v>
      </c>
      <c r="I1243" s="10">
        <v>0</v>
      </c>
      <c r="J1243" s="10">
        <v>0.12</v>
      </c>
      <c r="K1243" s="10">
        <v>1.51</v>
      </c>
    </row>
    <row r="1244" spans="1:11" x14ac:dyDescent="0.35">
      <c r="A1244" s="9">
        <v>1244</v>
      </c>
      <c r="B1244" s="9" t="s">
        <v>9266</v>
      </c>
      <c r="C1244" s="9" t="s">
        <v>42</v>
      </c>
      <c r="D1244" s="9">
        <v>2010</v>
      </c>
      <c r="E1244" s="9" t="s">
        <v>3</v>
      </c>
      <c r="F1244" s="9" t="s">
        <v>46</v>
      </c>
      <c r="G1244" s="9">
        <v>0.65</v>
      </c>
      <c r="H1244" s="9">
        <v>0.71</v>
      </c>
      <c r="I1244" s="9">
        <v>0</v>
      </c>
      <c r="J1244" s="9">
        <v>0.15</v>
      </c>
      <c r="K1244" s="9">
        <v>1.51</v>
      </c>
    </row>
    <row r="1245" spans="1:11" x14ac:dyDescent="0.35">
      <c r="A1245" s="10">
        <v>1245</v>
      </c>
      <c r="B1245" s="10" t="s">
        <v>716</v>
      </c>
      <c r="C1245" s="10" t="s">
        <v>70</v>
      </c>
      <c r="D1245" s="10">
        <v>2011</v>
      </c>
      <c r="E1245" s="10" t="s">
        <v>9</v>
      </c>
      <c r="F1245" s="10" t="s">
        <v>104</v>
      </c>
      <c r="G1245" s="10">
        <v>0.84</v>
      </c>
      <c r="H1245" s="10">
        <v>0.54</v>
      </c>
      <c r="I1245" s="10">
        <v>0</v>
      </c>
      <c r="J1245" s="10">
        <v>0.13</v>
      </c>
      <c r="K1245" s="10">
        <v>1.51</v>
      </c>
    </row>
    <row r="1246" spans="1:11" x14ac:dyDescent="0.35">
      <c r="A1246" s="9">
        <v>1246</v>
      </c>
      <c r="B1246" s="9" t="s">
        <v>2914</v>
      </c>
      <c r="C1246" s="9" t="s">
        <v>94</v>
      </c>
      <c r="D1246" s="9">
        <v>2011</v>
      </c>
      <c r="E1246" s="9" t="s">
        <v>1</v>
      </c>
      <c r="F1246" s="9" t="s">
        <v>46</v>
      </c>
      <c r="G1246" s="9">
        <v>0.02</v>
      </c>
      <c r="H1246" s="9">
        <v>1.1599999999999999</v>
      </c>
      <c r="I1246" s="9">
        <v>0</v>
      </c>
      <c r="J1246" s="9">
        <v>0.34</v>
      </c>
      <c r="K1246" s="9">
        <v>1.51</v>
      </c>
    </row>
    <row r="1247" spans="1:11" x14ac:dyDescent="0.35">
      <c r="A1247" s="10">
        <v>1247</v>
      </c>
      <c r="B1247" s="10" t="s">
        <v>9267</v>
      </c>
      <c r="C1247" s="10" t="s">
        <v>88</v>
      </c>
      <c r="D1247" s="10">
        <v>2013</v>
      </c>
      <c r="E1247" s="10" t="s">
        <v>4</v>
      </c>
      <c r="F1247" s="10" t="s">
        <v>585</v>
      </c>
      <c r="G1247" s="10">
        <v>0</v>
      </c>
      <c r="H1247" s="10">
        <v>0</v>
      </c>
      <c r="I1247" s="10">
        <v>1.51</v>
      </c>
      <c r="J1247" s="10">
        <v>0</v>
      </c>
      <c r="K1247" s="10">
        <v>1.51</v>
      </c>
    </row>
    <row r="1248" spans="1:11" x14ac:dyDescent="0.35">
      <c r="A1248" s="9">
        <v>1248</v>
      </c>
      <c r="B1248" s="9" t="s">
        <v>9268</v>
      </c>
      <c r="C1248" s="9" t="s">
        <v>223</v>
      </c>
      <c r="D1248" s="9">
        <v>1988</v>
      </c>
      <c r="E1248" s="9" t="s">
        <v>9</v>
      </c>
      <c r="F1248" s="9" t="s">
        <v>91</v>
      </c>
      <c r="G1248" s="9">
        <v>0.93</v>
      </c>
      <c r="H1248" s="9">
        <v>0.15</v>
      </c>
      <c r="I1248" s="9">
        <v>0.42</v>
      </c>
      <c r="J1248" s="9">
        <v>0.01</v>
      </c>
      <c r="K1248" s="9">
        <v>1.51</v>
      </c>
    </row>
    <row r="1249" spans="1:11" x14ac:dyDescent="0.35">
      <c r="A1249" s="10">
        <v>1249</v>
      </c>
      <c r="B1249" s="10" t="s">
        <v>9269</v>
      </c>
      <c r="C1249" s="10" t="s">
        <v>72</v>
      </c>
      <c r="D1249" s="10">
        <v>2001</v>
      </c>
      <c r="E1249" s="10" t="s">
        <v>10</v>
      </c>
      <c r="F1249" s="10" t="s">
        <v>61</v>
      </c>
      <c r="G1249" s="10">
        <v>0.23</v>
      </c>
      <c r="H1249" s="10">
        <v>1.1599999999999999</v>
      </c>
      <c r="I1249" s="10">
        <v>0</v>
      </c>
      <c r="J1249" s="10">
        <v>0.11</v>
      </c>
      <c r="K1249" s="10">
        <v>1.51</v>
      </c>
    </row>
    <row r="1250" spans="1:11" x14ac:dyDescent="0.35">
      <c r="A1250" s="9">
        <v>1250</v>
      </c>
      <c r="B1250" s="9" t="s">
        <v>9270</v>
      </c>
      <c r="C1250" s="9" t="s">
        <v>72</v>
      </c>
      <c r="D1250" s="9">
        <v>1997</v>
      </c>
      <c r="E1250" s="9" t="s">
        <v>1</v>
      </c>
      <c r="F1250" s="9" t="s">
        <v>61</v>
      </c>
      <c r="G1250" s="9">
        <v>1.41</v>
      </c>
      <c r="H1250" s="9">
        <v>0.06</v>
      </c>
      <c r="I1250" s="9">
        <v>0</v>
      </c>
      <c r="J1250" s="9">
        <v>0.04</v>
      </c>
      <c r="K1250" s="9">
        <v>1.51</v>
      </c>
    </row>
    <row r="1251" spans="1:11" x14ac:dyDescent="0.35">
      <c r="A1251" s="10">
        <v>1251</v>
      </c>
      <c r="B1251" s="10" t="s">
        <v>9252</v>
      </c>
      <c r="C1251" s="10" t="s">
        <v>34</v>
      </c>
      <c r="D1251" s="10">
        <v>2007</v>
      </c>
      <c r="E1251" s="10" t="s">
        <v>9</v>
      </c>
      <c r="F1251" s="10" t="s">
        <v>61</v>
      </c>
      <c r="G1251" s="10">
        <v>0.35</v>
      </c>
      <c r="H1251" s="10">
        <v>0.03</v>
      </c>
      <c r="I1251" s="10">
        <v>0</v>
      </c>
      <c r="J1251" s="10">
        <v>1.1299999999999999</v>
      </c>
      <c r="K1251" s="10">
        <v>1.51</v>
      </c>
    </row>
    <row r="1252" spans="1:11" x14ac:dyDescent="0.35">
      <c r="A1252" s="9">
        <v>1252</v>
      </c>
      <c r="B1252" s="9" t="s">
        <v>566</v>
      </c>
      <c r="C1252" s="9" t="s">
        <v>72</v>
      </c>
      <c r="D1252" s="9">
        <v>1997</v>
      </c>
      <c r="E1252" s="9" t="s">
        <v>6</v>
      </c>
      <c r="F1252" s="9" t="s">
        <v>630</v>
      </c>
      <c r="G1252" s="9">
        <v>1.18</v>
      </c>
      <c r="H1252" s="9">
        <v>0.27</v>
      </c>
      <c r="I1252" s="9">
        <v>0</v>
      </c>
      <c r="J1252" s="9">
        <v>0.05</v>
      </c>
      <c r="K1252" s="9">
        <v>1.51</v>
      </c>
    </row>
    <row r="1253" spans="1:11" x14ac:dyDescent="0.35">
      <c r="A1253" s="10">
        <v>1253</v>
      </c>
      <c r="B1253" s="10" t="s">
        <v>9025</v>
      </c>
      <c r="C1253" s="10" t="s">
        <v>149</v>
      </c>
      <c r="D1253" s="10">
        <v>2003</v>
      </c>
      <c r="E1253" s="10" t="s">
        <v>10</v>
      </c>
      <c r="F1253" s="10" t="s">
        <v>75</v>
      </c>
      <c r="G1253" s="10">
        <v>0.99</v>
      </c>
      <c r="H1253" s="10">
        <v>0.32</v>
      </c>
      <c r="I1253" s="10">
        <v>0.11</v>
      </c>
      <c r="J1253" s="10">
        <v>0.08</v>
      </c>
      <c r="K1253" s="10">
        <v>1.5</v>
      </c>
    </row>
    <row r="1254" spans="1:11" x14ac:dyDescent="0.35">
      <c r="A1254" s="9">
        <v>1254</v>
      </c>
      <c r="B1254" s="9" t="s">
        <v>9271</v>
      </c>
      <c r="C1254" s="9" t="s">
        <v>69</v>
      </c>
      <c r="D1254" s="9">
        <v>2011</v>
      </c>
      <c r="E1254" s="9" t="s">
        <v>7</v>
      </c>
      <c r="F1254" s="9" t="s">
        <v>57</v>
      </c>
      <c r="G1254" s="9">
        <v>0.64</v>
      </c>
      <c r="H1254" s="9">
        <v>0.57999999999999996</v>
      </c>
      <c r="I1254" s="9">
        <v>0.05</v>
      </c>
      <c r="J1254" s="9">
        <v>0.23</v>
      </c>
      <c r="K1254" s="9">
        <v>1.5</v>
      </c>
    </row>
    <row r="1255" spans="1:11" x14ac:dyDescent="0.35">
      <c r="A1255" s="10">
        <v>1255</v>
      </c>
      <c r="B1255" s="10" t="s">
        <v>9272</v>
      </c>
      <c r="C1255" s="10" t="s">
        <v>34</v>
      </c>
      <c r="D1255" s="10">
        <v>2000</v>
      </c>
      <c r="E1255" s="10" t="s">
        <v>3</v>
      </c>
      <c r="F1255" s="10" t="s">
        <v>266</v>
      </c>
      <c r="G1255" s="10">
        <v>0.66</v>
      </c>
      <c r="H1255" s="10">
        <v>0.52</v>
      </c>
      <c r="I1255" s="10">
        <v>0.15</v>
      </c>
      <c r="J1255" s="10">
        <v>0.17</v>
      </c>
      <c r="K1255" s="10">
        <v>1.5</v>
      </c>
    </row>
    <row r="1256" spans="1:11" x14ac:dyDescent="0.35">
      <c r="A1256" s="9">
        <v>1256</v>
      </c>
      <c r="B1256" s="9" t="s">
        <v>9273</v>
      </c>
      <c r="C1256" s="9" t="s">
        <v>94</v>
      </c>
      <c r="D1256" s="9">
        <v>2010</v>
      </c>
      <c r="E1256" s="9" t="s">
        <v>4</v>
      </c>
      <c r="F1256" s="9" t="s">
        <v>137</v>
      </c>
      <c r="G1256" s="9">
        <v>0.86</v>
      </c>
      <c r="H1256" s="9">
        <v>0.48</v>
      </c>
      <c r="I1256" s="9">
        <v>0</v>
      </c>
      <c r="J1256" s="9">
        <v>0.17</v>
      </c>
      <c r="K1256" s="9">
        <v>1.5</v>
      </c>
    </row>
    <row r="1257" spans="1:11" x14ac:dyDescent="0.35">
      <c r="A1257" s="10">
        <v>1257</v>
      </c>
      <c r="B1257" s="10" t="s">
        <v>9274</v>
      </c>
      <c r="C1257" s="10" t="s">
        <v>72</v>
      </c>
      <c r="D1257" s="10">
        <v>1998</v>
      </c>
      <c r="E1257" s="10" t="s">
        <v>1</v>
      </c>
      <c r="F1257" s="10" t="s">
        <v>76</v>
      </c>
      <c r="G1257" s="10">
        <v>1.41</v>
      </c>
      <c r="H1257" s="10">
        <v>0.05</v>
      </c>
      <c r="I1257" s="10">
        <v>0</v>
      </c>
      <c r="J1257" s="10">
        <v>0.04</v>
      </c>
      <c r="K1257" s="10">
        <v>1.5</v>
      </c>
    </row>
    <row r="1258" spans="1:11" x14ac:dyDescent="0.35">
      <c r="A1258" s="9">
        <v>1258</v>
      </c>
      <c r="B1258" s="9" t="s">
        <v>3288</v>
      </c>
      <c r="C1258" s="9" t="s">
        <v>34</v>
      </c>
      <c r="D1258" s="9">
        <v>2002</v>
      </c>
      <c r="E1258" s="9" t="s">
        <v>7</v>
      </c>
      <c r="F1258" s="9" t="s">
        <v>67</v>
      </c>
      <c r="G1258" s="9">
        <v>0.49</v>
      </c>
      <c r="H1258" s="9">
        <v>0.78</v>
      </c>
      <c r="I1258" s="9">
        <v>0</v>
      </c>
      <c r="J1258" s="9">
        <v>0.23</v>
      </c>
      <c r="K1258" s="9">
        <v>1.5</v>
      </c>
    </row>
    <row r="1259" spans="1:11" x14ac:dyDescent="0.35">
      <c r="A1259" s="10">
        <v>1259</v>
      </c>
      <c r="B1259" s="10" t="s">
        <v>9275</v>
      </c>
      <c r="C1259" s="10" t="s">
        <v>49</v>
      </c>
      <c r="D1259" s="10">
        <v>2010</v>
      </c>
      <c r="E1259" s="10" t="s">
        <v>5</v>
      </c>
      <c r="F1259" s="10" t="s">
        <v>120</v>
      </c>
      <c r="G1259" s="10">
        <v>1.08</v>
      </c>
      <c r="H1259" s="10">
        <v>0.31</v>
      </c>
      <c r="I1259" s="10">
        <v>0</v>
      </c>
      <c r="J1259" s="10">
        <v>0.11</v>
      </c>
      <c r="K1259" s="10">
        <v>1.5</v>
      </c>
    </row>
    <row r="1260" spans="1:11" x14ac:dyDescent="0.35">
      <c r="A1260" s="9">
        <v>1260</v>
      </c>
      <c r="B1260" s="9" t="s">
        <v>9175</v>
      </c>
      <c r="C1260" s="9" t="s">
        <v>34</v>
      </c>
      <c r="D1260" s="9">
        <v>2000</v>
      </c>
      <c r="E1260" s="9" t="s">
        <v>1</v>
      </c>
      <c r="F1260" s="9" t="s">
        <v>61</v>
      </c>
      <c r="G1260" s="9">
        <v>1.19</v>
      </c>
      <c r="H1260" s="9">
        <v>7.0000000000000007E-2</v>
      </c>
      <c r="I1260" s="9">
        <v>0.05</v>
      </c>
      <c r="J1260" s="9">
        <v>0.2</v>
      </c>
      <c r="K1260" s="9">
        <v>1.5</v>
      </c>
    </row>
    <row r="1261" spans="1:11" x14ac:dyDescent="0.35">
      <c r="A1261" s="10">
        <v>1261</v>
      </c>
      <c r="B1261" s="10" t="s">
        <v>9276</v>
      </c>
      <c r="C1261" s="10" t="s">
        <v>146</v>
      </c>
      <c r="D1261" s="10">
        <v>2000</v>
      </c>
      <c r="E1261" s="10" t="s">
        <v>10</v>
      </c>
      <c r="F1261" s="10" t="s">
        <v>67</v>
      </c>
      <c r="G1261" s="10">
        <v>1.2</v>
      </c>
      <c r="H1261" s="10">
        <v>0.27</v>
      </c>
      <c r="I1261" s="10">
        <v>0.02</v>
      </c>
      <c r="J1261" s="10">
        <v>0.02</v>
      </c>
      <c r="K1261" s="10">
        <v>1.5</v>
      </c>
    </row>
    <row r="1262" spans="1:11" x14ac:dyDescent="0.35">
      <c r="A1262" s="9">
        <v>1262</v>
      </c>
      <c r="B1262" s="9" t="s">
        <v>9277</v>
      </c>
      <c r="C1262" s="9" t="s">
        <v>223</v>
      </c>
      <c r="D1262" s="9">
        <v>1985</v>
      </c>
      <c r="E1262" s="9" t="s">
        <v>2</v>
      </c>
      <c r="F1262" s="9" t="s">
        <v>53</v>
      </c>
      <c r="G1262" s="9">
        <v>0.46</v>
      </c>
      <c r="H1262" s="9">
        <v>0.1</v>
      </c>
      <c r="I1262" s="9">
        <v>0.92</v>
      </c>
      <c r="J1262" s="9">
        <v>0.02</v>
      </c>
      <c r="K1262" s="9">
        <v>1.5</v>
      </c>
    </row>
    <row r="1263" spans="1:11" x14ac:dyDescent="0.35">
      <c r="A1263" s="10">
        <v>1263</v>
      </c>
      <c r="B1263" s="10" t="s">
        <v>9278</v>
      </c>
      <c r="C1263" s="10" t="s">
        <v>2738</v>
      </c>
      <c r="D1263" s="10">
        <v>1993</v>
      </c>
      <c r="E1263" s="10" t="s">
        <v>2</v>
      </c>
      <c r="F1263" s="10" t="s">
        <v>46</v>
      </c>
      <c r="G1263" s="10">
        <v>1</v>
      </c>
      <c r="H1263" s="10">
        <v>0.36</v>
      </c>
      <c r="I1263" s="10">
        <v>0.09</v>
      </c>
      <c r="J1263" s="10">
        <v>0.05</v>
      </c>
      <c r="K1263" s="10">
        <v>1.5</v>
      </c>
    </row>
    <row r="1264" spans="1:11" x14ac:dyDescent="0.35">
      <c r="A1264" s="9">
        <v>1264</v>
      </c>
      <c r="B1264" s="9" t="s">
        <v>9279</v>
      </c>
      <c r="C1264" s="9" t="s">
        <v>223</v>
      </c>
      <c r="D1264" s="9">
        <v>1986</v>
      </c>
      <c r="E1264" s="9" t="s">
        <v>2</v>
      </c>
      <c r="F1264" s="9" t="s">
        <v>184</v>
      </c>
      <c r="G1264" s="9">
        <v>0</v>
      </c>
      <c r="H1264" s="9">
        <v>0</v>
      </c>
      <c r="I1264" s="9">
        <v>1.5</v>
      </c>
      <c r="J1264" s="9">
        <v>0</v>
      </c>
      <c r="K1264" s="9">
        <v>1.5</v>
      </c>
    </row>
    <row r="1265" spans="1:11" x14ac:dyDescent="0.35">
      <c r="A1265" s="10">
        <v>1265</v>
      </c>
      <c r="B1265" s="10" t="s">
        <v>2932</v>
      </c>
      <c r="C1265" s="10" t="s">
        <v>70</v>
      </c>
      <c r="D1265" s="10">
        <v>2010</v>
      </c>
      <c r="E1265" s="10" t="s">
        <v>9</v>
      </c>
      <c r="F1265" s="10" t="s">
        <v>91</v>
      </c>
      <c r="G1265" s="10">
        <v>0.75</v>
      </c>
      <c r="H1265" s="10">
        <v>0.53</v>
      </c>
      <c r="I1265" s="10">
        <v>0.09</v>
      </c>
      <c r="J1265" s="10">
        <v>0.12</v>
      </c>
      <c r="K1265" s="10">
        <v>1.5</v>
      </c>
    </row>
    <row r="1266" spans="1:11" x14ac:dyDescent="0.35">
      <c r="A1266" s="9">
        <v>1266</v>
      </c>
      <c r="B1266" s="9" t="s">
        <v>8976</v>
      </c>
      <c r="C1266" s="9" t="s">
        <v>69</v>
      </c>
      <c r="D1266" s="9">
        <v>2008</v>
      </c>
      <c r="E1266" s="9" t="s">
        <v>6</v>
      </c>
      <c r="F1266" s="9" t="s">
        <v>363</v>
      </c>
      <c r="G1266" s="9">
        <v>1.1299999999999999</v>
      </c>
      <c r="H1266" s="9">
        <v>0.2</v>
      </c>
      <c r="I1266" s="9">
        <v>0</v>
      </c>
      <c r="J1266" s="9">
        <v>0.16</v>
      </c>
      <c r="K1266" s="9">
        <v>1.5</v>
      </c>
    </row>
    <row r="1267" spans="1:11" x14ac:dyDescent="0.35">
      <c r="A1267" s="10">
        <v>1267</v>
      </c>
      <c r="B1267" s="10" t="s">
        <v>9280</v>
      </c>
      <c r="C1267" s="10" t="s">
        <v>72</v>
      </c>
      <c r="D1267" s="10">
        <v>1998</v>
      </c>
      <c r="E1267" s="10" t="s">
        <v>9</v>
      </c>
      <c r="F1267" s="10" t="s">
        <v>75</v>
      </c>
      <c r="G1267" s="10">
        <v>1.21</v>
      </c>
      <c r="H1267" s="10">
        <v>0.14000000000000001</v>
      </c>
      <c r="I1267" s="10">
        <v>0.1</v>
      </c>
      <c r="J1267" s="10">
        <v>0.04</v>
      </c>
      <c r="K1267" s="10">
        <v>1.5</v>
      </c>
    </row>
    <row r="1268" spans="1:11" x14ac:dyDescent="0.35">
      <c r="A1268" s="9">
        <v>1268</v>
      </c>
      <c r="B1268" s="9" t="s">
        <v>895</v>
      </c>
      <c r="C1268" s="9" t="s">
        <v>42</v>
      </c>
      <c r="D1268" s="9">
        <v>2009</v>
      </c>
      <c r="E1268" s="9" t="s">
        <v>6</v>
      </c>
      <c r="F1268" s="9" t="s">
        <v>59</v>
      </c>
      <c r="G1268" s="9">
        <v>1.08</v>
      </c>
      <c r="H1268" s="9">
        <v>0.28000000000000003</v>
      </c>
      <c r="I1268" s="9">
        <v>0</v>
      </c>
      <c r="J1268" s="9">
        <v>0.13</v>
      </c>
      <c r="K1268" s="9">
        <v>1.49</v>
      </c>
    </row>
    <row r="1269" spans="1:11" x14ac:dyDescent="0.35">
      <c r="A1269" s="10">
        <v>1269</v>
      </c>
      <c r="B1269" s="10" t="s">
        <v>9281</v>
      </c>
      <c r="C1269" s="10" t="s">
        <v>149</v>
      </c>
      <c r="D1269" s="10">
        <v>2003</v>
      </c>
      <c r="E1269" s="10" t="s">
        <v>4</v>
      </c>
      <c r="F1269" s="10" t="s">
        <v>53</v>
      </c>
      <c r="G1269" s="10">
        <v>0.72</v>
      </c>
      <c r="H1269" s="10">
        <v>0.38</v>
      </c>
      <c r="I1269" s="10">
        <v>0.36</v>
      </c>
      <c r="J1269" s="10">
        <v>0.04</v>
      </c>
      <c r="K1269" s="10">
        <v>1.49</v>
      </c>
    </row>
    <row r="1270" spans="1:11" x14ac:dyDescent="0.35">
      <c r="A1270" s="9">
        <v>1270</v>
      </c>
      <c r="B1270" s="9" t="s">
        <v>8612</v>
      </c>
      <c r="C1270" s="9" t="s">
        <v>39</v>
      </c>
      <c r="D1270" s="9">
        <v>2002</v>
      </c>
      <c r="E1270" s="9" t="s">
        <v>7</v>
      </c>
      <c r="F1270" s="9" t="s">
        <v>61</v>
      </c>
      <c r="G1270" s="9">
        <v>1</v>
      </c>
      <c r="H1270" s="9">
        <v>0.43</v>
      </c>
      <c r="I1270" s="9">
        <v>0</v>
      </c>
      <c r="J1270" s="9">
        <v>0.06</v>
      </c>
      <c r="K1270" s="9">
        <v>1.49</v>
      </c>
    </row>
    <row r="1271" spans="1:11" x14ac:dyDescent="0.35">
      <c r="A1271" s="10">
        <v>1271</v>
      </c>
      <c r="B1271" s="10" t="s">
        <v>916</v>
      </c>
      <c r="C1271" s="10" t="s">
        <v>34</v>
      </c>
      <c r="D1271" s="10">
        <v>2008</v>
      </c>
      <c r="E1271" s="10" t="s">
        <v>1</v>
      </c>
      <c r="F1271" s="10" t="s">
        <v>61</v>
      </c>
      <c r="G1271" s="10">
        <v>1.22</v>
      </c>
      <c r="H1271" s="10">
        <v>0</v>
      </c>
      <c r="I1271" s="10">
        <v>0</v>
      </c>
      <c r="J1271" s="10">
        <v>0.27</v>
      </c>
      <c r="K1271" s="10">
        <v>1.49</v>
      </c>
    </row>
    <row r="1272" spans="1:11" x14ac:dyDescent="0.35">
      <c r="A1272" s="9">
        <v>1272</v>
      </c>
      <c r="B1272" s="9" t="s">
        <v>9282</v>
      </c>
      <c r="C1272" s="9" t="s">
        <v>49</v>
      </c>
      <c r="D1272" s="9">
        <v>2008</v>
      </c>
      <c r="E1272" s="9" t="s">
        <v>11</v>
      </c>
      <c r="F1272" s="9" t="s">
        <v>67</v>
      </c>
      <c r="G1272" s="9">
        <v>1</v>
      </c>
      <c r="H1272" s="9">
        <v>0.36</v>
      </c>
      <c r="I1272" s="9">
        <v>0</v>
      </c>
      <c r="J1272" s="9">
        <v>0.13</v>
      </c>
      <c r="K1272" s="9">
        <v>1.49</v>
      </c>
    </row>
    <row r="1273" spans="1:11" x14ac:dyDescent="0.35">
      <c r="A1273" s="10">
        <v>1273</v>
      </c>
      <c r="B1273" s="10" t="s">
        <v>9283</v>
      </c>
      <c r="C1273" s="10" t="s">
        <v>146</v>
      </c>
      <c r="D1273" s="10">
        <v>2000</v>
      </c>
      <c r="E1273" s="10" t="s">
        <v>2</v>
      </c>
      <c r="F1273" s="10" t="s">
        <v>53</v>
      </c>
      <c r="G1273" s="10">
        <v>0.82</v>
      </c>
      <c r="H1273" s="10">
        <v>0.36</v>
      </c>
      <c r="I1273" s="10">
        <v>0.25</v>
      </c>
      <c r="J1273" s="10">
        <v>0.06</v>
      </c>
      <c r="K1273" s="10">
        <v>1.49</v>
      </c>
    </row>
    <row r="1274" spans="1:11" x14ac:dyDescent="0.35">
      <c r="A1274" s="9">
        <v>1274</v>
      </c>
      <c r="B1274" s="9" t="s">
        <v>9284</v>
      </c>
      <c r="C1274" s="9" t="s">
        <v>34</v>
      </c>
      <c r="D1274" s="9">
        <v>2006</v>
      </c>
      <c r="E1274" s="9" t="s">
        <v>6</v>
      </c>
      <c r="F1274" s="9" t="s">
        <v>57</v>
      </c>
      <c r="G1274" s="9">
        <v>0</v>
      </c>
      <c r="H1274" s="9">
        <v>1.1000000000000001</v>
      </c>
      <c r="I1274" s="9">
        <v>0</v>
      </c>
      <c r="J1274" s="9">
        <v>0.39</v>
      </c>
      <c r="K1274" s="9">
        <v>1.49</v>
      </c>
    </row>
    <row r="1275" spans="1:11" x14ac:dyDescent="0.35">
      <c r="A1275" s="10">
        <v>1275</v>
      </c>
      <c r="B1275" s="10" t="s">
        <v>548</v>
      </c>
      <c r="C1275" s="10" t="s">
        <v>70</v>
      </c>
      <c r="D1275" s="10">
        <v>2008</v>
      </c>
      <c r="E1275" s="10" t="s">
        <v>9</v>
      </c>
      <c r="F1275" s="10" t="s">
        <v>43</v>
      </c>
      <c r="G1275" s="10">
        <v>0.82</v>
      </c>
      <c r="H1275" s="10">
        <v>0.52</v>
      </c>
      <c r="I1275" s="10">
        <v>0.01</v>
      </c>
      <c r="J1275" s="10">
        <v>0.14000000000000001</v>
      </c>
      <c r="K1275" s="10">
        <v>1.49</v>
      </c>
    </row>
    <row r="1276" spans="1:11" x14ac:dyDescent="0.35">
      <c r="A1276" s="9">
        <v>1276</v>
      </c>
      <c r="B1276" s="9" t="s">
        <v>8590</v>
      </c>
      <c r="C1276" s="9" t="s">
        <v>42</v>
      </c>
      <c r="D1276" s="9">
        <v>2010</v>
      </c>
      <c r="E1276" s="9" t="s">
        <v>8</v>
      </c>
      <c r="F1276" s="9" t="s">
        <v>61</v>
      </c>
      <c r="G1276" s="9">
        <v>0.61</v>
      </c>
      <c r="H1276" s="9">
        <v>0.73</v>
      </c>
      <c r="I1276" s="9">
        <v>0</v>
      </c>
      <c r="J1276" s="9">
        <v>0.15</v>
      </c>
      <c r="K1276" s="9">
        <v>1.49</v>
      </c>
    </row>
    <row r="1277" spans="1:11" x14ac:dyDescent="0.35">
      <c r="A1277" s="10">
        <v>1277</v>
      </c>
      <c r="B1277" s="10" t="s">
        <v>9285</v>
      </c>
      <c r="C1277" s="10" t="s">
        <v>42</v>
      </c>
      <c r="D1277" s="10">
        <v>2009</v>
      </c>
      <c r="E1277" s="10" t="s">
        <v>1</v>
      </c>
      <c r="F1277" s="10" t="s">
        <v>53</v>
      </c>
      <c r="G1277" s="10">
        <v>0.37</v>
      </c>
      <c r="H1277" s="10">
        <v>0.69</v>
      </c>
      <c r="I1277" s="10">
        <v>0.28000000000000003</v>
      </c>
      <c r="J1277" s="10">
        <v>0.14000000000000001</v>
      </c>
      <c r="K1277" s="10">
        <v>1.48</v>
      </c>
    </row>
    <row r="1278" spans="1:11" x14ac:dyDescent="0.35">
      <c r="A1278" s="9">
        <v>1278</v>
      </c>
      <c r="B1278" s="9" t="s">
        <v>1488</v>
      </c>
      <c r="C1278" s="9" t="s">
        <v>49</v>
      </c>
      <c r="D1278" s="9">
        <v>2006</v>
      </c>
      <c r="E1278" s="9" t="s">
        <v>11</v>
      </c>
      <c r="F1278" s="9" t="s">
        <v>67</v>
      </c>
      <c r="G1278" s="9">
        <v>0.43</v>
      </c>
      <c r="H1278" s="9">
        <v>0.88</v>
      </c>
      <c r="I1278" s="9">
        <v>0</v>
      </c>
      <c r="J1278" s="9">
        <v>0.18</v>
      </c>
      <c r="K1278" s="9">
        <v>1.48</v>
      </c>
    </row>
    <row r="1279" spans="1:11" x14ac:dyDescent="0.35">
      <c r="A1279" s="10">
        <v>1279</v>
      </c>
      <c r="B1279" s="10" t="s">
        <v>9286</v>
      </c>
      <c r="C1279" s="10" t="s">
        <v>34</v>
      </c>
      <c r="D1279" s="10">
        <v>2006</v>
      </c>
      <c r="E1279" s="10" t="s">
        <v>7</v>
      </c>
      <c r="F1279" s="10" t="s">
        <v>137</v>
      </c>
      <c r="G1279" s="10">
        <v>0.47</v>
      </c>
      <c r="H1279" s="10">
        <v>0.37</v>
      </c>
      <c r="I1279" s="10">
        <v>0.52</v>
      </c>
      <c r="J1279" s="10">
        <v>0.12</v>
      </c>
      <c r="K1279" s="10">
        <v>1.48</v>
      </c>
    </row>
    <row r="1280" spans="1:11" x14ac:dyDescent="0.35">
      <c r="A1280" s="9">
        <v>1280</v>
      </c>
      <c r="B1280" s="9" t="s">
        <v>9287</v>
      </c>
      <c r="C1280" s="9" t="s">
        <v>223</v>
      </c>
      <c r="D1280" s="9">
        <v>1990</v>
      </c>
      <c r="E1280" s="9" t="s">
        <v>1</v>
      </c>
      <c r="F1280" s="9" t="s">
        <v>53</v>
      </c>
      <c r="G1280" s="9">
        <v>0.28000000000000003</v>
      </c>
      <c r="H1280" s="9">
        <v>0.5</v>
      </c>
      <c r="I1280" s="9">
        <v>0.65</v>
      </c>
      <c r="J1280" s="9">
        <v>0.05</v>
      </c>
      <c r="K1280" s="9">
        <v>1.48</v>
      </c>
    </row>
    <row r="1281" spans="1:11" x14ac:dyDescent="0.35">
      <c r="A1281" s="10">
        <v>1281</v>
      </c>
      <c r="B1281" s="10" t="s">
        <v>9288</v>
      </c>
      <c r="C1281" s="10" t="s">
        <v>146</v>
      </c>
      <c r="D1281" s="10">
        <v>1999</v>
      </c>
      <c r="E1281" s="10" t="s">
        <v>10</v>
      </c>
      <c r="F1281" s="10" t="s">
        <v>67</v>
      </c>
      <c r="G1281" s="10">
        <v>1.2</v>
      </c>
      <c r="H1281" s="10">
        <v>0.25</v>
      </c>
      <c r="I1281" s="10">
        <v>0.02</v>
      </c>
      <c r="J1281" s="10">
        <v>0.02</v>
      </c>
      <c r="K1281" s="10">
        <v>1.48</v>
      </c>
    </row>
    <row r="1282" spans="1:11" x14ac:dyDescent="0.35">
      <c r="A1282" s="9">
        <v>1282</v>
      </c>
      <c r="B1282" s="9" t="s">
        <v>9289</v>
      </c>
      <c r="C1282" s="9" t="s">
        <v>126</v>
      </c>
      <c r="D1282" s="9">
        <v>1997</v>
      </c>
      <c r="E1282" s="9" t="s">
        <v>2</v>
      </c>
      <c r="F1282" s="9" t="s">
        <v>53</v>
      </c>
      <c r="G1282" s="9">
        <v>0.7</v>
      </c>
      <c r="H1282" s="9">
        <v>0.35</v>
      </c>
      <c r="I1282" s="9">
        <v>0.39</v>
      </c>
      <c r="J1282" s="9">
        <v>0.04</v>
      </c>
      <c r="K1282" s="9">
        <v>1.48</v>
      </c>
    </row>
    <row r="1283" spans="1:11" x14ac:dyDescent="0.35">
      <c r="A1283" s="10">
        <v>1283</v>
      </c>
      <c r="B1283" s="10" t="s">
        <v>703</v>
      </c>
      <c r="C1283" s="10" t="s">
        <v>69</v>
      </c>
      <c r="D1283" s="10">
        <v>2011</v>
      </c>
      <c r="E1283" s="10" t="s">
        <v>4</v>
      </c>
      <c r="F1283" s="10" t="s">
        <v>61</v>
      </c>
      <c r="G1283" s="10">
        <v>0.78</v>
      </c>
      <c r="H1283" s="10">
        <v>0.47</v>
      </c>
      <c r="I1283" s="10">
        <v>0.03</v>
      </c>
      <c r="J1283" s="10">
        <v>0.2</v>
      </c>
      <c r="K1283" s="10">
        <v>1.48</v>
      </c>
    </row>
    <row r="1284" spans="1:11" x14ac:dyDescent="0.35">
      <c r="A1284" s="9">
        <v>1284</v>
      </c>
      <c r="B1284" s="9" t="s">
        <v>51</v>
      </c>
      <c r="C1284" s="9" t="s">
        <v>34</v>
      </c>
      <c r="D1284" s="9">
        <v>2005</v>
      </c>
      <c r="E1284" s="9" t="s">
        <v>1</v>
      </c>
      <c r="F1284" s="9" t="s">
        <v>52</v>
      </c>
      <c r="G1284" s="9">
        <v>0.72</v>
      </c>
      <c r="H1284" s="9">
        <v>0.56000000000000005</v>
      </c>
      <c r="I1284" s="9">
        <v>0</v>
      </c>
      <c r="J1284" s="9">
        <v>0.19</v>
      </c>
      <c r="K1284" s="9">
        <v>1.48</v>
      </c>
    </row>
    <row r="1285" spans="1:11" x14ac:dyDescent="0.35">
      <c r="A1285" s="10">
        <v>1285</v>
      </c>
      <c r="B1285" s="10" t="s">
        <v>9290</v>
      </c>
      <c r="C1285" s="10" t="s">
        <v>34</v>
      </c>
      <c r="D1285" s="10">
        <v>2004</v>
      </c>
      <c r="E1285" s="10" t="s">
        <v>10</v>
      </c>
      <c r="F1285" s="10" t="s">
        <v>61</v>
      </c>
      <c r="G1285" s="10">
        <v>1.08</v>
      </c>
      <c r="H1285" s="10">
        <v>0.2</v>
      </c>
      <c r="I1285" s="10">
        <v>0</v>
      </c>
      <c r="J1285" s="10">
        <v>0.2</v>
      </c>
      <c r="K1285" s="10">
        <v>1.48</v>
      </c>
    </row>
    <row r="1286" spans="1:11" x14ac:dyDescent="0.35">
      <c r="A1286" s="9">
        <v>1286</v>
      </c>
      <c r="B1286" s="9" t="s">
        <v>4485</v>
      </c>
      <c r="C1286" s="9" t="s">
        <v>39</v>
      </c>
      <c r="D1286" s="9">
        <v>2004</v>
      </c>
      <c r="E1286" s="9" t="s">
        <v>9</v>
      </c>
      <c r="F1286" s="9" t="s">
        <v>50</v>
      </c>
      <c r="G1286" s="9">
        <v>0.82</v>
      </c>
      <c r="H1286" s="9">
        <v>0.59</v>
      </c>
      <c r="I1286" s="9">
        <v>0</v>
      </c>
      <c r="J1286" s="9">
        <v>7.0000000000000007E-2</v>
      </c>
      <c r="K1286" s="9">
        <v>1.48</v>
      </c>
    </row>
    <row r="1287" spans="1:11" x14ac:dyDescent="0.35">
      <c r="A1287" s="10">
        <v>1287</v>
      </c>
      <c r="B1287" s="10" t="s">
        <v>9291</v>
      </c>
      <c r="C1287" s="10" t="s">
        <v>49</v>
      </c>
      <c r="D1287" s="10">
        <v>2007</v>
      </c>
      <c r="E1287" s="10" t="s">
        <v>8</v>
      </c>
      <c r="F1287" s="10" t="s">
        <v>50</v>
      </c>
      <c r="G1287" s="10">
        <v>0.39</v>
      </c>
      <c r="H1287" s="10">
        <v>0.92</v>
      </c>
      <c r="I1287" s="10">
        <v>0</v>
      </c>
      <c r="J1287" s="10">
        <v>0.17</v>
      </c>
      <c r="K1287" s="10">
        <v>1.47</v>
      </c>
    </row>
    <row r="1288" spans="1:11" x14ac:dyDescent="0.35">
      <c r="A1288" s="9">
        <v>1288</v>
      </c>
      <c r="B1288" s="9" t="s">
        <v>9292</v>
      </c>
      <c r="C1288" s="9" t="s">
        <v>56</v>
      </c>
      <c r="D1288" s="9">
        <v>2012</v>
      </c>
      <c r="E1288" s="9" t="s">
        <v>9</v>
      </c>
      <c r="F1288" s="9" t="s">
        <v>50</v>
      </c>
      <c r="G1288" s="9">
        <v>0.57999999999999996</v>
      </c>
      <c r="H1288" s="9">
        <v>0.55000000000000004</v>
      </c>
      <c r="I1288" s="9">
        <v>0.06</v>
      </c>
      <c r="J1288" s="9">
        <v>0.28000000000000003</v>
      </c>
      <c r="K1288" s="9">
        <v>1.47</v>
      </c>
    </row>
    <row r="1289" spans="1:11" x14ac:dyDescent="0.35">
      <c r="A1289" s="10">
        <v>1289</v>
      </c>
      <c r="B1289" s="10" t="s">
        <v>9218</v>
      </c>
      <c r="C1289" s="10" t="s">
        <v>69</v>
      </c>
      <c r="D1289" s="10">
        <v>2008</v>
      </c>
      <c r="E1289" s="10" t="s">
        <v>10</v>
      </c>
      <c r="F1289" s="10" t="s">
        <v>50</v>
      </c>
      <c r="G1289" s="10">
        <v>0.72</v>
      </c>
      <c r="H1289" s="10">
        <v>0.41</v>
      </c>
      <c r="I1289" s="10">
        <v>0.14000000000000001</v>
      </c>
      <c r="J1289" s="10">
        <v>0.2</v>
      </c>
      <c r="K1289" s="10">
        <v>1.47</v>
      </c>
    </row>
    <row r="1290" spans="1:11" x14ac:dyDescent="0.35">
      <c r="A1290" s="9">
        <v>1290</v>
      </c>
      <c r="B1290" s="9" t="s">
        <v>996</v>
      </c>
      <c r="C1290" s="9" t="s">
        <v>146</v>
      </c>
      <c r="D1290" s="9">
        <v>1999</v>
      </c>
      <c r="E1290" s="9" t="s">
        <v>9</v>
      </c>
      <c r="F1290" s="9" t="s">
        <v>53</v>
      </c>
      <c r="G1290" s="9">
        <v>0.62</v>
      </c>
      <c r="H1290" s="9">
        <v>0.18</v>
      </c>
      <c r="I1290" s="9">
        <v>0.65</v>
      </c>
      <c r="J1290" s="9">
        <v>0.02</v>
      </c>
      <c r="K1290" s="9">
        <v>1.47</v>
      </c>
    </row>
    <row r="1291" spans="1:11" x14ac:dyDescent="0.35">
      <c r="A1291" s="10">
        <v>1291</v>
      </c>
      <c r="B1291" s="10" t="s">
        <v>9293</v>
      </c>
      <c r="C1291" s="10" t="s">
        <v>36</v>
      </c>
      <c r="D1291" s="10">
        <v>2003</v>
      </c>
      <c r="E1291" s="10" t="s">
        <v>2</v>
      </c>
      <c r="F1291" s="10" t="s">
        <v>67</v>
      </c>
      <c r="G1291" s="10">
        <v>1.04</v>
      </c>
      <c r="H1291" s="10">
        <v>0.37</v>
      </c>
      <c r="I1291" s="10">
        <v>0</v>
      </c>
      <c r="J1291" s="10">
        <v>0.06</v>
      </c>
      <c r="K1291" s="10">
        <v>1.47</v>
      </c>
    </row>
    <row r="1292" spans="1:11" x14ac:dyDescent="0.35">
      <c r="A1292" s="9">
        <v>1292</v>
      </c>
      <c r="B1292" s="9" t="s">
        <v>211</v>
      </c>
      <c r="C1292" s="9" t="s">
        <v>70</v>
      </c>
      <c r="D1292" s="9">
        <v>2006</v>
      </c>
      <c r="E1292" s="9" t="s">
        <v>10</v>
      </c>
      <c r="F1292" s="9" t="s">
        <v>61</v>
      </c>
      <c r="G1292" s="9">
        <v>1.33</v>
      </c>
      <c r="H1292" s="9">
        <v>0.03</v>
      </c>
      <c r="I1292" s="9">
        <v>0.01</v>
      </c>
      <c r="J1292" s="9">
        <v>0.1</v>
      </c>
      <c r="K1292" s="9">
        <v>1.47</v>
      </c>
    </row>
    <row r="1293" spans="1:11" x14ac:dyDescent="0.35">
      <c r="A1293" s="10">
        <v>1293</v>
      </c>
      <c r="B1293" s="10" t="s">
        <v>303</v>
      </c>
      <c r="C1293" s="10" t="s">
        <v>69</v>
      </c>
      <c r="D1293" s="10">
        <v>2013</v>
      </c>
      <c r="E1293" s="10" t="s">
        <v>9</v>
      </c>
      <c r="F1293" s="10" t="s">
        <v>38</v>
      </c>
      <c r="G1293" s="10">
        <v>0.45</v>
      </c>
      <c r="H1293" s="10">
        <v>0.4</v>
      </c>
      <c r="I1293" s="10">
        <v>0.44</v>
      </c>
      <c r="J1293" s="10">
        <v>0.18</v>
      </c>
      <c r="K1293" s="10">
        <v>1.47</v>
      </c>
    </row>
    <row r="1294" spans="1:11" x14ac:dyDescent="0.35">
      <c r="A1294" s="9">
        <v>1294</v>
      </c>
      <c r="B1294" s="9" t="s">
        <v>8950</v>
      </c>
      <c r="C1294" s="9" t="s">
        <v>49</v>
      </c>
      <c r="D1294" s="9">
        <v>2008</v>
      </c>
      <c r="E1294" s="9" t="s">
        <v>4</v>
      </c>
      <c r="F1294" s="9" t="s">
        <v>137</v>
      </c>
      <c r="G1294" s="9">
        <v>0.69</v>
      </c>
      <c r="H1294" s="9">
        <v>0.2</v>
      </c>
      <c r="I1294" s="9">
        <v>0.49</v>
      </c>
      <c r="J1294" s="9">
        <v>0.09</v>
      </c>
      <c r="K1294" s="9">
        <v>1.47</v>
      </c>
    </row>
    <row r="1295" spans="1:11" x14ac:dyDescent="0.35">
      <c r="A1295" s="10">
        <v>1295</v>
      </c>
      <c r="B1295" s="10" t="s">
        <v>1327</v>
      </c>
      <c r="C1295" s="10" t="s">
        <v>70</v>
      </c>
      <c r="D1295" s="10">
        <v>2010</v>
      </c>
      <c r="E1295" s="10" t="s">
        <v>9</v>
      </c>
      <c r="F1295" s="10" t="s">
        <v>104</v>
      </c>
      <c r="G1295" s="10">
        <v>0.95</v>
      </c>
      <c r="H1295" s="10">
        <v>0.4</v>
      </c>
      <c r="I1295" s="10">
        <v>0</v>
      </c>
      <c r="J1295" s="10">
        <v>0.12</v>
      </c>
      <c r="K1295" s="10">
        <v>1.47</v>
      </c>
    </row>
    <row r="1296" spans="1:11" x14ac:dyDescent="0.35">
      <c r="A1296" s="9">
        <v>1296</v>
      </c>
      <c r="B1296" s="9" t="s">
        <v>9294</v>
      </c>
      <c r="C1296" s="9" t="s">
        <v>42</v>
      </c>
      <c r="D1296" s="9">
        <v>2008</v>
      </c>
      <c r="E1296" s="9" t="s">
        <v>7</v>
      </c>
      <c r="F1296" s="9" t="s">
        <v>46</v>
      </c>
      <c r="G1296" s="9">
        <v>0.78</v>
      </c>
      <c r="H1296" s="9">
        <v>0.5</v>
      </c>
      <c r="I1296" s="9">
        <v>0.03</v>
      </c>
      <c r="J1296" s="9">
        <v>0.15</v>
      </c>
      <c r="K1296" s="9">
        <v>1.47</v>
      </c>
    </row>
    <row r="1297" spans="1:11" x14ac:dyDescent="0.35">
      <c r="A1297" s="10">
        <v>1297</v>
      </c>
      <c r="B1297" s="10" t="s">
        <v>9295</v>
      </c>
      <c r="C1297" s="10" t="s">
        <v>49</v>
      </c>
      <c r="D1297" s="10">
        <v>2007</v>
      </c>
      <c r="E1297" s="10" t="s">
        <v>11</v>
      </c>
      <c r="F1297" s="10" t="s">
        <v>59</v>
      </c>
      <c r="G1297" s="10">
        <v>1.1499999999999999</v>
      </c>
      <c r="H1297" s="10">
        <v>0.2</v>
      </c>
      <c r="I1297" s="10">
        <v>0</v>
      </c>
      <c r="J1297" s="10">
        <v>0.12</v>
      </c>
      <c r="K1297" s="10">
        <v>1.47</v>
      </c>
    </row>
    <row r="1298" spans="1:11" x14ac:dyDescent="0.35">
      <c r="A1298" s="9">
        <v>1298</v>
      </c>
      <c r="B1298" s="9" t="s">
        <v>9296</v>
      </c>
      <c r="C1298" s="9" t="s">
        <v>56</v>
      </c>
      <c r="D1298" s="9">
        <v>2012</v>
      </c>
      <c r="E1298" s="9" t="s">
        <v>2</v>
      </c>
      <c r="F1298" s="9" t="s">
        <v>57</v>
      </c>
      <c r="G1298" s="9">
        <v>0.4</v>
      </c>
      <c r="H1298" s="9">
        <v>0.72</v>
      </c>
      <c r="I1298" s="9">
        <v>0.02</v>
      </c>
      <c r="J1298" s="9">
        <v>0.33</v>
      </c>
      <c r="K1298" s="9">
        <v>1.47</v>
      </c>
    </row>
    <row r="1299" spans="1:11" x14ac:dyDescent="0.35">
      <c r="A1299" s="10">
        <v>1299</v>
      </c>
      <c r="B1299" s="10" t="s">
        <v>9297</v>
      </c>
      <c r="C1299" s="10" t="s">
        <v>72</v>
      </c>
      <c r="D1299" s="10">
        <v>1998</v>
      </c>
      <c r="E1299" s="10" t="s">
        <v>4</v>
      </c>
      <c r="F1299" s="10" t="s">
        <v>125</v>
      </c>
      <c r="G1299" s="10">
        <v>0.28999999999999998</v>
      </c>
      <c r="H1299" s="10">
        <v>0.19</v>
      </c>
      <c r="I1299" s="10">
        <v>0.89</v>
      </c>
      <c r="J1299" s="10">
        <v>0.1</v>
      </c>
      <c r="K1299" s="10">
        <v>1.46</v>
      </c>
    </row>
    <row r="1300" spans="1:11" x14ac:dyDescent="0.35">
      <c r="A1300" s="9">
        <v>1300</v>
      </c>
      <c r="B1300" s="9" t="s">
        <v>123</v>
      </c>
      <c r="C1300" s="9" t="s">
        <v>36</v>
      </c>
      <c r="D1300" s="9">
        <v>2004</v>
      </c>
      <c r="E1300" s="9" t="s">
        <v>2</v>
      </c>
      <c r="F1300" s="9" t="s">
        <v>67</v>
      </c>
      <c r="G1300" s="9">
        <v>1.02</v>
      </c>
      <c r="H1300" s="9">
        <v>0.38</v>
      </c>
      <c r="I1300" s="9">
        <v>0</v>
      </c>
      <c r="J1300" s="9">
        <v>0.06</v>
      </c>
      <c r="K1300" s="9">
        <v>1.46</v>
      </c>
    </row>
    <row r="1301" spans="1:11" x14ac:dyDescent="0.35">
      <c r="A1301" s="10">
        <v>1301</v>
      </c>
      <c r="B1301" s="10" t="s">
        <v>2081</v>
      </c>
      <c r="C1301" s="10" t="s">
        <v>70</v>
      </c>
      <c r="D1301" s="10">
        <v>2012</v>
      </c>
      <c r="E1301" s="10" t="s">
        <v>7</v>
      </c>
      <c r="F1301" s="10" t="s">
        <v>50</v>
      </c>
      <c r="G1301" s="10">
        <v>0.93</v>
      </c>
      <c r="H1301" s="10">
        <v>0.4</v>
      </c>
      <c r="I1301" s="10">
        <v>0.02</v>
      </c>
      <c r="J1301" s="10">
        <v>0.12</v>
      </c>
      <c r="K1301" s="10">
        <v>1.46</v>
      </c>
    </row>
    <row r="1302" spans="1:11" x14ac:dyDescent="0.35">
      <c r="A1302" s="9">
        <v>1302</v>
      </c>
      <c r="B1302" s="9" t="s">
        <v>9298</v>
      </c>
      <c r="C1302" s="9" t="s">
        <v>70</v>
      </c>
      <c r="D1302" s="9">
        <v>2008</v>
      </c>
      <c r="E1302" s="9" t="s">
        <v>7</v>
      </c>
      <c r="F1302" s="9" t="s">
        <v>61</v>
      </c>
      <c r="G1302" s="9">
        <v>0.81</v>
      </c>
      <c r="H1302" s="9">
        <v>0.46</v>
      </c>
      <c r="I1302" s="9">
        <v>0.04</v>
      </c>
      <c r="J1302" s="9">
        <v>0.15</v>
      </c>
      <c r="K1302" s="9">
        <v>1.46</v>
      </c>
    </row>
    <row r="1303" spans="1:11" x14ac:dyDescent="0.35">
      <c r="A1303" s="10">
        <v>1303</v>
      </c>
      <c r="B1303" s="10" t="s">
        <v>570</v>
      </c>
      <c r="C1303" s="10" t="s">
        <v>34</v>
      </c>
      <c r="D1303" s="10">
        <v>2003</v>
      </c>
      <c r="E1303" s="10" t="s">
        <v>6</v>
      </c>
      <c r="F1303" s="10" t="s">
        <v>76</v>
      </c>
      <c r="G1303" s="10">
        <v>0.72</v>
      </c>
      <c r="H1303" s="10">
        <v>0.56000000000000005</v>
      </c>
      <c r="I1303" s="10">
        <v>0</v>
      </c>
      <c r="J1303" s="10">
        <v>0.19</v>
      </c>
      <c r="K1303" s="10">
        <v>1.46</v>
      </c>
    </row>
    <row r="1304" spans="1:11" x14ac:dyDescent="0.35">
      <c r="A1304" s="9">
        <v>1304</v>
      </c>
      <c r="B1304" s="9" t="s">
        <v>671</v>
      </c>
      <c r="C1304" s="9" t="s">
        <v>49</v>
      </c>
      <c r="D1304" s="9">
        <v>2008</v>
      </c>
      <c r="E1304" s="9" t="s">
        <v>2</v>
      </c>
      <c r="F1304" s="9" t="s">
        <v>67</v>
      </c>
      <c r="G1304" s="9">
        <v>0.46</v>
      </c>
      <c r="H1304" s="9">
        <v>0.83</v>
      </c>
      <c r="I1304" s="9">
        <v>0</v>
      </c>
      <c r="J1304" s="9">
        <v>0.17</v>
      </c>
      <c r="K1304" s="9">
        <v>1.46</v>
      </c>
    </row>
    <row r="1305" spans="1:11" x14ac:dyDescent="0.35">
      <c r="A1305" s="10">
        <v>1305</v>
      </c>
      <c r="B1305" s="10" t="s">
        <v>9299</v>
      </c>
      <c r="C1305" s="10" t="s">
        <v>72</v>
      </c>
      <c r="D1305" s="11" t="s">
        <v>145</v>
      </c>
      <c r="E1305" s="10" t="s">
        <v>1</v>
      </c>
      <c r="F1305" s="10" t="s">
        <v>145</v>
      </c>
      <c r="G1305" s="10">
        <v>0.81</v>
      </c>
      <c r="H1305" s="10">
        <v>0.55000000000000004</v>
      </c>
      <c r="I1305" s="10">
        <v>0</v>
      </c>
      <c r="J1305" s="10">
        <v>0.1</v>
      </c>
      <c r="K1305" s="10">
        <v>1.46</v>
      </c>
    </row>
    <row r="1306" spans="1:11" x14ac:dyDescent="0.35">
      <c r="A1306" s="9">
        <v>1306</v>
      </c>
      <c r="B1306" s="9" t="s">
        <v>1281</v>
      </c>
      <c r="C1306" s="9" t="s">
        <v>70</v>
      </c>
      <c r="D1306" s="9">
        <v>2011</v>
      </c>
      <c r="E1306" s="9" t="s">
        <v>7</v>
      </c>
      <c r="F1306" s="9" t="s">
        <v>67</v>
      </c>
      <c r="G1306" s="9">
        <v>0.83</v>
      </c>
      <c r="H1306" s="9">
        <v>0.48</v>
      </c>
      <c r="I1306" s="9">
        <v>0.02</v>
      </c>
      <c r="J1306" s="9">
        <v>0.12</v>
      </c>
      <c r="K1306" s="9">
        <v>1.46</v>
      </c>
    </row>
    <row r="1307" spans="1:11" x14ac:dyDescent="0.35">
      <c r="A1307" s="10">
        <v>1307</v>
      </c>
      <c r="B1307" s="10" t="s">
        <v>9300</v>
      </c>
      <c r="C1307" s="10" t="s">
        <v>149</v>
      </c>
      <c r="D1307" s="10">
        <v>2001</v>
      </c>
      <c r="E1307" s="10" t="s">
        <v>5</v>
      </c>
      <c r="F1307" s="10" t="s">
        <v>118</v>
      </c>
      <c r="G1307" s="10">
        <v>0.95</v>
      </c>
      <c r="H1307" s="10">
        <v>0.37</v>
      </c>
      <c r="I1307" s="10">
        <v>0.1</v>
      </c>
      <c r="J1307" s="10">
        <v>0.04</v>
      </c>
      <c r="K1307" s="10">
        <v>1.46</v>
      </c>
    </row>
    <row r="1308" spans="1:11" x14ac:dyDescent="0.35">
      <c r="A1308" s="9">
        <v>1308</v>
      </c>
      <c r="B1308" s="9" t="s">
        <v>8823</v>
      </c>
      <c r="C1308" s="9" t="s">
        <v>83</v>
      </c>
      <c r="D1308" s="9">
        <v>1981</v>
      </c>
      <c r="E1308" s="9" t="s">
        <v>2</v>
      </c>
      <c r="F1308" s="9" t="s">
        <v>665</v>
      </c>
      <c r="G1308" s="9">
        <v>1.36</v>
      </c>
      <c r="H1308" s="9">
        <v>0.08</v>
      </c>
      <c r="I1308" s="9">
        <v>0</v>
      </c>
      <c r="J1308" s="9">
        <v>0.02</v>
      </c>
      <c r="K1308" s="9">
        <v>1.46</v>
      </c>
    </row>
    <row r="1309" spans="1:11" x14ac:dyDescent="0.35">
      <c r="A1309" s="10">
        <v>1309</v>
      </c>
      <c r="B1309" s="10" t="s">
        <v>9301</v>
      </c>
      <c r="C1309" s="10" t="s">
        <v>72</v>
      </c>
      <c r="D1309" s="10">
        <v>1998</v>
      </c>
      <c r="E1309" s="10" t="s">
        <v>10</v>
      </c>
      <c r="F1309" s="10" t="s">
        <v>491</v>
      </c>
      <c r="G1309" s="10">
        <v>0.81</v>
      </c>
      <c r="H1309" s="10">
        <v>0.55000000000000004</v>
      </c>
      <c r="I1309" s="10">
        <v>0</v>
      </c>
      <c r="J1309" s="10">
        <v>0.1</v>
      </c>
      <c r="K1309" s="10">
        <v>1.46</v>
      </c>
    </row>
    <row r="1310" spans="1:11" x14ac:dyDescent="0.35">
      <c r="A1310" s="9">
        <v>1310</v>
      </c>
      <c r="B1310" s="9" t="s">
        <v>9302</v>
      </c>
      <c r="C1310" s="9" t="s">
        <v>149</v>
      </c>
      <c r="D1310" s="9">
        <v>2005</v>
      </c>
      <c r="E1310" s="9" t="s">
        <v>1</v>
      </c>
      <c r="F1310" s="9" t="s">
        <v>53</v>
      </c>
      <c r="G1310" s="9">
        <v>0.93</v>
      </c>
      <c r="H1310" s="9">
        <v>0.24</v>
      </c>
      <c r="I1310" s="9">
        <v>0.25</v>
      </c>
      <c r="J1310" s="9">
        <v>0.04</v>
      </c>
      <c r="K1310" s="9">
        <v>1.46</v>
      </c>
    </row>
    <row r="1311" spans="1:11" x14ac:dyDescent="0.35">
      <c r="A1311" s="10">
        <v>1311</v>
      </c>
      <c r="B1311" s="10" t="s">
        <v>1129</v>
      </c>
      <c r="C1311" s="10" t="s">
        <v>69</v>
      </c>
      <c r="D1311" s="10">
        <v>2012</v>
      </c>
      <c r="E1311" s="10" t="s">
        <v>4</v>
      </c>
      <c r="F1311" s="10" t="s">
        <v>61</v>
      </c>
      <c r="G1311" s="10">
        <v>0.63</v>
      </c>
      <c r="H1311" s="10">
        <v>0.59</v>
      </c>
      <c r="I1311" s="10">
        <v>0.03</v>
      </c>
      <c r="J1311" s="10">
        <v>0.21</v>
      </c>
      <c r="K1311" s="10">
        <v>1.46</v>
      </c>
    </row>
    <row r="1312" spans="1:11" x14ac:dyDescent="0.35">
      <c r="A1312" s="9">
        <v>1312</v>
      </c>
      <c r="B1312" s="9" t="s">
        <v>792</v>
      </c>
      <c r="C1312" s="9" t="s">
        <v>42</v>
      </c>
      <c r="D1312" s="9">
        <v>2012</v>
      </c>
      <c r="E1312" s="9" t="s">
        <v>9</v>
      </c>
      <c r="F1312" s="9" t="s">
        <v>120</v>
      </c>
      <c r="G1312" s="9">
        <v>0.94</v>
      </c>
      <c r="H1312" s="9">
        <v>0.4</v>
      </c>
      <c r="I1312" s="9">
        <v>0</v>
      </c>
      <c r="J1312" s="9">
        <v>0.11</v>
      </c>
      <c r="K1312" s="9">
        <v>1.46</v>
      </c>
    </row>
    <row r="1313" spans="1:11" x14ac:dyDescent="0.35">
      <c r="A1313" s="10">
        <v>1313</v>
      </c>
      <c r="B1313" s="10" t="s">
        <v>913</v>
      </c>
      <c r="C1313" s="10" t="s">
        <v>69</v>
      </c>
      <c r="D1313" s="10">
        <v>2012</v>
      </c>
      <c r="E1313" s="10" t="s">
        <v>9</v>
      </c>
      <c r="F1313" s="10" t="s">
        <v>61</v>
      </c>
      <c r="G1313" s="10">
        <v>0.47</v>
      </c>
      <c r="H1313" s="10">
        <v>0.65</v>
      </c>
      <c r="I1313" s="10">
        <v>0.06</v>
      </c>
      <c r="J1313" s="10">
        <v>0.28000000000000003</v>
      </c>
      <c r="K1313" s="10">
        <v>1.46</v>
      </c>
    </row>
    <row r="1314" spans="1:11" x14ac:dyDescent="0.35">
      <c r="A1314" s="9">
        <v>1314</v>
      </c>
      <c r="B1314" s="9" t="s">
        <v>9303</v>
      </c>
      <c r="C1314" s="9" t="s">
        <v>72</v>
      </c>
      <c r="D1314" s="9">
        <v>1998</v>
      </c>
      <c r="E1314" s="9" t="s">
        <v>10</v>
      </c>
      <c r="F1314" s="9" t="s">
        <v>67</v>
      </c>
      <c r="G1314" s="9">
        <v>1.17</v>
      </c>
      <c r="H1314" s="9">
        <v>0.2</v>
      </c>
      <c r="I1314" s="9">
        <v>0.04</v>
      </c>
      <c r="J1314" s="9">
        <v>0.05</v>
      </c>
      <c r="K1314" s="9">
        <v>1.46</v>
      </c>
    </row>
    <row r="1315" spans="1:11" x14ac:dyDescent="0.35">
      <c r="A1315" s="10">
        <v>1315</v>
      </c>
      <c r="B1315" s="10" t="s">
        <v>2936</v>
      </c>
      <c r="C1315" s="10" t="s">
        <v>44</v>
      </c>
      <c r="D1315" s="10">
        <v>2006</v>
      </c>
      <c r="E1315" s="10" t="s">
        <v>10</v>
      </c>
      <c r="F1315" s="10" t="s">
        <v>46</v>
      </c>
      <c r="G1315" s="10">
        <v>0.53</v>
      </c>
      <c r="H1315" s="10">
        <v>0.57999999999999996</v>
      </c>
      <c r="I1315" s="10">
        <v>0</v>
      </c>
      <c r="J1315" s="10">
        <v>0.35</v>
      </c>
      <c r="K1315" s="10">
        <v>1.46</v>
      </c>
    </row>
    <row r="1316" spans="1:11" x14ac:dyDescent="0.35">
      <c r="A1316" s="9">
        <v>1316</v>
      </c>
      <c r="B1316" s="9" t="s">
        <v>9304</v>
      </c>
      <c r="C1316" s="9" t="s">
        <v>88</v>
      </c>
      <c r="D1316" s="9">
        <v>2013</v>
      </c>
      <c r="E1316" s="9" t="s">
        <v>2</v>
      </c>
      <c r="F1316" s="9" t="s">
        <v>53</v>
      </c>
      <c r="G1316" s="9">
        <v>0.51</v>
      </c>
      <c r="H1316" s="9">
        <v>0.75</v>
      </c>
      <c r="I1316" s="9">
        <v>7.0000000000000007E-2</v>
      </c>
      <c r="J1316" s="9">
        <v>0.12</v>
      </c>
      <c r="K1316" s="9">
        <v>1.46</v>
      </c>
    </row>
    <row r="1317" spans="1:11" x14ac:dyDescent="0.35">
      <c r="A1317" s="10">
        <v>1317</v>
      </c>
      <c r="B1317" s="10" t="s">
        <v>9305</v>
      </c>
      <c r="C1317" s="10" t="s">
        <v>34</v>
      </c>
      <c r="D1317" s="10">
        <v>2004</v>
      </c>
      <c r="E1317" s="10" t="s">
        <v>9</v>
      </c>
      <c r="F1317" s="10" t="s">
        <v>91</v>
      </c>
      <c r="G1317" s="10">
        <v>0.37</v>
      </c>
      <c r="H1317" s="10">
        <v>0.47</v>
      </c>
      <c r="I1317" s="10">
        <v>0.54</v>
      </c>
      <c r="J1317" s="10">
        <v>7.0000000000000007E-2</v>
      </c>
      <c r="K1317" s="10">
        <v>1.45</v>
      </c>
    </row>
    <row r="1318" spans="1:11" x14ac:dyDescent="0.35">
      <c r="A1318" s="9">
        <v>1318</v>
      </c>
      <c r="B1318" s="9" t="s">
        <v>8661</v>
      </c>
      <c r="C1318" s="9" t="s">
        <v>70</v>
      </c>
      <c r="D1318" s="9">
        <v>2013</v>
      </c>
      <c r="E1318" s="9" t="s">
        <v>4</v>
      </c>
      <c r="F1318" s="9" t="s">
        <v>43</v>
      </c>
      <c r="G1318" s="9">
        <v>0.89</v>
      </c>
      <c r="H1318" s="9">
        <v>0.44</v>
      </c>
      <c r="I1318" s="9">
        <v>0</v>
      </c>
      <c r="J1318" s="9">
        <v>0.12</v>
      </c>
      <c r="K1318" s="9">
        <v>1.45</v>
      </c>
    </row>
    <row r="1319" spans="1:11" x14ac:dyDescent="0.35">
      <c r="A1319" s="10">
        <v>1319</v>
      </c>
      <c r="B1319" s="10" t="s">
        <v>3162</v>
      </c>
      <c r="C1319" s="10" t="s">
        <v>55</v>
      </c>
      <c r="D1319" s="10">
        <v>2015</v>
      </c>
      <c r="E1319" s="10" t="s">
        <v>9</v>
      </c>
      <c r="F1319" s="10" t="s">
        <v>120</v>
      </c>
      <c r="G1319" s="10">
        <v>0.86</v>
      </c>
      <c r="H1319" s="10">
        <v>0.46</v>
      </c>
      <c r="I1319" s="10">
        <v>0</v>
      </c>
      <c r="J1319" s="10">
        <v>0.13</v>
      </c>
      <c r="K1319" s="10">
        <v>1.45</v>
      </c>
    </row>
    <row r="1320" spans="1:11" x14ac:dyDescent="0.35">
      <c r="A1320" s="9">
        <v>1320</v>
      </c>
      <c r="B1320" s="9" t="s">
        <v>627</v>
      </c>
      <c r="C1320" s="9" t="s">
        <v>69</v>
      </c>
      <c r="D1320" s="9">
        <v>2008</v>
      </c>
      <c r="E1320" s="9" t="s">
        <v>7</v>
      </c>
      <c r="F1320" s="9" t="s">
        <v>52</v>
      </c>
      <c r="G1320" s="9">
        <v>0.75</v>
      </c>
      <c r="H1320" s="9">
        <v>0.49</v>
      </c>
      <c r="I1320" s="9">
        <v>0.01</v>
      </c>
      <c r="J1320" s="9">
        <v>0.21</v>
      </c>
      <c r="K1320" s="9">
        <v>1.45</v>
      </c>
    </row>
    <row r="1321" spans="1:11" x14ac:dyDescent="0.35">
      <c r="A1321" s="10">
        <v>1321</v>
      </c>
      <c r="B1321" s="10" t="s">
        <v>117</v>
      </c>
      <c r="C1321" s="10" t="s">
        <v>34</v>
      </c>
      <c r="D1321" s="10">
        <v>2004</v>
      </c>
      <c r="E1321" s="10" t="s">
        <v>7</v>
      </c>
      <c r="F1321" s="10" t="s">
        <v>52</v>
      </c>
      <c r="G1321" s="10">
        <v>0.71</v>
      </c>
      <c r="H1321" s="10">
        <v>0.55000000000000004</v>
      </c>
      <c r="I1321" s="10">
        <v>0</v>
      </c>
      <c r="J1321" s="10">
        <v>0.19</v>
      </c>
      <c r="K1321" s="10">
        <v>1.45</v>
      </c>
    </row>
    <row r="1322" spans="1:11" x14ac:dyDescent="0.35">
      <c r="A1322" s="9">
        <v>1322</v>
      </c>
      <c r="B1322" s="9" t="s">
        <v>9306</v>
      </c>
      <c r="C1322" s="9" t="s">
        <v>94</v>
      </c>
      <c r="D1322" s="9">
        <v>2011</v>
      </c>
      <c r="E1322" s="9" t="s">
        <v>12</v>
      </c>
      <c r="F1322" s="9" t="s">
        <v>50</v>
      </c>
      <c r="G1322" s="9">
        <v>0</v>
      </c>
      <c r="H1322" s="9">
        <v>1.1299999999999999</v>
      </c>
      <c r="I1322" s="9">
        <v>0</v>
      </c>
      <c r="J1322" s="9">
        <v>0.32</v>
      </c>
      <c r="K1322" s="9">
        <v>1.45</v>
      </c>
    </row>
    <row r="1323" spans="1:11" x14ac:dyDescent="0.35">
      <c r="A1323" s="10">
        <v>1323</v>
      </c>
      <c r="B1323" s="10" t="s">
        <v>9307</v>
      </c>
      <c r="C1323" s="10" t="s">
        <v>34</v>
      </c>
      <c r="D1323" s="10">
        <v>2003</v>
      </c>
      <c r="E1323" s="10" t="s">
        <v>9</v>
      </c>
      <c r="F1323" s="10" t="s">
        <v>91</v>
      </c>
      <c r="G1323" s="10">
        <v>0.54</v>
      </c>
      <c r="H1323" s="10">
        <v>0.35</v>
      </c>
      <c r="I1323" s="10">
        <v>0.46</v>
      </c>
      <c r="J1323" s="10">
        <v>0.1</v>
      </c>
      <c r="K1323" s="10">
        <v>1.45</v>
      </c>
    </row>
    <row r="1324" spans="1:11" x14ac:dyDescent="0.35">
      <c r="A1324" s="9">
        <v>1324</v>
      </c>
      <c r="B1324" s="9" t="s">
        <v>9308</v>
      </c>
      <c r="C1324" s="9" t="s">
        <v>42</v>
      </c>
      <c r="D1324" s="9">
        <v>2007</v>
      </c>
      <c r="E1324" s="9" t="s">
        <v>6</v>
      </c>
      <c r="F1324" s="9" t="s">
        <v>61</v>
      </c>
      <c r="G1324" s="9">
        <v>0.53</v>
      </c>
      <c r="H1324" s="9">
        <v>0.76</v>
      </c>
      <c r="I1324" s="9">
        <v>0</v>
      </c>
      <c r="J1324" s="9">
        <v>0.16</v>
      </c>
      <c r="K1324" s="9">
        <v>1.45</v>
      </c>
    </row>
    <row r="1325" spans="1:11" x14ac:dyDescent="0.35">
      <c r="A1325" s="10">
        <v>1325</v>
      </c>
      <c r="B1325" s="10" t="s">
        <v>9309</v>
      </c>
      <c r="C1325" s="10" t="s">
        <v>126</v>
      </c>
      <c r="D1325" s="10">
        <v>1996</v>
      </c>
      <c r="E1325" s="10" t="s">
        <v>8</v>
      </c>
      <c r="F1325" s="10" t="s">
        <v>75</v>
      </c>
      <c r="G1325" s="10">
        <v>0</v>
      </c>
      <c r="H1325" s="10">
        <v>0</v>
      </c>
      <c r="I1325" s="10">
        <v>1.44</v>
      </c>
      <c r="J1325" s="10">
        <v>0.01</v>
      </c>
      <c r="K1325" s="10">
        <v>1.45</v>
      </c>
    </row>
    <row r="1326" spans="1:11" x14ac:dyDescent="0.35">
      <c r="A1326" s="9">
        <v>1326</v>
      </c>
      <c r="B1326" s="9" t="s">
        <v>9310</v>
      </c>
      <c r="C1326" s="9" t="s">
        <v>223</v>
      </c>
      <c r="D1326" s="9">
        <v>1984</v>
      </c>
      <c r="E1326" s="9" t="s">
        <v>6</v>
      </c>
      <c r="F1326" s="9" t="s">
        <v>53</v>
      </c>
      <c r="G1326" s="9">
        <v>0</v>
      </c>
      <c r="H1326" s="9">
        <v>0</v>
      </c>
      <c r="I1326" s="9">
        <v>1.45</v>
      </c>
      <c r="J1326" s="9">
        <v>0</v>
      </c>
      <c r="K1326" s="9">
        <v>1.45</v>
      </c>
    </row>
    <row r="1327" spans="1:11" x14ac:dyDescent="0.35">
      <c r="A1327" s="10">
        <v>1327</v>
      </c>
      <c r="B1327" s="10" t="s">
        <v>9311</v>
      </c>
      <c r="C1327" s="10" t="s">
        <v>47</v>
      </c>
      <c r="D1327" s="10">
        <v>1993</v>
      </c>
      <c r="E1327" s="10" t="s">
        <v>10</v>
      </c>
      <c r="F1327" s="10" t="s">
        <v>75</v>
      </c>
      <c r="G1327" s="10">
        <v>0</v>
      </c>
      <c r="H1327" s="10">
        <v>0</v>
      </c>
      <c r="I1327" s="10">
        <v>1.45</v>
      </c>
      <c r="J1327" s="10">
        <v>0</v>
      </c>
      <c r="K1327" s="10">
        <v>1.45</v>
      </c>
    </row>
    <row r="1328" spans="1:11" x14ac:dyDescent="0.35">
      <c r="A1328" s="9">
        <v>1328</v>
      </c>
      <c r="B1328" s="9" t="s">
        <v>9312</v>
      </c>
      <c r="C1328" s="9" t="s">
        <v>126</v>
      </c>
      <c r="D1328" s="9">
        <v>1997</v>
      </c>
      <c r="E1328" s="9" t="s">
        <v>8</v>
      </c>
      <c r="F1328" s="9" t="s">
        <v>75</v>
      </c>
      <c r="G1328" s="9">
        <v>0</v>
      </c>
      <c r="H1328" s="9">
        <v>0</v>
      </c>
      <c r="I1328" s="9">
        <v>1.44</v>
      </c>
      <c r="J1328" s="9">
        <v>0.01</v>
      </c>
      <c r="K1328" s="9">
        <v>1.45</v>
      </c>
    </row>
    <row r="1329" spans="1:11" x14ac:dyDescent="0.35">
      <c r="A1329" s="10">
        <v>1329</v>
      </c>
      <c r="B1329" s="10" t="s">
        <v>9313</v>
      </c>
      <c r="C1329" s="10" t="s">
        <v>146</v>
      </c>
      <c r="D1329" s="10">
        <v>1999</v>
      </c>
      <c r="E1329" s="10" t="s">
        <v>6</v>
      </c>
      <c r="F1329" s="10" t="s">
        <v>75</v>
      </c>
      <c r="G1329" s="10">
        <v>1.24</v>
      </c>
      <c r="H1329" s="10">
        <v>0.17</v>
      </c>
      <c r="I1329" s="10">
        <v>0.03</v>
      </c>
      <c r="J1329" s="10">
        <v>0.01</v>
      </c>
      <c r="K1329" s="10">
        <v>1.45</v>
      </c>
    </row>
    <row r="1330" spans="1:11" x14ac:dyDescent="0.35">
      <c r="A1330" s="9">
        <v>1330</v>
      </c>
      <c r="B1330" s="9" t="s">
        <v>1428</v>
      </c>
      <c r="C1330" s="9" t="s">
        <v>42</v>
      </c>
      <c r="D1330" s="9">
        <v>2008</v>
      </c>
      <c r="E1330" s="9" t="s">
        <v>5</v>
      </c>
      <c r="F1330" s="9" t="s">
        <v>61</v>
      </c>
      <c r="G1330" s="9">
        <v>0.97</v>
      </c>
      <c r="H1330" s="9">
        <v>0.34</v>
      </c>
      <c r="I1330" s="9">
        <v>0</v>
      </c>
      <c r="J1330" s="9">
        <v>0.13</v>
      </c>
      <c r="K1330" s="9">
        <v>1.45</v>
      </c>
    </row>
    <row r="1331" spans="1:11" x14ac:dyDescent="0.35">
      <c r="A1331" s="10">
        <v>1331</v>
      </c>
      <c r="B1331" s="10" t="s">
        <v>9314</v>
      </c>
      <c r="C1331" s="10" t="s">
        <v>49</v>
      </c>
      <c r="D1331" s="10">
        <v>2010</v>
      </c>
      <c r="E1331" s="10" t="s">
        <v>4</v>
      </c>
      <c r="F1331" s="10" t="s">
        <v>137</v>
      </c>
      <c r="G1331" s="10">
        <v>0.11</v>
      </c>
      <c r="H1331" s="10">
        <v>0.08</v>
      </c>
      <c r="I1331" s="10">
        <v>1.24</v>
      </c>
      <c r="J1331" s="10">
        <v>0.02</v>
      </c>
      <c r="K1331" s="10">
        <v>1.45</v>
      </c>
    </row>
    <row r="1332" spans="1:11" x14ac:dyDescent="0.35">
      <c r="A1332" s="9">
        <v>1332</v>
      </c>
      <c r="B1332" s="9" t="s">
        <v>9315</v>
      </c>
      <c r="C1332" s="9" t="s">
        <v>34</v>
      </c>
      <c r="D1332" s="9">
        <v>2005</v>
      </c>
      <c r="E1332" s="9" t="s">
        <v>1</v>
      </c>
      <c r="F1332" s="9" t="s">
        <v>43</v>
      </c>
      <c r="G1332" s="9">
        <v>1.38</v>
      </c>
      <c r="H1332" s="9">
        <v>0.05</v>
      </c>
      <c r="I1332" s="9">
        <v>0</v>
      </c>
      <c r="J1332" s="9">
        <v>0.02</v>
      </c>
      <c r="K1332" s="9">
        <v>1.45</v>
      </c>
    </row>
    <row r="1333" spans="1:11" x14ac:dyDescent="0.35">
      <c r="A1333" s="10">
        <v>1333</v>
      </c>
      <c r="B1333" s="10" t="s">
        <v>240</v>
      </c>
      <c r="C1333" s="10" t="s">
        <v>49</v>
      </c>
      <c r="D1333" s="10">
        <v>2007</v>
      </c>
      <c r="E1333" s="10" t="s">
        <v>6</v>
      </c>
      <c r="F1333" s="10" t="s">
        <v>50</v>
      </c>
      <c r="G1333" s="10">
        <v>0.37</v>
      </c>
      <c r="H1333" s="10">
        <v>0.9</v>
      </c>
      <c r="I1333" s="10">
        <v>0</v>
      </c>
      <c r="J1333" s="10">
        <v>0.18</v>
      </c>
      <c r="K1333" s="10">
        <v>1.45</v>
      </c>
    </row>
    <row r="1334" spans="1:11" x14ac:dyDescent="0.35">
      <c r="A1334" s="9">
        <v>1334</v>
      </c>
      <c r="B1334" s="9" t="s">
        <v>9316</v>
      </c>
      <c r="C1334" s="9" t="s">
        <v>49</v>
      </c>
      <c r="D1334" s="9">
        <v>2007</v>
      </c>
      <c r="E1334" s="9" t="s">
        <v>6</v>
      </c>
      <c r="F1334" s="9" t="s">
        <v>63</v>
      </c>
      <c r="G1334" s="9">
        <v>0.79</v>
      </c>
      <c r="H1334" s="9">
        <v>0.53</v>
      </c>
      <c r="I1334" s="9">
        <v>0</v>
      </c>
      <c r="J1334" s="9">
        <v>0.13</v>
      </c>
      <c r="K1334" s="9">
        <v>1.44</v>
      </c>
    </row>
    <row r="1335" spans="1:11" x14ac:dyDescent="0.35">
      <c r="A1335" s="10">
        <v>1335</v>
      </c>
      <c r="B1335" s="10" t="s">
        <v>9317</v>
      </c>
      <c r="C1335" s="10" t="s">
        <v>34</v>
      </c>
      <c r="D1335" s="10">
        <v>2007</v>
      </c>
      <c r="E1335" s="10" t="s">
        <v>6</v>
      </c>
      <c r="F1335" s="10" t="s">
        <v>57</v>
      </c>
      <c r="G1335" s="10">
        <v>0.04</v>
      </c>
      <c r="H1335" s="10">
        <v>1.08</v>
      </c>
      <c r="I1335" s="10">
        <v>0</v>
      </c>
      <c r="J1335" s="10">
        <v>0.32</v>
      </c>
      <c r="K1335" s="10">
        <v>1.44</v>
      </c>
    </row>
    <row r="1336" spans="1:11" x14ac:dyDescent="0.35">
      <c r="A1336" s="9">
        <v>1336</v>
      </c>
      <c r="B1336" s="9" t="s">
        <v>9318</v>
      </c>
      <c r="C1336" s="9" t="s">
        <v>44</v>
      </c>
      <c r="D1336" s="9">
        <v>2006</v>
      </c>
      <c r="E1336" s="9" t="s">
        <v>3</v>
      </c>
      <c r="F1336" s="9" t="s">
        <v>46</v>
      </c>
      <c r="G1336" s="9">
        <v>0.73</v>
      </c>
      <c r="H1336" s="9">
        <v>0.42</v>
      </c>
      <c r="I1336" s="9">
        <v>0</v>
      </c>
      <c r="J1336" s="9">
        <v>0.28000000000000003</v>
      </c>
      <c r="K1336" s="9">
        <v>1.44</v>
      </c>
    </row>
    <row r="1337" spans="1:11" x14ac:dyDescent="0.35">
      <c r="A1337" s="10">
        <v>1337</v>
      </c>
      <c r="B1337" s="10" t="s">
        <v>9319</v>
      </c>
      <c r="C1337" s="10" t="s">
        <v>94</v>
      </c>
      <c r="D1337" s="10">
        <v>2013</v>
      </c>
      <c r="E1337" s="10" t="s">
        <v>8</v>
      </c>
      <c r="F1337" s="10" t="s">
        <v>61</v>
      </c>
      <c r="G1337" s="10">
        <v>0.48</v>
      </c>
      <c r="H1337" s="10">
        <v>0.77</v>
      </c>
      <c r="I1337" s="10">
        <v>0</v>
      </c>
      <c r="J1337" s="10">
        <v>0.19</v>
      </c>
      <c r="K1337" s="10">
        <v>1.44</v>
      </c>
    </row>
    <row r="1338" spans="1:11" x14ac:dyDescent="0.35">
      <c r="A1338" s="9">
        <v>1338</v>
      </c>
      <c r="B1338" s="9" t="s">
        <v>9320</v>
      </c>
      <c r="C1338" s="9" t="s">
        <v>47</v>
      </c>
      <c r="D1338" s="9">
        <v>1996</v>
      </c>
      <c r="E1338" s="9" t="s">
        <v>2</v>
      </c>
      <c r="F1338" s="9" t="s">
        <v>53</v>
      </c>
      <c r="G1338" s="9">
        <v>0.26</v>
      </c>
      <c r="H1338" s="9">
        <v>7.0000000000000007E-2</v>
      </c>
      <c r="I1338" s="9">
        <v>1.0900000000000001</v>
      </c>
      <c r="J1338" s="9">
        <v>0.02</v>
      </c>
      <c r="K1338" s="9">
        <v>1.44</v>
      </c>
    </row>
    <row r="1339" spans="1:11" x14ac:dyDescent="0.35">
      <c r="A1339" s="10">
        <v>1339</v>
      </c>
      <c r="B1339" s="10" t="s">
        <v>8729</v>
      </c>
      <c r="C1339" s="10" t="s">
        <v>69</v>
      </c>
      <c r="D1339" s="10">
        <v>2014</v>
      </c>
      <c r="E1339" s="10" t="s">
        <v>7</v>
      </c>
      <c r="F1339" s="10" t="s">
        <v>50</v>
      </c>
      <c r="G1339" s="10">
        <v>0.33</v>
      </c>
      <c r="H1339" s="10">
        <v>0.79</v>
      </c>
      <c r="I1339" s="10">
        <v>0.08</v>
      </c>
      <c r="J1339" s="10">
        <v>0.23</v>
      </c>
      <c r="K1339" s="10">
        <v>1.44</v>
      </c>
    </row>
    <row r="1340" spans="1:11" x14ac:dyDescent="0.35">
      <c r="A1340" s="9">
        <v>1340</v>
      </c>
      <c r="B1340" s="9" t="s">
        <v>3282</v>
      </c>
      <c r="C1340" s="9" t="s">
        <v>70</v>
      </c>
      <c r="D1340" s="9">
        <v>2007</v>
      </c>
      <c r="E1340" s="9" t="s">
        <v>10</v>
      </c>
      <c r="F1340" s="9" t="s">
        <v>67</v>
      </c>
      <c r="G1340" s="9">
        <v>0.92</v>
      </c>
      <c r="H1340" s="9">
        <v>0.38</v>
      </c>
      <c r="I1340" s="9">
        <v>0</v>
      </c>
      <c r="J1340" s="9">
        <v>0.13</v>
      </c>
      <c r="K1340" s="9">
        <v>1.44</v>
      </c>
    </row>
    <row r="1341" spans="1:11" x14ac:dyDescent="0.35">
      <c r="A1341" s="10">
        <v>1341</v>
      </c>
      <c r="B1341" s="10" t="s">
        <v>9321</v>
      </c>
      <c r="C1341" s="10" t="s">
        <v>70</v>
      </c>
      <c r="D1341" s="10">
        <v>2010</v>
      </c>
      <c r="E1341" s="10" t="s">
        <v>3</v>
      </c>
      <c r="F1341" s="10" t="s">
        <v>40</v>
      </c>
      <c r="G1341" s="10">
        <v>0.92</v>
      </c>
      <c r="H1341" s="10">
        <v>0.4</v>
      </c>
      <c r="I1341" s="10">
        <v>0</v>
      </c>
      <c r="J1341" s="10">
        <v>0.12</v>
      </c>
      <c r="K1341" s="10">
        <v>1.44</v>
      </c>
    </row>
    <row r="1342" spans="1:11" x14ac:dyDescent="0.35">
      <c r="A1342" s="9">
        <v>1342</v>
      </c>
      <c r="B1342" s="9" t="s">
        <v>1515</v>
      </c>
      <c r="C1342" s="9" t="s">
        <v>42</v>
      </c>
      <c r="D1342" s="9">
        <v>2006</v>
      </c>
      <c r="E1342" s="9" t="s">
        <v>6</v>
      </c>
      <c r="F1342" s="9" t="s">
        <v>50</v>
      </c>
      <c r="G1342" s="9">
        <v>1.23</v>
      </c>
      <c r="H1342" s="9">
        <v>7.0000000000000007E-2</v>
      </c>
      <c r="I1342" s="9">
        <v>0.02</v>
      </c>
      <c r="J1342" s="9">
        <v>0.11</v>
      </c>
      <c r="K1342" s="9">
        <v>1.44</v>
      </c>
    </row>
    <row r="1343" spans="1:11" x14ac:dyDescent="0.35">
      <c r="A1343" s="10">
        <v>1343</v>
      </c>
      <c r="B1343" s="10" t="s">
        <v>1159</v>
      </c>
      <c r="C1343" s="10" t="s">
        <v>69</v>
      </c>
      <c r="D1343" s="10">
        <v>2013</v>
      </c>
      <c r="E1343" s="10" t="s">
        <v>3</v>
      </c>
      <c r="F1343" s="10" t="s">
        <v>61</v>
      </c>
      <c r="G1343" s="10">
        <v>0.33</v>
      </c>
      <c r="H1343" s="10">
        <v>0.74</v>
      </c>
      <c r="I1343" s="10">
        <v>0.05</v>
      </c>
      <c r="J1343" s="10">
        <v>0.31</v>
      </c>
      <c r="K1343" s="10">
        <v>1.44</v>
      </c>
    </row>
    <row r="1344" spans="1:11" x14ac:dyDescent="0.35">
      <c r="A1344" s="9">
        <v>1344</v>
      </c>
      <c r="B1344" s="9" t="s">
        <v>2981</v>
      </c>
      <c r="C1344" s="9" t="s">
        <v>34</v>
      </c>
      <c r="D1344" s="9">
        <v>2004</v>
      </c>
      <c r="E1344" s="9" t="s">
        <v>1</v>
      </c>
      <c r="F1344" s="9" t="s">
        <v>61</v>
      </c>
      <c r="G1344" s="9">
        <v>1.03</v>
      </c>
      <c r="H1344" s="9">
        <v>0.32</v>
      </c>
      <c r="I1344" s="9">
        <v>0</v>
      </c>
      <c r="J1344" s="9">
        <v>0.09</v>
      </c>
      <c r="K1344" s="9">
        <v>1.44</v>
      </c>
    </row>
    <row r="1345" spans="1:11" x14ac:dyDescent="0.35">
      <c r="A1345" s="10">
        <v>1345</v>
      </c>
      <c r="B1345" s="10" t="s">
        <v>948</v>
      </c>
      <c r="C1345" s="10" t="s">
        <v>69</v>
      </c>
      <c r="D1345" s="10">
        <v>2011</v>
      </c>
      <c r="E1345" s="10" t="s">
        <v>7</v>
      </c>
      <c r="F1345" s="10" t="s">
        <v>61</v>
      </c>
      <c r="G1345" s="10">
        <v>0.73</v>
      </c>
      <c r="H1345" s="10">
        <v>0.5</v>
      </c>
      <c r="I1345" s="10">
        <v>0</v>
      </c>
      <c r="J1345" s="10">
        <v>0.21</v>
      </c>
      <c r="K1345" s="10">
        <v>1.44</v>
      </c>
    </row>
    <row r="1346" spans="1:11" x14ac:dyDescent="0.35">
      <c r="A1346" s="9">
        <v>1346</v>
      </c>
      <c r="B1346" s="9" t="s">
        <v>217</v>
      </c>
      <c r="C1346" s="9" t="s">
        <v>34</v>
      </c>
      <c r="D1346" s="9">
        <v>2002</v>
      </c>
      <c r="E1346" s="9" t="s">
        <v>1</v>
      </c>
      <c r="F1346" s="9" t="s">
        <v>61</v>
      </c>
      <c r="G1346" s="9">
        <v>1.1599999999999999</v>
      </c>
      <c r="H1346" s="9">
        <v>0.08</v>
      </c>
      <c r="I1346" s="9">
        <v>0</v>
      </c>
      <c r="J1346" s="9">
        <v>0.19</v>
      </c>
      <c r="K1346" s="9">
        <v>1.44</v>
      </c>
    </row>
    <row r="1347" spans="1:11" x14ac:dyDescent="0.35">
      <c r="A1347" s="10">
        <v>1347</v>
      </c>
      <c r="B1347" s="10" t="s">
        <v>9322</v>
      </c>
      <c r="C1347" s="10" t="s">
        <v>72</v>
      </c>
      <c r="D1347" s="10">
        <v>1999</v>
      </c>
      <c r="E1347" s="10" t="s">
        <v>9</v>
      </c>
      <c r="F1347" s="10" t="s">
        <v>630</v>
      </c>
      <c r="G1347" s="10">
        <v>0.8</v>
      </c>
      <c r="H1347" s="10">
        <v>0.54</v>
      </c>
      <c r="I1347" s="10">
        <v>0</v>
      </c>
      <c r="J1347" s="10">
        <v>0.09</v>
      </c>
      <c r="K1347" s="10">
        <v>1.43</v>
      </c>
    </row>
    <row r="1348" spans="1:11" x14ac:dyDescent="0.35">
      <c r="A1348" s="9">
        <v>1348</v>
      </c>
      <c r="B1348" s="9" t="s">
        <v>1076</v>
      </c>
      <c r="C1348" s="9" t="s">
        <v>70</v>
      </c>
      <c r="D1348" s="9">
        <v>2013</v>
      </c>
      <c r="E1348" s="9" t="s">
        <v>9</v>
      </c>
      <c r="F1348" s="9" t="s">
        <v>59</v>
      </c>
      <c r="G1348" s="9">
        <v>0.96</v>
      </c>
      <c r="H1348" s="9">
        <v>0.37</v>
      </c>
      <c r="I1348" s="9">
        <v>0</v>
      </c>
      <c r="J1348" s="9">
        <v>0.11</v>
      </c>
      <c r="K1348" s="9">
        <v>1.43</v>
      </c>
    </row>
    <row r="1349" spans="1:11" x14ac:dyDescent="0.35">
      <c r="A1349" s="10">
        <v>1349</v>
      </c>
      <c r="B1349" s="10" t="s">
        <v>5823</v>
      </c>
      <c r="C1349" s="10" t="s">
        <v>42</v>
      </c>
      <c r="D1349" s="10">
        <v>2009</v>
      </c>
      <c r="E1349" s="10" t="s">
        <v>9</v>
      </c>
      <c r="F1349" s="10" t="s">
        <v>43</v>
      </c>
      <c r="G1349" s="10">
        <v>0.91</v>
      </c>
      <c r="H1349" s="10">
        <v>0.39</v>
      </c>
      <c r="I1349" s="10">
        <v>0</v>
      </c>
      <c r="J1349" s="10">
        <v>0.13</v>
      </c>
      <c r="K1349" s="10">
        <v>1.43</v>
      </c>
    </row>
    <row r="1350" spans="1:11" x14ac:dyDescent="0.35">
      <c r="A1350" s="9">
        <v>1350</v>
      </c>
      <c r="B1350" s="9" t="s">
        <v>8959</v>
      </c>
      <c r="C1350" s="9" t="s">
        <v>70</v>
      </c>
      <c r="D1350" s="9">
        <v>2009</v>
      </c>
      <c r="E1350" s="9" t="s">
        <v>6</v>
      </c>
      <c r="F1350" s="9" t="s">
        <v>46</v>
      </c>
      <c r="G1350" s="9">
        <v>0.85</v>
      </c>
      <c r="H1350" s="9">
        <v>0.46</v>
      </c>
      <c r="I1350" s="9">
        <v>0</v>
      </c>
      <c r="J1350" s="9">
        <v>0.13</v>
      </c>
      <c r="K1350" s="9">
        <v>1.43</v>
      </c>
    </row>
    <row r="1351" spans="1:11" x14ac:dyDescent="0.35">
      <c r="A1351" s="10">
        <v>1351</v>
      </c>
      <c r="B1351" s="10" t="s">
        <v>9323</v>
      </c>
      <c r="C1351" s="10" t="s">
        <v>42</v>
      </c>
      <c r="D1351" s="10">
        <v>2008</v>
      </c>
      <c r="E1351" s="10" t="s">
        <v>1</v>
      </c>
      <c r="F1351" s="10" t="s">
        <v>61</v>
      </c>
      <c r="G1351" s="10">
        <v>0.81</v>
      </c>
      <c r="H1351" s="10">
        <v>0.48</v>
      </c>
      <c r="I1351" s="10">
        <v>0</v>
      </c>
      <c r="J1351" s="10">
        <v>0.14000000000000001</v>
      </c>
      <c r="K1351" s="10">
        <v>1.43</v>
      </c>
    </row>
    <row r="1352" spans="1:11" x14ac:dyDescent="0.35">
      <c r="A1352" s="9">
        <v>1352</v>
      </c>
      <c r="B1352" s="9" t="s">
        <v>9177</v>
      </c>
      <c r="C1352" s="9" t="s">
        <v>126</v>
      </c>
      <c r="D1352" s="9">
        <v>1988</v>
      </c>
      <c r="E1352" s="9" t="s">
        <v>2</v>
      </c>
      <c r="F1352" s="9" t="s">
        <v>91</v>
      </c>
      <c r="G1352" s="9">
        <v>0.82</v>
      </c>
      <c r="H1352" s="9">
        <v>0.23</v>
      </c>
      <c r="I1352" s="9">
        <v>0.35</v>
      </c>
      <c r="J1352" s="9">
        <v>0.03</v>
      </c>
      <c r="K1352" s="9">
        <v>1.43</v>
      </c>
    </row>
    <row r="1353" spans="1:11" x14ac:dyDescent="0.35">
      <c r="A1353" s="10">
        <v>1353</v>
      </c>
      <c r="B1353" s="10" t="s">
        <v>9324</v>
      </c>
      <c r="C1353" s="10" t="s">
        <v>36</v>
      </c>
      <c r="D1353" s="10">
        <v>2004</v>
      </c>
      <c r="E1353" s="10" t="s">
        <v>2</v>
      </c>
      <c r="F1353" s="10" t="s">
        <v>53</v>
      </c>
      <c r="G1353" s="10">
        <v>0</v>
      </c>
      <c r="H1353" s="10">
        <v>0</v>
      </c>
      <c r="I1353" s="10">
        <v>1.39</v>
      </c>
      <c r="J1353" s="10">
        <v>0.03</v>
      </c>
      <c r="K1353" s="10">
        <v>1.43</v>
      </c>
    </row>
    <row r="1354" spans="1:11" x14ac:dyDescent="0.35">
      <c r="A1354" s="9">
        <v>1354</v>
      </c>
      <c r="B1354" s="9" t="s">
        <v>1104</v>
      </c>
      <c r="C1354" s="9" t="s">
        <v>72</v>
      </c>
      <c r="D1354" s="9">
        <v>1999</v>
      </c>
      <c r="E1354" s="9" t="s">
        <v>1</v>
      </c>
      <c r="F1354" s="9" t="s">
        <v>61</v>
      </c>
      <c r="G1354" s="9">
        <v>0.79</v>
      </c>
      <c r="H1354" s="9">
        <v>0.54</v>
      </c>
      <c r="I1354" s="9">
        <v>0</v>
      </c>
      <c r="J1354" s="9">
        <v>0.09</v>
      </c>
      <c r="K1354" s="9">
        <v>1.43</v>
      </c>
    </row>
    <row r="1355" spans="1:11" x14ac:dyDescent="0.35">
      <c r="A1355" s="10">
        <v>1355</v>
      </c>
      <c r="B1355" s="10" t="s">
        <v>8696</v>
      </c>
      <c r="C1355" s="10" t="s">
        <v>88</v>
      </c>
      <c r="D1355" s="10">
        <v>2013</v>
      </c>
      <c r="E1355" s="10" t="s">
        <v>4</v>
      </c>
      <c r="F1355" s="10" t="s">
        <v>137</v>
      </c>
      <c r="G1355" s="10">
        <v>7.0000000000000007E-2</v>
      </c>
      <c r="H1355" s="10">
        <v>0.04</v>
      </c>
      <c r="I1355" s="10">
        <v>1.3</v>
      </c>
      <c r="J1355" s="10">
        <v>0.01</v>
      </c>
      <c r="K1355" s="10">
        <v>1.42</v>
      </c>
    </row>
    <row r="1356" spans="1:11" x14ac:dyDescent="0.35">
      <c r="A1356" s="9">
        <v>1356</v>
      </c>
      <c r="B1356" s="9" t="s">
        <v>4144</v>
      </c>
      <c r="C1356" s="9" t="s">
        <v>34</v>
      </c>
      <c r="D1356" s="9">
        <v>2002</v>
      </c>
      <c r="E1356" s="9" t="s">
        <v>1</v>
      </c>
      <c r="F1356" s="9" t="s">
        <v>43</v>
      </c>
      <c r="G1356" s="9">
        <v>0.7</v>
      </c>
      <c r="H1356" s="9">
        <v>0.54</v>
      </c>
      <c r="I1356" s="9">
        <v>0</v>
      </c>
      <c r="J1356" s="9">
        <v>0.18</v>
      </c>
      <c r="K1356" s="9">
        <v>1.42</v>
      </c>
    </row>
    <row r="1357" spans="1:11" x14ac:dyDescent="0.35">
      <c r="A1357" s="10">
        <v>1357</v>
      </c>
      <c r="B1357" s="10" t="s">
        <v>1490</v>
      </c>
      <c r="C1357" s="10" t="s">
        <v>69</v>
      </c>
      <c r="D1357" s="10">
        <v>2010</v>
      </c>
      <c r="E1357" s="10" t="s">
        <v>10</v>
      </c>
      <c r="F1357" s="10" t="s">
        <v>67</v>
      </c>
      <c r="G1357" s="10">
        <v>0.8</v>
      </c>
      <c r="H1357" s="10">
        <v>0.41</v>
      </c>
      <c r="I1357" s="10">
        <v>0.02</v>
      </c>
      <c r="J1357" s="10">
        <v>0.19</v>
      </c>
      <c r="K1357" s="10">
        <v>1.42</v>
      </c>
    </row>
    <row r="1358" spans="1:11" x14ac:dyDescent="0.35">
      <c r="A1358" s="9">
        <v>1358</v>
      </c>
      <c r="B1358" s="9" t="s">
        <v>9325</v>
      </c>
      <c r="C1358" s="9" t="s">
        <v>34</v>
      </c>
      <c r="D1358" s="9">
        <v>2005</v>
      </c>
      <c r="E1358" s="9" t="s">
        <v>1</v>
      </c>
      <c r="F1358" s="9" t="s">
        <v>61</v>
      </c>
      <c r="G1358" s="9">
        <v>1.35</v>
      </c>
      <c r="H1358" s="9">
        <v>0.05</v>
      </c>
      <c r="I1358" s="9">
        <v>0</v>
      </c>
      <c r="J1358" s="9">
        <v>0.02</v>
      </c>
      <c r="K1358" s="9">
        <v>1.42</v>
      </c>
    </row>
    <row r="1359" spans="1:11" x14ac:dyDescent="0.35">
      <c r="A1359" s="10">
        <v>1359</v>
      </c>
      <c r="B1359" s="10" t="s">
        <v>9326</v>
      </c>
      <c r="C1359" s="10" t="s">
        <v>36</v>
      </c>
      <c r="D1359" s="10">
        <v>2004</v>
      </c>
      <c r="E1359" s="10" t="s">
        <v>9</v>
      </c>
      <c r="F1359" s="10" t="s">
        <v>53</v>
      </c>
      <c r="G1359" s="10">
        <v>0.89</v>
      </c>
      <c r="H1359" s="10">
        <v>0.22</v>
      </c>
      <c r="I1359" s="10">
        <v>0.22</v>
      </c>
      <c r="J1359" s="10">
        <v>0.1</v>
      </c>
      <c r="K1359" s="10">
        <v>1.42</v>
      </c>
    </row>
    <row r="1360" spans="1:11" x14ac:dyDescent="0.35">
      <c r="A1360" s="9">
        <v>1360</v>
      </c>
      <c r="B1360" s="9" t="s">
        <v>862</v>
      </c>
      <c r="C1360" s="9" t="s">
        <v>34</v>
      </c>
      <c r="D1360" s="9">
        <v>2004</v>
      </c>
      <c r="E1360" s="9" t="s">
        <v>1</v>
      </c>
      <c r="F1360" s="9" t="s">
        <v>61</v>
      </c>
      <c r="G1360" s="9">
        <v>1.1499999999999999</v>
      </c>
      <c r="H1360" s="9">
        <v>0.08</v>
      </c>
      <c r="I1360" s="9">
        <v>0</v>
      </c>
      <c r="J1360" s="9">
        <v>0.19</v>
      </c>
      <c r="K1360" s="9">
        <v>1.42</v>
      </c>
    </row>
    <row r="1361" spans="1:11" x14ac:dyDescent="0.35">
      <c r="A1361" s="10">
        <v>1361</v>
      </c>
      <c r="B1361" s="10" t="s">
        <v>3661</v>
      </c>
      <c r="C1361" s="10" t="s">
        <v>70</v>
      </c>
      <c r="D1361" s="10">
        <v>2011</v>
      </c>
      <c r="E1361" s="10" t="s">
        <v>2</v>
      </c>
      <c r="F1361" s="10" t="s">
        <v>46</v>
      </c>
      <c r="G1361" s="10">
        <v>0.71</v>
      </c>
      <c r="H1361" s="10">
        <v>0.56999999999999995</v>
      </c>
      <c r="I1361" s="10">
        <v>0</v>
      </c>
      <c r="J1361" s="10">
        <v>0.14000000000000001</v>
      </c>
      <c r="K1361" s="10">
        <v>1.42</v>
      </c>
    </row>
    <row r="1362" spans="1:11" x14ac:dyDescent="0.35">
      <c r="A1362" s="9">
        <v>1362</v>
      </c>
      <c r="B1362" s="9" t="s">
        <v>9327</v>
      </c>
      <c r="C1362" s="9" t="s">
        <v>47</v>
      </c>
      <c r="D1362" s="9">
        <v>1994</v>
      </c>
      <c r="E1362" s="9" t="s">
        <v>9</v>
      </c>
      <c r="F1362" s="9" t="s">
        <v>53</v>
      </c>
      <c r="G1362" s="9">
        <v>0.56999999999999995</v>
      </c>
      <c r="H1362" s="9">
        <v>0.12</v>
      </c>
      <c r="I1362" s="9">
        <v>0.71</v>
      </c>
      <c r="J1362" s="9">
        <v>0.02</v>
      </c>
      <c r="K1362" s="9">
        <v>1.42</v>
      </c>
    </row>
    <row r="1363" spans="1:11" x14ac:dyDescent="0.35">
      <c r="A1363" s="10">
        <v>1363</v>
      </c>
      <c r="B1363" s="10" t="s">
        <v>9328</v>
      </c>
      <c r="C1363" s="10" t="s">
        <v>223</v>
      </c>
      <c r="D1363" s="10">
        <v>1987</v>
      </c>
      <c r="E1363" s="10" t="s">
        <v>1</v>
      </c>
      <c r="F1363" s="10" t="s">
        <v>75</v>
      </c>
      <c r="G1363" s="10">
        <v>0.12</v>
      </c>
      <c r="H1363" s="10">
        <v>0</v>
      </c>
      <c r="I1363" s="10">
        <v>1.3</v>
      </c>
      <c r="J1363" s="10">
        <v>0</v>
      </c>
      <c r="K1363" s="10">
        <v>1.42</v>
      </c>
    </row>
    <row r="1364" spans="1:11" x14ac:dyDescent="0.35">
      <c r="A1364" s="9">
        <v>1364</v>
      </c>
      <c r="B1364" s="9" t="s">
        <v>9035</v>
      </c>
      <c r="C1364" s="9" t="s">
        <v>70</v>
      </c>
      <c r="D1364" s="9">
        <v>2008</v>
      </c>
      <c r="E1364" s="9" t="s">
        <v>9</v>
      </c>
      <c r="F1364" s="9" t="s">
        <v>61</v>
      </c>
      <c r="G1364" s="9">
        <v>0.89</v>
      </c>
      <c r="H1364" s="9">
        <v>0.4</v>
      </c>
      <c r="I1364" s="9">
        <v>0</v>
      </c>
      <c r="J1364" s="9">
        <v>0.13</v>
      </c>
      <c r="K1364" s="9">
        <v>1.42</v>
      </c>
    </row>
    <row r="1365" spans="1:11" x14ac:dyDescent="0.35">
      <c r="A1365" s="10">
        <v>1365</v>
      </c>
      <c r="B1365" s="10" t="s">
        <v>9329</v>
      </c>
      <c r="C1365" s="10" t="s">
        <v>149</v>
      </c>
      <c r="D1365" s="10">
        <v>2002</v>
      </c>
      <c r="E1365" s="10" t="s">
        <v>9</v>
      </c>
      <c r="F1365" s="10" t="s">
        <v>91</v>
      </c>
      <c r="G1365" s="10">
        <v>0.63</v>
      </c>
      <c r="H1365" s="10">
        <v>0.38</v>
      </c>
      <c r="I1365" s="10">
        <v>0.35</v>
      </c>
      <c r="J1365" s="10">
        <v>0.05</v>
      </c>
      <c r="K1365" s="10">
        <v>1.42</v>
      </c>
    </row>
    <row r="1366" spans="1:11" x14ac:dyDescent="0.35">
      <c r="A1366" s="9">
        <v>1366</v>
      </c>
      <c r="B1366" s="9" t="s">
        <v>9330</v>
      </c>
      <c r="C1366" s="9" t="s">
        <v>49</v>
      </c>
      <c r="D1366" s="9">
        <v>2009</v>
      </c>
      <c r="E1366" s="9" t="s">
        <v>4</v>
      </c>
      <c r="F1366" s="9" t="s">
        <v>53</v>
      </c>
      <c r="G1366" s="9">
        <v>0</v>
      </c>
      <c r="H1366" s="9">
        <v>0.21</v>
      </c>
      <c r="I1366" s="9">
        <v>1.18</v>
      </c>
      <c r="J1366" s="9">
        <v>0.03</v>
      </c>
      <c r="K1366" s="9">
        <v>1.42</v>
      </c>
    </row>
    <row r="1367" spans="1:11" x14ac:dyDescent="0.35">
      <c r="A1367" s="10">
        <v>1367</v>
      </c>
      <c r="B1367" s="10" t="s">
        <v>831</v>
      </c>
      <c r="C1367" s="10" t="s">
        <v>102</v>
      </c>
      <c r="D1367" s="10">
        <v>2014</v>
      </c>
      <c r="E1367" s="10" t="s">
        <v>9</v>
      </c>
      <c r="F1367" s="10" t="s">
        <v>137</v>
      </c>
      <c r="G1367" s="10">
        <v>0.47</v>
      </c>
      <c r="H1367" s="10">
        <v>0.64</v>
      </c>
      <c r="I1367" s="10">
        <v>0.06</v>
      </c>
      <c r="J1367" s="10">
        <v>0.25</v>
      </c>
      <c r="K1367" s="10">
        <v>1.41</v>
      </c>
    </row>
    <row r="1368" spans="1:11" x14ac:dyDescent="0.35">
      <c r="A1368" s="9">
        <v>1368</v>
      </c>
      <c r="B1368" s="9" t="s">
        <v>528</v>
      </c>
      <c r="C1368" s="9" t="s">
        <v>44</v>
      </c>
      <c r="D1368" s="9">
        <v>2006</v>
      </c>
      <c r="E1368" s="9" t="s">
        <v>9</v>
      </c>
      <c r="F1368" s="9" t="s">
        <v>104</v>
      </c>
      <c r="G1368" s="9">
        <v>0.57999999999999996</v>
      </c>
      <c r="H1368" s="9">
        <v>0.51</v>
      </c>
      <c r="I1368" s="9">
        <v>0</v>
      </c>
      <c r="J1368" s="9">
        <v>0.32</v>
      </c>
      <c r="K1368" s="9">
        <v>1.41</v>
      </c>
    </row>
    <row r="1369" spans="1:11" x14ac:dyDescent="0.35">
      <c r="A1369" s="10">
        <v>1369</v>
      </c>
      <c r="B1369" s="10" t="s">
        <v>9002</v>
      </c>
      <c r="C1369" s="10" t="s">
        <v>42</v>
      </c>
      <c r="D1369" s="10">
        <v>2010</v>
      </c>
      <c r="E1369" s="10" t="s">
        <v>9</v>
      </c>
      <c r="F1369" s="10" t="s">
        <v>59</v>
      </c>
      <c r="G1369" s="10">
        <v>0.64</v>
      </c>
      <c r="H1369" s="10">
        <v>0.63</v>
      </c>
      <c r="I1369" s="10">
        <v>0</v>
      </c>
      <c r="J1369" s="10">
        <v>0.14000000000000001</v>
      </c>
      <c r="K1369" s="10">
        <v>1.41</v>
      </c>
    </row>
    <row r="1370" spans="1:11" x14ac:dyDescent="0.35">
      <c r="A1370" s="9">
        <v>1370</v>
      </c>
      <c r="B1370" s="9" t="s">
        <v>9251</v>
      </c>
      <c r="C1370" s="9" t="s">
        <v>70</v>
      </c>
      <c r="D1370" s="9">
        <v>2009</v>
      </c>
      <c r="E1370" s="9" t="s">
        <v>10</v>
      </c>
      <c r="F1370" s="9" t="s">
        <v>61</v>
      </c>
      <c r="G1370" s="9">
        <v>0.95</v>
      </c>
      <c r="H1370" s="9">
        <v>0.34</v>
      </c>
      <c r="I1370" s="9">
        <v>0</v>
      </c>
      <c r="J1370" s="9">
        <v>0.13</v>
      </c>
      <c r="K1370" s="9">
        <v>1.41</v>
      </c>
    </row>
    <row r="1371" spans="1:11" x14ac:dyDescent="0.35">
      <c r="A1371" s="10">
        <v>1371</v>
      </c>
      <c r="B1371" s="10" t="s">
        <v>7876</v>
      </c>
      <c r="C1371" s="10" t="s">
        <v>149</v>
      </c>
      <c r="D1371" s="10">
        <v>2005</v>
      </c>
      <c r="E1371" s="10" t="s">
        <v>9</v>
      </c>
      <c r="F1371" s="10" t="s">
        <v>78</v>
      </c>
      <c r="G1371" s="10">
        <v>1.0900000000000001</v>
      </c>
      <c r="H1371" s="10">
        <v>0.28000000000000003</v>
      </c>
      <c r="I1371" s="10">
        <v>0</v>
      </c>
      <c r="J1371" s="10">
        <v>0.04</v>
      </c>
      <c r="K1371" s="10">
        <v>1.41</v>
      </c>
    </row>
    <row r="1372" spans="1:11" x14ac:dyDescent="0.35">
      <c r="A1372" s="9">
        <v>1372</v>
      </c>
      <c r="B1372" s="9" t="s">
        <v>1692</v>
      </c>
      <c r="C1372" s="9" t="s">
        <v>70</v>
      </c>
      <c r="D1372" s="9">
        <v>2013</v>
      </c>
      <c r="E1372" s="9" t="s">
        <v>10</v>
      </c>
      <c r="F1372" s="9" t="s">
        <v>120</v>
      </c>
      <c r="G1372" s="9">
        <v>0.97</v>
      </c>
      <c r="H1372" s="9">
        <v>0.34</v>
      </c>
      <c r="I1372" s="9">
        <v>0</v>
      </c>
      <c r="J1372" s="9">
        <v>0.11</v>
      </c>
      <c r="K1372" s="9">
        <v>1.41</v>
      </c>
    </row>
    <row r="1373" spans="1:11" x14ac:dyDescent="0.35">
      <c r="A1373" s="10">
        <v>1373</v>
      </c>
      <c r="B1373" s="10" t="s">
        <v>9033</v>
      </c>
      <c r="C1373" s="10" t="s">
        <v>69</v>
      </c>
      <c r="D1373" s="10">
        <v>2014</v>
      </c>
      <c r="E1373" s="10" t="s">
        <v>1</v>
      </c>
      <c r="F1373" s="10" t="s">
        <v>61</v>
      </c>
      <c r="G1373" s="10">
        <v>1.07</v>
      </c>
      <c r="H1373" s="10">
        <v>0.15</v>
      </c>
      <c r="I1373" s="10">
        <v>0</v>
      </c>
      <c r="J1373" s="10">
        <v>0.19</v>
      </c>
      <c r="K1373" s="10">
        <v>1.41</v>
      </c>
    </row>
    <row r="1374" spans="1:11" x14ac:dyDescent="0.35">
      <c r="A1374" s="9">
        <v>1374</v>
      </c>
      <c r="B1374" s="9" t="s">
        <v>9108</v>
      </c>
      <c r="C1374" s="9" t="s">
        <v>1198</v>
      </c>
      <c r="D1374" s="9">
        <v>1994</v>
      </c>
      <c r="E1374" s="9" t="s">
        <v>2</v>
      </c>
      <c r="F1374" s="9" t="s">
        <v>444</v>
      </c>
      <c r="G1374" s="9">
        <v>0.97</v>
      </c>
      <c r="H1374" s="9">
        <v>0.37</v>
      </c>
      <c r="I1374" s="9">
        <v>0.03</v>
      </c>
      <c r="J1374" s="9">
        <v>0.05</v>
      </c>
      <c r="K1374" s="9">
        <v>1.41</v>
      </c>
    </row>
    <row r="1375" spans="1:11" x14ac:dyDescent="0.35">
      <c r="A1375" s="10">
        <v>1375</v>
      </c>
      <c r="B1375" s="10" t="s">
        <v>1733</v>
      </c>
      <c r="C1375" s="10" t="s">
        <v>44</v>
      </c>
      <c r="D1375" s="10">
        <v>2004</v>
      </c>
      <c r="E1375" s="10" t="s">
        <v>3</v>
      </c>
      <c r="F1375" s="10" t="s">
        <v>57</v>
      </c>
      <c r="G1375" s="10">
        <v>0.36</v>
      </c>
      <c r="H1375" s="10">
        <v>0.45</v>
      </c>
      <c r="I1375" s="10">
        <v>0.32</v>
      </c>
      <c r="J1375" s="10">
        <v>0.28000000000000003</v>
      </c>
      <c r="K1375" s="10">
        <v>1.41</v>
      </c>
    </row>
    <row r="1376" spans="1:11" x14ac:dyDescent="0.35">
      <c r="A1376" s="9">
        <v>1376</v>
      </c>
      <c r="B1376" s="9" t="s">
        <v>9331</v>
      </c>
      <c r="C1376" s="9" t="s">
        <v>42</v>
      </c>
      <c r="D1376" s="9">
        <v>2010</v>
      </c>
      <c r="E1376" s="9" t="s">
        <v>9</v>
      </c>
      <c r="F1376" s="9" t="s">
        <v>53</v>
      </c>
      <c r="G1376" s="9">
        <v>0.87</v>
      </c>
      <c r="H1376" s="9">
        <v>0.31</v>
      </c>
      <c r="I1376" s="9">
        <v>0.13</v>
      </c>
      <c r="J1376" s="9">
        <v>0.1</v>
      </c>
      <c r="K1376" s="9">
        <v>1.41</v>
      </c>
    </row>
    <row r="1377" spans="1:11" x14ac:dyDescent="0.35">
      <c r="A1377" s="10">
        <v>1377</v>
      </c>
      <c r="B1377" s="10" t="s">
        <v>9332</v>
      </c>
      <c r="C1377" s="10" t="s">
        <v>72</v>
      </c>
      <c r="D1377" s="10">
        <v>1999</v>
      </c>
      <c r="E1377" s="10" t="s">
        <v>10</v>
      </c>
      <c r="F1377" s="10" t="s">
        <v>61</v>
      </c>
      <c r="G1377" s="10">
        <v>1.02</v>
      </c>
      <c r="H1377" s="10">
        <v>0.34</v>
      </c>
      <c r="I1377" s="10">
        <v>0</v>
      </c>
      <c r="J1377" s="10">
        <v>0.05</v>
      </c>
      <c r="K1377" s="10">
        <v>1.41</v>
      </c>
    </row>
    <row r="1378" spans="1:11" x14ac:dyDescent="0.35">
      <c r="A1378" s="9">
        <v>1378</v>
      </c>
      <c r="B1378" s="9" t="s">
        <v>9333</v>
      </c>
      <c r="C1378" s="9" t="s">
        <v>34</v>
      </c>
      <c r="D1378" s="9">
        <v>2003</v>
      </c>
      <c r="E1378" s="9" t="s">
        <v>3</v>
      </c>
      <c r="F1378" s="9" t="s">
        <v>57</v>
      </c>
      <c r="G1378" s="9">
        <v>0</v>
      </c>
      <c r="H1378" s="9">
        <v>0.47</v>
      </c>
      <c r="I1378" s="9">
        <v>0.77</v>
      </c>
      <c r="J1378" s="9">
        <v>0.17</v>
      </c>
      <c r="K1378" s="9">
        <v>1.41</v>
      </c>
    </row>
    <row r="1379" spans="1:11" x14ac:dyDescent="0.35">
      <c r="A1379" s="10">
        <v>1379</v>
      </c>
      <c r="B1379" s="10" t="s">
        <v>9334</v>
      </c>
      <c r="C1379" s="10" t="s">
        <v>34</v>
      </c>
      <c r="D1379" s="10">
        <v>2001</v>
      </c>
      <c r="E1379" s="10" t="s">
        <v>3</v>
      </c>
      <c r="F1379" s="10" t="s">
        <v>57</v>
      </c>
      <c r="G1379" s="10">
        <v>1.19</v>
      </c>
      <c r="H1379" s="10">
        <v>0.17</v>
      </c>
      <c r="I1379" s="10">
        <v>0</v>
      </c>
      <c r="J1379" s="10">
        <v>0.05</v>
      </c>
      <c r="K1379" s="10">
        <v>1.41</v>
      </c>
    </row>
    <row r="1380" spans="1:11" x14ac:dyDescent="0.35">
      <c r="A1380" s="9">
        <v>1380</v>
      </c>
      <c r="B1380" s="9" t="s">
        <v>464</v>
      </c>
      <c r="C1380" s="9" t="s">
        <v>34</v>
      </c>
      <c r="D1380" s="9">
        <v>2004</v>
      </c>
      <c r="E1380" s="9" t="s">
        <v>3</v>
      </c>
      <c r="F1380" s="9" t="s">
        <v>61</v>
      </c>
      <c r="G1380" s="9">
        <v>0.69</v>
      </c>
      <c r="H1380" s="9">
        <v>0.54</v>
      </c>
      <c r="I1380" s="9">
        <v>0</v>
      </c>
      <c r="J1380" s="9">
        <v>0.18</v>
      </c>
      <c r="K1380" s="9">
        <v>1.41</v>
      </c>
    </row>
    <row r="1381" spans="1:11" x14ac:dyDescent="0.35">
      <c r="A1381" s="10">
        <v>1381</v>
      </c>
      <c r="B1381" s="10" t="s">
        <v>8554</v>
      </c>
      <c r="C1381" s="10" t="s">
        <v>42</v>
      </c>
      <c r="D1381" s="10">
        <v>2010</v>
      </c>
      <c r="E1381" s="10" t="s">
        <v>7</v>
      </c>
      <c r="F1381" s="10" t="s">
        <v>43</v>
      </c>
      <c r="G1381" s="10">
        <v>0.82</v>
      </c>
      <c r="H1381" s="10">
        <v>0.47</v>
      </c>
      <c r="I1381" s="10">
        <v>0</v>
      </c>
      <c r="J1381" s="10">
        <v>0.12</v>
      </c>
      <c r="K1381" s="10">
        <v>1.4</v>
      </c>
    </row>
    <row r="1382" spans="1:11" x14ac:dyDescent="0.35">
      <c r="A1382" s="9">
        <v>1382</v>
      </c>
      <c r="B1382" s="9" t="s">
        <v>8695</v>
      </c>
      <c r="C1382" s="9" t="s">
        <v>39</v>
      </c>
      <c r="D1382" s="9">
        <v>2002</v>
      </c>
      <c r="E1382" s="9" t="s">
        <v>9</v>
      </c>
      <c r="F1382" s="9" t="s">
        <v>43</v>
      </c>
      <c r="G1382" s="9">
        <v>1.07</v>
      </c>
      <c r="H1382" s="9">
        <v>0.28000000000000003</v>
      </c>
      <c r="I1382" s="9">
        <v>0</v>
      </c>
      <c r="J1382" s="9">
        <v>0.05</v>
      </c>
      <c r="K1382" s="9">
        <v>1.4</v>
      </c>
    </row>
    <row r="1383" spans="1:11" x14ac:dyDescent="0.35">
      <c r="A1383" s="10">
        <v>1383</v>
      </c>
      <c r="B1383" s="10" t="s">
        <v>1323</v>
      </c>
      <c r="C1383" s="10" t="s">
        <v>34</v>
      </c>
      <c r="D1383" s="10">
        <v>2008</v>
      </c>
      <c r="E1383" s="10" t="s">
        <v>3</v>
      </c>
      <c r="F1383" s="10" t="s">
        <v>61</v>
      </c>
      <c r="G1383" s="10">
        <v>0.38</v>
      </c>
      <c r="H1383" s="10">
        <v>0.08</v>
      </c>
      <c r="I1383" s="10">
        <v>0.03</v>
      </c>
      <c r="J1383" s="10">
        <v>0.93</v>
      </c>
      <c r="K1383" s="10">
        <v>1.4</v>
      </c>
    </row>
    <row r="1384" spans="1:11" x14ac:dyDescent="0.35">
      <c r="A1384" s="9">
        <v>1384</v>
      </c>
      <c r="B1384" s="9" t="s">
        <v>9335</v>
      </c>
      <c r="C1384" s="9" t="s">
        <v>72</v>
      </c>
      <c r="D1384" s="9">
        <v>1996</v>
      </c>
      <c r="E1384" s="9" t="s">
        <v>1</v>
      </c>
      <c r="F1384" s="9" t="s">
        <v>57</v>
      </c>
      <c r="G1384" s="9">
        <v>1.1499999999999999</v>
      </c>
      <c r="H1384" s="9">
        <v>0.2</v>
      </c>
      <c r="I1384" s="9">
        <v>0</v>
      </c>
      <c r="J1384" s="9">
        <v>0.05</v>
      </c>
      <c r="K1384" s="9">
        <v>1.4</v>
      </c>
    </row>
    <row r="1385" spans="1:11" x14ac:dyDescent="0.35">
      <c r="A1385" s="10">
        <v>1385</v>
      </c>
      <c r="B1385" s="10" t="s">
        <v>348</v>
      </c>
      <c r="C1385" s="10" t="s">
        <v>69</v>
      </c>
      <c r="D1385" s="10">
        <v>2008</v>
      </c>
      <c r="E1385" s="10" t="s">
        <v>9</v>
      </c>
      <c r="F1385" s="10" t="s">
        <v>50</v>
      </c>
      <c r="G1385" s="10">
        <v>0.43</v>
      </c>
      <c r="H1385" s="10">
        <v>0.7</v>
      </c>
      <c r="I1385" s="10">
        <v>0.01</v>
      </c>
      <c r="J1385" s="10">
        <v>0.27</v>
      </c>
      <c r="K1385" s="10">
        <v>1.4</v>
      </c>
    </row>
    <row r="1386" spans="1:11" x14ac:dyDescent="0.35">
      <c r="A1386" s="9">
        <v>1386</v>
      </c>
      <c r="B1386" s="9" t="s">
        <v>9336</v>
      </c>
      <c r="C1386" s="9" t="s">
        <v>36</v>
      </c>
      <c r="D1386" s="9">
        <v>2004</v>
      </c>
      <c r="E1386" s="9" t="s">
        <v>2</v>
      </c>
      <c r="F1386" s="9" t="s">
        <v>67</v>
      </c>
      <c r="G1386" s="9">
        <v>0.74</v>
      </c>
      <c r="H1386" s="9">
        <v>0.52</v>
      </c>
      <c r="I1386" s="9">
        <v>0.08</v>
      </c>
      <c r="J1386" s="9">
        <v>0.06</v>
      </c>
      <c r="K1386" s="9">
        <v>1.4</v>
      </c>
    </row>
    <row r="1387" spans="1:11" x14ac:dyDescent="0.35">
      <c r="A1387" s="10">
        <v>1387</v>
      </c>
      <c r="B1387" s="10" t="s">
        <v>3484</v>
      </c>
      <c r="C1387" s="10" t="s">
        <v>223</v>
      </c>
      <c r="D1387" s="10">
        <v>1990</v>
      </c>
      <c r="E1387" s="10" t="s">
        <v>4</v>
      </c>
      <c r="F1387" s="10" t="s">
        <v>125</v>
      </c>
      <c r="G1387" s="10">
        <v>0</v>
      </c>
      <c r="H1387" s="10">
        <v>0</v>
      </c>
      <c r="I1387" s="10">
        <v>1.39</v>
      </c>
      <c r="J1387" s="10">
        <v>0.01</v>
      </c>
      <c r="K1387" s="10">
        <v>1.4</v>
      </c>
    </row>
    <row r="1388" spans="1:11" x14ac:dyDescent="0.35">
      <c r="A1388" s="9">
        <v>1388</v>
      </c>
      <c r="B1388" s="9" t="s">
        <v>8753</v>
      </c>
      <c r="C1388" s="9" t="s">
        <v>94</v>
      </c>
      <c r="D1388" s="9">
        <v>2013</v>
      </c>
      <c r="E1388" s="9" t="s">
        <v>7</v>
      </c>
      <c r="F1388" s="9" t="s">
        <v>61</v>
      </c>
      <c r="G1388" s="9">
        <v>0.38</v>
      </c>
      <c r="H1388" s="9">
        <v>0.86</v>
      </c>
      <c r="I1388" s="9">
        <v>0</v>
      </c>
      <c r="J1388" s="9">
        <v>0.16</v>
      </c>
      <c r="K1388" s="9">
        <v>1.4</v>
      </c>
    </row>
    <row r="1389" spans="1:11" x14ac:dyDescent="0.35">
      <c r="A1389" s="10">
        <v>1389</v>
      </c>
      <c r="B1389" s="10" t="s">
        <v>6325</v>
      </c>
      <c r="C1389" s="10" t="s">
        <v>34</v>
      </c>
      <c r="D1389" s="10">
        <v>2002</v>
      </c>
      <c r="E1389" s="10" t="s">
        <v>3</v>
      </c>
      <c r="F1389" s="10" t="s">
        <v>62</v>
      </c>
      <c r="G1389" s="10">
        <v>0.03</v>
      </c>
      <c r="H1389" s="10">
        <v>1.05</v>
      </c>
      <c r="I1389" s="10">
        <v>0.02</v>
      </c>
      <c r="J1389" s="10">
        <v>0.3</v>
      </c>
      <c r="K1389" s="10">
        <v>1.4</v>
      </c>
    </row>
    <row r="1390" spans="1:11" x14ac:dyDescent="0.35">
      <c r="A1390" s="9">
        <v>1390</v>
      </c>
      <c r="B1390" s="9" t="s">
        <v>546</v>
      </c>
      <c r="C1390" s="9" t="s">
        <v>72</v>
      </c>
      <c r="D1390" s="9">
        <v>2001</v>
      </c>
      <c r="E1390" s="9" t="s">
        <v>1</v>
      </c>
      <c r="F1390" s="9" t="s">
        <v>61</v>
      </c>
      <c r="G1390" s="9">
        <v>0.78</v>
      </c>
      <c r="H1390" s="9">
        <v>0.53</v>
      </c>
      <c r="I1390" s="9">
        <v>0</v>
      </c>
      <c r="J1390" s="9">
        <v>0.09</v>
      </c>
      <c r="K1390" s="9">
        <v>1.39</v>
      </c>
    </row>
    <row r="1391" spans="1:11" x14ac:dyDescent="0.35">
      <c r="A1391" s="10">
        <v>1391</v>
      </c>
      <c r="B1391" s="10" t="s">
        <v>2090</v>
      </c>
      <c r="C1391" s="10" t="s">
        <v>102</v>
      </c>
      <c r="D1391" s="10">
        <v>2016</v>
      </c>
      <c r="E1391" s="10" t="s">
        <v>7</v>
      </c>
      <c r="F1391" s="10" t="s">
        <v>271</v>
      </c>
      <c r="G1391" s="10">
        <v>0.49</v>
      </c>
      <c r="H1391" s="10">
        <v>0.66</v>
      </c>
      <c r="I1391" s="10">
        <v>0.02</v>
      </c>
      <c r="J1391" s="10">
        <v>0.22</v>
      </c>
      <c r="K1391" s="10">
        <v>1.39</v>
      </c>
    </row>
    <row r="1392" spans="1:11" x14ac:dyDescent="0.35">
      <c r="A1392" s="9">
        <v>1392</v>
      </c>
      <c r="B1392" s="9" t="s">
        <v>9337</v>
      </c>
      <c r="C1392" s="9" t="s">
        <v>49</v>
      </c>
      <c r="D1392" s="9">
        <v>2007</v>
      </c>
      <c r="E1392" s="9" t="s">
        <v>4</v>
      </c>
      <c r="F1392" s="9" t="s">
        <v>137</v>
      </c>
      <c r="G1392" s="9">
        <v>0.34</v>
      </c>
      <c r="H1392" s="9">
        <v>0.42</v>
      </c>
      <c r="I1392" s="9">
        <v>0.54</v>
      </c>
      <c r="J1392" s="9">
        <v>0.1</v>
      </c>
      <c r="K1392" s="9">
        <v>1.39</v>
      </c>
    </row>
    <row r="1393" spans="1:11" x14ac:dyDescent="0.35">
      <c r="A1393" s="10">
        <v>1393</v>
      </c>
      <c r="B1393" s="10" t="s">
        <v>572</v>
      </c>
      <c r="C1393" s="10" t="s">
        <v>49</v>
      </c>
      <c r="D1393" s="10">
        <v>2009</v>
      </c>
      <c r="E1393" s="10" t="s">
        <v>9</v>
      </c>
      <c r="F1393" s="10" t="s">
        <v>43</v>
      </c>
      <c r="G1393" s="10">
        <v>1.27</v>
      </c>
      <c r="H1393" s="10">
        <v>0.02</v>
      </c>
      <c r="I1393" s="10">
        <v>0</v>
      </c>
      <c r="J1393" s="10">
        <v>0.09</v>
      </c>
      <c r="K1393" s="10">
        <v>1.39</v>
      </c>
    </row>
    <row r="1394" spans="1:11" x14ac:dyDescent="0.35">
      <c r="A1394" s="9">
        <v>1394</v>
      </c>
      <c r="B1394" s="9" t="s">
        <v>3379</v>
      </c>
      <c r="C1394" s="9" t="s">
        <v>69</v>
      </c>
      <c r="D1394" s="9">
        <v>2011</v>
      </c>
      <c r="E1394" s="9" t="s">
        <v>7</v>
      </c>
      <c r="F1394" s="9" t="s">
        <v>137</v>
      </c>
      <c r="G1394" s="9">
        <v>0.5</v>
      </c>
      <c r="H1394" s="9">
        <v>0.6</v>
      </c>
      <c r="I1394" s="9">
        <v>7.0000000000000007E-2</v>
      </c>
      <c r="J1394" s="9">
        <v>0.23</v>
      </c>
      <c r="K1394" s="9">
        <v>1.39</v>
      </c>
    </row>
    <row r="1395" spans="1:11" x14ac:dyDescent="0.35">
      <c r="A1395" s="10">
        <v>1395</v>
      </c>
      <c r="B1395" s="10" t="s">
        <v>555</v>
      </c>
      <c r="C1395" s="10" t="s">
        <v>47</v>
      </c>
      <c r="D1395" s="10">
        <v>1994</v>
      </c>
      <c r="E1395" s="10" t="s">
        <v>1</v>
      </c>
      <c r="F1395" s="10" t="s">
        <v>114</v>
      </c>
      <c r="G1395" s="10">
        <v>1.19</v>
      </c>
      <c r="H1395" s="10">
        <v>0.16</v>
      </c>
      <c r="I1395" s="10">
        <v>0</v>
      </c>
      <c r="J1395" s="10">
        <v>0.03</v>
      </c>
      <c r="K1395" s="10">
        <v>1.39</v>
      </c>
    </row>
    <row r="1396" spans="1:11" x14ac:dyDescent="0.35">
      <c r="A1396" s="9">
        <v>1396</v>
      </c>
      <c r="B1396" s="9" t="s">
        <v>9338</v>
      </c>
      <c r="C1396" s="9" t="s">
        <v>223</v>
      </c>
      <c r="D1396" s="9">
        <v>1991</v>
      </c>
      <c r="E1396" s="9" t="s">
        <v>9</v>
      </c>
      <c r="F1396" s="9" t="s">
        <v>38</v>
      </c>
      <c r="G1396" s="9">
        <v>1.05</v>
      </c>
      <c r="H1396" s="9">
        <v>0.17</v>
      </c>
      <c r="I1396" s="9">
        <v>0.15</v>
      </c>
      <c r="J1396" s="9">
        <v>0.02</v>
      </c>
      <c r="K1396" s="9">
        <v>1.39</v>
      </c>
    </row>
    <row r="1397" spans="1:11" x14ac:dyDescent="0.35">
      <c r="A1397" s="10">
        <v>1397</v>
      </c>
      <c r="B1397" s="10" t="s">
        <v>5581</v>
      </c>
      <c r="C1397" s="10" t="s">
        <v>34</v>
      </c>
      <c r="D1397" s="10">
        <v>2005</v>
      </c>
      <c r="E1397" s="10" t="s">
        <v>9</v>
      </c>
      <c r="F1397" s="10" t="s">
        <v>111</v>
      </c>
      <c r="G1397" s="10">
        <v>0.24</v>
      </c>
      <c r="H1397" s="10">
        <v>0.18</v>
      </c>
      <c r="I1397" s="10">
        <v>0.91</v>
      </c>
      <c r="J1397" s="10">
        <v>0.06</v>
      </c>
      <c r="K1397" s="10">
        <v>1.39</v>
      </c>
    </row>
    <row r="1398" spans="1:11" x14ac:dyDescent="0.35">
      <c r="A1398" s="9">
        <v>1398</v>
      </c>
      <c r="B1398" s="9" t="s">
        <v>1110</v>
      </c>
      <c r="C1398" s="9" t="s">
        <v>42</v>
      </c>
      <c r="D1398" s="9">
        <v>2007</v>
      </c>
      <c r="E1398" s="9" t="s">
        <v>9</v>
      </c>
      <c r="F1398" s="9" t="s">
        <v>59</v>
      </c>
      <c r="G1398" s="9">
        <v>0.87</v>
      </c>
      <c r="H1398" s="9">
        <v>0.38</v>
      </c>
      <c r="I1398" s="9">
        <v>0</v>
      </c>
      <c r="J1398" s="9">
        <v>0.13</v>
      </c>
      <c r="K1398" s="9">
        <v>1.39</v>
      </c>
    </row>
    <row r="1399" spans="1:11" x14ac:dyDescent="0.35">
      <c r="A1399" s="10">
        <v>1399</v>
      </c>
      <c r="B1399" s="10" t="s">
        <v>2500</v>
      </c>
      <c r="C1399" s="10" t="s">
        <v>69</v>
      </c>
      <c r="D1399" s="10">
        <v>2012</v>
      </c>
      <c r="E1399" s="10" t="s">
        <v>9</v>
      </c>
      <c r="F1399" s="10" t="s">
        <v>67</v>
      </c>
      <c r="G1399" s="10">
        <v>0.51</v>
      </c>
      <c r="H1399" s="10">
        <v>0.62</v>
      </c>
      <c r="I1399" s="10">
        <v>0</v>
      </c>
      <c r="J1399" s="10">
        <v>0.26</v>
      </c>
      <c r="K1399" s="10">
        <v>1.39</v>
      </c>
    </row>
    <row r="1400" spans="1:11" x14ac:dyDescent="0.35">
      <c r="A1400" s="9">
        <v>1400</v>
      </c>
      <c r="B1400" s="9" t="s">
        <v>3379</v>
      </c>
      <c r="C1400" s="9" t="s">
        <v>70</v>
      </c>
      <c r="D1400" s="9">
        <v>2011</v>
      </c>
      <c r="E1400" s="9" t="s">
        <v>7</v>
      </c>
      <c r="F1400" s="9" t="s">
        <v>137</v>
      </c>
      <c r="G1400" s="9">
        <v>0.76</v>
      </c>
      <c r="H1400" s="9">
        <v>0.48</v>
      </c>
      <c r="I1400" s="9">
        <v>0.02</v>
      </c>
      <c r="J1400" s="9">
        <v>0.12</v>
      </c>
      <c r="K1400" s="9">
        <v>1.39</v>
      </c>
    </row>
    <row r="1401" spans="1:11" x14ac:dyDescent="0.35">
      <c r="A1401" s="10">
        <v>1401</v>
      </c>
      <c r="B1401" s="10" t="s">
        <v>8791</v>
      </c>
      <c r="C1401" s="10" t="s">
        <v>39</v>
      </c>
      <c r="D1401" s="10">
        <v>2003</v>
      </c>
      <c r="E1401" s="10" t="s">
        <v>9</v>
      </c>
      <c r="F1401" s="10" t="s">
        <v>43</v>
      </c>
      <c r="G1401" s="10">
        <v>0.96</v>
      </c>
      <c r="H1401" s="10">
        <v>0.37</v>
      </c>
      <c r="I1401" s="10">
        <v>0</v>
      </c>
      <c r="J1401" s="10">
        <v>0.05</v>
      </c>
      <c r="K1401" s="10">
        <v>1.38</v>
      </c>
    </row>
    <row r="1402" spans="1:11" x14ac:dyDescent="0.35">
      <c r="A1402" s="9">
        <v>1402</v>
      </c>
      <c r="B1402" s="9" t="s">
        <v>731</v>
      </c>
      <c r="C1402" s="9" t="s">
        <v>44</v>
      </c>
      <c r="D1402" s="9">
        <v>2005</v>
      </c>
      <c r="E1402" s="9" t="s">
        <v>8</v>
      </c>
      <c r="F1402" s="9" t="s">
        <v>61</v>
      </c>
      <c r="G1402" s="9">
        <v>0.49</v>
      </c>
      <c r="H1402" s="9">
        <v>0.56000000000000005</v>
      </c>
      <c r="I1402" s="9">
        <v>0</v>
      </c>
      <c r="J1402" s="9">
        <v>0.33</v>
      </c>
      <c r="K1402" s="9">
        <v>1.38</v>
      </c>
    </row>
    <row r="1403" spans="1:11" x14ac:dyDescent="0.35">
      <c r="A1403" s="10">
        <v>1403</v>
      </c>
      <c r="B1403" s="10" t="s">
        <v>9339</v>
      </c>
      <c r="C1403" s="10" t="s">
        <v>146</v>
      </c>
      <c r="D1403" s="10">
        <v>2000</v>
      </c>
      <c r="E1403" s="10" t="s">
        <v>4</v>
      </c>
      <c r="F1403" s="10" t="s">
        <v>53</v>
      </c>
      <c r="G1403" s="10">
        <v>0.57999999999999996</v>
      </c>
      <c r="H1403" s="10">
        <v>0.18</v>
      </c>
      <c r="I1403" s="10">
        <v>0.59</v>
      </c>
      <c r="J1403" s="10">
        <v>0.02</v>
      </c>
      <c r="K1403" s="10">
        <v>1.38</v>
      </c>
    </row>
    <row r="1404" spans="1:11" x14ac:dyDescent="0.35">
      <c r="A1404" s="9">
        <v>1404</v>
      </c>
      <c r="B1404" s="9" t="s">
        <v>9340</v>
      </c>
      <c r="C1404" s="9" t="s">
        <v>88</v>
      </c>
      <c r="D1404" s="9">
        <v>2012</v>
      </c>
      <c r="E1404" s="9" t="s">
        <v>4</v>
      </c>
      <c r="F1404" s="9" t="s">
        <v>53</v>
      </c>
      <c r="G1404" s="9">
        <v>0.5</v>
      </c>
      <c r="H1404" s="9">
        <v>0.32</v>
      </c>
      <c r="I1404" s="9">
        <v>0.49</v>
      </c>
      <c r="J1404" s="9">
        <v>7.0000000000000007E-2</v>
      </c>
      <c r="K1404" s="9">
        <v>1.38</v>
      </c>
    </row>
    <row r="1405" spans="1:11" x14ac:dyDescent="0.35">
      <c r="A1405" s="10">
        <v>1405</v>
      </c>
      <c r="B1405" s="10" t="s">
        <v>8849</v>
      </c>
      <c r="C1405" s="10" t="s">
        <v>70</v>
      </c>
      <c r="D1405" s="10">
        <v>2014</v>
      </c>
      <c r="E1405" s="10" t="s">
        <v>7</v>
      </c>
      <c r="F1405" s="10" t="s">
        <v>61</v>
      </c>
      <c r="G1405" s="10">
        <v>0.87</v>
      </c>
      <c r="H1405" s="10">
        <v>0.38</v>
      </c>
      <c r="I1405" s="10">
        <v>0.02</v>
      </c>
      <c r="J1405" s="10">
        <v>0.11</v>
      </c>
      <c r="K1405" s="10">
        <v>1.38</v>
      </c>
    </row>
    <row r="1406" spans="1:11" x14ac:dyDescent="0.35">
      <c r="A1406" s="9">
        <v>1406</v>
      </c>
      <c r="B1406" s="9" t="s">
        <v>9341</v>
      </c>
      <c r="C1406" s="9" t="s">
        <v>72</v>
      </c>
      <c r="D1406" s="9">
        <v>1998</v>
      </c>
      <c r="E1406" s="9" t="s">
        <v>7</v>
      </c>
      <c r="F1406" s="9" t="s">
        <v>52</v>
      </c>
      <c r="G1406" s="9">
        <v>0.77</v>
      </c>
      <c r="H1406" s="9">
        <v>0.54</v>
      </c>
      <c r="I1406" s="9">
        <v>0</v>
      </c>
      <c r="J1406" s="9">
        <v>7.0000000000000007E-2</v>
      </c>
      <c r="K1406" s="9">
        <v>1.38</v>
      </c>
    </row>
    <row r="1407" spans="1:11" x14ac:dyDescent="0.35">
      <c r="A1407" s="10">
        <v>1407</v>
      </c>
      <c r="B1407" s="10" t="s">
        <v>9342</v>
      </c>
      <c r="C1407" s="10" t="s">
        <v>56</v>
      </c>
      <c r="D1407" s="10">
        <v>2012</v>
      </c>
      <c r="E1407" s="10" t="s">
        <v>4</v>
      </c>
      <c r="F1407" s="10" t="s">
        <v>495</v>
      </c>
      <c r="G1407" s="10">
        <v>0.46</v>
      </c>
      <c r="H1407" s="10">
        <v>0.34</v>
      </c>
      <c r="I1407" s="10">
        <v>0.38</v>
      </c>
      <c r="J1407" s="10">
        <v>0.21</v>
      </c>
      <c r="K1407" s="10">
        <v>1.38</v>
      </c>
    </row>
    <row r="1408" spans="1:11" x14ac:dyDescent="0.35">
      <c r="A1408" s="9">
        <v>1408</v>
      </c>
      <c r="B1408" s="9" t="s">
        <v>2932</v>
      </c>
      <c r="C1408" s="9" t="s">
        <v>69</v>
      </c>
      <c r="D1408" s="9">
        <v>2010</v>
      </c>
      <c r="E1408" s="9" t="s">
        <v>9</v>
      </c>
      <c r="F1408" s="9" t="s">
        <v>91</v>
      </c>
      <c r="G1408" s="9">
        <v>0.43</v>
      </c>
      <c r="H1408" s="9">
        <v>0.56999999999999995</v>
      </c>
      <c r="I1408" s="9">
        <v>0.15</v>
      </c>
      <c r="J1408" s="9">
        <v>0.22</v>
      </c>
      <c r="K1408" s="9">
        <v>1.38</v>
      </c>
    </row>
    <row r="1409" spans="1:11" x14ac:dyDescent="0.35">
      <c r="A1409" s="10">
        <v>1409</v>
      </c>
      <c r="B1409" s="10" t="s">
        <v>9343</v>
      </c>
      <c r="C1409" s="10" t="s">
        <v>42</v>
      </c>
      <c r="D1409" s="10">
        <v>2009</v>
      </c>
      <c r="E1409" s="10" t="s">
        <v>6</v>
      </c>
      <c r="F1409" s="10" t="s">
        <v>61</v>
      </c>
      <c r="G1409" s="10">
        <v>0.71</v>
      </c>
      <c r="H1409" s="10">
        <v>0.53</v>
      </c>
      <c r="I1409" s="10">
        <v>0</v>
      </c>
      <c r="J1409" s="10">
        <v>0.13</v>
      </c>
      <c r="K1409" s="10">
        <v>1.38</v>
      </c>
    </row>
    <row r="1410" spans="1:11" x14ac:dyDescent="0.35">
      <c r="A1410" s="9">
        <v>1410</v>
      </c>
      <c r="B1410" s="9" t="s">
        <v>1355</v>
      </c>
      <c r="C1410" s="9" t="s">
        <v>42</v>
      </c>
      <c r="D1410" s="9">
        <v>2007</v>
      </c>
      <c r="E1410" s="9" t="s">
        <v>11</v>
      </c>
      <c r="F1410" s="9" t="s">
        <v>59</v>
      </c>
      <c r="G1410" s="9">
        <v>1.24</v>
      </c>
      <c r="H1410" s="9">
        <v>0.04</v>
      </c>
      <c r="I1410" s="9">
        <v>0</v>
      </c>
      <c r="J1410" s="9">
        <v>0.09</v>
      </c>
      <c r="K1410" s="9">
        <v>1.38</v>
      </c>
    </row>
    <row r="1411" spans="1:11" x14ac:dyDescent="0.35">
      <c r="A1411" s="10">
        <v>1411</v>
      </c>
      <c r="B1411" s="10" t="s">
        <v>9344</v>
      </c>
      <c r="C1411" s="10" t="s">
        <v>49</v>
      </c>
      <c r="D1411" s="10">
        <v>2009</v>
      </c>
      <c r="E1411" s="10" t="s">
        <v>5</v>
      </c>
      <c r="F1411" s="10" t="s">
        <v>194</v>
      </c>
      <c r="G1411" s="10">
        <v>0.8</v>
      </c>
      <c r="H1411" s="10">
        <v>0.43</v>
      </c>
      <c r="I1411" s="10">
        <v>0.01</v>
      </c>
      <c r="J1411" s="10">
        <v>0.13</v>
      </c>
      <c r="K1411" s="10">
        <v>1.38</v>
      </c>
    </row>
    <row r="1412" spans="1:11" x14ac:dyDescent="0.35">
      <c r="A1412" s="9">
        <v>1412</v>
      </c>
      <c r="B1412" s="9" t="s">
        <v>1131</v>
      </c>
      <c r="C1412" s="9" t="s">
        <v>34</v>
      </c>
      <c r="D1412" s="9">
        <v>2001</v>
      </c>
      <c r="E1412" s="9" t="s">
        <v>1</v>
      </c>
      <c r="F1412" s="9" t="s">
        <v>114</v>
      </c>
      <c r="G1412" s="9">
        <v>0.67</v>
      </c>
      <c r="H1412" s="9">
        <v>0.53</v>
      </c>
      <c r="I1412" s="9">
        <v>0</v>
      </c>
      <c r="J1412" s="9">
        <v>0.18</v>
      </c>
      <c r="K1412" s="9">
        <v>1.38</v>
      </c>
    </row>
    <row r="1413" spans="1:11" x14ac:dyDescent="0.35">
      <c r="A1413" s="10">
        <v>1413</v>
      </c>
      <c r="B1413" s="10" t="s">
        <v>789</v>
      </c>
      <c r="C1413" s="10" t="s">
        <v>70</v>
      </c>
      <c r="D1413" s="10">
        <v>2011</v>
      </c>
      <c r="E1413" s="10" t="s">
        <v>9</v>
      </c>
      <c r="F1413" s="10" t="s">
        <v>61</v>
      </c>
      <c r="G1413" s="10">
        <v>0.63</v>
      </c>
      <c r="H1413" s="10">
        <v>0.57999999999999996</v>
      </c>
      <c r="I1413" s="10">
        <v>0</v>
      </c>
      <c r="J1413" s="10">
        <v>0.15</v>
      </c>
      <c r="K1413" s="10">
        <v>1.38</v>
      </c>
    </row>
    <row r="1414" spans="1:11" x14ac:dyDescent="0.35">
      <c r="A1414" s="9">
        <v>1414</v>
      </c>
      <c r="B1414" s="9" t="s">
        <v>6120</v>
      </c>
      <c r="C1414" s="9" t="s">
        <v>34</v>
      </c>
      <c r="D1414" s="9">
        <v>2008</v>
      </c>
      <c r="E1414" s="9" t="s">
        <v>9</v>
      </c>
      <c r="F1414" s="9" t="s">
        <v>104</v>
      </c>
      <c r="G1414" s="9">
        <v>0.6</v>
      </c>
      <c r="H1414" s="9">
        <v>0.01</v>
      </c>
      <c r="I1414" s="9">
        <v>0</v>
      </c>
      <c r="J1414" s="9">
        <v>0.76</v>
      </c>
      <c r="K1414" s="9">
        <v>1.37</v>
      </c>
    </row>
    <row r="1415" spans="1:11" x14ac:dyDescent="0.35">
      <c r="A1415" s="10">
        <v>1415</v>
      </c>
      <c r="B1415" s="10" t="s">
        <v>4944</v>
      </c>
      <c r="C1415" s="10" t="s">
        <v>69</v>
      </c>
      <c r="D1415" s="10">
        <v>2014</v>
      </c>
      <c r="E1415" s="10" t="s">
        <v>9</v>
      </c>
      <c r="F1415" s="10" t="s">
        <v>50</v>
      </c>
      <c r="G1415" s="10">
        <v>0.46</v>
      </c>
      <c r="H1415" s="10">
        <v>0.62</v>
      </c>
      <c r="I1415" s="10">
        <v>0.06</v>
      </c>
      <c r="J1415" s="10">
        <v>0.23</v>
      </c>
      <c r="K1415" s="10">
        <v>1.37</v>
      </c>
    </row>
    <row r="1416" spans="1:11" x14ac:dyDescent="0.35">
      <c r="A1416" s="9">
        <v>1416</v>
      </c>
      <c r="B1416" s="9" t="s">
        <v>9345</v>
      </c>
      <c r="C1416" s="9" t="s">
        <v>69</v>
      </c>
      <c r="D1416" s="9">
        <v>2006</v>
      </c>
      <c r="E1416" s="9" t="s">
        <v>3</v>
      </c>
      <c r="F1416" s="9" t="s">
        <v>75</v>
      </c>
      <c r="G1416" s="9">
        <v>0.24</v>
      </c>
      <c r="H1416" s="9">
        <v>0.7</v>
      </c>
      <c r="I1416" s="9">
        <v>0.16</v>
      </c>
      <c r="J1416" s="9">
        <v>0.26</v>
      </c>
      <c r="K1416" s="9">
        <v>1.37</v>
      </c>
    </row>
    <row r="1417" spans="1:11" x14ac:dyDescent="0.35">
      <c r="A1417" s="10">
        <v>1417</v>
      </c>
      <c r="B1417" s="10" t="s">
        <v>9346</v>
      </c>
      <c r="C1417" s="10" t="s">
        <v>72</v>
      </c>
      <c r="D1417" s="10">
        <v>1998</v>
      </c>
      <c r="E1417" s="10" t="s">
        <v>6</v>
      </c>
      <c r="F1417" s="10" t="s">
        <v>43</v>
      </c>
      <c r="G1417" s="10">
        <v>0.76</v>
      </c>
      <c r="H1417" s="10">
        <v>0.52</v>
      </c>
      <c r="I1417" s="10">
        <v>0</v>
      </c>
      <c r="J1417" s="10">
        <v>0.09</v>
      </c>
      <c r="K1417" s="10">
        <v>1.37</v>
      </c>
    </row>
    <row r="1418" spans="1:11" x14ac:dyDescent="0.35">
      <c r="A1418" s="9">
        <v>1418</v>
      </c>
      <c r="B1418" s="9" t="s">
        <v>9347</v>
      </c>
      <c r="C1418" s="9" t="s">
        <v>55</v>
      </c>
      <c r="D1418" s="9">
        <v>2014</v>
      </c>
      <c r="E1418" s="9" t="s">
        <v>3</v>
      </c>
      <c r="F1418" s="9" t="s">
        <v>40</v>
      </c>
      <c r="G1418" s="9">
        <v>0.5</v>
      </c>
      <c r="H1418" s="9">
        <v>0.78</v>
      </c>
      <c r="I1418" s="9">
        <v>0.01</v>
      </c>
      <c r="J1418" s="9">
        <v>0.09</v>
      </c>
      <c r="K1418" s="9">
        <v>1.37</v>
      </c>
    </row>
    <row r="1419" spans="1:11" x14ac:dyDescent="0.35">
      <c r="A1419" s="10">
        <v>1419</v>
      </c>
      <c r="B1419" s="10" t="s">
        <v>9348</v>
      </c>
      <c r="C1419" s="10" t="s">
        <v>69</v>
      </c>
      <c r="D1419" s="10">
        <v>2008</v>
      </c>
      <c r="E1419" s="10" t="s">
        <v>3</v>
      </c>
      <c r="F1419" s="10" t="s">
        <v>57</v>
      </c>
      <c r="G1419" s="10">
        <v>0.43</v>
      </c>
      <c r="H1419" s="10">
        <v>0.67</v>
      </c>
      <c r="I1419" s="10">
        <v>0.02</v>
      </c>
      <c r="J1419" s="10">
        <v>0.26</v>
      </c>
      <c r="K1419" s="10">
        <v>1.37</v>
      </c>
    </row>
    <row r="1420" spans="1:11" x14ac:dyDescent="0.35">
      <c r="A1420" s="9">
        <v>1420</v>
      </c>
      <c r="B1420" s="9" t="s">
        <v>9138</v>
      </c>
      <c r="C1420" s="9" t="s">
        <v>49</v>
      </c>
      <c r="D1420" s="9">
        <v>2010</v>
      </c>
      <c r="E1420" s="9" t="s">
        <v>2</v>
      </c>
      <c r="F1420" s="9" t="s">
        <v>46</v>
      </c>
      <c r="G1420" s="9">
        <v>0.74</v>
      </c>
      <c r="H1420" s="9">
        <v>0.5</v>
      </c>
      <c r="I1420" s="9">
        <v>0.01</v>
      </c>
      <c r="J1420" s="9">
        <v>0.13</v>
      </c>
      <c r="K1420" s="9">
        <v>1.37</v>
      </c>
    </row>
    <row r="1421" spans="1:11" x14ac:dyDescent="0.35">
      <c r="A1421" s="10">
        <v>1421</v>
      </c>
      <c r="B1421" s="10" t="s">
        <v>5182</v>
      </c>
      <c r="C1421" s="10" t="s">
        <v>39</v>
      </c>
      <c r="D1421" s="10">
        <v>2004</v>
      </c>
      <c r="E1421" s="10" t="s">
        <v>4</v>
      </c>
      <c r="F1421" s="10" t="s">
        <v>43</v>
      </c>
      <c r="G1421" s="10">
        <v>0.99</v>
      </c>
      <c r="H1421" s="10">
        <v>0.33</v>
      </c>
      <c r="I1421" s="10">
        <v>0</v>
      </c>
      <c r="J1421" s="10">
        <v>0.05</v>
      </c>
      <c r="K1421" s="10">
        <v>1.37</v>
      </c>
    </row>
    <row r="1422" spans="1:11" x14ac:dyDescent="0.35">
      <c r="A1422" s="9">
        <v>1422</v>
      </c>
      <c r="B1422" s="9" t="s">
        <v>7218</v>
      </c>
      <c r="C1422" s="9" t="s">
        <v>69</v>
      </c>
      <c r="D1422" s="9">
        <v>2010</v>
      </c>
      <c r="E1422" s="9" t="s">
        <v>9</v>
      </c>
      <c r="F1422" s="9" t="s">
        <v>120</v>
      </c>
      <c r="G1422" s="9">
        <v>0.55000000000000004</v>
      </c>
      <c r="H1422" s="9">
        <v>0.6</v>
      </c>
      <c r="I1422" s="9">
        <v>0</v>
      </c>
      <c r="J1422" s="9">
        <v>0.22</v>
      </c>
      <c r="K1422" s="9">
        <v>1.37</v>
      </c>
    </row>
    <row r="1423" spans="1:11" x14ac:dyDescent="0.35">
      <c r="A1423" s="10">
        <v>1423</v>
      </c>
      <c r="B1423" s="10" t="s">
        <v>9349</v>
      </c>
      <c r="C1423" s="10" t="s">
        <v>146</v>
      </c>
      <c r="D1423" s="10">
        <v>1998</v>
      </c>
      <c r="E1423" s="10" t="s">
        <v>12</v>
      </c>
      <c r="F1423" s="10" t="s">
        <v>53</v>
      </c>
      <c r="G1423" s="10">
        <v>0</v>
      </c>
      <c r="H1423" s="10">
        <v>0</v>
      </c>
      <c r="I1423" s="10">
        <v>1.37</v>
      </c>
      <c r="J1423" s="10">
        <v>0</v>
      </c>
      <c r="K1423" s="10">
        <v>1.37</v>
      </c>
    </row>
    <row r="1424" spans="1:11" x14ac:dyDescent="0.35">
      <c r="A1424" s="9">
        <v>1424</v>
      </c>
      <c r="B1424" s="9" t="s">
        <v>8937</v>
      </c>
      <c r="C1424" s="9" t="s">
        <v>69</v>
      </c>
      <c r="D1424" s="9">
        <v>2014</v>
      </c>
      <c r="E1424" s="9" t="s">
        <v>1</v>
      </c>
      <c r="F1424" s="9" t="s">
        <v>52</v>
      </c>
      <c r="G1424" s="9">
        <v>0.86</v>
      </c>
      <c r="H1424" s="9">
        <v>0.27</v>
      </c>
      <c r="I1424" s="9">
        <v>0.02</v>
      </c>
      <c r="J1424" s="9">
        <v>0.22</v>
      </c>
      <c r="K1424" s="9">
        <v>1.36</v>
      </c>
    </row>
    <row r="1425" spans="1:11" x14ac:dyDescent="0.35">
      <c r="A1425" s="10">
        <v>1425</v>
      </c>
      <c r="B1425" s="10" t="s">
        <v>4832</v>
      </c>
      <c r="C1425" s="10" t="s">
        <v>39</v>
      </c>
      <c r="D1425" s="10">
        <v>2004</v>
      </c>
      <c r="E1425" s="10" t="s">
        <v>7</v>
      </c>
      <c r="F1425" s="10" t="s">
        <v>50</v>
      </c>
      <c r="G1425" s="10">
        <v>0.86</v>
      </c>
      <c r="H1425" s="10">
        <v>0.45</v>
      </c>
      <c r="I1425" s="10">
        <v>0</v>
      </c>
      <c r="J1425" s="10">
        <v>0.06</v>
      </c>
      <c r="K1425" s="10">
        <v>1.36</v>
      </c>
    </row>
    <row r="1426" spans="1:11" x14ac:dyDescent="0.35">
      <c r="A1426" s="9">
        <v>1426</v>
      </c>
      <c r="B1426" s="9" t="s">
        <v>9350</v>
      </c>
      <c r="C1426" s="9" t="s">
        <v>36</v>
      </c>
      <c r="D1426" s="9">
        <v>2003</v>
      </c>
      <c r="E1426" s="9" t="s">
        <v>2</v>
      </c>
      <c r="F1426" s="9" t="s">
        <v>35</v>
      </c>
      <c r="G1426" s="9">
        <v>0.63</v>
      </c>
      <c r="H1426" s="9">
        <v>0.66</v>
      </c>
      <c r="I1426" s="9">
        <v>0</v>
      </c>
      <c r="J1426" s="9">
        <v>7.0000000000000007E-2</v>
      </c>
      <c r="K1426" s="9">
        <v>1.36</v>
      </c>
    </row>
    <row r="1427" spans="1:11" x14ac:dyDescent="0.35">
      <c r="A1427" s="10">
        <v>1427</v>
      </c>
      <c r="B1427" s="10" t="s">
        <v>9045</v>
      </c>
      <c r="C1427" s="10" t="s">
        <v>70</v>
      </c>
      <c r="D1427" s="10">
        <v>2008</v>
      </c>
      <c r="E1427" s="10" t="s">
        <v>3</v>
      </c>
      <c r="F1427" s="10" t="s">
        <v>61</v>
      </c>
      <c r="G1427" s="10">
        <v>0.63</v>
      </c>
      <c r="H1427" s="10">
        <v>0.57999999999999996</v>
      </c>
      <c r="I1427" s="10">
        <v>0.01</v>
      </c>
      <c r="J1427" s="10">
        <v>0.15</v>
      </c>
      <c r="K1427" s="10">
        <v>1.36</v>
      </c>
    </row>
    <row r="1428" spans="1:11" x14ac:dyDescent="0.35">
      <c r="A1428" s="9">
        <v>1428</v>
      </c>
      <c r="B1428" s="9" t="s">
        <v>9351</v>
      </c>
      <c r="C1428" s="9" t="s">
        <v>34</v>
      </c>
      <c r="D1428" s="9">
        <v>2008</v>
      </c>
      <c r="E1428" s="9" t="s">
        <v>6</v>
      </c>
      <c r="F1428" s="9" t="s">
        <v>57</v>
      </c>
      <c r="G1428" s="9">
        <v>0.23</v>
      </c>
      <c r="H1428" s="9">
        <v>0.04</v>
      </c>
      <c r="I1428" s="9">
        <v>0</v>
      </c>
      <c r="J1428" s="9">
        <v>1.0900000000000001</v>
      </c>
      <c r="K1428" s="9">
        <v>1.36</v>
      </c>
    </row>
    <row r="1429" spans="1:11" x14ac:dyDescent="0.35">
      <c r="A1429" s="10">
        <v>1429</v>
      </c>
      <c r="B1429" s="10" t="s">
        <v>9352</v>
      </c>
      <c r="C1429" s="10" t="s">
        <v>223</v>
      </c>
      <c r="D1429" s="10">
        <v>1986</v>
      </c>
      <c r="E1429" s="10" t="s">
        <v>7</v>
      </c>
      <c r="F1429" s="10" t="s">
        <v>38</v>
      </c>
      <c r="G1429" s="10">
        <v>0.27</v>
      </c>
      <c r="H1429" s="10">
        <v>0.08</v>
      </c>
      <c r="I1429" s="10">
        <v>1</v>
      </c>
      <c r="J1429" s="10">
        <v>0.01</v>
      </c>
      <c r="K1429" s="10">
        <v>1.36</v>
      </c>
    </row>
    <row r="1430" spans="1:11" x14ac:dyDescent="0.35">
      <c r="A1430" s="9">
        <v>1430</v>
      </c>
      <c r="B1430" s="9" t="s">
        <v>9353</v>
      </c>
      <c r="C1430" s="9" t="s">
        <v>47</v>
      </c>
      <c r="D1430" s="9">
        <v>1996</v>
      </c>
      <c r="E1430" s="9" t="s">
        <v>4</v>
      </c>
      <c r="F1430" s="9" t="s">
        <v>150</v>
      </c>
      <c r="G1430" s="9">
        <v>0</v>
      </c>
      <c r="H1430" s="9">
        <v>0</v>
      </c>
      <c r="I1430" s="9">
        <v>1.36</v>
      </c>
      <c r="J1430" s="9">
        <v>0</v>
      </c>
      <c r="K1430" s="9">
        <v>1.36</v>
      </c>
    </row>
    <row r="1431" spans="1:11" x14ac:dyDescent="0.35">
      <c r="A1431" s="10">
        <v>1431</v>
      </c>
      <c r="B1431" s="10" t="s">
        <v>9354</v>
      </c>
      <c r="C1431" s="10" t="s">
        <v>83</v>
      </c>
      <c r="D1431" s="10">
        <v>1981</v>
      </c>
      <c r="E1431" s="10" t="s">
        <v>7</v>
      </c>
      <c r="F1431" s="10" t="s">
        <v>118</v>
      </c>
      <c r="G1431" s="10">
        <v>1.26</v>
      </c>
      <c r="H1431" s="10">
        <v>0.08</v>
      </c>
      <c r="I1431" s="10">
        <v>0</v>
      </c>
      <c r="J1431" s="10">
        <v>0.01</v>
      </c>
      <c r="K1431" s="10">
        <v>1.36</v>
      </c>
    </row>
    <row r="1432" spans="1:11" x14ac:dyDescent="0.35">
      <c r="A1432" s="9">
        <v>1432</v>
      </c>
      <c r="B1432" s="9" t="s">
        <v>9355</v>
      </c>
      <c r="C1432" s="9" t="s">
        <v>88</v>
      </c>
      <c r="D1432" s="9">
        <v>2014</v>
      </c>
      <c r="E1432" s="9" t="s">
        <v>2</v>
      </c>
      <c r="F1432" s="9" t="s">
        <v>53</v>
      </c>
      <c r="G1432" s="9">
        <v>0.47</v>
      </c>
      <c r="H1432" s="9">
        <v>0.51</v>
      </c>
      <c r="I1432" s="9">
        <v>0.28000000000000003</v>
      </c>
      <c r="J1432" s="9">
        <v>0.09</v>
      </c>
      <c r="K1432" s="9">
        <v>1.36</v>
      </c>
    </row>
    <row r="1433" spans="1:11" x14ac:dyDescent="0.35">
      <c r="A1433" s="10">
        <v>1433</v>
      </c>
      <c r="B1433" s="10" t="s">
        <v>9356</v>
      </c>
      <c r="C1433" s="10" t="s">
        <v>55</v>
      </c>
      <c r="D1433" s="10">
        <v>2013</v>
      </c>
      <c r="E1433" s="10" t="s">
        <v>9</v>
      </c>
      <c r="F1433" s="10" t="s">
        <v>40</v>
      </c>
      <c r="G1433" s="10">
        <v>0.82</v>
      </c>
      <c r="H1433" s="10">
        <v>0.42</v>
      </c>
      <c r="I1433" s="10">
        <v>0</v>
      </c>
      <c r="J1433" s="10">
        <v>0.11</v>
      </c>
      <c r="K1433" s="10">
        <v>1.36</v>
      </c>
    </row>
    <row r="1434" spans="1:11" x14ac:dyDescent="0.35">
      <c r="A1434" s="9">
        <v>1434</v>
      </c>
      <c r="B1434" s="9" t="s">
        <v>2824</v>
      </c>
      <c r="C1434" s="9" t="s">
        <v>34</v>
      </c>
      <c r="D1434" s="9">
        <v>2002</v>
      </c>
      <c r="E1434" s="9" t="s">
        <v>7</v>
      </c>
      <c r="F1434" s="9" t="s">
        <v>61</v>
      </c>
      <c r="G1434" s="9">
        <v>0.67</v>
      </c>
      <c r="H1434" s="9">
        <v>0.52</v>
      </c>
      <c r="I1434" s="9">
        <v>0</v>
      </c>
      <c r="J1434" s="9">
        <v>0.17</v>
      </c>
      <c r="K1434" s="9">
        <v>1.36</v>
      </c>
    </row>
    <row r="1435" spans="1:11" x14ac:dyDescent="0.35">
      <c r="A1435" s="10">
        <v>1435</v>
      </c>
      <c r="B1435" s="10" t="s">
        <v>669</v>
      </c>
      <c r="C1435" s="10" t="s">
        <v>42</v>
      </c>
      <c r="D1435" s="11" t="s">
        <v>145</v>
      </c>
      <c r="E1435" s="10" t="s">
        <v>9</v>
      </c>
      <c r="F1435" s="10" t="s">
        <v>120</v>
      </c>
      <c r="G1435" s="10">
        <v>0.76</v>
      </c>
      <c r="H1435" s="10">
        <v>0.47</v>
      </c>
      <c r="I1435" s="10">
        <v>0</v>
      </c>
      <c r="J1435" s="10">
        <v>0.13</v>
      </c>
      <c r="K1435" s="10">
        <v>1.36</v>
      </c>
    </row>
    <row r="1436" spans="1:11" x14ac:dyDescent="0.35">
      <c r="A1436" s="9">
        <v>1436</v>
      </c>
      <c r="B1436" s="9" t="s">
        <v>9357</v>
      </c>
      <c r="C1436" s="9" t="s">
        <v>69</v>
      </c>
      <c r="D1436" s="9">
        <v>2011</v>
      </c>
      <c r="E1436" s="9" t="s">
        <v>10</v>
      </c>
      <c r="F1436" s="9" t="s">
        <v>91</v>
      </c>
      <c r="G1436" s="9">
        <v>0.81</v>
      </c>
      <c r="H1436" s="9">
        <v>0.28999999999999998</v>
      </c>
      <c r="I1436" s="9">
        <v>0.11</v>
      </c>
      <c r="J1436" s="9">
        <v>0.14000000000000001</v>
      </c>
      <c r="K1436" s="9">
        <v>1.35</v>
      </c>
    </row>
    <row r="1437" spans="1:11" x14ac:dyDescent="0.35">
      <c r="A1437" s="10">
        <v>1437</v>
      </c>
      <c r="B1437" s="10" t="s">
        <v>9358</v>
      </c>
      <c r="C1437" s="10" t="s">
        <v>72</v>
      </c>
      <c r="D1437" s="10">
        <v>1999</v>
      </c>
      <c r="E1437" s="10" t="s">
        <v>8</v>
      </c>
      <c r="F1437" s="10" t="s">
        <v>38</v>
      </c>
      <c r="G1437" s="10">
        <v>0</v>
      </c>
      <c r="H1437" s="10">
        <v>0</v>
      </c>
      <c r="I1437" s="10">
        <v>1.26</v>
      </c>
      <c r="J1437" s="10">
        <v>0.09</v>
      </c>
      <c r="K1437" s="10">
        <v>1.35</v>
      </c>
    </row>
    <row r="1438" spans="1:11" x14ac:dyDescent="0.35">
      <c r="A1438" s="9">
        <v>1438</v>
      </c>
      <c r="B1438" s="9" t="s">
        <v>5489</v>
      </c>
      <c r="C1438" s="9" t="s">
        <v>69</v>
      </c>
      <c r="D1438" s="9">
        <v>2010</v>
      </c>
      <c r="E1438" s="9" t="s">
        <v>3</v>
      </c>
      <c r="F1438" s="9" t="s">
        <v>62</v>
      </c>
      <c r="G1438" s="9">
        <v>0.25</v>
      </c>
      <c r="H1438" s="9">
        <v>0.76</v>
      </c>
      <c r="I1438" s="9">
        <v>0.08</v>
      </c>
      <c r="J1438" s="9">
        <v>0.27</v>
      </c>
      <c r="K1438" s="9">
        <v>1.35</v>
      </c>
    </row>
    <row r="1439" spans="1:11" x14ac:dyDescent="0.35">
      <c r="A1439" s="10">
        <v>1439</v>
      </c>
      <c r="B1439" s="10" t="s">
        <v>9359</v>
      </c>
      <c r="C1439" s="10" t="s">
        <v>72</v>
      </c>
      <c r="D1439" s="10">
        <v>1997</v>
      </c>
      <c r="E1439" s="10" t="s">
        <v>1</v>
      </c>
      <c r="F1439" s="10" t="s">
        <v>61</v>
      </c>
      <c r="G1439" s="10">
        <v>1.29</v>
      </c>
      <c r="H1439" s="10">
        <v>0.03</v>
      </c>
      <c r="I1439" s="10">
        <v>0</v>
      </c>
      <c r="J1439" s="10">
        <v>0.03</v>
      </c>
      <c r="K1439" s="10">
        <v>1.35</v>
      </c>
    </row>
    <row r="1440" spans="1:11" x14ac:dyDescent="0.35">
      <c r="A1440" s="9">
        <v>1440</v>
      </c>
      <c r="B1440" s="9" t="s">
        <v>326</v>
      </c>
      <c r="C1440" s="9" t="s">
        <v>44</v>
      </c>
      <c r="D1440" s="9">
        <v>2008</v>
      </c>
      <c r="E1440" s="9" t="s">
        <v>1</v>
      </c>
      <c r="F1440" s="9" t="s">
        <v>61</v>
      </c>
      <c r="G1440" s="9">
        <v>0.23</v>
      </c>
      <c r="H1440" s="9">
        <v>0.73</v>
      </c>
      <c r="I1440" s="9">
        <v>0.02</v>
      </c>
      <c r="J1440" s="9">
        <v>0.37</v>
      </c>
      <c r="K1440" s="9">
        <v>1.35</v>
      </c>
    </row>
    <row r="1441" spans="1:11" x14ac:dyDescent="0.35">
      <c r="A1441" s="10">
        <v>1441</v>
      </c>
      <c r="B1441" s="10" t="s">
        <v>9360</v>
      </c>
      <c r="C1441" s="10" t="s">
        <v>49</v>
      </c>
      <c r="D1441" s="10">
        <v>2007</v>
      </c>
      <c r="E1441" s="10" t="s">
        <v>6</v>
      </c>
      <c r="F1441" s="10" t="s">
        <v>118</v>
      </c>
      <c r="G1441" s="10">
        <v>1.18</v>
      </c>
      <c r="H1441" s="10">
        <v>0.01</v>
      </c>
      <c r="I1441" s="10">
        <v>0.06</v>
      </c>
      <c r="J1441" s="10">
        <v>0.09</v>
      </c>
      <c r="K1441" s="10">
        <v>1.35</v>
      </c>
    </row>
    <row r="1442" spans="1:11" x14ac:dyDescent="0.35">
      <c r="A1442" s="9">
        <v>1442</v>
      </c>
      <c r="B1442" s="9" t="s">
        <v>7916</v>
      </c>
      <c r="C1442" s="9" t="s">
        <v>44</v>
      </c>
      <c r="D1442" s="9">
        <v>2007</v>
      </c>
      <c r="E1442" s="9" t="s">
        <v>1</v>
      </c>
      <c r="F1442" s="9" t="s">
        <v>61</v>
      </c>
      <c r="G1442" s="9">
        <v>0.2</v>
      </c>
      <c r="H1442" s="9">
        <v>0.76</v>
      </c>
      <c r="I1442" s="9">
        <v>0</v>
      </c>
      <c r="J1442" s="9">
        <v>0.39</v>
      </c>
      <c r="K1442" s="9">
        <v>1.35</v>
      </c>
    </row>
    <row r="1443" spans="1:11" x14ac:dyDescent="0.35">
      <c r="A1443" s="10">
        <v>1443</v>
      </c>
      <c r="B1443" s="10" t="s">
        <v>9361</v>
      </c>
      <c r="C1443" s="10" t="s">
        <v>49</v>
      </c>
      <c r="D1443" s="10">
        <v>2009</v>
      </c>
      <c r="E1443" s="10" t="s">
        <v>9</v>
      </c>
      <c r="F1443" s="10" t="s">
        <v>52</v>
      </c>
      <c r="G1443" s="10">
        <v>0.59</v>
      </c>
      <c r="H1443" s="10">
        <v>0.56999999999999995</v>
      </c>
      <c r="I1443" s="10">
        <v>0.05</v>
      </c>
      <c r="J1443" s="10">
        <v>0.14000000000000001</v>
      </c>
      <c r="K1443" s="10">
        <v>1.35</v>
      </c>
    </row>
    <row r="1444" spans="1:11" x14ac:dyDescent="0.35">
      <c r="A1444" s="9">
        <v>1444</v>
      </c>
      <c r="B1444" s="9" t="s">
        <v>4991</v>
      </c>
      <c r="C1444" s="9" t="s">
        <v>70</v>
      </c>
      <c r="D1444" s="9">
        <v>2010</v>
      </c>
      <c r="E1444" s="9" t="s">
        <v>9</v>
      </c>
      <c r="F1444" s="9" t="s">
        <v>40</v>
      </c>
      <c r="G1444" s="9">
        <v>0.66</v>
      </c>
      <c r="H1444" s="9">
        <v>0.51</v>
      </c>
      <c r="I1444" s="9">
        <v>0.05</v>
      </c>
      <c r="J1444" s="9">
        <v>0.13</v>
      </c>
      <c r="K1444" s="9">
        <v>1.35</v>
      </c>
    </row>
    <row r="1445" spans="1:11" x14ac:dyDescent="0.35">
      <c r="A1445" s="10">
        <v>1445</v>
      </c>
      <c r="B1445" s="10" t="s">
        <v>9298</v>
      </c>
      <c r="C1445" s="10" t="s">
        <v>69</v>
      </c>
      <c r="D1445" s="10">
        <v>2008</v>
      </c>
      <c r="E1445" s="10" t="s">
        <v>7</v>
      </c>
      <c r="F1445" s="10" t="s">
        <v>61</v>
      </c>
      <c r="G1445" s="10">
        <v>0.76</v>
      </c>
      <c r="H1445" s="10">
        <v>0.36</v>
      </c>
      <c r="I1445" s="10">
        <v>0.05</v>
      </c>
      <c r="J1445" s="10">
        <v>0.18</v>
      </c>
      <c r="K1445" s="10">
        <v>1.35</v>
      </c>
    </row>
    <row r="1446" spans="1:11" x14ac:dyDescent="0.35">
      <c r="A1446" s="9">
        <v>1446</v>
      </c>
      <c r="B1446" s="9" t="s">
        <v>5690</v>
      </c>
      <c r="C1446" s="9" t="s">
        <v>55</v>
      </c>
      <c r="D1446" s="9">
        <v>2015</v>
      </c>
      <c r="E1446" s="9" t="s">
        <v>10</v>
      </c>
      <c r="F1446" s="9" t="s">
        <v>120</v>
      </c>
      <c r="G1446" s="9">
        <v>1</v>
      </c>
      <c r="H1446" s="9">
        <v>0.21</v>
      </c>
      <c r="I1446" s="9">
        <v>0</v>
      </c>
      <c r="J1446" s="9">
        <v>0.13</v>
      </c>
      <c r="K1446" s="9">
        <v>1.35</v>
      </c>
    </row>
    <row r="1447" spans="1:11" x14ac:dyDescent="0.35">
      <c r="A1447" s="10">
        <v>1447</v>
      </c>
      <c r="B1447" s="10" t="s">
        <v>4898</v>
      </c>
      <c r="C1447" s="10" t="s">
        <v>34</v>
      </c>
      <c r="D1447" s="10">
        <v>2004</v>
      </c>
      <c r="E1447" s="10" t="s">
        <v>9</v>
      </c>
      <c r="F1447" s="10" t="s">
        <v>61</v>
      </c>
      <c r="G1447" s="10">
        <v>0.22</v>
      </c>
      <c r="H1447" s="10">
        <v>0.05</v>
      </c>
      <c r="I1447" s="10">
        <v>1.06</v>
      </c>
      <c r="J1447" s="10">
        <v>0.02</v>
      </c>
      <c r="K1447" s="10">
        <v>1.35</v>
      </c>
    </row>
    <row r="1448" spans="1:11" x14ac:dyDescent="0.35">
      <c r="A1448" s="9">
        <v>1448</v>
      </c>
      <c r="B1448" s="9" t="s">
        <v>8684</v>
      </c>
      <c r="C1448" s="9" t="s">
        <v>39</v>
      </c>
      <c r="D1448" s="9">
        <v>2003</v>
      </c>
      <c r="E1448" s="9" t="s">
        <v>3</v>
      </c>
      <c r="F1448" s="9" t="s">
        <v>35</v>
      </c>
      <c r="G1448" s="9">
        <v>0.7</v>
      </c>
      <c r="H1448" s="9">
        <v>0.57999999999999996</v>
      </c>
      <c r="I1448" s="9">
        <v>0</v>
      </c>
      <c r="J1448" s="9">
        <v>7.0000000000000007E-2</v>
      </c>
      <c r="K1448" s="9">
        <v>1.35</v>
      </c>
    </row>
    <row r="1449" spans="1:11" x14ac:dyDescent="0.35">
      <c r="A1449" s="10">
        <v>1449</v>
      </c>
      <c r="B1449" s="10" t="s">
        <v>4119</v>
      </c>
      <c r="C1449" s="10" t="s">
        <v>70</v>
      </c>
      <c r="D1449" s="10">
        <v>2008</v>
      </c>
      <c r="E1449" s="10" t="s">
        <v>9</v>
      </c>
      <c r="F1449" s="10" t="s">
        <v>91</v>
      </c>
      <c r="G1449" s="10">
        <v>0.79</v>
      </c>
      <c r="H1449" s="10">
        <v>0.34</v>
      </c>
      <c r="I1449" s="10">
        <v>0.08</v>
      </c>
      <c r="J1449" s="10">
        <v>0.13</v>
      </c>
      <c r="K1449" s="10">
        <v>1.35</v>
      </c>
    </row>
    <row r="1450" spans="1:11" x14ac:dyDescent="0.35">
      <c r="A1450" s="9">
        <v>1450</v>
      </c>
      <c r="B1450" s="9" t="s">
        <v>7255</v>
      </c>
      <c r="C1450" s="9" t="s">
        <v>69</v>
      </c>
      <c r="D1450" s="9">
        <v>2008</v>
      </c>
      <c r="E1450" s="9" t="s">
        <v>7</v>
      </c>
      <c r="F1450" s="9" t="s">
        <v>50</v>
      </c>
      <c r="G1450" s="9">
        <v>0.66</v>
      </c>
      <c r="H1450" s="9">
        <v>0.45</v>
      </c>
      <c r="I1450" s="9">
        <v>0.04</v>
      </c>
      <c r="J1450" s="9">
        <v>0.21</v>
      </c>
      <c r="K1450" s="9">
        <v>1.35</v>
      </c>
    </row>
    <row r="1451" spans="1:11" x14ac:dyDescent="0.35">
      <c r="A1451" s="10">
        <v>1451</v>
      </c>
      <c r="B1451" s="10" t="s">
        <v>9362</v>
      </c>
      <c r="C1451" s="10" t="s">
        <v>44</v>
      </c>
      <c r="D1451" s="10">
        <v>2005</v>
      </c>
      <c r="E1451" s="10" t="s">
        <v>4</v>
      </c>
      <c r="F1451" s="10" t="s">
        <v>91</v>
      </c>
      <c r="G1451" s="10">
        <v>0.24</v>
      </c>
      <c r="H1451" s="10">
        <v>0.04</v>
      </c>
      <c r="I1451" s="10">
        <v>1.03</v>
      </c>
      <c r="J1451" s="10">
        <v>0.04</v>
      </c>
      <c r="K1451" s="10">
        <v>1.35</v>
      </c>
    </row>
    <row r="1452" spans="1:11" x14ac:dyDescent="0.35">
      <c r="A1452" s="9">
        <v>1452</v>
      </c>
      <c r="B1452" s="9" t="s">
        <v>9363</v>
      </c>
      <c r="C1452" s="9" t="s">
        <v>70</v>
      </c>
      <c r="D1452" s="9">
        <v>2011</v>
      </c>
      <c r="E1452" s="9" t="s">
        <v>9</v>
      </c>
      <c r="F1452" s="9" t="s">
        <v>61</v>
      </c>
      <c r="G1452" s="9">
        <v>0.7</v>
      </c>
      <c r="H1452" s="9">
        <v>0.5</v>
      </c>
      <c r="I1452" s="9">
        <v>0.02</v>
      </c>
      <c r="J1452" s="9">
        <v>0.12</v>
      </c>
      <c r="K1452" s="9">
        <v>1.35</v>
      </c>
    </row>
    <row r="1453" spans="1:11" x14ac:dyDescent="0.35">
      <c r="A1453" s="10">
        <v>1453</v>
      </c>
      <c r="B1453" s="10" t="s">
        <v>9364</v>
      </c>
      <c r="C1453" s="10" t="s">
        <v>72</v>
      </c>
      <c r="D1453" s="10">
        <v>1997</v>
      </c>
      <c r="E1453" s="10" t="s">
        <v>4</v>
      </c>
      <c r="F1453" s="10" t="s">
        <v>125</v>
      </c>
      <c r="G1453" s="10">
        <v>0.15</v>
      </c>
      <c r="H1453" s="10">
        <v>0.04</v>
      </c>
      <c r="I1453" s="10">
        <v>1.07</v>
      </c>
      <c r="J1453" s="10">
        <v>0.09</v>
      </c>
      <c r="K1453" s="10">
        <v>1.35</v>
      </c>
    </row>
    <row r="1454" spans="1:11" x14ac:dyDescent="0.35">
      <c r="A1454" s="9">
        <v>1454</v>
      </c>
      <c r="B1454" s="9" t="s">
        <v>9365</v>
      </c>
      <c r="C1454" s="9" t="s">
        <v>34</v>
      </c>
      <c r="D1454" s="9">
        <v>2004</v>
      </c>
      <c r="E1454" s="9" t="s">
        <v>6</v>
      </c>
      <c r="F1454" s="9" t="s">
        <v>57</v>
      </c>
      <c r="G1454" s="9">
        <v>0</v>
      </c>
      <c r="H1454" s="9">
        <v>1.04</v>
      </c>
      <c r="I1454" s="9">
        <v>0</v>
      </c>
      <c r="J1454" s="9">
        <v>0.31</v>
      </c>
      <c r="K1454" s="9">
        <v>1.35</v>
      </c>
    </row>
    <row r="1455" spans="1:11" x14ac:dyDescent="0.35">
      <c r="A1455" s="10">
        <v>1455</v>
      </c>
      <c r="B1455" s="10" t="s">
        <v>7916</v>
      </c>
      <c r="C1455" s="10" t="s">
        <v>70</v>
      </c>
      <c r="D1455" s="10">
        <v>2007</v>
      </c>
      <c r="E1455" s="10" t="s">
        <v>1</v>
      </c>
      <c r="F1455" s="10" t="s">
        <v>61</v>
      </c>
      <c r="G1455" s="10">
        <v>0.31</v>
      </c>
      <c r="H1455" s="10">
        <v>0.89</v>
      </c>
      <c r="I1455" s="10">
        <v>0.01</v>
      </c>
      <c r="J1455" s="10">
        <v>0.14000000000000001</v>
      </c>
      <c r="K1455" s="10">
        <v>1.35</v>
      </c>
    </row>
    <row r="1456" spans="1:11" x14ac:dyDescent="0.35">
      <c r="A1456" s="9">
        <v>1456</v>
      </c>
      <c r="B1456" s="9" t="s">
        <v>9366</v>
      </c>
      <c r="C1456" s="9" t="s">
        <v>69</v>
      </c>
      <c r="D1456" s="9">
        <v>2011</v>
      </c>
      <c r="E1456" s="9" t="s">
        <v>11</v>
      </c>
      <c r="F1456" s="9" t="s">
        <v>57</v>
      </c>
      <c r="G1456" s="9">
        <v>0.67</v>
      </c>
      <c r="H1456" s="9">
        <v>0.37</v>
      </c>
      <c r="I1456" s="9">
        <v>0.13</v>
      </c>
      <c r="J1456" s="9">
        <v>0.17</v>
      </c>
      <c r="K1456" s="9">
        <v>1.35</v>
      </c>
    </row>
    <row r="1457" spans="1:11" x14ac:dyDescent="0.35">
      <c r="A1457" s="10">
        <v>1457</v>
      </c>
      <c r="B1457" s="10" t="s">
        <v>599</v>
      </c>
      <c r="C1457" s="10" t="s">
        <v>34</v>
      </c>
      <c r="D1457" s="10">
        <v>2002</v>
      </c>
      <c r="E1457" s="10" t="s">
        <v>3</v>
      </c>
      <c r="F1457" s="10" t="s">
        <v>118</v>
      </c>
      <c r="G1457" s="10">
        <v>0.95</v>
      </c>
      <c r="H1457" s="10">
        <v>0.21</v>
      </c>
      <c r="I1457" s="10">
        <v>0.01</v>
      </c>
      <c r="J1457" s="10">
        <v>0.18</v>
      </c>
      <c r="K1457" s="10">
        <v>1.34</v>
      </c>
    </row>
    <row r="1458" spans="1:11" x14ac:dyDescent="0.35">
      <c r="A1458" s="9">
        <v>1458</v>
      </c>
      <c r="B1458" s="9" t="s">
        <v>9367</v>
      </c>
      <c r="C1458" s="9" t="s">
        <v>49</v>
      </c>
      <c r="D1458" s="9">
        <v>2005</v>
      </c>
      <c r="E1458" s="9" t="s">
        <v>4</v>
      </c>
      <c r="F1458" s="9" t="s">
        <v>53</v>
      </c>
      <c r="G1458" s="9">
        <v>0.77</v>
      </c>
      <c r="H1458" s="9">
        <v>7.0000000000000007E-2</v>
      </c>
      <c r="I1458" s="9">
        <v>0.43</v>
      </c>
      <c r="J1458" s="9">
        <v>0.08</v>
      </c>
      <c r="K1458" s="9">
        <v>1.34</v>
      </c>
    </row>
    <row r="1459" spans="1:11" x14ac:dyDescent="0.35">
      <c r="A1459" s="10">
        <v>1459</v>
      </c>
      <c r="B1459" s="10" t="s">
        <v>9368</v>
      </c>
      <c r="C1459" s="10" t="s">
        <v>70</v>
      </c>
      <c r="D1459" s="10">
        <v>2006</v>
      </c>
      <c r="E1459" s="10" t="s">
        <v>7</v>
      </c>
      <c r="F1459" s="10" t="s">
        <v>91</v>
      </c>
      <c r="G1459" s="10">
        <v>1.0900000000000001</v>
      </c>
      <c r="H1459" s="10">
        <v>0.04</v>
      </c>
      <c r="I1459" s="10">
        <v>0.1</v>
      </c>
      <c r="J1459" s="10">
        <v>0.11</v>
      </c>
      <c r="K1459" s="10">
        <v>1.34</v>
      </c>
    </row>
    <row r="1460" spans="1:11" x14ac:dyDescent="0.35">
      <c r="A1460" s="9">
        <v>1460</v>
      </c>
      <c r="B1460" s="9" t="s">
        <v>112</v>
      </c>
      <c r="C1460" s="9" t="s">
        <v>1198</v>
      </c>
      <c r="D1460" s="9">
        <v>1994</v>
      </c>
      <c r="E1460" s="9" t="s">
        <v>10</v>
      </c>
      <c r="F1460" s="9" t="s">
        <v>114</v>
      </c>
      <c r="G1460" s="9">
        <v>1.03</v>
      </c>
      <c r="H1460" s="9">
        <v>0.27</v>
      </c>
      <c r="I1460" s="9">
        <v>0</v>
      </c>
      <c r="J1460" s="9">
        <v>0.04</v>
      </c>
      <c r="K1460" s="9">
        <v>1.34</v>
      </c>
    </row>
    <row r="1461" spans="1:11" x14ac:dyDescent="0.35">
      <c r="A1461" s="10">
        <v>1461</v>
      </c>
      <c r="B1461" s="10" t="s">
        <v>3883</v>
      </c>
      <c r="C1461" s="10" t="s">
        <v>39</v>
      </c>
      <c r="D1461" s="10">
        <v>2005</v>
      </c>
      <c r="E1461" s="10" t="s">
        <v>7</v>
      </c>
      <c r="F1461" s="10" t="s">
        <v>43</v>
      </c>
      <c r="G1461" s="10">
        <v>0.85</v>
      </c>
      <c r="H1461" s="10">
        <v>0.43</v>
      </c>
      <c r="I1461" s="10">
        <v>0</v>
      </c>
      <c r="J1461" s="10">
        <v>0.06</v>
      </c>
      <c r="K1461" s="10">
        <v>1.34</v>
      </c>
    </row>
    <row r="1462" spans="1:11" x14ac:dyDescent="0.35">
      <c r="A1462" s="9">
        <v>1462</v>
      </c>
      <c r="B1462" s="9" t="s">
        <v>8051</v>
      </c>
      <c r="C1462" s="9" t="s">
        <v>149</v>
      </c>
      <c r="D1462" s="9">
        <v>2004</v>
      </c>
      <c r="E1462" s="9" t="s">
        <v>2</v>
      </c>
      <c r="F1462" s="9" t="s">
        <v>53</v>
      </c>
      <c r="G1462" s="9">
        <v>0.84</v>
      </c>
      <c r="H1462" s="9">
        <v>0.22</v>
      </c>
      <c r="I1462" s="9">
        <v>0.24</v>
      </c>
      <c r="J1462" s="9">
        <v>0.04</v>
      </c>
      <c r="K1462" s="9">
        <v>1.34</v>
      </c>
    </row>
    <row r="1463" spans="1:11" x14ac:dyDescent="0.35">
      <c r="A1463" s="10">
        <v>1463</v>
      </c>
      <c r="B1463" s="10" t="s">
        <v>407</v>
      </c>
      <c r="C1463" s="10" t="s">
        <v>34</v>
      </c>
      <c r="D1463" s="10">
        <v>2006</v>
      </c>
      <c r="E1463" s="10" t="s">
        <v>3</v>
      </c>
      <c r="F1463" s="10" t="s">
        <v>61</v>
      </c>
      <c r="G1463" s="10">
        <v>1.22</v>
      </c>
      <c r="H1463" s="10">
        <v>0.05</v>
      </c>
      <c r="I1463" s="10">
        <v>0.05</v>
      </c>
      <c r="J1463" s="10">
        <v>0.01</v>
      </c>
      <c r="K1463" s="10">
        <v>1.34</v>
      </c>
    </row>
    <row r="1464" spans="1:11" x14ac:dyDescent="0.35">
      <c r="A1464" s="9">
        <v>1464</v>
      </c>
      <c r="B1464" s="9" t="s">
        <v>7031</v>
      </c>
      <c r="C1464" s="9" t="s">
        <v>34</v>
      </c>
      <c r="D1464" s="9">
        <v>2003</v>
      </c>
      <c r="E1464" s="9" t="s">
        <v>7</v>
      </c>
      <c r="F1464" s="9" t="s">
        <v>52</v>
      </c>
      <c r="G1464" s="9">
        <v>0.65</v>
      </c>
      <c r="H1464" s="9">
        <v>0.51</v>
      </c>
      <c r="I1464" s="9">
        <v>0</v>
      </c>
      <c r="J1464" s="9">
        <v>0.17</v>
      </c>
      <c r="K1464" s="9">
        <v>1.34</v>
      </c>
    </row>
    <row r="1465" spans="1:11" x14ac:dyDescent="0.35">
      <c r="A1465" s="10">
        <v>1465</v>
      </c>
      <c r="B1465" s="10" t="s">
        <v>9369</v>
      </c>
      <c r="C1465" s="10" t="s">
        <v>94</v>
      </c>
      <c r="D1465" s="10">
        <v>2000</v>
      </c>
      <c r="E1465" s="10" t="s">
        <v>12</v>
      </c>
      <c r="F1465" s="10" t="s">
        <v>61</v>
      </c>
      <c r="G1465" s="10">
        <v>1.32</v>
      </c>
      <c r="H1465" s="10">
        <v>0.02</v>
      </c>
      <c r="I1465" s="10">
        <v>0</v>
      </c>
      <c r="J1465" s="10">
        <v>0</v>
      </c>
      <c r="K1465" s="10">
        <v>1.34</v>
      </c>
    </row>
    <row r="1466" spans="1:11" x14ac:dyDescent="0.35">
      <c r="A1466" s="9">
        <v>1466</v>
      </c>
      <c r="B1466" s="9" t="s">
        <v>1232</v>
      </c>
      <c r="C1466" s="9" t="s">
        <v>34</v>
      </c>
      <c r="D1466" s="9">
        <v>2004</v>
      </c>
      <c r="E1466" s="9" t="s">
        <v>1</v>
      </c>
      <c r="F1466" s="9" t="s">
        <v>61</v>
      </c>
      <c r="G1466" s="9">
        <v>1.1000000000000001</v>
      </c>
      <c r="H1466" s="9">
        <v>0.06</v>
      </c>
      <c r="I1466" s="9">
        <v>0</v>
      </c>
      <c r="J1466" s="9">
        <v>0.18</v>
      </c>
      <c r="K1466" s="9">
        <v>1.34</v>
      </c>
    </row>
    <row r="1467" spans="1:11" x14ac:dyDescent="0.35">
      <c r="A1467" s="10">
        <v>1467</v>
      </c>
      <c r="B1467" s="10" t="s">
        <v>3282</v>
      </c>
      <c r="C1467" s="10" t="s">
        <v>69</v>
      </c>
      <c r="D1467" s="10">
        <v>2007</v>
      </c>
      <c r="E1467" s="10" t="s">
        <v>10</v>
      </c>
      <c r="F1467" s="10" t="s">
        <v>67</v>
      </c>
      <c r="G1467" s="10">
        <v>0.62</v>
      </c>
      <c r="H1467" s="10">
        <v>0.5</v>
      </c>
      <c r="I1467" s="10">
        <v>0.01</v>
      </c>
      <c r="J1467" s="10">
        <v>0.21</v>
      </c>
      <c r="K1467" s="10">
        <v>1.33</v>
      </c>
    </row>
    <row r="1468" spans="1:11" x14ac:dyDescent="0.35">
      <c r="A1468" s="9">
        <v>1468</v>
      </c>
      <c r="B1468" s="9" t="s">
        <v>9370</v>
      </c>
      <c r="C1468" s="9" t="s">
        <v>34</v>
      </c>
      <c r="D1468" s="9">
        <v>2004</v>
      </c>
      <c r="E1468" s="9" t="s">
        <v>2</v>
      </c>
      <c r="F1468" s="9" t="s">
        <v>57</v>
      </c>
      <c r="G1468" s="9">
        <v>1.27</v>
      </c>
      <c r="H1468" s="9">
        <v>0.05</v>
      </c>
      <c r="I1468" s="9">
        <v>0</v>
      </c>
      <c r="J1468" s="9">
        <v>0.02</v>
      </c>
      <c r="K1468" s="9">
        <v>1.33</v>
      </c>
    </row>
    <row r="1469" spans="1:11" x14ac:dyDescent="0.35">
      <c r="A1469" s="10">
        <v>1469</v>
      </c>
      <c r="B1469" s="10" t="s">
        <v>9371</v>
      </c>
      <c r="C1469" s="10" t="s">
        <v>70</v>
      </c>
      <c r="D1469" s="10">
        <v>2010</v>
      </c>
      <c r="E1469" s="10" t="s">
        <v>1</v>
      </c>
      <c r="F1469" s="10" t="s">
        <v>50</v>
      </c>
      <c r="G1469" s="10">
        <v>0.79</v>
      </c>
      <c r="H1469" s="10">
        <v>0.42</v>
      </c>
      <c r="I1469" s="10">
        <v>0</v>
      </c>
      <c r="J1469" s="10">
        <v>0.11</v>
      </c>
      <c r="K1469" s="10">
        <v>1.33</v>
      </c>
    </row>
    <row r="1470" spans="1:11" x14ac:dyDescent="0.35">
      <c r="A1470" s="9">
        <v>1470</v>
      </c>
      <c r="B1470" s="9" t="s">
        <v>783</v>
      </c>
      <c r="C1470" s="9" t="s">
        <v>69</v>
      </c>
      <c r="D1470" s="9">
        <v>2011</v>
      </c>
      <c r="E1470" s="9" t="s">
        <v>7</v>
      </c>
      <c r="F1470" s="9" t="s">
        <v>271</v>
      </c>
      <c r="G1470" s="9">
        <v>0.47</v>
      </c>
      <c r="H1470" s="9">
        <v>0.59</v>
      </c>
      <c r="I1470" s="9">
        <v>0.06</v>
      </c>
      <c r="J1470" s="9">
        <v>0.21</v>
      </c>
      <c r="K1470" s="9">
        <v>1.33</v>
      </c>
    </row>
    <row r="1471" spans="1:11" x14ac:dyDescent="0.35">
      <c r="A1471" s="10">
        <v>1471</v>
      </c>
      <c r="B1471" s="10" t="s">
        <v>791</v>
      </c>
      <c r="C1471" s="10" t="s">
        <v>70</v>
      </c>
      <c r="D1471" s="10">
        <v>2013</v>
      </c>
      <c r="E1471" s="10" t="s">
        <v>2</v>
      </c>
      <c r="F1471" s="10" t="s">
        <v>43</v>
      </c>
      <c r="G1471" s="10">
        <v>0.86</v>
      </c>
      <c r="H1471" s="10">
        <v>0.36</v>
      </c>
      <c r="I1471" s="10">
        <v>0</v>
      </c>
      <c r="J1471" s="10">
        <v>0.11</v>
      </c>
      <c r="K1471" s="10">
        <v>1.33</v>
      </c>
    </row>
    <row r="1472" spans="1:11" x14ac:dyDescent="0.35">
      <c r="A1472" s="9">
        <v>1472</v>
      </c>
      <c r="B1472" s="9" t="s">
        <v>8919</v>
      </c>
      <c r="C1472" s="9" t="s">
        <v>102</v>
      </c>
      <c r="D1472" s="9">
        <v>2013</v>
      </c>
      <c r="E1472" s="9" t="s">
        <v>1</v>
      </c>
      <c r="F1472" s="9" t="s">
        <v>52</v>
      </c>
      <c r="G1472" s="9">
        <v>0.89</v>
      </c>
      <c r="H1472" s="9">
        <v>0.31</v>
      </c>
      <c r="I1472" s="9">
        <v>0.01</v>
      </c>
      <c r="J1472" s="9">
        <v>0.12</v>
      </c>
      <c r="K1472" s="9">
        <v>1.33</v>
      </c>
    </row>
    <row r="1473" spans="1:11" x14ac:dyDescent="0.35">
      <c r="A1473" s="10">
        <v>1473</v>
      </c>
      <c r="B1473" s="10" t="s">
        <v>8695</v>
      </c>
      <c r="C1473" s="10" t="s">
        <v>36</v>
      </c>
      <c r="D1473" s="10">
        <v>2002</v>
      </c>
      <c r="E1473" s="10" t="s">
        <v>9</v>
      </c>
      <c r="F1473" s="10" t="s">
        <v>43</v>
      </c>
      <c r="G1473" s="10">
        <v>0.92</v>
      </c>
      <c r="H1473" s="10">
        <v>0.35</v>
      </c>
      <c r="I1473" s="10">
        <v>0.01</v>
      </c>
      <c r="J1473" s="10">
        <v>0.05</v>
      </c>
      <c r="K1473" s="10">
        <v>1.33</v>
      </c>
    </row>
    <row r="1474" spans="1:11" x14ac:dyDescent="0.35">
      <c r="A1474" s="9">
        <v>1474</v>
      </c>
      <c r="B1474" s="9" t="s">
        <v>8783</v>
      </c>
      <c r="C1474" s="9" t="s">
        <v>146</v>
      </c>
      <c r="D1474" s="9">
        <v>1998</v>
      </c>
      <c r="E1474" s="9" t="s">
        <v>10</v>
      </c>
      <c r="F1474" s="9" t="s">
        <v>114</v>
      </c>
      <c r="G1474" s="9">
        <v>1.08</v>
      </c>
      <c r="H1474" s="9">
        <v>0.24</v>
      </c>
      <c r="I1474" s="9">
        <v>0</v>
      </c>
      <c r="J1474" s="9">
        <v>0.02</v>
      </c>
      <c r="K1474" s="9">
        <v>1.33</v>
      </c>
    </row>
    <row r="1475" spans="1:11" x14ac:dyDescent="0.35">
      <c r="A1475" s="10">
        <v>1475</v>
      </c>
      <c r="B1475" s="10" t="s">
        <v>8671</v>
      </c>
      <c r="C1475" s="10" t="s">
        <v>126</v>
      </c>
      <c r="D1475" s="10">
        <v>2000</v>
      </c>
      <c r="E1475" s="10" t="s">
        <v>1</v>
      </c>
      <c r="F1475" s="10" t="s">
        <v>43</v>
      </c>
      <c r="G1475" s="10">
        <v>0.9</v>
      </c>
      <c r="H1475" s="10">
        <v>0.38</v>
      </c>
      <c r="I1475" s="10">
        <v>0.01</v>
      </c>
      <c r="J1475" s="10">
        <v>0.05</v>
      </c>
      <c r="K1475" s="10">
        <v>1.33</v>
      </c>
    </row>
    <row r="1476" spans="1:11" x14ac:dyDescent="0.35">
      <c r="A1476" s="9">
        <v>1476</v>
      </c>
      <c r="B1476" s="9" t="s">
        <v>8926</v>
      </c>
      <c r="C1476" s="9" t="s">
        <v>36</v>
      </c>
      <c r="D1476" s="9">
        <v>2003</v>
      </c>
      <c r="E1476" s="9" t="s">
        <v>8</v>
      </c>
      <c r="F1476" s="9" t="s">
        <v>61</v>
      </c>
      <c r="G1476" s="9">
        <v>0.93</v>
      </c>
      <c r="H1476" s="9">
        <v>0.35</v>
      </c>
      <c r="I1476" s="9">
        <v>0</v>
      </c>
      <c r="J1476" s="9">
        <v>0.06</v>
      </c>
      <c r="K1476" s="9">
        <v>1.33</v>
      </c>
    </row>
    <row r="1477" spans="1:11" x14ac:dyDescent="0.35">
      <c r="A1477" s="10">
        <v>1477</v>
      </c>
      <c r="B1477" s="10" t="s">
        <v>9372</v>
      </c>
      <c r="C1477" s="10" t="s">
        <v>72</v>
      </c>
      <c r="D1477" s="10">
        <v>2000</v>
      </c>
      <c r="E1477" s="10" t="s">
        <v>1</v>
      </c>
      <c r="F1477" s="10" t="s">
        <v>61</v>
      </c>
      <c r="G1477" s="10">
        <v>0.74</v>
      </c>
      <c r="H1477" s="10">
        <v>0.5</v>
      </c>
      <c r="I1477" s="10">
        <v>0</v>
      </c>
      <c r="J1477" s="10">
        <v>0.09</v>
      </c>
      <c r="K1477" s="10">
        <v>1.33</v>
      </c>
    </row>
    <row r="1478" spans="1:11" x14ac:dyDescent="0.35">
      <c r="A1478" s="9">
        <v>1478</v>
      </c>
      <c r="B1478" s="9" t="s">
        <v>9373</v>
      </c>
      <c r="C1478" s="9" t="s">
        <v>149</v>
      </c>
      <c r="D1478" s="9">
        <v>2004</v>
      </c>
      <c r="E1478" s="9" t="s">
        <v>7</v>
      </c>
      <c r="F1478" s="9" t="s">
        <v>53</v>
      </c>
      <c r="G1478" s="9">
        <v>0.87</v>
      </c>
      <c r="H1478" s="9">
        <v>0.35</v>
      </c>
      <c r="I1478" s="9">
        <v>7.0000000000000007E-2</v>
      </c>
      <c r="J1478" s="9">
        <v>0.04</v>
      </c>
      <c r="K1478" s="9">
        <v>1.33</v>
      </c>
    </row>
    <row r="1479" spans="1:11" x14ac:dyDescent="0.35">
      <c r="A1479" s="10">
        <v>1479</v>
      </c>
      <c r="B1479" s="10" t="s">
        <v>1490</v>
      </c>
      <c r="C1479" s="10" t="s">
        <v>70</v>
      </c>
      <c r="D1479" s="10">
        <v>2010</v>
      </c>
      <c r="E1479" s="10" t="s">
        <v>10</v>
      </c>
      <c r="F1479" s="10" t="s">
        <v>67</v>
      </c>
      <c r="G1479" s="10">
        <v>0.9</v>
      </c>
      <c r="H1479" s="10">
        <v>0.31</v>
      </c>
      <c r="I1479" s="10">
        <v>0</v>
      </c>
      <c r="J1479" s="10">
        <v>0.11</v>
      </c>
      <c r="K1479" s="10">
        <v>1.33</v>
      </c>
    </row>
    <row r="1480" spans="1:11" x14ac:dyDescent="0.35">
      <c r="A1480" s="9">
        <v>1480</v>
      </c>
      <c r="B1480" s="9" t="s">
        <v>9374</v>
      </c>
      <c r="C1480" s="9" t="s">
        <v>69</v>
      </c>
      <c r="D1480" s="9">
        <v>2013</v>
      </c>
      <c r="E1480" s="9" t="s">
        <v>4</v>
      </c>
      <c r="F1480" s="9" t="s">
        <v>137</v>
      </c>
      <c r="G1480" s="9">
        <v>0.43</v>
      </c>
      <c r="H1480" s="9">
        <v>0.4</v>
      </c>
      <c r="I1480" s="9">
        <v>0.32</v>
      </c>
      <c r="J1480" s="9">
        <v>0.18</v>
      </c>
      <c r="K1480" s="9">
        <v>1.33</v>
      </c>
    </row>
    <row r="1481" spans="1:11" x14ac:dyDescent="0.35">
      <c r="A1481" s="10">
        <v>1481</v>
      </c>
      <c r="B1481" s="10" t="s">
        <v>1122</v>
      </c>
      <c r="C1481" s="10" t="s">
        <v>34</v>
      </c>
      <c r="D1481" s="10">
        <v>2004</v>
      </c>
      <c r="E1481" s="10" t="s">
        <v>3</v>
      </c>
      <c r="F1481" s="10" t="s">
        <v>839</v>
      </c>
      <c r="G1481" s="10">
        <v>0.65</v>
      </c>
      <c r="H1481" s="10">
        <v>0.51</v>
      </c>
      <c r="I1481" s="10">
        <v>0</v>
      </c>
      <c r="J1481" s="10">
        <v>0.17</v>
      </c>
      <c r="K1481" s="10">
        <v>1.33</v>
      </c>
    </row>
    <row r="1482" spans="1:11" x14ac:dyDescent="0.35">
      <c r="A1482" s="9">
        <v>1482</v>
      </c>
      <c r="B1482" s="9" t="s">
        <v>9375</v>
      </c>
      <c r="C1482" s="9" t="s">
        <v>49</v>
      </c>
      <c r="D1482" s="9">
        <v>2007</v>
      </c>
      <c r="E1482" s="9" t="s">
        <v>8</v>
      </c>
      <c r="F1482" s="9" t="s">
        <v>50</v>
      </c>
      <c r="G1482" s="9">
        <v>0.71</v>
      </c>
      <c r="H1482" s="9">
        <v>0.48</v>
      </c>
      <c r="I1482" s="9">
        <v>0</v>
      </c>
      <c r="J1482" s="9">
        <v>0.13</v>
      </c>
      <c r="K1482" s="9">
        <v>1.33</v>
      </c>
    </row>
    <row r="1483" spans="1:11" x14ac:dyDescent="0.35">
      <c r="A1483" s="10">
        <v>1483</v>
      </c>
      <c r="B1483" s="10" t="s">
        <v>9376</v>
      </c>
      <c r="C1483" s="10" t="s">
        <v>49</v>
      </c>
      <c r="D1483" s="10">
        <v>2010</v>
      </c>
      <c r="E1483" s="10" t="s">
        <v>4</v>
      </c>
      <c r="F1483" s="10" t="s">
        <v>53</v>
      </c>
      <c r="G1483" s="10">
        <v>0.51</v>
      </c>
      <c r="H1483" s="10">
        <v>0.17</v>
      </c>
      <c r="I1483" s="10">
        <v>0.57999999999999996</v>
      </c>
      <c r="J1483" s="10">
        <v>0.06</v>
      </c>
      <c r="K1483" s="10">
        <v>1.33</v>
      </c>
    </row>
    <row r="1484" spans="1:11" x14ac:dyDescent="0.35">
      <c r="A1484" s="9">
        <v>1484</v>
      </c>
      <c r="B1484" s="9" t="s">
        <v>153</v>
      </c>
      <c r="C1484" s="9" t="s">
        <v>55</v>
      </c>
      <c r="D1484" s="9">
        <v>2014</v>
      </c>
      <c r="E1484" s="9" t="s">
        <v>9</v>
      </c>
      <c r="F1484" s="9" t="s">
        <v>120</v>
      </c>
      <c r="G1484" s="9">
        <v>0.72</v>
      </c>
      <c r="H1484" s="9">
        <v>0.5</v>
      </c>
      <c r="I1484" s="9">
        <v>0.01</v>
      </c>
      <c r="J1484" s="9">
        <v>0.1</v>
      </c>
      <c r="K1484" s="9">
        <v>1.32</v>
      </c>
    </row>
    <row r="1485" spans="1:11" x14ac:dyDescent="0.35">
      <c r="A1485" s="10">
        <v>1485</v>
      </c>
      <c r="B1485" s="10" t="s">
        <v>9377</v>
      </c>
      <c r="C1485" s="10" t="s">
        <v>44</v>
      </c>
      <c r="D1485" s="10">
        <v>2005</v>
      </c>
      <c r="E1485" s="10" t="s">
        <v>3</v>
      </c>
      <c r="F1485" s="10" t="s">
        <v>61</v>
      </c>
      <c r="G1485" s="10">
        <v>0.69</v>
      </c>
      <c r="H1485" s="10">
        <v>0.38</v>
      </c>
      <c r="I1485" s="10">
        <v>0.02</v>
      </c>
      <c r="J1485" s="10">
        <v>0.24</v>
      </c>
      <c r="K1485" s="10">
        <v>1.32</v>
      </c>
    </row>
    <row r="1486" spans="1:11" x14ac:dyDescent="0.35">
      <c r="A1486" s="9">
        <v>1486</v>
      </c>
      <c r="B1486" s="9" t="s">
        <v>5345</v>
      </c>
      <c r="C1486" s="9" t="s">
        <v>69</v>
      </c>
      <c r="D1486" s="9">
        <v>2008</v>
      </c>
      <c r="E1486" s="9" t="s">
        <v>9</v>
      </c>
      <c r="F1486" s="9" t="s">
        <v>120</v>
      </c>
      <c r="G1486" s="9">
        <v>0.72</v>
      </c>
      <c r="H1486" s="9">
        <v>0.42</v>
      </c>
      <c r="I1486" s="9">
        <v>0</v>
      </c>
      <c r="J1486" s="9">
        <v>0.19</v>
      </c>
      <c r="K1486" s="9">
        <v>1.32</v>
      </c>
    </row>
    <row r="1487" spans="1:11" x14ac:dyDescent="0.35">
      <c r="A1487" s="10">
        <v>1487</v>
      </c>
      <c r="B1487" s="10" t="s">
        <v>1374</v>
      </c>
      <c r="C1487" s="10" t="s">
        <v>69</v>
      </c>
      <c r="D1487" s="10">
        <v>2014</v>
      </c>
      <c r="E1487" s="10" t="s">
        <v>4</v>
      </c>
      <c r="F1487" s="10" t="s">
        <v>75</v>
      </c>
      <c r="G1487" s="10">
        <v>0.4</v>
      </c>
      <c r="H1487" s="10">
        <v>0.36</v>
      </c>
      <c r="I1487" s="10">
        <v>0.4</v>
      </c>
      <c r="J1487" s="10">
        <v>0.17</v>
      </c>
      <c r="K1487" s="10">
        <v>1.32</v>
      </c>
    </row>
    <row r="1488" spans="1:11" x14ac:dyDescent="0.35">
      <c r="A1488" s="9">
        <v>1488</v>
      </c>
      <c r="B1488" s="9" t="s">
        <v>9378</v>
      </c>
      <c r="C1488" s="9" t="s">
        <v>94</v>
      </c>
      <c r="D1488" s="9">
        <v>2008</v>
      </c>
      <c r="E1488" s="9" t="s">
        <v>4</v>
      </c>
      <c r="F1488" s="9" t="s">
        <v>43</v>
      </c>
      <c r="G1488" s="9">
        <v>0.01</v>
      </c>
      <c r="H1488" s="9">
        <v>0.13</v>
      </c>
      <c r="I1488" s="9">
        <v>0</v>
      </c>
      <c r="J1488" s="9">
        <v>1.18</v>
      </c>
      <c r="K1488" s="9">
        <v>1.32</v>
      </c>
    </row>
    <row r="1489" spans="1:11" x14ac:dyDescent="0.35">
      <c r="A1489" s="10">
        <v>1489</v>
      </c>
      <c r="B1489" s="10" t="s">
        <v>8702</v>
      </c>
      <c r="C1489" s="10" t="s">
        <v>69</v>
      </c>
      <c r="D1489" s="10">
        <v>2014</v>
      </c>
      <c r="E1489" s="10" t="s">
        <v>4</v>
      </c>
      <c r="F1489" s="10" t="s">
        <v>137</v>
      </c>
      <c r="G1489" s="10">
        <v>0.52</v>
      </c>
      <c r="H1489" s="10">
        <v>0.43</v>
      </c>
      <c r="I1489" s="10">
        <v>0.18</v>
      </c>
      <c r="J1489" s="10">
        <v>0.19</v>
      </c>
      <c r="K1489" s="10">
        <v>1.32</v>
      </c>
    </row>
    <row r="1490" spans="1:11" x14ac:dyDescent="0.35">
      <c r="A1490" s="9">
        <v>1490</v>
      </c>
      <c r="B1490" s="9" t="s">
        <v>243</v>
      </c>
      <c r="C1490" s="9" t="s">
        <v>70</v>
      </c>
      <c r="D1490" s="9">
        <v>2014</v>
      </c>
      <c r="E1490" s="9" t="s">
        <v>9</v>
      </c>
      <c r="F1490" s="9" t="s">
        <v>120</v>
      </c>
      <c r="G1490" s="9">
        <v>0.69</v>
      </c>
      <c r="H1490" s="9">
        <v>0.52</v>
      </c>
      <c r="I1490" s="9">
        <v>0</v>
      </c>
      <c r="J1490" s="9">
        <v>0.11</v>
      </c>
      <c r="K1490" s="9">
        <v>1.32</v>
      </c>
    </row>
    <row r="1491" spans="1:11" x14ac:dyDescent="0.35">
      <c r="A1491" s="10">
        <v>1491</v>
      </c>
      <c r="B1491" s="10" t="s">
        <v>9379</v>
      </c>
      <c r="C1491" s="10" t="s">
        <v>72</v>
      </c>
      <c r="D1491" s="10">
        <v>1998</v>
      </c>
      <c r="E1491" s="10" t="s">
        <v>3</v>
      </c>
      <c r="F1491" s="10" t="s">
        <v>62</v>
      </c>
      <c r="G1491" s="10">
        <v>0.03</v>
      </c>
      <c r="H1491" s="10">
        <v>1.1599999999999999</v>
      </c>
      <c r="I1491" s="10">
        <v>0.02</v>
      </c>
      <c r="J1491" s="10">
        <v>0.11</v>
      </c>
      <c r="K1491" s="10">
        <v>1.32</v>
      </c>
    </row>
    <row r="1492" spans="1:11" x14ac:dyDescent="0.35">
      <c r="A1492" s="9">
        <v>1492</v>
      </c>
      <c r="B1492" s="9" t="s">
        <v>9380</v>
      </c>
      <c r="C1492" s="9" t="s">
        <v>223</v>
      </c>
      <c r="D1492" s="9">
        <v>1985</v>
      </c>
      <c r="E1492" s="9" t="s">
        <v>5</v>
      </c>
      <c r="F1492" s="9" t="s">
        <v>53</v>
      </c>
      <c r="G1492" s="9">
        <v>0.73</v>
      </c>
      <c r="H1492" s="9">
        <v>0.16</v>
      </c>
      <c r="I1492" s="9">
        <v>0.4</v>
      </c>
      <c r="J1492" s="9">
        <v>0.03</v>
      </c>
      <c r="K1492" s="9">
        <v>1.32</v>
      </c>
    </row>
    <row r="1493" spans="1:11" x14ac:dyDescent="0.35">
      <c r="A1493" s="10">
        <v>1493</v>
      </c>
      <c r="B1493" s="10" t="s">
        <v>238</v>
      </c>
      <c r="C1493" s="10" t="s">
        <v>34</v>
      </c>
      <c r="D1493" s="10">
        <v>2002</v>
      </c>
      <c r="E1493" s="10" t="s">
        <v>1</v>
      </c>
      <c r="F1493" s="10" t="s">
        <v>118</v>
      </c>
      <c r="G1493" s="10">
        <v>1.06</v>
      </c>
      <c r="H1493" s="10">
        <v>0.08</v>
      </c>
      <c r="I1493" s="10">
        <v>0</v>
      </c>
      <c r="J1493" s="10">
        <v>0.18</v>
      </c>
      <c r="K1493" s="10">
        <v>1.32</v>
      </c>
    </row>
    <row r="1494" spans="1:11" x14ac:dyDescent="0.35">
      <c r="A1494" s="9">
        <v>1494</v>
      </c>
      <c r="B1494" s="9" t="s">
        <v>9381</v>
      </c>
      <c r="C1494" s="9" t="s">
        <v>72</v>
      </c>
      <c r="D1494" s="9">
        <v>1997</v>
      </c>
      <c r="E1494" s="9" t="s">
        <v>10</v>
      </c>
      <c r="F1494" s="9" t="s">
        <v>78</v>
      </c>
      <c r="G1494" s="9">
        <v>0.73</v>
      </c>
      <c r="H1494" s="9">
        <v>0.5</v>
      </c>
      <c r="I1494" s="9">
        <v>0</v>
      </c>
      <c r="J1494" s="9">
        <v>0.09</v>
      </c>
      <c r="K1494" s="9">
        <v>1.32</v>
      </c>
    </row>
    <row r="1495" spans="1:11" x14ac:dyDescent="0.35">
      <c r="A1495" s="10">
        <v>1495</v>
      </c>
      <c r="B1495" s="10" t="s">
        <v>9382</v>
      </c>
      <c r="C1495" s="10" t="s">
        <v>36</v>
      </c>
      <c r="D1495" s="10">
        <v>2003</v>
      </c>
      <c r="E1495" s="10" t="s">
        <v>4</v>
      </c>
      <c r="F1495" s="10" t="s">
        <v>91</v>
      </c>
      <c r="G1495" s="10">
        <v>0.31</v>
      </c>
      <c r="H1495" s="10">
        <v>0.04</v>
      </c>
      <c r="I1495" s="10">
        <v>0.96</v>
      </c>
      <c r="J1495" s="10">
        <v>0.01</v>
      </c>
      <c r="K1495" s="10">
        <v>1.32</v>
      </c>
    </row>
    <row r="1496" spans="1:11" x14ac:dyDescent="0.35">
      <c r="A1496" s="9">
        <v>1496</v>
      </c>
      <c r="B1496" s="9" t="s">
        <v>9383</v>
      </c>
      <c r="C1496" s="9" t="s">
        <v>69</v>
      </c>
      <c r="D1496" s="9">
        <v>2010</v>
      </c>
      <c r="E1496" s="9" t="s">
        <v>7</v>
      </c>
      <c r="F1496" s="9" t="s">
        <v>57</v>
      </c>
      <c r="G1496" s="9">
        <v>0.77</v>
      </c>
      <c r="H1496" s="9">
        <v>0.3</v>
      </c>
      <c r="I1496" s="9">
        <v>0.09</v>
      </c>
      <c r="J1496" s="9">
        <v>0.16</v>
      </c>
      <c r="K1496" s="9">
        <v>1.32</v>
      </c>
    </row>
    <row r="1497" spans="1:11" x14ac:dyDescent="0.35">
      <c r="A1497" s="10">
        <v>1497</v>
      </c>
      <c r="B1497" s="10" t="s">
        <v>9384</v>
      </c>
      <c r="C1497" s="10" t="s">
        <v>72</v>
      </c>
      <c r="D1497" s="10">
        <v>1996</v>
      </c>
      <c r="E1497" s="10" t="s">
        <v>1</v>
      </c>
      <c r="F1497" s="10" t="s">
        <v>61</v>
      </c>
      <c r="G1497" s="10">
        <v>0.73</v>
      </c>
      <c r="H1497" s="10">
        <v>0.5</v>
      </c>
      <c r="I1497" s="10">
        <v>0</v>
      </c>
      <c r="J1497" s="10">
        <v>0.09</v>
      </c>
      <c r="K1497" s="10">
        <v>1.32</v>
      </c>
    </row>
    <row r="1498" spans="1:11" x14ac:dyDescent="0.35">
      <c r="A1498" s="9">
        <v>1498</v>
      </c>
      <c r="B1498" s="9" t="s">
        <v>155</v>
      </c>
      <c r="C1498" s="9" t="s">
        <v>49</v>
      </c>
      <c r="D1498" s="9">
        <v>2011</v>
      </c>
      <c r="E1498" s="9" t="s">
        <v>3</v>
      </c>
      <c r="F1498" s="9" t="s">
        <v>59</v>
      </c>
      <c r="G1498" s="9">
        <v>0.72</v>
      </c>
      <c r="H1498" s="9">
        <v>0.44</v>
      </c>
      <c r="I1498" s="9">
        <v>0.04</v>
      </c>
      <c r="J1498" s="9">
        <v>0.12</v>
      </c>
      <c r="K1498" s="9">
        <v>1.32</v>
      </c>
    </row>
    <row r="1499" spans="1:11" x14ac:dyDescent="0.35">
      <c r="A1499" s="10">
        <v>1499</v>
      </c>
      <c r="B1499" s="10" t="s">
        <v>726</v>
      </c>
      <c r="C1499" s="10" t="s">
        <v>70</v>
      </c>
      <c r="D1499" s="10">
        <v>2012</v>
      </c>
      <c r="E1499" s="10" t="s">
        <v>9</v>
      </c>
      <c r="F1499" s="10" t="s">
        <v>43</v>
      </c>
      <c r="G1499" s="10">
        <v>0.75</v>
      </c>
      <c r="H1499" s="10">
        <v>0.45</v>
      </c>
      <c r="I1499" s="10">
        <v>0</v>
      </c>
      <c r="J1499" s="10">
        <v>0.11</v>
      </c>
      <c r="K1499" s="10">
        <v>1.32</v>
      </c>
    </row>
    <row r="1500" spans="1:11" x14ac:dyDescent="0.35">
      <c r="A1500" s="9">
        <v>1500</v>
      </c>
      <c r="B1500" s="9" t="s">
        <v>5345</v>
      </c>
      <c r="C1500" s="9" t="s">
        <v>44</v>
      </c>
      <c r="D1500" s="12" t="s">
        <v>145</v>
      </c>
      <c r="E1500" s="9" t="s">
        <v>9</v>
      </c>
      <c r="F1500" s="9" t="s">
        <v>120</v>
      </c>
      <c r="G1500" s="9">
        <v>0.56999999999999995</v>
      </c>
      <c r="H1500" s="9">
        <v>0.46</v>
      </c>
      <c r="I1500" s="9">
        <v>0</v>
      </c>
      <c r="J1500" s="9">
        <v>0.28000000000000003</v>
      </c>
      <c r="K1500" s="9">
        <v>1.32</v>
      </c>
    </row>
    <row r="1501" spans="1:11" x14ac:dyDescent="0.35">
      <c r="A1501" s="10">
        <v>1501</v>
      </c>
      <c r="B1501" s="10" t="s">
        <v>9385</v>
      </c>
      <c r="C1501" s="10" t="s">
        <v>72</v>
      </c>
      <c r="D1501" s="10">
        <v>1996</v>
      </c>
      <c r="E1501" s="10" t="s">
        <v>3</v>
      </c>
      <c r="F1501" s="10" t="s">
        <v>5772</v>
      </c>
      <c r="G1501" s="10">
        <v>0.73</v>
      </c>
      <c r="H1501" s="10">
        <v>0.5</v>
      </c>
      <c r="I1501" s="10">
        <v>0</v>
      </c>
      <c r="J1501" s="10">
        <v>0.09</v>
      </c>
      <c r="K1501" s="10">
        <v>1.31</v>
      </c>
    </row>
    <row r="1502" spans="1:11" x14ac:dyDescent="0.35">
      <c r="A1502" s="9">
        <v>1502</v>
      </c>
      <c r="B1502" s="9" t="s">
        <v>9386</v>
      </c>
      <c r="C1502" s="9" t="s">
        <v>34</v>
      </c>
      <c r="D1502" s="9">
        <v>2002</v>
      </c>
      <c r="E1502" s="9" t="s">
        <v>3</v>
      </c>
      <c r="F1502" s="9" t="s">
        <v>271</v>
      </c>
      <c r="G1502" s="9">
        <v>0.64</v>
      </c>
      <c r="H1502" s="9">
        <v>0.5</v>
      </c>
      <c r="I1502" s="9">
        <v>0</v>
      </c>
      <c r="J1502" s="9">
        <v>0.17</v>
      </c>
      <c r="K1502" s="9">
        <v>1.31</v>
      </c>
    </row>
    <row r="1503" spans="1:11" x14ac:dyDescent="0.35">
      <c r="A1503" s="10">
        <v>1503</v>
      </c>
      <c r="B1503" s="10" t="s">
        <v>9136</v>
      </c>
      <c r="C1503" s="10" t="s">
        <v>70</v>
      </c>
      <c r="D1503" s="10">
        <v>2009</v>
      </c>
      <c r="E1503" s="10" t="s">
        <v>6</v>
      </c>
      <c r="F1503" s="10" t="s">
        <v>363</v>
      </c>
      <c r="G1503" s="10">
        <v>0.97</v>
      </c>
      <c r="H1503" s="10">
        <v>0.23</v>
      </c>
      <c r="I1503" s="10">
        <v>0</v>
      </c>
      <c r="J1503" s="10">
        <v>0.11</v>
      </c>
      <c r="K1503" s="10">
        <v>1.31</v>
      </c>
    </row>
    <row r="1504" spans="1:11" x14ac:dyDescent="0.35">
      <c r="A1504" s="9">
        <v>1504</v>
      </c>
      <c r="B1504" s="9" t="s">
        <v>955</v>
      </c>
      <c r="C1504" s="9" t="s">
        <v>70</v>
      </c>
      <c r="D1504" s="9">
        <v>2009</v>
      </c>
      <c r="E1504" s="9" t="s">
        <v>10</v>
      </c>
      <c r="F1504" s="9" t="s">
        <v>75</v>
      </c>
      <c r="G1504" s="9">
        <v>0.71</v>
      </c>
      <c r="H1504" s="9">
        <v>0.42</v>
      </c>
      <c r="I1504" s="9">
        <v>0.05</v>
      </c>
      <c r="J1504" s="9">
        <v>0.13</v>
      </c>
      <c r="K1504" s="9">
        <v>1.31</v>
      </c>
    </row>
    <row r="1505" spans="1:11" x14ac:dyDescent="0.35">
      <c r="A1505" s="10">
        <v>1505</v>
      </c>
      <c r="B1505" s="10" t="s">
        <v>9387</v>
      </c>
      <c r="C1505" s="10" t="s">
        <v>70</v>
      </c>
      <c r="D1505" s="10">
        <v>2009</v>
      </c>
      <c r="E1505" s="10" t="s">
        <v>9</v>
      </c>
      <c r="F1505" s="10" t="s">
        <v>43</v>
      </c>
      <c r="G1505" s="10">
        <v>0.84</v>
      </c>
      <c r="H1505" s="10">
        <v>0.35</v>
      </c>
      <c r="I1505" s="10">
        <v>0</v>
      </c>
      <c r="J1505" s="10">
        <v>0.12</v>
      </c>
      <c r="K1505" s="10">
        <v>1.31</v>
      </c>
    </row>
    <row r="1506" spans="1:11" x14ac:dyDescent="0.35">
      <c r="A1506" s="9">
        <v>1506</v>
      </c>
      <c r="B1506" s="9" t="s">
        <v>8452</v>
      </c>
      <c r="C1506" s="9" t="s">
        <v>42</v>
      </c>
      <c r="D1506" s="9">
        <v>2009</v>
      </c>
      <c r="E1506" s="9" t="s">
        <v>6</v>
      </c>
      <c r="F1506" s="9" t="s">
        <v>642</v>
      </c>
      <c r="G1506" s="9">
        <v>1.22</v>
      </c>
      <c r="H1506" s="9">
        <v>0</v>
      </c>
      <c r="I1506" s="9">
        <v>0</v>
      </c>
      <c r="J1506" s="9">
        <v>0.09</v>
      </c>
      <c r="K1506" s="9">
        <v>1.31</v>
      </c>
    </row>
    <row r="1507" spans="1:11" x14ac:dyDescent="0.35">
      <c r="A1507" s="10">
        <v>1507</v>
      </c>
      <c r="B1507" s="10" t="s">
        <v>1014</v>
      </c>
      <c r="C1507" s="10" t="s">
        <v>34</v>
      </c>
      <c r="D1507" s="10">
        <v>2005</v>
      </c>
      <c r="E1507" s="10" t="s">
        <v>2</v>
      </c>
      <c r="F1507" s="10" t="s">
        <v>43</v>
      </c>
      <c r="G1507" s="10">
        <v>0.78</v>
      </c>
      <c r="H1507" s="10">
        <v>0.45</v>
      </c>
      <c r="I1507" s="10">
        <v>0</v>
      </c>
      <c r="J1507" s="10">
        <v>7.0000000000000007E-2</v>
      </c>
      <c r="K1507" s="10">
        <v>1.31</v>
      </c>
    </row>
    <row r="1508" spans="1:11" x14ac:dyDescent="0.35">
      <c r="A1508" s="9">
        <v>1508</v>
      </c>
      <c r="B1508" s="9" t="s">
        <v>9388</v>
      </c>
      <c r="C1508" s="9" t="s">
        <v>72</v>
      </c>
      <c r="D1508" s="9">
        <v>1999</v>
      </c>
      <c r="E1508" s="9" t="s">
        <v>11</v>
      </c>
      <c r="F1508" s="9" t="s">
        <v>67</v>
      </c>
      <c r="G1508" s="9">
        <v>0.56999999999999995</v>
      </c>
      <c r="H1508" s="9">
        <v>0.67</v>
      </c>
      <c r="I1508" s="9">
        <v>0</v>
      </c>
      <c r="J1508" s="9">
        <v>7.0000000000000007E-2</v>
      </c>
      <c r="K1508" s="9">
        <v>1.31</v>
      </c>
    </row>
    <row r="1509" spans="1:11" x14ac:dyDescent="0.35">
      <c r="A1509" s="10">
        <v>1509</v>
      </c>
      <c r="B1509" s="10" t="s">
        <v>9389</v>
      </c>
      <c r="C1509" s="10" t="s">
        <v>49</v>
      </c>
      <c r="D1509" s="10">
        <v>2009</v>
      </c>
      <c r="E1509" s="10" t="s">
        <v>12</v>
      </c>
      <c r="F1509" s="10" t="s">
        <v>120</v>
      </c>
      <c r="G1509" s="10">
        <v>0.81</v>
      </c>
      <c r="H1509" s="10">
        <v>0.38</v>
      </c>
      <c r="I1509" s="10">
        <v>0</v>
      </c>
      <c r="J1509" s="10">
        <v>0.12</v>
      </c>
      <c r="K1509" s="10">
        <v>1.31</v>
      </c>
    </row>
    <row r="1510" spans="1:11" x14ac:dyDescent="0.35">
      <c r="A1510" s="9">
        <v>1510</v>
      </c>
      <c r="B1510" s="9" t="s">
        <v>9390</v>
      </c>
      <c r="C1510" s="9" t="s">
        <v>83</v>
      </c>
      <c r="D1510" s="9">
        <v>1983</v>
      </c>
      <c r="E1510" s="9" t="s">
        <v>2</v>
      </c>
      <c r="F1510" s="9" t="s">
        <v>43</v>
      </c>
      <c r="G1510" s="9">
        <v>1.22</v>
      </c>
      <c r="H1510" s="9">
        <v>7.0000000000000007E-2</v>
      </c>
      <c r="I1510" s="9">
        <v>0</v>
      </c>
      <c r="J1510" s="9">
        <v>0.02</v>
      </c>
      <c r="K1510" s="9">
        <v>1.31</v>
      </c>
    </row>
    <row r="1511" spans="1:11" x14ac:dyDescent="0.35">
      <c r="A1511" s="10">
        <v>1511</v>
      </c>
      <c r="B1511" s="10" t="s">
        <v>113</v>
      </c>
      <c r="C1511" s="10" t="s">
        <v>34</v>
      </c>
      <c r="D1511" s="10">
        <v>2002</v>
      </c>
      <c r="E1511" s="10" t="s">
        <v>7</v>
      </c>
      <c r="F1511" s="10" t="s">
        <v>114</v>
      </c>
      <c r="G1511" s="10">
        <v>0.64</v>
      </c>
      <c r="H1511" s="10">
        <v>0.5</v>
      </c>
      <c r="I1511" s="10">
        <v>0</v>
      </c>
      <c r="J1511" s="10">
        <v>0.17</v>
      </c>
      <c r="K1511" s="10">
        <v>1.31</v>
      </c>
    </row>
    <row r="1512" spans="1:11" x14ac:dyDescent="0.35">
      <c r="A1512" s="9">
        <v>1512</v>
      </c>
      <c r="B1512" s="9" t="s">
        <v>872</v>
      </c>
      <c r="C1512" s="9" t="s">
        <v>42</v>
      </c>
      <c r="D1512" s="9">
        <v>2008</v>
      </c>
      <c r="E1512" s="9" t="s">
        <v>6</v>
      </c>
      <c r="F1512" s="9" t="s">
        <v>59</v>
      </c>
      <c r="G1512" s="9">
        <v>0.68</v>
      </c>
      <c r="H1512" s="9">
        <v>0.49</v>
      </c>
      <c r="I1512" s="9">
        <v>0</v>
      </c>
      <c r="J1512" s="9">
        <v>0.13</v>
      </c>
      <c r="K1512" s="9">
        <v>1.31</v>
      </c>
    </row>
    <row r="1513" spans="1:11" x14ac:dyDescent="0.35">
      <c r="A1513" s="10">
        <v>1513</v>
      </c>
      <c r="B1513" s="10" t="s">
        <v>9391</v>
      </c>
      <c r="C1513" s="10" t="s">
        <v>42</v>
      </c>
      <c r="D1513" s="10">
        <v>2008</v>
      </c>
      <c r="E1513" s="10" t="s">
        <v>1</v>
      </c>
      <c r="F1513" s="10" t="s">
        <v>50</v>
      </c>
      <c r="G1513" s="10">
        <v>1.1100000000000001</v>
      </c>
      <c r="H1513" s="10">
        <v>0.04</v>
      </c>
      <c r="I1513" s="10">
        <v>0.06</v>
      </c>
      <c r="J1513" s="10">
        <v>0.09</v>
      </c>
      <c r="K1513" s="10">
        <v>1.31</v>
      </c>
    </row>
    <row r="1514" spans="1:11" x14ac:dyDescent="0.35">
      <c r="A1514" s="9">
        <v>1514</v>
      </c>
      <c r="B1514" s="9" t="s">
        <v>8888</v>
      </c>
      <c r="C1514" s="9" t="s">
        <v>39</v>
      </c>
      <c r="D1514" s="9">
        <v>2004</v>
      </c>
      <c r="E1514" s="9" t="s">
        <v>3</v>
      </c>
      <c r="F1514" s="9" t="s">
        <v>61</v>
      </c>
      <c r="G1514" s="9">
        <v>0.84</v>
      </c>
      <c r="H1514" s="9">
        <v>0.43</v>
      </c>
      <c r="I1514" s="9">
        <v>0</v>
      </c>
      <c r="J1514" s="9">
        <v>0.04</v>
      </c>
      <c r="K1514" s="9">
        <v>1.31</v>
      </c>
    </row>
    <row r="1515" spans="1:11" x14ac:dyDescent="0.35">
      <c r="A1515" s="10">
        <v>1515</v>
      </c>
      <c r="B1515" s="10" t="s">
        <v>11</v>
      </c>
      <c r="C1515" s="10" t="s">
        <v>83</v>
      </c>
      <c r="D1515" s="11" t="s">
        <v>145</v>
      </c>
      <c r="E1515" s="10" t="s">
        <v>11</v>
      </c>
      <c r="F1515" s="10" t="s">
        <v>118</v>
      </c>
      <c r="G1515" s="10">
        <v>1.21</v>
      </c>
      <c r="H1515" s="10">
        <v>0.08</v>
      </c>
      <c r="I1515" s="10">
        <v>0</v>
      </c>
      <c r="J1515" s="10">
        <v>0.01</v>
      </c>
      <c r="K1515" s="10">
        <v>1.3</v>
      </c>
    </row>
    <row r="1516" spans="1:11" x14ac:dyDescent="0.35">
      <c r="A1516" s="9">
        <v>1516</v>
      </c>
      <c r="B1516" s="9" t="s">
        <v>9392</v>
      </c>
      <c r="C1516" s="9" t="s">
        <v>36</v>
      </c>
      <c r="D1516" s="9">
        <v>2002</v>
      </c>
      <c r="E1516" s="9" t="s">
        <v>4</v>
      </c>
      <c r="F1516" s="9" t="s">
        <v>38</v>
      </c>
      <c r="G1516" s="9">
        <v>0.94</v>
      </c>
      <c r="H1516" s="9">
        <v>0.35</v>
      </c>
      <c r="I1516" s="9">
        <v>0</v>
      </c>
      <c r="J1516" s="9">
        <v>0.02</v>
      </c>
      <c r="K1516" s="9">
        <v>1.3</v>
      </c>
    </row>
    <row r="1517" spans="1:11" x14ac:dyDescent="0.35">
      <c r="A1517" s="10">
        <v>1517</v>
      </c>
      <c r="B1517" s="10" t="s">
        <v>9363</v>
      </c>
      <c r="C1517" s="10" t="s">
        <v>69</v>
      </c>
      <c r="D1517" s="10">
        <v>2011</v>
      </c>
      <c r="E1517" s="10" t="s">
        <v>9</v>
      </c>
      <c r="F1517" s="10" t="s">
        <v>61</v>
      </c>
      <c r="G1517" s="10">
        <v>0.45</v>
      </c>
      <c r="H1517" s="10">
        <v>0.56999999999999995</v>
      </c>
      <c r="I1517" s="10">
        <v>0.06</v>
      </c>
      <c r="J1517" s="10">
        <v>0.21</v>
      </c>
      <c r="K1517" s="10">
        <v>1.3</v>
      </c>
    </row>
    <row r="1518" spans="1:11" x14ac:dyDescent="0.35">
      <c r="A1518" s="9">
        <v>1518</v>
      </c>
      <c r="B1518" s="9" t="s">
        <v>252</v>
      </c>
      <c r="C1518" s="9" t="s">
        <v>34</v>
      </c>
      <c r="D1518" s="9">
        <v>2006</v>
      </c>
      <c r="E1518" s="9" t="s">
        <v>1</v>
      </c>
      <c r="F1518" s="9" t="s">
        <v>61</v>
      </c>
      <c r="G1518" s="9">
        <v>1.07</v>
      </c>
      <c r="H1518" s="9">
        <v>0.04</v>
      </c>
      <c r="I1518" s="9">
        <v>0.02</v>
      </c>
      <c r="J1518" s="9">
        <v>0.17</v>
      </c>
      <c r="K1518" s="9">
        <v>1.3</v>
      </c>
    </row>
    <row r="1519" spans="1:11" x14ac:dyDescent="0.35">
      <c r="A1519" s="10">
        <v>1519</v>
      </c>
      <c r="B1519" s="10" t="s">
        <v>738</v>
      </c>
      <c r="C1519" s="10" t="s">
        <v>69</v>
      </c>
      <c r="D1519" s="10">
        <v>2013</v>
      </c>
      <c r="E1519" s="10" t="s">
        <v>9</v>
      </c>
      <c r="F1519" s="10" t="s">
        <v>98</v>
      </c>
      <c r="G1519" s="10">
        <v>0.56000000000000005</v>
      </c>
      <c r="H1519" s="10">
        <v>0.44</v>
      </c>
      <c r="I1519" s="10">
        <v>0.09</v>
      </c>
      <c r="J1519" s="10">
        <v>0.21</v>
      </c>
      <c r="K1519" s="10">
        <v>1.3</v>
      </c>
    </row>
    <row r="1520" spans="1:11" x14ac:dyDescent="0.35">
      <c r="A1520" s="9">
        <v>1520</v>
      </c>
      <c r="B1520" s="9" t="s">
        <v>9393</v>
      </c>
      <c r="C1520" s="9" t="s">
        <v>34</v>
      </c>
      <c r="D1520" s="9">
        <v>2005</v>
      </c>
      <c r="E1520" s="9" t="s">
        <v>6</v>
      </c>
      <c r="F1520" s="9" t="s">
        <v>57</v>
      </c>
      <c r="G1520" s="9">
        <v>0.27</v>
      </c>
      <c r="H1520" s="9">
        <v>0.02</v>
      </c>
      <c r="I1520" s="9">
        <v>0</v>
      </c>
      <c r="J1520" s="9">
        <v>1.02</v>
      </c>
      <c r="K1520" s="9">
        <v>1.3</v>
      </c>
    </row>
    <row r="1521" spans="1:11" x14ac:dyDescent="0.35">
      <c r="A1521" s="10">
        <v>1521</v>
      </c>
      <c r="B1521" s="10" t="s">
        <v>938</v>
      </c>
      <c r="C1521" s="10" t="s">
        <v>42</v>
      </c>
      <c r="D1521" s="10">
        <v>2007</v>
      </c>
      <c r="E1521" s="10" t="s">
        <v>1</v>
      </c>
      <c r="F1521" s="10" t="s">
        <v>61</v>
      </c>
      <c r="G1521" s="10">
        <v>0.69</v>
      </c>
      <c r="H1521" s="10">
        <v>0.48</v>
      </c>
      <c r="I1521" s="10">
        <v>0</v>
      </c>
      <c r="J1521" s="10">
        <v>0.13</v>
      </c>
      <c r="K1521" s="10">
        <v>1.3</v>
      </c>
    </row>
    <row r="1522" spans="1:11" x14ac:dyDescent="0.35">
      <c r="A1522" s="9">
        <v>1522</v>
      </c>
      <c r="B1522" s="9" t="s">
        <v>9394</v>
      </c>
      <c r="C1522" s="9" t="s">
        <v>72</v>
      </c>
      <c r="D1522" s="9">
        <v>1997</v>
      </c>
      <c r="E1522" s="9" t="s">
        <v>3</v>
      </c>
      <c r="F1522" s="9" t="s">
        <v>1919</v>
      </c>
      <c r="G1522" s="9">
        <v>1.05</v>
      </c>
      <c r="H1522" s="9">
        <v>0.2</v>
      </c>
      <c r="I1522" s="9">
        <v>0</v>
      </c>
      <c r="J1522" s="9">
        <v>0.05</v>
      </c>
      <c r="K1522" s="9">
        <v>1.3</v>
      </c>
    </row>
    <row r="1523" spans="1:11" x14ac:dyDescent="0.35">
      <c r="A1523" s="10">
        <v>1523</v>
      </c>
      <c r="B1523" s="10" t="s">
        <v>9395</v>
      </c>
      <c r="C1523" s="10" t="s">
        <v>47</v>
      </c>
      <c r="D1523" s="10">
        <v>1995</v>
      </c>
      <c r="E1523" s="10" t="s">
        <v>4</v>
      </c>
      <c r="F1523" s="10" t="s">
        <v>125</v>
      </c>
      <c r="G1523" s="10">
        <v>0</v>
      </c>
      <c r="H1523" s="10">
        <v>0</v>
      </c>
      <c r="I1523" s="10">
        <v>1.29</v>
      </c>
      <c r="J1523" s="10">
        <v>0.01</v>
      </c>
      <c r="K1523" s="10">
        <v>1.3</v>
      </c>
    </row>
    <row r="1524" spans="1:11" x14ac:dyDescent="0.35">
      <c r="A1524" s="9">
        <v>1524</v>
      </c>
      <c r="B1524" s="9" t="s">
        <v>719</v>
      </c>
      <c r="C1524" s="9" t="s">
        <v>42</v>
      </c>
      <c r="D1524" s="9">
        <v>2010</v>
      </c>
      <c r="E1524" s="9" t="s">
        <v>1</v>
      </c>
      <c r="F1524" s="9" t="s">
        <v>61</v>
      </c>
      <c r="G1524" s="9">
        <v>0.78</v>
      </c>
      <c r="H1524" s="9">
        <v>0.4</v>
      </c>
      <c r="I1524" s="9">
        <v>0</v>
      </c>
      <c r="J1524" s="9">
        <v>0.11</v>
      </c>
      <c r="K1524" s="9">
        <v>1.3</v>
      </c>
    </row>
    <row r="1525" spans="1:11" x14ac:dyDescent="0.35">
      <c r="A1525" s="10">
        <v>1525</v>
      </c>
      <c r="B1525" s="10" t="s">
        <v>9396</v>
      </c>
      <c r="C1525" s="10" t="s">
        <v>72</v>
      </c>
      <c r="D1525" s="10">
        <v>1999</v>
      </c>
      <c r="E1525" s="10" t="s">
        <v>4</v>
      </c>
      <c r="F1525" s="10" t="s">
        <v>75</v>
      </c>
      <c r="G1525" s="10">
        <v>0.56000000000000005</v>
      </c>
      <c r="H1525" s="10">
        <v>0.38</v>
      </c>
      <c r="I1525" s="10">
        <v>0.28000000000000003</v>
      </c>
      <c r="J1525" s="10">
        <v>0.08</v>
      </c>
      <c r="K1525" s="10">
        <v>1.3</v>
      </c>
    </row>
    <row r="1526" spans="1:11" x14ac:dyDescent="0.35">
      <c r="A1526" s="9">
        <v>1526</v>
      </c>
      <c r="B1526" s="9" t="s">
        <v>705</v>
      </c>
      <c r="C1526" s="9" t="s">
        <v>55</v>
      </c>
      <c r="D1526" s="9">
        <v>2015</v>
      </c>
      <c r="E1526" s="9" t="s">
        <v>11</v>
      </c>
      <c r="F1526" s="9" t="s">
        <v>137</v>
      </c>
      <c r="G1526" s="9">
        <v>0.53</v>
      </c>
      <c r="H1526" s="9">
        <v>0.64</v>
      </c>
      <c r="I1526" s="9">
        <v>0.02</v>
      </c>
      <c r="J1526" s="9">
        <v>0.1</v>
      </c>
      <c r="K1526" s="9">
        <v>1.3</v>
      </c>
    </row>
    <row r="1527" spans="1:11" x14ac:dyDescent="0.35">
      <c r="A1527" s="10">
        <v>1527</v>
      </c>
      <c r="B1527" s="10" t="s">
        <v>407</v>
      </c>
      <c r="C1527" s="10" t="s">
        <v>42</v>
      </c>
      <c r="D1527" s="10">
        <v>2006</v>
      </c>
      <c r="E1527" s="10" t="s">
        <v>3</v>
      </c>
      <c r="F1527" s="10" t="s">
        <v>61</v>
      </c>
      <c r="G1527" s="10">
        <v>0.46</v>
      </c>
      <c r="H1527" s="10">
        <v>0.66</v>
      </c>
      <c r="I1527" s="10">
        <v>0.02</v>
      </c>
      <c r="J1527" s="10">
        <v>0.15</v>
      </c>
      <c r="K1527" s="10">
        <v>1.29</v>
      </c>
    </row>
    <row r="1528" spans="1:11" x14ac:dyDescent="0.35">
      <c r="A1528" s="9">
        <v>1528</v>
      </c>
      <c r="B1528" s="9" t="s">
        <v>9397</v>
      </c>
      <c r="C1528" s="9" t="s">
        <v>183</v>
      </c>
      <c r="D1528" s="9">
        <v>2015</v>
      </c>
      <c r="E1528" s="9" t="s">
        <v>2</v>
      </c>
      <c r="F1528" s="9" t="s">
        <v>53</v>
      </c>
      <c r="G1528" s="9">
        <v>0.61</v>
      </c>
      <c r="H1528" s="9">
        <v>0.47</v>
      </c>
      <c r="I1528" s="9">
        <v>0.11</v>
      </c>
      <c r="J1528" s="9">
        <v>0.1</v>
      </c>
      <c r="K1528" s="9">
        <v>1.29</v>
      </c>
    </row>
    <row r="1529" spans="1:11" x14ac:dyDescent="0.35">
      <c r="A1529" s="10">
        <v>1529</v>
      </c>
      <c r="B1529" s="10" t="s">
        <v>9398</v>
      </c>
      <c r="C1529" s="10" t="s">
        <v>36</v>
      </c>
      <c r="D1529" s="10">
        <v>2002</v>
      </c>
      <c r="E1529" s="10" t="s">
        <v>4</v>
      </c>
      <c r="F1529" s="10" t="s">
        <v>91</v>
      </c>
      <c r="G1529" s="10">
        <v>0.39</v>
      </c>
      <c r="H1529" s="10">
        <v>0.02</v>
      </c>
      <c r="I1529" s="10">
        <v>0.85</v>
      </c>
      <c r="J1529" s="10">
        <v>0.03</v>
      </c>
      <c r="K1529" s="10">
        <v>1.29</v>
      </c>
    </row>
    <row r="1530" spans="1:11" x14ac:dyDescent="0.35">
      <c r="A1530" s="9">
        <v>1530</v>
      </c>
      <c r="B1530" s="9" t="s">
        <v>999</v>
      </c>
      <c r="C1530" s="9" t="s">
        <v>69</v>
      </c>
      <c r="D1530" s="9">
        <v>2012</v>
      </c>
      <c r="E1530" s="9" t="s">
        <v>1</v>
      </c>
      <c r="F1530" s="9" t="s">
        <v>61</v>
      </c>
      <c r="G1530" s="9">
        <v>0.11</v>
      </c>
      <c r="H1530" s="9">
        <v>0.92</v>
      </c>
      <c r="I1530" s="9">
        <v>0</v>
      </c>
      <c r="J1530" s="9">
        <v>0.25</v>
      </c>
      <c r="K1530" s="9">
        <v>1.29</v>
      </c>
    </row>
    <row r="1531" spans="1:11" x14ac:dyDescent="0.35">
      <c r="A1531" s="10">
        <v>1531</v>
      </c>
      <c r="B1531" s="10" t="s">
        <v>800</v>
      </c>
      <c r="C1531" s="10" t="s">
        <v>149</v>
      </c>
      <c r="D1531" s="10">
        <v>2002</v>
      </c>
      <c r="E1531" s="10" t="s">
        <v>9</v>
      </c>
      <c r="F1531" s="10" t="s">
        <v>91</v>
      </c>
      <c r="G1531" s="10">
        <v>0.54</v>
      </c>
      <c r="H1531" s="10">
        <v>0.27</v>
      </c>
      <c r="I1531" s="10">
        <v>0.45</v>
      </c>
      <c r="J1531" s="10">
        <v>0.04</v>
      </c>
      <c r="K1531" s="10">
        <v>1.29</v>
      </c>
    </row>
    <row r="1532" spans="1:11" x14ac:dyDescent="0.35">
      <c r="A1532" s="9">
        <v>1532</v>
      </c>
      <c r="B1532" s="9" t="s">
        <v>1037</v>
      </c>
      <c r="C1532" s="9" t="s">
        <v>70</v>
      </c>
      <c r="D1532" s="9">
        <v>2005</v>
      </c>
      <c r="E1532" s="9" t="s">
        <v>3</v>
      </c>
      <c r="F1532" s="9" t="s">
        <v>61</v>
      </c>
      <c r="G1532" s="9">
        <v>1</v>
      </c>
      <c r="H1532" s="9">
        <v>0.17</v>
      </c>
      <c r="I1532" s="9">
        <v>0.02</v>
      </c>
      <c r="J1532" s="9">
        <v>0.1</v>
      </c>
      <c r="K1532" s="9">
        <v>1.29</v>
      </c>
    </row>
    <row r="1533" spans="1:11" x14ac:dyDescent="0.35">
      <c r="A1533" s="10">
        <v>1533</v>
      </c>
      <c r="B1533" s="10" t="s">
        <v>1391</v>
      </c>
      <c r="C1533" s="10" t="s">
        <v>55</v>
      </c>
      <c r="D1533" s="10">
        <v>2015</v>
      </c>
      <c r="E1533" s="10" t="s">
        <v>7</v>
      </c>
      <c r="F1533" s="10" t="s">
        <v>50</v>
      </c>
      <c r="G1533" s="10">
        <v>0.73</v>
      </c>
      <c r="H1533" s="10">
        <v>0.44</v>
      </c>
      <c r="I1533" s="10">
        <v>0</v>
      </c>
      <c r="J1533" s="10">
        <v>0.12</v>
      </c>
      <c r="K1533" s="10">
        <v>1.29</v>
      </c>
    </row>
    <row r="1534" spans="1:11" x14ac:dyDescent="0.35">
      <c r="A1534" s="9">
        <v>1534</v>
      </c>
      <c r="B1534" s="9" t="s">
        <v>9399</v>
      </c>
      <c r="C1534" s="9" t="s">
        <v>36</v>
      </c>
      <c r="D1534" s="9">
        <v>2003</v>
      </c>
      <c r="E1534" s="9" t="s">
        <v>2</v>
      </c>
      <c r="F1534" s="9" t="s">
        <v>839</v>
      </c>
      <c r="G1534" s="9">
        <v>0.93</v>
      </c>
      <c r="H1534" s="9">
        <v>0.34</v>
      </c>
      <c r="I1534" s="9">
        <v>0</v>
      </c>
      <c r="J1534" s="9">
        <v>0.02</v>
      </c>
      <c r="K1534" s="9">
        <v>1.29</v>
      </c>
    </row>
    <row r="1535" spans="1:11" x14ac:dyDescent="0.35">
      <c r="A1535" s="10">
        <v>1535</v>
      </c>
      <c r="B1535" s="10" t="s">
        <v>9400</v>
      </c>
      <c r="C1535" s="10" t="s">
        <v>34</v>
      </c>
      <c r="D1535" s="10">
        <v>2004</v>
      </c>
      <c r="E1535" s="10" t="s">
        <v>7</v>
      </c>
      <c r="F1535" s="10" t="s">
        <v>118</v>
      </c>
      <c r="G1535" s="10">
        <v>0.63</v>
      </c>
      <c r="H1535" s="10">
        <v>0.49</v>
      </c>
      <c r="I1535" s="10">
        <v>0</v>
      </c>
      <c r="J1535" s="10">
        <v>0.16</v>
      </c>
      <c r="K1535" s="10">
        <v>1.29</v>
      </c>
    </row>
    <row r="1536" spans="1:11" x14ac:dyDescent="0.35">
      <c r="A1536" s="9">
        <v>1536</v>
      </c>
      <c r="B1536" s="9" t="s">
        <v>9401</v>
      </c>
      <c r="C1536" s="9" t="s">
        <v>42</v>
      </c>
      <c r="D1536" s="9">
        <v>2008</v>
      </c>
      <c r="E1536" s="9" t="s">
        <v>6</v>
      </c>
      <c r="F1536" s="9" t="s">
        <v>43</v>
      </c>
      <c r="G1536" s="9">
        <v>1.04</v>
      </c>
      <c r="H1536" s="9">
        <v>0.14000000000000001</v>
      </c>
      <c r="I1536" s="9">
        <v>0</v>
      </c>
      <c r="J1536" s="9">
        <v>0.1</v>
      </c>
      <c r="K1536" s="9">
        <v>1.29</v>
      </c>
    </row>
    <row r="1537" spans="1:11" x14ac:dyDescent="0.35">
      <c r="A1537" s="10">
        <v>1537</v>
      </c>
      <c r="B1537" s="10" t="s">
        <v>9402</v>
      </c>
      <c r="C1537" s="10" t="s">
        <v>49</v>
      </c>
      <c r="D1537" s="10">
        <v>2008</v>
      </c>
      <c r="E1537" s="10" t="s">
        <v>11</v>
      </c>
      <c r="F1537" s="10" t="s">
        <v>53</v>
      </c>
      <c r="G1537" s="10">
        <v>0.76</v>
      </c>
      <c r="H1537" s="10">
        <v>0.4</v>
      </c>
      <c r="I1537" s="10">
        <v>0</v>
      </c>
      <c r="J1537" s="10">
        <v>0.12</v>
      </c>
      <c r="K1537" s="10">
        <v>1.29</v>
      </c>
    </row>
    <row r="1538" spans="1:11" x14ac:dyDescent="0.35">
      <c r="A1538" s="9">
        <v>1538</v>
      </c>
      <c r="B1538" s="9" t="s">
        <v>2293</v>
      </c>
      <c r="C1538" s="9" t="s">
        <v>69</v>
      </c>
      <c r="D1538" s="9">
        <v>2008</v>
      </c>
      <c r="E1538" s="9" t="s">
        <v>4</v>
      </c>
      <c r="F1538" s="9" t="s">
        <v>46</v>
      </c>
      <c r="G1538" s="9">
        <v>0.71</v>
      </c>
      <c r="H1538" s="9">
        <v>0.2</v>
      </c>
      <c r="I1538" s="9">
        <v>0.24</v>
      </c>
      <c r="J1538" s="9">
        <v>0.13</v>
      </c>
      <c r="K1538" s="9">
        <v>1.29</v>
      </c>
    </row>
    <row r="1539" spans="1:11" x14ac:dyDescent="0.35">
      <c r="A1539" s="10">
        <v>1539</v>
      </c>
      <c r="B1539" s="10" t="s">
        <v>9403</v>
      </c>
      <c r="C1539" s="10" t="s">
        <v>34</v>
      </c>
      <c r="D1539" s="10">
        <v>2005</v>
      </c>
      <c r="E1539" s="10" t="s">
        <v>3</v>
      </c>
      <c r="F1539" s="10" t="s">
        <v>52</v>
      </c>
      <c r="G1539" s="10">
        <v>1.22</v>
      </c>
      <c r="H1539" s="10">
        <v>0.05</v>
      </c>
      <c r="I1539" s="10">
        <v>0</v>
      </c>
      <c r="J1539" s="10">
        <v>0.01</v>
      </c>
      <c r="K1539" s="10">
        <v>1.29</v>
      </c>
    </row>
    <row r="1540" spans="1:11" x14ac:dyDescent="0.35">
      <c r="A1540" s="9">
        <v>1540</v>
      </c>
      <c r="B1540" s="9" t="s">
        <v>9404</v>
      </c>
      <c r="C1540" s="9" t="s">
        <v>34</v>
      </c>
      <c r="D1540" s="9">
        <v>2004</v>
      </c>
      <c r="E1540" s="9" t="s">
        <v>4</v>
      </c>
      <c r="F1540" s="9" t="s">
        <v>221</v>
      </c>
      <c r="G1540" s="9">
        <v>0.63</v>
      </c>
      <c r="H1540" s="9">
        <v>0.49</v>
      </c>
      <c r="I1540" s="9">
        <v>0</v>
      </c>
      <c r="J1540" s="9">
        <v>0.16</v>
      </c>
      <c r="K1540" s="9">
        <v>1.28</v>
      </c>
    </row>
    <row r="1541" spans="1:11" x14ac:dyDescent="0.35">
      <c r="A1541" s="10">
        <v>1541</v>
      </c>
      <c r="B1541" s="10" t="s">
        <v>472</v>
      </c>
      <c r="C1541" s="10" t="s">
        <v>70</v>
      </c>
      <c r="D1541" s="10">
        <v>2014</v>
      </c>
      <c r="E1541" s="10" t="s">
        <v>9</v>
      </c>
      <c r="F1541" s="10" t="s">
        <v>50</v>
      </c>
      <c r="G1541" s="10">
        <v>0.72</v>
      </c>
      <c r="H1541" s="10">
        <v>0.45</v>
      </c>
      <c r="I1541" s="10">
        <v>0.01</v>
      </c>
      <c r="J1541" s="10">
        <v>0.11</v>
      </c>
      <c r="K1541" s="10">
        <v>1.28</v>
      </c>
    </row>
    <row r="1542" spans="1:11" x14ac:dyDescent="0.35">
      <c r="A1542" s="9">
        <v>1542</v>
      </c>
      <c r="B1542" s="9" t="s">
        <v>9405</v>
      </c>
      <c r="C1542" s="9" t="s">
        <v>49</v>
      </c>
      <c r="D1542" s="9">
        <v>2008</v>
      </c>
      <c r="E1542" s="9" t="s">
        <v>8</v>
      </c>
      <c r="F1542" s="9" t="s">
        <v>50</v>
      </c>
      <c r="G1542" s="9">
        <v>0.55000000000000004</v>
      </c>
      <c r="H1542" s="9">
        <v>0.59</v>
      </c>
      <c r="I1542" s="9">
        <v>0</v>
      </c>
      <c r="J1542" s="9">
        <v>0.14000000000000001</v>
      </c>
      <c r="K1542" s="9">
        <v>1.28</v>
      </c>
    </row>
    <row r="1543" spans="1:11" x14ac:dyDescent="0.35">
      <c r="A1543" s="10">
        <v>1543</v>
      </c>
      <c r="B1543" s="10" t="s">
        <v>1094</v>
      </c>
      <c r="C1543" s="10" t="s">
        <v>102</v>
      </c>
      <c r="D1543" s="10">
        <v>2014</v>
      </c>
      <c r="E1543" s="10" t="s">
        <v>9</v>
      </c>
      <c r="F1543" s="10" t="s">
        <v>38</v>
      </c>
      <c r="G1543" s="10">
        <v>0.45</v>
      </c>
      <c r="H1543" s="10">
        <v>0.46</v>
      </c>
      <c r="I1543" s="10">
        <v>0.17</v>
      </c>
      <c r="J1543" s="10">
        <v>0.2</v>
      </c>
      <c r="K1543" s="10">
        <v>1.28</v>
      </c>
    </row>
    <row r="1544" spans="1:11" x14ac:dyDescent="0.35">
      <c r="A1544" s="9">
        <v>1544</v>
      </c>
      <c r="B1544" s="9" t="s">
        <v>9406</v>
      </c>
      <c r="C1544" s="9" t="s">
        <v>126</v>
      </c>
      <c r="D1544" s="9">
        <v>1989</v>
      </c>
      <c r="E1544" s="9" t="s">
        <v>6</v>
      </c>
      <c r="F1544" s="9" t="s">
        <v>53</v>
      </c>
      <c r="G1544" s="9">
        <v>0</v>
      </c>
      <c r="H1544" s="9">
        <v>0</v>
      </c>
      <c r="I1544" s="9">
        <v>1.28</v>
      </c>
      <c r="J1544" s="9">
        <v>0</v>
      </c>
      <c r="K1544" s="9">
        <v>1.28</v>
      </c>
    </row>
    <row r="1545" spans="1:11" x14ac:dyDescent="0.35">
      <c r="A1545" s="10">
        <v>1545</v>
      </c>
      <c r="B1545" s="10" t="s">
        <v>1658</v>
      </c>
      <c r="C1545" s="10" t="s">
        <v>55</v>
      </c>
      <c r="D1545" s="10">
        <v>2015</v>
      </c>
      <c r="E1545" s="10" t="s">
        <v>9</v>
      </c>
      <c r="F1545" s="10" t="s">
        <v>50</v>
      </c>
      <c r="G1545" s="10">
        <v>0.61</v>
      </c>
      <c r="H1545" s="10">
        <v>0.56000000000000005</v>
      </c>
      <c r="I1545" s="10">
        <v>0</v>
      </c>
      <c r="J1545" s="10">
        <v>0.11</v>
      </c>
      <c r="K1545" s="10">
        <v>1.28</v>
      </c>
    </row>
    <row r="1546" spans="1:11" x14ac:dyDescent="0.35">
      <c r="A1546" s="9">
        <v>1546</v>
      </c>
      <c r="B1546" s="9" t="s">
        <v>9407</v>
      </c>
      <c r="C1546" s="9" t="s">
        <v>72</v>
      </c>
      <c r="D1546" s="9">
        <v>1999</v>
      </c>
      <c r="E1546" s="9" t="s">
        <v>9</v>
      </c>
      <c r="F1546" s="9" t="s">
        <v>100</v>
      </c>
      <c r="G1546" s="9">
        <v>1.1000000000000001</v>
      </c>
      <c r="H1546" s="9">
        <v>0.14000000000000001</v>
      </c>
      <c r="I1546" s="9">
        <v>0</v>
      </c>
      <c r="J1546" s="9">
        <v>0.04</v>
      </c>
      <c r="K1546" s="9">
        <v>1.28</v>
      </c>
    </row>
    <row r="1547" spans="1:11" x14ac:dyDescent="0.35">
      <c r="A1547" s="10">
        <v>1547</v>
      </c>
      <c r="B1547" s="10" t="s">
        <v>2500</v>
      </c>
      <c r="C1547" s="10" t="s">
        <v>70</v>
      </c>
      <c r="D1547" s="10">
        <v>2012</v>
      </c>
      <c r="E1547" s="10" t="s">
        <v>9</v>
      </c>
      <c r="F1547" s="10" t="s">
        <v>67</v>
      </c>
      <c r="G1547" s="10">
        <v>0.72</v>
      </c>
      <c r="H1547" s="10">
        <v>0.45</v>
      </c>
      <c r="I1547" s="10">
        <v>0</v>
      </c>
      <c r="J1547" s="10">
        <v>0.11</v>
      </c>
      <c r="K1547" s="10">
        <v>1.28</v>
      </c>
    </row>
    <row r="1548" spans="1:11" x14ac:dyDescent="0.35">
      <c r="A1548" s="9">
        <v>1548</v>
      </c>
      <c r="B1548" s="9" t="s">
        <v>9408</v>
      </c>
      <c r="C1548" s="9" t="s">
        <v>72</v>
      </c>
      <c r="D1548" s="9">
        <v>1999</v>
      </c>
      <c r="E1548" s="9" t="s">
        <v>3</v>
      </c>
      <c r="F1548" s="9" t="s">
        <v>371</v>
      </c>
      <c r="G1548" s="9">
        <v>1.07</v>
      </c>
      <c r="H1548" s="9">
        <v>0.16</v>
      </c>
      <c r="I1548" s="9">
        <v>0</v>
      </c>
      <c r="J1548" s="9">
        <v>0.04</v>
      </c>
      <c r="K1548" s="9">
        <v>1.28</v>
      </c>
    </row>
    <row r="1549" spans="1:11" x14ac:dyDescent="0.35">
      <c r="A1549" s="10">
        <v>1549</v>
      </c>
      <c r="B1549" s="10" t="s">
        <v>1815</v>
      </c>
      <c r="C1549" s="10" t="s">
        <v>34</v>
      </c>
      <c r="D1549" s="10">
        <v>2003</v>
      </c>
      <c r="E1549" s="10" t="s">
        <v>9</v>
      </c>
      <c r="F1549" s="10" t="s">
        <v>52</v>
      </c>
      <c r="G1549" s="10">
        <v>0.63</v>
      </c>
      <c r="H1549" s="10">
        <v>0.49</v>
      </c>
      <c r="I1549" s="10">
        <v>0</v>
      </c>
      <c r="J1549" s="10">
        <v>0.16</v>
      </c>
      <c r="K1549" s="10">
        <v>1.28</v>
      </c>
    </row>
    <row r="1550" spans="1:11" x14ac:dyDescent="0.35">
      <c r="A1550" s="9">
        <v>1550</v>
      </c>
      <c r="B1550" s="9" t="s">
        <v>9409</v>
      </c>
      <c r="C1550" s="9" t="s">
        <v>88</v>
      </c>
      <c r="D1550" s="9">
        <v>2012</v>
      </c>
      <c r="E1550" s="9" t="s">
        <v>9</v>
      </c>
      <c r="F1550" s="9" t="s">
        <v>53</v>
      </c>
      <c r="G1550" s="9">
        <v>0.48</v>
      </c>
      <c r="H1550" s="9">
        <v>0.35</v>
      </c>
      <c r="I1550" s="9">
        <v>0.36</v>
      </c>
      <c r="J1550" s="9">
        <v>7.0000000000000007E-2</v>
      </c>
      <c r="K1550" s="9">
        <v>1.28</v>
      </c>
    </row>
    <row r="1551" spans="1:11" x14ac:dyDescent="0.35">
      <c r="A1551" s="10">
        <v>1551</v>
      </c>
      <c r="B1551" s="10" t="s">
        <v>9410</v>
      </c>
      <c r="C1551" s="10" t="s">
        <v>34</v>
      </c>
      <c r="D1551" s="10">
        <v>2001</v>
      </c>
      <c r="E1551" s="10" t="s">
        <v>9</v>
      </c>
      <c r="F1551" s="10" t="s">
        <v>38</v>
      </c>
      <c r="G1551" s="10">
        <v>0.62</v>
      </c>
      <c r="H1551" s="10">
        <v>0.49</v>
      </c>
      <c r="I1551" s="10">
        <v>0</v>
      </c>
      <c r="J1551" s="10">
        <v>0.16</v>
      </c>
      <c r="K1551" s="10">
        <v>1.28</v>
      </c>
    </row>
    <row r="1552" spans="1:11" x14ac:dyDescent="0.35">
      <c r="A1552" s="9">
        <v>1552</v>
      </c>
      <c r="B1552" s="9" t="s">
        <v>376</v>
      </c>
      <c r="C1552" s="9" t="s">
        <v>69</v>
      </c>
      <c r="D1552" s="9">
        <v>2008</v>
      </c>
      <c r="E1552" s="9" t="s">
        <v>9</v>
      </c>
      <c r="F1552" s="9" t="s">
        <v>78</v>
      </c>
      <c r="G1552" s="9">
        <v>0.45</v>
      </c>
      <c r="H1552" s="9">
        <v>0.56000000000000005</v>
      </c>
      <c r="I1552" s="9">
        <v>0.05</v>
      </c>
      <c r="J1552" s="9">
        <v>0.22</v>
      </c>
      <c r="K1552" s="9">
        <v>1.27</v>
      </c>
    </row>
    <row r="1553" spans="1:11" x14ac:dyDescent="0.35">
      <c r="A1553" s="10">
        <v>1553</v>
      </c>
      <c r="B1553" s="10" t="s">
        <v>9411</v>
      </c>
      <c r="C1553" s="10" t="s">
        <v>72</v>
      </c>
      <c r="D1553" s="10">
        <v>1997</v>
      </c>
      <c r="E1553" s="10" t="s">
        <v>2</v>
      </c>
      <c r="F1553" s="10" t="s">
        <v>38</v>
      </c>
      <c r="G1553" s="10">
        <v>0.57999999999999996</v>
      </c>
      <c r="H1553" s="10">
        <v>0.4</v>
      </c>
      <c r="I1553" s="10">
        <v>0.21</v>
      </c>
      <c r="J1553" s="10">
        <v>0.08</v>
      </c>
      <c r="K1553" s="10">
        <v>1.27</v>
      </c>
    </row>
    <row r="1554" spans="1:11" x14ac:dyDescent="0.35">
      <c r="A1554" s="9">
        <v>1554</v>
      </c>
      <c r="B1554" s="9" t="s">
        <v>9412</v>
      </c>
      <c r="C1554" s="9" t="s">
        <v>94</v>
      </c>
      <c r="D1554" s="9">
        <v>2005</v>
      </c>
      <c r="E1554" s="9" t="s">
        <v>8</v>
      </c>
      <c r="F1554" s="9" t="s">
        <v>61</v>
      </c>
      <c r="G1554" s="9">
        <v>1.22</v>
      </c>
      <c r="H1554" s="9">
        <v>0.05</v>
      </c>
      <c r="I1554" s="9">
        <v>0</v>
      </c>
      <c r="J1554" s="9">
        <v>0</v>
      </c>
      <c r="K1554" s="9">
        <v>1.27</v>
      </c>
    </row>
    <row r="1555" spans="1:11" x14ac:dyDescent="0.35">
      <c r="A1555" s="10">
        <v>1555</v>
      </c>
      <c r="B1555" s="10" t="s">
        <v>5345</v>
      </c>
      <c r="C1555" s="10" t="s">
        <v>34</v>
      </c>
      <c r="D1555" s="10">
        <v>2008</v>
      </c>
      <c r="E1555" s="10" t="s">
        <v>9</v>
      </c>
      <c r="F1555" s="10" t="s">
        <v>120</v>
      </c>
      <c r="G1555" s="10">
        <v>0.72</v>
      </c>
      <c r="H1555" s="10">
        <v>0.03</v>
      </c>
      <c r="I1555" s="10">
        <v>0</v>
      </c>
      <c r="J1555" s="10">
        <v>0.52</v>
      </c>
      <c r="K1555" s="10">
        <v>1.27</v>
      </c>
    </row>
    <row r="1556" spans="1:11" x14ac:dyDescent="0.35">
      <c r="A1556" s="9">
        <v>1556</v>
      </c>
      <c r="B1556" s="9" t="s">
        <v>9413</v>
      </c>
      <c r="C1556" s="9" t="s">
        <v>72</v>
      </c>
      <c r="D1556" s="9">
        <v>1995</v>
      </c>
      <c r="E1556" s="9" t="s">
        <v>3</v>
      </c>
      <c r="F1556" s="9" t="s">
        <v>61</v>
      </c>
      <c r="G1556" s="9">
        <v>0.71</v>
      </c>
      <c r="H1556" s="9">
        <v>0.48</v>
      </c>
      <c r="I1556" s="9">
        <v>0</v>
      </c>
      <c r="J1556" s="9">
        <v>0.08</v>
      </c>
      <c r="K1556" s="9">
        <v>1.27</v>
      </c>
    </row>
    <row r="1557" spans="1:11" x14ac:dyDescent="0.35">
      <c r="A1557" s="10">
        <v>1557</v>
      </c>
      <c r="B1557" s="10" t="s">
        <v>9414</v>
      </c>
      <c r="C1557" s="10" t="s">
        <v>88</v>
      </c>
      <c r="D1557" s="10">
        <v>2012</v>
      </c>
      <c r="E1557" s="10" t="s">
        <v>4</v>
      </c>
      <c r="F1557" s="10" t="s">
        <v>53</v>
      </c>
      <c r="G1557" s="10">
        <v>0.44</v>
      </c>
      <c r="H1557" s="10">
        <v>0.3</v>
      </c>
      <c r="I1557" s="10">
        <v>0.47</v>
      </c>
      <c r="J1557" s="10">
        <v>0.06</v>
      </c>
      <c r="K1557" s="10">
        <v>1.27</v>
      </c>
    </row>
    <row r="1558" spans="1:11" x14ac:dyDescent="0.35">
      <c r="A1558" s="9">
        <v>1558</v>
      </c>
      <c r="B1558" s="9" t="s">
        <v>9415</v>
      </c>
      <c r="C1558" s="9" t="s">
        <v>83</v>
      </c>
      <c r="D1558" s="9">
        <v>1981</v>
      </c>
      <c r="E1558" s="9" t="s">
        <v>7</v>
      </c>
      <c r="F1558" s="9" t="s">
        <v>785</v>
      </c>
      <c r="G1558" s="9">
        <v>1.18</v>
      </c>
      <c r="H1558" s="9">
        <v>0.08</v>
      </c>
      <c r="I1558" s="9">
        <v>0</v>
      </c>
      <c r="J1558" s="9">
        <v>0.01</v>
      </c>
      <c r="K1558" s="9">
        <v>1.27</v>
      </c>
    </row>
    <row r="1559" spans="1:11" x14ac:dyDescent="0.35">
      <c r="A1559" s="10">
        <v>1559</v>
      </c>
      <c r="B1559" s="10" t="s">
        <v>651</v>
      </c>
      <c r="C1559" s="10" t="s">
        <v>70</v>
      </c>
      <c r="D1559" s="10">
        <v>2008</v>
      </c>
      <c r="E1559" s="10" t="s">
        <v>1</v>
      </c>
      <c r="F1559" s="10" t="s">
        <v>52</v>
      </c>
      <c r="G1559" s="10">
        <v>1</v>
      </c>
      <c r="H1559" s="10">
        <v>0.16</v>
      </c>
      <c r="I1559" s="10">
        <v>0</v>
      </c>
      <c r="J1559" s="10">
        <v>0.11</v>
      </c>
      <c r="K1559" s="10">
        <v>1.27</v>
      </c>
    </row>
    <row r="1560" spans="1:11" x14ac:dyDescent="0.35">
      <c r="A1560" s="9">
        <v>1560</v>
      </c>
      <c r="B1560" s="9" t="s">
        <v>829</v>
      </c>
      <c r="C1560" s="9" t="s">
        <v>70</v>
      </c>
      <c r="D1560" s="9">
        <v>2011</v>
      </c>
      <c r="E1560" s="9" t="s">
        <v>10</v>
      </c>
      <c r="F1560" s="9" t="s">
        <v>67</v>
      </c>
      <c r="G1560" s="9">
        <v>0.74</v>
      </c>
      <c r="H1560" s="9">
        <v>0.4</v>
      </c>
      <c r="I1560" s="9">
        <v>0</v>
      </c>
      <c r="J1560" s="9">
        <v>0.12</v>
      </c>
      <c r="K1560" s="9">
        <v>1.27</v>
      </c>
    </row>
    <row r="1561" spans="1:11" x14ac:dyDescent="0.35">
      <c r="A1561" s="10">
        <v>1561</v>
      </c>
      <c r="B1561" s="10" t="s">
        <v>8735</v>
      </c>
      <c r="C1561" s="10" t="s">
        <v>39</v>
      </c>
      <c r="D1561" s="10">
        <v>2003</v>
      </c>
      <c r="E1561" s="10" t="s">
        <v>1</v>
      </c>
      <c r="F1561" s="10" t="s">
        <v>43</v>
      </c>
      <c r="G1561" s="10">
        <v>0.85</v>
      </c>
      <c r="H1561" s="10">
        <v>0.37</v>
      </c>
      <c r="I1561" s="10">
        <v>0</v>
      </c>
      <c r="J1561" s="10">
        <v>0.05</v>
      </c>
      <c r="K1561" s="10">
        <v>1.27</v>
      </c>
    </row>
    <row r="1562" spans="1:11" x14ac:dyDescent="0.35">
      <c r="A1562" s="9">
        <v>1562</v>
      </c>
      <c r="B1562" s="9" t="s">
        <v>9416</v>
      </c>
      <c r="C1562" s="9" t="s">
        <v>223</v>
      </c>
      <c r="D1562" s="9">
        <v>1984</v>
      </c>
      <c r="E1562" s="9" t="s">
        <v>7</v>
      </c>
      <c r="F1562" s="9" t="s">
        <v>53</v>
      </c>
      <c r="G1562" s="9">
        <v>0.68</v>
      </c>
      <c r="H1562" s="9">
        <v>0.16</v>
      </c>
      <c r="I1562" s="9">
        <v>0.41</v>
      </c>
      <c r="J1562" s="9">
        <v>0.02</v>
      </c>
      <c r="K1562" s="9">
        <v>1.27</v>
      </c>
    </row>
    <row r="1563" spans="1:11" x14ac:dyDescent="0.35">
      <c r="A1563" s="10">
        <v>1563</v>
      </c>
      <c r="B1563" s="10" t="s">
        <v>9145</v>
      </c>
      <c r="C1563" s="10" t="s">
        <v>55</v>
      </c>
      <c r="D1563" s="10">
        <v>2015</v>
      </c>
      <c r="E1563" s="10" t="s">
        <v>4</v>
      </c>
      <c r="F1563" s="10" t="s">
        <v>271</v>
      </c>
      <c r="G1563" s="10">
        <v>0.77</v>
      </c>
      <c r="H1563" s="10">
        <v>0.38</v>
      </c>
      <c r="I1563" s="10">
        <v>0</v>
      </c>
      <c r="J1563" s="10">
        <v>0.12</v>
      </c>
      <c r="K1563" s="10">
        <v>1.27</v>
      </c>
    </row>
    <row r="1564" spans="1:11" x14ac:dyDescent="0.35">
      <c r="A1564" s="9">
        <v>1564</v>
      </c>
      <c r="B1564" s="9" t="s">
        <v>9417</v>
      </c>
      <c r="C1564" s="9" t="s">
        <v>42</v>
      </c>
      <c r="D1564" s="9">
        <v>2008</v>
      </c>
      <c r="E1564" s="9" t="s">
        <v>1</v>
      </c>
      <c r="F1564" s="9" t="s">
        <v>98</v>
      </c>
      <c r="G1564" s="9">
        <v>0.96</v>
      </c>
      <c r="H1564" s="9">
        <v>0.2</v>
      </c>
      <c r="I1564" s="9">
        <v>0</v>
      </c>
      <c r="J1564" s="9">
        <v>0.11</v>
      </c>
      <c r="K1564" s="9">
        <v>1.27</v>
      </c>
    </row>
    <row r="1565" spans="1:11" x14ac:dyDescent="0.35">
      <c r="A1565" s="10">
        <v>1565</v>
      </c>
      <c r="B1565" s="10" t="s">
        <v>9418</v>
      </c>
      <c r="C1565" s="10" t="s">
        <v>34</v>
      </c>
      <c r="D1565" s="10">
        <v>2002</v>
      </c>
      <c r="E1565" s="10" t="s">
        <v>4</v>
      </c>
      <c r="F1565" s="10" t="s">
        <v>118</v>
      </c>
      <c r="G1565" s="10">
        <v>0.49</v>
      </c>
      <c r="H1565" s="10">
        <v>0.38</v>
      </c>
      <c r="I1565" s="10">
        <v>0.26</v>
      </c>
      <c r="J1565" s="10">
        <v>0.13</v>
      </c>
      <c r="K1565" s="10">
        <v>1.27</v>
      </c>
    </row>
    <row r="1566" spans="1:11" x14ac:dyDescent="0.35">
      <c r="A1566" s="9">
        <v>1566</v>
      </c>
      <c r="B1566" s="9" t="s">
        <v>9419</v>
      </c>
      <c r="C1566" s="9" t="s">
        <v>42</v>
      </c>
      <c r="D1566" s="9">
        <v>2007</v>
      </c>
      <c r="E1566" s="9" t="s">
        <v>1</v>
      </c>
      <c r="F1566" s="9" t="s">
        <v>52</v>
      </c>
      <c r="G1566" s="9">
        <v>0.39</v>
      </c>
      <c r="H1566" s="9">
        <v>0.73</v>
      </c>
      <c r="I1566" s="9">
        <v>0</v>
      </c>
      <c r="J1566" s="9">
        <v>0.15</v>
      </c>
      <c r="K1566" s="9">
        <v>1.27</v>
      </c>
    </row>
    <row r="1567" spans="1:11" x14ac:dyDescent="0.35">
      <c r="A1567" s="10">
        <v>1567</v>
      </c>
      <c r="B1567" s="10" t="s">
        <v>9420</v>
      </c>
      <c r="C1567" s="10" t="s">
        <v>149</v>
      </c>
      <c r="D1567" s="10">
        <v>2003</v>
      </c>
      <c r="E1567" s="10" t="s">
        <v>2</v>
      </c>
      <c r="F1567" s="10" t="s">
        <v>46</v>
      </c>
      <c r="G1567" s="10">
        <v>0.87</v>
      </c>
      <c r="H1567" s="10">
        <v>0.3</v>
      </c>
      <c r="I1567" s="10">
        <v>0.06</v>
      </c>
      <c r="J1567" s="10">
        <v>0.03</v>
      </c>
      <c r="K1567" s="10">
        <v>1.27</v>
      </c>
    </row>
    <row r="1568" spans="1:11" x14ac:dyDescent="0.35">
      <c r="A1568" s="9">
        <v>1568</v>
      </c>
      <c r="B1568" s="9" t="s">
        <v>9421</v>
      </c>
      <c r="C1568" s="9" t="s">
        <v>34</v>
      </c>
      <c r="D1568" s="9">
        <v>2004</v>
      </c>
      <c r="E1568" s="9" t="s">
        <v>9</v>
      </c>
      <c r="F1568" s="9" t="s">
        <v>57</v>
      </c>
      <c r="G1568" s="9">
        <v>0.62</v>
      </c>
      <c r="H1568" s="9">
        <v>0.48</v>
      </c>
      <c r="I1568" s="9">
        <v>0</v>
      </c>
      <c r="J1568" s="9">
        <v>0.16</v>
      </c>
      <c r="K1568" s="9">
        <v>1.27</v>
      </c>
    </row>
    <row r="1569" spans="1:11" x14ac:dyDescent="0.35">
      <c r="A1569" s="10">
        <v>1569</v>
      </c>
      <c r="B1569" s="10" t="s">
        <v>9422</v>
      </c>
      <c r="C1569" s="10" t="s">
        <v>72</v>
      </c>
      <c r="D1569" s="10">
        <v>1994</v>
      </c>
      <c r="E1569" s="10" t="s">
        <v>10</v>
      </c>
      <c r="F1569" s="10" t="s">
        <v>57</v>
      </c>
      <c r="G1569" s="10">
        <v>0.39</v>
      </c>
      <c r="H1569" s="10">
        <v>0.26</v>
      </c>
      <c r="I1569" s="10">
        <v>0.53</v>
      </c>
      <c r="J1569" s="10">
        <v>0.08</v>
      </c>
      <c r="K1569" s="10">
        <v>1.27</v>
      </c>
    </row>
    <row r="1570" spans="1:11" x14ac:dyDescent="0.35">
      <c r="A1570" s="9">
        <v>1570</v>
      </c>
      <c r="B1570" s="9" t="s">
        <v>9423</v>
      </c>
      <c r="C1570" s="9" t="s">
        <v>88</v>
      </c>
      <c r="D1570" s="9">
        <v>2016</v>
      </c>
      <c r="E1570" s="9" t="s">
        <v>9</v>
      </c>
      <c r="F1570" s="9" t="s">
        <v>89</v>
      </c>
      <c r="G1570" s="9">
        <v>0</v>
      </c>
      <c r="H1570" s="9">
        <v>0</v>
      </c>
      <c r="I1570" s="9">
        <v>1.27</v>
      </c>
      <c r="J1570" s="9">
        <v>0</v>
      </c>
      <c r="K1570" s="9">
        <v>1.27</v>
      </c>
    </row>
    <row r="1571" spans="1:11" x14ac:dyDescent="0.35">
      <c r="A1571" s="10">
        <v>1571</v>
      </c>
      <c r="B1571" s="10" t="s">
        <v>230</v>
      </c>
      <c r="C1571" s="10" t="s">
        <v>49</v>
      </c>
      <c r="D1571" s="10">
        <v>2008</v>
      </c>
      <c r="E1571" s="10" t="s">
        <v>9</v>
      </c>
      <c r="F1571" s="10" t="s">
        <v>43</v>
      </c>
      <c r="G1571" s="10">
        <v>0.56000000000000005</v>
      </c>
      <c r="H1571" s="10">
        <v>0.56999999999999995</v>
      </c>
      <c r="I1571" s="10">
        <v>0</v>
      </c>
      <c r="J1571" s="10">
        <v>0.14000000000000001</v>
      </c>
      <c r="K1571" s="10">
        <v>1.26</v>
      </c>
    </row>
    <row r="1572" spans="1:11" x14ac:dyDescent="0.35">
      <c r="A1572" s="9">
        <v>1572</v>
      </c>
      <c r="B1572" s="9" t="s">
        <v>9424</v>
      </c>
      <c r="C1572" s="9" t="s">
        <v>49</v>
      </c>
      <c r="D1572" s="9">
        <v>2005</v>
      </c>
      <c r="E1572" s="9" t="s">
        <v>8</v>
      </c>
      <c r="F1572" s="9" t="s">
        <v>118</v>
      </c>
      <c r="G1572" s="9">
        <v>0.1</v>
      </c>
      <c r="H1572" s="9">
        <v>0.02</v>
      </c>
      <c r="I1572" s="9">
        <v>1.1200000000000001</v>
      </c>
      <c r="J1572" s="9">
        <v>0.01</v>
      </c>
      <c r="K1572" s="9">
        <v>1.26</v>
      </c>
    </row>
    <row r="1573" spans="1:11" x14ac:dyDescent="0.35">
      <c r="A1573" s="10">
        <v>1573</v>
      </c>
      <c r="B1573" s="10" t="s">
        <v>9425</v>
      </c>
      <c r="C1573" s="10" t="s">
        <v>94</v>
      </c>
      <c r="D1573" s="10">
        <v>2010</v>
      </c>
      <c r="E1573" s="10" t="s">
        <v>1</v>
      </c>
      <c r="F1573" s="10" t="s">
        <v>46</v>
      </c>
      <c r="G1573" s="10">
        <v>0</v>
      </c>
      <c r="H1573" s="10">
        <v>1.01</v>
      </c>
      <c r="I1573" s="10">
        <v>0</v>
      </c>
      <c r="J1573" s="10">
        <v>0.25</v>
      </c>
      <c r="K1573" s="10">
        <v>1.26</v>
      </c>
    </row>
    <row r="1574" spans="1:11" x14ac:dyDescent="0.35">
      <c r="A1574" s="9">
        <v>1574</v>
      </c>
      <c r="B1574" s="9" t="s">
        <v>9426</v>
      </c>
      <c r="C1574" s="9" t="s">
        <v>72</v>
      </c>
      <c r="D1574" s="9">
        <v>1998</v>
      </c>
      <c r="E1574" s="9" t="s">
        <v>5</v>
      </c>
      <c r="F1574" s="9" t="s">
        <v>67</v>
      </c>
      <c r="G1574" s="9">
        <v>0.05</v>
      </c>
      <c r="H1574" s="9">
        <v>0.03</v>
      </c>
      <c r="I1574" s="9">
        <v>1.1000000000000001</v>
      </c>
      <c r="J1574" s="9">
        <v>0.08</v>
      </c>
      <c r="K1574" s="9">
        <v>1.26</v>
      </c>
    </row>
    <row r="1575" spans="1:11" x14ac:dyDescent="0.35">
      <c r="A1575" s="10">
        <v>1575</v>
      </c>
      <c r="B1575" s="10" t="s">
        <v>1018</v>
      </c>
      <c r="C1575" s="10" t="s">
        <v>49</v>
      </c>
      <c r="D1575" s="10">
        <v>2007</v>
      </c>
      <c r="E1575" s="10" t="s">
        <v>8</v>
      </c>
      <c r="F1575" s="10" t="s">
        <v>137</v>
      </c>
      <c r="G1575" s="10">
        <v>0.54</v>
      </c>
      <c r="H1575" s="10">
        <v>0.05</v>
      </c>
      <c r="I1575" s="10">
        <v>0.62</v>
      </c>
      <c r="J1575" s="10">
        <v>0.05</v>
      </c>
      <c r="K1575" s="10">
        <v>1.26</v>
      </c>
    </row>
    <row r="1576" spans="1:11" x14ac:dyDescent="0.35">
      <c r="A1576" s="9">
        <v>1576</v>
      </c>
      <c r="B1576" s="9" t="s">
        <v>618</v>
      </c>
      <c r="C1576" s="9" t="s">
        <v>183</v>
      </c>
      <c r="D1576" s="9">
        <v>2014</v>
      </c>
      <c r="E1576" s="9" t="s">
        <v>9</v>
      </c>
      <c r="F1576" s="9" t="s">
        <v>53</v>
      </c>
      <c r="G1576" s="9">
        <v>0.61</v>
      </c>
      <c r="H1576" s="9">
        <v>0.42</v>
      </c>
      <c r="I1576" s="9">
        <v>0.13</v>
      </c>
      <c r="J1576" s="9">
        <v>0.1</v>
      </c>
      <c r="K1576" s="9">
        <v>1.26</v>
      </c>
    </row>
    <row r="1577" spans="1:11" x14ac:dyDescent="0.35">
      <c r="A1577" s="10">
        <v>1577</v>
      </c>
      <c r="B1577" s="10" t="s">
        <v>407</v>
      </c>
      <c r="C1577" s="10" t="s">
        <v>69</v>
      </c>
      <c r="D1577" s="10">
        <v>2006</v>
      </c>
      <c r="E1577" s="10" t="s">
        <v>3</v>
      </c>
      <c r="F1577" s="10" t="s">
        <v>61</v>
      </c>
      <c r="G1577" s="10">
        <v>0.49</v>
      </c>
      <c r="H1577" s="10">
        <v>0.52</v>
      </c>
      <c r="I1577" s="10">
        <v>0.03</v>
      </c>
      <c r="J1577" s="10">
        <v>0.21</v>
      </c>
      <c r="K1577" s="10">
        <v>1.26</v>
      </c>
    </row>
    <row r="1578" spans="1:11" x14ac:dyDescent="0.35">
      <c r="A1578" s="9">
        <v>1578</v>
      </c>
      <c r="B1578" s="9" t="s">
        <v>9427</v>
      </c>
      <c r="C1578" s="9" t="s">
        <v>94</v>
      </c>
      <c r="D1578" s="9">
        <v>2003</v>
      </c>
      <c r="E1578" s="9" t="s">
        <v>1</v>
      </c>
      <c r="F1578" s="9" t="s">
        <v>78</v>
      </c>
      <c r="G1578" s="9">
        <v>0</v>
      </c>
      <c r="H1578" s="9">
        <v>1.1499999999999999</v>
      </c>
      <c r="I1578" s="9">
        <v>0</v>
      </c>
      <c r="J1578" s="9">
        <v>0.11</v>
      </c>
      <c r="K1578" s="9">
        <v>1.26</v>
      </c>
    </row>
    <row r="1579" spans="1:11" x14ac:dyDescent="0.35">
      <c r="A1579" s="10">
        <v>1579</v>
      </c>
      <c r="B1579" s="10" t="s">
        <v>9428</v>
      </c>
      <c r="C1579" s="10" t="s">
        <v>72</v>
      </c>
      <c r="D1579" s="10">
        <v>1998</v>
      </c>
      <c r="E1579" s="10" t="s">
        <v>1</v>
      </c>
      <c r="F1579" s="10" t="s">
        <v>62</v>
      </c>
      <c r="G1579" s="10">
        <v>0.02</v>
      </c>
      <c r="H1579" s="10">
        <v>1.1299999999999999</v>
      </c>
      <c r="I1579" s="10">
        <v>0.01</v>
      </c>
      <c r="J1579" s="10">
        <v>0.1</v>
      </c>
      <c r="K1579" s="10">
        <v>1.26</v>
      </c>
    </row>
    <row r="1580" spans="1:11" x14ac:dyDescent="0.35">
      <c r="A1580" s="9">
        <v>1580</v>
      </c>
      <c r="B1580" s="9" t="s">
        <v>229</v>
      </c>
      <c r="C1580" s="9" t="s">
        <v>49</v>
      </c>
      <c r="D1580" s="9">
        <v>2007</v>
      </c>
      <c r="E1580" s="9" t="s">
        <v>9</v>
      </c>
      <c r="F1580" s="9" t="s">
        <v>67</v>
      </c>
      <c r="G1580" s="9">
        <v>0.5</v>
      </c>
      <c r="H1580" s="9">
        <v>0.62</v>
      </c>
      <c r="I1580" s="9">
        <v>0</v>
      </c>
      <c r="J1580" s="9">
        <v>0.14000000000000001</v>
      </c>
      <c r="K1580" s="9">
        <v>1.26</v>
      </c>
    </row>
    <row r="1581" spans="1:11" x14ac:dyDescent="0.35">
      <c r="A1581" s="10">
        <v>1581</v>
      </c>
      <c r="B1581" s="10" t="s">
        <v>551</v>
      </c>
      <c r="C1581" s="10" t="s">
        <v>72</v>
      </c>
      <c r="D1581" s="10">
        <v>1998</v>
      </c>
      <c r="E1581" s="10" t="s">
        <v>6</v>
      </c>
      <c r="F1581" s="10" t="s">
        <v>630</v>
      </c>
      <c r="G1581" s="10">
        <v>0.99</v>
      </c>
      <c r="H1581" s="10">
        <v>0.22</v>
      </c>
      <c r="I1581" s="10">
        <v>0</v>
      </c>
      <c r="J1581" s="10">
        <v>0.04</v>
      </c>
      <c r="K1581" s="10">
        <v>1.26</v>
      </c>
    </row>
    <row r="1582" spans="1:11" x14ac:dyDescent="0.35">
      <c r="A1582" s="9">
        <v>1582</v>
      </c>
      <c r="B1582" s="9" t="s">
        <v>711</v>
      </c>
      <c r="C1582" s="9" t="s">
        <v>70</v>
      </c>
      <c r="D1582" s="9">
        <v>2012</v>
      </c>
      <c r="E1582" s="9" t="s">
        <v>9</v>
      </c>
      <c r="F1582" s="9" t="s">
        <v>120</v>
      </c>
      <c r="G1582" s="9">
        <v>0.63</v>
      </c>
      <c r="H1582" s="9">
        <v>0.51</v>
      </c>
      <c r="I1582" s="9">
        <v>0</v>
      </c>
      <c r="J1582" s="9">
        <v>0.11</v>
      </c>
      <c r="K1582" s="9">
        <v>1.26</v>
      </c>
    </row>
    <row r="1583" spans="1:11" x14ac:dyDescent="0.35">
      <c r="A1583" s="10">
        <v>1583</v>
      </c>
      <c r="B1583" s="10" t="s">
        <v>9429</v>
      </c>
      <c r="C1583" s="10" t="s">
        <v>42</v>
      </c>
      <c r="D1583" s="10">
        <v>2007</v>
      </c>
      <c r="E1583" s="10" t="s">
        <v>1</v>
      </c>
      <c r="F1583" s="10" t="s">
        <v>644</v>
      </c>
      <c r="G1583" s="10">
        <v>0.45</v>
      </c>
      <c r="H1583" s="10">
        <v>0.68</v>
      </c>
      <c r="I1583" s="10">
        <v>0</v>
      </c>
      <c r="J1583" s="10">
        <v>0.12</v>
      </c>
      <c r="K1583" s="10">
        <v>1.26</v>
      </c>
    </row>
    <row r="1584" spans="1:11" x14ac:dyDescent="0.35">
      <c r="A1584" s="9">
        <v>1584</v>
      </c>
      <c r="B1584" s="9" t="s">
        <v>9430</v>
      </c>
      <c r="C1584" s="9" t="s">
        <v>69</v>
      </c>
      <c r="D1584" s="9">
        <v>2008</v>
      </c>
      <c r="E1584" s="9" t="s">
        <v>7</v>
      </c>
      <c r="F1584" s="9" t="s">
        <v>57</v>
      </c>
      <c r="G1584" s="9">
        <v>0.94</v>
      </c>
      <c r="H1584" s="9">
        <v>0.17</v>
      </c>
      <c r="I1584" s="9">
        <v>0.02</v>
      </c>
      <c r="J1584" s="9">
        <v>0.13</v>
      </c>
      <c r="K1584" s="9">
        <v>1.25</v>
      </c>
    </row>
    <row r="1585" spans="1:11" x14ac:dyDescent="0.35">
      <c r="A1585" s="10">
        <v>1585</v>
      </c>
      <c r="B1585" s="10" t="s">
        <v>9431</v>
      </c>
      <c r="C1585" s="10" t="s">
        <v>72</v>
      </c>
      <c r="D1585" s="10">
        <v>2000</v>
      </c>
      <c r="E1585" s="10" t="s">
        <v>1</v>
      </c>
      <c r="F1585" s="10" t="s">
        <v>61</v>
      </c>
      <c r="G1585" s="10">
        <v>0.7</v>
      </c>
      <c r="H1585" s="10">
        <v>0.47</v>
      </c>
      <c r="I1585" s="10">
        <v>0</v>
      </c>
      <c r="J1585" s="10">
        <v>0.08</v>
      </c>
      <c r="K1585" s="10">
        <v>1.25</v>
      </c>
    </row>
    <row r="1586" spans="1:11" x14ac:dyDescent="0.35">
      <c r="A1586" s="9">
        <v>1586</v>
      </c>
      <c r="B1586" s="9" t="s">
        <v>8866</v>
      </c>
      <c r="C1586" s="9" t="s">
        <v>34</v>
      </c>
      <c r="D1586" s="9">
        <v>2008</v>
      </c>
      <c r="E1586" s="9" t="s">
        <v>9</v>
      </c>
      <c r="F1586" s="9" t="s">
        <v>104</v>
      </c>
      <c r="G1586" s="9">
        <v>0.49</v>
      </c>
      <c r="H1586" s="9">
        <v>0</v>
      </c>
      <c r="I1586" s="9">
        <v>0.01</v>
      </c>
      <c r="J1586" s="9">
        <v>0.75</v>
      </c>
      <c r="K1586" s="9">
        <v>1.25</v>
      </c>
    </row>
    <row r="1587" spans="1:11" x14ac:dyDescent="0.35">
      <c r="A1587" s="10">
        <v>1587</v>
      </c>
      <c r="B1587" s="10" t="s">
        <v>9432</v>
      </c>
      <c r="C1587" s="10" t="s">
        <v>83</v>
      </c>
      <c r="D1587" s="11" t="s">
        <v>145</v>
      </c>
      <c r="E1587" s="10" t="s">
        <v>9</v>
      </c>
      <c r="F1587" s="10" t="s">
        <v>118</v>
      </c>
      <c r="G1587" s="10">
        <v>1.17</v>
      </c>
      <c r="H1587" s="10">
        <v>7.0000000000000007E-2</v>
      </c>
      <c r="I1587" s="10">
        <v>0</v>
      </c>
      <c r="J1587" s="10">
        <v>0.01</v>
      </c>
      <c r="K1587" s="10">
        <v>1.25</v>
      </c>
    </row>
    <row r="1588" spans="1:11" x14ac:dyDescent="0.35">
      <c r="A1588" s="9">
        <v>1588</v>
      </c>
      <c r="B1588" s="9" t="s">
        <v>9052</v>
      </c>
      <c r="C1588" s="9" t="s">
        <v>69</v>
      </c>
      <c r="D1588" s="9">
        <v>2007</v>
      </c>
      <c r="E1588" s="9" t="s">
        <v>7</v>
      </c>
      <c r="F1588" s="9" t="s">
        <v>50</v>
      </c>
      <c r="G1588" s="9">
        <v>0.47</v>
      </c>
      <c r="H1588" s="9">
        <v>0.53</v>
      </c>
      <c r="I1588" s="9">
        <v>0.03</v>
      </c>
      <c r="J1588" s="9">
        <v>0.22</v>
      </c>
      <c r="K1588" s="9">
        <v>1.25</v>
      </c>
    </row>
    <row r="1589" spans="1:11" x14ac:dyDescent="0.35">
      <c r="A1589" s="10">
        <v>1589</v>
      </c>
      <c r="B1589" s="10" t="s">
        <v>9433</v>
      </c>
      <c r="C1589" s="10" t="s">
        <v>223</v>
      </c>
      <c r="D1589" s="10">
        <v>1988</v>
      </c>
      <c r="E1589" s="10" t="s">
        <v>4</v>
      </c>
      <c r="F1589" s="10" t="s">
        <v>75</v>
      </c>
      <c r="G1589" s="10">
        <v>0</v>
      </c>
      <c r="H1589" s="10">
        <v>0</v>
      </c>
      <c r="I1589" s="10">
        <v>1.25</v>
      </c>
      <c r="J1589" s="10">
        <v>0</v>
      </c>
      <c r="K1589" s="10">
        <v>1.25</v>
      </c>
    </row>
    <row r="1590" spans="1:11" x14ac:dyDescent="0.35">
      <c r="A1590" s="9">
        <v>1590</v>
      </c>
      <c r="B1590" s="9" t="s">
        <v>9434</v>
      </c>
      <c r="C1590" s="9" t="s">
        <v>223</v>
      </c>
      <c r="D1590" s="9">
        <v>1987</v>
      </c>
      <c r="E1590" s="9" t="s">
        <v>4</v>
      </c>
      <c r="F1590" s="9" t="s">
        <v>75</v>
      </c>
      <c r="G1590" s="9">
        <v>0</v>
      </c>
      <c r="H1590" s="9">
        <v>0</v>
      </c>
      <c r="I1590" s="9">
        <v>1.25</v>
      </c>
      <c r="J1590" s="9">
        <v>0</v>
      </c>
      <c r="K1590" s="9">
        <v>1.25</v>
      </c>
    </row>
    <row r="1591" spans="1:11" x14ac:dyDescent="0.35">
      <c r="A1591" s="10">
        <v>1591</v>
      </c>
      <c r="B1591" s="10" t="s">
        <v>9435</v>
      </c>
      <c r="C1591" s="10" t="s">
        <v>72</v>
      </c>
      <c r="D1591" s="10">
        <v>1996</v>
      </c>
      <c r="E1591" s="10" t="s">
        <v>1</v>
      </c>
      <c r="F1591" s="10" t="s">
        <v>779</v>
      </c>
      <c r="G1591" s="10">
        <v>0.99</v>
      </c>
      <c r="H1591" s="10">
        <v>0.13</v>
      </c>
      <c r="I1591" s="10">
        <v>0.1</v>
      </c>
      <c r="J1591" s="10">
        <v>0.04</v>
      </c>
      <c r="K1591" s="10">
        <v>1.25</v>
      </c>
    </row>
    <row r="1592" spans="1:11" x14ac:dyDescent="0.35">
      <c r="A1592" s="9">
        <v>1592</v>
      </c>
      <c r="B1592" s="9" t="s">
        <v>1692</v>
      </c>
      <c r="C1592" s="9" t="s">
        <v>69</v>
      </c>
      <c r="D1592" s="9">
        <v>2013</v>
      </c>
      <c r="E1592" s="9" t="s">
        <v>10</v>
      </c>
      <c r="F1592" s="9" t="s">
        <v>120</v>
      </c>
      <c r="G1592" s="9">
        <v>0.48</v>
      </c>
      <c r="H1592" s="9">
        <v>0.53</v>
      </c>
      <c r="I1592" s="9">
        <v>0.01</v>
      </c>
      <c r="J1592" s="9">
        <v>0.23</v>
      </c>
      <c r="K1592" s="9">
        <v>1.25</v>
      </c>
    </row>
    <row r="1593" spans="1:11" x14ac:dyDescent="0.35">
      <c r="A1593" s="10">
        <v>1593</v>
      </c>
      <c r="B1593" s="10" t="s">
        <v>9436</v>
      </c>
      <c r="C1593" s="10" t="s">
        <v>149</v>
      </c>
      <c r="D1593" s="10">
        <v>2005</v>
      </c>
      <c r="E1593" s="10" t="s">
        <v>4</v>
      </c>
      <c r="F1593" s="10" t="s">
        <v>53</v>
      </c>
      <c r="G1593" s="10">
        <v>0.71</v>
      </c>
      <c r="H1593" s="10">
        <v>0.19</v>
      </c>
      <c r="I1593" s="10">
        <v>0.31</v>
      </c>
      <c r="J1593" s="10">
        <v>0.03</v>
      </c>
      <c r="K1593" s="10">
        <v>1.25</v>
      </c>
    </row>
    <row r="1594" spans="1:11" x14ac:dyDescent="0.35">
      <c r="A1594" s="9">
        <v>1594</v>
      </c>
      <c r="B1594" s="9" t="s">
        <v>617</v>
      </c>
      <c r="C1594" s="9" t="s">
        <v>34</v>
      </c>
      <c r="D1594" s="9">
        <v>2006</v>
      </c>
      <c r="E1594" s="9" t="s">
        <v>7</v>
      </c>
      <c r="F1594" s="9" t="s">
        <v>61</v>
      </c>
      <c r="G1594" s="9">
        <v>1.01</v>
      </c>
      <c r="H1594" s="9">
        <v>0.04</v>
      </c>
      <c r="I1594" s="9">
        <v>0.03</v>
      </c>
      <c r="J1594" s="9">
        <v>0.16</v>
      </c>
      <c r="K1594" s="9">
        <v>1.25</v>
      </c>
    </row>
    <row r="1595" spans="1:11" x14ac:dyDescent="0.35">
      <c r="A1595" s="10">
        <v>1595</v>
      </c>
      <c r="B1595" s="10" t="s">
        <v>9437</v>
      </c>
      <c r="C1595" s="10" t="s">
        <v>94</v>
      </c>
      <c r="D1595" s="10">
        <v>2002</v>
      </c>
      <c r="E1595" s="10" t="s">
        <v>12</v>
      </c>
      <c r="F1595" s="10" t="s">
        <v>118</v>
      </c>
      <c r="G1595" s="10">
        <v>1.19</v>
      </c>
      <c r="H1595" s="10">
        <v>0.05</v>
      </c>
      <c r="I1595" s="10">
        <v>0</v>
      </c>
      <c r="J1595" s="10">
        <v>0</v>
      </c>
      <c r="K1595" s="10">
        <v>1.25</v>
      </c>
    </row>
    <row r="1596" spans="1:11" x14ac:dyDescent="0.35">
      <c r="A1596" s="9">
        <v>1596</v>
      </c>
      <c r="B1596" s="9" t="s">
        <v>9438</v>
      </c>
      <c r="C1596" s="9" t="s">
        <v>34</v>
      </c>
      <c r="D1596" s="9">
        <v>2003</v>
      </c>
      <c r="E1596" s="9" t="s">
        <v>9</v>
      </c>
      <c r="F1596" s="9" t="s">
        <v>78</v>
      </c>
      <c r="G1596" s="9">
        <v>0.61</v>
      </c>
      <c r="H1596" s="9">
        <v>0.48</v>
      </c>
      <c r="I1596" s="9">
        <v>0</v>
      </c>
      <c r="J1596" s="9">
        <v>0.16</v>
      </c>
      <c r="K1596" s="9">
        <v>1.25</v>
      </c>
    </row>
    <row r="1597" spans="1:11" x14ac:dyDescent="0.35">
      <c r="A1597" s="10">
        <v>1597</v>
      </c>
      <c r="B1597" s="10" t="s">
        <v>4485</v>
      </c>
      <c r="C1597" s="10" t="s">
        <v>34</v>
      </c>
      <c r="D1597" s="10">
        <v>2004</v>
      </c>
      <c r="E1597" s="10" t="s">
        <v>9</v>
      </c>
      <c r="F1597" s="10" t="s">
        <v>50</v>
      </c>
      <c r="G1597" s="10">
        <v>0.52</v>
      </c>
      <c r="H1597" s="10">
        <v>0.56000000000000005</v>
      </c>
      <c r="I1597" s="10">
        <v>0</v>
      </c>
      <c r="J1597" s="10">
        <v>0.17</v>
      </c>
      <c r="K1597" s="10">
        <v>1.25</v>
      </c>
    </row>
    <row r="1598" spans="1:11" x14ac:dyDescent="0.35">
      <c r="A1598" s="9">
        <v>1598</v>
      </c>
      <c r="B1598" s="9" t="s">
        <v>9439</v>
      </c>
      <c r="C1598" s="9" t="s">
        <v>72</v>
      </c>
      <c r="D1598" s="9">
        <v>1998</v>
      </c>
      <c r="E1598" s="9" t="s">
        <v>3</v>
      </c>
      <c r="F1598" s="9" t="s">
        <v>61</v>
      </c>
      <c r="G1598" s="9">
        <v>1.05</v>
      </c>
      <c r="H1598" s="9">
        <v>0.16</v>
      </c>
      <c r="I1598" s="9">
        <v>0</v>
      </c>
      <c r="J1598" s="9">
        <v>0.04</v>
      </c>
      <c r="K1598" s="9">
        <v>1.25</v>
      </c>
    </row>
    <row r="1599" spans="1:11" x14ac:dyDescent="0.35">
      <c r="A1599" s="10">
        <v>1599</v>
      </c>
      <c r="B1599" s="10" t="s">
        <v>9440</v>
      </c>
      <c r="C1599" s="10" t="s">
        <v>34</v>
      </c>
      <c r="D1599" s="10">
        <v>2005</v>
      </c>
      <c r="E1599" s="10" t="s">
        <v>7</v>
      </c>
      <c r="F1599" s="10" t="s">
        <v>57</v>
      </c>
      <c r="G1599" s="10">
        <v>0.85</v>
      </c>
      <c r="H1599" s="10">
        <v>0.03</v>
      </c>
      <c r="I1599" s="10">
        <v>0.22</v>
      </c>
      <c r="J1599" s="10">
        <v>0.14000000000000001</v>
      </c>
      <c r="K1599" s="10">
        <v>1.24</v>
      </c>
    </row>
    <row r="1600" spans="1:11" x14ac:dyDescent="0.35">
      <c r="A1600" s="9">
        <v>1600</v>
      </c>
      <c r="B1600" s="9" t="s">
        <v>1769</v>
      </c>
      <c r="C1600" s="9" t="s">
        <v>34</v>
      </c>
      <c r="D1600" s="9">
        <v>2001</v>
      </c>
      <c r="E1600" s="9" t="s">
        <v>4</v>
      </c>
      <c r="F1600" s="9" t="s">
        <v>444</v>
      </c>
      <c r="G1600" s="9">
        <v>0.61</v>
      </c>
      <c r="H1600" s="9">
        <v>0.48</v>
      </c>
      <c r="I1600" s="9">
        <v>0</v>
      </c>
      <c r="J1600" s="9">
        <v>0.16</v>
      </c>
      <c r="K1600" s="9">
        <v>1.24</v>
      </c>
    </row>
    <row r="1601" spans="1:11" x14ac:dyDescent="0.35">
      <c r="A1601" s="10">
        <v>1601</v>
      </c>
      <c r="B1601" s="10" t="s">
        <v>9441</v>
      </c>
      <c r="C1601" s="10" t="s">
        <v>49</v>
      </c>
      <c r="D1601" s="10">
        <v>2007</v>
      </c>
      <c r="E1601" s="10" t="s">
        <v>9</v>
      </c>
      <c r="F1601" s="10" t="s">
        <v>43</v>
      </c>
      <c r="G1601" s="10">
        <v>1.1200000000000001</v>
      </c>
      <c r="H1601" s="10">
        <v>0.03</v>
      </c>
      <c r="I1601" s="10">
        <v>0</v>
      </c>
      <c r="J1601" s="10">
        <v>0.09</v>
      </c>
      <c r="K1601" s="10">
        <v>1.24</v>
      </c>
    </row>
    <row r="1602" spans="1:11" x14ac:dyDescent="0.35">
      <c r="A1602" s="9">
        <v>1602</v>
      </c>
      <c r="B1602" s="9" t="s">
        <v>9442</v>
      </c>
      <c r="C1602" s="9" t="s">
        <v>69</v>
      </c>
      <c r="D1602" s="9">
        <v>2011</v>
      </c>
      <c r="E1602" s="9" t="s">
        <v>4</v>
      </c>
      <c r="F1602" s="9" t="s">
        <v>75</v>
      </c>
      <c r="G1602" s="9">
        <v>0.28999999999999998</v>
      </c>
      <c r="H1602" s="9">
        <v>0.19</v>
      </c>
      <c r="I1602" s="9">
        <v>0.67</v>
      </c>
      <c r="J1602" s="9">
        <v>0.09</v>
      </c>
      <c r="K1602" s="9">
        <v>1.24</v>
      </c>
    </row>
    <row r="1603" spans="1:11" x14ac:dyDescent="0.35">
      <c r="A1603" s="10">
        <v>1603</v>
      </c>
      <c r="B1603" s="10" t="s">
        <v>9443</v>
      </c>
      <c r="C1603" s="10" t="s">
        <v>49</v>
      </c>
      <c r="D1603" s="10">
        <v>2007</v>
      </c>
      <c r="E1603" s="10" t="s">
        <v>3</v>
      </c>
      <c r="F1603" s="10" t="s">
        <v>53</v>
      </c>
      <c r="G1603" s="10">
        <v>1.1000000000000001</v>
      </c>
      <c r="H1603" s="10">
        <v>0.04</v>
      </c>
      <c r="I1603" s="10">
        <v>0</v>
      </c>
      <c r="J1603" s="10">
        <v>0.1</v>
      </c>
      <c r="K1603" s="10">
        <v>1.24</v>
      </c>
    </row>
    <row r="1604" spans="1:11" x14ac:dyDescent="0.35">
      <c r="A1604" s="9">
        <v>1604</v>
      </c>
      <c r="B1604" s="9" t="s">
        <v>9387</v>
      </c>
      <c r="C1604" s="9" t="s">
        <v>69</v>
      </c>
      <c r="D1604" s="9">
        <v>2009</v>
      </c>
      <c r="E1604" s="9" t="s">
        <v>9</v>
      </c>
      <c r="F1604" s="9" t="s">
        <v>43</v>
      </c>
      <c r="G1604" s="9">
        <v>0.65</v>
      </c>
      <c r="H1604" s="9">
        <v>0.41</v>
      </c>
      <c r="I1604" s="9">
        <v>0</v>
      </c>
      <c r="J1604" s="9">
        <v>0.19</v>
      </c>
      <c r="K1604" s="9">
        <v>1.24</v>
      </c>
    </row>
    <row r="1605" spans="1:11" x14ac:dyDescent="0.35">
      <c r="A1605" s="10">
        <v>1605</v>
      </c>
      <c r="B1605" s="10" t="s">
        <v>9444</v>
      </c>
      <c r="C1605" s="10" t="s">
        <v>44</v>
      </c>
      <c r="D1605" s="10">
        <v>2009</v>
      </c>
      <c r="E1605" s="10" t="s">
        <v>9</v>
      </c>
      <c r="F1605" s="10" t="s">
        <v>50</v>
      </c>
      <c r="G1605" s="10">
        <v>0.43</v>
      </c>
      <c r="H1605" s="10">
        <v>0.48</v>
      </c>
      <c r="I1605" s="10">
        <v>0.05</v>
      </c>
      <c r="J1605" s="10">
        <v>0.28000000000000003</v>
      </c>
      <c r="K1605" s="10">
        <v>1.24</v>
      </c>
    </row>
    <row r="1606" spans="1:11" x14ac:dyDescent="0.35">
      <c r="A1606" s="9">
        <v>1606</v>
      </c>
      <c r="B1606" s="9" t="s">
        <v>9445</v>
      </c>
      <c r="C1606" s="9" t="s">
        <v>72</v>
      </c>
      <c r="D1606" s="9">
        <v>1997</v>
      </c>
      <c r="E1606" s="9" t="s">
        <v>2</v>
      </c>
      <c r="F1606" s="9" t="s">
        <v>491</v>
      </c>
      <c r="G1606" s="9">
        <v>0.75</v>
      </c>
      <c r="H1606" s="9">
        <v>0.44</v>
      </c>
      <c r="I1606" s="9">
        <v>0</v>
      </c>
      <c r="J1606" s="9">
        <v>0.06</v>
      </c>
      <c r="K1606" s="9">
        <v>1.24</v>
      </c>
    </row>
    <row r="1607" spans="1:11" x14ac:dyDescent="0.35">
      <c r="A1607" s="10">
        <v>1607</v>
      </c>
      <c r="B1607" s="10" t="s">
        <v>8750</v>
      </c>
      <c r="C1607" s="10" t="s">
        <v>55</v>
      </c>
      <c r="D1607" s="10">
        <v>2015</v>
      </c>
      <c r="E1607" s="10" t="s">
        <v>4</v>
      </c>
      <c r="F1607" s="10" t="s">
        <v>75</v>
      </c>
      <c r="G1607" s="10">
        <v>0.66</v>
      </c>
      <c r="H1607" s="10">
        <v>0.47</v>
      </c>
      <c r="I1607" s="10">
        <v>0</v>
      </c>
      <c r="J1607" s="10">
        <v>0.11</v>
      </c>
      <c r="K1607" s="10">
        <v>1.24</v>
      </c>
    </row>
    <row r="1608" spans="1:11" x14ac:dyDescent="0.35">
      <c r="A1608" s="9">
        <v>1608</v>
      </c>
      <c r="B1608" s="9" t="s">
        <v>9446</v>
      </c>
      <c r="C1608" s="9" t="s">
        <v>34</v>
      </c>
      <c r="D1608" s="9">
        <v>2000</v>
      </c>
      <c r="E1608" s="9" t="s">
        <v>9</v>
      </c>
      <c r="F1608" s="9" t="s">
        <v>75</v>
      </c>
      <c r="G1608" s="9">
        <v>0.24</v>
      </c>
      <c r="H1608" s="9">
        <v>0.19</v>
      </c>
      <c r="I1608" s="9">
        <v>0.75</v>
      </c>
      <c r="J1608" s="9">
        <v>0.06</v>
      </c>
      <c r="K1608" s="9">
        <v>1.24</v>
      </c>
    </row>
    <row r="1609" spans="1:11" x14ac:dyDescent="0.35">
      <c r="A1609" s="10">
        <v>1609</v>
      </c>
      <c r="B1609" s="10" t="s">
        <v>1969</v>
      </c>
      <c r="C1609" s="10" t="s">
        <v>34</v>
      </c>
      <c r="D1609" s="10">
        <v>2008</v>
      </c>
      <c r="E1609" s="10" t="s">
        <v>10</v>
      </c>
      <c r="F1609" s="10" t="s">
        <v>67</v>
      </c>
      <c r="G1609" s="10">
        <v>0.69</v>
      </c>
      <c r="H1609" s="10">
        <v>0</v>
      </c>
      <c r="I1609" s="10">
        <v>0</v>
      </c>
      <c r="J1609" s="10">
        <v>0.55000000000000004</v>
      </c>
      <c r="K1609" s="10">
        <v>1.24</v>
      </c>
    </row>
    <row r="1610" spans="1:11" x14ac:dyDescent="0.35">
      <c r="A1610" s="9">
        <v>1610</v>
      </c>
      <c r="B1610" s="9" t="s">
        <v>9447</v>
      </c>
      <c r="C1610" s="9" t="s">
        <v>126</v>
      </c>
      <c r="D1610" s="9">
        <v>1992</v>
      </c>
      <c r="E1610" s="9" t="s">
        <v>5</v>
      </c>
      <c r="F1610" s="9" t="s">
        <v>53</v>
      </c>
      <c r="G1610" s="9">
        <v>0.56000000000000005</v>
      </c>
      <c r="H1610" s="9">
        <v>0.22</v>
      </c>
      <c r="I1610" s="9">
        <v>0.43</v>
      </c>
      <c r="J1610" s="9">
        <v>0.03</v>
      </c>
      <c r="K1610" s="9">
        <v>1.24</v>
      </c>
    </row>
    <row r="1611" spans="1:11" x14ac:dyDescent="0.35">
      <c r="A1611" s="10">
        <v>1611</v>
      </c>
      <c r="B1611" s="10" t="s">
        <v>1000</v>
      </c>
      <c r="C1611" s="10" t="s">
        <v>39</v>
      </c>
      <c r="D1611" s="10">
        <v>2005</v>
      </c>
      <c r="E1611" s="10" t="s">
        <v>9</v>
      </c>
      <c r="F1611" s="10" t="s">
        <v>43</v>
      </c>
      <c r="G1611" s="10">
        <v>0.82</v>
      </c>
      <c r="H1611" s="10">
        <v>0.38</v>
      </c>
      <c r="I1611" s="10">
        <v>0</v>
      </c>
      <c r="J1611" s="10">
        <v>0.04</v>
      </c>
      <c r="K1611" s="10">
        <v>1.24</v>
      </c>
    </row>
    <row r="1612" spans="1:11" x14ac:dyDescent="0.35">
      <c r="A1612" s="9">
        <v>1612</v>
      </c>
      <c r="B1612" s="9" t="s">
        <v>9158</v>
      </c>
      <c r="C1612" s="9" t="s">
        <v>42</v>
      </c>
      <c r="D1612" s="9">
        <v>2007</v>
      </c>
      <c r="E1612" s="9" t="s">
        <v>9</v>
      </c>
      <c r="F1612" s="9" t="s">
        <v>84</v>
      </c>
      <c r="G1612" s="9">
        <v>0.55000000000000004</v>
      </c>
      <c r="H1612" s="9">
        <v>0.55000000000000004</v>
      </c>
      <c r="I1612" s="9">
        <v>0</v>
      </c>
      <c r="J1612" s="9">
        <v>0.13</v>
      </c>
      <c r="K1612" s="9">
        <v>1.23</v>
      </c>
    </row>
    <row r="1613" spans="1:11" x14ac:dyDescent="0.35">
      <c r="A1613" s="10">
        <v>1613</v>
      </c>
      <c r="B1613" s="10" t="s">
        <v>9448</v>
      </c>
      <c r="C1613" s="10" t="s">
        <v>34</v>
      </c>
      <c r="D1613" s="10">
        <v>2001</v>
      </c>
      <c r="E1613" s="10" t="s">
        <v>2</v>
      </c>
      <c r="F1613" s="10" t="s">
        <v>38</v>
      </c>
      <c r="G1613" s="10">
        <v>0.6</v>
      </c>
      <c r="H1613" s="10">
        <v>0.47</v>
      </c>
      <c r="I1613" s="10">
        <v>0</v>
      </c>
      <c r="J1613" s="10">
        <v>0.16</v>
      </c>
      <c r="K1613" s="10">
        <v>1.23</v>
      </c>
    </row>
    <row r="1614" spans="1:11" x14ac:dyDescent="0.35">
      <c r="A1614" s="9">
        <v>1614</v>
      </c>
      <c r="B1614" s="9" t="s">
        <v>364</v>
      </c>
      <c r="C1614" s="9" t="s">
        <v>69</v>
      </c>
      <c r="D1614" s="9">
        <v>2010</v>
      </c>
      <c r="E1614" s="9" t="s">
        <v>1</v>
      </c>
      <c r="F1614" s="9" t="s">
        <v>61</v>
      </c>
      <c r="G1614" s="9">
        <v>0.3</v>
      </c>
      <c r="H1614" s="9">
        <v>0.64</v>
      </c>
      <c r="I1614" s="9">
        <v>7.0000000000000007E-2</v>
      </c>
      <c r="J1614" s="9">
        <v>0.22</v>
      </c>
      <c r="K1614" s="9">
        <v>1.23</v>
      </c>
    </row>
    <row r="1615" spans="1:11" x14ac:dyDescent="0.35">
      <c r="A1615" s="10">
        <v>1615</v>
      </c>
      <c r="B1615" s="10" t="s">
        <v>9449</v>
      </c>
      <c r="C1615" s="10" t="s">
        <v>39</v>
      </c>
      <c r="D1615" s="10">
        <v>2004</v>
      </c>
      <c r="E1615" s="10" t="s">
        <v>9</v>
      </c>
      <c r="F1615" s="10" t="s">
        <v>40</v>
      </c>
      <c r="G1615" s="10">
        <v>0.92</v>
      </c>
      <c r="H1615" s="10">
        <v>0.2</v>
      </c>
      <c r="I1615" s="10">
        <v>7.0000000000000007E-2</v>
      </c>
      <c r="J1615" s="10">
        <v>0.04</v>
      </c>
      <c r="K1615" s="10">
        <v>1.23</v>
      </c>
    </row>
    <row r="1616" spans="1:11" x14ac:dyDescent="0.35">
      <c r="A1616" s="9">
        <v>1616</v>
      </c>
      <c r="B1616" s="9" t="s">
        <v>8651</v>
      </c>
      <c r="C1616" s="9" t="s">
        <v>39</v>
      </c>
      <c r="D1616" s="9">
        <v>2002</v>
      </c>
      <c r="E1616" s="9" t="s">
        <v>2</v>
      </c>
      <c r="F1616" s="9" t="s">
        <v>37</v>
      </c>
      <c r="G1616" s="9">
        <v>0.59</v>
      </c>
      <c r="H1616" s="9">
        <v>0.56999999999999995</v>
      </c>
      <c r="I1616" s="9">
        <v>0</v>
      </c>
      <c r="J1616" s="9">
        <v>7.0000000000000007E-2</v>
      </c>
      <c r="K1616" s="9">
        <v>1.23</v>
      </c>
    </row>
    <row r="1617" spans="1:11" x14ac:dyDescent="0.35">
      <c r="A1617" s="10">
        <v>1617</v>
      </c>
      <c r="B1617" s="10" t="s">
        <v>6637</v>
      </c>
      <c r="C1617" s="10" t="s">
        <v>34</v>
      </c>
      <c r="D1617" s="10">
        <v>2004</v>
      </c>
      <c r="E1617" s="10" t="s">
        <v>3</v>
      </c>
      <c r="F1617" s="10" t="s">
        <v>118</v>
      </c>
      <c r="G1617" s="10">
        <v>0.6</v>
      </c>
      <c r="H1617" s="10">
        <v>0.47</v>
      </c>
      <c r="I1617" s="10">
        <v>0</v>
      </c>
      <c r="J1617" s="10">
        <v>0.16</v>
      </c>
      <c r="K1617" s="10">
        <v>1.23</v>
      </c>
    </row>
    <row r="1618" spans="1:11" x14ac:dyDescent="0.35">
      <c r="A1618" s="9">
        <v>1618</v>
      </c>
      <c r="B1618" s="9" t="s">
        <v>9450</v>
      </c>
      <c r="C1618" s="9" t="s">
        <v>72</v>
      </c>
      <c r="D1618" s="9">
        <v>2003</v>
      </c>
      <c r="E1618" s="9" t="s">
        <v>6</v>
      </c>
      <c r="F1618" s="9" t="s">
        <v>57</v>
      </c>
      <c r="G1618" s="9">
        <v>0.69</v>
      </c>
      <c r="H1618" s="9">
        <v>0.47</v>
      </c>
      <c r="I1618" s="9">
        <v>0</v>
      </c>
      <c r="J1618" s="9">
        <v>0.08</v>
      </c>
      <c r="K1618" s="9">
        <v>1.23</v>
      </c>
    </row>
    <row r="1619" spans="1:11" x14ac:dyDescent="0.35">
      <c r="A1619" s="10">
        <v>1619</v>
      </c>
      <c r="B1619" s="10" t="s">
        <v>435</v>
      </c>
      <c r="C1619" s="10" t="s">
        <v>94</v>
      </c>
      <c r="D1619" s="10">
        <v>2014</v>
      </c>
      <c r="E1619" s="10" t="s">
        <v>8</v>
      </c>
      <c r="F1619" s="10" t="s">
        <v>690</v>
      </c>
      <c r="G1619" s="10">
        <v>0.08</v>
      </c>
      <c r="H1619" s="10">
        <v>1.02</v>
      </c>
      <c r="I1619" s="10">
        <v>0</v>
      </c>
      <c r="J1619" s="10">
        <v>0.13</v>
      </c>
      <c r="K1619" s="10">
        <v>1.23</v>
      </c>
    </row>
    <row r="1620" spans="1:11" x14ac:dyDescent="0.35">
      <c r="A1620" s="9">
        <v>1620</v>
      </c>
      <c r="B1620" s="9" t="s">
        <v>9401</v>
      </c>
      <c r="C1620" s="9" t="s">
        <v>70</v>
      </c>
      <c r="D1620" s="9">
        <v>2008</v>
      </c>
      <c r="E1620" s="9" t="s">
        <v>6</v>
      </c>
      <c r="F1620" s="9" t="s">
        <v>43</v>
      </c>
      <c r="G1620" s="9">
        <v>1</v>
      </c>
      <c r="H1620" s="9">
        <v>0.14000000000000001</v>
      </c>
      <c r="I1620" s="9">
        <v>0</v>
      </c>
      <c r="J1620" s="9">
        <v>0.1</v>
      </c>
      <c r="K1620" s="9">
        <v>1.23</v>
      </c>
    </row>
    <row r="1621" spans="1:11" x14ac:dyDescent="0.35">
      <c r="A1621" s="10">
        <v>1621</v>
      </c>
      <c r="B1621" s="10" t="s">
        <v>5543</v>
      </c>
      <c r="C1621" s="10" t="s">
        <v>69</v>
      </c>
      <c r="D1621" s="10">
        <v>2007</v>
      </c>
      <c r="E1621" s="10" t="s">
        <v>7</v>
      </c>
      <c r="F1621" s="10" t="s">
        <v>61</v>
      </c>
      <c r="G1621" s="10">
        <v>0.25</v>
      </c>
      <c r="H1621" s="10">
        <v>0.7</v>
      </c>
      <c r="I1621" s="10">
        <v>0.03</v>
      </c>
      <c r="J1621" s="10">
        <v>0.25</v>
      </c>
      <c r="K1621" s="10">
        <v>1.23</v>
      </c>
    </row>
    <row r="1622" spans="1:11" x14ac:dyDescent="0.35">
      <c r="A1622" s="9">
        <v>1622</v>
      </c>
      <c r="B1622" s="9" t="s">
        <v>9451</v>
      </c>
      <c r="C1622" s="9" t="s">
        <v>126</v>
      </c>
      <c r="D1622" s="9">
        <v>2000</v>
      </c>
      <c r="E1622" s="9" t="s">
        <v>5</v>
      </c>
      <c r="F1622" s="9" t="s">
        <v>53</v>
      </c>
      <c r="G1622" s="9">
        <v>0.28999999999999998</v>
      </c>
      <c r="H1622" s="9">
        <v>0.17</v>
      </c>
      <c r="I1622" s="9">
        <v>0.75</v>
      </c>
      <c r="J1622" s="9">
        <v>0.02</v>
      </c>
      <c r="K1622" s="9">
        <v>1.23</v>
      </c>
    </row>
    <row r="1623" spans="1:11" x14ac:dyDescent="0.35">
      <c r="A1623" s="10">
        <v>1623</v>
      </c>
      <c r="B1623" s="10" t="s">
        <v>9180</v>
      </c>
      <c r="C1623" s="10" t="s">
        <v>36</v>
      </c>
      <c r="D1623" s="10">
        <v>2003</v>
      </c>
      <c r="E1623" s="10" t="s">
        <v>2</v>
      </c>
      <c r="F1623" s="10" t="s">
        <v>67</v>
      </c>
      <c r="G1623" s="10">
        <v>0.88</v>
      </c>
      <c r="H1623" s="10">
        <v>0.33</v>
      </c>
      <c r="I1623" s="10">
        <v>0</v>
      </c>
      <c r="J1623" s="10">
        <v>0.02</v>
      </c>
      <c r="K1623" s="10">
        <v>1.23</v>
      </c>
    </row>
    <row r="1624" spans="1:11" x14ac:dyDescent="0.35">
      <c r="A1624" s="9">
        <v>1624</v>
      </c>
      <c r="B1624" s="9" t="s">
        <v>1012</v>
      </c>
      <c r="C1624" s="9" t="s">
        <v>72</v>
      </c>
      <c r="D1624" s="9">
        <v>1998</v>
      </c>
      <c r="E1624" s="9" t="s">
        <v>3</v>
      </c>
      <c r="F1624" s="9" t="s">
        <v>43</v>
      </c>
      <c r="G1624" s="9">
        <v>0.68</v>
      </c>
      <c r="H1624" s="9">
        <v>0.47</v>
      </c>
      <c r="I1624" s="9">
        <v>0</v>
      </c>
      <c r="J1624" s="9">
        <v>0.08</v>
      </c>
      <c r="K1624" s="9">
        <v>1.23</v>
      </c>
    </row>
    <row r="1625" spans="1:11" x14ac:dyDescent="0.35">
      <c r="A1625" s="10">
        <v>1625</v>
      </c>
      <c r="B1625" s="10" t="s">
        <v>9452</v>
      </c>
      <c r="C1625" s="10" t="s">
        <v>223</v>
      </c>
      <c r="D1625" s="10">
        <v>1986</v>
      </c>
      <c r="E1625" s="10" t="s">
        <v>2</v>
      </c>
      <c r="F1625" s="10" t="s">
        <v>38</v>
      </c>
      <c r="G1625" s="10">
        <v>0.54</v>
      </c>
      <c r="H1625" s="10">
        <v>0.06</v>
      </c>
      <c r="I1625" s="10">
        <v>0.62</v>
      </c>
      <c r="J1625" s="10">
        <v>0.01</v>
      </c>
      <c r="K1625" s="10">
        <v>1.23</v>
      </c>
    </row>
    <row r="1626" spans="1:11" x14ac:dyDescent="0.35">
      <c r="A1626" s="9">
        <v>1626</v>
      </c>
      <c r="B1626" s="9" t="s">
        <v>9453</v>
      </c>
      <c r="C1626" s="9" t="s">
        <v>36</v>
      </c>
      <c r="D1626" s="9">
        <v>2004</v>
      </c>
      <c r="E1626" s="9" t="s">
        <v>2</v>
      </c>
      <c r="F1626" s="9" t="s">
        <v>53</v>
      </c>
      <c r="G1626" s="9">
        <v>0.79</v>
      </c>
      <c r="H1626" s="9">
        <v>0.27</v>
      </c>
      <c r="I1626" s="9">
        <v>0.12</v>
      </c>
      <c r="J1626" s="9">
        <v>0.04</v>
      </c>
      <c r="K1626" s="9">
        <v>1.23</v>
      </c>
    </row>
    <row r="1627" spans="1:11" x14ac:dyDescent="0.35">
      <c r="A1627" s="10">
        <v>1627</v>
      </c>
      <c r="B1627" s="10" t="s">
        <v>9454</v>
      </c>
      <c r="C1627" s="10" t="s">
        <v>69</v>
      </c>
      <c r="D1627" s="10">
        <v>2009</v>
      </c>
      <c r="E1627" s="10" t="s">
        <v>9</v>
      </c>
      <c r="F1627" s="10" t="s">
        <v>46</v>
      </c>
      <c r="G1627" s="10">
        <v>0.44</v>
      </c>
      <c r="H1627" s="10">
        <v>0.41</v>
      </c>
      <c r="I1627" s="10">
        <v>0.21</v>
      </c>
      <c r="J1627" s="10">
        <v>0.17</v>
      </c>
      <c r="K1627" s="10">
        <v>1.23</v>
      </c>
    </row>
    <row r="1628" spans="1:11" x14ac:dyDescent="0.35">
      <c r="A1628" s="9">
        <v>1628</v>
      </c>
      <c r="B1628" s="9" t="s">
        <v>9455</v>
      </c>
      <c r="C1628" s="9" t="s">
        <v>36</v>
      </c>
      <c r="D1628" s="9">
        <v>2003</v>
      </c>
      <c r="E1628" s="9" t="s">
        <v>5</v>
      </c>
      <c r="F1628" s="9" t="s">
        <v>53</v>
      </c>
      <c r="G1628" s="9">
        <v>0.4</v>
      </c>
      <c r="H1628" s="9">
        <v>0.11</v>
      </c>
      <c r="I1628" s="9">
        <v>0.7</v>
      </c>
      <c r="J1628" s="9">
        <v>0.02</v>
      </c>
      <c r="K1628" s="9">
        <v>1.23</v>
      </c>
    </row>
    <row r="1629" spans="1:11" x14ac:dyDescent="0.35">
      <c r="A1629" s="10">
        <v>1629</v>
      </c>
      <c r="B1629" s="10" t="s">
        <v>2125</v>
      </c>
      <c r="C1629" s="10" t="s">
        <v>44</v>
      </c>
      <c r="D1629" s="10">
        <v>2005</v>
      </c>
      <c r="E1629" s="10" t="s">
        <v>7</v>
      </c>
      <c r="F1629" s="10" t="s">
        <v>104</v>
      </c>
      <c r="G1629" s="10">
        <v>1.05</v>
      </c>
      <c r="H1629" s="10">
        <v>0.06</v>
      </c>
      <c r="I1629" s="10">
        <v>0.01</v>
      </c>
      <c r="J1629" s="10">
        <v>0.11</v>
      </c>
      <c r="K1629" s="10">
        <v>1.23</v>
      </c>
    </row>
    <row r="1630" spans="1:11" x14ac:dyDescent="0.35">
      <c r="A1630" s="9">
        <v>1630</v>
      </c>
      <c r="B1630" s="9" t="s">
        <v>4588</v>
      </c>
      <c r="C1630" s="9" t="s">
        <v>102</v>
      </c>
      <c r="D1630" s="9">
        <v>2016</v>
      </c>
      <c r="E1630" s="9" t="s">
        <v>1</v>
      </c>
      <c r="F1630" s="9" t="s">
        <v>61</v>
      </c>
      <c r="G1630" s="9">
        <v>0.92</v>
      </c>
      <c r="H1630" s="9">
        <v>0.08</v>
      </c>
      <c r="I1630" s="9">
        <v>0</v>
      </c>
      <c r="J1630" s="9">
        <v>0.23</v>
      </c>
      <c r="K1630" s="9">
        <v>1.23</v>
      </c>
    </row>
    <row r="1631" spans="1:11" x14ac:dyDescent="0.35">
      <c r="A1631" s="10">
        <v>1631</v>
      </c>
      <c r="B1631" s="10" t="s">
        <v>9456</v>
      </c>
      <c r="C1631" s="10" t="s">
        <v>42</v>
      </c>
      <c r="D1631" s="10">
        <v>2008</v>
      </c>
      <c r="E1631" s="10" t="s">
        <v>5</v>
      </c>
      <c r="F1631" s="10" t="s">
        <v>61</v>
      </c>
      <c r="G1631" s="10">
        <v>0.72</v>
      </c>
      <c r="H1631" s="10">
        <v>0.38</v>
      </c>
      <c r="I1631" s="10">
        <v>0</v>
      </c>
      <c r="J1631" s="10">
        <v>0.12</v>
      </c>
      <c r="K1631" s="10">
        <v>1.23</v>
      </c>
    </row>
    <row r="1632" spans="1:11" x14ac:dyDescent="0.35">
      <c r="A1632" s="9">
        <v>1632</v>
      </c>
      <c r="B1632" s="9" t="s">
        <v>8610</v>
      </c>
      <c r="C1632" s="9" t="s">
        <v>94</v>
      </c>
      <c r="D1632" s="9">
        <v>2015</v>
      </c>
      <c r="E1632" s="9" t="s">
        <v>4</v>
      </c>
      <c r="F1632" s="9" t="s">
        <v>271</v>
      </c>
      <c r="G1632" s="9">
        <v>0.5</v>
      </c>
      <c r="H1632" s="9">
        <v>0.63</v>
      </c>
      <c r="I1632" s="9">
        <v>0</v>
      </c>
      <c r="J1632" s="9">
        <v>0.1</v>
      </c>
      <c r="K1632" s="9">
        <v>1.23</v>
      </c>
    </row>
    <row r="1633" spans="1:11" x14ac:dyDescent="0.35">
      <c r="A1633" s="10">
        <v>1633</v>
      </c>
      <c r="B1633" s="10" t="s">
        <v>795</v>
      </c>
      <c r="C1633" s="10" t="s">
        <v>42</v>
      </c>
      <c r="D1633" s="10">
        <v>2007</v>
      </c>
      <c r="E1633" s="10" t="s">
        <v>8</v>
      </c>
      <c r="F1633" s="10" t="s">
        <v>61</v>
      </c>
      <c r="G1633" s="10">
        <v>0.45</v>
      </c>
      <c r="H1633" s="10">
        <v>0.64</v>
      </c>
      <c r="I1633" s="10">
        <v>0</v>
      </c>
      <c r="J1633" s="10">
        <v>0.14000000000000001</v>
      </c>
      <c r="K1633" s="10">
        <v>1.23</v>
      </c>
    </row>
    <row r="1634" spans="1:11" x14ac:dyDescent="0.35">
      <c r="A1634" s="9">
        <v>1634</v>
      </c>
      <c r="B1634" s="9" t="s">
        <v>792</v>
      </c>
      <c r="C1634" s="9" t="s">
        <v>69</v>
      </c>
      <c r="D1634" s="9">
        <v>2012</v>
      </c>
      <c r="E1634" s="9" t="s">
        <v>9</v>
      </c>
      <c r="F1634" s="9" t="s">
        <v>120</v>
      </c>
      <c r="G1634" s="9">
        <v>0.5</v>
      </c>
      <c r="H1634" s="9">
        <v>0.53</v>
      </c>
      <c r="I1634" s="9">
        <v>0</v>
      </c>
      <c r="J1634" s="9">
        <v>0.2</v>
      </c>
      <c r="K1634" s="9">
        <v>1.22</v>
      </c>
    </row>
    <row r="1635" spans="1:11" x14ac:dyDescent="0.35">
      <c r="A1635" s="10">
        <v>1635</v>
      </c>
      <c r="B1635" s="10" t="s">
        <v>9457</v>
      </c>
      <c r="C1635" s="10" t="s">
        <v>69</v>
      </c>
      <c r="D1635" s="10">
        <v>2010</v>
      </c>
      <c r="E1635" s="10" t="s">
        <v>10</v>
      </c>
      <c r="F1635" s="10" t="s">
        <v>75</v>
      </c>
      <c r="G1635" s="10">
        <v>0.42</v>
      </c>
      <c r="H1635" s="10">
        <v>0.47</v>
      </c>
      <c r="I1635" s="10">
        <v>0.15</v>
      </c>
      <c r="J1635" s="10">
        <v>0.18</v>
      </c>
      <c r="K1635" s="10">
        <v>1.22</v>
      </c>
    </row>
    <row r="1636" spans="1:11" x14ac:dyDescent="0.35">
      <c r="A1636" s="9">
        <v>1636</v>
      </c>
      <c r="B1636" s="9" t="s">
        <v>9458</v>
      </c>
      <c r="C1636" s="9" t="s">
        <v>149</v>
      </c>
      <c r="D1636" s="9">
        <v>2004</v>
      </c>
      <c r="E1636" s="9" t="s">
        <v>1</v>
      </c>
      <c r="F1636" s="9" t="s">
        <v>53</v>
      </c>
      <c r="G1636" s="9">
        <v>0.57999999999999996</v>
      </c>
      <c r="H1636" s="9">
        <v>0.16</v>
      </c>
      <c r="I1636" s="9">
        <v>0.46</v>
      </c>
      <c r="J1636" s="9">
        <v>0.03</v>
      </c>
      <c r="K1636" s="9">
        <v>1.22</v>
      </c>
    </row>
    <row r="1637" spans="1:11" x14ac:dyDescent="0.35">
      <c r="A1637" s="10">
        <v>1637</v>
      </c>
      <c r="B1637" s="10" t="s">
        <v>9459</v>
      </c>
      <c r="C1637" s="10" t="s">
        <v>72</v>
      </c>
      <c r="D1637" s="10">
        <v>1997</v>
      </c>
      <c r="E1637" s="10" t="s">
        <v>5</v>
      </c>
      <c r="F1637" s="10" t="s">
        <v>57</v>
      </c>
      <c r="G1637" s="10">
        <v>0.13</v>
      </c>
      <c r="H1637" s="10">
        <v>7.0000000000000007E-2</v>
      </c>
      <c r="I1637" s="10">
        <v>1</v>
      </c>
      <c r="J1637" s="10">
        <v>0.02</v>
      </c>
      <c r="K1637" s="10">
        <v>1.22</v>
      </c>
    </row>
    <row r="1638" spans="1:11" x14ac:dyDescent="0.35">
      <c r="A1638" s="9">
        <v>1638</v>
      </c>
      <c r="B1638" s="9" t="s">
        <v>9460</v>
      </c>
      <c r="C1638" s="9" t="s">
        <v>126</v>
      </c>
      <c r="D1638" s="9">
        <v>1997</v>
      </c>
      <c r="E1638" s="9" t="s">
        <v>6</v>
      </c>
      <c r="F1638" s="9" t="s">
        <v>53</v>
      </c>
      <c r="G1638" s="9">
        <v>0.76</v>
      </c>
      <c r="H1638" s="9">
        <v>0.3</v>
      </c>
      <c r="I1638" s="9">
        <v>0.12</v>
      </c>
      <c r="J1638" s="9">
        <v>0.04</v>
      </c>
      <c r="K1638" s="9">
        <v>1.22</v>
      </c>
    </row>
    <row r="1639" spans="1:11" x14ac:dyDescent="0.35">
      <c r="A1639" s="10">
        <v>1639</v>
      </c>
      <c r="B1639" s="10" t="s">
        <v>9461</v>
      </c>
      <c r="C1639" s="10" t="s">
        <v>126</v>
      </c>
      <c r="D1639" s="10">
        <v>1999</v>
      </c>
      <c r="E1639" s="10" t="s">
        <v>6</v>
      </c>
      <c r="F1639" s="10" t="s">
        <v>53</v>
      </c>
      <c r="G1639" s="10">
        <v>0.79</v>
      </c>
      <c r="H1639" s="10">
        <v>0.31</v>
      </c>
      <c r="I1639" s="10">
        <v>0.08</v>
      </c>
      <c r="J1639" s="10">
        <v>0.04</v>
      </c>
      <c r="K1639" s="10">
        <v>1.22</v>
      </c>
    </row>
    <row r="1640" spans="1:11" x14ac:dyDescent="0.35">
      <c r="A1640" s="9">
        <v>1640</v>
      </c>
      <c r="B1640" s="9" t="s">
        <v>8596</v>
      </c>
      <c r="C1640" s="9" t="s">
        <v>223</v>
      </c>
      <c r="D1640" s="9">
        <v>1984</v>
      </c>
      <c r="E1640" s="9" t="s">
        <v>5</v>
      </c>
      <c r="F1640" s="9" t="s">
        <v>75</v>
      </c>
      <c r="G1640" s="9">
        <v>0.27</v>
      </c>
      <c r="H1640" s="9">
        <v>0.08</v>
      </c>
      <c r="I1640" s="9">
        <v>0.85</v>
      </c>
      <c r="J1640" s="9">
        <v>0.02</v>
      </c>
      <c r="K1640" s="9">
        <v>1.22</v>
      </c>
    </row>
    <row r="1641" spans="1:11" x14ac:dyDescent="0.35">
      <c r="A1641" s="10">
        <v>1641</v>
      </c>
      <c r="B1641" s="10" t="s">
        <v>9462</v>
      </c>
      <c r="C1641" s="10" t="s">
        <v>34</v>
      </c>
      <c r="D1641" s="10">
        <v>2006</v>
      </c>
      <c r="E1641" s="10" t="s">
        <v>11</v>
      </c>
      <c r="F1641" s="10" t="s">
        <v>3637</v>
      </c>
      <c r="G1641" s="10">
        <v>0.59</v>
      </c>
      <c r="H1641" s="10">
        <v>0.46</v>
      </c>
      <c r="I1641" s="10">
        <v>0.01</v>
      </c>
      <c r="J1641" s="10">
        <v>0.15</v>
      </c>
      <c r="K1641" s="10">
        <v>1.22</v>
      </c>
    </row>
    <row r="1642" spans="1:11" x14ac:dyDescent="0.35">
      <c r="A1642" s="9">
        <v>1642</v>
      </c>
      <c r="B1642" s="9" t="s">
        <v>1934</v>
      </c>
      <c r="C1642" s="9" t="s">
        <v>69</v>
      </c>
      <c r="D1642" s="9">
        <v>2011</v>
      </c>
      <c r="E1642" s="9" t="s">
        <v>3</v>
      </c>
      <c r="F1642" s="9" t="s">
        <v>62</v>
      </c>
      <c r="G1642" s="9">
        <v>0.12</v>
      </c>
      <c r="H1642" s="9">
        <v>0.75</v>
      </c>
      <c r="I1642" s="9">
        <v>0.11</v>
      </c>
      <c r="J1642" s="9">
        <v>0.25</v>
      </c>
      <c r="K1642" s="9">
        <v>1.22</v>
      </c>
    </row>
    <row r="1643" spans="1:11" x14ac:dyDescent="0.35">
      <c r="A1643" s="10">
        <v>1643</v>
      </c>
      <c r="B1643" s="10" t="s">
        <v>1241</v>
      </c>
      <c r="C1643" s="10" t="s">
        <v>44</v>
      </c>
      <c r="D1643" s="10">
        <v>2006</v>
      </c>
      <c r="E1643" s="10" t="s">
        <v>3</v>
      </c>
      <c r="F1643" s="10" t="s">
        <v>67</v>
      </c>
      <c r="G1643" s="10">
        <v>0.72</v>
      </c>
      <c r="H1643" s="10">
        <v>0.28999999999999998</v>
      </c>
      <c r="I1643" s="10">
        <v>0</v>
      </c>
      <c r="J1643" s="10">
        <v>0.21</v>
      </c>
      <c r="K1643" s="10">
        <v>1.22</v>
      </c>
    </row>
    <row r="1644" spans="1:11" x14ac:dyDescent="0.35">
      <c r="A1644" s="9">
        <v>1644</v>
      </c>
      <c r="B1644" s="9" t="s">
        <v>385</v>
      </c>
      <c r="C1644" s="9" t="s">
        <v>72</v>
      </c>
      <c r="D1644" s="9">
        <v>1997</v>
      </c>
      <c r="E1644" s="9" t="s">
        <v>1</v>
      </c>
      <c r="F1644" s="9" t="s">
        <v>61</v>
      </c>
      <c r="G1644" s="9">
        <v>1.1299999999999999</v>
      </c>
      <c r="H1644" s="9">
        <v>0.05</v>
      </c>
      <c r="I1644" s="9">
        <v>0</v>
      </c>
      <c r="J1644" s="9">
        <v>0.03</v>
      </c>
      <c r="K1644" s="9">
        <v>1.22</v>
      </c>
    </row>
    <row r="1645" spans="1:11" x14ac:dyDescent="0.35">
      <c r="A1645" s="10">
        <v>1645</v>
      </c>
      <c r="B1645" s="10" t="s">
        <v>9463</v>
      </c>
      <c r="C1645" s="10" t="s">
        <v>72</v>
      </c>
      <c r="D1645" s="10">
        <v>1997</v>
      </c>
      <c r="E1645" s="10" t="s">
        <v>4</v>
      </c>
      <c r="F1645" s="10" t="s">
        <v>125</v>
      </c>
      <c r="G1645" s="10">
        <v>0</v>
      </c>
      <c r="H1645" s="10">
        <v>0</v>
      </c>
      <c r="I1645" s="10">
        <v>1.1399999999999999</v>
      </c>
      <c r="J1645" s="10">
        <v>0.08</v>
      </c>
      <c r="K1645" s="10">
        <v>1.22</v>
      </c>
    </row>
    <row r="1646" spans="1:11" x14ac:dyDescent="0.35">
      <c r="A1646" s="9">
        <v>1646</v>
      </c>
      <c r="B1646" s="9" t="s">
        <v>9464</v>
      </c>
      <c r="C1646" s="9" t="s">
        <v>36</v>
      </c>
      <c r="D1646" s="9">
        <v>2002</v>
      </c>
      <c r="E1646" s="9" t="s">
        <v>4</v>
      </c>
      <c r="F1646" s="9" t="s">
        <v>53</v>
      </c>
      <c r="G1646" s="9">
        <v>0.61</v>
      </c>
      <c r="H1646" s="9">
        <v>0.27</v>
      </c>
      <c r="I1646" s="9">
        <v>0.27</v>
      </c>
      <c r="J1646" s="9">
        <v>7.0000000000000007E-2</v>
      </c>
      <c r="K1646" s="9">
        <v>1.22</v>
      </c>
    </row>
    <row r="1647" spans="1:11" x14ac:dyDescent="0.35">
      <c r="A1647" s="10">
        <v>1647</v>
      </c>
      <c r="B1647" s="10" t="s">
        <v>346</v>
      </c>
      <c r="C1647" s="10" t="s">
        <v>72</v>
      </c>
      <c r="D1647" s="10">
        <v>1996</v>
      </c>
      <c r="E1647" s="10" t="s">
        <v>8</v>
      </c>
      <c r="F1647" s="10" t="s">
        <v>6855</v>
      </c>
      <c r="G1647" s="10">
        <v>0.68</v>
      </c>
      <c r="H1647" s="10">
        <v>0.46</v>
      </c>
      <c r="I1647" s="10">
        <v>0</v>
      </c>
      <c r="J1647" s="10">
        <v>0.08</v>
      </c>
      <c r="K1647" s="10">
        <v>1.22</v>
      </c>
    </row>
    <row r="1648" spans="1:11" x14ac:dyDescent="0.35">
      <c r="A1648" s="9">
        <v>1648</v>
      </c>
      <c r="B1648" s="9" t="s">
        <v>7020</v>
      </c>
      <c r="C1648" s="9" t="s">
        <v>39</v>
      </c>
      <c r="D1648" s="9">
        <v>2001</v>
      </c>
      <c r="E1648" s="9" t="s">
        <v>7</v>
      </c>
      <c r="F1648" s="9" t="s">
        <v>52</v>
      </c>
      <c r="G1648" s="9">
        <v>0.98</v>
      </c>
      <c r="H1648" s="9">
        <v>0.19</v>
      </c>
      <c r="I1648" s="9">
        <v>0</v>
      </c>
      <c r="J1648" s="9">
        <v>0.05</v>
      </c>
      <c r="K1648" s="9">
        <v>1.22</v>
      </c>
    </row>
    <row r="1649" spans="1:11" x14ac:dyDescent="0.35">
      <c r="A1649" s="10">
        <v>1649</v>
      </c>
      <c r="B1649" s="10" t="s">
        <v>9465</v>
      </c>
      <c r="C1649" s="10" t="s">
        <v>72</v>
      </c>
      <c r="D1649" s="10">
        <v>1998</v>
      </c>
      <c r="E1649" s="10" t="s">
        <v>10</v>
      </c>
      <c r="F1649" s="10" t="s">
        <v>61</v>
      </c>
      <c r="G1649" s="10">
        <v>0.68</v>
      </c>
      <c r="H1649" s="10">
        <v>0.46</v>
      </c>
      <c r="I1649" s="10">
        <v>0</v>
      </c>
      <c r="J1649" s="10">
        <v>0.08</v>
      </c>
      <c r="K1649" s="10">
        <v>1.22</v>
      </c>
    </row>
    <row r="1650" spans="1:11" x14ac:dyDescent="0.35">
      <c r="A1650" s="9">
        <v>1650</v>
      </c>
      <c r="B1650" s="9" t="s">
        <v>1674</v>
      </c>
      <c r="C1650" s="9" t="s">
        <v>34</v>
      </c>
      <c r="D1650" s="9">
        <v>2002</v>
      </c>
      <c r="E1650" s="9" t="s">
        <v>1</v>
      </c>
      <c r="F1650" s="9" t="s">
        <v>46</v>
      </c>
      <c r="G1650" s="9">
        <v>0.59</v>
      </c>
      <c r="H1650" s="9">
        <v>0.46</v>
      </c>
      <c r="I1650" s="9">
        <v>0.01</v>
      </c>
      <c r="J1650" s="9">
        <v>0.15</v>
      </c>
      <c r="K1650" s="9">
        <v>1.22</v>
      </c>
    </row>
    <row r="1651" spans="1:11" x14ac:dyDescent="0.35">
      <c r="A1651" s="10">
        <v>1651</v>
      </c>
      <c r="B1651" s="10" t="s">
        <v>1020</v>
      </c>
      <c r="C1651" s="10" t="s">
        <v>34</v>
      </c>
      <c r="D1651" s="11" t="s">
        <v>145</v>
      </c>
      <c r="E1651" s="10" t="s">
        <v>3</v>
      </c>
      <c r="F1651" s="10" t="s">
        <v>134</v>
      </c>
      <c r="G1651" s="10">
        <v>0.6</v>
      </c>
      <c r="H1651" s="10">
        <v>0.46</v>
      </c>
      <c r="I1651" s="10">
        <v>0</v>
      </c>
      <c r="J1651" s="10">
        <v>0.16</v>
      </c>
      <c r="K1651" s="10">
        <v>1.22</v>
      </c>
    </row>
    <row r="1652" spans="1:11" x14ac:dyDescent="0.35">
      <c r="A1652" s="9">
        <v>1652</v>
      </c>
      <c r="B1652" s="9" t="s">
        <v>9466</v>
      </c>
      <c r="C1652" s="9" t="s">
        <v>88</v>
      </c>
      <c r="D1652" s="9">
        <v>2011</v>
      </c>
      <c r="E1652" s="9" t="s">
        <v>10</v>
      </c>
      <c r="F1652" s="9" t="s">
        <v>91</v>
      </c>
      <c r="G1652" s="9">
        <v>0.55000000000000004</v>
      </c>
      <c r="H1652" s="9">
        <v>0.44</v>
      </c>
      <c r="I1652" s="9">
        <v>0.14000000000000001</v>
      </c>
      <c r="J1652" s="9">
        <v>0.09</v>
      </c>
      <c r="K1652" s="9">
        <v>1.22</v>
      </c>
    </row>
    <row r="1653" spans="1:11" x14ac:dyDescent="0.35">
      <c r="A1653" s="10">
        <v>1653</v>
      </c>
      <c r="B1653" s="10" t="s">
        <v>1241</v>
      </c>
      <c r="C1653" s="10" t="s">
        <v>34</v>
      </c>
      <c r="D1653" s="10">
        <v>2006</v>
      </c>
      <c r="E1653" s="10" t="s">
        <v>3</v>
      </c>
      <c r="F1653" s="10" t="s">
        <v>67</v>
      </c>
      <c r="G1653" s="10">
        <v>1.01</v>
      </c>
      <c r="H1653" s="10">
        <v>0.04</v>
      </c>
      <c r="I1653" s="10">
        <v>0</v>
      </c>
      <c r="J1653" s="10">
        <v>0.16</v>
      </c>
      <c r="K1653" s="10">
        <v>1.21</v>
      </c>
    </row>
    <row r="1654" spans="1:11" x14ac:dyDescent="0.35">
      <c r="A1654" s="9">
        <v>1654</v>
      </c>
      <c r="B1654" s="9" t="s">
        <v>9467</v>
      </c>
      <c r="C1654" s="9" t="s">
        <v>39</v>
      </c>
      <c r="D1654" s="9">
        <v>2001</v>
      </c>
      <c r="E1654" s="9" t="s">
        <v>6</v>
      </c>
      <c r="F1654" s="9" t="s">
        <v>40</v>
      </c>
      <c r="G1654" s="9">
        <v>0.93</v>
      </c>
      <c r="H1654" s="9">
        <v>0.24</v>
      </c>
      <c r="I1654" s="9">
        <v>0</v>
      </c>
      <c r="J1654" s="9">
        <v>0.04</v>
      </c>
      <c r="K1654" s="9">
        <v>1.21</v>
      </c>
    </row>
    <row r="1655" spans="1:11" x14ac:dyDescent="0.35">
      <c r="A1655" s="10">
        <v>1655</v>
      </c>
      <c r="B1655" s="10" t="s">
        <v>704</v>
      </c>
      <c r="C1655" s="10" t="s">
        <v>39</v>
      </c>
      <c r="D1655" s="10">
        <v>2004</v>
      </c>
      <c r="E1655" s="10" t="s">
        <v>7</v>
      </c>
      <c r="F1655" s="10" t="s">
        <v>43</v>
      </c>
      <c r="G1655" s="10">
        <v>0.78</v>
      </c>
      <c r="H1655" s="10">
        <v>0.4</v>
      </c>
      <c r="I1655" s="10">
        <v>0</v>
      </c>
      <c r="J1655" s="10">
        <v>0.04</v>
      </c>
      <c r="K1655" s="10">
        <v>1.21</v>
      </c>
    </row>
    <row r="1656" spans="1:11" x14ac:dyDescent="0.35">
      <c r="A1656" s="9">
        <v>1656</v>
      </c>
      <c r="B1656" s="9" t="s">
        <v>2061</v>
      </c>
      <c r="C1656" s="9" t="s">
        <v>44</v>
      </c>
      <c r="D1656" s="9">
        <v>2010</v>
      </c>
      <c r="E1656" s="9" t="s">
        <v>1</v>
      </c>
      <c r="F1656" s="9" t="s">
        <v>61</v>
      </c>
      <c r="G1656" s="9">
        <v>0.13</v>
      </c>
      <c r="H1656" s="9">
        <v>0.7</v>
      </c>
      <c r="I1656" s="9">
        <v>0.01</v>
      </c>
      <c r="J1656" s="9">
        <v>0.37</v>
      </c>
      <c r="K1656" s="9">
        <v>1.21</v>
      </c>
    </row>
    <row r="1657" spans="1:11" x14ac:dyDescent="0.35">
      <c r="A1657" s="10">
        <v>1657</v>
      </c>
      <c r="B1657" s="10" t="s">
        <v>9468</v>
      </c>
      <c r="C1657" s="10" t="s">
        <v>34</v>
      </c>
      <c r="D1657" s="10">
        <v>2002</v>
      </c>
      <c r="E1657" s="10" t="s">
        <v>2</v>
      </c>
      <c r="F1657" s="10" t="s">
        <v>57</v>
      </c>
      <c r="G1657" s="10">
        <v>1.03</v>
      </c>
      <c r="H1657" s="10">
        <v>0.14000000000000001</v>
      </c>
      <c r="I1657" s="10">
        <v>0</v>
      </c>
      <c r="J1657" s="10">
        <v>0.04</v>
      </c>
      <c r="K1657" s="10">
        <v>1.21</v>
      </c>
    </row>
    <row r="1658" spans="1:11" x14ac:dyDescent="0.35">
      <c r="A1658" s="9">
        <v>1658</v>
      </c>
      <c r="B1658" s="9" t="s">
        <v>5823</v>
      </c>
      <c r="C1658" s="9" t="s">
        <v>49</v>
      </c>
      <c r="D1658" s="9">
        <v>2009</v>
      </c>
      <c r="E1658" s="9" t="s">
        <v>9</v>
      </c>
      <c r="F1658" s="9" t="s">
        <v>43</v>
      </c>
      <c r="G1658" s="9">
        <v>0.66</v>
      </c>
      <c r="H1658" s="9">
        <v>0.43</v>
      </c>
      <c r="I1658" s="9">
        <v>0</v>
      </c>
      <c r="J1658" s="9">
        <v>0.12</v>
      </c>
      <c r="K1658" s="9">
        <v>1.21</v>
      </c>
    </row>
    <row r="1659" spans="1:11" x14ac:dyDescent="0.35">
      <c r="A1659" s="10">
        <v>1659</v>
      </c>
      <c r="B1659" s="10" t="s">
        <v>9469</v>
      </c>
      <c r="C1659" s="10" t="s">
        <v>47</v>
      </c>
      <c r="D1659" s="10">
        <v>1992</v>
      </c>
      <c r="E1659" s="10" t="s">
        <v>2</v>
      </c>
      <c r="F1659" s="10" t="s">
        <v>91</v>
      </c>
      <c r="G1659" s="10">
        <v>0.66</v>
      </c>
      <c r="H1659" s="10">
        <v>0.17</v>
      </c>
      <c r="I1659" s="10">
        <v>0.35</v>
      </c>
      <c r="J1659" s="10">
        <v>0.03</v>
      </c>
      <c r="K1659" s="10">
        <v>1.21</v>
      </c>
    </row>
    <row r="1660" spans="1:11" x14ac:dyDescent="0.35">
      <c r="A1660" s="9">
        <v>1660</v>
      </c>
      <c r="B1660" s="9" t="s">
        <v>9470</v>
      </c>
      <c r="C1660" s="9" t="s">
        <v>72</v>
      </c>
      <c r="D1660" s="9">
        <v>2001</v>
      </c>
      <c r="E1660" s="9" t="s">
        <v>4</v>
      </c>
      <c r="F1660" s="9" t="s">
        <v>150</v>
      </c>
      <c r="G1660" s="9">
        <v>0</v>
      </c>
      <c r="H1660" s="9">
        <v>0</v>
      </c>
      <c r="I1660" s="9">
        <v>1.2</v>
      </c>
      <c r="J1660" s="9">
        <v>0.01</v>
      </c>
      <c r="K1660" s="9">
        <v>1.21</v>
      </c>
    </row>
    <row r="1661" spans="1:11" x14ac:dyDescent="0.35">
      <c r="A1661" s="10">
        <v>1661</v>
      </c>
      <c r="B1661" s="10" t="s">
        <v>9471</v>
      </c>
      <c r="C1661" s="10" t="s">
        <v>72</v>
      </c>
      <c r="D1661" s="10">
        <v>1999</v>
      </c>
      <c r="E1661" s="10" t="s">
        <v>9</v>
      </c>
      <c r="F1661" s="10" t="s">
        <v>104</v>
      </c>
      <c r="G1661" s="10">
        <v>0.66</v>
      </c>
      <c r="H1661" s="10">
        <v>0.48</v>
      </c>
      <c r="I1661" s="10">
        <v>0.01</v>
      </c>
      <c r="J1661" s="10">
        <v>0.06</v>
      </c>
      <c r="K1661" s="10">
        <v>1.21</v>
      </c>
    </row>
    <row r="1662" spans="1:11" x14ac:dyDescent="0.35">
      <c r="A1662" s="9">
        <v>1662</v>
      </c>
      <c r="B1662" s="9" t="s">
        <v>9472</v>
      </c>
      <c r="C1662" s="9" t="s">
        <v>72</v>
      </c>
      <c r="D1662" s="9">
        <v>2000</v>
      </c>
      <c r="E1662" s="9" t="s">
        <v>9</v>
      </c>
      <c r="F1662" s="9" t="s">
        <v>444</v>
      </c>
      <c r="G1662" s="9">
        <v>0.34</v>
      </c>
      <c r="H1662" s="9">
        <v>0.49</v>
      </c>
      <c r="I1662" s="9">
        <v>0.28000000000000003</v>
      </c>
      <c r="J1662" s="9">
        <v>0.1</v>
      </c>
      <c r="K1662" s="9">
        <v>1.21</v>
      </c>
    </row>
    <row r="1663" spans="1:11" x14ac:dyDescent="0.35">
      <c r="A1663" s="10">
        <v>1663</v>
      </c>
      <c r="B1663" s="10" t="s">
        <v>1058</v>
      </c>
      <c r="C1663" s="10" t="s">
        <v>149</v>
      </c>
      <c r="D1663" s="10">
        <v>2003</v>
      </c>
      <c r="E1663" s="10" t="s">
        <v>3</v>
      </c>
      <c r="F1663" s="10" t="s">
        <v>61</v>
      </c>
      <c r="G1663" s="10">
        <v>0.69</v>
      </c>
      <c r="H1663" s="10">
        <v>0.48</v>
      </c>
      <c r="I1663" s="10">
        <v>0.01</v>
      </c>
      <c r="J1663" s="10">
        <v>0.03</v>
      </c>
      <c r="K1663" s="10">
        <v>1.21</v>
      </c>
    </row>
    <row r="1664" spans="1:11" x14ac:dyDescent="0.35">
      <c r="A1664" s="9">
        <v>1664</v>
      </c>
      <c r="B1664" s="9" t="s">
        <v>9473</v>
      </c>
      <c r="C1664" s="9" t="s">
        <v>36</v>
      </c>
      <c r="D1664" s="9">
        <v>2007</v>
      </c>
      <c r="E1664" s="9" t="s">
        <v>6</v>
      </c>
      <c r="F1664" s="9" t="s">
        <v>145</v>
      </c>
      <c r="G1664" s="9">
        <v>0.87</v>
      </c>
      <c r="H1664" s="9">
        <v>0.32</v>
      </c>
      <c r="I1664" s="9">
        <v>0</v>
      </c>
      <c r="J1664" s="9">
        <v>0.02</v>
      </c>
      <c r="K1664" s="9">
        <v>1.21</v>
      </c>
    </row>
    <row r="1665" spans="1:11" x14ac:dyDescent="0.35">
      <c r="A1665" s="10">
        <v>1665</v>
      </c>
      <c r="B1665" s="10" t="s">
        <v>9474</v>
      </c>
      <c r="C1665" s="10" t="s">
        <v>72</v>
      </c>
      <c r="D1665" s="10">
        <v>1997</v>
      </c>
      <c r="E1665" s="10" t="s">
        <v>3</v>
      </c>
      <c r="F1665" s="10" t="s">
        <v>61</v>
      </c>
      <c r="G1665" s="10">
        <v>0.67</v>
      </c>
      <c r="H1665" s="10">
        <v>0.46</v>
      </c>
      <c r="I1665" s="10">
        <v>0</v>
      </c>
      <c r="J1665" s="10">
        <v>0.08</v>
      </c>
      <c r="K1665" s="10">
        <v>1.21</v>
      </c>
    </row>
    <row r="1666" spans="1:11" x14ac:dyDescent="0.35">
      <c r="A1666" s="9">
        <v>1666</v>
      </c>
      <c r="B1666" s="9" t="s">
        <v>124</v>
      </c>
      <c r="C1666" s="9" t="s">
        <v>44</v>
      </c>
      <c r="D1666" s="9">
        <v>2006</v>
      </c>
      <c r="E1666" s="9" t="s">
        <v>1</v>
      </c>
      <c r="F1666" s="9" t="s">
        <v>61</v>
      </c>
      <c r="G1666" s="9">
        <v>0.24</v>
      </c>
      <c r="H1666" s="9">
        <v>0.65</v>
      </c>
      <c r="I1666" s="9">
        <v>0</v>
      </c>
      <c r="J1666" s="9">
        <v>0.32</v>
      </c>
      <c r="K1666" s="9">
        <v>1.21</v>
      </c>
    </row>
    <row r="1667" spans="1:11" x14ac:dyDescent="0.35">
      <c r="A1667" s="10">
        <v>1667</v>
      </c>
      <c r="B1667" s="10" t="s">
        <v>9475</v>
      </c>
      <c r="C1667" s="10" t="s">
        <v>44</v>
      </c>
      <c r="D1667" s="10">
        <v>2005</v>
      </c>
      <c r="E1667" s="10" t="s">
        <v>1</v>
      </c>
      <c r="F1667" s="10" t="s">
        <v>38</v>
      </c>
      <c r="G1667" s="10">
        <v>0.01</v>
      </c>
      <c r="H1667" s="10">
        <v>0.88</v>
      </c>
      <c r="I1667" s="10">
        <v>0.31</v>
      </c>
      <c r="J1667" s="10">
        <v>0</v>
      </c>
      <c r="K1667" s="10">
        <v>1.2</v>
      </c>
    </row>
    <row r="1668" spans="1:11" x14ac:dyDescent="0.35">
      <c r="A1668" s="9">
        <v>1668</v>
      </c>
      <c r="B1668" s="9" t="s">
        <v>191</v>
      </c>
      <c r="C1668" s="9" t="s">
        <v>34</v>
      </c>
      <c r="D1668" s="9">
        <v>2002</v>
      </c>
      <c r="E1668" s="9" t="s">
        <v>9</v>
      </c>
      <c r="F1668" s="9" t="s">
        <v>9476</v>
      </c>
      <c r="G1668" s="9">
        <v>0.59</v>
      </c>
      <c r="H1668" s="9">
        <v>0.46</v>
      </c>
      <c r="I1668" s="9">
        <v>0</v>
      </c>
      <c r="J1668" s="9">
        <v>0.15</v>
      </c>
      <c r="K1668" s="9">
        <v>1.2</v>
      </c>
    </row>
    <row r="1669" spans="1:11" x14ac:dyDescent="0.35">
      <c r="A1669" s="10">
        <v>1669</v>
      </c>
      <c r="B1669" s="10" t="s">
        <v>716</v>
      </c>
      <c r="C1669" s="10" t="s">
        <v>69</v>
      </c>
      <c r="D1669" s="10">
        <v>2011</v>
      </c>
      <c r="E1669" s="10" t="s">
        <v>9</v>
      </c>
      <c r="F1669" s="10" t="s">
        <v>104</v>
      </c>
      <c r="G1669" s="10">
        <v>0.52</v>
      </c>
      <c r="H1669" s="10">
        <v>0.49</v>
      </c>
      <c r="I1669" s="10">
        <v>0</v>
      </c>
      <c r="J1669" s="10">
        <v>0.2</v>
      </c>
      <c r="K1669" s="10">
        <v>1.2</v>
      </c>
    </row>
    <row r="1670" spans="1:11" x14ac:dyDescent="0.35">
      <c r="A1670" s="9">
        <v>1670</v>
      </c>
      <c r="B1670" s="9" t="s">
        <v>9477</v>
      </c>
      <c r="C1670" s="9" t="s">
        <v>34</v>
      </c>
      <c r="D1670" s="9">
        <v>2004</v>
      </c>
      <c r="E1670" s="9" t="s">
        <v>3</v>
      </c>
      <c r="F1670" s="9" t="s">
        <v>930</v>
      </c>
      <c r="G1670" s="9">
        <v>1</v>
      </c>
      <c r="H1670" s="9">
        <v>0.04</v>
      </c>
      <c r="I1670" s="9">
        <v>0</v>
      </c>
      <c r="J1670" s="9">
        <v>0.16</v>
      </c>
      <c r="K1670" s="9">
        <v>1.2</v>
      </c>
    </row>
    <row r="1671" spans="1:11" x14ac:dyDescent="0.35">
      <c r="A1671" s="10">
        <v>1671</v>
      </c>
      <c r="B1671" s="10" t="s">
        <v>9478</v>
      </c>
      <c r="C1671" s="10" t="s">
        <v>149</v>
      </c>
      <c r="D1671" s="10">
        <v>2004</v>
      </c>
      <c r="E1671" s="10" t="s">
        <v>12</v>
      </c>
      <c r="F1671" s="10" t="s">
        <v>53</v>
      </c>
      <c r="G1671" s="10">
        <v>0.48</v>
      </c>
      <c r="H1671" s="10">
        <v>0.13</v>
      </c>
      <c r="I1671" s="10">
        <v>0.56000000000000005</v>
      </c>
      <c r="J1671" s="10">
        <v>0.03</v>
      </c>
      <c r="K1671" s="10">
        <v>1.2</v>
      </c>
    </row>
    <row r="1672" spans="1:11" x14ac:dyDescent="0.35">
      <c r="A1672" s="9">
        <v>1672</v>
      </c>
      <c r="B1672" s="9" t="s">
        <v>825</v>
      </c>
      <c r="C1672" s="9" t="s">
        <v>42</v>
      </c>
      <c r="D1672" s="9">
        <v>2015</v>
      </c>
      <c r="E1672" s="9" t="s">
        <v>6</v>
      </c>
      <c r="F1672" s="9" t="s">
        <v>50</v>
      </c>
      <c r="G1672" s="9">
        <v>0.52</v>
      </c>
      <c r="H1672" s="9">
        <v>0.59</v>
      </c>
      <c r="I1672" s="9">
        <v>0</v>
      </c>
      <c r="J1672" s="9">
        <v>0.1</v>
      </c>
      <c r="K1672" s="9">
        <v>1.2</v>
      </c>
    </row>
    <row r="1673" spans="1:11" x14ac:dyDescent="0.35">
      <c r="A1673" s="10">
        <v>1673</v>
      </c>
      <c r="B1673" s="10" t="s">
        <v>293</v>
      </c>
      <c r="C1673" s="10" t="s">
        <v>42</v>
      </c>
      <c r="D1673" s="10">
        <v>2008</v>
      </c>
      <c r="E1673" s="10" t="s">
        <v>6</v>
      </c>
      <c r="F1673" s="10" t="s">
        <v>59</v>
      </c>
      <c r="G1673" s="10">
        <v>0.77</v>
      </c>
      <c r="H1673" s="10">
        <v>0.31</v>
      </c>
      <c r="I1673" s="10">
        <v>0</v>
      </c>
      <c r="J1673" s="10">
        <v>0.12</v>
      </c>
      <c r="K1673" s="10">
        <v>1.2</v>
      </c>
    </row>
    <row r="1674" spans="1:11" x14ac:dyDescent="0.35">
      <c r="A1674" s="9">
        <v>1674</v>
      </c>
      <c r="B1674" s="9" t="s">
        <v>349</v>
      </c>
      <c r="C1674" s="9" t="s">
        <v>55</v>
      </c>
      <c r="D1674" s="9">
        <v>2015</v>
      </c>
      <c r="E1674" s="9" t="s">
        <v>7</v>
      </c>
      <c r="F1674" s="9" t="s">
        <v>61</v>
      </c>
      <c r="G1674" s="9">
        <v>0.72</v>
      </c>
      <c r="H1674" s="9">
        <v>0.37</v>
      </c>
      <c r="I1674" s="9">
        <v>0.01</v>
      </c>
      <c r="J1674" s="9">
        <v>0.11</v>
      </c>
      <c r="K1674" s="9">
        <v>1.2</v>
      </c>
    </row>
    <row r="1675" spans="1:11" x14ac:dyDescent="0.35">
      <c r="A1675" s="10">
        <v>1675</v>
      </c>
      <c r="B1675" s="10" t="s">
        <v>295</v>
      </c>
      <c r="C1675" s="10" t="s">
        <v>102</v>
      </c>
      <c r="D1675" s="10">
        <v>2015</v>
      </c>
      <c r="E1675" s="10" t="s">
        <v>1</v>
      </c>
      <c r="F1675" s="10" t="s">
        <v>52</v>
      </c>
      <c r="G1675" s="10">
        <v>0.41</v>
      </c>
      <c r="H1675" s="10">
        <v>0.6</v>
      </c>
      <c r="I1675" s="10">
        <v>0</v>
      </c>
      <c r="J1675" s="10">
        <v>0.19</v>
      </c>
      <c r="K1675" s="10">
        <v>1.2</v>
      </c>
    </row>
    <row r="1676" spans="1:11" x14ac:dyDescent="0.35">
      <c r="A1676" s="9">
        <v>1676</v>
      </c>
      <c r="B1676" s="9" t="s">
        <v>9479</v>
      </c>
      <c r="C1676" s="9" t="s">
        <v>47</v>
      </c>
      <c r="D1676" s="9">
        <v>1993</v>
      </c>
      <c r="E1676" s="9" t="s">
        <v>10</v>
      </c>
      <c r="F1676" s="9" t="s">
        <v>75</v>
      </c>
      <c r="G1676" s="9">
        <v>0</v>
      </c>
      <c r="H1676" s="9">
        <v>0</v>
      </c>
      <c r="I1676" s="9">
        <v>1.2</v>
      </c>
      <c r="J1676" s="9">
        <v>0</v>
      </c>
      <c r="K1676" s="9">
        <v>1.2</v>
      </c>
    </row>
    <row r="1677" spans="1:11" x14ac:dyDescent="0.35">
      <c r="A1677" s="10">
        <v>1677</v>
      </c>
      <c r="B1677" s="10" t="s">
        <v>9480</v>
      </c>
      <c r="C1677" s="10" t="s">
        <v>223</v>
      </c>
      <c r="D1677" s="10">
        <v>1986</v>
      </c>
      <c r="E1677" s="10" t="s">
        <v>7</v>
      </c>
      <c r="F1677" s="10" t="s">
        <v>38</v>
      </c>
      <c r="G1677" s="10">
        <v>0</v>
      </c>
      <c r="H1677" s="10">
        <v>0</v>
      </c>
      <c r="I1677" s="10">
        <v>1.2</v>
      </c>
      <c r="J1677" s="10">
        <v>0</v>
      </c>
      <c r="K1677" s="10">
        <v>1.2</v>
      </c>
    </row>
    <row r="1678" spans="1:11" x14ac:dyDescent="0.35">
      <c r="A1678" s="9">
        <v>1678</v>
      </c>
      <c r="B1678" s="9" t="s">
        <v>9481</v>
      </c>
      <c r="C1678" s="9" t="s">
        <v>223</v>
      </c>
      <c r="D1678" s="9">
        <v>1986</v>
      </c>
      <c r="E1678" s="9" t="s">
        <v>2</v>
      </c>
      <c r="F1678" s="9" t="s">
        <v>38</v>
      </c>
      <c r="G1678" s="9">
        <v>0</v>
      </c>
      <c r="H1678" s="9">
        <v>0</v>
      </c>
      <c r="I1678" s="9">
        <v>1.2</v>
      </c>
      <c r="J1678" s="9">
        <v>0</v>
      </c>
      <c r="K1678" s="9">
        <v>1.2</v>
      </c>
    </row>
    <row r="1679" spans="1:11" x14ac:dyDescent="0.35">
      <c r="A1679" s="10">
        <v>1679</v>
      </c>
      <c r="B1679" s="10" t="s">
        <v>9482</v>
      </c>
      <c r="C1679" s="10" t="s">
        <v>208</v>
      </c>
      <c r="D1679" s="10">
        <v>1999</v>
      </c>
      <c r="E1679" s="10" t="s">
        <v>1</v>
      </c>
      <c r="F1679" s="10" t="s">
        <v>46</v>
      </c>
      <c r="G1679" s="10">
        <v>1.1200000000000001</v>
      </c>
      <c r="H1679" s="10">
        <v>0.05</v>
      </c>
      <c r="I1679" s="10">
        <v>0</v>
      </c>
      <c r="J1679" s="10">
        <v>0.02</v>
      </c>
      <c r="K1679" s="10">
        <v>1.2</v>
      </c>
    </row>
    <row r="1680" spans="1:11" x14ac:dyDescent="0.35">
      <c r="A1680" s="9">
        <v>1680</v>
      </c>
      <c r="B1680" s="9" t="s">
        <v>9483</v>
      </c>
      <c r="C1680" s="9" t="s">
        <v>126</v>
      </c>
      <c r="D1680" s="9">
        <v>1989</v>
      </c>
      <c r="E1680" s="9" t="s">
        <v>7</v>
      </c>
      <c r="F1680" s="9" t="s">
        <v>53</v>
      </c>
      <c r="G1680" s="9">
        <v>0.4</v>
      </c>
      <c r="H1680" s="9">
        <v>0.39</v>
      </c>
      <c r="I1680" s="9">
        <v>0.36</v>
      </c>
      <c r="J1680" s="9">
        <v>0.04</v>
      </c>
      <c r="K1680" s="9">
        <v>1.2</v>
      </c>
    </row>
    <row r="1681" spans="1:11" x14ac:dyDescent="0.35">
      <c r="A1681" s="10">
        <v>1681</v>
      </c>
      <c r="B1681" s="10" t="s">
        <v>463</v>
      </c>
      <c r="C1681" s="10" t="s">
        <v>39</v>
      </c>
      <c r="D1681" s="10">
        <v>2003</v>
      </c>
      <c r="E1681" s="10" t="s">
        <v>9</v>
      </c>
      <c r="F1681" s="10" t="s">
        <v>118</v>
      </c>
      <c r="G1681" s="10">
        <v>0.72</v>
      </c>
      <c r="H1681" s="10">
        <v>0.43</v>
      </c>
      <c r="I1681" s="10">
        <v>0.01</v>
      </c>
      <c r="J1681" s="10">
        <v>0.04</v>
      </c>
      <c r="K1681" s="10">
        <v>1.2</v>
      </c>
    </row>
    <row r="1682" spans="1:11" x14ac:dyDescent="0.35">
      <c r="A1682" s="9">
        <v>1682</v>
      </c>
      <c r="B1682" s="9" t="s">
        <v>1157</v>
      </c>
      <c r="C1682" s="9" t="s">
        <v>34</v>
      </c>
      <c r="D1682" s="9">
        <v>2001</v>
      </c>
      <c r="E1682" s="9" t="s">
        <v>1</v>
      </c>
      <c r="F1682" s="9" t="s">
        <v>61</v>
      </c>
      <c r="G1682" s="9">
        <v>0.59</v>
      </c>
      <c r="H1682" s="9">
        <v>0.46</v>
      </c>
      <c r="I1682" s="9">
        <v>0</v>
      </c>
      <c r="J1682" s="9">
        <v>0.15</v>
      </c>
      <c r="K1682" s="9">
        <v>1.2</v>
      </c>
    </row>
    <row r="1683" spans="1:11" x14ac:dyDescent="0.35">
      <c r="A1683" s="10">
        <v>1683</v>
      </c>
      <c r="B1683" s="10" t="s">
        <v>9484</v>
      </c>
      <c r="C1683" s="10" t="s">
        <v>49</v>
      </c>
      <c r="D1683" s="10">
        <v>2006</v>
      </c>
      <c r="E1683" s="10" t="s">
        <v>5</v>
      </c>
      <c r="F1683" s="10" t="s">
        <v>53</v>
      </c>
      <c r="G1683" s="10">
        <v>0.74</v>
      </c>
      <c r="H1683" s="10">
        <v>0.03</v>
      </c>
      <c r="I1683" s="10">
        <v>0.36</v>
      </c>
      <c r="J1683" s="10">
        <v>7.0000000000000007E-2</v>
      </c>
      <c r="K1683" s="10">
        <v>1.2</v>
      </c>
    </row>
    <row r="1684" spans="1:11" x14ac:dyDescent="0.35">
      <c r="A1684" s="9">
        <v>1684</v>
      </c>
      <c r="B1684" s="9" t="s">
        <v>9485</v>
      </c>
      <c r="C1684" s="9" t="s">
        <v>42</v>
      </c>
      <c r="D1684" s="9">
        <v>2009</v>
      </c>
      <c r="E1684" s="9" t="s">
        <v>11</v>
      </c>
      <c r="F1684" s="9" t="s">
        <v>53</v>
      </c>
      <c r="G1684" s="9">
        <v>0.55000000000000004</v>
      </c>
      <c r="H1684" s="9">
        <v>0.17</v>
      </c>
      <c r="I1684" s="9">
        <v>0.42</v>
      </c>
      <c r="J1684" s="9">
        <v>0.06</v>
      </c>
      <c r="K1684" s="9">
        <v>1.2</v>
      </c>
    </row>
    <row r="1685" spans="1:11" x14ac:dyDescent="0.35">
      <c r="A1685" s="10">
        <v>1685</v>
      </c>
      <c r="B1685" s="10" t="s">
        <v>9486</v>
      </c>
      <c r="C1685" s="10" t="s">
        <v>69</v>
      </c>
      <c r="D1685" s="10">
        <v>2012</v>
      </c>
      <c r="E1685" s="10" t="s">
        <v>9</v>
      </c>
      <c r="F1685" s="10" t="s">
        <v>75</v>
      </c>
      <c r="G1685" s="10">
        <v>0.01</v>
      </c>
      <c r="H1685" s="10">
        <v>0.24</v>
      </c>
      <c r="I1685" s="10">
        <v>0.86</v>
      </c>
      <c r="J1685" s="10">
        <v>0.09</v>
      </c>
      <c r="K1685" s="10">
        <v>1.2</v>
      </c>
    </row>
    <row r="1686" spans="1:11" x14ac:dyDescent="0.35">
      <c r="A1686" s="9">
        <v>1686</v>
      </c>
      <c r="B1686" s="9" t="s">
        <v>9487</v>
      </c>
      <c r="C1686" s="9" t="s">
        <v>69</v>
      </c>
      <c r="D1686" s="9">
        <v>2013</v>
      </c>
      <c r="E1686" s="9" t="s">
        <v>1</v>
      </c>
      <c r="F1686" s="9" t="s">
        <v>52</v>
      </c>
      <c r="G1686" s="9">
        <v>0.49</v>
      </c>
      <c r="H1686" s="9">
        <v>0.49</v>
      </c>
      <c r="I1686" s="9">
        <v>0</v>
      </c>
      <c r="J1686" s="9">
        <v>0.21</v>
      </c>
      <c r="K1686" s="9">
        <v>1.19</v>
      </c>
    </row>
    <row r="1687" spans="1:11" x14ac:dyDescent="0.35">
      <c r="A1687" s="10">
        <v>1687</v>
      </c>
      <c r="B1687" s="10" t="s">
        <v>9488</v>
      </c>
      <c r="C1687" s="10" t="s">
        <v>44</v>
      </c>
      <c r="D1687" s="10">
        <v>2006</v>
      </c>
      <c r="E1687" s="10" t="s">
        <v>9</v>
      </c>
      <c r="F1687" s="10" t="s">
        <v>38</v>
      </c>
      <c r="G1687" s="10">
        <v>0.38</v>
      </c>
      <c r="H1687" s="10">
        <v>0.35</v>
      </c>
      <c r="I1687" s="10">
        <v>0.38</v>
      </c>
      <c r="J1687" s="10">
        <v>0.09</v>
      </c>
      <c r="K1687" s="10">
        <v>1.19</v>
      </c>
    </row>
    <row r="1688" spans="1:11" x14ac:dyDescent="0.35">
      <c r="A1688" s="9">
        <v>1688</v>
      </c>
      <c r="B1688" s="9" t="s">
        <v>9489</v>
      </c>
      <c r="C1688" s="9" t="s">
        <v>72</v>
      </c>
      <c r="D1688" s="9">
        <v>1997</v>
      </c>
      <c r="E1688" s="9" t="s">
        <v>8</v>
      </c>
      <c r="F1688" s="9" t="s">
        <v>61</v>
      </c>
      <c r="G1688" s="9">
        <v>0.66</v>
      </c>
      <c r="H1688" s="9">
        <v>0.45</v>
      </c>
      <c r="I1688" s="9">
        <v>0</v>
      </c>
      <c r="J1688" s="9">
        <v>0.08</v>
      </c>
      <c r="K1688" s="9">
        <v>1.19</v>
      </c>
    </row>
    <row r="1689" spans="1:11" x14ac:dyDescent="0.35">
      <c r="A1689" s="10">
        <v>1689</v>
      </c>
      <c r="B1689" s="10" t="s">
        <v>9490</v>
      </c>
      <c r="C1689" s="10" t="s">
        <v>183</v>
      </c>
      <c r="D1689" s="10">
        <v>2014</v>
      </c>
      <c r="E1689" s="10" t="s">
        <v>5</v>
      </c>
      <c r="F1689" s="10" t="s">
        <v>53</v>
      </c>
      <c r="G1689" s="10">
        <v>0.56000000000000005</v>
      </c>
      <c r="H1689" s="10">
        <v>0.36</v>
      </c>
      <c r="I1689" s="10">
        <v>0.19</v>
      </c>
      <c r="J1689" s="10">
        <v>0.09</v>
      </c>
      <c r="K1689" s="10">
        <v>1.19</v>
      </c>
    </row>
    <row r="1690" spans="1:11" x14ac:dyDescent="0.35">
      <c r="A1690" s="9">
        <v>1690</v>
      </c>
      <c r="B1690" s="9" t="s">
        <v>3282</v>
      </c>
      <c r="C1690" s="9" t="s">
        <v>44</v>
      </c>
      <c r="D1690" s="9">
        <v>2007</v>
      </c>
      <c r="E1690" s="9" t="s">
        <v>10</v>
      </c>
      <c r="F1690" s="9" t="s">
        <v>67</v>
      </c>
      <c r="G1690" s="9">
        <v>0.45</v>
      </c>
      <c r="H1690" s="9">
        <v>0.47</v>
      </c>
      <c r="I1690" s="9">
        <v>0</v>
      </c>
      <c r="J1690" s="9">
        <v>0.28000000000000003</v>
      </c>
      <c r="K1690" s="9">
        <v>1.19</v>
      </c>
    </row>
    <row r="1691" spans="1:11" x14ac:dyDescent="0.35">
      <c r="A1691" s="10">
        <v>1691</v>
      </c>
      <c r="B1691" s="10" t="s">
        <v>1298</v>
      </c>
      <c r="C1691" s="10" t="s">
        <v>36</v>
      </c>
      <c r="D1691" s="10">
        <v>2003</v>
      </c>
      <c r="E1691" s="10" t="s">
        <v>3</v>
      </c>
      <c r="F1691" s="10" t="s">
        <v>67</v>
      </c>
      <c r="G1691" s="10">
        <v>0.86</v>
      </c>
      <c r="H1691" s="10">
        <v>0.32</v>
      </c>
      <c r="I1691" s="10">
        <v>0</v>
      </c>
      <c r="J1691" s="10">
        <v>0.02</v>
      </c>
      <c r="K1691" s="10">
        <v>1.19</v>
      </c>
    </row>
    <row r="1692" spans="1:11" x14ac:dyDescent="0.35">
      <c r="A1692" s="9">
        <v>1692</v>
      </c>
      <c r="B1692" s="9" t="s">
        <v>8485</v>
      </c>
      <c r="C1692" s="9" t="s">
        <v>42</v>
      </c>
      <c r="D1692" s="9">
        <v>2008</v>
      </c>
      <c r="E1692" s="9" t="s">
        <v>1</v>
      </c>
      <c r="F1692" s="9" t="s">
        <v>38</v>
      </c>
      <c r="G1692" s="9">
        <v>0.09</v>
      </c>
      <c r="H1692" s="9">
        <v>0.84</v>
      </c>
      <c r="I1692" s="9">
        <v>0.11</v>
      </c>
      <c r="J1692" s="9">
        <v>0.15</v>
      </c>
      <c r="K1692" s="9">
        <v>1.19</v>
      </c>
    </row>
    <row r="1693" spans="1:11" x14ac:dyDescent="0.35">
      <c r="A1693" s="10">
        <v>1693</v>
      </c>
      <c r="B1693" s="10" t="s">
        <v>1740</v>
      </c>
      <c r="C1693" s="10" t="s">
        <v>36</v>
      </c>
      <c r="D1693" s="10">
        <v>2002</v>
      </c>
      <c r="E1693" s="10" t="s">
        <v>2</v>
      </c>
      <c r="F1693" s="10" t="s">
        <v>67</v>
      </c>
      <c r="G1693" s="10">
        <v>0.92</v>
      </c>
      <c r="H1693" s="10">
        <v>0.23</v>
      </c>
      <c r="I1693" s="10">
        <v>0</v>
      </c>
      <c r="J1693" s="10">
        <v>0.04</v>
      </c>
      <c r="K1693" s="10">
        <v>1.19</v>
      </c>
    </row>
    <row r="1694" spans="1:11" x14ac:dyDescent="0.35">
      <c r="A1694" s="9">
        <v>1694</v>
      </c>
      <c r="B1694" s="9" t="s">
        <v>8747</v>
      </c>
      <c r="C1694" s="9" t="s">
        <v>88</v>
      </c>
      <c r="D1694" s="9">
        <v>2012</v>
      </c>
      <c r="E1694" s="9" t="s">
        <v>1</v>
      </c>
      <c r="F1694" s="9" t="s">
        <v>46</v>
      </c>
      <c r="G1694" s="9">
        <v>0.18</v>
      </c>
      <c r="H1694" s="9">
        <v>0.64</v>
      </c>
      <c r="I1694" s="9">
        <v>0.27</v>
      </c>
      <c r="J1694" s="9">
        <v>0.1</v>
      </c>
      <c r="K1694" s="9">
        <v>1.19</v>
      </c>
    </row>
    <row r="1695" spans="1:11" x14ac:dyDescent="0.35">
      <c r="A1695" s="10">
        <v>1695</v>
      </c>
      <c r="B1695" s="10" t="s">
        <v>327</v>
      </c>
      <c r="C1695" s="10" t="s">
        <v>34</v>
      </c>
      <c r="D1695" s="10">
        <v>2006</v>
      </c>
      <c r="E1695" s="10" t="s">
        <v>9</v>
      </c>
      <c r="F1695" s="10" t="s">
        <v>35</v>
      </c>
      <c r="G1695" s="10">
        <v>0.99</v>
      </c>
      <c r="H1695" s="10">
        <v>0.04</v>
      </c>
      <c r="I1695" s="10">
        <v>0</v>
      </c>
      <c r="J1695" s="10">
        <v>0.16</v>
      </c>
      <c r="K1695" s="10">
        <v>1.19</v>
      </c>
    </row>
    <row r="1696" spans="1:11" x14ac:dyDescent="0.35">
      <c r="A1696" s="9">
        <v>1696</v>
      </c>
      <c r="B1696" s="9" t="s">
        <v>9491</v>
      </c>
      <c r="C1696" s="9" t="s">
        <v>146</v>
      </c>
      <c r="D1696" s="9">
        <v>1998</v>
      </c>
      <c r="E1696" s="9" t="s">
        <v>1</v>
      </c>
      <c r="F1696" s="9" t="s">
        <v>53</v>
      </c>
      <c r="G1696" s="9">
        <v>1.02</v>
      </c>
      <c r="H1696" s="9">
        <v>0.13</v>
      </c>
      <c r="I1696" s="9">
        <v>0.04</v>
      </c>
      <c r="J1696" s="9">
        <v>0.01</v>
      </c>
      <c r="K1696" s="9">
        <v>1.19</v>
      </c>
    </row>
    <row r="1697" spans="1:11" x14ac:dyDescent="0.35">
      <c r="A1697" s="10">
        <v>1697</v>
      </c>
      <c r="B1697" s="10" t="s">
        <v>9492</v>
      </c>
      <c r="C1697" s="10" t="s">
        <v>223</v>
      </c>
      <c r="D1697" s="10">
        <v>1990</v>
      </c>
      <c r="E1697" s="10" t="s">
        <v>2</v>
      </c>
      <c r="F1697" s="10" t="s">
        <v>91</v>
      </c>
      <c r="G1697" s="10">
        <v>0.68</v>
      </c>
      <c r="H1697" s="10">
        <v>0.14000000000000001</v>
      </c>
      <c r="I1697" s="10">
        <v>0.35</v>
      </c>
      <c r="J1697" s="10">
        <v>0.02</v>
      </c>
      <c r="K1697" s="10">
        <v>1.19</v>
      </c>
    </row>
    <row r="1698" spans="1:11" x14ac:dyDescent="0.35">
      <c r="A1698" s="9">
        <v>1698</v>
      </c>
      <c r="B1698" s="9" t="s">
        <v>9493</v>
      </c>
      <c r="C1698" s="9" t="s">
        <v>72</v>
      </c>
      <c r="D1698" s="9">
        <v>1999</v>
      </c>
      <c r="E1698" s="9" t="s">
        <v>3</v>
      </c>
      <c r="F1698" s="9" t="s">
        <v>50</v>
      </c>
      <c r="G1698" s="9">
        <v>0.99</v>
      </c>
      <c r="H1698" s="9">
        <v>0.16</v>
      </c>
      <c r="I1698" s="9">
        <v>0</v>
      </c>
      <c r="J1698" s="9">
        <v>0.04</v>
      </c>
      <c r="K1698" s="9">
        <v>1.19</v>
      </c>
    </row>
    <row r="1699" spans="1:11" x14ac:dyDescent="0.35">
      <c r="A1699" s="10">
        <v>1699</v>
      </c>
      <c r="B1699" s="10" t="s">
        <v>3112</v>
      </c>
      <c r="C1699" s="10" t="s">
        <v>39</v>
      </c>
      <c r="D1699" s="11" t="s">
        <v>145</v>
      </c>
      <c r="E1699" s="10" t="s">
        <v>9</v>
      </c>
      <c r="F1699" s="10" t="s">
        <v>78</v>
      </c>
      <c r="G1699" s="10">
        <v>0.76</v>
      </c>
      <c r="H1699" s="10">
        <v>0.38</v>
      </c>
      <c r="I1699" s="10">
        <v>0</v>
      </c>
      <c r="J1699" s="10">
        <v>0.05</v>
      </c>
      <c r="K1699" s="10">
        <v>1.19</v>
      </c>
    </row>
    <row r="1700" spans="1:11" x14ac:dyDescent="0.35">
      <c r="A1700" s="9">
        <v>1700</v>
      </c>
      <c r="B1700" s="9" t="s">
        <v>301</v>
      </c>
      <c r="C1700" s="9" t="s">
        <v>55</v>
      </c>
      <c r="D1700" s="9">
        <v>2013</v>
      </c>
      <c r="E1700" s="9" t="s">
        <v>1</v>
      </c>
      <c r="F1700" s="9" t="s">
        <v>61</v>
      </c>
      <c r="G1700" s="9">
        <v>0.41</v>
      </c>
      <c r="H1700" s="9">
        <v>0.66</v>
      </c>
      <c r="I1700" s="9">
        <v>0</v>
      </c>
      <c r="J1700" s="9">
        <v>0.12</v>
      </c>
      <c r="K1700" s="9">
        <v>1.19</v>
      </c>
    </row>
    <row r="1701" spans="1:11" x14ac:dyDescent="0.35">
      <c r="A1701" s="10">
        <v>1701</v>
      </c>
      <c r="B1701" s="10" t="s">
        <v>8695</v>
      </c>
      <c r="C1701" s="10" t="s">
        <v>149</v>
      </c>
      <c r="D1701" s="10">
        <v>2002</v>
      </c>
      <c r="E1701" s="10" t="s">
        <v>9</v>
      </c>
      <c r="F1701" s="10" t="s">
        <v>43</v>
      </c>
      <c r="G1701" s="10">
        <v>0.86</v>
      </c>
      <c r="H1701" s="10">
        <v>0.27</v>
      </c>
      <c r="I1701" s="10">
        <v>0.01</v>
      </c>
      <c r="J1701" s="10">
        <v>0.04</v>
      </c>
      <c r="K1701" s="10">
        <v>1.19</v>
      </c>
    </row>
    <row r="1702" spans="1:11" x14ac:dyDescent="0.35">
      <c r="A1702" s="9">
        <v>1702</v>
      </c>
      <c r="B1702" s="9" t="s">
        <v>9494</v>
      </c>
      <c r="C1702" s="9" t="s">
        <v>36</v>
      </c>
      <c r="D1702" s="9">
        <v>2004</v>
      </c>
      <c r="E1702" s="9" t="s">
        <v>4</v>
      </c>
      <c r="F1702" s="9" t="s">
        <v>53</v>
      </c>
      <c r="G1702" s="9">
        <v>0.64</v>
      </c>
      <c r="H1702" s="9">
        <v>0.24</v>
      </c>
      <c r="I1702" s="9">
        <v>0.28999999999999998</v>
      </c>
      <c r="J1702" s="9">
        <v>0.02</v>
      </c>
      <c r="K1702" s="9">
        <v>1.19</v>
      </c>
    </row>
    <row r="1703" spans="1:11" x14ac:dyDescent="0.35">
      <c r="A1703" s="10">
        <v>1703</v>
      </c>
      <c r="B1703" s="10" t="s">
        <v>5575</v>
      </c>
      <c r="C1703" s="10" t="s">
        <v>102</v>
      </c>
      <c r="D1703" s="10">
        <v>2016</v>
      </c>
      <c r="E1703" s="10" t="s">
        <v>1</v>
      </c>
      <c r="F1703" s="10" t="s">
        <v>52</v>
      </c>
      <c r="G1703" s="10">
        <v>0.83</v>
      </c>
      <c r="H1703" s="10">
        <v>0.14000000000000001</v>
      </c>
      <c r="I1703" s="10">
        <v>0</v>
      </c>
      <c r="J1703" s="10">
        <v>0.22</v>
      </c>
      <c r="K1703" s="10">
        <v>1.19</v>
      </c>
    </row>
    <row r="1704" spans="1:11" x14ac:dyDescent="0.35">
      <c r="A1704" s="9">
        <v>1704</v>
      </c>
      <c r="B1704" s="9" t="s">
        <v>9495</v>
      </c>
      <c r="C1704" s="9" t="s">
        <v>88</v>
      </c>
      <c r="D1704" s="9">
        <v>2015</v>
      </c>
      <c r="E1704" s="9" t="s">
        <v>4</v>
      </c>
      <c r="F1704" s="9" t="s">
        <v>53</v>
      </c>
      <c r="G1704" s="9">
        <v>0.46</v>
      </c>
      <c r="H1704" s="9">
        <v>0.31</v>
      </c>
      <c r="I1704" s="9">
        <v>0.33</v>
      </c>
      <c r="J1704" s="9">
        <v>0.08</v>
      </c>
      <c r="K1704" s="9">
        <v>1.19</v>
      </c>
    </row>
    <row r="1705" spans="1:11" x14ac:dyDescent="0.35">
      <c r="A1705" s="10">
        <v>1705</v>
      </c>
      <c r="B1705" s="10" t="s">
        <v>538</v>
      </c>
      <c r="C1705" s="10" t="s">
        <v>70</v>
      </c>
      <c r="D1705" s="10">
        <v>2012</v>
      </c>
      <c r="E1705" s="10" t="s">
        <v>6</v>
      </c>
      <c r="F1705" s="10" t="s">
        <v>50</v>
      </c>
      <c r="G1705" s="10">
        <v>0.9</v>
      </c>
      <c r="H1705" s="10">
        <v>0.2</v>
      </c>
      <c r="I1705" s="10">
        <v>0</v>
      </c>
      <c r="J1705" s="10">
        <v>0.08</v>
      </c>
      <c r="K1705" s="10">
        <v>1.19</v>
      </c>
    </row>
    <row r="1706" spans="1:11" x14ac:dyDescent="0.35">
      <c r="A1706" s="9">
        <v>1706</v>
      </c>
      <c r="B1706" s="9" t="s">
        <v>9496</v>
      </c>
      <c r="C1706" s="9" t="s">
        <v>72</v>
      </c>
      <c r="D1706" s="9">
        <v>1999</v>
      </c>
      <c r="E1706" s="9" t="s">
        <v>11</v>
      </c>
      <c r="F1706" s="9" t="s">
        <v>38</v>
      </c>
      <c r="G1706" s="9">
        <v>0.66</v>
      </c>
      <c r="H1706" s="9">
        <v>0.45</v>
      </c>
      <c r="I1706" s="9">
        <v>0</v>
      </c>
      <c r="J1706" s="9">
        <v>0.08</v>
      </c>
      <c r="K1706" s="9">
        <v>1.18</v>
      </c>
    </row>
    <row r="1707" spans="1:11" x14ac:dyDescent="0.35">
      <c r="A1707" s="10">
        <v>1707</v>
      </c>
      <c r="B1707" s="10" t="s">
        <v>9497</v>
      </c>
      <c r="C1707" s="10" t="s">
        <v>83</v>
      </c>
      <c r="D1707" s="10">
        <v>1982</v>
      </c>
      <c r="E1707" s="10" t="s">
        <v>3</v>
      </c>
      <c r="F1707" s="10" t="s">
        <v>118</v>
      </c>
      <c r="G1707" s="10">
        <v>1.1000000000000001</v>
      </c>
      <c r="H1707" s="10">
        <v>7.0000000000000007E-2</v>
      </c>
      <c r="I1707" s="10">
        <v>0</v>
      </c>
      <c r="J1707" s="10">
        <v>0.01</v>
      </c>
      <c r="K1707" s="10">
        <v>1.18</v>
      </c>
    </row>
    <row r="1708" spans="1:11" x14ac:dyDescent="0.35">
      <c r="A1708" s="9">
        <v>1708</v>
      </c>
      <c r="B1708" s="9" t="s">
        <v>6238</v>
      </c>
      <c r="C1708" s="9" t="s">
        <v>69</v>
      </c>
      <c r="D1708" s="9">
        <v>2012</v>
      </c>
      <c r="E1708" s="9" t="s">
        <v>9</v>
      </c>
      <c r="F1708" s="9" t="s">
        <v>91</v>
      </c>
      <c r="G1708" s="9">
        <v>0.48</v>
      </c>
      <c r="H1708" s="9">
        <v>0.25</v>
      </c>
      <c r="I1708" s="9">
        <v>0.36</v>
      </c>
      <c r="J1708" s="9">
        <v>0.1</v>
      </c>
      <c r="K1708" s="9">
        <v>1.18</v>
      </c>
    </row>
    <row r="1709" spans="1:11" x14ac:dyDescent="0.35">
      <c r="A1709" s="10">
        <v>1709</v>
      </c>
      <c r="B1709" s="10" t="s">
        <v>6120</v>
      </c>
      <c r="C1709" s="10" t="s">
        <v>44</v>
      </c>
      <c r="D1709" s="10">
        <v>2008</v>
      </c>
      <c r="E1709" s="10" t="s">
        <v>9</v>
      </c>
      <c r="F1709" s="10" t="s">
        <v>104</v>
      </c>
      <c r="G1709" s="10">
        <v>0.4</v>
      </c>
      <c r="H1709" s="10">
        <v>0.49</v>
      </c>
      <c r="I1709" s="10">
        <v>0</v>
      </c>
      <c r="J1709" s="10">
        <v>0.28999999999999998</v>
      </c>
      <c r="K1709" s="10">
        <v>1.18</v>
      </c>
    </row>
    <row r="1710" spans="1:11" x14ac:dyDescent="0.35">
      <c r="A1710" s="9">
        <v>1710</v>
      </c>
      <c r="B1710" s="9" t="s">
        <v>9498</v>
      </c>
      <c r="C1710" s="9" t="s">
        <v>223</v>
      </c>
      <c r="D1710" s="9">
        <v>1988</v>
      </c>
      <c r="E1710" s="9" t="s">
        <v>1</v>
      </c>
      <c r="F1710" s="9" t="s">
        <v>75</v>
      </c>
      <c r="G1710" s="9">
        <v>0.1</v>
      </c>
      <c r="H1710" s="9">
        <v>0</v>
      </c>
      <c r="I1710" s="9">
        <v>1.08</v>
      </c>
      <c r="J1710" s="9">
        <v>0</v>
      </c>
      <c r="K1710" s="9">
        <v>1.18</v>
      </c>
    </row>
    <row r="1711" spans="1:11" x14ac:dyDescent="0.35">
      <c r="A1711" s="10">
        <v>1711</v>
      </c>
      <c r="B1711" s="10" t="s">
        <v>9499</v>
      </c>
      <c r="C1711" s="10" t="s">
        <v>208</v>
      </c>
      <c r="D1711" s="10">
        <v>1999</v>
      </c>
      <c r="E1711" s="10" t="s">
        <v>11</v>
      </c>
      <c r="F1711" s="10" t="s">
        <v>46</v>
      </c>
      <c r="G1711" s="10">
        <v>0.52</v>
      </c>
      <c r="H1711" s="10">
        <v>0.24</v>
      </c>
      <c r="I1711" s="10">
        <v>0.38</v>
      </c>
      <c r="J1711" s="10">
        <v>0.04</v>
      </c>
      <c r="K1711" s="10">
        <v>1.18</v>
      </c>
    </row>
    <row r="1712" spans="1:11" x14ac:dyDescent="0.35">
      <c r="A1712" s="9">
        <v>1712</v>
      </c>
      <c r="B1712" s="9" t="s">
        <v>5003</v>
      </c>
      <c r="C1712" s="9" t="s">
        <v>126</v>
      </c>
      <c r="D1712" s="9">
        <v>2000</v>
      </c>
      <c r="E1712" s="9" t="s">
        <v>1</v>
      </c>
      <c r="F1712" s="9" t="s">
        <v>53</v>
      </c>
      <c r="G1712" s="9">
        <v>0.5</v>
      </c>
      <c r="H1712" s="9">
        <v>0.18</v>
      </c>
      <c r="I1712" s="9">
        <v>0.44</v>
      </c>
      <c r="J1712" s="9">
        <v>0.06</v>
      </c>
      <c r="K1712" s="9">
        <v>1.18</v>
      </c>
    </row>
    <row r="1713" spans="1:11" x14ac:dyDescent="0.35">
      <c r="A1713" s="10">
        <v>1713</v>
      </c>
      <c r="B1713" s="10" t="s">
        <v>8685</v>
      </c>
      <c r="C1713" s="10" t="s">
        <v>36</v>
      </c>
      <c r="D1713" s="10">
        <v>2001</v>
      </c>
      <c r="E1713" s="10" t="s">
        <v>1</v>
      </c>
      <c r="F1713" s="10" t="s">
        <v>43</v>
      </c>
      <c r="G1713" s="10">
        <v>0.85</v>
      </c>
      <c r="H1713" s="10">
        <v>0.31</v>
      </c>
      <c r="I1713" s="10">
        <v>0</v>
      </c>
      <c r="J1713" s="10">
        <v>0.02</v>
      </c>
      <c r="K1713" s="10">
        <v>1.18</v>
      </c>
    </row>
    <row r="1714" spans="1:11" x14ac:dyDescent="0.35">
      <c r="A1714" s="9">
        <v>1714</v>
      </c>
      <c r="B1714" s="9" t="s">
        <v>829</v>
      </c>
      <c r="C1714" s="9" t="s">
        <v>69</v>
      </c>
      <c r="D1714" s="9">
        <v>2011</v>
      </c>
      <c r="E1714" s="9" t="s">
        <v>10</v>
      </c>
      <c r="F1714" s="9" t="s">
        <v>67</v>
      </c>
      <c r="G1714" s="9">
        <v>0.53</v>
      </c>
      <c r="H1714" s="9">
        <v>0.46</v>
      </c>
      <c r="I1714" s="9">
        <v>0.02</v>
      </c>
      <c r="J1714" s="9">
        <v>0.17</v>
      </c>
      <c r="K1714" s="9">
        <v>1.18</v>
      </c>
    </row>
    <row r="1715" spans="1:11" x14ac:dyDescent="0.35">
      <c r="A1715" s="10">
        <v>1715</v>
      </c>
      <c r="B1715" s="10" t="s">
        <v>159</v>
      </c>
      <c r="C1715" s="10" t="s">
        <v>69</v>
      </c>
      <c r="D1715" s="10">
        <v>2009</v>
      </c>
      <c r="E1715" s="10" t="s">
        <v>10</v>
      </c>
      <c r="F1715" s="10" t="s">
        <v>67</v>
      </c>
      <c r="G1715" s="10">
        <v>0.48</v>
      </c>
      <c r="H1715" s="10">
        <v>0.49</v>
      </c>
      <c r="I1715" s="10">
        <v>0.01</v>
      </c>
      <c r="J1715" s="10">
        <v>0.2</v>
      </c>
      <c r="K1715" s="10">
        <v>1.18</v>
      </c>
    </row>
    <row r="1716" spans="1:11" x14ac:dyDescent="0.35">
      <c r="A1716" s="9">
        <v>1716</v>
      </c>
      <c r="B1716" s="9" t="s">
        <v>1207</v>
      </c>
      <c r="C1716" s="9" t="s">
        <v>49</v>
      </c>
      <c r="D1716" s="9">
        <v>2011</v>
      </c>
      <c r="E1716" s="9" t="s">
        <v>12</v>
      </c>
      <c r="F1716" s="9" t="s">
        <v>3560</v>
      </c>
      <c r="G1716" s="9">
        <v>0.95</v>
      </c>
      <c r="H1716" s="9">
        <v>0.15</v>
      </c>
      <c r="I1716" s="9">
        <v>0</v>
      </c>
      <c r="J1716" s="9">
        <v>0.08</v>
      </c>
      <c r="K1716" s="9">
        <v>1.18</v>
      </c>
    </row>
    <row r="1717" spans="1:11" x14ac:dyDescent="0.35">
      <c r="A1717" s="10">
        <v>1717</v>
      </c>
      <c r="B1717" s="10" t="s">
        <v>384</v>
      </c>
      <c r="C1717" s="10" t="s">
        <v>69</v>
      </c>
      <c r="D1717" s="10">
        <v>2006</v>
      </c>
      <c r="E1717" s="10" t="s">
        <v>2</v>
      </c>
      <c r="F1717" s="10" t="s">
        <v>46</v>
      </c>
      <c r="G1717" s="10">
        <v>0.41</v>
      </c>
      <c r="H1717" s="10">
        <v>7.0000000000000007E-2</v>
      </c>
      <c r="I1717" s="10">
        <v>0.04</v>
      </c>
      <c r="J1717" s="10">
        <v>0.66</v>
      </c>
      <c r="K1717" s="10">
        <v>1.18</v>
      </c>
    </row>
    <row r="1718" spans="1:11" x14ac:dyDescent="0.35">
      <c r="A1718" s="9">
        <v>1718</v>
      </c>
      <c r="B1718" s="9" t="s">
        <v>4735</v>
      </c>
      <c r="C1718" s="9" t="s">
        <v>47</v>
      </c>
      <c r="D1718" s="9">
        <v>1991</v>
      </c>
      <c r="E1718" s="9" t="s">
        <v>2</v>
      </c>
      <c r="F1718" s="9" t="s">
        <v>91</v>
      </c>
      <c r="G1718" s="9">
        <v>0.5</v>
      </c>
      <c r="H1718" s="9">
        <v>0.14000000000000001</v>
      </c>
      <c r="I1718" s="9">
        <v>0.52</v>
      </c>
      <c r="J1718" s="9">
        <v>0.02</v>
      </c>
      <c r="K1718" s="9">
        <v>1.18</v>
      </c>
    </row>
    <row r="1719" spans="1:11" x14ac:dyDescent="0.35">
      <c r="A1719" s="10">
        <v>1719</v>
      </c>
      <c r="B1719" s="10" t="s">
        <v>9500</v>
      </c>
      <c r="C1719" s="10" t="s">
        <v>94</v>
      </c>
      <c r="D1719" s="10">
        <v>2008</v>
      </c>
      <c r="E1719" s="10" t="s">
        <v>12</v>
      </c>
      <c r="F1719" s="10" t="s">
        <v>61</v>
      </c>
      <c r="G1719" s="10">
        <v>0.03</v>
      </c>
      <c r="H1719" s="10">
        <v>1.06</v>
      </c>
      <c r="I1719" s="10">
        <v>0</v>
      </c>
      <c r="J1719" s="10">
        <v>0.09</v>
      </c>
      <c r="K1719" s="10">
        <v>1.17</v>
      </c>
    </row>
    <row r="1720" spans="1:11" x14ac:dyDescent="0.35">
      <c r="A1720" s="9">
        <v>1720</v>
      </c>
      <c r="B1720" s="9" t="s">
        <v>9501</v>
      </c>
      <c r="C1720" s="9" t="s">
        <v>72</v>
      </c>
      <c r="D1720" s="9">
        <v>1996</v>
      </c>
      <c r="E1720" s="9" t="s">
        <v>8</v>
      </c>
      <c r="F1720" s="9" t="s">
        <v>61</v>
      </c>
      <c r="G1720" s="9">
        <v>0.65</v>
      </c>
      <c r="H1720" s="9">
        <v>0.44</v>
      </c>
      <c r="I1720" s="9">
        <v>0</v>
      </c>
      <c r="J1720" s="9">
        <v>0.08</v>
      </c>
      <c r="K1720" s="9">
        <v>1.17</v>
      </c>
    </row>
    <row r="1721" spans="1:11" x14ac:dyDescent="0.35">
      <c r="A1721" s="10">
        <v>1721</v>
      </c>
      <c r="B1721" s="10" t="s">
        <v>9502</v>
      </c>
      <c r="C1721" s="10" t="s">
        <v>70</v>
      </c>
      <c r="D1721" s="10">
        <v>2011</v>
      </c>
      <c r="E1721" s="10" t="s">
        <v>1</v>
      </c>
      <c r="F1721" s="10" t="s">
        <v>50</v>
      </c>
      <c r="G1721" s="10">
        <v>0.7</v>
      </c>
      <c r="H1721" s="10">
        <v>0.37</v>
      </c>
      <c r="I1721" s="10">
        <v>0</v>
      </c>
      <c r="J1721" s="10">
        <v>0.1</v>
      </c>
      <c r="K1721" s="10">
        <v>1.17</v>
      </c>
    </row>
    <row r="1722" spans="1:11" x14ac:dyDescent="0.35">
      <c r="A1722" s="9">
        <v>1722</v>
      </c>
      <c r="B1722" s="9" t="s">
        <v>9189</v>
      </c>
      <c r="C1722" s="9" t="s">
        <v>69</v>
      </c>
      <c r="D1722" s="9">
        <v>2008</v>
      </c>
      <c r="E1722" s="9" t="s">
        <v>7</v>
      </c>
      <c r="F1722" s="9" t="s">
        <v>61</v>
      </c>
      <c r="G1722" s="9">
        <v>0.74</v>
      </c>
      <c r="H1722" s="9">
        <v>0.26</v>
      </c>
      <c r="I1722" s="9">
        <v>0.02</v>
      </c>
      <c r="J1722" s="9">
        <v>0.15</v>
      </c>
      <c r="K1722" s="9">
        <v>1.17</v>
      </c>
    </row>
    <row r="1723" spans="1:11" x14ac:dyDescent="0.35">
      <c r="A1723" s="10">
        <v>1723</v>
      </c>
      <c r="B1723" s="10" t="s">
        <v>233</v>
      </c>
      <c r="C1723" s="10" t="s">
        <v>34</v>
      </c>
      <c r="D1723" s="10">
        <v>2005</v>
      </c>
      <c r="E1723" s="10" t="s">
        <v>7</v>
      </c>
      <c r="F1723" s="10" t="s">
        <v>43</v>
      </c>
      <c r="G1723" s="10">
        <v>0.98</v>
      </c>
      <c r="H1723" s="10">
        <v>0.04</v>
      </c>
      <c r="I1723" s="10">
        <v>0</v>
      </c>
      <c r="J1723" s="10">
        <v>0.16</v>
      </c>
      <c r="K1723" s="10">
        <v>1.17</v>
      </c>
    </row>
    <row r="1724" spans="1:11" x14ac:dyDescent="0.35">
      <c r="A1724" s="9">
        <v>1724</v>
      </c>
      <c r="B1724" s="9" t="s">
        <v>1153</v>
      </c>
      <c r="C1724" s="9" t="s">
        <v>34</v>
      </c>
      <c r="D1724" s="9">
        <v>2002</v>
      </c>
      <c r="E1724" s="9" t="s">
        <v>2</v>
      </c>
      <c r="F1724" s="9" t="s">
        <v>61</v>
      </c>
      <c r="G1724" s="9">
        <v>0.56999999999999995</v>
      </c>
      <c r="H1724" s="9">
        <v>0.45</v>
      </c>
      <c r="I1724" s="9">
        <v>0</v>
      </c>
      <c r="J1724" s="9">
        <v>0.15</v>
      </c>
      <c r="K1724" s="9">
        <v>1.17</v>
      </c>
    </row>
    <row r="1725" spans="1:11" x14ac:dyDescent="0.35">
      <c r="A1725" s="10">
        <v>1725</v>
      </c>
      <c r="B1725" s="10" t="s">
        <v>9503</v>
      </c>
      <c r="C1725" s="10" t="s">
        <v>42</v>
      </c>
      <c r="D1725" s="10">
        <v>2008</v>
      </c>
      <c r="E1725" s="10" t="s">
        <v>2</v>
      </c>
      <c r="F1725" s="10" t="s">
        <v>53</v>
      </c>
      <c r="G1725" s="10">
        <v>0.6</v>
      </c>
      <c r="H1725" s="10">
        <v>0.31</v>
      </c>
      <c r="I1725" s="10">
        <v>0.15</v>
      </c>
      <c r="J1725" s="10">
        <v>0.11</v>
      </c>
      <c r="K1725" s="10">
        <v>1.17</v>
      </c>
    </row>
    <row r="1726" spans="1:11" x14ac:dyDescent="0.35">
      <c r="A1726" s="9">
        <v>1726</v>
      </c>
      <c r="B1726" s="9" t="s">
        <v>9504</v>
      </c>
      <c r="C1726" s="9" t="s">
        <v>49</v>
      </c>
      <c r="D1726" s="9">
        <v>2007</v>
      </c>
      <c r="E1726" s="9" t="s">
        <v>2</v>
      </c>
      <c r="F1726" s="9" t="s">
        <v>46</v>
      </c>
      <c r="G1726" s="9">
        <v>0.54</v>
      </c>
      <c r="H1726" s="9">
        <v>0.49</v>
      </c>
      <c r="I1726" s="9">
        <v>0.01</v>
      </c>
      <c r="J1726" s="9">
        <v>0.12</v>
      </c>
      <c r="K1726" s="9">
        <v>1.17</v>
      </c>
    </row>
    <row r="1727" spans="1:11" x14ac:dyDescent="0.35">
      <c r="A1727" s="10">
        <v>1727</v>
      </c>
      <c r="B1727" s="10" t="s">
        <v>913</v>
      </c>
      <c r="C1727" s="10" t="s">
        <v>70</v>
      </c>
      <c r="D1727" s="10">
        <v>2012</v>
      </c>
      <c r="E1727" s="10" t="s">
        <v>9</v>
      </c>
      <c r="F1727" s="10" t="s">
        <v>61</v>
      </c>
      <c r="G1727" s="10">
        <v>0.57999999999999996</v>
      </c>
      <c r="H1727" s="10">
        <v>0.47</v>
      </c>
      <c r="I1727" s="10">
        <v>0.01</v>
      </c>
      <c r="J1727" s="10">
        <v>0.1</v>
      </c>
      <c r="K1727" s="10">
        <v>1.17</v>
      </c>
    </row>
    <row r="1728" spans="1:11" x14ac:dyDescent="0.35">
      <c r="A1728" s="9">
        <v>1728</v>
      </c>
      <c r="B1728" s="9" t="s">
        <v>9505</v>
      </c>
      <c r="C1728" s="9" t="s">
        <v>223</v>
      </c>
      <c r="D1728" s="9">
        <v>1990</v>
      </c>
      <c r="E1728" s="9" t="s">
        <v>2</v>
      </c>
      <c r="F1728" s="9" t="s">
        <v>91</v>
      </c>
      <c r="G1728" s="9">
        <v>0.68</v>
      </c>
      <c r="H1728" s="9">
        <v>0.1</v>
      </c>
      <c r="I1728" s="9">
        <v>0.39</v>
      </c>
      <c r="J1728" s="9">
        <v>0</v>
      </c>
      <c r="K1728" s="9">
        <v>1.17</v>
      </c>
    </row>
    <row r="1729" spans="1:11" x14ac:dyDescent="0.35">
      <c r="A1729" s="10">
        <v>1729</v>
      </c>
      <c r="B1729" s="10" t="s">
        <v>9506</v>
      </c>
      <c r="C1729" s="10" t="s">
        <v>102</v>
      </c>
      <c r="D1729" s="10">
        <v>2016</v>
      </c>
      <c r="E1729" s="10" t="s">
        <v>2</v>
      </c>
      <c r="F1729" s="10" t="s">
        <v>57</v>
      </c>
      <c r="G1729" s="10">
        <v>0.32</v>
      </c>
      <c r="H1729" s="10">
        <v>0.64</v>
      </c>
      <c r="I1729" s="10">
        <v>0.04</v>
      </c>
      <c r="J1729" s="10">
        <v>0.18</v>
      </c>
      <c r="K1729" s="10">
        <v>1.17</v>
      </c>
    </row>
    <row r="1730" spans="1:11" x14ac:dyDescent="0.35">
      <c r="A1730" s="9">
        <v>1730</v>
      </c>
      <c r="B1730" s="9" t="s">
        <v>224</v>
      </c>
      <c r="C1730" s="9" t="s">
        <v>146</v>
      </c>
      <c r="D1730" s="9">
        <v>1997</v>
      </c>
      <c r="E1730" s="9" t="s">
        <v>9</v>
      </c>
      <c r="F1730" s="9" t="s">
        <v>813</v>
      </c>
      <c r="G1730" s="9">
        <v>0.74</v>
      </c>
      <c r="H1730" s="9">
        <v>0.38</v>
      </c>
      <c r="I1730" s="9">
        <v>0.02</v>
      </c>
      <c r="J1730" s="9">
        <v>0.03</v>
      </c>
      <c r="K1730" s="9">
        <v>1.17</v>
      </c>
    </row>
    <row r="1731" spans="1:11" x14ac:dyDescent="0.35">
      <c r="A1731" s="10">
        <v>1731</v>
      </c>
      <c r="B1731" s="10" t="s">
        <v>9507</v>
      </c>
      <c r="C1731" s="10" t="s">
        <v>47</v>
      </c>
      <c r="D1731" s="10">
        <v>1993</v>
      </c>
      <c r="E1731" s="10" t="s">
        <v>4</v>
      </c>
      <c r="F1731" s="10" t="s">
        <v>125</v>
      </c>
      <c r="G1731" s="10">
        <v>0</v>
      </c>
      <c r="H1731" s="10">
        <v>0</v>
      </c>
      <c r="I1731" s="10">
        <v>1.17</v>
      </c>
      <c r="J1731" s="10">
        <v>0</v>
      </c>
      <c r="K1731" s="10">
        <v>1.17</v>
      </c>
    </row>
    <row r="1732" spans="1:11" x14ac:dyDescent="0.35">
      <c r="A1732" s="9">
        <v>1732</v>
      </c>
      <c r="B1732" s="9" t="s">
        <v>846</v>
      </c>
      <c r="C1732" s="9" t="s">
        <v>34</v>
      </c>
      <c r="D1732" s="9">
        <v>2003</v>
      </c>
      <c r="E1732" s="9" t="s">
        <v>1</v>
      </c>
      <c r="F1732" s="9" t="s">
        <v>356</v>
      </c>
      <c r="G1732" s="9">
        <v>0.56999999999999995</v>
      </c>
      <c r="H1732" s="9">
        <v>0.45</v>
      </c>
      <c r="I1732" s="9">
        <v>0</v>
      </c>
      <c r="J1732" s="9">
        <v>0.15</v>
      </c>
      <c r="K1732" s="9">
        <v>1.17</v>
      </c>
    </row>
    <row r="1733" spans="1:11" x14ac:dyDescent="0.35">
      <c r="A1733" s="10">
        <v>1733</v>
      </c>
      <c r="B1733" s="10" t="s">
        <v>9508</v>
      </c>
      <c r="C1733" s="10" t="s">
        <v>72</v>
      </c>
      <c r="D1733" s="10">
        <v>1998</v>
      </c>
      <c r="E1733" s="10" t="s">
        <v>1</v>
      </c>
      <c r="F1733" s="10" t="s">
        <v>371</v>
      </c>
      <c r="G1733" s="10">
        <v>0.65</v>
      </c>
      <c r="H1733" s="10">
        <v>0.44</v>
      </c>
      <c r="I1733" s="10">
        <v>0</v>
      </c>
      <c r="J1733" s="10">
        <v>0.08</v>
      </c>
      <c r="K1733" s="10">
        <v>1.17</v>
      </c>
    </row>
    <row r="1734" spans="1:11" x14ac:dyDescent="0.35">
      <c r="A1734" s="9">
        <v>1734</v>
      </c>
      <c r="B1734" s="9" t="s">
        <v>9509</v>
      </c>
      <c r="C1734" s="9" t="s">
        <v>72</v>
      </c>
      <c r="D1734" s="9">
        <v>1996</v>
      </c>
      <c r="E1734" s="9" t="s">
        <v>3</v>
      </c>
      <c r="F1734" s="9" t="s">
        <v>57</v>
      </c>
      <c r="G1734" s="9">
        <v>0.16</v>
      </c>
      <c r="H1734" s="9">
        <v>0.11</v>
      </c>
      <c r="I1734" s="9">
        <v>0.83</v>
      </c>
      <c r="J1734" s="9">
        <v>0.08</v>
      </c>
      <c r="K1734" s="9">
        <v>1.17</v>
      </c>
    </row>
    <row r="1735" spans="1:11" x14ac:dyDescent="0.35">
      <c r="A1735" s="10">
        <v>1735</v>
      </c>
      <c r="B1735" s="10" t="s">
        <v>577</v>
      </c>
      <c r="C1735" s="10" t="s">
        <v>39</v>
      </c>
      <c r="D1735" s="10">
        <v>2003</v>
      </c>
      <c r="E1735" s="10" t="s">
        <v>7</v>
      </c>
      <c r="F1735" s="10" t="s">
        <v>61</v>
      </c>
      <c r="G1735" s="10">
        <v>0.76</v>
      </c>
      <c r="H1735" s="10">
        <v>0.36</v>
      </c>
      <c r="I1735" s="10">
        <v>0</v>
      </c>
      <c r="J1735" s="10">
        <v>0.05</v>
      </c>
      <c r="K1735" s="10">
        <v>1.17</v>
      </c>
    </row>
    <row r="1736" spans="1:11" x14ac:dyDescent="0.35">
      <c r="A1736" s="9">
        <v>1736</v>
      </c>
      <c r="B1736" s="9" t="s">
        <v>9510</v>
      </c>
      <c r="C1736" s="9" t="s">
        <v>94</v>
      </c>
      <c r="D1736" s="9">
        <v>2012</v>
      </c>
      <c r="E1736" s="9" t="s">
        <v>1</v>
      </c>
      <c r="F1736" s="9" t="s">
        <v>46</v>
      </c>
      <c r="G1736" s="9">
        <v>0</v>
      </c>
      <c r="H1736" s="9">
        <v>0.95</v>
      </c>
      <c r="I1736" s="9">
        <v>0</v>
      </c>
      <c r="J1736" s="9">
        <v>0.22</v>
      </c>
      <c r="K1736" s="9">
        <v>1.17</v>
      </c>
    </row>
    <row r="1737" spans="1:11" x14ac:dyDescent="0.35">
      <c r="A1737" s="10">
        <v>1737</v>
      </c>
      <c r="B1737" s="10" t="s">
        <v>9511</v>
      </c>
      <c r="C1737" s="10" t="s">
        <v>72</v>
      </c>
      <c r="D1737" s="10">
        <v>1996</v>
      </c>
      <c r="E1737" s="10" t="s">
        <v>3</v>
      </c>
      <c r="F1737" s="10" t="s">
        <v>394</v>
      </c>
      <c r="G1737" s="10">
        <v>0.65</v>
      </c>
      <c r="H1737" s="10">
        <v>0.44</v>
      </c>
      <c r="I1737" s="10">
        <v>0</v>
      </c>
      <c r="J1737" s="10">
        <v>0.08</v>
      </c>
      <c r="K1737" s="10">
        <v>1.17</v>
      </c>
    </row>
    <row r="1738" spans="1:11" x14ac:dyDescent="0.35">
      <c r="A1738" s="9">
        <v>1738</v>
      </c>
      <c r="B1738" s="9" t="s">
        <v>5449</v>
      </c>
      <c r="C1738" s="9" t="s">
        <v>70</v>
      </c>
      <c r="D1738" s="9">
        <v>2008</v>
      </c>
      <c r="E1738" s="9" t="s">
        <v>2</v>
      </c>
      <c r="F1738" s="9" t="s">
        <v>61</v>
      </c>
      <c r="G1738" s="9">
        <v>0.51</v>
      </c>
      <c r="H1738" s="9">
        <v>0.51</v>
      </c>
      <c r="I1738" s="9">
        <v>0.01</v>
      </c>
      <c r="J1738" s="9">
        <v>0.13</v>
      </c>
      <c r="K1738" s="9">
        <v>1.17</v>
      </c>
    </row>
    <row r="1739" spans="1:11" x14ac:dyDescent="0.35">
      <c r="A1739" s="10">
        <v>1739</v>
      </c>
      <c r="B1739" s="10" t="s">
        <v>632</v>
      </c>
      <c r="C1739" s="10" t="s">
        <v>55</v>
      </c>
      <c r="D1739" s="10">
        <v>2015</v>
      </c>
      <c r="E1739" s="10" t="s">
        <v>7</v>
      </c>
      <c r="F1739" s="10" t="s">
        <v>43</v>
      </c>
      <c r="G1739" s="10">
        <v>0.82</v>
      </c>
      <c r="H1739" s="10">
        <v>0.23</v>
      </c>
      <c r="I1739" s="10">
        <v>0</v>
      </c>
      <c r="J1739" s="10">
        <v>0.11</v>
      </c>
      <c r="K1739" s="10">
        <v>1.17</v>
      </c>
    </row>
    <row r="1740" spans="1:11" x14ac:dyDescent="0.35">
      <c r="A1740" s="9">
        <v>1740</v>
      </c>
      <c r="B1740" s="9" t="s">
        <v>9512</v>
      </c>
      <c r="C1740" s="9" t="s">
        <v>36</v>
      </c>
      <c r="D1740" s="9">
        <v>2004</v>
      </c>
      <c r="E1740" s="9" t="s">
        <v>5</v>
      </c>
      <c r="F1740" s="9" t="s">
        <v>53</v>
      </c>
      <c r="G1740" s="9">
        <v>0.68</v>
      </c>
      <c r="H1740" s="9">
        <v>0.25</v>
      </c>
      <c r="I1740" s="9">
        <v>0.21</v>
      </c>
      <c r="J1740" s="9">
        <v>0.02</v>
      </c>
      <c r="K1740" s="9">
        <v>1.17</v>
      </c>
    </row>
    <row r="1741" spans="1:11" x14ac:dyDescent="0.35">
      <c r="A1741" s="10">
        <v>1741</v>
      </c>
      <c r="B1741" s="10" t="s">
        <v>548</v>
      </c>
      <c r="C1741" s="10" t="s">
        <v>69</v>
      </c>
      <c r="D1741" s="10">
        <v>2008</v>
      </c>
      <c r="E1741" s="10" t="s">
        <v>9</v>
      </c>
      <c r="F1741" s="10" t="s">
        <v>43</v>
      </c>
      <c r="G1741" s="10">
        <v>0.43</v>
      </c>
      <c r="H1741" s="10">
        <v>0.52</v>
      </c>
      <c r="I1741" s="10">
        <v>0.02</v>
      </c>
      <c r="J1741" s="10">
        <v>0.2</v>
      </c>
      <c r="K1741" s="10">
        <v>1.1599999999999999</v>
      </c>
    </row>
    <row r="1742" spans="1:11" x14ac:dyDescent="0.35">
      <c r="A1742" s="9">
        <v>1742</v>
      </c>
      <c r="B1742" s="9" t="s">
        <v>9513</v>
      </c>
      <c r="C1742" s="9" t="s">
        <v>42</v>
      </c>
      <c r="D1742" s="9">
        <v>2009</v>
      </c>
      <c r="E1742" s="9" t="s">
        <v>1</v>
      </c>
      <c r="F1742" s="9" t="s">
        <v>61</v>
      </c>
      <c r="G1742" s="9">
        <v>0.78</v>
      </c>
      <c r="H1742" s="9">
        <v>0.28000000000000003</v>
      </c>
      <c r="I1742" s="9">
        <v>0</v>
      </c>
      <c r="J1742" s="9">
        <v>0.1</v>
      </c>
      <c r="K1742" s="9">
        <v>1.1599999999999999</v>
      </c>
    </row>
    <row r="1743" spans="1:11" x14ac:dyDescent="0.35">
      <c r="A1743" s="10">
        <v>1743</v>
      </c>
      <c r="B1743" s="10" t="s">
        <v>8724</v>
      </c>
      <c r="C1743" s="10" t="s">
        <v>94</v>
      </c>
      <c r="D1743" s="10">
        <v>2010</v>
      </c>
      <c r="E1743" s="10" t="s">
        <v>4</v>
      </c>
      <c r="F1743" s="10" t="s">
        <v>271</v>
      </c>
      <c r="G1743" s="10">
        <v>0.57999999999999996</v>
      </c>
      <c r="H1743" s="10">
        <v>0.45</v>
      </c>
      <c r="I1743" s="10">
        <v>0</v>
      </c>
      <c r="J1743" s="10">
        <v>0.14000000000000001</v>
      </c>
      <c r="K1743" s="10">
        <v>1.1599999999999999</v>
      </c>
    </row>
    <row r="1744" spans="1:11" x14ac:dyDescent="0.35">
      <c r="A1744" s="9">
        <v>1744</v>
      </c>
      <c r="B1744" s="9" t="s">
        <v>1037</v>
      </c>
      <c r="C1744" s="9" t="s">
        <v>56</v>
      </c>
      <c r="D1744" s="9">
        <v>2012</v>
      </c>
      <c r="E1744" s="9" t="s">
        <v>3</v>
      </c>
      <c r="F1744" s="9" t="s">
        <v>61</v>
      </c>
      <c r="G1744" s="9">
        <v>0.38</v>
      </c>
      <c r="H1744" s="9">
        <v>0.52</v>
      </c>
      <c r="I1744" s="9">
        <v>0.01</v>
      </c>
      <c r="J1744" s="9">
        <v>0.25</v>
      </c>
      <c r="K1744" s="9">
        <v>1.1599999999999999</v>
      </c>
    </row>
    <row r="1745" spans="1:11" x14ac:dyDescent="0.35">
      <c r="A1745" s="10">
        <v>1745</v>
      </c>
      <c r="B1745" s="10" t="s">
        <v>9514</v>
      </c>
      <c r="C1745" s="10" t="s">
        <v>44</v>
      </c>
      <c r="D1745" s="10">
        <v>2007</v>
      </c>
      <c r="E1745" s="10" t="s">
        <v>4</v>
      </c>
      <c r="F1745" s="10" t="s">
        <v>137</v>
      </c>
      <c r="G1745" s="10">
        <v>0.45</v>
      </c>
      <c r="H1745" s="10">
        <v>0.25</v>
      </c>
      <c r="I1745" s="10">
        <v>0.3</v>
      </c>
      <c r="J1745" s="10">
        <v>0.16</v>
      </c>
      <c r="K1745" s="10">
        <v>1.1599999999999999</v>
      </c>
    </row>
    <row r="1746" spans="1:11" x14ac:dyDescent="0.35">
      <c r="A1746" s="9">
        <v>1746</v>
      </c>
      <c r="B1746" s="9" t="s">
        <v>1632</v>
      </c>
      <c r="C1746" s="9" t="s">
        <v>34</v>
      </c>
      <c r="D1746" s="9">
        <v>2006</v>
      </c>
      <c r="E1746" s="9" t="s">
        <v>3</v>
      </c>
      <c r="F1746" s="9" t="s">
        <v>52</v>
      </c>
      <c r="G1746" s="9">
        <v>0.97</v>
      </c>
      <c r="H1746" s="9">
        <v>0.04</v>
      </c>
      <c r="I1746" s="9">
        <v>0</v>
      </c>
      <c r="J1746" s="9">
        <v>0.16</v>
      </c>
      <c r="K1746" s="9">
        <v>1.1599999999999999</v>
      </c>
    </row>
    <row r="1747" spans="1:11" x14ac:dyDescent="0.35">
      <c r="A1747" s="10">
        <v>1747</v>
      </c>
      <c r="B1747" s="10" t="s">
        <v>9515</v>
      </c>
      <c r="C1747" s="10" t="s">
        <v>34</v>
      </c>
      <c r="D1747" s="10">
        <v>2004</v>
      </c>
      <c r="E1747" s="10" t="s">
        <v>7</v>
      </c>
      <c r="F1747" s="10" t="s">
        <v>50</v>
      </c>
      <c r="G1747" s="10">
        <v>0.56999999999999995</v>
      </c>
      <c r="H1747" s="10">
        <v>0.44</v>
      </c>
      <c r="I1747" s="10">
        <v>0</v>
      </c>
      <c r="J1747" s="10">
        <v>0.15</v>
      </c>
      <c r="K1747" s="10">
        <v>1.1599999999999999</v>
      </c>
    </row>
    <row r="1748" spans="1:11" x14ac:dyDescent="0.35">
      <c r="A1748" s="9">
        <v>1748</v>
      </c>
      <c r="B1748" s="9" t="s">
        <v>9080</v>
      </c>
      <c r="C1748" s="9" t="s">
        <v>69</v>
      </c>
      <c r="D1748" s="9">
        <v>2007</v>
      </c>
      <c r="E1748" s="9" t="s">
        <v>6</v>
      </c>
      <c r="F1748" s="9" t="s">
        <v>57</v>
      </c>
      <c r="G1748" s="9">
        <v>0.45</v>
      </c>
      <c r="H1748" s="9">
        <v>0.57999999999999996</v>
      </c>
      <c r="I1748" s="9">
        <v>0</v>
      </c>
      <c r="J1748" s="9">
        <v>0.13</v>
      </c>
      <c r="K1748" s="9">
        <v>1.1599999999999999</v>
      </c>
    </row>
    <row r="1749" spans="1:11" x14ac:dyDescent="0.35">
      <c r="A1749" s="10">
        <v>1749</v>
      </c>
      <c r="B1749" s="10" t="s">
        <v>9516</v>
      </c>
      <c r="C1749" s="10" t="s">
        <v>72</v>
      </c>
      <c r="D1749" s="10">
        <v>1997</v>
      </c>
      <c r="E1749" s="10" t="s">
        <v>10</v>
      </c>
      <c r="F1749" s="10" t="s">
        <v>57</v>
      </c>
      <c r="G1749" s="10">
        <v>0.39</v>
      </c>
      <c r="H1749" s="10">
        <v>0.27</v>
      </c>
      <c r="I1749" s="10">
        <v>0.43</v>
      </c>
      <c r="J1749" s="10">
        <v>0.08</v>
      </c>
      <c r="K1749" s="10">
        <v>1.1599999999999999</v>
      </c>
    </row>
    <row r="1750" spans="1:11" x14ac:dyDescent="0.35">
      <c r="A1750" s="9">
        <v>1750</v>
      </c>
      <c r="B1750" s="9" t="s">
        <v>716</v>
      </c>
      <c r="C1750" s="9" t="s">
        <v>49</v>
      </c>
      <c r="D1750" s="9">
        <v>2011</v>
      </c>
      <c r="E1750" s="9" t="s">
        <v>9</v>
      </c>
      <c r="F1750" s="9" t="s">
        <v>104</v>
      </c>
      <c r="G1750" s="9">
        <v>0.66</v>
      </c>
      <c r="H1750" s="9">
        <v>0.39</v>
      </c>
      <c r="I1750" s="9">
        <v>0</v>
      </c>
      <c r="J1750" s="9">
        <v>0.11</v>
      </c>
      <c r="K1750" s="9">
        <v>1.1599999999999999</v>
      </c>
    </row>
    <row r="1751" spans="1:11" x14ac:dyDescent="0.35">
      <c r="A1751" s="10">
        <v>1751</v>
      </c>
      <c r="B1751" s="10" t="s">
        <v>586</v>
      </c>
      <c r="C1751" s="10" t="s">
        <v>34</v>
      </c>
      <c r="D1751" s="10">
        <v>2001</v>
      </c>
      <c r="E1751" s="10" t="s">
        <v>3</v>
      </c>
      <c r="F1751" s="10" t="s">
        <v>61</v>
      </c>
      <c r="G1751" s="10">
        <v>0.56999999999999995</v>
      </c>
      <c r="H1751" s="10">
        <v>0.44</v>
      </c>
      <c r="I1751" s="10">
        <v>0</v>
      </c>
      <c r="J1751" s="10">
        <v>0.15</v>
      </c>
      <c r="K1751" s="10">
        <v>1.1599999999999999</v>
      </c>
    </row>
    <row r="1752" spans="1:11" x14ac:dyDescent="0.35">
      <c r="A1752" s="9">
        <v>1752</v>
      </c>
      <c r="B1752" s="9" t="s">
        <v>9517</v>
      </c>
      <c r="C1752" s="9" t="s">
        <v>146</v>
      </c>
      <c r="D1752" s="9">
        <v>1999</v>
      </c>
      <c r="E1752" s="9" t="s">
        <v>7</v>
      </c>
      <c r="F1752" s="9" t="s">
        <v>53</v>
      </c>
      <c r="G1752" s="9">
        <v>0.78</v>
      </c>
      <c r="H1752" s="9">
        <v>0.28000000000000003</v>
      </c>
      <c r="I1752" s="9">
        <v>7.0000000000000007E-2</v>
      </c>
      <c r="J1752" s="9">
        <v>0.02</v>
      </c>
      <c r="K1752" s="9">
        <v>1.1599999999999999</v>
      </c>
    </row>
    <row r="1753" spans="1:11" x14ac:dyDescent="0.35">
      <c r="A1753" s="10">
        <v>1753</v>
      </c>
      <c r="B1753" s="10" t="s">
        <v>9518</v>
      </c>
      <c r="C1753" s="10" t="s">
        <v>47</v>
      </c>
      <c r="D1753" s="10">
        <v>1993</v>
      </c>
      <c r="E1753" s="10" t="s">
        <v>2</v>
      </c>
      <c r="F1753" s="10" t="s">
        <v>91</v>
      </c>
      <c r="G1753" s="10">
        <v>0.56999999999999995</v>
      </c>
      <c r="H1753" s="10">
        <v>0.08</v>
      </c>
      <c r="I1753" s="10">
        <v>0.5</v>
      </c>
      <c r="J1753" s="10">
        <v>0.01</v>
      </c>
      <c r="K1753" s="10">
        <v>1.1599999999999999</v>
      </c>
    </row>
    <row r="1754" spans="1:11" x14ac:dyDescent="0.35">
      <c r="A1754" s="9">
        <v>1754</v>
      </c>
      <c r="B1754" s="9" t="s">
        <v>9519</v>
      </c>
      <c r="C1754" s="9" t="s">
        <v>36</v>
      </c>
      <c r="D1754" s="9">
        <v>2002</v>
      </c>
      <c r="E1754" s="9" t="s">
        <v>4</v>
      </c>
      <c r="F1754" s="9" t="s">
        <v>38</v>
      </c>
      <c r="G1754" s="9">
        <v>0.84</v>
      </c>
      <c r="H1754" s="9">
        <v>0.27</v>
      </c>
      <c r="I1754" s="9">
        <v>0</v>
      </c>
      <c r="J1754" s="9">
        <v>0.05</v>
      </c>
      <c r="K1754" s="9">
        <v>1.1599999999999999</v>
      </c>
    </row>
    <row r="1755" spans="1:11" x14ac:dyDescent="0.35">
      <c r="A1755" s="10">
        <v>1755</v>
      </c>
      <c r="B1755" s="10" t="s">
        <v>9520</v>
      </c>
      <c r="C1755" s="10" t="s">
        <v>80</v>
      </c>
      <c r="D1755" s="10">
        <v>1995</v>
      </c>
      <c r="E1755" s="10" t="s">
        <v>3</v>
      </c>
      <c r="F1755" s="10" t="s">
        <v>46</v>
      </c>
      <c r="G1755" s="10">
        <v>0.21</v>
      </c>
      <c r="H1755" s="10">
        <v>0.16</v>
      </c>
      <c r="I1755" s="10">
        <v>0.77</v>
      </c>
      <c r="J1755" s="10">
        <v>0.02</v>
      </c>
      <c r="K1755" s="10">
        <v>1.1599999999999999</v>
      </c>
    </row>
    <row r="1756" spans="1:11" x14ac:dyDescent="0.35">
      <c r="A1756" s="9">
        <v>1756</v>
      </c>
      <c r="B1756" s="9" t="s">
        <v>9521</v>
      </c>
      <c r="C1756" s="9" t="s">
        <v>72</v>
      </c>
      <c r="D1756" s="9">
        <v>1997</v>
      </c>
      <c r="E1756" s="9" t="s">
        <v>3</v>
      </c>
      <c r="F1756" s="9" t="s">
        <v>78</v>
      </c>
      <c r="G1756" s="9">
        <v>0.65</v>
      </c>
      <c r="H1756" s="9">
        <v>0.44</v>
      </c>
      <c r="I1756" s="9">
        <v>0</v>
      </c>
      <c r="J1756" s="9">
        <v>0.08</v>
      </c>
      <c r="K1756" s="9">
        <v>1.1599999999999999</v>
      </c>
    </row>
    <row r="1757" spans="1:11" x14ac:dyDescent="0.35">
      <c r="A1757" s="10">
        <v>1757</v>
      </c>
      <c r="B1757" s="10" t="s">
        <v>581</v>
      </c>
      <c r="C1757" s="10" t="s">
        <v>44</v>
      </c>
      <c r="D1757" s="10">
        <v>2007</v>
      </c>
      <c r="E1757" s="10" t="s">
        <v>7</v>
      </c>
      <c r="F1757" s="10" t="s">
        <v>61</v>
      </c>
      <c r="G1757" s="10">
        <v>0.5</v>
      </c>
      <c r="H1757" s="10">
        <v>0.39</v>
      </c>
      <c r="I1757" s="10">
        <v>0.02</v>
      </c>
      <c r="J1757" s="10">
        <v>0.25</v>
      </c>
      <c r="K1757" s="10">
        <v>1.1599999999999999</v>
      </c>
    </row>
    <row r="1758" spans="1:11" x14ac:dyDescent="0.35">
      <c r="A1758" s="9">
        <v>1758</v>
      </c>
      <c r="B1758" s="9" t="s">
        <v>2479</v>
      </c>
      <c r="C1758" s="9" t="s">
        <v>70</v>
      </c>
      <c r="D1758" s="9">
        <v>2010</v>
      </c>
      <c r="E1758" s="9" t="s">
        <v>7</v>
      </c>
      <c r="F1758" s="9" t="s">
        <v>338</v>
      </c>
      <c r="G1758" s="9">
        <v>0.54</v>
      </c>
      <c r="H1758" s="9">
        <v>0.51</v>
      </c>
      <c r="I1758" s="9">
        <v>0</v>
      </c>
      <c r="J1758" s="9">
        <v>0.12</v>
      </c>
      <c r="K1758" s="9">
        <v>1.1599999999999999</v>
      </c>
    </row>
    <row r="1759" spans="1:11" x14ac:dyDescent="0.35">
      <c r="A1759" s="10">
        <v>1759</v>
      </c>
      <c r="B1759" s="10" t="s">
        <v>3349</v>
      </c>
      <c r="C1759" s="10" t="s">
        <v>69</v>
      </c>
      <c r="D1759" s="10">
        <v>2011</v>
      </c>
      <c r="E1759" s="10" t="s">
        <v>6</v>
      </c>
      <c r="F1759" s="10" t="s">
        <v>50</v>
      </c>
      <c r="G1759" s="10">
        <v>0.52</v>
      </c>
      <c r="H1759" s="10">
        <v>0.38</v>
      </c>
      <c r="I1759" s="10">
        <v>0.09</v>
      </c>
      <c r="J1759" s="10">
        <v>0.17</v>
      </c>
      <c r="K1759" s="10">
        <v>1.1599999999999999</v>
      </c>
    </row>
    <row r="1760" spans="1:11" x14ac:dyDescent="0.35">
      <c r="A1760" s="9">
        <v>1760</v>
      </c>
      <c r="B1760" s="9" t="s">
        <v>7876</v>
      </c>
      <c r="C1760" s="9" t="s">
        <v>39</v>
      </c>
      <c r="D1760" s="9">
        <v>2005</v>
      </c>
      <c r="E1760" s="9" t="s">
        <v>9</v>
      </c>
      <c r="F1760" s="9" t="s">
        <v>78</v>
      </c>
      <c r="G1760" s="9">
        <v>0.83</v>
      </c>
      <c r="H1760" s="9">
        <v>0.28000000000000003</v>
      </c>
      <c r="I1760" s="9">
        <v>0</v>
      </c>
      <c r="J1760" s="9">
        <v>0.05</v>
      </c>
      <c r="K1760" s="9">
        <v>1.1599999999999999</v>
      </c>
    </row>
    <row r="1761" spans="1:11" x14ac:dyDescent="0.35">
      <c r="A1761" s="10">
        <v>1761</v>
      </c>
      <c r="B1761" s="10" t="s">
        <v>5891</v>
      </c>
      <c r="C1761" s="10" t="s">
        <v>44</v>
      </c>
      <c r="D1761" s="10">
        <v>2009</v>
      </c>
      <c r="E1761" s="10" t="s">
        <v>1</v>
      </c>
      <c r="F1761" s="10" t="s">
        <v>61</v>
      </c>
      <c r="G1761" s="10">
        <v>0.15</v>
      </c>
      <c r="H1761" s="10">
        <v>0.68</v>
      </c>
      <c r="I1761" s="10">
        <v>0.01</v>
      </c>
      <c r="J1761" s="10">
        <v>0.32</v>
      </c>
      <c r="K1761" s="10">
        <v>1.1599999999999999</v>
      </c>
    </row>
    <row r="1762" spans="1:11" x14ac:dyDescent="0.35">
      <c r="A1762" s="9">
        <v>1762</v>
      </c>
      <c r="B1762" s="9" t="s">
        <v>7363</v>
      </c>
      <c r="C1762" s="9" t="s">
        <v>70</v>
      </c>
      <c r="D1762" s="9">
        <v>2014</v>
      </c>
      <c r="E1762" s="9" t="s">
        <v>7</v>
      </c>
      <c r="F1762" s="9" t="s">
        <v>61</v>
      </c>
      <c r="G1762" s="9">
        <v>0.51</v>
      </c>
      <c r="H1762" s="9">
        <v>0.54</v>
      </c>
      <c r="I1762" s="9">
        <v>0</v>
      </c>
      <c r="J1762" s="9">
        <v>0.1</v>
      </c>
      <c r="K1762" s="9">
        <v>1.1599999999999999</v>
      </c>
    </row>
    <row r="1763" spans="1:11" x14ac:dyDescent="0.35">
      <c r="A1763" s="10">
        <v>1763</v>
      </c>
      <c r="B1763" s="10" t="s">
        <v>9522</v>
      </c>
      <c r="C1763" s="10" t="s">
        <v>94</v>
      </c>
      <c r="D1763" s="10">
        <v>2008</v>
      </c>
      <c r="E1763" s="10" t="s">
        <v>8</v>
      </c>
      <c r="F1763" s="10" t="s">
        <v>46</v>
      </c>
      <c r="G1763" s="10">
        <v>0</v>
      </c>
      <c r="H1763" s="10">
        <v>1.1399999999999999</v>
      </c>
      <c r="I1763" s="10">
        <v>0</v>
      </c>
      <c r="J1763" s="10">
        <v>0.01</v>
      </c>
      <c r="K1763" s="10">
        <v>1.1499999999999999</v>
      </c>
    </row>
    <row r="1764" spans="1:11" x14ac:dyDescent="0.35">
      <c r="A1764" s="9">
        <v>1764</v>
      </c>
      <c r="B1764" s="9" t="s">
        <v>9523</v>
      </c>
      <c r="C1764" s="9" t="s">
        <v>69</v>
      </c>
      <c r="D1764" s="9">
        <v>2011</v>
      </c>
      <c r="E1764" s="9" t="s">
        <v>8</v>
      </c>
      <c r="F1764" s="9" t="s">
        <v>38</v>
      </c>
      <c r="G1764" s="9">
        <v>0.52</v>
      </c>
      <c r="H1764" s="9">
        <v>0.46</v>
      </c>
      <c r="I1764" s="9">
        <v>0</v>
      </c>
      <c r="J1764" s="9">
        <v>0.17</v>
      </c>
      <c r="K1764" s="9">
        <v>1.1499999999999999</v>
      </c>
    </row>
    <row r="1765" spans="1:11" x14ac:dyDescent="0.35">
      <c r="A1765" s="10">
        <v>1765</v>
      </c>
      <c r="B1765" s="10" t="s">
        <v>2065</v>
      </c>
      <c r="C1765" s="10" t="s">
        <v>34</v>
      </c>
      <c r="D1765" s="10">
        <v>2001</v>
      </c>
      <c r="E1765" s="10" t="s">
        <v>9</v>
      </c>
      <c r="F1765" s="10" t="s">
        <v>76</v>
      </c>
      <c r="G1765" s="10">
        <v>0.56000000000000005</v>
      </c>
      <c r="H1765" s="10">
        <v>0.44</v>
      </c>
      <c r="I1765" s="10">
        <v>0</v>
      </c>
      <c r="J1765" s="10">
        <v>0.15</v>
      </c>
      <c r="K1765" s="10">
        <v>1.1499999999999999</v>
      </c>
    </row>
    <row r="1766" spans="1:11" x14ac:dyDescent="0.35">
      <c r="A1766" s="9">
        <v>1766</v>
      </c>
      <c r="B1766" s="9" t="s">
        <v>1179</v>
      </c>
      <c r="C1766" s="9" t="s">
        <v>69</v>
      </c>
      <c r="D1766" s="9">
        <v>2007</v>
      </c>
      <c r="E1766" s="9" t="s">
        <v>9</v>
      </c>
      <c r="F1766" s="9" t="s">
        <v>78</v>
      </c>
      <c r="G1766" s="9">
        <v>0.56999999999999995</v>
      </c>
      <c r="H1766" s="9">
        <v>0.33</v>
      </c>
      <c r="I1766" s="9">
        <v>0.09</v>
      </c>
      <c r="J1766" s="9">
        <v>0.16</v>
      </c>
      <c r="K1766" s="9">
        <v>1.1499999999999999</v>
      </c>
    </row>
    <row r="1767" spans="1:11" x14ac:dyDescent="0.35">
      <c r="A1767" s="10">
        <v>1767</v>
      </c>
      <c r="B1767" s="10" t="s">
        <v>2055</v>
      </c>
      <c r="C1767" s="10" t="s">
        <v>34</v>
      </c>
      <c r="D1767" s="10">
        <v>2004</v>
      </c>
      <c r="E1767" s="10" t="s">
        <v>7</v>
      </c>
      <c r="F1767" s="10" t="s">
        <v>160</v>
      </c>
      <c r="G1767" s="10">
        <v>0.56000000000000005</v>
      </c>
      <c r="H1767" s="10">
        <v>0.44</v>
      </c>
      <c r="I1767" s="10">
        <v>0</v>
      </c>
      <c r="J1767" s="10">
        <v>0.15</v>
      </c>
      <c r="K1767" s="10">
        <v>1.1499999999999999</v>
      </c>
    </row>
    <row r="1768" spans="1:11" x14ac:dyDescent="0.35">
      <c r="A1768" s="9">
        <v>1768</v>
      </c>
      <c r="B1768" s="9" t="s">
        <v>9524</v>
      </c>
      <c r="C1768" s="9" t="s">
        <v>83</v>
      </c>
      <c r="D1768" s="9">
        <v>1980</v>
      </c>
      <c r="E1768" s="9" t="s">
        <v>6</v>
      </c>
      <c r="F1768" s="9" t="s">
        <v>43</v>
      </c>
      <c r="G1768" s="9">
        <v>1.07</v>
      </c>
      <c r="H1768" s="9">
        <v>7.0000000000000007E-2</v>
      </c>
      <c r="I1768" s="9">
        <v>0</v>
      </c>
      <c r="J1768" s="9">
        <v>0.01</v>
      </c>
      <c r="K1768" s="9">
        <v>1.1499999999999999</v>
      </c>
    </row>
    <row r="1769" spans="1:11" x14ac:dyDescent="0.35">
      <c r="A1769" s="10">
        <v>1769</v>
      </c>
      <c r="B1769" s="10" t="s">
        <v>9525</v>
      </c>
      <c r="C1769" s="10" t="s">
        <v>69</v>
      </c>
      <c r="D1769" s="10">
        <v>2010</v>
      </c>
      <c r="E1769" s="10" t="s">
        <v>9</v>
      </c>
      <c r="F1769" s="10" t="s">
        <v>52</v>
      </c>
      <c r="G1769" s="10">
        <v>0.44</v>
      </c>
      <c r="H1769" s="10">
        <v>0.46</v>
      </c>
      <c r="I1769" s="10">
        <v>0.06</v>
      </c>
      <c r="J1769" s="10">
        <v>0.18</v>
      </c>
      <c r="K1769" s="10">
        <v>1.1499999999999999</v>
      </c>
    </row>
    <row r="1770" spans="1:11" x14ac:dyDescent="0.35">
      <c r="A1770" s="9">
        <v>1770</v>
      </c>
      <c r="B1770" s="9" t="s">
        <v>9526</v>
      </c>
      <c r="C1770" s="9" t="s">
        <v>42</v>
      </c>
      <c r="D1770" s="9">
        <v>2009</v>
      </c>
      <c r="E1770" s="9" t="s">
        <v>2</v>
      </c>
      <c r="F1770" s="9" t="s">
        <v>46</v>
      </c>
      <c r="G1770" s="9">
        <v>0.69</v>
      </c>
      <c r="H1770" s="9">
        <v>0.35</v>
      </c>
      <c r="I1770" s="9">
        <v>0.01</v>
      </c>
      <c r="J1770" s="9">
        <v>0.11</v>
      </c>
      <c r="K1770" s="9">
        <v>1.1499999999999999</v>
      </c>
    </row>
    <row r="1771" spans="1:11" x14ac:dyDescent="0.35">
      <c r="A1771" s="10">
        <v>1771</v>
      </c>
      <c r="B1771" s="10" t="s">
        <v>8581</v>
      </c>
      <c r="C1771" s="10" t="s">
        <v>94</v>
      </c>
      <c r="D1771" s="10">
        <v>2007</v>
      </c>
      <c r="E1771" s="10" t="s">
        <v>7</v>
      </c>
      <c r="F1771" s="10" t="s">
        <v>43</v>
      </c>
      <c r="G1771" s="10">
        <v>0</v>
      </c>
      <c r="H1771" s="10">
        <v>1.1200000000000001</v>
      </c>
      <c r="I1771" s="10">
        <v>0</v>
      </c>
      <c r="J1771" s="10">
        <v>0.03</v>
      </c>
      <c r="K1771" s="10">
        <v>1.1499999999999999</v>
      </c>
    </row>
    <row r="1772" spans="1:11" x14ac:dyDescent="0.35">
      <c r="A1772" s="9">
        <v>1772</v>
      </c>
      <c r="B1772" s="9" t="s">
        <v>9527</v>
      </c>
      <c r="C1772" s="9" t="s">
        <v>126</v>
      </c>
      <c r="D1772" s="9">
        <v>1990</v>
      </c>
      <c r="E1772" s="9" t="s">
        <v>5</v>
      </c>
      <c r="F1772" s="9" t="s">
        <v>53</v>
      </c>
      <c r="G1772" s="9">
        <v>0.51</v>
      </c>
      <c r="H1772" s="9">
        <v>0.2</v>
      </c>
      <c r="I1772" s="9">
        <v>0.41</v>
      </c>
      <c r="J1772" s="9">
        <v>0.03</v>
      </c>
      <c r="K1772" s="9">
        <v>1.1499999999999999</v>
      </c>
    </row>
    <row r="1773" spans="1:11" x14ac:dyDescent="0.35">
      <c r="A1773" s="10">
        <v>1773</v>
      </c>
      <c r="B1773" s="10" t="s">
        <v>9528</v>
      </c>
      <c r="C1773" s="10" t="s">
        <v>47</v>
      </c>
      <c r="D1773" s="10">
        <v>1995</v>
      </c>
      <c r="E1773" s="10" t="s">
        <v>1</v>
      </c>
      <c r="F1773" s="10" t="s">
        <v>171</v>
      </c>
      <c r="G1773" s="10">
        <v>0</v>
      </c>
      <c r="H1773" s="10">
        <v>0</v>
      </c>
      <c r="I1773" s="10">
        <v>1.1499999999999999</v>
      </c>
      <c r="J1773" s="10">
        <v>0</v>
      </c>
      <c r="K1773" s="10">
        <v>1.1499999999999999</v>
      </c>
    </row>
    <row r="1774" spans="1:11" x14ac:dyDescent="0.35">
      <c r="A1774" s="9">
        <v>1774</v>
      </c>
      <c r="B1774" s="9" t="s">
        <v>9529</v>
      </c>
      <c r="C1774" s="9" t="s">
        <v>223</v>
      </c>
      <c r="D1774" s="9">
        <v>1986</v>
      </c>
      <c r="E1774" s="9" t="s">
        <v>9</v>
      </c>
      <c r="F1774" s="9" t="s">
        <v>184</v>
      </c>
      <c r="G1774" s="9">
        <v>0</v>
      </c>
      <c r="H1774" s="9">
        <v>0</v>
      </c>
      <c r="I1774" s="9">
        <v>1.1499999999999999</v>
      </c>
      <c r="J1774" s="9">
        <v>0</v>
      </c>
      <c r="K1774" s="9">
        <v>1.1499999999999999</v>
      </c>
    </row>
    <row r="1775" spans="1:11" x14ac:dyDescent="0.35">
      <c r="A1775" s="10">
        <v>1775</v>
      </c>
      <c r="B1775" s="10" t="s">
        <v>9530</v>
      </c>
      <c r="C1775" s="10" t="s">
        <v>49</v>
      </c>
      <c r="D1775" s="10">
        <v>2008</v>
      </c>
      <c r="E1775" s="10" t="s">
        <v>6</v>
      </c>
      <c r="F1775" s="10" t="s">
        <v>59</v>
      </c>
      <c r="G1775" s="10">
        <v>0.5</v>
      </c>
      <c r="H1775" s="10">
        <v>0.52</v>
      </c>
      <c r="I1775" s="10">
        <v>0</v>
      </c>
      <c r="J1775" s="10">
        <v>0.13</v>
      </c>
      <c r="K1775" s="10">
        <v>1.1499999999999999</v>
      </c>
    </row>
    <row r="1776" spans="1:11" x14ac:dyDescent="0.35">
      <c r="A1776" s="9">
        <v>1776</v>
      </c>
      <c r="B1776" s="9" t="s">
        <v>9531</v>
      </c>
      <c r="C1776" s="9" t="s">
        <v>69</v>
      </c>
      <c r="D1776" s="9">
        <v>2011</v>
      </c>
      <c r="E1776" s="9" t="s">
        <v>2</v>
      </c>
      <c r="F1776" s="9" t="s">
        <v>57</v>
      </c>
      <c r="G1776" s="9">
        <v>0.75</v>
      </c>
      <c r="H1776" s="9">
        <v>0.22</v>
      </c>
      <c r="I1776" s="9">
        <v>0.05</v>
      </c>
      <c r="J1776" s="9">
        <v>0.12</v>
      </c>
      <c r="K1776" s="9">
        <v>1.1499999999999999</v>
      </c>
    </row>
    <row r="1777" spans="1:11" x14ac:dyDescent="0.35">
      <c r="A1777" s="10">
        <v>1777</v>
      </c>
      <c r="B1777" s="10" t="s">
        <v>9532</v>
      </c>
      <c r="C1777" s="10" t="s">
        <v>149</v>
      </c>
      <c r="D1777" s="10">
        <v>2003</v>
      </c>
      <c r="E1777" s="10" t="s">
        <v>6</v>
      </c>
      <c r="F1777" s="10" t="s">
        <v>53</v>
      </c>
      <c r="G1777" s="10">
        <v>0.5</v>
      </c>
      <c r="H1777" s="10">
        <v>0.16</v>
      </c>
      <c r="I1777" s="10">
        <v>0.46</v>
      </c>
      <c r="J1777" s="10">
        <v>0.03</v>
      </c>
      <c r="K1777" s="10">
        <v>1.1499999999999999</v>
      </c>
    </row>
    <row r="1778" spans="1:11" x14ac:dyDescent="0.35">
      <c r="A1778" s="9">
        <v>1778</v>
      </c>
      <c r="B1778" s="9" t="s">
        <v>9533</v>
      </c>
      <c r="C1778" s="9" t="s">
        <v>69</v>
      </c>
      <c r="D1778" s="9">
        <v>2011</v>
      </c>
      <c r="E1778" s="9" t="s">
        <v>10</v>
      </c>
      <c r="F1778" s="9" t="s">
        <v>61</v>
      </c>
      <c r="G1778" s="9">
        <v>0.45</v>
      </c>
      <c r="H1778" s="9">
        <v>0.51</v>
      </c>
      <c r="I1778" s="9">
        <v>0</v>
      </c>
      <c r="J1778" s="9">
        <v>0.19</v>
      </c>
      <c r="K1778" s="9">
        <v>1.1499999999999999</v>
      </c>
    </row>
    <row r="1779" spans="1:11" x14ac:dyDescent="0.35">
      <c r="A1779" s="10">
        <v>1779</v>
      </c>
      <c r="B1779" s="10" t="s">
        <v>9534</v>
      </c>
      <c r="C1779" s="10" t="s">
        <v>47</v>
      </c>
      <c r="D1779" s="10">
        <v>1993</v>
      </c>
      <c r="E1779" s="10" t="s">
        <v>4</v>
      </c>
      <c r="F1779" s="10" t="s">
        <v>150</v>
      </c>
      <c r="G1779" s="10">
        <v>0</v>
      </c>
      <c r="H1779" s="10">
        <v>0</v>
      </c>
      <c r="I1779" s="10">
        <v>1.1499999999999999</v>
      </c>
      <c r="J1779" s="10">
        <v>0</v>
      </c>
      <c r="K1779" s="10">
        <v>1.1499999999999999</v>
      </c>
    </row>
    <row r="1780" spans="1:11" x14ac:dyDescent="0.35">
      <c r="A1780" s="9">
        <v>1780</v>
      </c>
      <c r="B1780" s="9" t="s">
        <v>109</v>
      </c>
      <c r="C1780" s="9" t="s">
        <v>34</v>
      </c>
      <c r="D1780" s="9">
        <v>2003</v>
      </c>
      <c r="E1780" s="9" t="s">
        <v>2</v>
      </c>
      <c r="F1780" s="9" t="s">
        <v>67</v>
      </c>
      <c r="G1780" s="9">
        <v>0.56000000000000005</v>
      </c>
      <c r="H1780" s="9">
        <v>0.44</v>
      </c>
      <c r="I1780" s="9">
        <v>0</v>
      </c>
      <c r="J1780" s="9">
        <v>0.15</v>
      </c>
      <c r="K1780" s="9">
        <v>1.1499999999999999</v>
      </c>
    </row>
    <row r="1781" spans="1:11" x14ac:dyDescent="0.35">
      <c r="A1781" s="10">
        <v>1781</v>
      </c>
      <c r="B1781" s="10" t="s">
        <v>8703</v>
      </c>
      <c r="C1781" s="10" t="s">
        <v>72</v>
      </c>
      <c r="D1781" s="10">
        <v>1998</v>
      </c>
      <c r="E1781" s="10" t="s">
        <v>7</v>
      </c>
      <c r="F1781" s="10" t="s">
        <v>2450</v>
      </c>
      <c r="G1781" s="10">
        <v>0.64</v>
      </c>
      <c r="H1781" s="10">
        <v>0.43</v>
      </c>
      <c r="I1781" s="10">
        <v>0</v>
      </c>
      <c r="J1781" s="10">
        <v>7.0000000000000007E-2</v>
      </c>
      <c r="K1781" s="10">
        <v>1.1499999999999999</v>
      </c>
    </row>
    <row r="1782" spans="1:11" x14ac:dyDescent="0.35">
      <c r="A1782" s="9">
        <v>1782</v>
      </c>
      <c r="B1782" s="9" t="s">
        <v>9535</v>
      </c>
      <c r="C1782" s="9" t="s">
        <v>72</v>
      </c>
      <c r="D1782" s="9">
        <v>1997</v>
      </c>
      <c r="E1782" s="9" t="s">
        <v>5</v>
      </c>
      <c r="F1782" s="9" t="s">
        <v>392</v>
      </c>
      <c r="G1782" s="9">
        <v>0</v>
      </c>
      <c r="H1782" s="9">
        <v>0</v>
      </c>
      <c r="I1782" s="9">
        <v>1.07</v>
      </c>
      <c r="J1782" s="9">
        <v>7.0000000000000007E-2</v>
      </c>
      <c r="K1782" s="9">
        <v>1.1499999999999999</v>
      </c>
    </row>
    <row r="1783" spans="1:11" x14ac:dyDescent="0.35">
      <c r="A1783" s="10">
        <v>1783</v>
      </c>
      <c r="B1783" s="10" t="s">
        <v>9536</v>
      </c>
      <c r="C1783" s="10" t="s">
        <v>88</v>
      </c>
      <c r="D1783" s="10">
        <v>2011</v>
      </c>
      <c r="E1783" s="10" t="s">
        <v>9</v>
      </c>
      <c r="F1783" s="10" t="s">
        <v>53</v>
      </c>
      <c r="G1783" s="10">
        <v>0.47</v>
      </c>
      <c r="H1783" s="10">
        <v>0.26</v>
      </c>
      <c r="I1783" s="10">
        <v>0.35</v>
      </c>
      <c r="J1783" s="10">
        <v>7.0000000000000007E-2</v>
      </c>
      <c r="K1783" s="10">
        <v>1.1399999999999999</v>
      </c>
    </row>
    <row r="1784" spans="1:11" x14ac:dyDescent="0.35">
      <c r="A1784" s="9">
        <v>1784</v>
      </c>
      <c r="B1784" s="9" t="s">
        <v>9537</v>
      </c>
      <c r="C1784" s="9" t="s">
        <v>72</v>
      </c>
      <c r="D1784" s="9">
        <v>2000</v>
      </c>
      <c r="E1784" s="9" t="s">
        <v>9</v>
      </c>
      <c r="F1784" s="9" t="s">
        <v>52</v>
      </c>
      <c r="G1784" s="9">
        <v>0.64</v>
      </c>
      <c r="H1784" s="9">
        <v>0.43</v>
      </c>
      <c r="I1784" s="9">
        <v>0</v>
      </c>
      <c r="J1784" s="9">
        <v>7.0000000000000007E-2</v>
      </c>
      <c r="K1784" s="9">
        <v>1.1399999999999999</v>
      </c>
    </row>
    <row r="1785" spans="1:11" x14ac:dyDescent="0.35">
      <c r="A1785" s="10">
        <v>1785</v>
      </c>
      <c r="B1785" s="10" t="s">
        <v>9538</v>
      </c>
      <c r="C1785" s="10" t="s">
        <v>34</v>
      </c>
      <c r="D1785" s="10">
        <v>2003</v>
      </c>
      <c r="E1785" s="10" t="s">
        <v>9</v>
      </c>
      <c r="F1785" s="10" t="s">
        <v>43</v>
      </c>
      <c r="G1785" s="10">
        <v>0.44</v>
      </c>
      <c r="H1785" s="10">
        <v>0.34</v>
      </c>
      <c r="I1785" s="10">
        <v>0.25</v>
      </c>
      <c r="J1785" s="10">
        <v>0.11</v>
      </c>
      <c r="K1785" s="10">
        <v>1.1399999999999999</v>
      </c>
    </row>
    <row r="1786" spans="1:11" x14ac:dyDescent="0.35">
      <c r="A1786" s="9">
        <v>1786</v>
      </c>
      <c r="B1786" s="9" t="s">
        <v>6280</v>
      </c>
      <c r="C1786" s="9" t="s">
        <v>34</v>
      </c>
      <c r="D1786" s="9">
        <v>2005</v>
      </c>
      <c r="E1786" s="9" t="s">
        <v>9</v>
      </c>
      <c r="F1786" s="9" t="s">
        <v>57</v>
      </c>
      <c r="G1786" s="9">
        <v>0.78</v>
      </c>
      <c r="H1786" s="9">
        <v>0.03</v>
      </c>
      <c r="I1786" s="9">
        <v>0.2</v>
      </c>
      <c r="J1786" s="9">
        <v>0.13</v>
      </c>
      <c r="K1786" s="9">
        <v>1.1399999999999999</v>
      </c>
    </row>
    <row r="1787" spans="1:11" x14ac:dyDescent="0.35">
      <c r="A1787" s="10">
        <v>1787</v>
      </c>
      <c r="B1787" s="10" t="s">
        <v>9539</v>
      </c>
      <c r="C1787" s="10" t="s">
        <v>72</v>
      </c>
      <c r="D1787" s="10">
        <v>1998</v>
      </c>
      <c r="E1787" s="10" t="s">
        <v>4</v>
      </c>
      <c r="F1787" s="10" t="s">
        <v>125</v>
      </c>
      <c r="G1787" s="10">
        <v>0.25</v>
      </c>
      <c r="H1787" s="10">
        <v>0.17</v>
      </c>
      <c r="I1787" s="10">
        <v>0.65</v>
      </c>
      <c r="J1787" s="10">
        <v>7.0000000000000007E-2</v>
      </c>
      <c r="K1787" s="10">
        <v>1.1399999999999999</v>
      </c>
    </row>
    <row r="1788" spans="1:11" x14ac:dyDescent="0.35">
      <c r="A1788" s="9">
        <v>1788</v>
      </c>
      <c r="B1788" s="9" t="s">
        <v>9540</v>
      </c>
      <c r="C1788" s="9" t="s">
        <v>69</v>
      </c>
      <c r="D1788" s="9">
        <v>2007</v>
      </c>
      <c r="E1788" s="9" t="s">
        <v>1</v>
      </c>
      <c r="F1788" s="9" t="s">
        <v>57</v>
      </c>
      <c r="G1788" s="9">
        <v>0.31</v>
      </c>
      <c r="H1788" s="9">
        <v>0.03</v>
      </c>
      <c r="I1788" s="9">
        <v>0.76</v>
      </c>
      <c r="J1788" s="9">
        <v>0.04</v>
      </c>
      <c r="K1788" s="9">
        <v>1.1399999999999999</v>
      </c>
    </row>
    <row r="1789" spans="1:11" x14ac:dyDescent="0.35">
      <c r="A1789" s="10">
        <v>1789</v>
      </c>
      <c r="B1789" s="10" t="s">
        <v>9541</v>
      </c>
      <c r="C1789" s="10" t="s">
        <v>34</v>
      </c>
      <c r="D1789" s="10">
        <v>2005</v>
      </c>
      <c r="E1789" s="10" t="s">
        <v>8</v>
      </c>
      <c r="F1789" s="10" t="s">
        <v>38</v>
      </c>
      <c r="G1789" s="10">
        <v>0.95</v>
      </c>
      <c r="H1789" s="10">
        <v>0.04</v>
      </c>
      <c r="I1789" s="10">
        <v>0</v>
      </c>
      <c r="J1789" s="10">
        <v>0.16</v>
      </c>
      <c r="K1789" s="10">
        <v>1.1399999999999999</v>
      </c>
    </row>
    <row r="1790" spans="1:11" x14ac:dyDescent="0.35">
      <c r="A1790" s="9">
        <v>1790</v>
      </c>
      <c r="B1790" s="9" t="s">
        <v>5449</v>
      </c>
      <c r="C1790" s="9" t="s">
        <v>69</v>
      </c>
      <c r="D1790" s="9">
        <v>2008</v>
      </c>
      <c r="E1790" s="9" t="s">
        <v>2</v>
      </c>
      <c r="F1790" s="9" t="s">
        <v>61</v>
      </c>
      <c r="G1790" s="9">
        <v>0.31</v>
      </c>
      <c r="H1790" s="9">
        <v>0.59</v>
      </c>
      <c r="I1790" s="9">
        <v>0.02</v>
      </c>
      <c r="J1790" s="9">
        <v>0.22</v>
      </c>
      <c r="K1790" s="9">
        <v>1.1399999999999999</v>
      </c>
    </row>
    <row r="1791" spans="1:11" x14ac:dyDescent="0.35">
      <c r="A1791" s="10">
        <v>1791</v>
      </c>
      <c r="B1791" s="10" t="s">
        <v>9542</v>
      </c>
      <c r="C1791" s="10" t="s">
        <v>42</v>
      </c>
      <c r="D1791" s="10">
        <v>2009</v>
      </c>
      <c r="E1791" s="10" t="s">
        <v>2</v>
      </c>
      <c r="F1791" s="10" t="s">
        <v>50</v>
      </c>
      <c r="G1791" s="10">
        <v>0.26</v>
      </c>
      <c r="H1791" s="10">
        <v>0.75</v>
      </c>
      <c r="I1791" s="10">
        <v>0</v>
      </c>
      <c r="J1791" s="10">
        <v>0.14000000000000001</v>
      </c>
      <c r="K1791" s="10">
        <v>1.1399999999999999</v>
      </c>
    </row>
    <row r="1792" spans="1:11" x14ac:dyDescent="0.35">
      <c r="A1792" s="9">
        <v>1792</v>
      </c>
      <c r="B1792" s="9" t="s">
        <v>9543</v>
      </c>
      <c r="C1792" s="9" t="s">
        <v>146</v>
      </c>
      <c r="D1792" s="9">
        <v>1998</v>
      </c>
      <c r="E1792" s="9" t="s">
        <v>7</v>
      </c>
      <c r="F1792" s="9" t="s">
        <v>114</v>
      </c>
      <c r="G1792" s="9">
        <v>0.9</v>
      </c>
      <c r="H1792" s="9">
        <v>0.23</v>
      </c>
      <c r="I1792" s="9">
        <v>0</v>
      </c>
      <c r="J1792" s="9">
        <v>0.02</v>
      </c>
      <c r="K1792" s="9">
        <v>1.1399999999999999</v>
      </c>
    </row>
    <row r="1793" spans="1:11" x14ac:dyDescent="0.35">
      <c r="A1793" s="10">
        <v>1793</v>
      </c>
      <c r="B1793" s="10" t="s">
        <v>404</v>
      </c>
      <c r="C1793" s="10" t="s">
        <v>223</v>
      </c>
      <c r="D1793" s="10">
        <v>1986</v>
      </c>
      <c r="E1793" s="10" t="s">
        <v>9</v>
      </c>
      <c r="F1793" s="10" t="s">
        <v>91</v>
      </c>
      <c r="G1793" s="10">
        <v>0.71</v>
      </c>
      <c r="H1793" s="10">
        <v>0.16</v>
      </c>
      <c r="I1793" s="10">
        <v>0.25</v>
      </c>
      <c r="J1793" s="10">
        <v>0.03</v>
      </c>
      <c r="K1793" s="10">
        <v>1.1399999999999999</v>
      </c>
    </row>
    <row r="1794" spans="1:11" x14ac:dyDescent="0.35">
      <c r="A1794" s="9">
        <v>1794</v>
      </c>
      <c r="B1794" s="9" t="s">
        <v>9544</v>
      </c>
      <c r="C1794" s="9" t="s">
        <v>47</v>
      </c>
      <c r="D1794" s="9">
        <v>1990</v>
      </c>
      <c r="E1794" s="9" t="s">
        <v>8</v>
      </c>
      <c r="F1794" s="9" t="s">
        <v>53</v>
      </c>
      <c r="G1794" s="9">
        <v>0.46</v>
      </c>
      <c r="H1794" s="9">
        <v>0.17</v>
      </c>
      <c r="I1794" s="9">
        <v>0.48</v>
      </c>
      <c r="J1794" s="9">
        <v>0.02</v>
      </c>
      <c r="K1794" s="9">
        <v>1.1399999999999999</v>
      </c>
    </row>
    <row r="1795" spans="1:11" x14ac:dyDescent="0.35">
      <c r="A1795" s="10">
        <v>1795</v>
      </c>
      <c r="B1795" s="10" t="s">
        <v>9545</v>
      </c>
      <c r="C1795" s="10" t="s">
        <v>208</v>
      </c>
      <c r="D1795" s="10">
        <v>2000</v>
      </c>
      <c r="E1795" s="10" t="s">
        <v>9</v>
      </c>
      <c r="F1795" s="10" t="s">
        <v>78</v>
      </c>
      <c r="G1795" s="10">
        <v>0.41</v>
      </c>
      <c r="H1795" s="10">
        <v>0.23</v>
      </c>
      <c r="I1795" s="10">
        <v>0.47</v>
      </c>
      <c r="J1795" s="10">
        <v>0.03</v>
      </c>
      <c r="K1795" s="10">
        <v>1.1399999999999999</v>
      </c>
    </row>
    <row r="1796" spans="1:11" x14ac:dyDescent="0.35">
      <c r="A1796" s="9">
        <v>1796</v>
      </c>
      <c r="B1796" s="9" t="s">
        <v>9546</v>
      </c>
      <c r="C1796" s="9" t="s">
        <v>126</v>
      </c>
      <c r="D1796" s="9">
        <v>1991</v>
      </c>
      <c r="E1796" s="9" t="s">
        <v>3</v>
      </c>
      <c r="F1796" s="9" t="s">
        <v>53</v>
      </c>
      <c r="G1796" s="9">
        <v>0.57999999999999996</v>
      </c>
      <c r="H1796" s="9">
        <v>0.37</v>
      </c>
      <c r="I1796" s="9">
        <v>0.15</v>
      </c>
      <c r="J1796" s="9">
        <v>0.04</v>
      </c>
      <c r="K1796" s="9">
        <v>1.1399999999999999</v>
      </c>
    </row>
    <row r="1797" spans="1:11" x14ac:dyDescent="0.35">
      <c r="A1797" s="10">
        <v>1797</v>
      </c>
      <c r="B1797" s="10" t="s">
        <v>8790</v>
      </c>
      <c r="C1797" s="10" t="s">
        <v>39</v>
      </c>
      <c r="D1797" s="10">
        <v>2003</v>
      </c>
      <c r="E1797" s="10" t="s">
        <v>9</v>
      </c>
      <c r="F1797" s="10" t="s">
        <v>61</v>
      </c>
      <c r="G1797" s="10">
        <v>0.71</v>
      </c>
      <c r="H1797" s="10">
        <v>0.38</v>
      </c>
      <c r="I1797" s="10">
        <v>0</v>
      </c>
      <c r="J1797" s="10">
        <v>0.05</v>
      </c>
      <c r="K1797" s="10">
        <v>1.1399999999999999</v>
      </c>
    </row>
    <row r="1798" spans="1:11" x14ac:dyDescent="0.35">
      <c r="A1798" s="9">
        <v>1798</v>
      </c>
      <c r="B1798" s="9" t="s">
        <v>7876</v>
      </c>
      <c r="C1798" s="9" t="s">
        <v>36</v>
      </c>
      <c r="D1798" s="9">
        <v>2005</v>
      </c>
      <c r="E1798" s="9" t="s">
        <v>9</v>
      </c>
      <c r="F1798" s="9" t="s">
        <v>78</v>
      </c>
      <c r="G1798" s="9">
        <v>0.82</v>
      </c>
      <c r="H1798" s="9">
        <v>0.3</v>
      </c>
      <c r="I1798" s="9">
        <v>0</v>
      </c>
      <c r="J1798" s="9">
        <v>0.02</v>
      </c>
      <c r="K1798" s="9">
        <v>1.1399999999999999</v>
      </c>
    </row>
    <row r="1799" spans="1:11" x14ac:dyDescent="0.35">
      <c r="A1799" s="10">
        <v>1799</v>
      </c>
      <c r="B1799" s="10" t="s">
        <v>4333</v>
      </c>
      <c r="C1799" s="10" t="s">
        <v>34</v>
      </c>
      <c r="D1799" s="10">
        <v>2005</v>
      </c>
      <c r="E1799" s="10" t="s">
        <v>4</v>
      </c>
      <c r="F1799" s="10" t="s">
        <v>52</v>
      </c>
      <c r="G1799" s="10">
        <v>0</v>
      </c>
      <c r="H1799" s="10">
        <v>0.51</v>
      </c>
      <c r="I1799" s="10">
        <v>0</v>
      </c>
      <c r="J1799" s="10">
        <v>0.62</v>
      </c>
      <c r="K1799" s="10">
        <v>1.1399999999999999</v>
      </c>
    </row>
    <row r="1800" spans="1:11" x14ac:dyDescent="0.35">
      <c r="A1800" s="9">
        <v>1800</v>
      </c>
      <c r="B1800" s="9" t="s">
        <v>9223</v>
      </c>
      <c r="C1800" s="9" t="s">
        <v>70</v>
      </c>
      <c r="D1800" s="9">
        <v>2009</v>
      </c>
      <c r="E1800" s="9" t="s">
        <v>6</v>
      </c>
      <c r="F1800" s="9" t="s">
        <v>43</v>
      </c>
      <c r="G1800" s="9">
        <v>0.65</v>
      </c>
      <c r="H1800" s="9">
        <v>0.37</v>
      </c>
      <c r="I1800" s="9">
        <v>0</v>
      </c>
      <c r="J1800" s="9">
        <v>0.11</v>
      </c>
      <c r="K1800" s="9">
        <v>1.1399999999999999</v>
      </c>
    </row>
    <row r="1801" spans="1:11" x14ac:dyDescent="0.35">
      <c r="A1801" s="10">
        <v>1801</v>
      </c>
      <c r="B1801" s="10" t="s">
        <v>9547</v>
      </c>
      <c r="C1801" s="10" t="s">
        <v>34</v>
      </c>
      <c r="D1801" s="10">
        <v>2001</v>
      </c>
      <c r="E1801" s="10" t="s">
        <v>8</v>
      </c>
      <c r="F1801" s="10" t="s">
        <v>118</v>
      </c>
      <c r="G1801" s="10">
        <v>0.12</v>
      </c>
      <c r="H1801" s="10">
        <v>0.1</v>
      </c>
      <c r="I1801" s="10">
        <v>0.88</v>
      </c>
      <c r="J1801" s="10">
        <v>0.03</v>
      </c>
      <c r="K1801" s="10">
        <v>1.1399999999999999</v>
      </c>
    </row>
    <row r="1802" spans="1:11" x14ac:dyDescent="0.35">
      <c r="A1802" s="9">
        <v>1802</v>
      </c>
      <c r="B1802" s="9" t="s">
        <v>547</v>
      </c>
      <c r="C1802" s="9" t="s">
        <v>149</v>
      </c>
      <c r="D1802" s="9">
        <v>2004</v>
      </c>
      <c r="E1802" s="9" t="s">
        <v>3</v>
      </c>
      <c r="F1802" s="9" t="s">
        <v>61</v>
      </c>
      <c r="G1802" s="9">
        <v>0.7</v>
      </c>
      <c r="H1802" s="9">
        <v>0.39</v>
      </c>
      <c r="I1802" s="9">
        <v>0.01</v>
      </c>
      <c r="J1802" s="9">
        <v>0.03</v>
      </c>
      <c r="K1802" s="9">
        <v>1.1399999999999999</v>
      </c>
    </row>
    <row r="1803" spans="1:11" x14ac:dyDescent="0.35">
      <c r="A1803" s="10">
        <v>1803</v>
      </c>
      <c r="B1803" s="10" t="s">
        <v>9548</v>
      </c>
      <c r="C1803" s="10" t="s">
        <v>39</v>
      </c>
      <c r="D1803" s="10">
        <v>2002</v>
      </c>
      <c r="E1803" s="10" t="s">
        <v>8</v>
      </c>
      <c r="F1803" s="10" t="s">
        <v>40</v>
      </c>
      <c r="G1803" s="10">
        <v>1.01</v>
      </c>
      <c r="H1803" s="10">
        <v>0.1</v>
      </c>
      <c r="I1803" s="10">
        <v>0</v>
      </c>
      <c r="J1803" s="10">
        <v>0.03</v>
      </c>
      <c r="K1803" s="10">
        <v>1.1299999999999999</v>
      </c>
    </row>
    <row r="1804" spans="1:11" x14ac:dyDescent="0.35">
      <c r="A1804" s="9">
        <v>1804</v>
      </c>
      <c r="B1804" s="9" t="s">
        <v>131</v>
      </c>
      <c r="C1804" s="9" t="s">
        <v>69</v>
      </c>
      <c r="D1804" s="9">
        <v>2010</v>
      </c>
      <c r="E1804" s="9" t="s">
        <v>3</v>
      </c>
      <c r="F1804" s="9" t="s">
        <v>57</v>
      </c>
      <c r="G1804" s="9">
        <v>0.5</v>
      </c>
      <c r="H1804" s="9">
        <v>0.41</v>
      </c>
      <c r="I1804" s="9">
        <v>0.06</v>
      </c>
      <c r="J1804" s="9">
        <v>0.16</v>
      </c>
      <c r="K1804" s="9">
        <v>1.1299999999999999</v>
      </c>
    </row>
    <row r="1805" spans="1:11" x14ac:dyDescent="0.35">
      <c r="A1805" s="10">
        <v>1805</v>
      </c>
      <c r="B1805" s="10" t="s">
        <v>716</v>
      </c>
      <c r="C1805" s="10" t="s">
        <v>88</v>
      </c>
      <c r="D1805" s="10">
        <v>2011</v>
      </c>
      <c r="E1805" s="10" t="s">
        <v>9</v>
      </c>
      <c r="F1805" s="10" t="s">
        <v>104</v>
      </c>
      <c r="G1805" s="10">
        <v>0.61</v>
      </c>
      <c r="H1805" s="10">
        <v>0.43</v>
      </c>
      <c r="I1805" s="10">
        <v>0</v>
      </c>
      <c r="J1805" s="10">
        <v>0.09</v>
      </c>
      <c r="K1805" s="10">
        <v>1.1299999999999999</v>
      </c>
    </row>
    <row r="1806" spans="1:11" x14ac:dyDescent="0.35">
      <c r="A1806" s="9">
        <v>1806</v>
      </c>
      <c r="B1806" s="9" t="s">
        <v>9549</v>
      </c>
      <c r="C1806" s="9" t="s">
        <v>72</v>
      </c>
      <c r="D1806" s="9">
        <v>1999</v>
      </c>
      <c r="E1806" s="9" t="s">
        <v>1</v>
      </c>
      <c r="F1806" s="9" t="s">
        <v>171</v>
      </c>
      <c r="G1806" s="9">
        <v>0</v>
      </c>
      <c r="H1806" s="9">
        <v>0</v>
      </c>
      <c r="I1806" s="9">
        <v>1.06</v>
      </c>
      <c r="J1806" s="9">
        <v>7.0000000000000007E-2</v>
      </c>
      <c r="K1806" s="9">
        <v>1.1299999999999999</v>
      </c>
    </row>
    <row r="1807" spans="1:11" x14ac:dyDescent="0.35">
      <c r="A1807" s="10">
        <v>1807</v>
      </c>
      <c r="B1807" s="10" t="s">
        <v>1241</v>
      </c>
      <c r="C1807" s="10" t="s">
        <v>36</v>
      </c>
      <c r="D1807" s="10">
        <v>2006</v>
      </c>
      <c r="E1807" s="10" t="s">
        <v>3</v>
      </c>
      <c r="F1807" s="10" t="s">
        <v>67</v>
      </c>
      <c r="G1807" s="10">
        <v>0.81</v>
      </c>
      <c r="H1807" s="10">
        <v>0.3</v>
      </c>
      <c r="I1807" s="10">
        <v>0</v>
      </c>
      <c r="J1807" s="10">
        <v>0.02</v>
      </c>
      <c r="K1807" s="10">
        <v>1.1299999999999999</v>
      </c>
    </row>
    <row r="1808" spans="1:11" x14ac:dyDescent="0.35">
      <c r="A1808" s="9">
        <v>1808</v>
      </c>
      <c r="B1808" s="9" t="s">
        <v>9550</v>
      </c>
      <c r="C1808" s="9" t="s">
        <v>88</v>
      </c>
      <c r="D1808" s="9">
        <v>2012</v>
      </c>
      <c r="E1808" s="9" t="s">
        <v>4</v>
      </c>
      <c r="F1808" s="9" t="s">
        <v>53</v>
      </c>
      <c r="G1808" s="9">
        <v>0.33</v>
      </c>
      <c r="H1808" s="9">
        <v>0.37</v>
      </c>
      <c r="I1808" s="9">
        <v>0.37</v>
      </c>
      <c r="J1808" s="9">
        <v>0.06</v>
      </c>
      <c r="K1808" s="9">
        <v>1.1299999999999999</v>
      </c>
    </row>
    <row r="1809" spans="1:11" x14ac:dyDescent="0.35">
      <c r="A1809" s="10">
        <v>1809</v>
      </c>
      <c r="B1809" s="10" t="s">
        <v>9551</v>
      </c>
      <c r="C1809" s="10" t="s">
        <v>39</v>
      </c>
      <c r="D1809" s="10">
        <v>2004</v>
      </c>
      <c r="E1809" s="10" t="s">
        <v>7</v>
      </c>
      <c r="F1809" s="10" t="s">
        <v>50</v>
      </c>
      <c r="G1809" s="10">
        <v>0.99</v>
      </c>
      <c r="H1809" s="10">
        <v>0.12</v>
      </c>
      <c r="I1809" s="10">
        <v>0</v>
      </c>
      <c r="J1809" s="10">
        <v>0.02</v>
      </c>
      <c r="K1809" s="10">
        <v>1.1299999999999999</v>
      </c>
    </row>
    <row r="1810" spans="1:11" x14ac:dyDescent="0.35">
      <c r="A1810" s="9">
        <v>1810</v>
      </c>
      <c r="B1810" s="9" t="s">
        <v>54</v>
      </c>
      <c r="C1810" s="9" t="s">
        <v>102</v>
      </c>
      <c r="D1810" s="9">
        <v>2014</v>
      </c>
      <c r="E1810" s="9" t="s">
        <v>1</v>
      </c>
      <c r="F1810" s="9" t="s">
        <v>52</v>
      </c>
      <c r="G1810" s="9">
        <v>0.38</v>
      </c>
      <c r="H1810" s="9">
        <v>0.56000000000000005</v>
      </c>
      <c r="I1810" s="9">
        <v>0</v>
      </c>
      <c r="J1810" s="9">
        <v>0.19</v>
      </c>
      <c r="K1810" s="9">
        <v>1.1299999999999999</v>
      </c>
    </row>
    <row r="1811" spans="1:11" x14ac:dyDescent="0.35">
      <c r="A1811" s="10">
        <v>1811</v>
      </c>
      <c r="B1811" s="10" t="s">
        <v>8823</v>
      </c>
      <c r="C1811" s="10" t="s">
        <v>223</v>
      </c>
      <c r="D1811" s="10">
        <v>1983</v>
      </c>
      <c r="E1811" s="10" t="s">
        <v>2</v>
      </c>
      <c r="F1811" s="10" t="s">
        <v>53</v>
      </c>
      <c r="G1811" s="10">
        <v>0.23</v>
      </c>
      <c r="H1811" s="10">
        <v>0.05</v>
      </c>
      <c r="I1811" s="10">
        <v>0.84</v>
      </c>
      <c r="J1811" s="10">
        <v>0.01</v>
      </c>
      <c r="K1811" s="10">
        <v>1.1299999999999999</v>
      </c>
    </row>
    <row r="1812" spans="1:11" x14ac:dyDescent="0.35">
      <c r="A1812" s="9">
        <v>1812</v>
      </c>
      <c r="B1812" s="9" t="s">
        <v>9552</v>
      </c>
      <c r="C1812" s="9" t="s">
        <v>72</v>
      </c>
      <c r="D1812" s="9">
        <v>1998</v>
      </c>
      <c r="E1812" s="9" t="s">
        <v>6</v>
      </c>
      <c r="F1812" s="9" t="s">
        <v>57</v>
      </c>
      <c r="G1812" s="9">
        <v>0.63</v>
      </c>
      <c r="H1812" s="9">
        <v>0.43</v>
      </c>
      <c r="I1812" s="9">
        <v>0</v>
      </c>
      <c r="J1812" s="9">
        <v>7.0000000000000007E-2</v>
      </c>
      <c r="K1812" s="9">
        <v>1.1299999999999999</v>
      </c>
    </row>
    <row r="1813" spans="1:11" x14ac:dyDescent="0.35">
      <c r="A1813" s="10">
        <v>1813</v>
      </c>
      <c r="B1813" s="10" t="s">
        <v>9487</v>
      </c>
      <c r="C1813" s="10" t="s">
        <v>70</v>
      </c>
      <c r="D1813" s="10">
        <v>2013</v>
      </c>
      <c r="E1813" s="10" t="s">
        <v>1</v>
      </c>
      <c r="F1813" s="10" t="s">
        <v>52</v>
      </c>
      <c r="G1813" s="10">
        <v>0.64</v>
      </c>
      <c r="H1813" s="10">
        <v>0.39</v>
      </c>
      <c r="I1813" s="10">
        <v>0</v>
      </c>
      <c r="J1813" s="10">
        <v>0.1</v>
      </c>
      <c r="K1813" s="10">
        <v>1.1299999999999999</v>
      </c>
    </row>
    <row r="1814" spans="1:11" x14ac:dyDescent="0.35">
      <c r="A1814" s="9">
        <v>1814</v>
      </c>
      <c r="B1814" s="9" t="s">
        <v>306</v>
      </c>
      <c r="C1814" s="9" t="s">
        <v>102</v>
      </c>
      <c r="D1814" s="9">
        <v>2014</v>
      </c>
      <c r="E1814" s="9" t="s">
        <v>7</v>
      </c>
      <c r="F1814" s="9" t="s">
        <v>46</v>
      </c>
      <c r="G1814" s="9">
        <v>0.34</v>
      </c>
      <c r="H1814" s="9">
        <v>0.56000000000000005</v>
      </c>
      <c r="I1814" s="9">
        <v>0.04</v>
      </c>
      <c r="J1814" s="9">
        <v>0.19</v>
      </c>
      <c r="K1814" s="9">
        <v>1.1299999999999999</v>
      </c>
    </row>
    <row r="1815" spans="1:11" x14ac:dyDescent="0.35">
      <c r="A1815" s="10">
        <v>1815</v>
      </c>
      <c r="B1815" s="10" t="s">
        <v>9553</v>
      </c>
      <c r="C1815" s="10" t="s">
        <v>69</v>
      </c>
      <c r="D1815" s="10">
        <v>2009</v>
      </c>
      <c r="E1815" s="10" t="s">
        <v>9</v>
      </c>
      <c r="F1815" s="10" t="s">
        <v>46</v>
      </c>
      <c r="G1815" s="10">
        <v>0.21</v>
      </c>
      <c r="H1815" s="10">
        <v>0.21</v>
      </c>
      <c r="I1815" s="10">
        <v>0.62</v>
      </c>
      <c r="J1815" s="10">
        <v>0.08</v>
      </c>
      <c r="K1815" s="10">
        <v>1.1299999999999999</v>
      </c>
    </row>
    <row r="1816" spans="1:11" x14ac:dyDescent="0.35">
      <c r="A1816" s="9">
        <v>1816</v>
      </c>
      <c r="B1816" s="9" t="s">
        <v>9554</v>
      </c>
      <c r="C1816" s="9" t="s">
        <v>36</v>
      </c>
      <c r="D1816" s="9">
        <v>2005</v>
      </c>
      <c r="E1816" s="9" t="s">
        <v>4</v>
      </c>
      <c r="F1816" s="9" t="s">
        <v>53</v>
      </c>
      <c r="G1816" s="9">
        <v>0.81</v>
      </c>
      <c r="H1816" s="9">
        <v>0.3</v>
      </c>
      <c r="I1816" s="9">
        <v>0</v>
      </c>
      <c r="J1816" s="9">
        <v>0.02</v>
      </c>
      <c r="K1816" s="9">
        <v>1.1299999999999999</v>
      </c>
    </row>
    <row r="1817" spans="1:11" x14ac:dyDescent="0.35">
      <c r="A1817" s="10">
        <v>1817</v>
      </c>
      <c r="B1817" s="10" t="s">
        <v>9136</v>
      </c>
      <c r="C1817" s="10" t="s">
        <v>69</v>
      </c>
      <c r="D1817" s="10">
        <v>2009</v>
      </c>
      <c r="E1817" s="10" t="s">
        <v>6</v>
      </c>
      <c r="F1817" s="10" t="s">
        <v>363</v>
      </c>
      <c r="G1817" s="10">
        <v>0.67</v>
      </c>
      <c r="H1817" s="10">
        <v>0.3</v>
      </c>
      <c r="I1817" s="10">
        <v>0</v>
      </c>
      <c r="J1817" s="10">
        <v>0.15</v>
      </c>
      <c r="K1817" s="10">
        <v>1.1299999999999999</v>
      </c>
    </row>
    <row r="1818" spans="1:11" x14ac:dyDescent="0.35">
      <c r="A1818" s="9">
        <v>1818</v>
      </c>
      <c r="B1818" s="9" t="s">
        <v>9555</v>
      </c>
      <c r="C1818" s="9" t="s">
        <v>70</v>
      </c>
      <c r="D1818" s="9">
        <v>2011</v>
      </c>
      <c r="E1818" s="9" t="s">
        <v>9</v>
      </c>
      <c r="F1818" s="9" t="s">
        <v>61</v>
      </c>
      <c r="G1818" s="9">
        <v>0.72</v>
      </c>
      <c r="H1818" s="9">
        <v>0.3</v>
      </c>
      <c r="I1818" s="9">
        <v>0.01</v>
      </c>
      <c r="J1818" s="9">
        <v>0.09</v>
      </c>
      <c r="K1818" s="9">
        <v>1.1200000000000001</v>
      </c>
    </row>
    <row r="1819" spans="1:11" x14ac:dyDescent="0.35">
      <c r="A1819" s="10">
        <v>1819</v>
      </c>
      <c r="B1819" s="10" t="s">
        <v>9556</v>
      </c>
      <c r="C1819" s="10" t="s">
        <v>83</v>
      </c>
      <c r="D1819" s="10">
        <v>1982</v>
      </c>
      <c r="E1819" s="10" t="s">
        <v>7</v>
      </c>
      <c r="F1819" s="10" t="s">
        <v>118</v>
      </c>
      <c r="G1819" s="10">
        <v>1.05</v>
      </c>
      <c r="H1819" s="10">
        <v>0.06</v>
      </c>
      <c r="I1819" s="10">
        <v>0</v>
      </c>
      <c r="J1819" s="10">
        <v>0.01</v>
      </c>
      <c r="K1819" s="10">
        <v>1.1200000000000001</v>
      </c>
    </row>
    <row r="1820" spans="1:11" x14ac:dyDescent="0.35">
      <c r="A1820" s="9">
        <v>1820</v>
      </c>
      <c r="B1820" s="9" t="s">
        <v>9557</v>
      </c>
      <c r="C1820" s="9" t="s">
        <v>34</v>
      </c>
      <c r="D1820" s="9">
        <v>2001</v>
      </c>
      <c r="E1820" s="9" t="s">
        <v>3</v>
      </c>
      <c r="F1820" s="9" t="s">
        <v>43</v>
      </c>
      <c r="G1820" s="9">
        <v>0.55000000000000004</v>
      </c>
      <c r="H1820" s="9">
        <v>0.43</v>
      </c>
      <c r="I1820" s="9">
        <v>0</v>
      </c>
      <c r="J1820" s="9">
        <v>0.14000000000000001</v>
      </c>
      <c r="K1820" s="9">
        <v>1.1200000000000001</v>
      </c>
    </row>
    <row r="1821" spans="1:11" x14ac:dyDescent="0.35">
      <c r="A1821" s="10">
        <v>1821</v>
      </c>
      <c r="B1821" s="10" t="s">
        <v>9558</v>
      </c>
      <c r="C1821" s="10" t="s">
        <v>146</v>
      </c>
      <c r="D1821" s="10">
        <v>1996</v>
      </c>
      <c r="E1821" s="10" t="s">
        <v>8</v>
      </c>
      <c r="F1821" s="10" t="s">
        <v>53</v>
      </c>
      <c r="G1821" s="10">
        <v>0.56000000000000005</v>
      </c>
      <c r="H1821" s="10">
        <v>0.24</v>
      </c>
      <c r="I1821" s="10">
        <v>0.3</v>
      </c>
      <c r="J1821" s="10">
        <v>0.02</v>
      </c>
      <c r="K1821" s="10">
        <v>1.1200000000000001</v>
      </c>
    </row>
    <row r="1822" spans="1:11" x14ac:dyDescent="0.35">
      <c r="A1822" s="9">
        <v>1822</v>
      </c>
      <c r="B1822" s="9" t="s">
        <v>9559</v>
      </c>
      <c r="C1822" s="9" t="s">
        <v>70</v>
      </c>
      <c r="D1822" s="9">
        <v>2010</v>
      </c>
      <c r="E1822" s="9" t="s">
        <v>7</v>
      </c>
      <c r="F1822" s="9" t="s">
        <v>40</v>
      </c>
      <c r="G1822" s="9">
        <v>0.63</v>
      </c>
      <c r="H1822" s="9">
        <v>0.37</v>
      </c>
      <c r="I1822" s="9">
        <v>0.02</v>
      </c>
      <c r="J1822" s="9">
        <v>0.1</v>
      </c>
      <c r="K1822" s="9">
        <v>1.1200000000000001</v>
      </c>
    </row>
    <row r="1823" spans="1:11" x14ac:dyDescent="0.35">
      <c r="A1823" s="10">
        <v>1823</v>
      </c>
      <c r="B1823" s="10" t="s">
        <v>9273</v>
      </c>
      <c r="C1823" s="10" t="s">
        <v>69</v>
      </c>
      <c r="D1823" s="10">
        <v>2013</v>
      </c>
      <c r="E1823" s="10" t="s">
        <v>4</v>
      </c>
      <c r="F1823" s="10" t="s">
        <v>137</v>
      </c>
      <c r="G1823" s="10">
        <v>0.36</v>
      </c>
      <c r="H1823" s="10">
        <v>0.33</v>
      </c>
      <c r="I1823" s="10">
        <v>0.28000000000000003</v>
      </c>
      <c r="J1823" s="10">
        <v>0.15</v>
      </c>
      <c r="K1823" s="10">
        <v>1.1200000000000001</v>
      </c>
    </row>
    <row r="1824" spans="1:11" x14ac:dyDescent="0.35">
      <c r="A1824" s="9">
        <v>1824</v>
      </c>
      <c r="B1824" s="9" t="s">
        <v>9560</v>
      </c>
      <c r="C1824" s="9" t="s">
        <v>69</v>
      </c>
      <c r="D1824" s="9">
        <v>2010</v>
      </c>
      <c r="E1824" s="9" t="s">
        <v>9</v>
      </c>
      <c r="F1824" s="9" t="s">
        <v>38</v>
      </c>
      <c r="G1824" s="9">
        <v>0.5</v>
      </c>
      <c r="H1824" s="9">
        <v>0.37</v>
      </c>
      <c r="I1824" s="9">
        <v>0.1</v>
      </c>
      <c r="J1824" s="9">
        <v>0.16</v>
      </c>
      <c r="K1824" s="9">
        <v>1.1200000000000001</v>
      </c>
    </row>
    <row r="1825" spans="1:11" x14ac:dyDescent="0.35">
      <c r="A1825" s="10">
        <v>1825</v>
      </c>
      <c r="B1825" s="10" t="s">
        <v>3349</v>
      </c>
      <c r="C1825" s="10" t="s">
        <v>70</v>
      </c>
      <c r="D1825" s="10">
        <v>2011</v>
      </c>
      <c r="E1825" s="10" t="s">
        <v>6</v>
      </c>
      <c r="F1825" s="10" t="s">
        <v>50</v>
      </c>
      <c r="G1825" s="10">
        <v>0.84</v>
      </c>
      <c r="H1825" s="10">
        <v>0.2</v>
      </c>
      <c r="I1825" s="10">
        <v>0.01</v>
      </c>
      <c r="J1825" s="10">
        <v>0.08</v>
      </c>
      <c r="K1825" s="10">
        <v>1.1200000000000001</v>
      </c>
    </row>
    <row r="1826" spans="1:11" x14ac:dyDescent="0.35">
      <c r="A1826" s="9">
        <v>1826</v>
      </c>
      <c r="B1826" s="9" t="s">
        <v>607</v>
      </c>
      <c r="C1826" s="9" t="s">
        <v>70</v>
      </c>
      <c r="D1826" s="9">
        <v>2014</v>
      </c>
      <c r="E1826" s="9" t="s">
        <v>9</v>
      </c>
      <c r="F1826" s="9" t="s">
        <v>59</v>
      </c>
      <c r="G1826" s="9">
        <v>0.62</v>
      </c>
      <c r="H1826" s="9">
        <v>0.4</v>
      </c>
      <c r="I1826" s="9">
        <v>0</v>
      </c>
      <c r="J1826" s="9">
        <v>0.1</v>
      </c>
      <c r="K1826" s="9">
        <v>1.1200000000000001</v>
      </c>
    </row>
    <row r="1827" spans="1:11" x14ac:dyDescent="0.35">
      <c r="A1827" s="10">
        <v>1827</v>
      </c>
      <c r="B1827" s="10" t="s">
        <v>9561</v>
      </c>
      <c r="C1827" s="10" t="s">
        <v>44</v>
      </c>
      <c r="D1827" s="10">
        <v>2005</v>
      </c>
      <c r="E1827" s="10" t="s">
        <v>7</v>
      </c>
      <c r="F1827" s="10" t="s">
        <v>57</v>
      </c>
      <c r="G1827" s="10">
        <v>1.03</v>
      </c>
      <c r="H1827" s="10">
        <v>0</v>
      </c>
      <c r="I1827" s="10">
        <v>0.01</v>
      </c>
      <c r="J1827" s="10">
        <v>0.08</v>
      </c>
      <c r="K1827" s="10">
        <v>1.1200000000000001</v>
      </c>
    </row>
    <row r="1828" spans="1:11" x14ac:dyDescent="0.35">
      <c r="A1828" s="9">
        <v>1828</v>
      </c>
      <c r="B1828" s="9" t="s">
        <v>926</v>
      </c>
      <c r="C1828" s="9" t="s">
        <v>39</v>
      </c>
      <c r="D1828" s="9">
        <v>2005</v>
      </c>
      <c r="E1828" s="9" t="s">
        <v>7</v>
      </c>
      <c r="F1828" s="9" t="s">
        <v>43</v>
      </c>
      <c r="G1828" s="9">
        <v>0.66</v>
      </c>
      <c r="H1828" s="9">
        <v>0.4</v>
      </c>
      <c r="I1828" s="9">
        <v>0</v>
      </c>
      <c r="J1828" s="9">
        <v>0.05</v>
      </c>
      <c r="K1828" s="9">
        <v>1.1200000000000001</v>
      </c>
    </row>
    <row r="1829" spans="1:11" x14ac:dyDescent="0.35">
      <c r="A1829" s="10">
        <v>1829</v>
      </c>
      <c r="B1829" s="10" t="s">
        <v>9168</v>
      </c>
      <c r="C1829" s="10" t="s">
        <v>223</v>
      </c>
      <c r="D1829" s="10">
        <v>1992</v>
      </c>
      <c r="E1829" s="10" t="s">
        <v>5</v>
      </c>
      <c r="F1829" s="10" t="s">
        <v>53</v>
      </c>
      <c r="G1829" s="10">
        <v>0.41</v>
      </c>
      <c r="H1829" s="10">
        <v>0.06</v>
      </c>
      <c r="I1829" s="10">
        <v>0.63</v>
      </c>
      <c r="J1829" s="10">
        <v>0.02</v>
      </c>
      <c r="K1829" s="10">
        <v>1.1200000000000001</v>
      </c>
    </row>
    <row r="1830" spans="1:11" x14ac:dyDescent="0.35">
      <c r="A1830" s="9">
        <v>1830</v>
      </c>
      <c r="B1830" s="9" t="s">
        <v>9223</v>
      </c>
      <c r="C1830" s="9" t="s">
        <v>34</v>
      </c>
      <c r="D1830" s="9">
        <v>2009</v>
      </c>
      <c r="E1830" s="9" t="s">
        <v>6</v>
      </c>
      <c r="F1830" s="9" t="s">
        <v>43</v>
      </c>
      <c r="G1830" s="9">
        <v>0.28000000000000003</v>
      </c>
      <c r="H1830" s="9">
        <v>0.3</v>
      </c>
      <c r="I1830" s="9">
        <v>0</v>
      </c>
      <c r="J1830" s="9">
        <v>0.54</v>
      </c>
      <c r="K1830" s="9">
        <v>1.1200000000000001</v>
      </c>
    </row>
    <row r="1831" spans="1:11" x14ac:dyDescent="0.35">
      <c r="A1831" s="10">
        <v>1831</v>
      </c>
      <c r="B1831" s="10" t="s">
        <v>9562</v>
      </c>
      <c r="C1831" s="10" t="s">
        <v>94</v>
      </c>
      <c r="D1831" s="10">
        <v>2007</v>
      </c>
      <c r="E1831" s="10" t="s">
        <v>1</v>
      </c>
      <c r="F1831" s="10" t="s">
        <v>7072</v>
      </c>
      <c r="G1831" s="10">
        <v>0</v>
      </c>
      <c r="H1831" s="10">
        <v>1.1200000000000001</v>
      </c>
      <c r="I1831" s="10">
        <v>0</v>
      </c>
      <c r="J1831" s="10">
        <v>0</v>
      </c>
      <c r="K1831" s="10">
        <v>1.1200000000000001</v>
      </c>
    </row>
    <row r="1832" spans="1:11" x14ac:dyDescent="0.35">
      <c r="A1832" s="9">
        <v>1832</v>
      </c>
      <c r="B1832" s="9" t="s">
        <v>299</v>
      </c>
      <c r="C1832" s="9" t="s">
        <v>39</v>
      </c>
      <c r="D1832" s="9">
        <v>2004</v>
      </c>
      <c r="E1832" s="9" t="s">
        <v>9</v>
      </c>
      <c r="F1832" s="9" t="s">
        <v>43</v>
      </c>
      <c r="G1832" s="9">
        <v>0.82</v>
      </c>
      <c r="H1832" s="9">
        <v>0.26</v>
      </c>
      <c r="I1832" s="9">
        <v>0</v>
      </c>
      <c r="J1832" s="9">
        <v>0.04</v>
      </c>
      <c r="K1832" s="9">
        <v>1.1200000000000001</v>
      </c>
    </row>
    <row r="1833" spans="1:11" x14ac:dyDescent="0.35">
      <c r="A1833" s="10">
        <v>1833</v>
      </c>
      <c r="B1833" s="10" t="s">
        <v>9563</v>
      </c>
      <c r="C1833" s="10" t="s">
        <v>39</v>
      </c>
      <c r="D1833" s="10">
        <v>2003</v>
      </c>
      <c r="E1833" s="10" t="s">
        <v>7</v>
      </c>
      <c r="F1833" s="10" t="s">
        <v>40</v>
      </c>
      <c r="G1833" s="10">
        <v>0.85</v>
      </c>
      <c r="H1833" s="10">
        <v>0.23</v>
      </c>
      <c r="I1833" s="10">
        <v>0</v>
      </c>
      <c r="J1833" s="10">
        <v>0.04</v>
      </c>
      <c r="K1833" s="10">
        <v>1.1100000000000001</v>
      </c>
    </row>
    <row r="1834" spans="1:11" x14ac:dyDescent="0.35">
      <c r="A1834" s="9">
        <v>1834</v>
      </c>
      <c r="B1834" s="9" t="s">
        <v>439</v>
      </c>
      <c r="C1834" s="9" t="s">
        <v>102</v>
      </c>
      <c r="D1834" s="9">
        <v>2015</v>
      </c>
      <c r="E1834" s="9" t="s">
        <v>9</v>
      </c>
      <c r="F1834" s="9" t="s">
        <v>120</v>
      </c>
      <c r="G1834" s="9">
        <v>0.32</v>
      </c>
      <c r="H1834" s="9">
        <v>0.57999999999999996</v>
      </c>
      <c r="I1834" s="9">
        <v>0.04</v>
      </c>
      <c r="J1834" s="9">
        <v>0.17</v>
      </c>
      <c r="K1834" s="9">
        <v>1.1100000000000001</v>
      </c>
    </row>
    <row r="1835" spans="1:11" x14ac:dyDescent="0.35">
      <c r="A1835" s="10">
        <v>1835</v>
      </c>
      <c r="B1835" s="10" t="s">
        <v>667</v>
      </c>
      <c r="C1835" s="10" t="s">
        <v>34</v>
      </c>
      <c r="D1835" s="10">
        <v>2007</v>
      </c>
      <c r="E1835" s="10" t="s">
        <v>9</v>
      </c>
      <c r="F1835" s="10" t="s">
        <v>43</v>
      </c>
      <c r="G1835" s="10">
        <v>0.63</v>
      </c>
      <c r="H1835" s="10">
        <v>0.37</v>
      </c>
      <c r="I1835" s="10">
        <v>0</v>
      </c>
      <c r="J1835" s="10">
        <v>0.11</v>
      </c>
      <c r="K1835" s="10">
        <v>1.1100000000000001</v>
      </c>
    </row>
    <row r="1836" spans="1:11" x14ac:dyDescent="0.35">
      <c r="A1836" s="9">
        <v>1836</v>
      </c>
      <c r="B1836" s="9" t="s">
        <v>5524</v>
      </c>
      <c r="C1836" s="9" t="s">
        <v>69</v>
      </c>
      <c r="D1836" s="9">
        <v>2008</v>
      </c>
      <c r="E1836" s="9" t="s">
        <v>3</v>
      </c>
      <c r="F1836" s="9" t="s">
        <v>62</v>
      </c>
      <c r="G1836" s="9">
        <v>0.31</v>
      </c>
      <c r="H1836" s="9">
        <v>0.56999999999999995</v>
      </c>
      <c r="I1836" s="9">
        <v>0.03</v>
      </c>
      <c r="J1836" s="9">
        <v>0.2</v>
      </c>
      <c r="K1836" s="9">
        <v>1.1100000000000001</v>
      </c>
    </row>
    <row r="1837" spans="1:11" x14ac:dyDescent="0.35">
      <c r="A1837" s="10">
        <v>1837</v>
      </c>
      <c r="B1837" s="10" t="s">
        <v>9564</v>
      </c>
      <c r="C1837" s="10" t="s">
        <v>34</v>
      </c>
      <c r="D1837" s="10">
        <v>2007</v>
      </c>
      <c r="E1837" s="10" t="s">
        <v>6</v>
      </c>
      <c r="F1837" s="10" t="s">
        <v>4717</v>
      </c>
      <c r="G1837" s="10">
        <v>0.92</v>
      </c>
      <c r="H1837" s="10">
        <v>0.04</v>
      </c>
      <c r="I1837" s="10">
        <v>0</v>
      </c>
      <c r="J1837" s="10">
        <v>0.15</v>
      </c>
      <c r="K1837" s="10">
        <v>1.1100000000000001</v>
      </c>
    </row>
    <row r="1838" spans="1:11" x14ac:dyDescent="0.35">
      <c r="A1838" s="9">
        <v>1838</v>
      </c>
      <c r="B1838" s="9" t="s">
        <v>9565</v>
      </c>
      <c r="C1838" s="9" t="s">
        <v>55</v>
      </c>
      <c r="D1838" s="9">
        <v>2014</v>
      </c>
      <c r="E1838" s="9" t="s">
        <v>7</v>
      </c>
      <c r="F1838" s="9" t="s">
        <v>40</v>
      </c>
      <c r="G1838" s="9">
        <v>0.62</v>
      </c>
      <c r="H1838" s="9">
        <v>0.4</v>
      </c>
      <c r="I1838" s="9">
        <v>0</v>
      </c>
      <c r="J1838" s="9">
        <v>0.08</v>
      </c>
      <c r="K1838" s="9">
        <v>1.1100000000000001</v>
      </c>
    </row>
    <row r="1839" spans="1:11" x14ac:dyDescent="0.35">
      <c r="A1839" s="10">
        <v>1839</v>
      </c>
      <c r="B1839" s="10" t="s">
        <v>8918</v>
      </c>
      <c r="C1839" s="10" t="s">
        <v>34</v>
      </c>
      <c r="D1839" s="11" t="s">
        <v>145</v>
      </c>
      <c r="E1839" s="10" t="s">
        <v>6</v>
      </c>
      <c r="F1839" s="10" t="s">
        <v>61</v>
      </c>
      <c r="G1839" s="10">
        <v>0.71</v>
      </c>
      <c r="H1839" s="10">
        <v>0.06</v>
      </c>
      <c r="I1839" s="10">
        <v>0</v>
      </c>
      <c r="J1839" s="10">
        <v>0.35</v>
      </c>
      <c r="K1839" s="10">
        <v>1.1100000000000001</v>
      </c>
    </row>
    <row r="1840" spans="1:11" x14ac:dyDescent="0.35">
      <c r="A1840" s="9">
        <v>1840</v>
      </c>
      <c r="B1840" s="9" t="s">
        <v>3803</v>
      </c>
      <c r="C1840" s="9" t="s">
        <v>39</v>
      </c>
      <c r="D1840" s="9">
        <v>2005</v>
      </c>
      <c r="E1840" s="9" t="s">
        <v>9</v>
      </c>
      <c r="F1840" s="9" t="s">
        <v>50</v>
      </c>
      <c r="G1840" s="9">
        <v>0.68</v>
      </c>
      <c r="H1840" s="9">
        <v>0.38</v>
      </c>
      <c r="I1840" s="9">
        <v>0</v>
      </c>
      <c r="J1840" s="9">
        <v>0.05</v>
      </c>
      <c r="K1840" s="9">
        <v>1.1100000000000001</v>
      </c>
    </row>
    <row r="1841" spans="1:11" x14ac:dyDescent="0.35">
      <c r="A1841" s="10">
        <v>1841</v>
      </c>
      <c r="B1841" s="10" t="s">
        <v>9566</v>
      </c>
      <c r="C1841" s="10" t="s">
        <v>223</v>
      </c>
      <c r="D1841" s="10">
        <v>1983</v>
      </c>
      <c r="E1841" s="10" t="s">
        <v>2</v>
      </c>
      <c r="F1841" s="10" t="s">
        <v>53</v>
      </c>
      <c r="G1841" s="10">
        <v>0.33</v>
      </c>
      <c r="H1841" s="10">
        <v>7.0000000000000007E-2</v>
      </c>
      <c r="I1841" s="10">
        <v>0.7</v>
      </c>
      <c r="J1841" s="10">
        <v>0.01</v>
      </c>
      <c r="K1841" s="10">
        <v>1.1100000000000001</v>
      </c>
    </row>
    <row r="1842" spans="1:11" x14ac:dyDescent="0.35">
      <c r="A1842" s="9">
        <v>1842</v>
      </c>
      <c r="B1842" s="9" t="s">
        <v>9567</v>
      </c>
      <c r="C1842" s="9" t="s">
        <v>72</v>
      </c>
      <c r="D1842" s="9">
        <v>1995</v>
      </c>
      <c r="E1842" s="9" t="s">
        <v>4</v>
      </c>
      <c r="F1842" s="9" t="s">
        <v>57</v>
      </c>
      <c r="G1842" s="9">
        <v>0</v>
      </c>
      <c r="H1842" s="9">
        <v>0</v>
      </c>
      <c r="I1842" s="9">
        <v>1.1000000000000001</v>
      </c>
      <c r="J1842" s="9">
        <v>0.01</v>
      </c>
      <c r="K1842" s="9">
        <v>1.1100000000000001</v>
      </c>
    </row>
    <row r="1843" spans="1:11" x14ac:dyDescent="0.35">
      <c r="A1843" s="10">
        <v>1843</v>
      </c>
      <c r="B1843" s="10" t="s">
        <v>1264</v>
      </c>
      <c r="C1843" s="10" t="s">
        <v>1198</v>
      </c>
      <c r="D1843" s="10">
        <v>1994</v>
      </c>
      <c r="E1843" s="10" t="s">
        <v>1</v>
      </c>
      <c r="F1843" s="10" t="s">
        <v>114</v>
      </c>
      <c r="G1843" s="10">
        <v>0.95</v>
      </c>
      <c r="H1843" s="10">
        <v>0.14000000000000001</v>
      </c>
      <c r="I1843" s="10">
        <v>0</v>
      </c>
      <c r="J1843" s="10">
        <v>0.03</v>
      </c>
      <c r="K1843" s="10">
        <v>1.1100000000000001</v>
      </c>
    </row>
    <row r="1844" spans="1:11" x14ac:dyDescent="0.35">
      <c r="A1844" s="9">
        <v>1844</v>
      </c>
      <c r="B1844" s="9" t="s">
        <v>3163</v>
      </c>
      <c r="C1844" s="9" t="s">
        <v>42</v>
      </c>
      <c r="D1844" s="9">
        <v>2007</v>
      </c>
      <c r="E1844" s="9" t="s">
        <v>3</v>
      </c>
      <c r="F1844" s="9" t="s">
        <v>61</v>
      </c>
      <c r="G1844" s="9">
        <v>0.54</v>
      </c>
      <c r="H1844" s="9">
        <v>0.46</v>
      </c>
      <c r="I1844" s="9">
        <v>0</v>
      </c>
      <c r="J1844" s="9">
        <v>0.12</v>
      </c>
      <c r="K1844" s="9">
        <v>1.1100000000000001</v>
      </c>
    </row>
    <row r="1845" spans="1:11" x14ac:dyDescent="0.35">
      <c r="A1845" s="10">
        <v>1845</v>
      </c>
      <c r="B1845" s="10" t="s">
        <v>9568</v>
      </c>
      <c r="C1845" s="10" t="s">
        <v>183</v>
      </c>
      <c r="D1845" s="10">
        <v>2013</v>
      </c>
      <c r="E1845" s="10" t="s">
        <v>12</v>
      </c>
      <c r="F1845" s="10" t="s">
        <v>53</v>
      </c>
      <c r="G1845" s="10">
        <v>0.45</v>
      </c>
      <c r="H1845" s="10">
        <v>0.31</v>
      </c>
      <c r="I1845" s="10">
        <v>0.28999999999999998</v>
      </c>
      <c r="J1845" s="10">
        <v>0.06</v>
      </c>
      <c r="K1845" s="10">
        <v>1.1100000000000001</v>
      </c>
    </row>
    <row r="1846" spans="1:11" x14ac:dyDescent="0.35">
      <c r="A1846" s="9">
        <v>1846</v>
      </c>
      <c r="B1846" s="9" t="s">
        <v>9569</v>
      </c>
      <c r="C1846" s="9" t="s">
        <v>72</v>
      </c>
      <c r="D1846" s="9">
        <v>1999</v>
      </c>
      <c r="E1846" s="9" t="s">
        <v>4</v>
      </c>
      <c r="F1846" s="9" t="s">
        <v>125</v>
      </c>
      <c r="G1846" s="9">
        <v>0.18</v>
      </c>
      <c r="H1846" s="9">
        <v>0.13</v>
      </c>
      <c r="I1846" s="9">
        <v>0.73</v>
      </c>
      <c r="J1846" s="9">
        <v>7.0000000000000007E-2</v>
      </c>
      <c r="K1846" s="9">
        <v>1.1100000000000001</v>
      </c>
    </row>
    <row r="1847" spans="1:11" x14ac:dyDescent="0.35">
      <c r="A1847" s="10">
        <v>1847</v>
      </c>
      <c r="B1847" s="10" t="s">
        <v>9570</v>
      </c>
      <c r="C1847" s="10" t="s">
        <v>44</v>
      </c>
      <c r="D1847" s="10">
        <v>2004</v>
      </c>
      <c r="E1847" s="10" t="s">
        <v>5</v>
      </c>
      <c r="F1847" s="10" t="s">
        <v>50</v>
      </c>
      <c r="G1847" s="10">
        <v>0.52</v>
      </c>
      <c r="H1847" s="10">
        <v>0.35</v>
      </c>
      <c r="I1847" s="10">
        <v>0</v>
      </c>
      <c r="J1847" s="10">
        <v>0.23</v>
      </c>
      <c r="K1847" s="10">
        <v>1.1100000000000001</v>
      </c>
    </row>
    <row r="1848" spans="1:11" x14ac:dyDescent="0.35">
      <c r="A1848" s="9">
        <v>1848</v>
      </c>
      <c r="B1848" s="9" t="s">
        <v>9002</v>
      </c>
      <c r="C1848" s="9" t="s">
        <v>69</v>
      </c>
      <c r="D1848" s="9">
        <v>2010</v>
      </c>
      <c r="E1848" s="9" t="s">
        <v>9</v>
      </c>
      <c r="F1848" s="9" t="s">
        <v>59</v>
      </c>
      <c r="G1848" s="9">
        <v>0.51</v>
      </c>
      <c r="H1848" s="9">
        <v>0.42</v>
      </c>
      <c r="I1848" s="9">
        <v>0</v>
      </c>
      <c r="J1848" s="9">
        <v>0.17</v>
      </c>
      <c r="K1848" s="9">
        <v>1.1100000000000001</v>
      </c>
    </row>
    <row r="1849" spans="1:11" x14ac:dyDescent="0.35">
      <c r="A1849" s="10">
        <v>1849</v>
      </c>
      <c r="B1849" s="10" t="s">
        <v>9223</v>
      </c>
      <c r="C1849" s="10" t="s">
        <v>69</v>
      </c>
      <c r="D1849" s="10">
        <v>2009</v>
      </c>
      <c r="E1849" s="10" t="s">
        <v>6</v>
      </c>
      <c r="F1849" s="10" t="s">
        <v>43</v>
      </c>
      <c r="G1849" s="10">
        <v>0.53</v>
      </c>
      <c r="H1849" s="10">
        <v>0.4</v>
      </c>
      <c r="I1849" s="10">
        <v>0</v>
      </c>
      <c r="J1849" s="10">
        <v>0.17</v>
      </c>
      <c r="K1849" s="10">
        <v>1.1000000000000001</v>
      </c>
    </row>
    <row r="1850" spans="1:11" x14ac:dyDescent="0.35">
      <c r="A1850" s="9">
        <v>1850</v>
      </c>
      <c r="B1850" s="9" t="s">
        <v>9571</v>
      </c>
      <c r="C1850" s="9" t="s">
        <v>83</v>
      </c>
      <c r="D1850" s="9">
        <v>1981</v>
      </c>
      <c r="E1850" s="9" t="s">
        <v>7</v>
      </c>
      <c r="F1850" s="9" t="s">
        <v>43</v>
      </c>
      <c r="G1850" s="9">
        <v>1.03</v>
      </c>
      <c r="H1850" s="9">
        <v>0.06</v>
      </c>
      <c r="I1850" s="9">
        <v>0</v>
      </c>
      <c r="J1850" s="9">
        <v>0.01</v>
      </c>
      <c r="K1850" s="9">
        <v>1.1000000000000001</v>
      </c>
    </row>
    <row r="1851" spans="1:11" x14ac:dyDescent="0.35">
      <c r="A1851" s="10">
        <v>1851</v>
      </c>
      <c r="B1851" s="10" t="s">
        <v>5543</v>
      </c>
      <c r="C1851" s="10" t="s">
        <v>70</v>
      </c>
      <c r="D1851" s="10">
        <v>2007</v>
      </c>
      <c r="E1851" s="10" t="s">
        <v>7</v>
      </c>
      <c r="F1851" s="10" t="s">
        <v>61</v>
      </c>
      <c r="G1851" s="10">
        <v>0.45</v>
      </c>
      <c r="H1851" s="10">
        <v>0.53</v>
      </c>
      <c r="I1851" s="10">
        <v>0.01</v>
      </c>
      <c r="J1851" s="10">
        <v>0.12</v>
      </c>
      <c r="K1851" s="10">
        <v>1.1000000000000001</v>
      </c>
    </row>
    <row r="1852" spans="1:11" x14ac:dyDescent="0.35">
      <c r="A1852" s="9">
        <v>1852</v>
      </c>
      <c r="B1852" s="9" t="s">
        <v>9572</v>
      </c>
      <c r="C1852" s="9" t="s">
        <v>88</v>
      </c>
      <c r="D1852" s="9">
        <v>2015</v>
      </c>
      <c r="E1852" s="9" t="s">
        <v>9</v>
      </c>
      <c r="F1852" s="9" t="s">
        <v>53</v>
      </c>
      <c r="G1852" s="9">
        <v>0.52</v>
      </c>
      <c r="H1852" s="9">
        <v>0.33</v>
      </c>
      <c r="I1852" s="9">
        <v>0.17</v>
      </c>
      <c r="J1852" s="9">
        <v>0.08</v>
      </c>
      <c r="K1852" s="9">
        <v>1.1000000000000001</v>
      </c>
    </row>
    <row r="1853" spans="1:11" x14ac:dyDescent="0.35">
      <c r="A1853" s="10">
        <v>1853</v>
      </c>
      <c r="B1853" s="10" t="s">
        <v>9573</v>
      </c>
      <c r="C1853" s="10" t="s">
        <v>83</v>
      </c>
      <c r="D1853" s="10">
        <v>1982</v>
      </c>
      <c r="E1853" s="10" t="s">
        <v>2</v>
      </c>
      <c r="F1853" s="10" t="s">
        <v>118</v>
      </c>
      <c r="G1853" s="10">
        <v>1.03</v>
      </c>
      <c r="H1853" s="10">
        <v>0.06</v>
      </c>
      <c r="I1853" s="10">
        <v>0</v>
      </c>
      <c r="J1853" s="10">
        <v>0.01</v>
      </c>
      <c r="K1853" s="10">
        <v>1.1000000000000001</v>
      </c>
    </row>
    <row r="1854" spans="1:11" x14ac:dyDescent="0.35">
      <c r="A1854" s="9">
        <v>1854</v>
      </c>
      <c r="B1854" s="9" t="s">
        <v>9574</v>
      </c>
      <c r="C1854" s="9" t="s">
        <v>72</v>
      </c>
      <c r="D1854" s="9">
        <v>1997</v>
      </c>
      <c r="E1854" s="9" t="s">
        <v>1</v>
      </c>
      <c r="F1854" s="9" t="s">
        <v>61</v>
      </c>
      <c r="G1854" s="9">
        <v>0.61</v>
      </c>
      <c r="H1854" s="9">
        <v>0.42</v>
      </c>
      <c r="I1854" s="9">
        <v>0</v>
      </c>
      <c r="J1854" s="9">
        <v>7.0000000000000007E-2</v>
      </c>
      <c r="K1854" s="9">
        <v>1.1000000000000001</v>
      </c>
    </row>
    <row r="1855" spans="1:11" x14ac:dyDescent="0.35">
      <c r="A1855" s="10">
        <v>1855</v>
      </c>
      <c r="B1855" s="10" t="s">
        <v>711</v>
      </c>
      <c r="C1855" s="10" t="s">
        <v>69</v>
      </c>
      <c r="D1855" s="10">
        <v>2012</v>
      </c>
      <c r="E1855" s="10" t="s">
        <v>9</v>
      </c>
      <c r="F1855" s="10" t="s">
        <v>120</v>
      </c>
      <c r="G1855" s="10">
        <v>0.36</v>
      </c>
      <c r="H1855" s="10">
        <v>0.53</v>
      </c>
      <c r="I1855" s="10">
        <v>0</v>
      </c>
      <c r="J1855" s="10">
        <v>0.21</v>
      </c>
      <c r="K1855" s="10">
        <v>1.1000000000000001</v>
      </c>
    </row>
    <row r="1856" spans="1:11" x14ac:dyDescent="0.35">
      <c r="A1856" s="9">
        <v>1856</v>
      </c>
      <c r="B1856" s="9" t="s">
        <v>9575</v>
      </c>
      <c r="C1856" s="9" t="s">
        <v>49</v>
      </c>
      <c r="D1856" s="9">
        <v>2007</v>
      </c>
      <c r="E1856" s="9" t="s">
        <v>8</v>
      </c>
      <c r="F1856" s="9" t="s">
        <v>50</v>
      </c>
      <c r="G1856" s="9">
        <v>0.47</v>
      </c>
      <c r="H1856" s="9">
        <v>0.52</v>
      </c>
      <c r="I1856" s="9">
        <v>0</v>
      </c>
      <c r="J1856" s="9">
        <v>0.12</v>
      </c>
      <c r="K1856" s="9">
        <v>1.1000000000000001</v>
      </c>
    </row>
    <row r="1857" spans="1:11" x14ac:dyDescent="0.35">
      <c r="A1857" s="10">
        <v>1857</v>
      </c>
      <c r="B1857" s="10" t="s">
        <v>397</v>
      </c>
      <c r="C1857" s="10" t="s">
        <v>69</v>
      </c>
      <c r="D1857" s="10">
        <v>2010</v>
      </c>
      <c r="E1857" s="10" t="s">
        <v>10</v>
      </c>
      <c r="F1857" s="10" t="s">
        <v>67</v>
      </c>
      <c r="G1857" s="10">
        <v>0.44</v>
      </c>
      <c r="H1857" s="10">
        <v>0.46</v>
      </c>
      <c r="I1857" s="10">
        <v>0.01</v>
      </c>
      <c r="J1857" s="10">
        <v>0.18</v>
      </c>
      <c r="K1857" s="10">
        <v>1.1000000000000001</v>
      </c>
    </row>
    <row r="1858" spans="1:11" x14ac:dyDescent="0.35">
      <c r="A1858" s="9">
        <v>1858</v>
      </c>
      <c r="B1858" s="9" t="s">
        <v>9576</v>
      </c>
      <c r="C1858" s="9" t="s">
        <v>126</v>
      </c>
      <c r="D1858" s="9">
        <v>1999</v>
      </c>
      <c r="E1858" s="9" t="s">
        <v>12</v>
      </c>
      <c r="F1858" s="9" t="s">
        <v>38</v>
      </c>
      <c r="G1858" s="9">
        <v>0</v>
      </c>
      <c r="H1858" s="9">
        <v>0</v>
      </c>
      <c r="I1858" s="9">
        <v>1.1000000000000001</v>
      </c>
      <c r="J1858" s="9">
        <v>0</v>
      </c>
      <c r="K1858" s="9">
        <v>1.1000000000000001</v>
      </c>
    </row>
    <row r="1859" spans="1:11" x14ac:dyDescent="0.35">
      <c r="A1859" s="10">
        <v>1859</v>
      </c>
      <c r="B1859" s="10" t="s">
        <v>7376</v>
      </c>
      <c r="C1859" s="10" t="s">
        <v>223</v>
      </c>
      <c r="D1859" s="10">
        <v>1984</v>
      </c>
      <c r="E1859" s="10" t="s">
        <v>5</v>
      </c>
      <c r="F1859" s="10" t="s">
        <v>184</v>
      </c>
      <c r="G1859" s="10">
        <v>0</v>
      </c>
      <c r="H1859" s="10">
        <v>0</v>
      </c>
      <c r="I1859" s="10">
        <v>1.1000000000000001</v>
      </c>
      <c r="J1859" s="10">
        <v>0</v>
      </c>
      <c r="K1859" s="10">
        <v>1.1000000000000001</v>
      </c>
    </row>
    <row r="1860" spans="1:11" x14ac:dyDescent="0.35">
      <c r="A1860" s="9">
        <v>1860</v>
      </c>
      <c r="B1860" s="9" t="s">
        <v>9577</v>
      </c>
      <c r="C1860" s="9" t="s">
        <v>126</v>
      </c>
      <c r="D1860" s="9">
        <v>1989</v>
      </c>
      <c r="E1860" s="9" t="s">
        <v>4</v>
      </c>
      <c r="F1860" s="9" t="s">
        <v>125</v>
      </c>
      <c r="G1860" s="9">
        <v>0</v>
      </c>
      <c r="H1860" s="9">
        <v>0</v>
      </c>
      <c r="I1860" s="9">
        <v>1.1000000000000001</v>
      </c>
      <c r="J1860" s="9">
        <v>0</v>
      </c>
      <c r="K1860" s="9">
        <v>1.1000000000000001</v>
      </c>
    </row>
    <row r="1861" spans="1:11" x14ac:dyDescent="0.35">
      <c r="A1861" s="10">
        <v>1861</v>
      </c>
      <c r="B1861" s="10" t="s">
        <v>9578</v>
      </c>
      <c r="C1861" s="10" t="s">
        <v>223</v>
      </c>
      <c r="D1861" s="10">
        <v>1989</v>
      </c>
      <c r="E1861" s="10" t="s">
        <v>4</v>
      </c>
      <c r="F1861" s="10" t="s">
        <v>75</v>
      </c>
      <c r="G1861" s="10">
        <v>0</v>
      </c>
      <c r="H1861" s="10">
        <v>0</v>
      </c>
      <c r="I1861" s="10">
        <v>1.1000000000000001</v>
      </c>
      <c r="J1861" s="10">
        <v>0</v>
      </c>
      <c r="K1861" s="10">
        <v>1.1000000000000001</v>
      </c>
    </row>
    <row r="1862" spans="1:11" x14ac:dyDescent="0.35">
      <c r="A1862" s="9">
        <v>1862</v>
      </c>
      <c r="B1862" s="9" t="s">
        <v>9579</v>
      </c>
      <c r="C1862" s="9" t="s">
        <v>146</v>
      </c>
      <c r="D1862" s="9">
        <v>1998</v>
      </c>
      <c r="E1862" s="9" t="s">
        <v>3</v>
      </c>
      <c r="F1862" s="9" t="s">
        <v>53</v>
      </c>
      <c r="G1862" s="9">
        <v>0.45</v>
      </c>
      <c r="H1862" s="9">
        <v>0.33</v>
      </c>
      <c r="I1862" s="9">
        <v>0.28999999999999998</v>
      </c>
      <c r="J1862" s="9">
        <v>0.03</v>
      </c>
      <c r="K1862" s="9">
        <v>1.1000000000000001</v>
      </c>
    </row>
    <row r="1863" spans="1:11" x14ac:dyDescent="0.35">
      <c r="A1863" s="10">
        <v>1863</v>
      </c>
      <c r="B1863" s="10" t="s">
        <v>164</v>
      </c>
      <c r="C1863" s="10" t="s">
        <v>223</v>
      </c>
      <c r="D1863" s="10">
        <v>1983</v>
      </c>
      <c r="E1863" s="10" t="s">
        <v>2</v>
      </c>
      <c r="F1863" s="10" t="s">
        <v>53</v>
      </c>
      <c r="G1863" s="10">
        <v>0.51</v>
      </c>
      <c r="H1863" s="10">
        <v>0.12</v>
      </c>
      <c r="I1863" s="10">
        <v>0.45</v>
      </c>
      <c r="J1863" s="10">
        <v>0.02</v>
      </c>
      <c r="K1863" s="10">
        <v>1.1000000000000001</v>
      </c>
    </row>
    <row r="1864" spans="1:11" x14ac:dyDescent="0.35">
      <c r="A1864" s="9">
        <v>1864</v>
      </c>
      <c r="B1864" s="9" t="s">
        <v>9580</v>
      </c>
      <c r="C1864" s="9" t="s">
        <v>42</v>
      </c>
      <c r="D1864" s="9">
        <v>2008</v>
      </c>
      <c r="E1864" s="9" t="s">
        <v>7</v>
      </c>
      <c r="F1864" s="9" t="s">
        <v>61</v>
      </c>
      <c r="G1864" s="9">
        <v>0.92</v>
      </c>
      <c r="H1864" s="9">
        <v>0.09</v>
      </c>
      <c r="I1864" s="9">
        <v>0</v>
      </c>
      <c r="J1864" s="9">
        <v>0.09</v>
      </c>
      <c r="K1864" s="9">
        <v>1.1000000000000001</v>
      </c>
    </row>
    <row r="1865" spans="1:11" x14ac:dyDescent="0.35">
      <c r="A1865" s="10">
        <v>1865</v>
      </c>
      <c r="B1865" s="10" t="s">
        <v>9431</v>
      </c>
      <c r="C1865" s="10" t="s">
        <v>34</v>
      </c>
      <c r="D1865" s="10">
        <v>2001</v>
      </c>
      <c r="E1865" s="10" t="s">
        <v>1</v>
      </c>
      <c r="F1865" s="10" t="s">
        <v>61</v>
      </c>
      <c r="G1865" s="10">
        <v>0.52</v>
      </c>
      <c r="H1865" s="10">
        <v>0.4</v>
      </c>
      <c r="I1865" s="10">
        <v>0.04</v>
      </c>
      <c r="J1865" s="10">
        <v>0.13</v>
      </c>
      <c r="K1865" s="10">
        <v>1.1000000000000001</v>
      </c>
    </row>
    <row r="1866" spans="1:11" x14ac:dyDescent="0.35">
      <c r="A1866" s="9">
        <v>1866</v>
      </c>
      <c r="B1866" s="9" t="s">
        <v>9581</v>
      </c>
      <c r="C1866" s="9" t="s">
        <v>34</v>
      </c>
      <c r="D1866" s="9">
        <v>2006</v>
      </c>
      <c r="E1866" s="9" t="s">
        <v>6</v>
      </c>
      <c r="F1866" s="9" t="s">
        <v>57</v>
      </c>
      <c r="G1866" s="9">
        <v>0.12</v>
      </c>
      <c r="H1866" s="9">
        <v>0.75</v>
      </c>
      <c r="I1866" s="9">
        <v>0</v>
      </c>
      <c r="J1866" s="9">
        <v>0.23</v>
      </c>
      <c r="K1866" s="9">
        <v>1.1000000000000001</v>
      </c>
    </row>
    <row r="1867" spans="1:11" x14ac:dyDescent="0.35">
      <c r="A1867" s="10">
        <v>1867</v>
      </c>
      <c r="B1867" s="10" t="s">
        <v>9582</v>
      </c>
      <c r="C1867" s="10" t="s">
        <v>34</v>
      </c>
      <c r="D1867" s="10">
        <v>2006</v>
      </c>
      <c r="E1867" s="10" t="s">
        <v>6</v>
      </c>
      <c r="F1867" s="10" t="s">
        <v>57</v>
      </c>
      <c r="G1867" s="10">
        <v>0</v>
      </c>
      <c r="H1867" s="10">
        <v>0.84</v>
      </c>
      <c r="I1867" s="10">
        <v>0</v>
      </c>
      <c r="J1867" s="10">
        <v>0.25</v>
      </c>
      <c r="K1867" s="10">
        <v>1.1000000000000001</v>
      </c>
    </row>
    <row r="1868" spans="1:11" x14ac:dyDescent="0.35">
      <c r="A1868" s="9">
        <v>1868</v>
      </c>
      <c r="B1868" s="9" t="s">
        <v>148</v>
      </c>
      <c r="C1868" s="9" t="s">
        <v>149</v>
      </c>
      <c r="D1868" s="9">
        <v>2003</v>
      </c>
      <c r="E1868" s="9" t="s">
        <v>4</v>
      </c>
      <c r="F1868" s="9" t="s">
        <v>53</v>
      </c>
      <c r="G1868" s="9">
        <v>0.54</v>
      </c>
      <c r="H1868" s="9">
        <v>0.21</v>
      </c>
      <c r="I1868" s="9">
        <v>0.31</v>
      </c>
      <c r="J1868" s="9">
        <v>0.04</v>
      </c>
      <c r="K1868" s="9">
        <v>1.1000000000000001</v>
      </c>
    </row>
    <row r="1869" spans="1:11" x14ac:dyDescent="0.35">
      <c r="A1869" s="10">
        <v>1869</v>
      </c>
      <c r="B1869" s="10" t="s">
        <v>9583</v>
      </c>
      <c r="C1869" s="10" t="s">
        <v>44</v>
      </c>
      <c r="D1869" s="10">
        <v>2005</v>
      </c>
      <c r="E1869" s="10" t="s">
        <v>4</v>
      </c>
      <c r="F1869" s="10" t="s">
        <v>43</v>
      </c>
      <c r="G1869" s="10">
        <v>0.54</v>
      </c>
      <c r="H1869" s="10">
        <v>0.33</v>
      </c>
      <c r="I1869" s="10">
        <v>0.01</v>
      </c>
      <c r="J1869" s="10">
        <v>0.22</v>
      </c>
      <c r="K1869" s="10">
        <v>1.1000000000000001</v>
      </c>
    </row>
    <row r="1870" spans="1:11" x14ac:dyDescent="0.35">
      <c r="A1870" s="9">
        <v>1870</v>
      </c>
      <c r="B1870" s="9" t="s">
        <v>9584</v>
      </c>
      <c r="C1870" s="9" t="s">
        <v>72</v>
      </c>
      <c r="D1870" s="9">
        <v>1998</v>
      </c>
      <c r="E1870" s="9" t="s">
        <v>4</v>
      </c>
      <c r="F1870" s="9" t="s">
        <v>57</v>
      </c>
      <c r="G1870" s="9">
        <v>0.26</v>
      </c>
      <c r="H1870" s="9">
        <v>0.1</v>
      </c>
      <c r="I1870" s="9">
        <v>0.72</v>
      </c>
      <c r="J1870" s="9">
        <v>0.02</v>
      </c>
      <c r="K1870" s="9">
        <v>1.1000000000000001</v>
      </c>
    </row>
    <row r="1871" spans="1:11" x14ac:dyDescent="0.35">
      <c r="A1871" s="10">
        <v>1871</v>
      </c>
      <c r="B1871" s="10" t="s">
        <v>1081</v>
      </c>
      <c r="C1871" s="10" t="s">
        <v>69</v>
      </c>
      <c r="D1871" s="10">
        <v>2013</v>
      </c>
      <c r="E1871" s="10" t="s">
        <v>4</v>
      </c>
      <c r="F1871" s="10" t="s">
        <v>137</v>
      </c>
      <c r="G1871" s="10">
        <v>0.31</v>
      </c>
      <c r="H1871" s="10">
        <v>0.22</v>
      </c>
      <c r="I1871" s="10">
        <v>0.45</v>
      </c>
      <c r="J1871" s="10">
        <v>0.12</v>
      </c>
      <c r="K1871" s="10">
        <v>1.1000000000000001</v>
      </c>
    </row>
    <row r="1872" spans="1:11" x14ac:dyDescent="0.35">
      <c r="A1872" s="9">
        <v>1872</v>
      </c>
      <c r="B1872" s="9" t="s">
        <v>8866</v>
      </c>
      <c r="C1872" s="9" t="s">
        <v>44</v>
      </c>
      <c r="D1872" s="9">
        <v>2008</v>
      </c>
      <c r="E1872" s="9" t="s">
        <v>9</v>
      </c>
      <c r="F1872" s="9" t="s">
        <v>104</v>
      </c>
      <c r="G1872" s="9">
        <v>0.43</v>
      </c>
      <c r="H1872" s="9">
        <v>0.41</v>
      </c>
      <c r="I1872" s="9">
        <v>0</v>
      </c>
      <c r="J1872" s="9">
        <v>0.25</v>
      </c>
      <c r="K1872" s="9">
        <v>1.0900000000000001</v>
      </c>
    </row>
    <row r="1873" spans="1:11" x14ac:dyDescent="0.35">
      <c r="A1873" s="10">
        <v>1873</v>
      </c>
      <c r="B1873" s="10" t="s">
        <v>9585</v>
      </c>
      <c r="C1873" s="10" t="s">
        <v>49</v>
      </c>
      <c r="D1873" s="10">
        <v>2008</v>
      </c>
      <c r="E1873" s="10" t="s">
        <v>8</v>
      </c>
      <c r="F1873" s="10" t="s">
        <v>50</v>
      </c>
      <c r="G1873" s="10">
        <v>0.63</v>
      </c>
      <c r="H1873" s="10">
        <v>0.36</v>
      </c>
      <c r="I1873" s="10">
        <v>0</v>
      </c>
      <c r="J1873" s="10">
        <v>0.1</v>
      </c>
      <c r="K1873" s="10">
        <v>1.0900000000000001</v>
      </c>
    </row>
    <row r="1874" spans="1:11" x14ac:dyDescent="0.35">
      <c r="A1874" s="9">
        <v>1874</v>
      </c>
      <c r="B1874" s="9" t="s">
        <v>9252</v>
      </c>
      <c r="C1874" s="9" t="s">
        <v>44</v>
      </c>
      <c r="D1874" s="9">
        <v>2007</v>
      </c>
      <c r="E1874" s="9" t="s">
        <v>9</v>
      </c>
      <c r="F1874" s="9" t="s">
        <v>61</v>
      </c>
      <c r="G1874" s="9">
        <v>0.24</v>
      </c>
      <c r="H1874" s="9">
        <v>0.55000000000000004</v>
      </c>
      <c r="I1874" s="9">
        <v>0</v>
      </c>
      <c r="J1874" s="9">
        <v>0.31</v>
      </c>
      <c r="K1874" s="9">
        <v>1.0900000000000001</v>
      </c>
    </row>
    <row r="1875" spans="1:11" x14ac:dyDescent="0.35">
      <c r="A1875" s="10">
        <v>1875</v>
      </c>
      <c r="B1875" s="10" t="s">
        <v>9586</v>
      </c>
      <c r="C1875" s="10" t="s">
        <v>34</v>
      </c>
      <c r="D1875" s="10">
        <v>2006</v>
      </c>
      <c r="E1875" s="10" t="s">
        <v>11</v>
      </c>
      <c r="F1875" s="10" t="s">
        <v>46</v>
      </c>
      <c r="G1875" s="10">
        <v>0.05</v>
      </c>
      <c r="H1875" s="10">
        <v>0.04</v>
      </c>
      <c r="I1875" s="10">
        <v>0.84</v>
      </c>
      <c r="J1875" s="10">
        <v>0.16</v>
      </c>
      <c r="K1875" s="10">
        <v>1.0900000000000001</v>
      </c>
    </row>
    <row r="1876" spans="1:11" x14ac:dyDescent="0.35">
      <c r="A1876" s="9">
        <v>1876</v>
      </c>
      <c r="B1876" s="9" t="s">
        <v>9587</v>
      </c>
      <c r="C1876" s="9" t="s">
        <v>70</v>
      </c>
      <c r="D1876" s="9">
        <v>2009</v>
      </c>
      <c r="E1876" s="9" t="s">
        <v>1</v>
      </c>
      <c r="F1876" s="9" t="s">
        <v>61</v>
      </c>
      <c r="G1876" s="9">
        <v>0.82</v>
      </c>
      <c r="H1876" s="9">
        <v>0.17</v>
      </c>
      <c r="I1876" s="9">
        <v>0.01</v>
      </c>
      <c r="J1876" s="9">
        <v>0.09</v>
      </c>
      <c r="K1876" s="9">
        <v>1.0900000000000001</v>
      </c>
    </row>
    <row r="1877" spans="1:11" x14ac:dyDescent="0.35">
      <c r="A1877" s="10">
        <v>1877</v>
      </c>
      <c r="B1877" s="10" t="s">
        <v>9588</v>
      </c>
      <c r="C1877" s="10" t="s">
        <v>36</v>
      </c>
      <c r="D1877" s="10">
        <v>2003</v>
      </c>
      <c r="E1877" s="10" t="s">
        <v>4</v>
      </c>
      <c r="F1877" s="10" t="s">
        <v>118</v>
      </c>
      <c r="G1877" s="10">
        <v>0.78</v>
      </c>
      <c r="H1877" s="10">
        <v>0.28999999999999998</v>
      </c>
      <c r="I1877" s="10">
        <v>0</v>
      </c>
      <c r="J1877" s="10">
        <v>0.02</v>
      </c>
      <c r="K1877" s="10">
        <v>1.0900000000000001</v>
      </c>
    </row>
    <row r="1878" spans="1:11" x14ac:dyDescent="0.35">
      <c r="A1878" s="9">
        <v>1878</v>
      </c>
      <c r="B1878" s="9" t="s">
        <v>9589</v>
      </c>
      <c r="C1878" s="9" t="s">
        <v>69</v>
      </c>
      <c r="D1878" s="9">
        <v>2007</v>
      </c>
      <c r="E1878" s="9" t="s">
        <v>10</v>
      </c>
      <c r="F1878" s="9" t="s">
        <v>46</v>
      </c>
      <c r="G1878" s="9">
        <v>0.28999999999999998</v>
      </c>
      <c r="H1878" s="9">
        <v>0.52</v>
      </c>
      <c r="I1878" s="9">
        <v>0.08</v>
      </c>
      <c r="J1878" s="9">
        <v>0.2</v>
      </c>
      <c r="K1878" s="9">
        <v>1.0900000000000001</v>
      </c>
    </row>
    <row r="1879" spans="1:11" x14ac:dyDescent="0.35">
      <c r="A1879" s="10">
        <v>1879</v>
      </c>
      <c r="B1879" s="10" t="s">
        <v>9590</v>
      </c>
      <c r="C1879" s="10" t="s">
        <v>208</v>
      </c>
      <c r="D1879" s="10">
        <v>2000</v>
      </c>
      <c r="E1879" s="10" t="s">
        <v>1</v>
      </c>
      <c r="F1879" s="10" t="s">
        <v>46</v>
      </c>
      <c r="G1879" s="10">
        <v>1.02</v>
      </c>
      <c r="H1879" s="10">
        <v>0.05</v>
      </c>
      <c r="I1879" s="10">
        <v>0</v>
      </c>
      <c r="J1879" s="10">
        <v>0.02</v>
      </c>
      <c r="K1879" s="10">
        <v>1.0900000000000001</v>
      </c>
    </row>
    <row r="1880" spans="1:11" x14ac:dyDescent="0.35">
      <c r="A1880" s="9">
        <v>1880</v>
      </c>
      <c r="B1880" s="9" t="s">
        <v>4937</v>
      </c>
      <c r="C1880" s="9" t="s">
        <v>72</v>
      </c>
      <c r="D1880" s="9">
        <v>1998</v>
      </c>
      <c r="E1880" s="9" t="s">
        <v>8</v>
      </c>
      <c r="F1880" s="9" t="s">
        <v>38</v>
      </c>
      <c r="G1880" s="9">
        <v>0</v>
      </c>
      <c r="H1880" s="9">
        <v>0</v>
      </c>
      <c r="I1880" s="9">
        <v>1.07</v>
      </c>
      <c r="J1880" s="9">
        <v>0.02</v>
      </c>
      <c r="K1880" s="9">
        <v>1.0900000000000001</v>
      </c>
    </row>
    <row r="1881" spans="1:11" x14ac:dyDescent="0.35">
      <c r="A1881" s="10">
        <v>1881</v>
      </c>
      <c r="B1881" s="10" t="s">
        <v>9591</v>
      </c>
      <c r="C1881" s="10" t="s">
        <v>44</v>
      </c>
      <c r="D1881" s="10">
        <v>2005</v>
      </c>
      <c r="E1881" s="10" t="s">
        <v>6</v>
      </c>
      <c r="F1881" s="10" t="s">
        <v>57</v>
      </c>
      <c r="G1881" s="10">
        <v>0.75</v>
      </c>
      <c r="H1881" s="10">
        <v>0.18</v>
      </c>
      <c r="I1881" s="10">
        <v>0</v>
      </c>
      <c r="J1881" s="10">
        <v>0.16</v>
      </c>
      <c r="K1881" s="10">
        <v>1.0900000000000001</v>
      </c>
    </row>
    <row r="1882" spans="1:11" x14ac:dyDescent="0.35">
      <c r="A1882" s="9">
        <v>1882</v>
      </c>
      <c r="B1882" s="9" t="s">
        <v>528</v>
      </c>
      <c r="C1882" s="9" t="s">
        <v>49</v>
      </c>
      <c r="D1882" s="9">
        <v>2006</v>
      </c>
      <c r="E1882" s="9" t="s">
        <v>9</v>
      </c>
      <c r="F1882" s="9" t="s">
        <v>104</v>
      </c>
      <c r="G1882" s="9">
        <v>0.96</v>
      </c>
      <c r="H1882" s="9">
        <v>0.04</v>
      </c>
      <c r="I1882" s="9">
        <v>0</v>
      </c>
      <c r="J1882" s="9">
        <v>0.08</v>
      </c>
      <c r="K1882" s="9">
        <v>1.0900000000000001</v>
      </c>
    </row>
    <row r="1883" spans="1:11" x14ac:dyDescent="0.35">
      <c r="A1883" s="10">
        <v>1883</v>
      </c>
      <c r="B1883" s="10" t="s">
        <v>249</v>
      </c>
      <c r="C1883" s="10" t="s">
        <v>39</v>
      </c>
      <c r="D1883" s="10">
        <v>2003</v>
      </c>
      <c r="E1883" s="10" t="s">
        <v>1</v>
      </c>
      <c r="F1883" s="10" t="s">
        <v>61</v>
      </c>
      <c r="G1883" s="10">
        <v>1.02</v>
      </c>
      <c r="H1883" s="10">
        <v>0.02</v>
      </c>
      <c r="I1883" s="10">
        <v>0</v>
      </c>
      <c r="J1883" s="10">
        <v>0.05</v>
      </c>
      <c r="K1883" s="10">
        <v>1.0900000000000001</v>
      </c>
    </row>
    <row r="1884" spans="1:11" x14ac:dyDescent="0.35">
      <c r="A1884" s="9">
        <v>1884</v>
      </c>
      <c r="B1884" s="9" t="s">
        <v>9592</v>
      </c>
      <c r="C1884" s="9" t="s">
        <v>94</v>
      </c>
      <c r="D1884" s="9">
        <v>2009</v>
      </c>
      <c r="E1884" s="9" t="s">
        <v>12</v>
      </c>
      <c r="F1884" s="9" t="s">
        <v>46</v>
      </c>
      <c r="G1884" s="9">
        <v>0.01</v>
      </c>
      <c r="H1884" s="9">
        <v>0.97</v>
      </c>
      <c r="I1884" s="9">
        <v>0</v>
      </c>
      <c r="J1884" s="9">
        <v>0.11</v>
      </c>
      <c r="K1884" s="9">
        <v>1.0900000000000001</v>
      </c>
    </row>
    <row r="1885" spans="1:11" x14ac:dyDescent="0.35">
      <c r="A1885" s="10">
        <v>1885</v>
      </c>
      <c r="B1885" s="10" t="s">
        <v>9593</v>
      </c>
      <c r="C1885" s="10" t="s">
        <v>34</v>
      </c>
      <c r="D1885" s="10">
        <v>2006</v>
      </c>
      <c r="E1885" s="10" t="s">
        <v>9</v>
      </c>
      <c r="F1885" s="10" t="s">
        <v>61</v>
      </c>
      <c r="G1885" s="10">
        <v>0.89</v>
      </c>
      <c r="H1885" s="10">
        <v>0.03</v>
      </c>
      <c r="I1885" s="10">
        <v>0.01</v>
      </c>
      <c r="J1885" s="10">
        <v>0.15</v>
      </c>
      <c r="K1885" s="10">
        <v>1.0900000000000001</v>
      </c>
    </row>
    <row r="1886" spans="1:11" x14ac:dyDescent="0.35">
      <c r="A1886" s="9">
        <v>1886</v>
      </c>
      <c r="B1886" s="9" t="s">
        <v>1215</v>
      </c>
      <c r="C1886" s="9" t="s">
        <v>42</v>
      </c>
      <c r="D1886" s="9">
        <v>2009</v>
      </c>
      <c r="E1886" s="9" t="s">
        <v>1</v>
      </c>
      <c r="F1886" s="9" t="s">
        <v>61</v>
      </c>
      <c r="G1886" s="9">
        <v>0.61</v>
      </c>
      <c r="H1886" s="9">
        <v>0.37</v>
      </c>
      <c r="I1886" s="9">
        <v>0</v>
      </c>
      <c r="J1886" s="9">
        <v>0.11</v>
      </c>
      <c r="K1886" s="9">
        <v>1.0900000000000001</v>
      </c>
    </row>
    <row r="1887" spans="1:11" x14ac:dyDescent="0.35">
      <c r="A1887" s="10">
        <v>1887</v>
      </c>
      <c r="B1887" s="10" t="s">
        <v>1203</v>
      </c>
      <c r="C1887" s="10" t="s">
        <v>34</v>
      </c>
      <c r="D1887" s="10">
        <v>2002</v>
      </c>
      <c r="E1887" s="10" t="s">
        <v>7</v>
      </c>
      <c r="F1887" s="10" t="s">
        <v>104</v>
      </c>
      <c r="G1887" s="10">
        <v>0.53</v>
      </c>
      <c r="H1887" s="10">
        <v>0.42</v>
      </c>
      <c r="I1887" s="10">
        <v>0</v>
      </c>
      <c r="J1887" s="10">
        <v>0.14000000000000001</v>
      </c>
      <c r="K1887" s="10">
        <v>1.0900000000000001</v>
      </c>
    </row>
    <row r="1888" spans="1:11" x14ac:dyDescent="0.35">
      <c r="A1888" s="9">
        <v>1888</v>
      </c>
      <c r="B1888" s="9" t="s">
        <v>9594</v>
      </c>
      <c r="C1888" s="9" t="s">
        <v>72</v>
      </c>
      <c r="D1888" s="9">
        <v>1997</v>
      </c>
      <c r="E1888" s="9" t="s">
        <v>8</v>
      </c>
      <c r="F1888" s="9" t="s">
        <v>447</v>
      </c>
      <c r="G1888" s="9">
        <v>0</v>
      </c>
      <c r="H1888" s="9">
        <v>0</v>
      </c>
      <c r="I1888" s="9">
        <v>1.02</v>
      </c>
      <c r="J1888" s="9">
        <v>7.0000000000000007E-2</v>
      </c>
      <c r="K1888" s="9">
        <v>1.0900000000000001</v>
      </c>
    </row>
    <row r="1889" spans="1:11" x14ac:dyDescent="0.35">
      <c r="A1889" s="10">
        <v>1889</v>
      </c>
      <c r="B1889" s="10" t="s">
        <v>1833</v>
      </c>
      <c r="C1889" s="10" t="s">
        <v>69</v>
      </c>
      <c r="D1889" s="10">
        <v>2010</v>
      </c>
      <c r="E1889" s="10" t="s">
        <v>9</v>
      </c>
      <c r="F1889" s="10" t="s">
        <v>61</v>
      </c>
      <c r="G1889" s="10">
        <v>0.64</v>
      </c>
      <c r="H1889" s="10">
        <v>0.28000000000000003</v>
      </c>
      <c r="I1889" s="10">
        <v>0.04</v>
      </c>
      <c r="J1889" s="10">
        <v>0.13</v>
      </c>
      <c r="K1889" s="10">
        <v>1.0900000000000001</v>
      </c>
    </row>
    <row r="1890" spans="1:11" x14ac:dyDescent="0.35">
      <c r="A1890" s="9">
        <v>1890</v>
      </c>
      <c r="B1890" s="9" t="s">
        <v>9266</v>
      </c>
      <c r="C1890" s="9" t="s">
        <v>49</v>
      </c>
      <c r="D1890" s="9">
        <v>2010</v>
      </c>
      <c r="E1890" s="9" t="s">
        <v>3</v>
      </c>
      <c r="F1890" s="9" t="s">
        <v>46</v>
      </c>
      <c r="G1890" s="9">
        <v>0.44</v>
      </c>
      <c r="H1890" s="9">
        <v>0.54</v>
      </c>
      <c r="I1890" s="9">
        <v>0</v>
      </c>
      <c r="J1890" s="9">
        <v>0.11</v>
      </c>
      <c r="K1890" s="9">
        <v>1.0900000000000001</v>
      </c>
    </row>
    <row r="1891" spans="1:11" x14ac:dyDescent="0.35">
      <c r="A1891" s="10">
        <v>1891</v>
      </c>
      <c r="B1891" s="10" t="s">
        <v>726</v>
      </c>
      <c r="C1891" s="10" t="s">
        <v>69</v>
      </c>
      <c r="D1891" s="10">
        <v>2012</v>
      </c>
      <c r="E1891" s="10" t="s">
        <v>9</v>
      </c>
      <c r="F1891" s="10" t="s">
        <v>43</v>
      </c>
      <c r="G1891" s="10">
        <v>0.35</v>
      </c>
      <c r="H1891" s="10">
        <v>0.52</v>
      </c>
      <c r="I1891" s="10">
        <v>0</v>
      </c>
      <c r="J1891" s="10">
        <v>0.22</v>
      </c>
      <c r="K1891" s="10">
        <v>1.0900000000000001</v>
      </c>
    </row>
    <row r="1892" spans="1:11" x14ac:dyDescent="0.35">
      <c r="A1892" s="9">
        <v>1892</v>
      </c>
      <c r="B1892" s="9" t="s">
        <v>9595</v>
      </c>
      <c r="C1892" s="9" t="s">
        <v>42</v>
      </c>
      <c r="D1892" s="9">
        <v>2007</v>
      </c>
      <c r="E1892" s="9" t="s">
        <v>11</v>
      </c>
      <c r="F1892" s="9" t="s">
        <v>53</v>
      </c>
      <c r="G1892" s="9">
        <v>0.44</v>
      </c>
      <c r="H1892" s="9">
        <v>0.47</v>
      </c>
      <c r="I1892" s="9">
        <v>0.09</v>
      </c>
      <c r="J1892" s="9">
        <v>0.09</v>
      </c>
      <c r="K1892" s="9">
        <v>1.0900000000000001</v>
      </c>
    </row>
    <row r="1893" spans="1:11" x14ac:dyDescent="0.35">
      <c r="A1893" s="10">
        <v>1893</v>
      </c>
      <c r="B1893" s="10" t="s">
        <v>9596</v>
      </c>
      <c r="C1893" s="10" t="s">
        <v>72</v>
      </c>
      <c r="D1893" s="10">
        <v>1998</v>
      </c>
      <c r="E1893" s="10" t="s">
        <v>1</v>
      </c>
      <c r="F1893" s="10" t="s">
        <v>76</v>
      </c>
      <c r="G1893" s="10">
        <v>0.6</v>
      </c>
      <c r="H1893" s="10">
        <v>0.41</v>
      </c>
      <c r="I1893" s="10">
        <v>0</v>
      </c>
      <c r="J1893" s="10">
        <v>7.0000000000000007E-2</v>
      </c>
      <c r="K1893" s="10">
        <v>1.0900000000000001</v>
      </c>
    </row>
    <row r="1894" spans="1:11" x14ac:dyDescent="0.35">
      <c r="A1894" s="9">
        <v>1894</v>
      </c>
      <c r="B1894" s="9" t="s">
        <v>9597</v>
      </c>
      <c r="C1894" s="9" t="s">
        <v>70</v>
      </c>
      <c r="D1894" s="9">
        <v>2010</v>
      </c>
      <c r="E1894" s="9" t="s">
        <v>3</v>
      </c>
      <c r="F1894" s="9" t="s">
        <v>46</v>
      </c>
      <c r="G1894" s="9">
        <v>0.74</v>
      </c>
      <c r="H1894" s="9">
        <v>0.26</v>
      </c>
      <c r="I1894" s="9">
        <v>0</v>
      </c>
      <c r="J1894" s="9">
        <v>0.09</v>
      </c>
      <c r="K1894" s="9">
        <v>1.0900000000000001</v>
      </c>
    </row>
    <row r="1895" spans="1:11" x14ac:dyDescent="0.35">
      <c r="A1895" s="10">
        <v>1895</v>
      </c>
      <c r="B1895" s="10" t="s">
        <v>1326</v>
      </c>
      <c r="C1895" s="10" t="s">
        <v>34</v>
      </c>
      <c r="D1895" s="10">
        <v>2003</v>
      </c>
      <c r="E1895" s="10" t="s">
        <v>3</v>
      </c>
      <c r="F1895" s="10" t="s">
        <v>61</v>
      </c>
      <c r="G1895" s="10">
        <v>0.53</v>
      </c>
      <c r="H1895" s="10">
        <v>0.41</v>
      </c>
      <c r="I1895" s="10">
        <v>0</v>
      </c>
      <c r="J1895" s="10">
        <v>0.14000000000000001</v>
      </c>
      <c r="K1895" s="10">
        <v>1.08</v>
      </c>
    </row>
    <row r="1896" spans="1:11" x14ac:dyDescent="0.35">
      <c r="A1896" s="9">
        <v>1896</v>
      </c>
      <c r="B1896" s="9" t="s">
        <v>9598</v>
      </c>
      <c r="C1896" s="9" t="s">
        <v>69</v>
      </c>
      <c r="D1896" s="9">
        <v>2008</v>
      </c>
      <c r="E1896" s="9" t="s">
        <v>9</v>
      </c>
      <c r="F1896" s="9" t="s">
        <v>50</v>
      </c>
      <c r="G1896" s="9">
        <v>0.47</v>
      </c>
      <c r="H1896" s="9">
        <v>0.41</v>
      </c>
      <c r="I1896" s="9">
        <v>0.03</v>
      </c>
      <c r="J1896" s="9">
        <v>0.18</v>
      </c>
      <c r="K1896" s="9">
        <v>1.08</v>
      </c>
    </row>
    <row r="1897" spans="1:11" x14ac:dyDescent="0.35">
      <c r="A1897" s="10">
        <v>1897</v>
      </c>
      <c r="B1897" s="10" t="s">
        <v>1740</v>
      </c>
      <c r="C1897" s="10" t="s">
        <v>34</v>
      </c>
      <c r="D1897" s="10">
        <v>2002</v>
      </c>
      <c r="E1897" s="10" t="s">
        <v>2</v>
      </c>
      <c r="F1897" s="10" t="s">
        <v>67</v>
      </c>
      <c r="G1897" s="10">
        <v>0.53</v>
      </c>
      <c r="H1897" s="10">
        <v>0.41</v>
      </c>
      <c r="I1897" s="10">
        <v>0</v>
      </c>
      <c r="J1897" s="10">
        <v>0.14000000000000001</v>
      </c>
      <c r="K1897" s="10">
        <v>1.08</v>
      </c>
    </row>
    <row r="1898" spans="1:11" x14ac:dyDescent="0.35">
      <c r="A1898" s="9">
        <v>1898</v>
      </c>
      <c r="B1898" s="9" t="s">
        <v>8542</v>
      </c>
      <c r="C1898" s="9" t="s">
        <v>94</v>
      </c>
      <c r="D1898" s="9">
        <v>2015</v>
      </c>
      <c r="E1898" s="9" t="s">
        <v>9</v>
      </c>
      <c r="F1898" s="9" t="s">
        <v>52</v>
      </c>
      <c r="G1898" s="9">
        <v>0.36</v>
      </c>
      <c r="H1898" s="9">
        <v>0.64</v>
      </c>
      <c r="I1898" s="9">
        <v>0</v>
      </c>
      <c r="J1898" s="9">
        <v>0.08</v>
      </c>
      <c r="K1898" s="9">
        <v>1.08</v>
      </c>
    </row>
    <row r="1899" spans="1:11" x14ac:dyDescent="0.35">
      <c r="A1899" s="10">
        <v>1899</v>
      </c>
      <c r="B1899" s="10" t="s">
        <v>966</v>
      </c>
      <c r="C1899" s="10" t="s">
        <v>42</v>
      </c>
      <c r="D1899" s="10">
        <v>2009</v>
      </c>
      <c r="E1899" s="10" t="s">
        <v>1</v>
      </c>
      <c r="F1899" s="10" t="s">
        <v>67</v>
      </c>
      <c r="G1899" s="10">
        <v>0.87</v>
      </c>
      <c r="H1899" s="10">
        <v>0.12</v>
      </c>
      <c r="I1899" s="10">
        <v>0</v>
      </c>
      <c r="J1899" s="10">
        <v>0.09</v>
      </c>
      <c r="K1899" s="10">
        <v>1.08</v>
      </c>
    </row>
    <row r="1900" spans="1:11" x14ac:dyDescent="0.35">
      <c r="A1900" s="9">
        <v>1900</v>
      </c>
      <c r="B1900" s="9" t="s">
        <v>9599</v>
      </c>
      <c r="C1900" s="9" t="s">
        <v>34</v>
      </c>
      <c r="D1900" s="9">
        <v>2002</v>
      </c>
      <c r="E1900" s="9" t="s">
        <v>1</v>
      </c>
      <c r="F1900" s="9" t="s">
        <v>1008</v>
      </c>
      <c r="G1900" s="9">
        <v>0.53</v>
      </c>
      <c r="H1900" s="9">
        <v>0.41</v>
      </c>
      <c r="I1900" s="9">
        <v>0</v>
      </c>
      <c r="J1900" s="9">
        <v>0.14000000000000001</v>
      </c>
      <c r="K1900" s="9">
        <v>1.08</v>
      </c>
    </row>
    <row r="1901" spans="1:11" x14ac:dyDescent="0.35">
      <c r="A1901" s="10">
        <v>1901</v>
      </c>
      <c r="B1901" s="10" t="s">
        <v>9600</v>
      </c>
      <c r="C1901" s="10" t="s">
        <v>49</v>
      </c>
      <c r="D1901" s="10">
        <v>2009</v>
      </c>
      <c r="E1901" s="10" t="s">
        <v>11</v>
      </c>
      <c r="F1901" s="10" t="s">
        <v>61</v>
      </c>
      <c r="G1901" s="10">
        <v>0.55000000000000004</v>
      </c>
      <c r="H1901" s="10">
        <v>0.43</v>
      </c>
      <c r="I1901" s="10">
        <v>0</v>
      </c>
      <c r="J1901" s="10">
        <v>0.11</v>
      </c>
      <c r="K1901" s="10">
        <v>1.08</v>
      </c>
    </row>
    <row r="1902" spans="1:11" x14ac:dyDescent="0.35">
      <c r="A1902" s="9">
        <v>1902</v>
      </c>
      <c r="B1902" s="9" t="s">
        <v>9601</v>
      </c>
      <c r="C1902" s="9" t="s">
        <v>42</v>
      </c>
      <c r="D1902" s="9">
        <v>2009</v>
      </c>
      <c r="E1902" s="9" t="s">
        <v>9</v>
      </c>
      <c r="F1902" s="9" t="s">
        <v>91</v>
      </c>
      <c r="G1902" s="9">
        <v>0.48</v>
      </c>
      <c r="H1902" s="9">
        <v>0.32</v>
      </c>
      <c r="I1902" s="9">
        <v>0.2</v>
      </c>
      <c r="J1902" s="9">
        <v>0.09</v>
      </c>
      <c r="K1902" s="9">
        <v>1.08</v>
      </c>
    </row>
    <row r="1903" spans="1:11" x14ac:dyDescent="0.35">
      <c r="A1903" s="10">
        <v>1903</v>
      </c>
      <c r="B1903" s="10" t="s">
        <v>9602</v>
      </c>
      <c r="C1903" s="10" t="s">
        <v>70</v>
      </c>
      <c r="D1903" s="10">
        <v>2012</v>
      </c>
      <c r="E1903" s="10" t="s">
        <v>9</v>
      </c>
      <c r="F1903" s="10" t="s">
        <v>61</v>
      </c>
      <c r="G1903" s="10">
        <v>1.02</v>
      </c>
      <c r="H1903" s="10">
        <v>0</v>
      </c>
      <c r="I1903" s="10">
        <v>0</v>
      </c>
      <c r="J1903" s="10">
        <v>0.06</v>
      </c>
      <c r="K1903" s="10">
        <v>1.08</v>
      </c>
    </row>
    <row r="1904" spans="1:11" x14ac:dyDescent="0.35">
      <c r="A1904" s="9">
        <v>1904</v>
      </c>
      <c r="B1904" s="9" t="s">
        <v>9361</v>
      </c>
      <c r="C1904" s="9" t="s">
        <v>44</v>
      </c>
      <c r="D1904" s="9">
        <v>2009</v>
      </c>
      <c r="E1904" s="9" t="s">
        <v>9</v>
      </c>
      <c r="F1904" s="9" t="s">
        <v>52</v>
      </c>
      <c r="G1904" s="9">
        <v>0.28000000000000003</v>
      </c>
      <c r="H1904" s="9">
        <v>0.5</v>
      </c>
      <c r="I1904" s="9">
        <v>0.03</v>
      </c>
      <c r="J1904" s="9">
        <v>0.28000000000000003</v>
      </c>
      <c r="K1904" s="9">
        <v>1.08</v>
      </c>
    </row>
    <row r="1905" spans="1:11" x14ac:dyDescent="0.35">
      <c r="A1905" s="10">
        <v>1905</v>
      </c>
      <c r="B1905" s="10" t="s">
        <v>2061</v>
      </c>
      <c r="C1905" s="10" t="s">
        <v>42</v>
      </c>
      <c r="D1905" s="10">
        <v>2010</v>
      </c>
      <c r="E1905" s="10" t="s">
        <v>1</v>
      </c>
      <c r="F1905" s="10" t="s">
        <v>61</v>
      </c>
      <c r="G1905" s="10">
        <v>0.26</v>
      </c>
      <c r="H1905" s="10">
        <v>0.69</v>
      </c>
      <c r="I1905" s="10">
        <v>0</v>
      </c>
      <c r="J1905" s="10">
        <v>0.12</v>
      </c>
      <c r="K1905" s="10">
        <v>1.08</v>
      </c>
    </row>
    <row r="1906" spans="1:11" x14ac:dyDescent="0.35">
      <c r="A1906" s="9">
        <v>1906</v>
      </c>
      <c r="B1906" s="9" t="s">
        <v>2776</v>
      </c>
      <c r="C1906" s="9" t="s">
        <v>69</v>
      </c>
      <c r="D1906" s="9">
        <v>2007</v>
      </c>
      <c r="E1906" s="9" t="s">
        <v>7</v>
      </c>
      <c r="F1906" s="9" t="s">
        <v>61</v>
      </c>
      <c r="G1906" s="9">
        <v>0.28000000000000003</v>
      </c>
      <c r="H1906" s="9">
        <v>0.59</v>
      </c>
      <c r="I1906" s="9">
        <v>0</v>
      </c>
      <c r="J1906" s="9">
        <v>0.22</v>
      </c>
      <c r="K1906" s="9">
        <v>1.08</v>
      </c>
    </row>
    <row r="1907" spans="1:11" x14ac:dyDescent="0.35">
      <c r="A1907" s="10">
        <v>1907</v>
      </c>
      <c r="B1907" s="10" t="s">
        <v>9603</v>
      </c>
      <c r="C1907" s="10" t="s">
        <v>83</v>
      </c>
      <c r="D1907" s="10">
        <v>1982</v>
      </c>
      <c r="E1907" s="10" t="s">
        <v>2</v>
      </c>
      <c r="F1907" s="10" t="s">
        <v>118</v>
      </c>
      <c r="G1907" s="10">
        <v>1.01</v>
      </c>
      <c r="H1907" s="10">
        <v>0.06</v>
      </c>
      <c r="I1907" s="10">
        <v>0</v>
      </c>
      <c r="J1907" s="10">
        <v>0.01</v>
      </c>
      <c r="K1907" s="10">
        <v>1.08</v>
      </c>
    </row>
    <row r="1908" spans="1:11" x14ac:dyDescent="0.35">
      <c r="A1908" s="9">
        <v>1908</v>
      </c>
      <c r="B1908" s="9" t="s">
        <v>376</v>
      </c>
      <c r="C1908" s="9" t="s">
        <v>70</v>
      </c>
      <c r="D1908" s="9">
        <v>2008</v>
      </c>
      <c r="E1908" s="9" t="s">
        <v>9</v>
      </c>
      <c r="F1908" s="9" t="s">
        <v>78</v>
      </c>
      <c r="G1908" s="9">
        <v>0.53</v>
      </c>
      <c r="H1908" s="9">
        <v>0.43</v>
      </c>
      <c r="I1908" s="9">
        <v>0.01</v>
      </c>
      <c r="J1908" s="9">
        <v>0.11</v>
      </c>
      <c r="K1908" s="9">
        <v>1.08</v>
      </c>
    </row>
    <row r="1909" spans="1:11" x14ac:dyDescent="0.35">
      <c r="A1909" s="10">
        <v>1909</v>
      </c>
      <c r="B1909" s="10" t="s">
        <v>4832</v>
      </c>
      <c r="C1909" s="10" t="s">
        <v>34</v>
      </c>
      <c r="D1909" s="10">
        <v>2004</v>
      </c>
      <c r="E1909" s="10" t="s">
        <v>7</v>
      </c>
      <c r="F1909" s="10" t="s">
        <v>50</v>
      </c>
      <c r="G1909" s="10">
        <v>0.64</v>
      </c>
      <c r="H1909" s="10">
        <v>0.34</v>
      </c>
      <c r="I1909" s="10">
        <v>0</v>
      </c>
      <c r="J1909" s="10">
        <v>0.1</v>
      </c>
      <c r="K1909" s="10">
        <v>1.08</v>
      </c>
    </row>
    <row r="1910" spans="1:11" x14ac:dyDescent="0.35">
      <c r="A1910" s="9">
        <v>1910</v>
      </c>
      <c r="B1910" s="9" t="s">
        <v>2498</v>
      </c>
      <c r="C1910" s="9" t="s">
        <v>69</v>
      </c>
      <c r="D1910" s="9">
        <v>2011</v>
      </c>
      <c r="E1910" s="9" t="s">
        <v>3</v>
      </c>
      <c r="F1910" s="9" t="s">
        <v>62</v>
      </c>
      <c r="G1910" s="9">
        <v>0.27</v>
      </c>
      <c r="H1910" s="9">
        <v>0.59</v>
      </c>
      <c r="I1910" s="9">
        <v>0.01</v>
      </c>
      <c r="J1910" s="9">
        <v>0.21</v>
      </c>
      <c r="K1910" s="9">
        <v>1.08</v>
      </c>
    </row>
    <row r="1911" spans="1:11" x14ac:dyDescent="0.35">
      <c r="A1911" s="10">
        <v>1911</v>
      </c>
      <c r="B1911" s="10" t="s">
        <v>9304</v>
      </c>
      <c r="C1911" s="10" t="s">
        <v>183</v>
      </c>
      <c r="D1911" s="10">
        <v>2013</v>
      </c>
      <c r="E1911" s="10" t="s">
        <v>2</v>
      </c>
      <c r="F1911" s="10" t="s">
        <v>53</v>
      </c>
      <c r="G1911" s="10">
        <v>0.47</v>
      </c>
      <c r="H1911" s="10">
        <v>0.4</v>
      </c>
      <c r="I1911" s="10">
        <v>0.13</v>
      </c>
      <c r="J1911" s="10">
        <v>0.08</v>
      </c>
      <c r="K1911" s="10">
        <v>1.08</v>
      </c>
    </row>
    <row r="1912" spans="1:11" x14ac:dyDescent="0.35">
      <c r="A1912" s="9">
        <v>1912</v>
      </c>
      <c r="B1912" s="9" t="s">
        <v>9604</v>
      </c>
      <c r="C1912" s="9" t="s">
        <v>49</v>
      </c>
      <c r="D1912" s="9">
        <v>2008</v>
      </c>
      <c r="E1912" s="9" t="s">
        <v>8</v>
      </c>
      <c r="F1912" s="9" t="s">
        <v>61</v>
      </c>
      <c r="G1912" s="9">
        <v>0.67</v>
      </c>
      <c r="H1912" s="9">
        <v>0.3</v>
      </c>
      <c r="I1912" s="9">
        <v>0</v>
      </c>
      <c r="J1912" s="9">
        <v>0.11</v>
      </c>
      <c r="K1912" s="9">
        <v>1.08</v>
      </c>
    </row>
    <row r="1913" spans="1:11" x14ac:dyDescent="0.35">
      <c r="A1913" s="10">
        <v>1913</v>
      </c>
      <c r="B1913" s="10" t="s">
        <v>9605</v>
      </c>
      <c r="C1913" s="10" t="s">
        <v>72</v>
      </c>
      <c r="D1913" s="10">
        <v>1998</v>
      </c>
      <c r="E1913" s="10" t="s">
        <v>1</v>
      </c>
      <c r="F1913" s="10" t="s">
        <v>76</v>
      </c>
      <c r="G1913" s="10">
        <v>0.6</v>
      </c>
      <c r="H1913" s="10">
        <v>0.41</v>
      </c>
      <c r="I1913" s="10">
        <v>0</v>
      </c>
      <c r="J1913" s="10">
        <v>7.0000000000000007E-2</v>
      </c>
      <c r="K1913" s="10">
        <v>1.08</v>
      </c>
    </row>
    <row r="1914" spans="1:11" x14ac:dyDescent="0.35">
      <c r="A1914" s="9">
        <v>1914</v>
      </c>
      <c r="B1914" s="9" t="s">
        <v>9606</v>
      </c>
      <c r="C1914" s="9" t="s">
        <v>36</v>
      </c>
      <c r="D1914" s="9">
        <v>2003</v>
      </c>
      <c r="E1914" s="9" t="s">
        <v>10</v>
      </c>
      <c r="F1914" s="9" t="s">
        <v>118</v>
      </c>
      <c r="G1914" s="9">
        <v>0.77</v>
      </c>
      <c r="H1914" s="9">
        <v>0.28999999999999998</v>
      </c>
      <c r="I1914" s="9">
        <v>0</v>
      </c>
      <c r="J1914" s="9">
        <v>0.02</v>
      </c>
      <c r="K1914" s="9">
        <v>1.08</v>
      </c>
    </row>
    <row r="1915" spans="1:11" x14ac:dyDescent="0.35">
      <c r="A1915" s="10">
        <v>1915</v>
      </c>
      <c r="B1915" s="10" t="s">
        <v>9607</v>
      </c>
      <c r="C1915" s="10" t="s">
        <v>36</v>
      </c>
      <c r="D1915" s="10">
        <v>2002</v>
      </c>
      <c r="E1915" s="10" t="s">
        <v>2</v>
      </c>
      <c r="F1915" s="10" t="s">
        <v>50</v>
      </c>
      <c r="G1915" s="10">
        <v>0.77</v>
      </c>
      <c r="H1915" s="10">
        <v>0.28999999999999998</v>
      </c>
      <c r="I1915" s="10">
        <v>0</v>
      </c>
      <c r="J1915" s="10">
        <v>0.02</v>
      </c>
      <c r="K1915" s="10">
        <v>1.08</v>
      </c>
    </row>
    <row r="1916" spans="1:11" x14ac:dyDescent="0.35">
      <c r="A1916" s="9">
        <v>1916</v>
      </c>
      <c r="B1916" s="9" t="s">
        <v>9608</v>
      </c>
      <c r="C1916" s="9" t="s">
        <v>149</v>
      </c>
      <c r="D1916" s="9">
        <v>2005</v>
      </c>
      <c r="E1916" s="9" t="s">
        <v>7</v>
      </c>
      <c r="F1916" s="9" t="s">
        <v>53</v>
      </c>
      <c r="G1916" s="9">
        <v>0.68</v>
      </c>
      <c r="H1916" s="9">
        <v>0.18</v>
      </c>
      <c r="I1916" s="9">
        <v>0.19</v>
      </c>
      <c r="J1916" s="9">
        <v>0.03</v>
      </c>
      <c r="K1916" s="9">
        <v>1.08</v>
      </c>
    </row>
    <row r="1917" spans="1:11" x14ac:dyDescent="0.35">
      <c r="A1917" s="10">
        <v>1917</v>
      </c>
      <c r="B1917" s="10" t="s">
        <v>9609</v>
      </c>
      <c r="C1917" s="10" t="s">
        <v>69</v>
      </c>
      <c r="D1917" s="10">
        <v>2008</v>
      </c>
      <c r="E1917" s="10" t="s">
        <v>10</v>
      </c>
      <c r="F1917" s="10" t="s">
        <v>75</v>
      </c>
      <c r="G1917" s="10">
        <v>0.49</v>
      </c>
      <c r="H1917" s="10">
        <v>0.35</v>
      </c>
      <c r="I1917" s="10">
        <v>0.09</v>
      </c>
      <c r="J1917" s="10">
        <v>0.16</v>
      </c>
      <c r="K1917" s="10">
        <v>1.08</v>
      </c>
    </row>
    <row r="1918" spans="1:11" x14ac:dyDescent="0.35">
      <c r="A1918" s="9">
        <v>1918</v>
      </c>
      <c r="B1918" s="9" t="s">
        <v>9357</v>
      </c>
      <c r="C1918" s="9" t="s">
        <v>70</v>
      </c>
      <c r="D1918" s="9">
        <v>2011</v>
      </c>
      <c r="E1918" s="9" t="s">
        <v>10</v>
      </c>
      <c r="F1918" s="9" t="s">
        <v>91</v>
      </c>
      <c r="G1918" s="9">
        <v>0.79</v>
      </c>
      <c r="H1918" s="9">
        <v>0.18</v>
      </c>
      <c r="I1918" s="9">
        <v>0.03</v>
      </c>
      <c r="J1918" s="9">
        <v>7.0000000000000007E-2</v>
      </c>
      <c r="K1918" s="9">
        <v>1.08</v>
      </c>
    </row>
    <row r="1919" spans="1:11" x14ac:dyDescent="0.35">
      <c r="A1919" s="10">
        <v>1919</v>
      </c>
      <c r="B1919" s="10" t="s">
        <v>9610</v>
      </c>
      <c r="C1919" s="10" t="s">
        <v>70</v>
      </c>
      <c r="D1919" s="10">
        <v>2013</v>
      </c>
      <c r="E1919" s="10" t="s">
        <v>1</v>
      </c>
      <c r="F1919" s="10" t="s">
        <v>61</v>
      </c>
      <c r="G1919" s="10">
        <v>1.01</v>
      </c>
      <c r="H1919" s="10">
        <v>0</v>
      </c>
      <c r="I1919" s="10">
        <v>0</v>
      </c>
      <c r="J1919" s="10">
        <v>0.06</v>
      </c>
      <c r="K1919" s="10">
        <v>1.07</v>
      </c>
    </row>
    <row r="1920" spans="1:11" x14ac:dyDescent="0.35">
      <c r="A1920" s="9">
        <v>1920</v>
      </c>
      <c r="B1920" s="9" t="s">
        <v>9611</v>
      </c>
      <c r="C1920" s="9" t="s">
        <v>72</v>
      </c>
      <c r="D1920" s="9">
        <v>1999</v>
      </c>
      <c r="E1920" s="9" t="s">
        <v>6</v>
      </c>
      <c r="F1920" s="9" t="s">
        <v>57</v>
      </c>
      <c r="G1920" s="9">
        <v>0</v>
      </c>
      <c r="H1920" s="9">
        <v>0</v>
      </c>
      <c r="I1920" s="9">
        <v>1</v>
      </c>
      <c r="J1920" s="9">
        <v>7.0000000000000007E-2</v>
      </c>
      <c r="K1920" s="9">
        <v>1.07</v>
      </c>
    </row>
    <row r="1921" spans="1:11" x14ac:dyDescent="0.35">
      <c r="A1921" s="10">
        <v>1921</v>
      </c>
      <c r="B1921" s="10" t="s">
        <v>8883</v>
      </c>
      <c r="C1921" s="10" t="s">
        <v>34</v>
      </c>
      <c r="D1921" s="10">
        <v>2006</v>
      </c>
      <c r="E1921" s="10" t="s">
        <v>7</v>
      </c>
      <c r="F1921" s="10" t="s">
        <v>43</v>
      </c>
      <c r="G1921" s="10">
        <v>0.89</v>
      </c>
      <c r="H1921" s="10">
        <v>0.03</v>
      </c>
      <c r="I1921" s="10">
        <v>0</v>
      </c>
      <c r="J1921" s="10">
        <v>0.15</v>
      </c>
      <c r="K1921" s="10">
        <v>1.07</v>
      </c>
    </row>
    <row r="1922" spans="1:11" x14ac:dyDescent="0.35">
      <c r="A1922" s="9">
        <v>1922</v>
      </c>
      <c r="B1922" s="9" t="s">
        <v>9612</v>
      </c>
      <c r="C1922" s="9" t="s">
        <v>49</v>
      </c>
      <c r="D1922" s="9">
        <v>2008</v>
      </c>
      <c r="E1922" s="9" t="s">
        <v>8</v>
      </c>
      <c r="F1922" s="9" t="s">
        <v>50</v>
      </c>
      <c r="G1922" s="9">
        <v>0.65</v>
      </c>
      <c r="H1922" s="9">
        <v>0.32</v>
      </c>
      <c r="I1922" s="9">
        <v>0</v>
      </c>
      <c r="J1922" s="9">
        <v>0.1</v>
      </c>
      <c r="K1922" s="9">
        <v>1.07</v>
      </c>
    </row>
    <row r="1923" spans="1:11" x14ac:dyDescent="0.35">
      <c r="A1923" s="10">
        <v>1923</v>
      </c>
      <c r="B1923" s="10" t="s">
        <v>9525</v>
      </c>
      <c r="C1923" s="10" t="s">
        <v>70</v>
      </c>
      <c r="D1923" s="10">
        <v>2010</v>
      </c>
      <c r="E1923" s="10" t="s">
        <v>9</v>
      </c>
      <c r="F1923" s="10" t="s">
        <v>52</v>
      </c>
      <c r="G1923" s="10">
        <v>0.56999999999999995</v>
      </c>
      <c r="H1923" s="10">
        <v>0.39</v>
      </c>
      <c r="I1923" s="10">
        <v>0.02</v>
      </c>
      <c r="J1923" s="10">
        <v>0.09</v>
      </c>
      <c r="K1923" s="10">
        <v>1.07</v>
      </c>
    </row>
    <row r="1924" spans="1:11" x14ac:dyDescent="0.35">
      <c r="A1924" s="9">
        <v>1924</v>
      </c>
      <c r="B1924" s="9" t="s">
        <v>226</v>
      </c>
      <c r="C1924" s="9" t="s">
        <v>70</v>
      </c>
      <c r="D1924" s="9">
        <v>2008</v>
      </c>
      <c r="E1924" s="9" t="s">
        <v>9</v>
      </c>
      <c r="F1924" s="9" t="s">
        <v>52</v>
      </c>
      <c r="G1924" s="9">
        <v>0.53</v>
      </c>
      <c r="H1924" s="9">
        <v>0.4</v>
      </c>
      <c r="I1924" s="9">
        <v>0.03</v>
      </c>
      <c r="J1924" s="9">
        <v>0.11</v>
      </c>
      <c r="K1924" s="9">
        <v>1.07</v>
      </c>
    </row>
    <row r="1925" spans="1:11" x14ac:dyDescent="0.35">
      <c r="A1925" s="10">
        <v>1925</v>
      </c>
      <c r="B1925" s="10" t="s">
        <v>9613</v>
      </c>
      <c r="C1925" s="10" t="s">
        <v>80</v>
      </c>
      <c r="D1925" s="10">
        <v>1994</v>
      </c>
      <c r="E1925" s="10" t="s">
        <v>10</v>
      </c>
      <c r="F1925" s="10" t="s">
        <v>46</v>
      </c>
      <c r="G1925" s="10">
        <v>0.17</v>
      </c>
      <c r="H1925" s="10">
        <v>0.12</v>
      </c>
      <c r="I1925" s="10">
        <v>0.77</v>
      </c>
      <c r="J1925" s="10">
        <v>0.02</v>
      </c>
      <c r="K1925" s="10">
        <v>1.07</v>
      </c>
    </row>
    <row r="1926" spans="1:11" x14ac:dyDescent="0.35">
      <c r="A1926" s="9">
        <v>1926</v>
      </c>
      <c r="B1926" s="9" t="s">
        <v>9614</v>
      </c>
      <c r="C1926" s="9" t="s">
        <v>94</v>
      </c>
      <c r="D1926" s="9">
        <v>1999</v>
      </c>
      <c r="E1926" s="9" t="s">
        <v>1</v>
      </c>
      <c r="F1926" s="9" t="s">
        <v>78</v>
      </c>
      <c r="G1926" s="9">
        <v>0</v>
      </c>
      <c r="H1926" s="9">
        <v>0.98</v>
      </c>
      <c r="I1926" s="9">
        <v>0</v>
      </c>
      <c r="J1926" s="9">
        <v>0.09</v>
      </c>
      <c r="K1926" s="9">
        <v>1.07</v>
      </c>
    </row>
    <row r="1927" spans="1:11" x14ac:dyDescent="0.35">
      <c r="A1927" s="10">
        <v>1927</v>
      </c>
      <c r="B1927" s="10" t="s">
        <v>159</v>
      </c>
      <c r="C1927" s="10" t="s">
        <v>34</v>
      </c>
      <c r="D1927" s="10">
        <v>2009</v>
      </c>
      <c r="E1927" s="10" t="s">
        <v>10</v>
      </c>
      <c r="F1927" s="10" t="s">
        <v>67</v>
      </c>
      <c r="G1927" s="10">
        <v>0.53</v>
      </c>
      <c r="H1927" s="10">
        <v>0.01</v>
      </c>
      <c r="I1927" s="10">
        <v>0</v>
      </c>
      <c r="J1927" s="10">
        <v>0.54</v>
      </c>
      <c r="K1927" s="10">
        <v>1.07</v>
      </c>
    </row>
    <row r="1928" spans="1:11" x14ac:dyDescent="0.35">
      <c r="A1928" s="9">
        <v>1928</v>
      </c>
      <c r="B1928" s="9" t="s">
        <v>8485</v>
      </c>
      <c r="C1928" s="9" t="s">
        <v>70</v>
      </c>
      <c r="D1928" s="9">
        <v>2007</v>
      </c>
      <c r="E1928" s="9" t="s">
        <v>1</v>
      </c>
      <c r="F1928" s="9" t="s">
        <v>38</v>
      </c>
      <c r="G1928" s="9">
        <v>0.08</v>
      </c>
      <c r="H1928" s="9">
        <v>0.9</v>
      </c>
      <c r="I1928" s="9">
        <v>0.04</v>
      </c>
      <c r="J1928" s="9">
        <v>0.05</v>
      </c>
      <c r="K1928" s="9">
        <v>1.07</v>
      </c>
    </row>
    <row r="1929" spans="1:11" x14ac:dyDescent="0.35">
      <c r="A1929" s="10">
        <v>1929</v>
      </c>
      <c r="B1929" s="10" t="s">
        <v>9615</v>
      </c>
      <c r="C1929" s="10" t="s">
        <v>49</v>
      </c>
      <c r="D1929" s="10">
        <v>2005</v>
      </c>
      <c r="E1929" s="10" t="s">
        <v>2</v>
      </c>
      <c r="F1929" s="10" t="s">
        <v>53</v>
      </c>
      <c r="G1929" s="10">
        <v>0.72</v>
      </c>
      <c r="H1929" s="10">
        <v>0.06</v>
      </c>
      <c r="I1929" s="10">
        <v>0.21</v>
      </c>
      <c r="J1929" s="10">
        <v>7.0000000000000007E-2</v>
      </c>
      <c r="K1929" s="10">
        <v>1.07</v>
      </c>
    </row>
    <row r="1930" spans="1:11" x14ac:dyDescent="0.35">
      <c r="A1930" s="9">
        <v>1930</v>
      </c>
      <c r="B1930" s="9" t="s">
        <v>713</v>
      </c>
      <c r="C1930" s="9" t="s">
        <v>72</v>
      </c>
      <c r="D1930" s="9">
        <v>1997</v>
      </c>
      <c r="E1930" s="9" t="s">
        <v>1</v>
      </c>
      <c r="F1930" s="9" t="s">
        <v>61</v>
      </c>
      <c r="G1930" s="9">
        <v>0.59</v>
      </c>
      <c r="H1930" s="9">
        <v>0.4</v>
      </c>
      <c r="I1930" s="9">
        <v>0</v>
      </c>
      <c r="J1930" s="9">
        <v>7.0000000000000007E-2</v>
      </c>
      <c r="K1930" s="9">
        <v>1.07</v>
      </c>
    </row>
    <row r="1931" spans="1:11" x14ac:dyDescent="0.35">
      <c r="A1931" s="10">
        <v>1931</v>
      </c>
      <c r="B1931" s="10" t="s">
        <v>9616</v>
      </c>
      <c r="C1931" s="10" t="s">
        <v>34</v>
      </c>
      <c r="D1931" s="10">
        <v>2005</v>
      </c>
      <c r="E1931" s="10" t="s">
        <v>10</v>
      </c>
      <c r="F1931" s="10" t="s">
        <v>75</v>
      </c>
      <c r="G1931" s="10">
        <v>0.74</v>
      </c>
      <c r="H1931" s="10">
        <v>0.15</v>
      </c>
      <c r="I1931" s="10">
        <v>0.13</v>
      </c>
      <c r="J1931" s="10">
        <v>0.05</v>
      </c>
      <c r="K1931" s="10">
        <v>1.07</v>
      </c>
    </row>
    <row r="1932" spans="1:11" x14ac:dyDescent="0.35">
      <c r="A1932" s="9">
        <v>1932</v>
      </c>
      <c r="B1932" s="9" t="s">
        <v>791</v>
      </c>
      <c r="C1932" s="9" t="s">
        <v>69</v>
      </c>
      <c r="D1932" s="9">
        <v>2013</v>
      </c>
      <c r="E1932" s="9" t="s">
        <v>2</v>
      </c>
      <c r="F1932" s="9" t="s">
        <v>43</v>
      </c>
      <c r="G1932" s="9">
        <v>0.43</v>
      </c>
      <c r="H1932" s="9">
        <v>0.44</v>
      </c>
      <c r="I1932" s="9">
        <v>0</v>
      </c>
      <c r="J1932" s="9">
        <v>0.2</v>
      </c>
      <c r="K1932" s="9">
        <v>1.07</v>
      </c>
    </row>
    <row r="1933" spans="1:11" x14ac:dyDescent="0.35">
      <c r="A1933" s="10">
        <v>1933</v>
      </c>
      <c r="B1933" s="10" t="s">
        <v>280</v>
      </c>
      <c r="C1933" s="10" t="s">
        <v>69</v>
      </c>
      <c r="D1933" s="10">
        <v>2012</v>
      </c>
      <c r="E1933" s="10" t="s">
        <v>3</v>
      </c>
      <c r="F1933" s="10" t="s">
        <v>62</v>
      </c>
      <c r="G1933" s="10">
        <v>0.12</v>
      </c>
      <c r="H1933" s="10">
        <v>0.64</v>
      </c>
      <c r="I1933" s="10">
        <v>0.05</v>
      </c>
      <c r="J1933" s="10">
        <v>0.25</v>
      </c>
      <c r="K1933" s="10">
        <v>1.07</v>
      </c>
    </row>
    <row r="1934" spans="1:11" x14ac:dyDescent="0.35">
      <c r="A1934" s="9">
        <v>1934</v>
      </c>
      <c r="B1934" s="9" t="s">
        <v>9617</v>
      </c>
      <c r="C1934" s="9" t="s">
        <v>44</v>
      </c>
      <c r="D1934" s="9">
        <v>2005</v>
      </c>
      <c r="E1934" s="9" t="s">
        <v>1</v>
      </c>
      <c r="F1934" s="9" t="s">
        <v>57</v>
      </c>
      <c r="G1934" s="9">
        <v>0.1</v>
      </c>
      <c r="H1934" s="9">
        <v>0.63</v>
      </c>
      <c r="I1934" s="9">
        <v>0</v>
      </c>
      <c r="J1934" s="9">
        <v>0.34</v>
      </c>
      <c r="K1934" s="9">
        <v>1.07</v>
      </c>
    </row>
    <row r="1935" spans="1:11" x14ac:dyDescent="0.35">
      <c r="A1935" s="10">
        <v>1935</v>
      </c>
      <c r="B1935" s="10" t="s">
        <v>9618</v>
      </c>
      <c r="C1935" s="10" t="s">
        <v>42</v>
      </c>
      <c r="D1935" s="10">
        <v>2011</v>
      </c>
      <c r="E1935" s="10" t="s">
        <v>9</v>
      </c>
      <c r="F1935" s="10" t="s">
        <v>59</v>
      </c>
      <c r="G1935" s="10">
        <v>0.67</v>
      </c>
      <c r="H1935" s="10">
        <v>0.3</v>
      </c>
      <c r="I1935" s="10">
        <v>0</v>
      </c>
      <c r="J1935" s="10">
        <v>0.1</v>
      </c>
      <c r="K1935" s="10">
        <v>1.07</v>
      </c>
    </row>
    <row r="1936" spans="1:11" x14ac:dyDescent="0.35">
      <c r="A1936" s="9">
        <v>1936</v>
      </c>
      <c r="B1936" s="9" t="s">
        <v>9619</v>
      </c>
      <c r="C1936" s="9" t="s">
        <v>72</v>
      </c>
      <c r="D1936" s="9">
        <v>1995</v>
      </c>
      <c r="E1936" s="9" t="s">
        <v>3</v>
      </c>
      <c r="F1936" s="9" t="s">
        <v>57</v>
      </c>
      <c r="G1936" s="9">
        <v>0.17</v>
      </c>
      <c r="H1936" s="9">
        <v>0.12</v>
      </c>
      <c r="I1936" s="9">
        <v>0.71</v>
      </c>
      <c r="J1936" s="9">
        <v>7.0000000000000007E-2</v>
      </c>
      <c r="K1936" s="9">
        <v>1.07</v>
      </c>
    </row>
    <row r="1937" spans="1:11" x14ac:dyDescent="0.35">
      <c r="A1937" s="10">
        <v>1937</v>
      </c>
      <c r="B1937" s="10" t="s">
        <v>871</v>
      </c>
      <c r="C1937" s="10" t="s">
        <v>70</v>
      </c>
      <c r="D1937" s="10">
        <v>2011</v>
      </c>
      <c r="E1937" s="10" t="s">
        <v>9</v>
      </c>
      <c r="F1937" s="10" t="s">
        <v>59</v>
      </c>
      <c r="G1937" s="10">
        <v>0.54</v>
      </c>
      <c r="H1937" s="10">
        <v>0.42</v>
      </c>
      <c r="I1937" s="10">
        <v>0</v>
      </c>
      <c r="J1937" s="10">
        <v>0.1</v>
      </c>
      <c r="K1937" s="10">
        <v>1.07</v>
      </c>
    </row>
    <row r="1938" spans="1:11" x14ac:dyDescent="0.35">
      <c r="A1938" s="9">
        <v>1938</v>
      </c>
      <c r="B1938" s="9" t="s">
        <v>1011</v>
      </c>
      <c r="C1938" s="9" t="s">
        <v>72</v>
      </c>
      <c r="D1938" s="9">
        <v>1999</v>
      </c>
      <c r="E1938" s="9" t="s">
        <v>3</v>
      </c>
      <c r="F1938" s="9" t="s">
        <v>61</v>
      </c>
      <c r="G1938" s="9">
        <v>0.59</v>
      </c>
      <c r="H1938" s="9">
        <v>0.4</v>
      </c>
      <c r="I1938" s="9">
        <v>0</v>
      </c>
      <c r="J1938" s="9">
        <v>7.0000000000000007E-2</v>
      </c>
      <c r="K1938" s="9">
        <v>1.07</v>
      </c>
    </row>
    <row r="1939" spans="1:11" x14ac:dyDescent="0.35">
      <c r="A1939" s="10">
        <v>1939</v>
      </c>
      <c r="B1939" s="10" t="s">
        <v>9620</v>
      </c>
      <c r="C1939" s="10" t="s">
        <v>72</v>
      </c>
      <c r="D1939" s="10">
        <v>1998</v>
      </c>
      <c r="E1939" s="10" t="s">
        <v>1</v>
      </c>
      <c r="F1939" s="10" t="s">
        <v>61</v>
      </c>
      <c r="G1939" s="10">
        <v>0.59</v>
      </c>
      <c r="H1939" s="10">
        <v>0.4</v>
      </c>
      <c r="I1939" s="10">
        <v>0</v>
      </c>
      <c r="J1939" s="10">
        <v>7.0000000000000007E-2</v>
      </c>
      <c r="K1939" s="10">
        <v>1.06</v>
      </c>
    </row>
    <row r="1940" spans="1:11" x14ac:dyDescent="0.35">
      <c r="A1940" s="9">
        <v>1940</v>
      </c>
      <c r="B1940" s="9" t="s">
        <v>1252</v>
      </c>
      <c r="C1940" s="9" t="s">
        <v>34</v>
      </c>
      <c r="D1940" s="9">
        <v>2006</v>
      </c>
      <c r="E1940" s="9" t="s">
        <v>10</v>
      </c>
      <c r="F1940" s="9" t="s">
        <v>76</v>
      </c>
      <c r="G1940" s="9">
        <v>0.88</v>
      </c>
      <c r="H1940" s="9">
        <v>0.04</v>
      </c>
      <c r="I1940" s="9">
        <v>0</v>
      </c>
      <c r="J1940" s="9">
        <v>0.14000000000000001</v>
      </c>
      <c r="K1940" s="9">
        <v>1.06</v>
      </c>
    </row>
    <row r="1941" spans="1:11" x14ac:dyDescent="0.35">
      <c r="A1941" s="10">
        <v>1941</v>
      </c>
      <c r="B1941" s="10" t="s">
        <v>1806</v>
      </c>
      <c r="C1941" s="10" t="s">
        <v>70</v>
      </c>
      <c r="D1941" s="10">
        <v>2010</v>
      </c>
      <c r="E1941" s="10" t="s">
        <v>7</v>
      </c>
      <c r="F1941" s="10" t="s">
        <v>46</v>
      </c>
      <c r="G1941" s="10">
        <v>0.55000000000000004</v>
      </c>
      <c r="H1941" s="10">
        <v>0.4</v>
      </c>
      <c r="I1941" s="10">
        <v>0</v>
      </c>
      <c r="J1941" s="10">
        <v>0.11</v>
      </c>
      <c r="K1941" s="10">
        <v>1.06</v>
      </c>
    </row>
    <row r="1942" spans="1:11" x14ac:dyDescent="0.35">
      <c r="A1942" s="9">
        <v>1942</v>
      </c>
      <c r="B1942" s="9" t="s">
        <v>4113</v>
      </c>
      <c r="C1942" s="9" t="s">
        <v>34</v>
      </c>
      <c r="D1942" s="9">
        <v>2002</v>
      </c>
      <c r="E1942" s="9" t="s">
        <v>3</v>
      </c>
      <c r="F1942" s="9" t="s">
        <v>61</v>
      </c>
      <c r="G1942" s="9">
        <v>0.52</v>
      </c>
      <c r="H1942" s="9">
        <v>0.41</v>
      </c>
      <c r="I1942" s="9">
        <v>0</v>
      </c>
      <c r="J1942" s="9">
        <v>0.14000000000000001</v>
      </c>
      <c r="K1942" s="9">
        <v>1.06</v>
      </c>
    </row>
    <row r="1943" spans="1:11" x14ac:dyDescent="0.35">
      <c r="A1943" s="10">
        <v>1943</v>
      </c>
      <c r="B1943" s="10" t="s">
        <v>9621</v>
      </c>
      <c r="C1943" s="10" t="s">
        <v>49</v>
      </c>
      <c r="D1943" s="10">
        <v>2008</v>
      </c>
      <c r="E1943" s="10" t="s">
        <v>6</v>
      </c>
      <c r="F1943" s="10" t="s">
        <v>279</v>
      </c>
      <c r="G1943" s="10">
        <v>0.23</v>
      </c>
      <c r="H1943" s="10">
        <v>0.74</v>
      </c>
      <c r="I1943" s="10">
        <v>0</v>
      </c>
      <c r="J1943" s="10">
        <v>0.1</v>
      </c>
      <c r="K1943" s="10">
        <v>1.06</v>
      </c>
    </row>
    <row r="1944" spans="1:11" x14ac:dyDescent="0.35">
      <c r="A1944" s="9">
        <v>1944</v>
      </c>
      <c r="B1944" s="9" t="s">
        <v>2575</v>
      </c>
      <c r="C1944" s="9" t="s">
        <v>70</v>
      </c>
      <c r="D1944" s="9">
        <v>2010</v>
      </c>
      <c r="E1944" s="9" t="s">
        <v>9</v>
      </c>
      <c r="F1944" s="9" t="s">
        <v>67</v>
      </c>
      <c r="G1944" s="9">
        <v>0.67</v>
      </c>
      <c r="H1944" s="9">
        <v>0.28999999999999998</v>
      </c>
      <c r="I1944" s="9">
        <v>0.01</v>
      </c>
      <c r="J1944" s="9">
        <v>0.1</v>
      </c>
      <c r="K1944" s="9">
        <v>1.06</v>
      </c>
    </row>
    <row r="1945" spans="1:11" x14ac:dyDescent="0.35">
      <c r="A1945" s="10">
        <v>1945</v>
      </c>
      <c r="B1945" s="10" t="s">
        <v>7331</v>
      </c>
      <c r="C1945" s="10" t="s">
        <v>69</v>
      </c>
      <c r="D1945" s="10">
        <v>2007</v>
      </c>
      <c r="E1945" s="10" t="s">
        <v>3</v>
      </c>
      <c r="F1945" s="10" t="s">
        <v>62</v>
      </c>
      <c r="G1945" s="10">
        <v>0.16</v>
      </c>
      <c r="H1945" s="10">
        <v>0.67</v>
      </c>
      <c r="I1945" s="10">
        <v>0</v>
      </c>
      <c r="J1945" s="10">
        <v>0.23</v>
      </c>
      <c r="K1945" s="10">
        <v>1.06</v>
      </c>
    </row>
    <row r="1946" spans="1:11" x14ac:dyDescent="0.35">
      <c r="A1946" s="9">
        <v>1946</v>
      </c>
      <c r="B1946" s="9" t="s">
        <v>8581</v>
      </c>
      <c r="C1946" s="9" t="s">
        <v>49</v>
      </c>
      <c r="D1946" s="9">
        <v>2007</v>
      </c>
      <c r="E1946" s="9" t="s">
        <v>7</v>
      </c>
      <c r="F1946" s="9" t="s">
        <v>43</v>
      </c>
      <c r="G1946" s="9">
        <v>0.96</v>
      </c>
      <c r="H1946" s="9">
        <v>0.02</v>
      </c>
      <c r="I1946" s="9">
        <v>0.01</v>
      </c>
      <c r="J1946" s="9">
        <v>0.08</v>
      </c>
      <c r="K1946" s="9">
        <v>1.06</v>
      </c>
    </row>
    <row r="1947" spans="1:11" x14ac:dyDescent="0.35">
      <c r="A1947" s="10">
        <v>1947</v>
      </c>
      <c r="B1947" s="10" t="s">
        <v>9622</v>
      </c>
      <c r="C1947" s="10" t="s">
        <v>72</v>
      </c>
      <c r="D1947" s="10">
        <v>1998</v>
      </c>
      <c r="E1947" s="10" t="s">
        <v>6</v>
      </c>
      <c r="F1947" s="10" t="s">
        <v>84</v>
      </c>
      <c r="G1947" s="10">
        <v>0</v>
      </c>
      <c r="H1947" s="10">
        <v>0</v>
      </c>
      <c r="I1947" s="10">
        <v>0.99</v>
      </c>
      <c r="J1947" s="10">
        <v>7.0000000000000007E-2</v>
      </c>
      <c r="K1947" s="10">
        <v>1.06</v>
      </c>
    </row>
    <row r="1948" spans="1:11" x14ac:dyDescent="0.35">
      <c r="A1948" s="9">
        <v>1948</v>
      </c>
      <c r="B1948" s="9" t="s">
        <v>668</v>
      </c>
      <c r="C1948" s="9" t="s">
        <v>42</v>
      </c>
      <c r="D1948" s="9">
        <v>2008</v>
      </c>
      <c r="E1948" s="9" t="s">
        <v>1</v>
      </c>
      <c r="F1948" s="9" t="s">
        <v>46</v>
      </c>
      <c r="G1948" s="9">
        <v>0.28000000000000003</v>
      </c>
      <c r="H1948" s="9">
        <v>0.65</v>
      </c>
      <c r="I1948" s="9">
        <v>0</v>
      </c>
      <c r="J1948" s="9">
        <v>0.13</v>
      </c>
      <c r="K1948" s="9">
        <v>1.06</v>
      </c>
    </row>
    <row r="1949" spans="1:11" x14ac:dyDescent="0.35">
      <c r="A1949" s="10">
        <v>1949</v>
      </c>
      <c r="B1949" s="10" t="s">
        <v>957</v>
      </c>
      <c r="C1949" s="10" t="s">
        <v>34</v>
      </c>
      <c r="D1949" s="10">
        <v>2005</v>
      </c>
      <c r="E1949" s="10" t="s">
        <v>1</v>
      </c>
      <c r="F1949" s="10" t="s">
        <v>61</v>
      </c>
      <c r="G1949" s="10">
        <v>0.52</v>
      </c>
      <c r="H1949" s="10">
        <v>0.41</v>
      </c>
      <c r="I1949" s="10">
        <v>0</v>
      </c>
      <c r="J1949" s="10">
        <v>0.14000000000000001</v>
      </c>
      <c r="K1949" s="10">
        <v>1.06</v>
      </c>
    </row>
    <row r="1950" spans="1:11" x14ac:dyDescent="0.35">
      <c r="A1950" s="9">
        <v>1950</v>
      </c>
      <c r="B1950" s="9" t="s">
        <v>558</v>
      </c>
      <c r="C1950" s="9" t="s">
        <v>69</v>
      </c>
      <c r="D1950" s="9">
        <v>2012</v>
      </c>
      <c r="E1950" s="9" t="s">
        <v>9</v>
      </c>
      <c r="F1950" s="9" t="s">
        <v>137</v>
      </c>
      <c r="G1950" s="9">
        <v>0.31</v>
      </c>
      <c r="H1950" s="9">
        <v>0.5</v>
      </c>
      <c r="I1950" s="9">
        <v>0.05</v>
      </c>
      <c r="J1950" s="9">
        <v>0.19</v>
      </c>
      <c r="K1950" s="9">
        <v>1.06</v>
      </c>
    </row>
    <row r="1951" spans="1:11" x14ac:dyDescent="0.35">
      <c r="A1951" s="10">
        <v>1951</v>
      </c>
      <c r="B1951" s="10" t="s">
        <v>762</v>
      </c>
      <c r="C1951" s="10" t="s">
        <v>70</v>
      </c>
      <c r="D1951" s="10">
        <v>2008</v>
      </c>
      <c r="E1951" s="10" t="s">
        <v>7</v>
      </c>
      <c r="F1951" s="10" t="s">
        <v>61</v>
      </c>
      <c r="G1951" s="10">
        <v>0.65</v>
      </c>
      <c r="H1951" s="10">
        <v>0.3</v>
      </c>
      <c r="I1951" s="10">
        <v>0.01</v>
      </c>
      <c r="J1951" s="10">
        <v>0.1</v>
      </c>
      <c r="K1951" s="10">
        <v>1.06</v>
      </c>
    </row>
    <row r="1952" spans="1:11" x14ac:dyDescent="0.35">
      <c r="A1952" s="9">
        <v>1952</v>
      </c>
      <c r="B1952" s="9" t="s">
        <v>6228</v>
      </c>
      <c r="C1952" s="9" t="s">
        <v>72</v>
      </c>
      <c r="D1952" s="9">
        <v>1999</v>
      </c>
      <c r="E1952" s="9" t="s">
        <v>12</v>
      </c>
      <c r="F1952" s="9" t="s">
        <v>116</v>
      </c>
      <c r="G1952" s="9">
        <v>0.18</v>
      </c>
      <c r="H1952" s="9">
        <v>0.81</v>
      </c>
      <c r="I1952" s="9">
        <v>0</v>
      </c>
      <c r="J1952" s="9">
        <v>0.08</v>
      </c>
      <c r="K1952" s="9">
        <v>1.06</v>
      </c>
    </row>
    <row r="1953" spans="1:11" x14ac:dyDescent="0.35">
      <c r="A1953" s="10">
        <v>1953</v>
      </c>
      <c r="B1953" s="10" t="s">
        <v>909</v>
      </c>
      <c r="C1953" s="10" t="s">
        <v>34</v>
      </c>
      <c r="D1953" s="10">
        <v>2003</v>
      </c>
      <c r="E1953" s="10" t="s">
        <v>9</v>
      </c>
      <c r="F1953" s="10" t="s">
        <v>37</v>
      </c>
      <c r="G1953" s="10">
        <v>0.52</v>
      </c>
      <c r="H1953" s="10">
        <v>0.41</v>
      </c>
      <c r="I1953" s="10">
        <v>0</v>
      </c>
      <c r="J1953" s="10">
        <v>0.14000000000000001</v>
      </c>
      <c r="K1953" s="10">
        <v>1.06</v>
      </c>
    </row>
    <row r="1954" spans="1:11" x14ac:dyDescent="0.35">
      <c r="A1954" s="9">
        <v>1954</v>
      </c>
      <c r="B1954" s="9" t="s">
        <v>6120</v>
      </c>
      <c r="C1954" s="9" t="s">
        <v>69</v>
      </c>
      <c r="D1954" s="9">
        <v>2008</v>
      </c>
      <c r="E1954" s="9" t="s">
        <v>9</v>
      </c>
      <c r="F1954" s="9" t="s">
        <v>43</v>
      </c>
      <c r="G1954" s="9">
        <v>0.44</v>
      </c>
      <c r="H1954" s="9">
        <v>0.44</v>
      </c>
      <c r="I1954" s="9">
        <v>0</v>
      </c>
      <c r="J1954" s="9">
        <v>0.18</v>
      </c>
      <c r="K1954" s="9">
        <v>1.06</v>
      </c>
    </row>
    <row r="1955" spans="1:11" x14ac:dyDescent="0.35">
      <c r="A1955" s="10">
        <v>1955</v>
      </c>
      <c r="B1955" s="10" t="s">
        <v>9274</v>
      </c>
      <c r="C1955" s="10" t="s">
        <v>146</v>
      </c>
      <c r="D1955" s="10">
        <v>1998</v>
      </c>
      <c r="E1955" s="10" t="s">
        <v>1</v>
      </c>
      <c r="F1955" s="10" t="s">
        <v>76</v>
      </c>
      <c r="G1955" s="10">
        <v>1.02</v>
      </c>
      <c r="H1955" s="10">
        <v>0.04</v>
      </c>
      <c r="I1955" s="10">
        <v>0</v>
      </c>
      <c r="J1955" s="10">
        <v>0.01</v>
      </c>
      <c r="K1955" s="10">
        <v>1.06</v>
      </c>
    </row>
    <row r="1956" spans="1:11" x14ac:dyDescent="0.35">
      <c r="A1956" s="9">
        <v>1956</v>
      </c>
      <c r="B1956" s="9" t="s">
        <v>9623</v>
      </c>
      <c r="C1956" s="9" t="s">
        <v>146</v>
      </c>
      <c r="D1956" s="9">
        <v>1997</v>
      </c>
      <c r="E1956" s="9" t="s">
        <v>1</v>
      </c>
      <c r="F1956" s="9" t="s">
        <v>114</v>
      </c>
      <c r="G1956" s="9">
        <v>1.01</v>
      </c>
      <c r="H1956" s="9">
        <v>0.05</v>
      </c>
      <c r="I1956" s="9">
        <v>0</v>
      </c>
      <c r="J1956" s="9">
        <v>0.01</v>
      </c>
      <c r="K1956" s="9">
        <v>1.06</v>
      </c>
    </row>
    <row r="1957" spans="1:11" x14ac:dyDescent="0.35">
      <c r="A1957" s="10">
        <v>1957</v>
      </c>
      <c r="B1957" s="10" t="s">
        <v>991</v>
      </c>
      <c r="C1957" s="10" t="s">
        <v>70</v>
      </c>
      <c r="D1957" s="10">
        <v>2009</v>
      </c>
      <c r="E1957" s="10" t="s">
        <v>6</v>
      </c>
      <c r="F1957" s="10" t="s">
        <v>43</v>
      </c>
      <c r="G1957" s="10">
        <v>0.56000000000000005</v>
      </c>
      <c r="H1957" s="10">
        <v>0.4</v>
      </c>
      <c r="I1957" s="10">
        <v>0</v>
      </c>
      <c r="J1957" s="10">
        <v>0.11</v>
      </c>
      <c r="K1957" s="10">
        <v>1.06</v>
      </c>
    </row>
    <row r="1958" spans="1:11" x14ac:dyDescent="0.35">
      <c r="A1958" s="9">
        <v>1958</v>
      </c>
      <c r="B1958" s="9" t="s">
        <v>3340</v>
      </c>
      <c r="C1958" s="9" t="s">
        <v>49</v>
      </c>
      <c r="D1958" s="9">
        <v>2007</v>
      </c>
      <c r="E1958" s="9" t="s">
        <v>2</v>
      </c>
      <c r="F1958" s="9" t="s">
        <v>52</v>
      </c>
      <c r="G1958" s="9">
        <v>0.97</v>
      </c>
      <c r="H1958" s="9">
        <v>0.01</v>
      </c>
      <c r="I1958" s="9">
        <v>0</v>
      </c>
      <c r="J1958" s="9">
        <v>0.08</v>
      </c>
      <c r="K1958" s="9">
        <v>1.06</v>
      </c>
    </row>
    <row r="1959" spans="1:11" x14ac:dyDescent="0.35">
      <c r="A1959" s="10">
        <v>1959</v>
      </c>
      <c r="B1959" s="10" t="s">
        <v>9624</v>
      </c>
      <c r="C1959" s="10" t="s">
        <v>94</v>
      </c>
      <c r="D1959" s="10">
        <v>2001</v>
      </c>
      <c r="E1959" s="10" t="s">
        <v>4</v>
      </c>
      <c r="F1959" s="10" t="s">
        <v>35</v>
      </c>
      <c r="G1959" s="10">
        <v>1.03</v>
      </c>
      <c r="H1959" s="10">
        <v>0.02</v>
      </c>
      <c r="I1959" s="10">
        <v>0</v>
      </c>
      <c r="J1959" s="10">
        <v>0</v>
      </c>
      <c r="K1959" s="10">
        <v>1.06</v>
      </c>
    </row>
    <row r="1960" spans="1:11" x14ac:dyDescent="0.35">
      <c r="A1960" s="9">
        <v>1960</v>
      </c>
      <c r="B1960" s="9" t="s">
        <v>1108</v>
      </c>
      <c r="C1960" s="9" t="s">
        <v>102</v>
      </c>
      <c r="D1960" s="9">
        <v>2016</v>
      </c>
      <c r="E1960" s="9" t="s">
        <v>10</v>
      </c>
      <c r="F1960" s="9" t="s">
        <v>75</v>
      </c>
      <c r="G1960" s="9">
        <v>0.39</v>
      </c>
      <c r="H1960" s="9">
        <v>0.41</v>
      </c>
      <c r="I1960" s="9">
        <v>0.1</v>
      </c>
      <c r="J1960" s="9">
        <v>0.16</v>
      </c>
      <c r="K1960" s="9">
        <v>1.06</v>
      </c>
    </row>
    <row r="1961" spans="1:11" x14ac:dyDescent="0.35">
      <c r="A1961" s="10">
        <v>1961</v>
      </c>
      <c r="B1961" s="10" t="s">
        <v>299</v>
      </c>
      <c r="C1961" s="10" t="s">
        <v>36</v>
      </c>
      <c r="D1961" s="10">
        <v>2004</v>
      </c>
      <c r="E1961" s="10" t="s">
        <v>9</v>
      </c>
      <c r="F1961" s="10" t="s">
        <v>43</v>
      </c>
      <c r="G1961" s="10">
        <v>0.76</v>
      </c>
      <c r="H1961" s="10">
        <v>0.28000000000000003</v>
      </c>
      <c r="I1961" s="10">
        <v>0</v>
      </c>
      <c r="J1961" s="10">
        <v>0.02</v>
      </c>
      <c r="K1961" s="10">
        <v>1.06</v>
      </c>
    </row>
    <row r="1962" spans="1:11" x14ac:dyDescent="0.35">
      <c r="A1962" s="9">
        <v>1962</v>
      </c>
      <c r="B1962" s="9" t="s">
        <v>5552</v>
      </c>
      <c r="C1962" s="9" t="s">
        <v>69</v>
      </c>
      <c r="D1962" s="9">
        <v>2007</v>
      </c>
      <c r="E1962" s="9" t="s">
        <v>1</v>
      </c>
      <c r="F1962" s="9" t="s">
        <v>46</v>
      </c>
      <c r="G1962" s="9">
        <v>0.23</v>
      </c>
      <c r="H1962" s="9">
        <v>0.59</v>
      </c>
      <c r="I1962" s="9">
        <v>0.03</v>
      </c>
      <c r="J1962" s="9">
        <v>0.22</v>
      </c>
      <c r="K1962" s="9">
        <v>1.06</v>
      </c>
    </row>
    <row r="1963" spans="1:11" x14ac:dyDescent="0.35">
      <c r="A1963" s="10">
        <v>1963</v>
      </c>
      <c r="B1963" s="10" t="s">
        <v>9625</v>
      </c>
      <c r="C1963" s="10" t="s">
        <v>34</v>
      </c>
      <c r="D1963" s="10">
        <v>2002</v>
      </c>
      <c r="E1963" s="10" t="s">
        <v>3</v>
      </c>
      <c r="F1963" s="10" t="s">
        <v>946</v>
      </c>
      <c r="G1963" s="10">
        <v>0.52</v>
      </c>
      <c r="H1963" s="10">
        <v>0.4</v>
      </c>
      <c r="I1963" s="10">
        <v>0</v>
      </c>
      <c r="J1963" s="10">
        <v>0.14000000000000001</v>
      </c>
      <c r="K1963" s="10">
        <v>1.06</v>
      </c>
    </row>
    <row r="1964" spans="1:11" x14ac:dyDescent="0.35">
      <c r="A1964" s="9">
        <v>1964</v>
      </c>
      <c r="B1964" s="9" t="s">
        <v>452</v>
      </c>
      <c r="C1964" s="9" t="s">
        <v>69</v>
      </c>
      <c r="D1964" s="9">
        <v>2007</v>
      </c>
      <c r="E1964" s="9" t="s">
        <v>8</v>
      </c>
      <c r="F1964" s="9" t="s">
        <v>57</v>
      </c>
      <c r="G1964" s="9">
        <v>0.49</v>
      </c>
      <c r="H1964" s="9">
        <v>0.39</v>
      </c>
      <c r="I1964" s="9">
        <v>0</v>
      </c>
      <c r="J1964" s="9">
        <v>0.17</v>
      </c>
      <c r="K1964" s="9">
        <v>1.06</v>
      </c>
    </row>
    <row r="1965" spans="1:11" x14ac:dyDescent="0.35">
      <c r="A1965" s="10">
        <v>1965</v>
      </c>
      <c r="B1965" s="10" t="s">
        <v>9626</v>
      </c>
      <c r="C1965" s="10" t="s">
        <v>49</v>
      </c>
      <c r="D1965" s="10">
        <v>2007</v>
      </c>
      <c r="E1965" s="10" t="s">
        <v>11</v>
      </c>
      <c r="F1965" s="10" t="s">
        <v>91</v>
      </c>
      <c r="G1965" s="10">
        <v>0.32</v>
      </c>
      <c r="H1965" s="10">
        <v>0.06</v>
      </c>
      <c r="I1965" s="10">
        <v>0.64</v>
      </c>
      <c r="J1965" s="10">
        <v>0.04</v>
      </c>
      <c r="K1965" s="10">
        <v>1.06</v>
      </c>
    </row>
    <row r="1966" spans="1:11" x14ac:dyDescent="0.35">
      <c r="A1966" s="9">
        <v>1966</v>
      </c>
      <c r="B1966" s="9" t="s">
        <v>4944</v>
      </c>
      <c r="C1966" s="9" t="s">
        <v>70</v>
      </c>
      <c r="D1966" s="9">
        <v>2014</v>
      </c>
      <c r="E1966" s="9" t="s">
        <v>9</v>
      </c>
      <c r="F1966" s="9" t="s">
        <v>50</v>
      </c>
      <c r="G1966" s="9">
        <v>0.57999999999999996</v>
      </c>
      <c r="H1966" s="9">
        <v>0.38</v>
      </c>
      <c r="I1966" s="9">
        <v>0</v>
      </c>
      <c r="J1966" s="9">
        <v>0.09</v>
      </c>
      <c r="K1966" s="9">
        <v>1.05</v>
      </c>
    </row>
    <row r="1967" spans="1:11" x14ac:dyDescent="0.35">
      <c r="A1967" s="10">
        <v>1967</v>
      </c>
      <c r="B1967" s="10" t="s">
        <v>9627</v>
      </c>
      <c r="C1967" s="10" t="s">
        <v>83</v>
      </c>
      <c r="D1967" s="10">
        <v>1981</v>
      </c>
      <c r="E1967" s="10" t="s">
        <v>7</v>
      </c>
      <c r="F1967" s="10" t="s">
        <v>785</v>
      </c>
      <c r="G1967" s="10">
        <v>0.99</v>
      </c>
      <c r="H1967" s="10">
        <v>0.05</v>
      </c>
      <c r="I1967" s="10">
        <v>0</v>
      </c>
      <c r="J1967" s="10">
        <v>0.01</v>
      </c>
      <c r="K1967" s="10">
        <v>1.05</v>
      </c>
    </row>
    <row r="1968" spans="1:11" x14ac:dyDescent="0.35">
      <c r="A1968" s="9">
        <v>1968</v>
      </c>
      <c r="B1968" s="9" t="s">
        <v>9628</v>
      </c>
      <c r="C1968" s="9" t="s">
        <v>44</v>
      </c>
      <c r="D1968" s="9">
        <v>2006</v>
      </c>
      <c r="E1968" s="9" t="s">
        <v>7</v>
      </c>
      <c r="F1968" s="9" t="s">
        <v>57</v>
      </c>
      <c r="G1968" s="9">
        <v>0.81</v>
      </c>
      <c r="H1968" s="9">
        <v>0.11</v>
      </c>
      <c r="I1968" s="9">
        <v>0</v>
      </c>
      <c r="J1968" s="9">
        <v>0.13</v>
      </c>
      <c r="K1968" s="9">
        <v>1.05</v>
      </c>
    </row>
    <row r="1969" spans="1:11" x14ac:dyDescent="0.35">
      <c r="A1969" s="10">
        <v>1969</v>
      </c>
      <c r="B1969" s="10" t="s">
        <v>573</v>
      </c>
      <c r="C1969" s="10" t="s">
        <v>42</v>
      </c>
      <c r="D1969" s="10">
        <v>2014</v>
      </c>
      <c r="E1969" s="10" t="s">
        <v>9</v>
      </c>
      <c r="F1969" s="10" t="s">
        <v>43</v>
      </c>
      <c r="G1969" s="10">
        <v>0.42</v>
      </c>
      <c r="H1969" s="10">
        <v>0.54</v>
      </c>
      <c r="I1969" s="10">
        <v>0</v>
      </c>
      <c r="J1969" s="10">
        <v>0.08</v>
      </c>
      <c r="K1969" s="10">
        <v>1.05</v>
      </c>
    </row>
    <row r="1970" spans="1:11" x14ac:dyDescent="0.35">
      <c r="A1970" s="9">
        <v>1970</v>
      </c>
      <c r="B1970" s="9" t="s">
        <v>1806</v>
      </c>
      <c r="C1970" s="9" t="s">
        <v>69</v>
      </c>
      <c r="D1970" s="9">
        <v>2010</v>
      </c>
      <c r="E1970" s="9" t="s">
        <v>7</v>
      </c>
      <c r="F1970" s="9" t="s">
        <v>46</v>
      </c>
      <c r="G1970" s="9">
        <v>0.41</v>
      </c>
      <c r="H1970" s="9">
        <v>0.47</v>
      </c>
      <c r="I1970" s="9">
        <v>0</v>
      </c>
      <c r="J1970" s="9">
        <v>0.18</v>
      </c>
      <c r="K1970" s="9">
        <v>1.05</v>
      </c>
    </row>
    <row r="1971" spans="1:11" x14ac:dyDescent="0.35">
      <c r="A1971" s="10">
        <v>1971</v>
      </c>
      <c r="B1971" s="10" t="s">
        <v>673</v>
      </c>
      <c r="C1971" s="10" t="s">
        <v>83</v>
      </c>
      <c r="D1971" s="10">
        <v>1980</v>
      </c>
      <c r="E1971" s="10" t="s">
        <v>6</v>
      </c>
      <c r="F1971" s="10" t="s">
        <v>118</v>
      </c>
      <c r="G1971" s="10">
        <v>0.99</v>
      </c>
      <c r="H1971" s="10">
        <v>0.05</v>
      </c>
      <c r="I1971" s="10">
        <v>0</v>
      </c>
      <c r="J1971" s="10">
        <v>0.01</v>
      </c>
      <c r="K1971" s="10">
        <v>1.05</v>
      </c>
    </row>
    <row r="1972" spans="1:11" x14ac:dyDescent="0.35">
      <c r="A1972" s="9">
        <v>1972</v>
      </c>
      <c r="B1972" s="9" t="s">
        <v>4069</v>
      </c>
      <c r="C1972" s="9" t="s">
        <v>42</v>
      </c>
      <c r="D1972" s="9">
        <v>2010</v>
      </c>
      <c r="E1972" s="9" t="s">
        <v>6</v>
      </c>
      <c r="F1972" s="9" t="s">
        <v>50</v>
      </c>
      <c r="G1972" s="9">
        <v>0.27</v>
      </c>
      <c r="H1972" s="9">
        <v>0.66</v>
      </c>
      <c r="I1972" s="9">
        <v>0</v>
      </c>
      <c r="J1972" s="9">
        <v>0.12</v>
      </c>
      <c r="K1972" s="9">
        <v>1.05</v>
      </c>
    </row>
    <row r="1973" spans="1:11" x14ac:dyDescent="0.35">
      <c r="A1973" s="10">
        <v>1973</v>
      </c>
      <c r="B1973" s="10" t="s">
        <v>9629</v>
      </c>
      <c r="C1973" s="10" t="s">
        <v>223</v>
      </c>
      <c r="D1973" s="10">
        <v>1986</v>
      </c>
      <c r="E1973" s="10" t="s">
        <v>2</v>
      </c>
      <c r="F1973" s="10" t="s">
        <v>184</v>
      </c>
      <c r="G1973" s="10">
        <v>0</v>
      </c>
      <c r="H1973" s="10">
        <v>0</v>
      </c>
      <c r="I1973" s="10">
        <v>1.05</v>
      </c>
      <c r="J1973" s="10">
        <v>0</v>
      </c>
      <c r="K1973" s="10">
        <v>1.05</v>
      </c>
    </row>
    <row r="1974" spans="1:11" x14ac:dyDescent="0.35">
      <c r="A1974" s="9">
        <v>1974</v>
      </c>
      <c r="B1974" s="9" t="s">
        <v>9630</v>
      </c>
      <c r="C1974" s="9" t="s">
        <v>72</v>
      </c>
      <c r="D1974" s="9">
        <v>1996</v>
      </c>
      <c r="E1974" s="9" t="s">
        <v>4</v>
      </c>
      <c r="F1974" s="9" t="s">
        <v>57</v>
      </c>
      <c r="G1974" s="9">
        <v>0</v>
      </c>
      <c r="H1974" s="9">
        <v>0</v>
      </c>
      <c r="I1974" s="9">
        <v>0.92</v>
      </c>
      <c r="J1974" s="9">
        <v>0.13</v>
      </c>
      <c r="K1974" s="9">
        <v>1.05</v>
      </c>
    </row>
    <row r="1975" spans="1:11" x14ac:dyDescent="0.35">
      <c r="A1975" s="10">
        <v>1975</v>
      </c>
      <c r="B1975" s="10" t="s">
        <v>9631</v>
      </c>
      <c r="C1975" s="10" t="s">
        <v>223</v>
      </c>
      <c r="D1975" s="10">
        <v>1985</v>
      </c>
      <c r="E1975" s="10" t="s">
        <v>10</v>
      </c>
      <c r="F1975" s="10" t="s">
        <v>75</v>
      </c>
      <c r="G1975" s="10">
        <v>0</v>
      </c>
      <c r="H1975" s="10">
        <v>0</v>
      </c>
      <c r="I1975" s="10">
        <v>1.05</v>
      </c>
      <c r="J1975" s="10">
        <v>0</v>
      </c>
      <c r="K1975" s="10">
        <v>1.05</v>
      </c>
    </row>
    <row r="1976" spans="1:11" x14ac:dyDescent="0.35">
      <c r="A1976" s="9">
        <v>1976</v>
      </c>
      <c r="B1976" s="9" t="s">
        <v>9632</v>
      </c>
      <c r="C1976" s="9" t="s">
        <v>47</v>
      </c>
      <c r="D1976" s="9">
        <v>1996</v>
      </c>
      <c r="E1976" s="9" t="s">
        <v>1</v>
      </c>
      <c r="F1976" s="9" t="s">
        <v>171</v>
      </c>
      <c r="G1976" s="9">
        <v>0</v>
      </c>
      <c r="H1976" s="9">
        <v>0</v>
      </c>
      <c r="I1976" s="9">
        <v>1.04</v>
      </c>
      <c r="J1976" s="9">
        <v>0.01</v>
      </c>
      <c r="K1976" s="9">
        <v>1.05</v>
      </c>
    </row>
    <row r="1977" spans="1:11" x14ac:dyDescent="0.35">
      <c r="A1977" s="10">
        <v>1977</v>
      </c>
      <c r="B1977" s="10" t="s">
        <v>9633</v>
      </c>
      <c r="C1977" s="10" t="s">
        <v>69</v>
      </c>
      <c r="D1977" s="10">
        <v>2012</v>
      </c>
      <c r="E1977" s="10" t="s">
        <v>9</v>
      </c>
      <c r="F1977" s="10" t="s">
        <v>67</v>
      </c>
      <c r="G1977" s="10">
        <v>0.55000000000000004</v>
      </c>
      <c r="H1977" s="10">
        <v>0.34</v>
      </c>
      <c r="I1977" s="10">
        <v>0.03</v>
      </c>
      <c r="J1977" s="10">
        <v>0.13</v>
      </c>
      <c r="K1977" s="10">
        <v>1.05</v>
      </c>
    </row>
    <row r="1978" spans="1:11" x14ac:dyDescent="0.35">
      <c r="A1978" s="9">
        <v>1978</v>
      </c>
      <c r="B1978" s="9" t="s">
        <v>982</v>
      </c>
      <c r="C1978" s="9" t="s">
        <v>34</v>
      </c>
      <c r="D1978" s="9">
        <v>2002</v>
      </c>
      <c r="E1978" s="9" t="s">
        <v>1</v>
      </c>
      <c r="F1978" s="9" t="s">
        <v>46</v>
      </c>
      <c r="G1978" s="9">
        <v>0.51</v>
      </c>
      <c r="H1978" s="9">
        <v>0.4</v>
      </c>
      <c r="I1978" s="9">
        <v>0</v>
      </c>
      <c r="J1978" s="9">
        <v>0.13</v>
      </c>
      <c r="K1978" s="9">
        <v>1.05</v>
      </c>
    </row>
    <row r="1979" spans="1:11" x14ac:dyDescent="0.35">
      <c r="A1979" s="10">
        <v>1979</v>
      </c>
      <c r="B1979" s="10" t="s">
        <v>74</v>
      </c>
      <c r="C1979" s="10" t="s">
        <v>102</v>
      </c>
      <c r="D1979" s="10">
        <v>2015</v>
      </c>
      <c r="E1979" s="10" t="s">
        <v>10</v>
      </c>
      <c r="F1979" s="10" t="s">
        <v>75</v>
      </c>
      <c r="G1979" s="10">
        <v>0.3</v>
      </c>
      <c r="H1979" s="10">
        <v>0.48</v>
      </c>
      <c r="I1979" s="10">
        <v>0.12</v>
      </c>
      <c r="J1979" s="10">
        <v>0.15</v>
      </c>
      <c r="K1979" s="10">
        <v>1.05</v>
      </c>
    </row>
    <row r="1980" spans="1:11" x14ac:dyDescent="0.35">
      <c r="A1980" s="9">
        <v>1980</v>
      </c>
      <c r="B1980" s="9" t="s">
        <v>1298</v>
      </c>
      <c r="C1980" s="9" t="s">
        <v>39</v>
      </c>
      <c r="D1980" s="9">
        <v>2001</v>
      </c>
      <c r="E1980" s="9" t="s">
        <v>3</v>
      </c>
      <c r="F1980" s="9" t="s">
        <v>61</v>
      </c>
      <c r="G1980" s="9">
        <v>0.78</v>
      </c>
      <c r="H1980" s="9">
        <v>0.26</v>
      </c>
      <c r="I1980" s="9">
        <v>0</v>
      </c>
      <c r="J1980" s="9">
        <v>0.01</v>
      </c>
      <c r="K1980" s="9">
        <v>1.05</v>
      </c>
    </row>
    <row r="1981" spans="1:11" x14ac:dyDescent="0.35">
      <c r="A1981" s="10">
        <v>1981</v>
      </c>
      <c r="B1981" s="10" t="s">
        <v>9634</v>
      </c>
      <c r="C1981" s="10" t="s">
        <v>72</v>
      </c>
      <c r="D1981" s="10">
        <v>2000</v>
      </c>
      <c r="E1981" s="10" t="s">
        <v>1</v>
      </c>
      <c r="F1981" s="10" t="s">
        <v>114</v>
      </c>
      <c r="G1981" s="10">
        <v>0.91</v>
      </c>
      <c r="H1981" s="10">
        <v>0.11</v>
      </c>
      <c r="I1981" s="10">
        <v>0</v>
      </c>
      <c r="J1981" s="10">
        <v>0.03</v>
      </c>
      <c r="K1981" s="10">
        <v>1.05</v>
      </c>
    </row>
    <row r="1982" spans="1:11" x14ac:dyDescent="0.35">
      <c r="A1982" s="9">
        <v>1982</v>
      </c>
      <c r="B1982" s="9" t="s">
        <v>9635</v>
      </c>
      <c r="C1982" s="9" t="s">
        <v>49</v>
      </c>
      <c r="D1982" s="9">
        <v>2007</v>
      </c>
      <c r="E1982" s="9" t="s">
        <v>8</v>
      </c>
      <c r="F1982" s="9" t="s">
        <v>50</v>
      </c>
      <c r="G1982" s="9">
        <v>0.45</v>
      </c>
      <c r="H1982" s="9">
        <v>0.49</v>
      </c>
      <c r="I1982" s="9">
        <v>0</v>
      </c>
      <c r="J1982" s="9">
        <v>0.11</v>
      </c>
      <c r="K1982" s="9">
        <v>1.05</v>
      </c>
    </row>
    <row r="1983" spans="1:11" x14ac:dyDescent="0.35">
      <c r="A1983" s="10">
        <v>1983</v>
      </c>
      <c r="B1983" s="10" t="s">
        <v>159</v>
      </c>
      <c r="C1983" s="10" t="s">
        <v>70</v>
      </c>
      <c r="D1983" s="10">
        <v>2009</v>
      </c>
      <c r="E1983" s="10" t="s">
        <v>10</v>
      </c>
      <c r="F1983" s="10" t="s">
        <v>67</v>
      </c>
      <c r="G1983" s="10">
        <v>0.56000000000000005</v>
      </c>
      <c r="H1983" s="10">
        <v>0.38</v>
      </c>
      <c r="I1983" s="10">
        <v>0.01</v>
      </c>
      <c r="J1983" s="10">
        <v>0.11</v>
      </c>
      <c r="K1983" s="10">
        <v>1.05</v>
      </c>
    </row>
    <row r="1984" spans="1:11" x14ac:dyDescent="0.35">
      <c r="A1984" s="9">
        <v>1984</v>
      </c>
      <c r="B1984" s="9" t="s">
        <v>9636</v>
      </c>
      <c r="C1984" s="9" t="s">
        <v>39</v>
      </c>
      <c r="D1984" s="9">
        <v>2005</v>
      </c>
      <c r="E1984" s="9" t="s">
        <v>3</v>
      </c>
      <c r="F1984" s="9" t="s">
        <v>40</v>
      </c>
      <c r="G1984" s="9">
        <v>0.52</v>
      </c>
      <c r="H1984" s="9">
        <v>0.51</v>
      </c>
      <c r="I1984" s="9">
        <v>0</v>
      </c>
      <c r="J1984" s="9">
        <v>0.02</v>
      </c>
      <c r="K1984" s="9">
        <v>1.05</v>
      </c>
    </row>
    <row r="1985" spans="1:11" x14ac:dyDescent="0.35">
      <c r="A1985" s="10">
        <v>1985</v>
      </c>
      <c r="B1985" s="10" t="s">
        <v>384</v>
      </c>
      <c r="C1985" s="10" t="s">
        <v>70</v>
      </c>
      <c r="D1985" s="10">
        <v>2006</v>
      </c>
      <c r="E1985" s="10" t="s">
        <v>2</v>
      </c>
      <c r="F1985" s="10" t="s">
        <v>46</v>
      </c>
      <c r="G1985" s="10">
        <v>0.44</v>
      </c>
      <c r="H1985" s="10">
        <v>0.49</v>
      </c>
      <c r="I1985" s="10">
        <v>0</v>
      </c>
      <c r="J1985" s="10">
        <v>0.11</v>
      </c>
      <c r="K1985" s="10">
        <v>1.05</v>
      </c>
    </row>
    <row r="1986" spans="1:11" x14ac:dyDescent="0.35">
      <c r="A1986" s="9">
        <v>1986</v>
      </c>
      <c r="B1986" s="9" t="s">
        <v>9600</v>
      </c>
      <c r="C1986" s="9" t="s">
        <v>42</v>
      </c>
      <c r="D1986" s="9">
        <v>2009</v>
      </c>
      <c r="E1986" s="9" t="s">
        <v>11</v>
      </c>
      <c r="F1986" s="9" t="s">
        <v>61</v>
      </c>
      <c r="G1986" s="9">
        <v>0.62</v>
      </c>
      <c r="H1986" s="9">
        <v>0.32</v>
      </c>
      <c r="I1986" s="9">
        <v>0</v>
      </c>
      <c r="J1986" s="9">
        <v>0.1</v>
      </c>
      <c r="K1986" s="9">
        <v>1.05</v>
      </c>
    </row>
    <row r="1987" spans="1:11" x14ac:dyDescent="0.35">
      <c r="A1987" s="10">
        <v>1987</v>
      </c>
      <c r="B1987" s="10" t="s">
        <v>9637</v>
      </c>
      <c r="C1987" s="10" t="s">
        <v>72</v>
      </c>
      <c r="D1987" s="10">
        <v>1998</v>
      </c>
      <c r="E1987" s="10" t="s">
        <v>8</v>
      </c>
      <c r="F1987" s="10" t="s">
        <v>57</v>
      </c>
      <c r="G1987" s="10">
        <v>0.19</v>
      </c>
      <c r="H1987" s="10">
        <v>0.13</v>
      </c>
      <c r="I1987" s="10">
        <v>0.66</v>
      </c>
      <c r="J1987" s="10">
        <v>7.0000000000000007E-2</v>
      </c>
      <c r="K1987" s="10">
        <v>1.05</v>
      </c>
    </row>
    <row r="1988" spans="1:11" x14ac:dyDescent="0.35">
      <c r="A1988" s="9">
        <v>1988</v>
      </c>
      <c r="B1988" s="9" t="s">
        <v>9638</v>
      </c>
      <c r="C1988" s="9" t="s">
        <v>49</v>
      </c>
      <c r="D1988" s="9">
        <v>2012</v>
      </c>
      <c r="E1988" s="9" t="s">
        <v>4</v>
      </c>
      <c r="F1988" s="9" t="s">
        <v>53</v>
      </c>
      <c r="G1988" s="9">
        <v>0.57999999999999996</v>
      </c>
      <c r="H1988" s="9">
        <v>0.06</v>
      </c>
      <c r="I1988" s="9">
        <v>0.37</v>
      </c>
      <c r="J1988" s="9">
        <v>0.04</v>
      </c>
      <c r="K1988" s="9">
        <v>1.05</v>
      </c>
    </row>
    <row r="1989" spans="1:11" x14ac:dyDescent="0.35">
      <c r="A1989" s="10">
        <v>1989</v>
      </c>
      <c r="B1989" s="10" t="s">
        <v>9252</v>
      </c>
      <c r="C1989" s="10" t="s">
        <v>70</v>
      </c>
      <c r="D1989" s="10">
        <v>2007</v>
      </c>
      <c r="E1989" s="10" t="s">
        <v>9</v>
      </c>
      <c r="F1989" s="10" t="s">
        <v>61</v>
      </c>
      <c r="G1989" s="10">
        <v>0.54</v>
      </c>
      <c r="H1989" s="10">
        <v>0.4</v>
      </c>
      <c r="I1989" s="10">
        <v>0</v>
      </c>
      <c r="J1989" s="10">
        <v>0.11</v>
      </c>
      <c r="K1989" s="10">
        <v>1.05</v>
      </c>
    </row>
    <row r="1990" spans="1:11" x14ac:dyDescent="0.35">
      <c r="A1990" s="9">
        <v>1990</v>
      </c>
      <c r="B1990" s="9" t="s">
        <v>209</v>
      </c>
      <c r="C1990" s="9" t="s">
        <v>42</v>
      </c>
      <c r="D1990" s="9">
        <v>2008</v>
      </c>
      <c r="E1990" s="9" t="s">
        <v>9</v>
      </c>
      <c r="F1990" s="9" t="s">
        <v>120</v>
      </c>
      <c r="G1990" s="9">
        <v>0.46</v>
      </c>
      <c r="H1990" s="9">
        <v>0.47</v>
      </c>
      <c r="I1990" s="9">
        <v>0</v>
      </c>
      <c r="J1990" s="9">
        <v>0.11</v>
      </c>
      <c r="K1990" s="9">
        <v>1.04</v>
      </c>
    </row>
    <row r="1991" spans="1:11" x14ac:dyDescent="0.35">
      <c r="A1991" s="10">
        <v>1991</v>
      </c>
      <c r="B1991" s="10" t="s">
        <v>1693</v>
      </c>
      <c r="C1991" s="10" t="s">
        <v>34</v>
      </c>
      <c r="D1991" s="10">
        <v>2003</v>
      </c>
      <c r="E1991" s="10" t="s">
        <v>1</v>
      </c>
      <c r="F1991" s="10" t="s">
        <v>61</v>
      </c>
      <c r="G1991" s="10">
        <v>0.51</v>
      </c>
      <c r="H1991" s="10">
        <v>0.4</v>
      </c>
      <c r="I1991" s="10">
        <v>0</v>
      </c>
      <c r="J1991" s="10">
        <v>0.13</v>
      </c>
      <c r="K1991" s="10">
        <v>1.04</v>
      </c>
    </row>
    <row r="1992" spans="1:11" x14ac:dyDescent="0.35">
      <c r="A1992" s="9">
        <v>1992</v>
      </c>
      <c r="B1992" s="9" t="s">
        <v>9639</v>
      </c>
      <c r="C1992" s="9" t="s">
        <v>72</v>
      </c>
      <c r="D1992" s="12" t="s">
        <v>145</v>
      </c>
      <c r="E1992" s="9" t="s">
        <v>9</v>
      </c>
      <c r="F1992" s="9" t="s">
        <v>78</v>
      </c>
      <c r="G1992" s="9">
        <v>0.57999999999999996</v>
      </c>
      <c r="H1992" s="9">
        <v>0.4</v>
      </c>
      <c r="I1992" s="9">
        <v>0</v>
      </c>
      <c r="J1992" s="9">
        <v>7.0000000000000007E-2</v>
      </c>
      <c r="K1992" s="9">
        <v>1.04</v>
      </c>
    </row>
    <row r="1993" spans="1:11" x14ac:dyDescent="0.35">
      <c r="A1993" s="10">
        <v>1993</v>
      </c>
      <c r="B1993" s="10" t="s">
        <v>8831</v>
      </c>
      <c r="C1993" s="10" t="s">
        <v>42</v>
      </c>
      <c r="D1993" s="10">
        <v>2007</v>
      </c>
      <c r="E1993" s="10" t="s">
        <v>10</v>
      </c>
      <c r="F1993" s="10" t="s">
        <v>118</v>
      </c>
      <c r="G1993" s="10">
        <v>0.33</v>
      </c>
      <c r="H1993" s="10">
        <v>0.37</v>
      </c>
      <c r="I1993" s="10">
        <v>0.26</v>
      </c>
      <c r="J1993" s="10">
        <v>0.09</v>
      </c>
      <c r="K1993" s="10">
        <v>1.04</v>
      </c>
    </row>
    <row r="1994" spans="1:11" x14ac:dyDescent="0.35">
      <c r="A1994" s="9">
        <v>1994</v>
      </c>
      <c r="B1994" s="9" t="s">
        <v>9640</v>
      </c>
      <c r="C1994" s="9" t="s">
        <v>49</v>
      </c>
      <c r="D1994" s="9">
        <v>2010</v>
      </c>
      <c r="E1994" s="9" t="s">
        <v>9</v>
      </c>
      <c r="F1994" s="9" t="s">
        <v>59</v>
      </c>
      <c r="G1994" s="9">
        <v>0.57999999999999996</v>
      </c>
      <c r="H1994" s="9">
        <v>0.37</v>
      </c>
      <c r="I1994" s="9">
        <v>0</v>
      </c>
      <c r="J1994" s="9">
        <v>0.09</v>
      </c>
      <c r="K1994" s="9">
        <v>1.04</v>
      </c>
    </row>
    <row r="1995" spans="1:11" x14ac:dyDescent="0.35">
      <c r="A1995" s="10">
        <v>1995</v>
      </c>
      <c r="B1995" s="10" t="s">
        <v>210</v>
      </c>
      <c r="C1995" s="10" t="s">
        <v>72</v>
      </c>
      <c r="D1995" s="10">
        <v>1997</v>
      </c>
      <c r="E1995" s="10" t="s">
        <v>4</v>
      </c>
      <c r="F1995" s="10" t="s">
        <v>75</v>
      </c>
      <c r="G1995" s="10">
        <v>0.09</v>
      </c>
      <c r="H1995" s="10">
        <v>0.06</v>
      </c>
      <c r="I1995" s="10">
        <v>0.83</v>
      </c>
      <c r="J1995" s="10">
        <v>7.0000000000000007E-2</v>
      </c>
      <c r="K1995" s="10">
        <v>1.04</v>
      </c>
    </row>
    <row r="1996" spans="1:11" x14ac:dyDescent="0.35">
      <c r="A1996" s="9">
        <v>1996</v>
      </c>
      <c r="B1996" s="9" t="s">
        <v>1223</v>
      </c>
      <c r="C1996" s="9" t="s">
        <v>72</v>
      </c>
      <c r="D1996" s="9">
        <v>2000</v>
      </c>
      <c r="E1996" s="9" t="s">
        <v>3</v>
      </c>
      <c r="F1996" s="9" t="s">
        <v>114</v>
      </c>
      <c r="G1996" s="9">
        <v>0.57999999999999996</v>
      </c>
      <c r="H1996" s="9">
        <v>0.39</v>
      </c>
      <c r="I1996" s="9">
        <v>0</v>
      </c>
      <c r="J1996" s="9">
        <v>7.0000000000000007E-2</v>
      </c>
      <c r="K1996" s="9">
        <v>1.04</v>
      </c>
    </row>
    <row r="1997" spans="1:11" x14ac:dyDescent="0.35">
      <c r="A1997" s="10">
        <v>1997</v>
      </c>
      <c r="B1997" s="10" t="s">
        <v>9641</v>
      </c>
      <c r="C1997" s="10" t="s">
        <v>49</v>
      </c>
      <c r="D1997" s="10">
        <v>2009</v>
      </c>
      <c r="E1997" s="10" t="s">
        <v>11</v>
      </c>
      <c r="F1997" s="10" t="s">
        <v>59</v>
      </c>
      <c r="G1997" s="10">
        <v>0.56999999999999995</v>
      </c>
      <c r="H1997" s="10">
        <v>0.35</v>
      </c>
      <c r="I1997" s="10">
        <v>0.02</v>
      </c>
      <c r="J1997" s="10">
        <v>0.1</v>
      </c>
      <c r="K1997" s="10">
        <v>1.04</v>
      </c>
    </row>
    <row r="1998" spans="1:11" x14ac:dyDescent="0.35">
      <c r="A1998" s="9">
        <v>1998</v>
      </c>
      <c r="B1998" s="9" t="s">
        <v>4983</v>
      </c>
      <c r="C1998" s="9" t="s">
        <v>72</v>
      </c>
      <c r="D1998" s="9">
        <v>1996</v>
      </c>
      <c r="E1998" s="9" t="s">
        <v>9</v>
      </c>
      <c r="F1998" s="9" t="s">
        <v>444</v>
      </c>
      <c r="G1998" s="9">
        <v>0.45</v>
      </c>
      <c r="H1998" s="9">
        <v>0.3</v>
      </c>
      <c r="I1998" s="9">
        <v>0.22</v>
      </c>
      <c r="J1998" s="9">
        <v>7.0000000000000007E-2</v>
      </c>
      <c r="K1998" s="9">
        <v>1.04</v>
      </c>
    </row>
    <row r="1999" spans="1:11" x14ac:dyDescent="0.35">
      <c r="A1999" s="10">
        <v>1999</v>
      </c>
      <c r="B1999" s="10" t="s">
        <v>9642</v>
      </c>
      <c r="C1999" s="10" t="s">
        <v>149</v>
      </c>
      <c r="D1999" s="10">
        <v>2003</v>
      </c>
      <c r="E1999" s="10" t="s">
        <v>10</v>
      </c>
      <c r="F1999" s="10" t="s">
        <v>53</v>
      </c>
      <c r="G1999" s="10">
        <v>0.44</v>
      </c>
      <c r="H1999" s="10">
        <v>0.12</v>
      </c>
      <c r="I1999" s="10">
        <v>0.45</v>
      </c>
      <c r="J1999" s="10">
        <v>0.03</v>
      </c>
      <c r="K1999" s="10">
        <v>1.04</v>
      </c>
    </row>
    <row r="2000" spans="1:11" x14ac:dyDescent="0.35">
      <c r="A2000" s="9">
        <v>2000</v>
      </c>
      <c r="B2000" s="9" t="s">
        <v>9643</v>
      </c>
      <c r="C2000" s="9" t="s">
        <v>34</v>
      </c>
      <c r="D2000" s="9">
        <v>2006</v>
      </c>
      <c r="E2000" s="9" t="s">
        <v>8</v>
      </c>
      <c r="F2000" s="9" t="s">
        <v>38</v>
      </c>
      <c r="G2000" s="9">
        <v>0.87</v>
      </c>
      <c r="H2000" s="9">
        <v>0.03</v>
      </c>
      <c r="I2000" s="9">
        <v>0</v>
      </c>
      <c r="J2000" s="9">
        <v>0.14000000000000001</v>
      </c>
      <c r="K2000" s="9">
        <v>1.04</v>
      </c>
    </row>
    <row r="2001" spans="1:11" x14ac:dyDescent="0.35">
      <c r="A2001" s="10">
        <v>2001</v>
      </c>
      <c r="B2001" s="10" t="s">
        <v>2084</v>
      </c>
      <c r="C2001" s="10" t="s">
        <v>70</v>
      </c>
      <c r="D2001" s="10">
        <v>2011</v>
      </c>
      <c r="E2001" s="10" t="s">
        <v>7</v>
      </c>
      <c r="F2001" s="10" t="s">
        <v>271</v>
      </c>
      <c r="G2001" s="10">
        <v>0.59</v>
      </c>
      <c r="H2001" s="10">
        <v>0.35</v>
      </c>
      <c r="I2001" s="10">
        <v>0.01</v>
      </c>
      <c r="J2001" s="10">
        <v>0.09</v>
      </c>
      <c r="K2001" s="10">
        <v>1.04</v>
      </c>
    </row>
    <row r="2002" spans="1:11" x14ac:dyDescent="0.35">
      <c r="A2002" s="9">
        <v>2002</v>
      </c>
      <c r="B2002" s="9" t="s">
        <v>9644</v>
      </c>
      <c r="C2002" s="9" t="s">
        <v>36</v>
      </c>
      <c r="D2002" s="9">
        <v>2001</v>
      </c>
      <c r="E2002" s="9" t="s">
        <v>3</v>
      </c>
      <c r="F2002" s="9" t="s">
        <v>53</v>
      </c>
      <c r="G2002" s="9">
        <v>0.39</v>
      </c>
      <c r="H2002" s="9">
        <v>0.16</v>
      </c>
      <c r="I2002" s="9">
        <v>0.37</v>
      </c>
      <c r="J2002" s="9">
        <v>0.12</v>
      </c>
      <c r="K2002" s="9">
        <v>1.04</v>
      </c>
    </row>
    <row r="2003" spans="1:11" x14ac:dyDescent="0.35">
      <c r="A2003" s="10">
        <v>2003</v>
      </c>
      <c r="B2003" s="10" t="s">
        <v>9645</v>
      </c>
      <c r="C2003" s="10" t="s">
        <v>146</v>
      </c>
      <c r="D2003" s="10">
        <v>1997</v>
      </c>
      <c r="E2003" s="10" t="s">
        <v>5</v>
      </c>
      <c r="F2003" s="10" t="s">
        <v>184</v>
      </c>
      <c r="G2003" s="10">
        <v>0.5</v>
      </c>
      <c r="H2003" s="10">
        <v>0.2</v>
      </c>
      <c r="I2003" s="10">
        <v>0.31</v>
      </c>
      <c r="J2003" s="10">
        <v>0.03</v>
      </c>
      <c r="K2003" s="10">
        <v>1.04</v>
      </c>
    </row>
    <row r="2004" spans="1:11" x14ac:dyDescent="0.35">
      <c r="A2004" s="9">
        <v>2004</v>
      </c>
      <c r="B2004" s="9" t="s">
        <v>9646</v>
      </c>
      <c r="C2004" s="9" t="s">
        <v>72</v>
      </c>
      <c r="D2004" s="9">
        <v>1998</v>
      </c>
      <c r="E2004" s="9" t="s">
        <v>3</v>
      </c>
      <c r="F2004" s="9" t="s">
        <v>114</v>
      </c>
      <c r="G2004" s="9">
        <v>0.91</v>
      </c>
      <c r="H2004" s="9">
        <v>0.1</v>
      </c>
      <c r="I2004" s="9">
        <v>0</v>
      </c>
      <c r="J2004" s="9">
        <v>0.03</v>
      </c>
      <c r="K2004" s="9">
        <v>1.04</v>
      </c>
    </row>
    <row r="2005" spans="1:11" x14ac:dyDescent="0.35">
      <c r="A2005" s="10">
        <v>2005</v>
      </c>
      <c r="B2005" s="10" t="s">
        <v>5823</v>
      </c>
      <c r="C2005" s="10" t="s">
        <v>70</v>
      </c>
      <c r="D2005" s="10">
        <v>2009</v>
      </c>
      <c r="E2005" s="10" t="s">
        <v>9</v>
      </c>
      <c r="F2005" s="10" t="s">
        <v>43</v>
      </c>
      <c r="G2005" s="10">
        <v>0.62</v>
      </c>
      <c r="H2005" s="10">
        <v>0.33</v>
      </c>
      <c r="I2005" s="10">
        <v>0</v>
      </c>
      <c r="J2005" s="10">
        <v>0.09</v>
      </c>
      <c r="K2005" s="10">
        <v>1.04</v>
      </c>
    </row>
    <row r="2006" spans="1:11" x14ac:dyDescent="0.35">
      <c r="A2006" s="9">
        <v>2006</v>
      </c>
      <c r="B2006" s="9" t="s">
        <v>1343</v>
      </c>
      <c r="C2006" s="9" t="s">
        <v>102</v>
      </c>
      <c r="D2006" s="9">
        <v>2015</v>
      </c>
      <c r="E2006" s="9" t="s">
        <v>3</v>
      </c>
      <c r="F2006" s="9" t="s">
        <v>1344</v>
      </c>
      <c r="G2006" s="9">
        <v>0.17</v>
      </c>
      <c r="H2006" s="9">
        <v>0.69</v>
      </c>
      <c r="I2006" s="9">
        <v>0.02</v>
      </c>
      <c r="J2006" s="9">
        <v>0.15</v>
      </c>
      <c r="K2006" s="9">
        <v>1.04</v>
      </c>
    </row>
    <row r="2007" spans="1:11" x14ac:dyDescent="0.35">
      <c r="A2007" s="10">
        <v>2007</v>
      </c>
      <c r="B2007" s="10" t="s">
        <v>1037</v>
      </c>
      <c r="C2007" s="10" t="s">
        <v>39</v>
      </c>
      <c r="D2007" s="10">
        <v>2005</v>
      </c>
      <c r="E2007" s="10" t="s">
        <v>3</v>
      </c>
      <c r="F2007" s="10" t="s">
        <v>61</v>
      </c>
      <c r="G2007" s="10">
        <v>0.53</v>
      </c>
      <c r="H2007" s="10">
        <v>0.46</v>
      </c>
      <c r="I2007" s="10">
        <v>0</v>
      </c>
      <c r="J2007" s="10">
        <v>0.05</v>
      </c>
      <c r="K2007" s="10">
        <v>1.04</v>
      </c>
    </row>
    <row r="2008" spans="1:11" x14ac:dyDescent="0.35">
      <c r="A2008" s="9">
        <v>2008</v>
      </c>
      <c r="B2008" s="9" t="s">
        <v>9647</v>
      </c>
      <c r="C2008" s="9" t="s">
        <v>49</v>
      </c>
      <c r="D2008" s="9">
        <v>2011</v>
      </c>
      <c r="E2008" s="9" t="s">
        <v>2</v>
      </c>
      <c r="F2008" s="9" t="s">
        <v>53</v>
      </c>
      <c r="G2008" s="9">
        <v>0.52</v>
      </c>
      <c r="H2008" s="9">
        <v>0.06</v>
      </c>
      <c r="I2008" s="9">
        <v>0.41</v>
      </c>
      <c r="J2008" s="9">
        <v>0.05</v>
      </c>
      <c r="K2008" s="9">
        <v>1.04</v>
      </c>
    </row>
    <row r="2009" spans="1:11" x14ac:dyDescent="0.35">
      <c r="A2009" s="10">
        <v>2009</v>
      </c>
      <c r="B2009" s="10" t="s">
        <v>336</v>
      </c>
      <c r="C2009" s="10" t="s">
        <v>55</v>
      </c>
      <c r="D2009" s="10">
        <v>2013</v>
      </c>
      <c r="E2009" s="10" t="s">
        <v>9</v>
      </c>
      <c r="F2009" s="10" t="s">
        <v>120</v>
      </c>
      <c r="G2009" s="10">
        <v>0.61</v>
      </c>
      <c r="H2009" s="10">
        <v>0.34</v>
      </c>
      <c r="I2009" s="10">
        <v>0</v>
      </c>
      <c r="J2009" s="10">
        <v>0.09</v>
      </c>
      <c r="K2009" s="10">
        <v>1.04</v>
      </c>
    </row>
    <row r="2010" spans="1:11" x14ac:dyDescent="0.35">
      <c r="A2010" s="9">
        <v>2010</v>
      </c>
      <c r="B2010" s="9" t="s">
        <v>9648</v>
      </c>
      <c r="C2010" s="9" t="s">
        <v>49</v>
      </c>
      <c r="D2010" s="9">
        <v>2010</v>
      </c>
      <c r="E2010" s="9" t="s">
        <v>8</v>
      </c>
      <c r="F2010" s="9" t="s">
        <v>43</v>
      </c>
      <c r="G2010" s="9">
        <v>0.68</v>
      </c>
      <c r="H2010" s="9">
        <v>0.27</v>
      </c>
      <c r="I2010" s="9">
        <v>0</v>
      </c>
      <c r="J2010" s="9">
        <v>0.09</v>
      </c>
      <c r="K2010" s="9">
        <v>1.04</v>
      </c>
    </row>
    <row r="2011" spans="1:11" x14ac:dyDescent="0.35">
      <c r="A2011" s="10">
        <v>2011</v>
      </c>
      <c r="B2011" s="10" t="s">
        <v>195</v>
      </c>
      <c r="C2011" s="10" t="s">
        <v>69</v>
      </c>
      <c r="D2011" s="10">
        <v>2007</v>
      </c>
      <c r="E2011" s="10" t="s">
        <v>7</v>
      </c>
      <c r="F2011" s="10" t="s">
        <v>50</v>
      </c>
      <c r="G2011" s="10">
        <v>0.34</v>
      </c>
      <c r="H2011" s="10">
        <v>0.48</v>
      </c>
      <c r="I2011" s="10">
        <v>0.02</v>
      </c>
      <c r="J2011" s="10">
        <v>0.19</v>
      </c>
      <c r="K2011" s="10">
        <v>1.04</v>
      </c>
    </row>
    <row r="2012" spans="1:11" x14ac:dyDescent="0.35">
      <c r="A2012" s="9">
        <v>2012</v>
      </c>
      <c r="B2012" s="9" t="s">
        <v>876</v>
      </c>
      <c r="C2012" s="9" t="s">
        <v>44</v>
      </c>
      <c r="D2012" s="9">
        <v>2009</v>
      </c>
      <c r="E2012" s="9" t="s">
        <v>3</v>
      </c>
      <c r="F2012" s="9" t="s">
        <v>57</v>
      </c>
      <c r="G2012" s="9">
        <v>0.16</v>
      </c>
      <c r="H2012" s="9">
        <v>0.57999999999999996</v>
      </c>
      <c r="I2012" s="9">
        <v>0</v>
      </c>
      <c r="J2012" s="9">
        <v>0.3</v>
      </c>
      <c r="K2012" s="9">
        <v>1.04</v>
      </c>
    </row>
    <row r="2013" spans="1:11" x14ac:dyDescent="0.35">
      <c r="A2013" s="10">
        <v>2013</v>
      </c>
      <c r="B2013" s="10" t="s">
        <v>9649</v>
      </c>
      <c r="C2013" s="10" t="s">
        <v>44</v>
      </c>
      <c r="D2013" s="10">
        <v>2005</v>
      </c>
      <c r="E2013" s="10" t="s">
        <v>3</v>
      </c>
      <c r="F2013" s="10" t="s">
        <v>57</v>
      </c>
      <c r="G2013" s="10">
        <v>0.47</v>
      </c>
      <c r="H2013" s="10">
        <v>0.34</v>
      </c>
      <c r="I2013" s="10">
        <v>0</v>
      </c>
      <c r="J2013" s="10">
        <v>0.22</v>
      </c>
      <c r="K2013" s="10">
        <v>1.04</v>
      </c>
    </row>
    <row r="2014" spans="1:11" x14ac:dyDescent="0.35">
      <c r="A2014" s="9">
        <v>2014</v>
      </c>
      <c r="B2014" s="9" t="s">
        <v>432</v>
      </c>
      <c r="C2014" s="9" t="s">
        <v>102</v>
      </c>
      <c r="D2014" s="9">
        <v>2014</v>
      </c>
      <c r="E2014" s="9" t="s">
        <v>1</v>
      </c>
      <c r="F2014" s="9" t="s">
        <v>61</v>
      </c>
      <c r="G2014" s="9">
        <v>0.46</v>
      </c>
      <c r="H2014" s="9">
        <v>0.4</v>
      </c>
      <c r="I2014" s="9">
        <v>0.01</v>
      </c>
      <c r="J2014" s="9">
        <v>0.17</v>
      </c>
      <c r="K2014" s="9">
        <v>1.04</v>
      </c>
    </row>
    <row r="2015" spans="1:11" x14ac:dyDescent="0.35">
      <c r="A2015" s="10">
        <v>2015</v>
      </c>
      <c r="B2015" s="10" t="s">
        <v>693</v>
      </c>
      <c r="C2015" s="10" t="s">
        <v>34</v>
      </c>
      <c r="D2015" s="10">
        <v>2005</v>
      </c>
      <c r="E2015" s="10" t="s">
        <v>3</v>
      </c>
      <c r="F2015" s="10" t="s">
        <v>67</v>
      </c>
      <c r="G2015" s="10">
        <v>0.86</v>
      </c>
      <c r="H2015" s="10">
        <v>0.03</v>
      </c>
      <c r="I2015" s="10">
        <v>0</v>
      </c>
      <c r="J2015" s="10">
        <v>0.14000000000000001</v>
      </c>
      <c r="K2015" s="10">
        <v>1.03</v>
      </c>
    </row>
    <row r="2016" spans="1:11" x14ac:dyDescent="0.35">
      <c r="A2016" s="9">
        <v>2016</v>
      </c>
      <c r="B2016" s="9" t="s">
        <v>8978</v>
      </c>
      <c r="C2016" s="9" t="s">
        <v>69</v>
      </c>
      <c r="D2016" s="9">
        <v>2008</v>
      </c>
      <c r="E2016" s="9" t="s">
        <v>2</v>
      </c>
      <c r="F2016" s="9" t="s">
        <v>46</v>
      </c>
      <c r="G2016" s="9">
        <v>0.56000000000000005</v>
      </c>
      <c r="H2016" s="9">
        <v>0.33</v>
      </c>
      <c r="I2016" s="9">
        <v>0.01</v>
      </c>
      <c r="J2016" s="9">
        <v>0.14000000000000001</v>
      </c>
      <c r="K2016" s="9">
        <v>1.03</v>
      </c>
    </row>
    <row r="2017" spans="1:11" x14ac:dyDescent="0.35">
      <c r="A2017" s="10">
        <v>2017</v>
      </c>
      <c r="B2017" s="10" t="s">
        <v>122</v>
      </c>
      <c r="C2017" s="10" t="s">
        <v>42</v>
      </c>
      <c r="D2017" s="10">
        <v>2007</v>
      </c>
      <c r="E2017" s="10" t="s">
        <v>1</v>
      </c>
      <c r="F2017" s="10" t="s">
        <v>61</v>
      </c>
      <c r="G2017" s="10">
        <v>0.94</v>
      </c>
      <c r="H2017" s="10">
        <v>0.02</v>
      </c>
      <c r="I2017" s="10">
        <v>0</v>
      </c>
      <c r="J2017" s="10">
        <v>0.08</v>
      </c>
      <c r="K2017" s="10">
        <v>1.03</v>
      </c>
    </row>
    <row r="2018" spans="1:11" x14ac:dyDescent="0.35">
      <c r="A2018" s="9">
        <v>2018</v>
      </c>
      <c r="B2018" s="9" t="s">
        <v>2686</v>
      </c>
      <c r="C2018" s="9" t="s">
        <v>69</v>
      </c>
      <c r="D2018" s="9">
        <v>2011</v>
      </c>
      <c r="E2018" s="9" t="s">
        <v>2</v>
      </c>
      <c r="F2018" s="9" t="s">
        <v>50</v>
      </c>
      <c r="G2018" s="9">
        <v>0.33</v>
      </c>
      <c r="H2018" s="9">
        <v>0.51</v>
      </c>
      <c r="I2018" s="9">
        <v>0.01</v>
      </c>
      <c r="J2018" s="9">
        <v>0.18</v>
      </c>
      <c r="K2018" s="9">
        <v>1.03</v>
      </c>
    </row>
    <row r="2019" spans="1:11" x14ac:dyDescent="0.35">
      <c r="A2019" s="10">
        <v>2019</v>
      </c>
      <c r="B2019" s="10" t="s">
        <v>163</v>
      </c>
      <c r="C2019" s="10" t="s">
        <v>42</v>
      </c>
      <c r="D2019" s="10">
        <v>2012</v>
      </c>
      <c r="E2019" s="10" t="s">
        <v>9</v>
      </c>
      <c r="F2019" s="10" t="s">
        <v>59</v>
      </c>
      <c r="G2019" s="10">
        <v>0.72</v>
      </c>
      <c r="H2019" s="10">
        <v>0.23</v>
      </c>
      <c r="I2019" s="10">
        <v>0</v>
      </c>
      <c r="J2019" s="10">
        <v>0.08</v>
      </c>
      <c r="K2019" s="10">
        <v>1.03</v>
      </c>
    </row>
    <row r="2020" spans="1:11" x14ac:dyDescent="0.35">
      <c r="A2020" s="9">
        <v>2020</v>
      </c>
      <c r="B2020" s="9" t="s">
        <v>1310</v>
      </c>
      <c r="C2020" s="9" t="s">
        <v>34</v>
      </c>
      <c r="D2020" s="9">
        <v>2003</v>
      </c>
      <c r="E2020" s="9" t="s">
        <v>1</v>
      </c>
      <c r="F2020" s="9" t="s">
        <v>61</v>
      </c>
      <c r="G2020" s="9">
        <v>0.5</v>
      </c>
      <c r="H2020" s="9">
        <v>0.39</v>
      </c>
      <c r="I2020" s="9">
        <v>0</v>
      </c>
      <c r="J2020" s="9">
        <v>0.13</v>
      </c>
      <c r="K2020" s="9">
        <v>1.03</v>
      </c>
    </row>
    <row r="2021" spans="1:11" x14ac:dyDescent="0.35">
      <c r="A2021" s="10">
        <v>2021</v>
      </c>
      <c r="B2021" s="10" t="s">
        <v>9650</v>
      </c>
      <c r="C2021" s="10" t="s">
        <v>126</v>
      </c>
      <c r="D2021" s="11" t="s">
        <v>145</v>
      </c>
      <c r="E2021" s="10" t="s">
        <v>2</v>
      </c>
      <c r="F2021" s="10" t="s">
        <v>53</v>
      </c>
      <c r="G2021" s="10">
        <v>0.68</v>
      </c>
      <c r="H2021" s="10">
        <v>0.31</v>
      </c>
      <c r="I2021" s="10">
        <v>0</v>
      </c>
      <c r="J2021" s="10">
        <v>0.04</v>
      </c>
      <c r="K2021" s="10">
        <v>1.03</v>
      </c>
    </row>
    <row r="2022" spans="1:11" x14ac:dyDescent="0.35">
      <c r="A2022" s="9">
        <v>2022</v>
      </c>
      <c r="B2022" s="9" t="s">
        <v>2503</v>
      </c>
      <c r="C2022" s="9" t="s">
        <v>223</v>
      </c>
      <c r="D2022" s="9">
        <v>1985</v>
      </c>
      <c r="E2022" s="9" t="s">
        <v>5</v>
      </c>
      <c r="F2022" s="9" t="s">
        <v>184</v>
      </c>
      <c r="G2022" s="9">
        <v>0.18</v>
      </c>
      <c r="H2022" s="9">
        <v>0</v>
      </c>
      <c r="I2022" s="9">
        <v>0.85</v>
      </c>
      <c r="J2022" s="9">
        <v>0</v>
      </c>
      <c r="K2022" s="9">
        <v>1.03</v>
      </c>
    </row>
    <row r="2023" spans="1:11" x14ac:dyDescent="0.35">
      <c r="A2023" s="10">
        <v>2023</v>
      </c>
      <c r="B2023" s="10" t="s">
        <v>9252</v>
      </c>
      <c r="C2023" s="10" t="s">
        <v>42</v>
      </c>
      <c r="D2023" s="10">
        <v>2007</v>
      </c>
      <c r="E2023" s="10" t="s">
        <v>9</v>
      </c>
      <c r="F2023" s="10" t="s">
        <v>61</v>
      </c>
      <c r="G2023" s="10">
        <v>0.45</v>
      </c>
      <c r="H2023" s="10">
        <v>0.47</v>
      </c>
      <c r="I2023" s="10">
        <v>0</v>
      </c>
      <c r="J2023" s="10">
        <v>0.11</v>
      </c>
      <c r="K2023" s="10">
        <v>1.03</v>
      </c>
    </row>
    <row r="2024" spans="1:11" x14ac:dyDescent="0.35">
      <c r="A2024" s="9">
        <v>2024</v>
      </c>
      <c r="B2024" s="9" t="s">
        <v>8688</v>
      </c>
      <c r="C2024" s="9" t="s">
        <v>94</v>
      </c>
      <c r="D2024" s="9">
        <v>1996</v>
      </c>
      <c r="E2024" s="9" t="s">
        <v>9</v>
      </c>
      <c r="F2024" s="9" t="s">
        <v>78</v>
      </c>
      <c r="G2024" s="9">
        <v>0.96</v>
      </c>
      <c r="H2024" s="9">
        <v>7.0000000000000007E-2</v>
      </c>
      <c r="I2024" s="9">
        <v>0</v>
      </c>
      <c r="J2024" s="9">
        <v>0</v>
      </c>
      <c r="K2024" s="9">
        <v>1.03</v>
      </c>
    </row>
    <row r="2025" spans="1:11" x14ac:dyDescent="0.35">
      <c r="A2025" s="10">
        <v>2025</v>
      </c>
      <c r="B2025" s="10" t="s">
        <v>8976</v>
      </c>
      <c r="C2025" s="10" t="s">
        <v>42</v>
      </c>
      <c r="D2025" s="10">
        <v>2008</v>
      </c>
      <c r="E2025" s="10" t="s">
        <v>6</v>
      </c>
      <c r="F2025" s="10" t="s">
        <v>363</v>
      </c>
      <c r="G2025" s="10">
        <v>0.94</v>
      </c>
      <c r="H2025" s="10">
        <v>0.01</v>
      </c>
      <c r="I2025" s="10">
        <v>0</v>
      </c>
      <c r="J2025" s="10">
        <v>0.08</v>
      </c>
      <c r="K2025" s="10">
        <v>1.03</v>
      </c>
    </row>
    <row r="2026" spans="1:11" x14ac:dyDescent="0.35">
      <c r="A2026" s="9">
        <v>2026</v>
      </c>
      <c r="B2026" s="9" t="s">
        <v>2654</v>
      </c>
      <c r="C2026" s="9" t="s">
        <v>72</v>
      </c>
      <c r="D2026" s="9">
        <v>1998</v>
      </c>
      <c r="E2026" s="9" t="s">
        <v>10</v>
      </c>
      <c r="F2026" s="9" t="s">
        <v>444</v>
      </c>
      <c r="G2026" s="9">
        <v>0.38</v>
      </c>
      <c r="H2026" s="9">
        <v>0.12</v>
      </c>
      <c r="I2026" s="9">
        <v>0.51</v>
      </c>
      <c r="J2026" s="9">
        <v>0.02</v>
      </c>
      <c r="K2026" s="9">
        <v>1.03</v>
      </c>
    </row>
    <row r="2027" spans="1:11" x14ac:dyDescent="0.35">
      <c r="A2027" s="10">
        <v>2027</v>
      </c>
      <c r="B2027" s="10" t="s">
        <v>197</v>
      </c>
      <c r="C2027" s="10" t="s">
        <v>70</v>
      </c>
      <c r="D2027" s="10">
        <v>2011</v>
      </c>
      <c r="E2027" s="10" t="s">
        <v>7</v>
      </c>
      <c r="F2027" s="10" t="s">
        <v>61</v>
      </c>
      <c r="G2027" s="10">
        <v>0.61</v>
      </c>
      <c r="H2027" s="10">
        <v>0.32</v>
      </c>
      <c r="I2027" s="10">
        <v>0.01</v>
      </c>
      <c r="J2027" s="10">
        <v>0.08</v>
      </c>
      <c r="K2027" s="10">
        <v>1.02</v>
      </c>
    </row>
    <row r="2028" spans="1:11" x14ac:dyDescent="0.35">
      <c r="A2028" s="9">
        <v>2028</v>
      </c>
      <c r="B2028" s="9" t="s">
        <v>7916</v>
      </c>
      <c r="C2028" s="9" t="s">
        <v>42</v>
      </c>
      <c r="D2028" s="9">
        <v>2007</v>
      </c>
      <c r="E2028" s="9" t="s">
        <v>1</v>
      </c>
      <c r="F2028" s="9" t="s">
        <v>61</v>
      </c>
      <c r="G2028" s="9">
        <v>0.32</v>
      </c>
      <c r="H2028" s="9">
        <v>0.59</v>
      </c>
      <c r="I2028" s="9">
        <v>0.01</v>
      </c>
      <c r="J2028" s="9">
        <v>0.11</v>
      </c>
      <c r="K2028" s="9">
        <v>1.02</v>
      </c>
    </row>
    <row r="2029" spans="1:11" x14ac:dyDescent="0.35">
      <c r="A2029" s="10">
        <v>2029</v>
      </c>
      <c r="B2029" s="10" t="s">
        <v>9651</v>
      </c>
      <c r="C2029" s="10" t="s">
        <v>42</v>
      </c>
      <c r="D2029" s="10">
        <v>2007</v>
      </c>
      <c r="E2029" s="10" t="s">
        <v>10</v>
      </c>
      <c r="F2029" s="10" t="s">
        <v>535</v>
      </c>
      <c r="G2029" s="10">
        <v>0.45</v>
      </c>
      <c r="H2029" s="10">
        <v>0.46</v>
      </c>
      <c r="I2029" s="10">
        <v>0</v>
      </c>
      <c r="J2029" s="10">
        <v>0.11</v>
      </c>
      <c r="K2029" s="10">
        <v>1.02</v>
      </c>
    </row>
    <row r="2030" spans="1:11" x14ac:dyDescent="0.35">
      <c r="A2030" s="9">
        <v>2030</v>
      </c>
      <c r="B2030" s="9" t="s">
        <v>195</v>
      </c>
      <c r="C2030" s="9" t="s">
        <v>70</v>
      </c>
      <c r="D2030" s="9">
        <v>2007</v>
      </c>
      <c r="E2030" s="9" t="s">
        <v>7</v>
      </c>
      <c r="F2030" s="9" t="s">
        <v>50</v>
      </c>
      <c r="G2030" s="9">
        <v>0.87</v>
      </c>
      <c r="H2030" s="9">
        <v>0.05</v>
      </c>
      <c r="I2030" s="9">
        <v>0.02</v>
      </c>
      <c r="J2030" s="9">
        <v>0.08</v>
      </c>
      <c r="K2030" s="9">
        <v>1.02</v>
      </c>
    </row>
    <row r="2031" spans="1:11" x14ac:dyDescent="0.35">
      <c r="A2031" s="10">
        <v>2031</v>
      </c>
      <c r="B2031" s="10" t="s">
        <v>5615</v>
      </c>
      <c r="C2031" s="10" t="s">
        <v>183</v>
      </c>
      <c r="D2031" s="10">
        <v>2012</v>
      </c>
      <c r="E2031" s="10" t="s">
        <v>9</v>
      </c>
      <c r="F2031" s="10" t="s">
        <v>50</v>
      </c>
      <c r="G2031" s="10">
        <v>0.53</v>
      </c>
      <c r="H2031" s="10">
        <v>0.36</v>
      </c>
      <c r="I2031" s="10">
        <v>0.05</v>
      </c>
      <c r="J2031" s="10">
        <v>0.08</v>
      </c>
      <c r="K2031" s="10">
        <v>1.02</v>
      </c>
    </row>
    <row r="2032" spans="1:11" x14ac:dyDescent="0.35">
      <c r="A2032" s="9">
        <v>2032</v>
      </c>
      <c r="B2032" s="9" t="s">
        <v>105</v>
      </c>
      <c r="C2032" s="9" t="s">
        <v>149</v>
      </c>
      <c r="D2032" s="9">
        <v>2004</v>
      </c>
      <c r="E2032" s="9" t="s">
        <v>2</v>
      </c>
      <c r="F2032" s="9" t="s">
        <v>43</v>
      </c>
      <c r="G2032" s="9">
        <v>0.73</v>
      </c>
      <c r="H2032" s="9">
        <v>0.26</v>
      </c>
      <c r="I2032" s="9">
        <v>0.01</v>
      </c>
      <c r="J2032" s="9">
        <v>0.03</v>
      </c>
      <c r="K2032" s="9">
        <v>1.02</v>
      </c>
    </row>
    <row r="2033" spans="1:11" x14ac:dyDescent="0.35">
      <c r="A2033" s="10">
        <v>2033</v>
      </c>
      <c r="B2033" s="10" t="s">
        <v>493</v>
      </c>
      <c r="C2033" s="10" t="s">
        <v>49</v>
      </c>
      <c r="D2033" s="10">
        <v>2007</v>
      </c>
      <c r="E2033" s="10" t="s">
        <v>8</v>
      </c>
      <c r="F2033" s="10" t="s">
        <v>50</v>
      </c>
      <c r="G2033" s="10">
        <v>0.51</v>
      </c>
      <c r="H2033" s="10">
        <v>0.4</v>
      </c>
      <c r="I2033" s="10">
        <v>0</v>
      </c>
      <c r="J2033" s="10">
        <v>0.11</v>
      </c>
      <c r="K2033" s="10">
        <v>1.02</v>
      </c>
    </row>
    <row r="2034" spans="1:11" x14ac:dyDescent="0.35">
      <c r="A2034" s="9">
        <v>2034</v>
      </c>
      <c r="B2034" s="9" t="s">
        <v>9652</v>
      </c>
      <c r="C2034" s="9" t="s">
        <v>69</v>
      </c>
      <c r="D2034" s="9">
        <v>2010</v>
      </c>
      <c r="E2034" s="9" t="s">
        <v>4</v>
      </c>
      <c r="F2034" s="9" t="s">
        <v>75</v>
      </c>
      <c r="G2034" s="9">
        <v>0.28000000000000003</v>
      </c>
      <c r="H2034" s="9">
        <v>0.21</v>
      </c>
      <c r="I2034" s="9">
        <v>0.45</v>
      </c>
      <c r="J2034" s="9">
        <v>0.08</v>
      </c>
      <c r="K2034" s="9">
        <v>1.02</v>
      </c>
    </row>
    <row r="2035" spans="1:11" x14ac:dyDescent="0.35">
      <c r="A2035" s="10">
        <v>2035</v>
      </c>
      <c r="B2035" s="10" t="s">
        <v>9653</v>
      </c>
      <c r="C2035" s="10" t="s">
        <v>47</v>
      </c>
      <c r="D2035" s="10">
        <v>1993</v>
      </c>
      <c r="E2035" s="10" t="s">
        <v>9</v>
      </c>
      <c r="F2035" s="10" t="s">
        <v>91</v>
      </c>
      <c r="G2035" s="10">
        <v>0.39</v>
      </c>
      <c r="H2035" s="10">
        <v>0.12</v>
      </c>
      <c r="I2035" s="10">
        <v>0.49</v>
      </c>
      <c r="J2035" s="10">
        <v>0.02</v>
      </c>
      <c r="K2035" s="10">
        <v>1.02</v>
      </c>
    </row>
    <row r="2036" spans="1:11" x14ac:dyDescent="0.35">
      <c r="A2036" s="9">
        <v>2036</v>
      </c>
      <c r="B2036" s="9" t="s">
        <v>671</v>
      </c>
      <c r="C2036" s="9" t="s">
        <v>42</v>
      </c>
      <c r="D2036" s="9">
        <v>2008</v>
      </c>
      <c r="E2036" s="9" t="s">
        <v>2</v>
      </c>
      <c r="F2036" s="9" t="s">
        <v>67</v>
      </c>
      <c r="G2036" s="9">
        <v>0.51</v>
      </c>
      <c r="H2036" s="9">
        <v>0.4</v>
      </c>
      <c r="I2036" s="9">
        <v>0</v>
      </c>
      <c r="J2036" s="9">
        <v>0.11</v>
      </c>
      <c r="K2036" s="9">
        <v>1.02</v>
      </c>
    </row>
    <row r="2037" spans="1:11" x14ac:dyDescent="0.35">
      <c r="A2037" s="10">
        <v>2037</v>
      </c>
      <c r="B2037" s="10" t="s">
        <v>9654</v>
      </c>
      <c r="C2037" s="10" t="s">
        <v>72</v>
      </c>
      <c r="D2037" s="10">
        <v>1997</v>
      </c>
      <c r="E2037" s="10" t="s">
        <v>9</v>
      </c>
      <c r="F2037" s="10" t="s">
        <v>61</v>
      </c>
      <c r="G2037" s="10">
        <v>0.56999999999999995</v>
      </c>
      <c r="H2037" s="10">
        <v>0.39</v>
      </c>
      <c r="I2037" s="10">
        <v>0</v>
      </c>
      <c r="J2037" s="10">
        <v>7.0000000000000007E-2</v>
      </c>
      <c r="K2037" s="10">
        <v>1.02</v>
      </c>
    </row>
    <row r="2038" spans="1:11" x14ac:dyDescent="0.35">
      <c r="A2038" s="9">
        <v>2038</v>
      </c>
      <c r="B2038" s="9" t="s">
        <v>9655</v>
      </c>
      <c r="C2038" s="9" t="s">
        <v>70</v>
      </c>
      <c r="D2038" s="9">
        <v>2007</v>
      </c>
      <c r="E2038" s="9" t="s">
        <v>8</v>
      </c>
      <c r="F2038" s="9" t="s">
        <v>118</v>
      </c>
      <c r="G2038" s="9">
        <v>0.69</v>
      </c>
      <c r="H2038" s="9">
        <v>0.04</v>
      </c>
      <c r="I2038" s="9">
        <v>0.22</v>
      </c>
      <c r="J2038" s="9">
        <v>0.06</v>
      </c>
      <c r="K2038" s="9">
        <v>1.02</v>
      </c>
    </row>
    <row r="2039" spans="1:11" x14ac:dyDescent="0.35">
      <c r="A2039" s="10">
        <v>2039</v>
      </c>
      <c r="B2039" s="10" t="s">
        <v>234</v>
      </c>
      <c r="C2039" s="10" t="s">
        <v>39</v>
      </c>
      <c r="D2039" s="10">
        <v>2006</v>
      </c>
      <c r="E2039" s="10" t="s">
        <v>1</v>
      </c>
      <c r="F2039" s="10" t="s">
        <v>61</v>
      </c>
      <c r="G2039" s="10">
        <v>0.97</v>
      </c>
      <c r="H2039" s="10">
        <v>0.03</v>
      </c>
      <c r="I2039" s="10">
        <v>0</v>
      </c>
      <c r="J2039" s="10">
        <v>0.03</v>
      </c>
      <c r="K2039" s="10">
        <v>1.02</v>
      </c>
    </row>
    <row r="2040" spans="1:11" x14ac:dyDescent="0.35">
      <c r="A2040" s="9">
        <v>2040</v>
      </c>
      <c r="B2040" s="9" t="s">
        <v>607</v>
      </c>
      <c r="C2040" s="9" t="s">
        <v>69</v>
      </c>
      <c r="D2040" s="9">
        <v>2014</v>
      </c>
      <c r="E2040" s="9" t="s">
        <v>9</v>
      </c>
      <c r="F2040" s="9" t="s">
        <v>59</v>
      </c>
      <c r="G2040" s="9">
        <v>0.44</v>
      </c>
      <c r="H2040" s="9">
        <v>0.4</v>
      </c>
      <c r="I2040" s="9">
        <v>0</v>
      </c>
      <c r="J2040" s="9">
        <v>0.17</v>
      </c>
      <c r="K2040" s="9">
        <v>1.02</v>
      </c>
    </row>
    <row r="2041" spans="1:11" x14ac:dyDescent="0.35">
      <c r="A2041" s="10">
        <v>2041</v>
      </c>
      <c r="B2041" s="10" t="s">
        <v>236</v>
      </c>
      <c r="C2041" s="10" t="s">
        <v>34</v>
      </c>
      <c r="D2041" s="10">
        <v>2004</v>
      </c>
      <c r="E2041" s="10" t="s">
        <v>9</v>
      </c>
      <c r="F2041" s="10" t="s">
        <v>61</v>
      </c>
      <c r="G2041" s="10">
        <v>0.5</v>
      </c>
      <c r="H2041" s="10">
        <v>0.39</v>
      </c>
      <c r="I2041" s="10">
        <v>0</v>
      </c>
      <c r="J2041" s="10">
        <v>0.13</v>
      </c>
      <c r="K2041" s="10">
        <v>1.02</v>
      </c>
    </row>
    <row r="2042" spans="1:11" x14ac:dyDescent="0.35">
      <c r="A2042" s="9">
        <v>2042</v>
      </c>
      <c r="B2042" s="9" t="s">
        <v>9656</v>
      </c>
      <c r="C2042" s="9" t="s">
        <v>72</v>
      </c>
      <c r="D2042" s="9">
        <v>1998</v>
      </c>
      <c r="E2042" s="9" t="s">
        <v>5</v>
      </c>
      <c r="F2042" s="9" t="s">
        <v>630</v>
      </c>
      <c r="G2042" s="9">
        <v>0.56000000000000005</v>
      </c>
      <c r="H2042" s="9">
        <v>0.38</v>
      </c>
      <c r="I2042" s="9">
        <v>0</v>
      </c>
      <c r="J2042" s="9">
        <v>7.0000000000000007E-2</v>
      </c>
      <c r="K2042" s="9">
        <v>1.01</v>
      </c>
    </row>
    <row r="2043" spans="1:11" x14ac:dyDescent="0.35">
      <c r="A2043" s="10">
        <v>2043</v>
      </c>
      <c r="B2043" s="10" t="s">
        <v>9657</v>
      </c>
      <c r="C2043" s="10" t="s">
        <v>183</v>
      </c>
      <c r="D2043" s="10">
        <v>2014</v>
      </c>
      <c r="E2043" s="10" t="s">
        <v>9</v>
      </c>
      <c r="F2043" s="10" t="s">
        <v>53</v>
      </c>
      <c r="G2043" s="10">
        <v>0.34</v>
      </c>
      <c r="H2043" s="10">
        <v>0.28000000000000003</v>
      </c>
      <c r="I2043" s="10">
        <v>0.1</v>
      </c>
      <c r="J2043" s="10">
        <v>0.3</v>
      </c>
      <c r="K2043" s="10">
        <v>1.01</v>
      </c>
    </row>
    <row r="2044" spans="1:11" x14ac:dyDescent="0.35">
      <c r="A2044" s="9">
        <v>2044</v>
      </c>
      <c r="B2044" s="9" t="s">
        <v>9598</v>
      </c>
      <c r="C2044" s="9" t="s">
        <v>70</v>
      </c>
      <c r="D2044" s="9">
        <v>2008</v>
      </c>
      <c r="E2044" s="9" t="s">
        <v>9</v>
      </c>
      <c r="F2044" s="9" t="s">
        <v>50</v>
      </c>
      <c r="G2044" s="9">
        <v>0.54</v>
      </c>
      <c r="H2044" s="9">
        <v>0.35</v>
      </c>
      <c r="I2044" s="9">
        <v>0.02</v>
      </c>
      <c r="J2044" s="9">
        <v>0.1</v>
      </c>
      <c r="K2044" s="9">
        <v>1.01</v>
      </c>
    </row>
    <row r="2045" spans="1:11" x14ac:dyDescent="0.35">
      <c r="A2045" s="10">
        <v>2045</v>
      </c>
      <c r="B2045" s="10" t="s">
        <v>9658</v>
      </c>
      <c r="C2045" s="10" t="s">
        <v>44</v>
      </c>
      <c r="D2045" s="10">
        <v>2010</v>
      </c>
      <c r="E2045" s="10" t="s">
        <v>9</v>
      </c>
      <c r="F2045" s="10" t="s">
        <v>57</v>
      </c>
      <c r="G2045" s="10">
        <v>0.41</v>
      </c>
      <c r="H2045" s="10">
        <v>0.36</v>
      </c>
      <c r="I2045" s="10">
        <v>0.03</v>
      </c>
      <c r="J2045" s="10">
        <v>0.21</v>
      </c>
      <c r="K2045" s="10">
        <v>1.01</v>
      </c>
    </row>
    <row r="2046" spans="1:11" x14ac:dyDescent="0.35">
      <c r="A2046" s="9">
        <v>2046</v>
      </c>
      <c r="B2046" s="9" t="s">
        <v>3661</v>
      </c>
      <c r="C2046" s="9" t="s">
        <v>88</v>
      </c>
      <c r="D2046" s="9">
        <v>2011</v>
      </c>
      <c r="E2046" s="9" t="s">
        <v>2</v>
      </c>
      <c r="F2046" s="9" t="s">
        <v>46</v>
      </c>
      <c r="G2046" s="9">
        <v>0.44</v>
      </c>
      <c r="H2046" s="9">
        <v>0.46</v>
      </c>
      <c r="I2046" s="9">
        <v>0.01</v>
      </c>
      <c r="J2046" s="9">
        <v>0.09</v>
      </c>
      <c r="K2046" s="9">
        <v>1.01</v>
      </c>
    </row>
    <row r="2047" spans="1:11" x14ac:dyDescent="0.35">
      <c r="A2047" s="10">
        <v>2047</v>
      </c>
      <c r="B2047" s="10" t="s">
        <v>9659</v>
      </c>
      <c r="C2047" s="10" t="s">
        <v>70</v>
      </c>
      <c r="D2047" s="10">
        <v>2008</v>
      </c>
      <c r="E2047" s="10" t="s">
        <v>9</v>
      </c>
      <c r="F2047" s="10" t="s">
        <v>111</v>
      </c>
      <c r="G2047" s="10">
        <v>0.65</v>
      </c>
      <c r="H2047" s="10">
        <v>0.22</v>
      </c>
      <c r="I2047" s="10">
        <v>0.05</v>
      </c>
      <c r="J2047" s="10">
        <v>0.1</v>
      </c>
      <c r="K2047" s="10">
        <v>1.01</v>
      </c>
    </row>
    <row r="2048" spans="1:11" x14ac:dyDescent="0.35">
      <c r="A2048" s="9">
        <v>2048</v>
      </c>
      <c r="B2048" s="9" t="s">
        <v>1264</v>
      </c>
      <c r="C2048" s="9" t="s">
        <v>47</v>
      </c>
      <c r="D2048" s="9">
        <v>1995</v>
      </c>
      <c r="E2048" s="9" t="s">
        <v>1</v>
      </c>
      <c r="F2048" s="9" t="s">
        <v>114</v>
      </c>
      <c r="G2048" s="9">
        <v>0.87</v>
      </c>
      <c r="H2048" s="9">
        <v>0.12</v>
      </c>
      <c r="I2048" s="9">
        <v>0</v>
      </c>
      <c r="J2048" s="9">
        <v>0.02</v>
      </c>
      <c r="K2048" s="9">
        <v>1.01</v>
      </c>
    </row>
    <row r="2049" spans="1:11" x14ac:dyDescent="0.35">
      <c r="A2049" s="10">
        <v>2049</v>
      </c>
      <c r="B2049" s="10" t="s">
        <v>9660</v>
      </c>
      <c r="C2049" s="10" t="s">
        <v>94</v>
      </c>
      <c r="D2049" s="10">
        <v>2003</v>
      </c>
      <c r="E2049" s="10" t="s">
        <v>1</v>
      </c>
      <c r="F2049" s="10" t="s">
        <v>78</v>
      </c>
      <c r="G2049" s="10">
        <v>0</v>
      </c>
      <c r="H2049" s="10">
        <v>0.93</v>
      </c>
      <c r="I2049" s="10">
        <v>0</v>
      </c>
      <c r="J2049" s="10">
        <v>0.08</v>
      </c>
      <c r="K2049" s="10">
        <v>1.01</v>
      </c>
    </row>
    <row r="2050" spans="1:11" x14ac:dyDescent="0.35">
      <c r="A2050" s="9">
        <v>2050</v>
      </c>
      <c r="B2050" s="9" t="s">
        <v>9661</v>
      </c>
      <c r="C2050" s="9" t="s">
        <v>42</v>
      </c>
      <c r="D2050" s="9">
        <v>2010</v>
      </c>
      <c r="E2050" s="9" t="s">
        <v>6</v>
      </c>
      <c r="F2050" s="9" t="s">
        <v>43</v>
      </c>
      <c r="G2050" s="9">
        <v>0.48</v>
      </c>
      <c r="H2050" s="9">
        <v>0.44</v>
      </c>
      <c r="I2050" s="9">
        <v>0</v>
      </c>
      <c r="J2050" s="9">
        <v>0.09</v>
      </c>
      <c r="K2050" s="9">
        <v>1.01</v>
      </c>
    </row>
    <row r="2051" spans="1:11" x14ac:dyDescent="0.35">
      <c r="A2051" s="10">
        <v>2051</v>
      </c>
      <c r="B2051" s="10" t="s">
        <v>9662</v>
      </c>
      <c r="C2051" s="10" t="s">
        <v>49</v>
      </c>
      <c r="D2051" s="10">
        <v>2006</v>
      </c>
      <c r="E2051" s="10" t="s">
        <v>6</v>
      </c>
      <c r="F2051" s="10" t="s">
        <v>46</v>
      </c>
      <c r="G2051" s="10">
        <v>0</v>
      </c>
      <c r="H2051" s="10">
        <v>0</v>
      </c>
      <c r="I2051" s="10">
        <v>1.01</v>
      </c>
      <c r="J2051" s="10">
        <v>0</v>
      </c>
      <c r="K2051" s="10">
        <v>1.01</v>
      </c>
    </row>
    <row r="2052" spans="1:11" x14ac:dyDescent="0.35">
      <c r="A2052" s="9">
        <v>2052</v>
      </c>
      <c r="B2052" s="9" t="s">
        <v>9663</v>
      </c>
      <c r="C2052" s="9" t="s">
        <v>72</v>
      </c>
      <c r="D2052" s="9">
        <v>1997</v>
      </c>
      <c r="E2052" s="9" t="s">
        <v>8</v>
      </c>
      <c r="F2052" s="9" t="s">
        <v>111</v>
      </c>
      <c r="G2052" s="9">
        <v>0.12</v>
      </c>
      <c r="H2052" s="9">
        <v>0.08</v>
      </c>
      <c r="I2052" s="9">
        <v>0.74</v>
      </c>
      <c r="J2052" s="9">
        <v>7.0000000000000007E-2</v>
      </c>
      <c r="K2052" s="9">
        <v>1.01</v>
      </c>
    </row>
    <row r="2053" spans="1:11" x14ac:dyDescent="0.35">
      <c r="A2053" s="10">
        <v>2053</v>
      </c>
      <c r="B2053" s="10" t="s">
        <v>243</v>
      </c>
      <c r="C2053" s="10" t="s">
        <v>69</v>
      </c>
      <c r="D2053" s="10">
        <v>2014</v>
      </c>
      <c r="E2053" s="10" t="s">
        <v>9</v>
      </c>
      <c r="F2053" s="10" t="s">
        <v>120</v>
      </c>
      <c r="G2053" s="10">
        <v>0.33</v>
      </c>
      <c r="H2053" s="10">
        <v>0.48</v>
      </c>
      <c r="I2053" s="10">
        <v>0.02</v>
      </c>
      <c r="J2053" s="10">
        <v>0.18</v>
      </c>
      <c r="K2053" s="10">
        <v>1.01</v>
      </c>
    </row>
    <row r="2054" spans="1:11" x14ac:dyDescent="0.35">
      <c r="A2054" s="9">
        <v>2054</v>
      </c>
      <c r="B2054" s="9" t="s">
        <v>763</v>
      </c>
      <c r="C2054" s="9" t="s">
        <v>69</v>
      </c>
      <c r="D2054" s="9">
        <v>2009</v>
      </c>
      <c r="E2054" s="9" t="s">
        <v>3</v>
      </c>
      <c r="F2054" s="9" t="s">
        <v>62</v>
      </c>
      <c r="G2054" s="9">
        <v>0.27</v>
      </c>
      <c r="H2054" s="9">
        <v>0.53</v>
      </c>
      <c r="I2054" s="9">
        <v>0</v>
      </c>
      <c r="J2054" s="9">
        <v>0.2</v>
      </c>
      <c r="K2054" s="9">
        <v>1.01</v>
      </c>
    </row>
    <row r="2055" spans="1:11" x14ac:dyDescent="0.35">
      <c r="A2055" s="10">
        <v>2055</v>
      </c>
      <c r="B2055" s="10" t="s">
        <v>448</v>
      </c>
      <c r="C2055" s="10" t="s">
        <v>102</v>
      </c>
      <c r="D2055" s="10">
        <v>2014</v>
      </c>
      <c r="E2055" s="10" t="s">
        <v>2</v>
      </c>
      <c r="F2055" s="10" t="s">
        <v>50</v>
      </c>
      <c r="G2055" s="10">
        <v>0.21</v>
      </c>
      <c r="H2055" s="10">
        <v>0.61</v>
      </c>
      <c r="I2055" s="10">
        <v>0</v>
      </c>
      <c r="J2055" s="10">
        <v>0.18</v>
      </c>
      <c r="K2055" s="10">
        <v>1.01</v>
      </c>
    </row>
    <row r="2056" spans="1:11" x14ac:dyDescent="0.35">
      <c r="A2056" s="9">
        <v>2056</v>
      </c>
      <c r="B2056" s="9" t="s">
        <v>9664</v>
      </c>
      <c r="C2056" s="9" t="s">
        <v>42</v>
      </c>
      <c r="D2056" s="9">
        <v>2009</v>
      </c>
      <c r="E2056" s="9" t="s">
        <v>7</v>
      </c>
      <c r="F2056" s="9" t="s">
        <v>61</v>
      </c>
      <c r="G2056" s="9">
        <v>0.93</v>
      </c>
      <c r="H2056" s="9">
        <v>0</v>
      </c>
      <c r="I2056" s="9">
        <v>0</v>
      </c>
      <c r="J2056" s="9">
        <v>7.0000000000000007E-2</v>
      </c>
      <c r="K2056" s="9">
        <v>1</v>
      </c>
    </row>
    <row r="2057" spans="1:11" x14ac:dyDescent="0.35">
      <c r="A2057" s="10">
        <v>2057</v>
      </c>
      <c r="B2057" s="10" t="s">
        <v>2636</v>
      </c>
      <c r="C2057" s="10" t="s">
        <v>34</v>
      </c>
      <c r="D2057" s="10">
        <v>2003</v>
      </c>
      <c r="E2057" s="10" t="s">
        <v>3</v>
      </c>
      <c r="F2057" s="10" t="s">
        <v>160</v>
      </c>
      <c r="G2057" s="10">
        <v>0.49</v>
      </c>
      <c r="H2057" s="10">
        <v>0.38</v>
      </c>
      <c r="I2057" s="10">
        <v>0</v>
      </c>
      <c r="J2057" s="10">
        <v>0.13</v>
      </c>
      <c r="K2057" s="10">
        <v>1</v>
      </c>
    </row>
    <row r="2058" spans="1:11" x14ac:dyDescent="0.35">
      <c r="A2058" s="9">
        <v>2058</v>
      </c>
      <c r="B2058" s="9" t="s">
        <v>6151</v>
      </c>
      <c r="C2058" s="9" t="s">
        <v>72</v>
      </c>
      <c r="D2058" s="9">
        <v>1997</v>
      </c>
      <c r="E2058" s="9" t="s">
        <v>4</v>
      </c>
      <c r="F2058" s="9" t="s">
        <v>91</v>
      </c>
      <c r="G2058" s="9">
        <v>0.28999999999999998</v>
      </c>
      <c r="H2058" s="9">
        <v>0.19</v>
      </c>
      <c r="I2058" s="9">
        <v>0.46</v>
      </c>
      <c r="J2058" s="9">
        <v>7.0000000000000007E-2</v>
      </c>
      <c r="K2058" s="9">
        <v>1</v>
      </c>
    </row>
    <row r="2059" spans="1:11" x14ac:dyDescent="0.35">
      <c r="A2059" s="10">
        <v>2059</v>
      </c>
      <c r="B2059" s="10" t="s">
        <v>486</v>
      </c>
      <c r="C2059" s="10" t="s">
        <v>70</v>
      </c>
      <c r="D2059" s="10">
        <v>2008</v>
      </c>
      <c r="E2059" s="10" t="s">
        <v>1</v>
      </c>
      <c r="F2059" s="10" t="s">
        <v>38</v>
      </c>
      <c r="G2059" s="10">
        <v>0.13</v>
      </c>
      <c r="H2059" s="10">
        <v>0.76</v>
      </c>
      <c r="I2059" s="10">
        <v>0.03</v>
      </c>
      <c r="J2059" s="10">
        <v>0.09</v>
      </c>
      <c r="K2059" s="10">
        <v>1</v>
      </c>
    </row>
    <row r="2060" spans="1:11" x14ac:dyDescent="0.35">
      <c r="A2060" s="9">
        <v>2060</v>
      </c>
      <c r="B2060" s="9" t="s">
        <v>2860</v>
      </c>
      <c r="C2060" s="9" t="s">
        <v>34</v>
      </c>
      <c r="D2060" s="9">
        <v>2000</v>
      </c>
      <c r="E2060" s="9" t="s">
        <v>10</v>
      </c>
      <c r="F2060" s="9" t="s">
        <v>111</v>
      </c>
      <c r="G2060" s="9">
        <v>0.3</v>
      </c>
      <c r="H2060" s="9">
        <v>0.24</v>
      </c>
      <c r="I2060" s="9">
        <v>0.38</v>
      </c>
      <c r="J2060" s="9">
        <v>0.08</v>
      </c>
      <c r="K2060" s="9">
        <v>1</v>
      </c>
    </row>
    <row r="2061" spans="1:11" x14ac:dyDescent="0.35">
      <c r="A2061" s="10">
        <v>2061</v>
      </c>
      <c r="B2061" s="10" t="s">
        <v>9665</v>
      </c>
      <c r="C2061" s="10" t="s">
        <v>223</v>
      </c>
      <c r="D2061" s="10">
        <v>1985</v>
      </c>
      <c r="E2061" s="10" t="s">
        <v>7</v>
      </c>
      <c r="F2061" s="10" t="s">
        <v>91</v>
      </c>
      <c r="G2061" s="10">
        <v>0.65</v>
      </c>
      <c r="H2061" s="10">
        <v>0.14000000000000001</v>
      </c>
      <c r="I2061" s="10">
        <v>0.21</v>
      </c>
      <c r="J2061" s="10">
        <v>0</v>
      </c>
      <c r="K2061" s="10">
        <v>1</v>
      </c>
    </row>
    <row r="2062" spans="1:11" x14ac:dyDescent="0.35">
      <c r="A2062" s="9">
        <v>2062</v>
      </c>
      <c r="B2062" s="9" t="s">
        <v>9666</v>
      </c>
      <c r="C2062" s="9" t="s">
        <v>146</v>
      </c>
      <c r="D2062" s="9">
        <v>2000</v>
      </c>
      <c r="E2062" s="9" t="s">
        <v>3</v>
      </c>
      <c r="F2062" s="9" t="s">
        <v>53</v>
      </c>
      <c r="G2062" s="9">
        <v>0.65</v>
      </c>
      <c r="H2062" s="9">
        <v>0.15</v>
      </c>
      <c r="I2062" s="9">
        <v>0.19</v>
      </c>
      <c r="J2062" s="9">
        <v>0.01</v>
      </c>
      <c r="K2062" s="9">
        <v>1</v>
      </c>
    </row>
    <row r="2063" spans="1:11" x14ac:dyDescent="0.35">
      <c r="A2063" s="10">
        <v>2063</v>
      </c>
      <c r="B2063" s="10" t="s">
        <v>9667</v>
      </c>
      <c r="C2063" s="10" t="s">
        <v>223</v>
      </c>
      <c r="D2063" s="10">
        <v>1991</v>
      </c>
      <c r="E2063" s="10" t="s">
        <v>1</v>
      </c>
      <c r="F2063" s="10" t="s">
        <v>53</v>
      </c>
      <c r="G2063" s="10">
        <v>0.41</v>
      </c>
      <c r="H2063" s="10">
        <v>0.1</v>
      </c>
      <c r="I2063" s="10">
        <v>0.47</v>
      </c>
      <c r="J2063" s="10">
        <v>0.02</v>
      </c>
      <c r="K2063" s="10">
        <v>1</v>
      </c>
    </row>
    <row r="2064" spans="1:11" x14ac:dyDescent="0.35">
      <c r="A2064" s="9">
        <v>2064</v>
      </c>
      <c r="B2064" s="9" t="s">
        <v>9668</v>
      </c>
      <c r="C2064" s="9" t="s">
        <v>126</v>
      </c>
      <c r="D2064" s="9">
        <v>1997</v>
      </c>
      <c r="E2064" s="9" t="s">
        <v>6</v>
      </c>
      <c r="F2064" s="9" t="s">
        <v>53</v>
      </c>
      <c r="G2064" s="9">
        <v>0.63</v>
      </c>
      <c r="H2064" s="9">
        <v>0.25</v>
      </c>
      <c r="I2064" s="9">
        <v>0.09</v>
      </c>
      <c r="J2064" s="9">
        <v>0.03</v>
      </c>
      <c r="K2064" s="9">
        <v>1</v>
      </c>
    </row>
    <row r="2065" spans="1:11" x14ac:dyDescent="0.35">
      <c r="A2065" s="10">
        <v>2065</v>
      </c>
      <c r="B2065" s="10" t="s">
        <v>9669</v>
      </c>
      <c r="C2065" s="10" t="s">
        <v>34</v>
      </c>
      <c r="D2065" s="10">
        <v>2004</v>
      </c>
      <c r="E2065" s="10" t="s">
        <v>6</v>
      </c>
      <c r="F2065" s="10" t="s">
        <v>858</v>
      </c>
      <c r="G2065" s="10">
        <v>0</v>
      </c>
      <c r="H2065" s="10">
        <v>0</v>
      </c>
      <c r="I2065" s="10">
        <v>1</v>
      </c>
      <c r="J2065" s="10">
        <v>0</v>
      </c>
      <c r="K2065" s="10">
        <v>1</v>
      </c>
    </row>
    <row r="2066" spans="1:11" x14ac:dyDescent="0.35">
      <c r="A2066" s="9">
        <v>2066</v>
      </c>
      <c r="B2066" s="9" t="s">
        <v>9025</v>
      </c>
      <c r="C2066" s="9" t="s">
        <v>39</v>
      </c>
      <c r="D2066" s="9">
        <v>2003</v>
      </c>
      <c r="E2066" s="9" t="s">
        <v>10</v>
      </c>
      <c r="F2066" s="9" t="s">
        <v>75</v>
      </c>
      <c r="G2066" s="9">
        <v>0.78</v>
      </c>
      <c r="H2066" s="9">
        <v>0.18</v>
      </c>
      <c r="I2066" s="9">
        <v>0.03</v>
      </c>
      <c r="J2066" s="9">
        <v>0</v>
      </c>
      <c r="K2066" s="9">
        <v>1</v>
      </c>
    </row>
    <row r="2067" spans="1:11" x14ac:dyDescent="0.35">
      <c r="A2067" s="10">
        <v>2067</v>
      </c>
      <c r="B2067" s="10" t="s">
        <v>9670</v>
      </c>
      <c r="C2067" s="10" t="s">
        <v>69</v>
      </c>
      <c r="D2067" s="10">
        <v>2008</v>
      </c>
      <c r="E2067" s="10" t="s">
        <v>7</v>
      </c>
      <c r="F2067" s="10" t="s">
        <v>50</v>
      </c>
      <c r="G2067" s="10">
        <v>0.49</v>
      </c>
      <c r="H2067" s="10">
        <v>0.33</v>
      </c>
      <c r="I2067" s="10">
        <v>0.02</v>
      </c>
      <c r="J2067" s="10">
        <v>0.15</v>
      </c>
      <c r="K2067" s="10">
        <v>1</v>
      </c>
    </row>
    <row r="2068" spans="1:11" x14ac:dyDescent="0.35">
      <c r="A2068" s="9">
        <v>2068</v>
      </c>
      <c r="B2068" s="9" t="s">
        <v>9633</v>
      </c>
      <c r="C2068" s="9" t="s">
        <v>70</v>
      </c>
      <c r="D2068" s="9">
        <v>2012</v>
      </c>
      <c r="E2068" s="9" t="s">
        <v>9</v>
      </c>
      <c r="F2068" s="9" t="s">
        <v>67</v>
      </c>
      <c r="G2068" s="9">
        <v>0.72</v>
      </c>
      <c r="H2068" s="9">
        <v>0.21</v>
      </c>
      <c r="I2068" s="9">
        <v>0</v>
      </c>
      <c r="J2068" s="9">
        <v>7.0000000000000007E-2</v>
      </c>
      <c r="K2068" s="9">
        <v>1</v>
      </c>
    </row>
    <row r="2069" spans="1:11" x14ac:dyDescent="0.35">
      <c r="A2069" s="10">
        <v>2069</v>
      </c>
      <c r="B2069" s="10" t="s">
        <v>9671</v>
      </c>
      <c r="C2069" s="10" t="s">
        <v>70</v>
      </c>
      <c r="D2069" s="10">
        <v>2006</v>
      </c>
      <c r="E2069" s="10" t="s">
        <v>1</v>
      </c>
      <c r="F2069" s="10" t="s">
        <v>38</v>
      </c>
      <c r="G2069" s="10">
        <v>0.08</v>
      </c>
      <c r="H2069" s="10">
        <v>0.9</v>
      </c>
      <c r="I2069" s="10">
        <v>0.02</v>
      </c>
      <c r="J2069" s="10">
        <v>0</v>
      </c>
      <c r="K2069" s="10">
        <v>1</v>
      </c>
    </row>
    <row r="2070" spans="1:11" x14ac:dyDescent="0.35">
      <c r="A2070" s="9">
        <v>2070</v>
      </c>
      <c r="B2070" s="9" t="s">
        <v>9672</v>
      </c>
      <c r="C2070" s="9" t="s">
        <v>72</v>
      </c>
      <c r="D2070" s="9">
        <v>1995</v>
      </c>
      <c r="E2070" s="9" t="s">
        <v>3</v>
      </c>
      <c r="F2070" s="9" t="s">
        <v>61</v>
      </c>
      <c r="G2070" s="9">
        <v>0.56000000000000005</v>
      </c>
      <c r="H2070" s="9">
        <v>0.38</v>
      </c>
      <c r="I2070" s="9">
        <v>0</v>
      </c>
      <c r="J2070" s="9">
        <v>7.0000000000000007E-2</v>
      </c>
      <c r="K2070" s="9">
        <v>1</v>
      </c>
    </row>
    <row r="2071" spans="1:11" x14ac:dyDescent="0.35">
      <c r="A2071" s="10">
        <v>2071</v>
      </c>
      <c r="B2071" s="10" t="s">
        <v>811</v>
      </c>
      <c r="C2071" s="10" t="s">
        <v>72</v>
      </c>
      <c r="D2071" s="10">
        <v>2000</v>
      </c>
      <c r="E2071" s="10" t="s">
        <v>1</v>
      </c>
      <c r="F2071" s="10" t="s">
        <v>57</v>
      </c>
      <c r="G2071" s="10">
        <v>0.56000000000000005</v>
      </c>
      <c r="H2071" s="10">
        <v>0.38</v>
      </c>
      <c r="I2071" s="10">
        <v>0</v>
      </c>
      <c r="J2071" s="10">
        <v>7.0000000000000007E-2</v>
      </c>
      <c r="K2071" s="10">
        <v>1</v>
      </c>
    </row>
    <row r="2072" spans="1:11" x14ac:dyDescent="0.35">
      <c r="A2072" s="9">
        <v>2072</v>
      </c>
      <c r="B2072" s="9" t="s">
        <v>9673</v>
      </c>
      <c r="C2072" s="9" t="s">
        <v>56</v>
      </c>
      <c r="D2072" s="9">
        <v>2013</v>
      </c>
      <c r="E2072" s="9" t="s">
        <v>7</v>
      </c>
      <c r="F2072" s="9" t="s">
        <v>79</v>
      </c>
      <c r="G2072" s="9">
        <v>0.25</v>
      </c>
      <c r="H2072" s="9">
        <v>0.49</v>
      </c>
      <c r="I2072" s="9">
        <v>0.04</v>
      </c>
      <c r="J2072" s="9">
        <v>0.22</v>
      </c>
      <c r="K2072" s="9">
        <v>1</v>
      </c>
    </row>
    <row r="2073" spans="1:11" x14ac:dyDescent="0.35">
      <c r="A2073" s="10">
        <v>2073</v>
      </c>
      <c r="B2073" s="10" t="s">
        <v>9674</v>
      </c>
      <c r="C2073" s="10" t="s">
        <v>72</v>
      </c>
      <c r="D2073" s="10">
        <v>1996</v>
      </c>
      <c r="E2073" s="10" t="s">
        <v>1</v>
      </c>
      <c r="F2073" s="10" t="s">
        <v>61</v>
      </c>
      <c r="G2073" s="10">
        <v>0.55000000000000004</v>
      </c>
      <c r="H2073" s="10">
        <v>0.38</v>
      </c>
      <c r="I2073" s="10">
        <v>0</v>
      </c>
      <c r="J2073" s="10">
        <v>7.0000000000000007E-2</v>
      </c>
      <c r="K2073" s="10">
        <v>1</v>
      </c>
    </row>
    <row r="2074" spans="1:11" x14ac:dyDescent="0.35">
      <c r="A2074" s="9">
        <v>2074</v>
      </c>
      <c r="B2074" s="9" t="s">
        <v>9675</v>
      </c>
      <c r="C2074" s="9" t="s">
        <v>34</v>
      </c>
      <c r="D2074" s="9">
        <v>2002</v>
      </c>
      <c r="E2074" s="9" t="s">
        <v>9</v>
      </c>
      <c r="F2074" s="9" t="s">
        <v>111</v>
      </c>
      <c r="G2074" s="9">
        <v>0.13</v>
      </c>
      <c r="H2074" s="9">
        <v>0.1</v>
      </c>
      <c r="I2074" s="9">
        <v>0.74</v>
      </c>
      <c r="J2074" s="9">
        <v>0.03</v>
      </c>
      <c r="K2074" s="9">
        <v>1</v>
      </c>
    </row>
    <row r="2075" spans="1:11" x14ac:dyDescent="0.35">
      <c r="A2075" s="10">
        <v>2075</v>
      </c>
      <c r="B2075" s="10" t="s">
        <v>9676</v>
      </c>
      <c r="C2075" s="10" t="s">
        <v>49</v>
      </c>
      <c r="D2075" s="10">
        <v>2005</v>
      </c>
      <c r="E2075" s="10" t="s">
        <v>12</v>
      </c>
      <c r="F2075" s="10" t="s">
        <v>67</v>
      </c>
      <c r="G2075" s="10">
        <v>0.86</v>
      </c>
      <c r="H2075" s="10">
        <v>0.04</v>
      </c>
      <c r="I2075" s="10">
        <v>0.01</v>
      </c>
      <c r="J2075" s="10">
        <v>0.08</v>
      </c>
      <c r="K2075" s="10">
        <v>1</v>
      </c>
    </row>
    <row r="2076" spans="1:11" x14ac:dyDescent="0.35">
      <c r="A2076" s="9">
        <v>2076</v>
      </c>
      <c r="B2076" s="9" t="s">
        <v>680</v>
      </c>
      <c r="C2076" s="9" t="s">
        <v>69</v>
      </c>
      <c r="D2076" s="9">
        <v>2013</v>
      </c>
      <c r="E2076" s="9" t="s">
        <v>6</v>
      </c>
      <c r="F2076" s="9" t="s">
        <v>50</v>
      </c>
      <c r="G2076" s="9">
        <v>0.51</v>
      </c>
      <c r="H2076" s="9">
        <v>0.27</v>
      </c>
      <c r="I2076" s="9">
        <v>0.05</v>
      </c>
      <c r="J2076" s="9">
        <v>0.15</v>
      </c>
      <c r="K2076" s="9">
        <v>1</v>
      </c>
    </row>
    <row r="2077" spans="1:11" x14ac:dyDescent="0.35">
      <c r="A2077" s="10">
        <v>2077</v>
      </c>
      <c r="B2077" s="10" t="s">
        <v>1723</v>
      </c>
      <c r="C2077" s="10" t="s">
        <v>69</v>
      </c>
      <c r="D2077" s="10">
        <v>2013</v>
      </c>
      <c r="E2077" s="10" t="s">
        <v>9</v>
      </c>
      <c r="F2077" s="10" t="s">
        <v>61</v>
      </c>
      <c r="G2077" s="10">
        <v>0.44</v>
      </c>
      <c r="H2077" s="10">
        <v>0.38</v>
      </c>
      <c r="I2077" s="10">
        <v>0</v>
      </c>
      <c r="J2077" s="10">
        <v>0.17</v>
      </c>
      <c r="K2077" s="10">
        <v>1</v>
      </c>
    </row>
    <row r="2078" spans="1:11" x14ac:dyDescent="0.35">
      <c r="A2078" s="9">
        <v>2078</v>
      </c>
      <c r="B2078" s="9" t="s">
        <v>551</v>
      </c>
      <c r="C2078" s="9" t="s">
        <v>42</v>
      </c>
      <c r="D2078" s="9">
        <v>2010</v>
      </c>
      <c r="E2078" s="9" t="s">
        <v>6</v>
      </c>
      <c r="F2078" s="9" t="s">
        <v>67</v>
      </c>
      <c r="G2078" s="9">
        <v>0.89</v>
      </c>
      <c r="H2078" s="9">
        <v>0.04</v>
      </c>
      <c r="I2078" s="9">
        <v>0</v>
      </c>
      <c r="J2078" s="9">
        <v>0.06</v>
      </c>
      <c r="K2078" s="9">
        <v>1</v>
      </c>
    </row>
    <row r="2079" spans="1:11" x14ac:dyDescent="0.35">
      <c r="A2079" s="10">
        <v>2079</v>
      </c>
      <c r="B2079" s="10" t="s">
        <v>1076</v>
      </c>
      <c r="C2079" s="10" t="s">
        <v>69</v>
      </c>
      <c r="D2079" s="10">
        <v>2013</v>
      </c>
      <c r="E2079" s="10" t="s">
        <v>9</v>
      </c>
      <c r="F2079" s="10" t="s">
        <v>59</v>
      </c>
      <c r="G2079" s="10">
        <v>0.48</v>
      </c>
      <c r="H2079" s="10">
        <v>0.35</v>
      </c>
      <c r="I2079" s="10">
        <v>0</v>
      </c>
      <c r="J2079" s="10">
        <v>0.16</v>
      </c>
      <c r="K2079" s="10">
        <v>1</v>
      </c>
    </row>
    <row r="2080" spans="1:11" x14ac:dyDescent="0.35">
      <c r="A2080" s="9">
        <v>2080</v>
      </c>
      <c r="B2080" s="9" t="s">
        <v>4819</v>
      </c>
      <c r="C2080" s="9" t="s">
        <v>70</v>
      </c>
      <c r="D2080" s="9">
        <v>2011</v>
      </c>
      <c r="E2080" s="9" t="s">
        <v>4</v>
      </c>
      <c r="F2080" s="9" t="s">
        <v>75</v>
      </c>
      <c r="G2080" s="9">
        <v>0.64</v>
      </c>
      <c r="H2080" s="9">
        <v>0.28000000000000003</v>
      </c>
      <c r="I2080" s="9">
        <v>0</v>
      </c>
      <c r="J2080" s="9">
        <v>0.08</v>
      </c>
      <c r="K2080" s="9">
        <v>1</v>
      </c>
    </row>
    <row r="2081" spans="1:11" x14ac:dyDescent="0.35">
      <c r="A2081" s="10">
        <v>2081</v>
      </c>
      <c r="B2081" s="10" t="s">
        <v>5254</v>
      </c>
      <c r="C2081" s="10" t="s">
        <v>49</v>
      </c>
      <c r="D2081" s="10">
        <v>2008</v>
      </c>
      <c r="E2081" s="10" t="s">
        <v>5</v>
      </c>
      <c r="F2081" s="10" t="s">
        <v>50</v>
      </c>
      <c r="G2081" s="10">
        <v>0.17</v>
      </c>
      <c r="H2081" s="10">
        <v>0.78</v>
      </c>
      <c r="I2081" s="10">
        <v>0</v>
      </c>
      <c r="J2081" s="10">
        <v>0.04</v>
      </c>
      <c r="K2081" s="10">
        <v>1</v>
      </c>
    </row>
    <row r="2082" spans="1:11" x14ac:dyDescent="0.35">
      <c r="A2082" s="9">
        <v>2082</v>
      </c>
      <c r="B2082" s="9" t="s">
        <v>9677</v>
      </c>
      <c r="C2082" s="9" t="s">
        <v>72</v>
      </c>
      <c r="D2082" s="9">
        <v>2000</v>
      </c>
      <c r="E2082" s="9" t="s">
        <v>6</v>
      </c>
      <c r="F2082" s="9" t="s">
        <v>57</v>
      </c>
      <c r="G2082" s="9">
        <v>0.55000000000000004</v>
      </c>
      <c r="H2082" s="9">
        <v>0.38</v>
      </c>
      <c r="I2082" s="9">
        <v>0</v>
      </c>
      <c r="J2082" s="9">
        <v>7.0000000000000007E-2</v>
      </c>
      <c r="K2082" s="9">
        <v>1</v>
      </c>
    </row>
    <row r="2083" spans="1:11" x14ac:dyDescent="0.35">
      <c r="A2083" s="10">
        <v>2083</v>
      </c>
      <c r="B2083" s="10" t="s">
        <v>1723</v>
      </c>
      <c r="C2083" s="10" t="s">
        <v>70</v>
      </c>
      <c r="D2083" s="10">
        <v>2013</v>
      </c>
      <c r="E2083" s="10" t="s">
        <v>9</v>
      </c>
      <c r="F2083" s="10" t="s">
        <v>61</v>
      </c>
      <c r="G2083" s="10">
        <v>0.64</v>
      </c>
      <c r="H2083" s="10">
        <v>0.28000000000000003</v>
      </c>
      <c r="I2083" s="10">
        <v>0</v>
      </c>
      <c r="J2083" s="10">
        <v>0.08</v>
      </c>
      <c r="K2083" s="10">
        <v>0.99</v>
      </c>
    </row>
    <row r="2084" spans="1:11" x14ac:dyDescent="0.35">
      <c r="A2084" s="9">
        <v>2084</v>
      </c>
      <c r="B2084" s="9" t="s">
        <v>9678</v>
      </c>
      <c r="C2084" s="9" t="s">
        <v>49</v>
      </c>
      <c r="D2084" s="9">
        <v>2005</v>
      </c>
      <c r="E2084" s="9" t="s">
        <v>11</v>
      </c>
      <c r="F2084" s="9" t="s">
        <v>91</v>
      </c>
      <c r="G2084" s="9">
        <v>0.49</v>
      </c>
      <c r="H2084" s="9">
        <v>7.0000000000000007E-2</v>
      </c>
      <c r="I2084" s="9">
        <v>0.39</v>
      </c>
      <c r="J2084" s="9">
        <v>0.05</v>
      </c>
      <c r="K2084" s="9">
        <v>0.99</v>
      </c>
    </row>
    <row r="2085" spans="1:11" x14ac:dyDescent="0.35">
      <c r="A2085" s="10">
        <v>2085</v>
      </c>
      <c r="B2085" s="10" t="s">
        <v>9679</v>
      </c>
      <c r="C2085" s="10" t="s">
        <v>39</v>
      </c>
      <c r="D2085" s="10">
        <v>2000</v>
      </c>
      <c r="E2085" s="10" t="s">
        <v>1</v>
      </c>
      <c r="F2085" s="10" t="s">
        <v>40</v>
      </c>
      <c r="G2085" s="10">
        <v>0.74</v>
      </c>
      <c r="H2085" s="10">
        <v>0.21</v>
      </c>
      <c r="I2085" s="10">
        <v>0</v>
      </c>
      <c r="J2085" s="10">
        <v>0.04</v>
      </c>
      <c r="K2085" s="10">
        <v>0.99</v>
      </c>
    </row>
    <row r="2086" spans="1:11" x14ac:dyDescent="0.35">
      <c r="A2086" s="9">
        <v>2086</v>
      </c>
      <c r="B2086" s="9" t="s">
        <v>8684</v>
      </c>
      <c r="C2086" s="9" t="s">
        <v>149</v>
      </c>
      <c r="D2086" s="9">
        <v>2003</v>
      </c>
      <c r="E2086" s="9" t="s">
        <v>3</v>
      </c>
      <c r="F2086" s="9" t="s">
        <v>35</v>
      </c>
      <c r="G2086" s="9">
        <v>0.77</v>
      </c>
      <c r="H2086" s="9">
        <v>0.2</v>
      </c>
      <c r="I2086" s="9">
        <v>0</v>
      </c>
      <c r="J2086" s="9">
        <v>0.03</v>
      </c>
      <c r="K2086" s="9">
        <v>0.99</v>
      </c>
    </row>
    <row r="2087" spans="1:11" x14ac:dyDescent="0.35">
      <c r="A2087" s="10">
        <v>2087</v>
      </c>
      <c r="B2087" s="10" t="s">
        <v>9680</v>
      </c>
      <c r="C2087" s="10" t="s">
        <v>49</v>
      </c>
      <c r="D2087" s="10">
        <v>2008</v>
      </c>
      <c r="E2087" s="10" t="s">
        <v>8</v>
      </c>
      <c r="F2087" s="10" t="s">
        <v>61</v>
      </c>
      <c r="G2087" s="10">
        <v>0.59</v>
      </c>
      <c r="H2087" s="10">
        <v>0.31</v>
      </c>
      <c r="I2087" s="10">
        <v>0</v>
      </c>
      <c r="J2087" s="10">
        <v>0.1</v>
      </c>
      <c r="K2087" s="10">
        <v>0.99</v>
      </c>
    </row>
    <row r="2088" spans="1:11" x14ac:dyDescent="0.35">
      <c r="A2088" s="9">
        <v>2088</v>
      </c>
      <c r="B2088" s="9" t="s">
        <v>669</v>
      </c>
      <c r="C2088" s="9" t="s">
        <v>70</v>
      </c>
      <c r="D2088" s="12" t="s">
        <v>145</v>
      </c>
      <c r="E2088" s="9" t="s">
        <v>9</v>
      </c>
      <c r="F2088" s="9" t="s">
        <v>120</v>
      </c>
      <c r="G2088" s="9">
        <v>0.51</v>
      </c>
      <c r="H2088" s="9">
        <v>0.39</v>
      </c>
      <c r="I2088" s="9">
        <v>0</v>
      </c>
      <c r="J2088" s="9">
        <v>0.09</v>
      </c>
      <c r="K2088" s="9">
        <v>0.99</v>
      </c>
    </row>
    <row r="2089" spans="1:11" x14ac:dyDescent="0.35">
      <c r="A2089" s="10">
        <v>2089</v>
      </c>
      <c r="B2089" s="10" t="s">
        <v>1854</v>
      </c>
      <c r="C2089" s="10" t="s">
        <v>70</v>
      </c>
      <c r="D2089" s="10">
        <v>2013</v>
      </c>
      <c r="E2089" s="10" t="s">
        <v>9</v>
      </c>
      <c r="F2089" s="10" t="s">
        <v>50</v>
      </c>
      <c r="G2089" s="10">
        <v>0.56999999999999995</v>
      </c>
      <c r="H2089" s="10">
        <v>0.34</v>
      </c>
      <c r="I2089" s="10">
        <v>0.01</v>
      </c>
      <c r="J2089" s="10">
        <v>0.08</v>
      </c>
      <c r="K2089" s="10">
        <v>0.99</v>
      </c>
    </row>
    <row r="2090" spans="1:11" x14ac:dyDescent="0.35">
      <c r="A2090" s="9">
        <v>2090</v>
      </c>
      <c r="B2090" s="9" t="s">
        <v>9681</v>
      </c>
      <c r="C2090" s="9" t="s">
        <v>44</v>
      </c>
      <c r="D2090" s="9">
        <v>2006</v>
      </c>
      <c r="E2090" s="9" t="s">
        <v>8</v>
      </c>
      <c r="F2090" s="9" t="s">
        <v>75</v>
      </c>
      <c r="G2090" s="9">
        <v>0.37</v>
      </c>
      <c r="H2090" s="9">
        <v>0.31</v>
      </c>
      <c r="I2090" s="9">
        <v>0.12</v>
      </c>
      <c r="J2090" s="9">
        <v>0.19</v>
      </c>
      <c r="K2090" s="9">
        <v>0.99</v>
      </c>
    </row>
    <row r="2091" spans="1:11" x14ac:dyDescent="0.35">
      <c r="A2091" s="10">
        <v>2091</v>
      </c>
      <c r="B2091" s="10" t="s">
        <v>9682</v>
      </c>
      <c r="C2091" s="10" t="s">
        <v>70</v>
      </c>
      <c r="D2091" s="10">
        <v>2011</v>
      </c>
      <c r="E2091" s="10" t="s">
        <v>1</v>
      </c>
      <c r="F2091" s="10" t="s">
        <v>61</v>
      </c>
      <c r="G2091" s="10">
        <v>0.94</v>
      </c>
      <c r="H2091" s="10">
        <v>0</v>
      </c>
      <c r="I2091" s="10">
        <v>0</v>
      </c>
      <c r="J2091" s="10">
        <v>0.06</v>
      </c>
      <c r="K2091" s="10">
        <v>0.99</v>
      </c>
    </row>
    <row r="2092" spans="1:11" x14ac:dyDescent="0.35">
      <c r="A2092" s="9">
        <v>2092</v>
      </c>
      <c r="B2092" s="9" t="s">
        <v>871</v>
      </c>
      <c r="C2092" s="9" t="s">
        <v>69</v>
      </c>
      <c r="D2092" s="9">
        <v>2011</v>
      </c>
      <c r="E2092" s="9" t="s">
        <v>9</v>
      </c>
      <c r="F2092" s="9" t="s">
        <v>59</v>
      </c>
      <c r="G2092" s="9">
        <v>0.36</v>
      </c>
      <c r="H2092" s="9">
        <v>0.46</v>
      </c>
      <c r="I2092" s="9">
        <v>0</v>
      </c>
      <c r="J2092" s="9">
        <v>0.17</v>
      </c>
      <c r="K2092" s="9">
        <v>0.99</v>
      </c>
    </row>
    <row r="2093" spans="1:11" x14ac:dyDescent="0.35">
      <c r="A2093" s="10">
        <v>2093</v>
      </c>
      <c r="B2093" s="10" t="s">
        <v>496</v>
      </c>
      <c r="C2093" s="10" t="s">
        <v>42</v>
      </c>
      <c r="D2093" s="10">
        <v>2009</v>
      </c>
      <c r="E2093" s="10" t="s">
        <v>6</v>
      </c>
      <c r="F2093" s="10" t="s">
        <v>43</v>
      </c>
      <c r="G2093" s="10">
        <v>0.6</v>
      </c>
      <c r="H2093" s="10">
        <v>0.3</v>
      </c>
      <c r="I2093" s="10">
        <v>0</v>
      </c>
      <c r="J2093" s="10">
        <v>0.09</v>
      </c>
      <c r="K2093" s="10">
        <v>0.99</v>
      </c>
    </row>
    <row r="2094" spans="1:11" x14ac:dyDescent="0.35">
      <c r="A2094" s="9">
        <v>2094</v>
      </c>
      <c r="B2094" s="9" t="s">
        <v>383</v>
      </c>
      <c r="C2094" s="9" t="s">
        <v>42</v>
      </c>
      <c r="D2094" s="9">
        <v>2009</v>
      </c>
      <c r="E2094" s="9" t="s">
        <v>3</v>
      </c>
      <c r="F2094" s="9" t="s">
        <v>67</v>
      </c>
      <c r="G2094" s="9">
        <v>0.61</v>
      </c>
      <c r="H2094" s="9">
        <v>0.3</v>
      </c>
      <c r="I2094" s="9">
        <v>0</v>
      </c>
      <c r="J2094" s="9">
        <v>0.09</v>
      </c>
      <c r="K2094" s="9">
        <v>0.99</v>
      </c>
    </row>
    <row r="2095" spans="1:11" x14ac:dyDescent="0.35">
      <c r="A2095" s="10">
        <v>2095</v>
      </c>
      <c r="B2095" s="10" t="s">
        <v>9683</v>
      </c>
      <c r="C2095" s="10" t="s">
        <v>72</v>
      </c>
      <c r="D2095" s="10">
        <v>1998</v>
      </c>
      <c r="E2095" s="10" t="s">
        <v>2</v>
      </c>
      <c r="F2095" s="10" t="s">
        <v>491</v>
      </c>
      <c r="G2095" s="10">
        <v>0.55000000000000004</v>
      </c>
      <c r="H2095" s="10">
        <v>0.38</v>
      </c>
      <c r="I2095" s="10">
        <v>0</v>
      </c>
      <c r="J2095" s="10">
        <v>0.06</v>
      </c>
      <c r="K2095" s="10">
        <v>0.99</v>
      </c>
    </row>
    <row r="2096" spans="1:11" x14ac:dyDescent="0.35">
      <c r="A2096" s="9">
        <v>2096</v>
      </c>
      <c r="B2096" s="9" t="s">
        <v>1147</v>
      </c>
      <c r="C2096" s="9" t="s">
        <v>69</v>
      </c>
      <c r="D2096" s="9">
        <v>2009</v>
      </c>
      <c r="E2096" s="9" t="s">
        <v>8</v>
      </c>
      <c r="F2096" s="9" t="s">
        <v>57</v>
      </c>
      <c r="G2096" s="9">
        <v>0.35</v>
      </c>
      <c r="H2096" s="9">
        <v>0.52</v>
      </c>
      <c r="I2096" s="9">
        <v>0.04</v>
      </c>
      <c r="J2096" s="9">
        <v>0.09</v>
      </c>
      <c r="K2096" s="9">
        <v>0.99</v>
      </c>
    </row>
    <row r="2097" spans="1:11" x14ac:dyDescent="0.35">
      <c r="A2097" s="10">
        <v>2097</v>
      </c>
      <c r="B2097" s="10" t="s">
        <v>920</v>
      </c>
      <c r="C2097" s="10" t="s">
        <v>42</v>
      </c>
      <c r="D2097" s="10">
        <v>2009</v>
      </c>
      <c r="E2097" s="10" t="s">
        <v>9</v>
      </c>
      <c r="F2097" s="10" t="s">
        <v>120</v>
      </c>
      <c r="G2097" s="10">
        <v>0.88</v>
      </c>
      <c r="H2097" s="10">
        <v>0.05</v>
      </c>
      <c r="I2097" s="10">
        <v>0</v>
      </c>
      <c r="J2097" s="10">
        <v>7.0000000000000007E-2</v>
      </c>
      <c r="K2097" s="10">
        <v>0.99</v>
      </c>
    </row>
    <row r="2098" spans="1:11" x14ac:dyDescent="0.35">
      <c r="A2098" s="9">
        <v>2098</v>
      </c>
      <c r="B2098" s="9" t="s">
        <v>9684</v>
      </c>
      <c r="C2098" s="9" t="s">
        <v>44</v>
      </c>
      <c r="D2098" s="9">
        <v>2008</v>
      </c>
      <c r="E2098" s="9" t="s">
        <v>3</v>
      </c>
      <c r="F2098" s="9" t="s">
        <v>52</v>
      </c>
      <c r="G2098" s="9">
        <v>0.52</v>
      </c>
      <c r="H2098" s="9">
        <v>0.28000000000000003</v>
      </c>
      <c r="I2098" s="9">
        <v>0</v>
      </c>
      <c r="J2098" s="9">
        <v>0.19</v>
      </c>
      <c r="K2098" s="9">
        <v>0.99</v>
      </c>
    </row>
    <row r="2099" spans="1:11" x14ac:dyDescent="0.35">
      <c r="A2099" s="10">
        <v>2099</v>
      </c>
      <c r="B2099" s="10" t="s">
        <v>9685</v>
      </c>
      <c r="C2099" s="10" t="s">
        <v>34</v>
      </c>
      <c r="D2099" s="10">
        <v>2000</v>
      </c>
      <c r="E2099" s="10" t="s">
        <v>9</v>
      </c>
      <c r="F2099" s="10" t="s">
        <v>57</v>
      </c>
      <c r="G2099" s="10">
        <v>0.3</v>
      </c>
      <c r="H2099" s="10">
        <v>0.23</v>
      </c>
      <c r="I2099" s="10">
        <v>0.38</v>
      </c>
      <c r="J2099" s="10">
        <v>0.08</v>
      </c>
      <c r="K2099" s="10">
        <v>0.99</v>
      </c>
    </row>
    <row r="2100" spans="1:11" x14ac:dyDescent="0.35">
      <c r="A2100" s="9">
        <v>2100</v>
      </c>
      <c r="B2100" s="9" t="s">
        <v>9401</v>
      </c>
      <c r="C2100" s="9" t="s">
        <v>69</v>
      </c>
      <c r="D2100" s="9">
        <v>2008</v>
      </c>
      <c r="E2100" s="9" t="s">
        <v>6</v>
      </c>
      <c r="F2100" s="9" t="s">
        <v>43</v>
      </c>
      <c r="G2100" s="9">
        <v>0.73</v>
      </c>
      <c r="H2100" s="9">
        <v>0.15</v>
      </c>
      <c r="I2100" s="9">
        <v>0</v>
      </c>
      <c r="J2100" s="9">
        <v>0.11</v>
      </c>
      <c r="K2100" s="9">
        <v>0.99</v>
      </c>
    </row>
    <row r="2101" spans="1:11" x14ac:dyDescent="0.35">
      <c r="A2101" s="10">
        <v>2101</v>
      </c>
      <c r="B2101" s="10" t="s">
        <v>3282</v>
      </c>
      <c r="C2101" s="10" t="s">
        <v>42</v>
      </c>
      <c r="D2101" s="10">
        <v>2007</v>
      </c>
      <c r="E2101" s="10" t="s">
        <v>10</v>
      </c>
      <c r="F2101" s="10" t="s">
        <v>67</v>
      </c>
      <c r="G2101" s="10">
        <v>0.38</v>
      </c>
      <c r="H2101" s="10">
        <v>0.5</v>
      </c>
      <c r="I2101" s="10">
        <v>0</v>
      </c>
      <c r="J2101" s="10">
        <v>0.11</v>
      </c>
      <c r="K2101" s="10">
        <v>0.99</v>
      </c>
    </row>
    <row r="2102" spans="1:11" x14ac:dyDescent="0.35">
      <c r="A2102" s="9">
        <v>2102</v>
      </c>
      <c r="B2102" s="9" t="s">
        <v>5891</v>
      </c>
      <c r="C2102" s="9" t="s">
        <v>42</v>
      </c>
      <c r="D2102" s="9">
        <v>2009</v>
      </c>
      <c r="E2102" s="9" t="s">
        <v>1</v>
      </c>
      <c r="F2102" s="9" t="s">
        <v>61</v>
      </c>
      <c r="G2102" s="9">
        <v>0.23</v>
      </c>
      <c r="H2102" s="9">
        <v>0.65</v>
      </c>
      <c r="I2102" s="9">
        <v>0</v>
      </c>
      <c r="J2102" s="9">
        <v>0.11</v>
      </c>
      <c r="K2102" s="9">
        <v>0.99</v>
      </c>
    </row>
    <row r="2103" spans="1:11" x14ac:dyDescent="0.35">
      <c r="A2103" s="10">
        <v>2103</v>
      </c>
      <c r="B2103" s="10" t="s">
        <v>2067</v>
      </c>
      <c r="C2103" s="10" t="s">
        <v>149</v>
      </c>
      <c r="D2103" s="10">
        <v>2005</v>
      </c>
      <c r="E2103" s="10" t="s">
        <v>2</v>
      </c>
      <c r="F2103" s="10" t="s">
        <v>46</v>
      </c>
      <c r="G2103" s="10">
        <v>0.76</v>
      </c>
      <c r="H2103" s="10">
        <v>0.2</v>
      </c>
      <c r="I2103" s="10">
        <v>0</v>
      </c>
      <c r="J2103" s="10">
        <v>0.03</v>
      </c>
      <c r="K2103" s="10">
        <v>0.99</v>
      </c>
    </row>
    <row r="2104" spans="1:11" x14ac:dyDescent="0.35">
      <c r="A2104" s="9">
        <v>2104</v>
      </c>
      <c r="B2104" s="9" t="s">
        <v>730</v>
      </c>
      <c r="C2104" s="9" t="s">
        <v>94</v>
      </c>
      <c r="D2104" s="9">
        <v>2012</v>
      </c>
      <c r="E2104" s="9" t="s">
        <v>8</v>
      </c>
      <c r="F2104" s="9" t="s">
        <v>690</v>
      </c>
      <c r="G2104" s="9">
        <v>0</v>
      </c>
      <c r="H2104" s="9">
        <v>0.8</v>
      </c>
      <c r="I2104" s="9">
        <v>0</v>
      </c>
      <c r="J2104" s="9">
        <v>0.18</v>
      </c>
      <c r="K2104" s="9">
        <v>0.99</v>
      </c>
    </row>
    <row r="2105" spans="1:11" x14ac:dyDescent="0.35">
      <c r="A2105" s="10">
        <v>2105</v>
      </c>
      <c r="B2105" s="10" t="s">
        <v>8675</v>
      </c>
      <c r="C2105" s="10" t="s">
        <v>94</v>
      </c>
      <c r="D2105" s="10">
        <v>2008</v>
      </c>
      <c r="E2105" s="10" t="s">
        <v>4</v>
      </c>
      <c r="F2105" s="10" t="s">
        <v>271</v>
      </c>
      <c r="G2105" s="10">
        <v>0.02</v>
      </c>
      <c r="H2105" s="10">
        <v>0.88</v>
      </c>
      <c r="I2105" s="10">
        <v>0</v>
      </c>
      <c r="J2105" s="10">
        <v>0.08</v>
      </c>
      <c r="K2105" s="10">
        <v>0.99</v>
      </c>
    </row>
    <row r="2106" spans="1:11" x14ac:dyDescent="0.35">
      <c r="A2106" s="9">
        <v>2106</v>
      </c>
      <c r="B2106" s="9" t="s">
        <v>1241</v>
      </c>
      <c r="C2106" s="9" t="s">
        <v>49</v>
      </c>
      <c r="D2106" s="9">
        <v>2006</v>
      </c>
      <c r="E2106" s="9" t="s">
        <v>3</v>
      </c>
      <c r="F2106" s="9" t="s">
        <v>67</v>
      </c>
      <c r="G2106" s="9">
        <v>0.85</v>
      </c>
      <c r="H2106" s="9">
        <v>0.05</v>
      </c>
      <c r="I2106" s="9">
        <v>0</v>
      </c>
      <c r="J2106" s="9">
        <v>0.08</v>
      </c>
      <c r="K2106" s="9">
        <v>0.98</v>
      </c>
    </row>
    <row r="2107" spans="1:11" x14ac:dyDescent="0.35">
      <c r="A2107" s="10">
        <v>2107</v>
      </c>
      <c r="B2107" s="10" t="s">
        <v>8485</v>
      </c>
      <c r="C2107" s="10" t="s">
        <v>44</v>
      </c>
      <c r="D2107" s="10">
        <v>2008</v>
      </c>
      <c r="E2107" s="10" t="s">
        <v>1</v>
      </c>
      <c r="F2107" s="10" t="s">
        <v>38</v>
      </c>
      <c r="G2107" s="10">
        <v>0.02</v>
      </c>
      <c r="H2107" s="10">
        <v>0.53</v>
      </c>
      <c r="I2107" s="10">
        <v>0.19</v>
      </c>
      <c r="J2107" s="10">
        <v>0.25</v>
      </c>
      <c r="K2107" s="10">
        <v>0.98</v>
      </c>
    </row>
    <row r="2108" spans="1:11" x14ac:dyDescent="0.35">
      <c r="A2108" s="9">
        <v>2108</v>
      </c>
      <c r="B2108" s="9" t="s">
        <v>8775</v>
      </c>
      <c r="C2108" s="9" t="s">
        <v>94</v>
      </c>
      <c r="D2108" s="9">
        <v>2012</v>
      </c>
      <c r="E2108" s="9" t="s">
        <v>7</v>
      </c>
      <c r="F2108" s="9" t="s">
        <v>50</v>
      </c>
      <c r="G2108" s="9">
        <v>0.21</v>
      </c>
      <c r="H2108" s="9">
        <v>0.62</v>
      </c>
      <c r="I2108" s="9">
        <v>0</v>
      </c>
      <c r="J2108" s="9">
        <v>0.14000000000000001</v>
      </c>
      <c r="K2108" s="9">
        <v>0.98</v>
      </c>
    </row>
    <row r="2109" spans="1:11" x14ac:dyDescent="0.35">
      <c r="A2109" s="10">
        <v>2109</v>
      </c>
      <c r="B2109" s="10" t="s">
        <v>9686</v>
      </c>
      <c r="C2109" s="10" t="s">
        <v>42</v>
      </c>
      <c r="D2109" s="10">
        <v>2010</v>
      </c>
      <c r="E2109" s="10" t="s">
        <v>4</v>
      </c>
      <c r="F2109" s="10" t="s">
        <v>53</v>
      </c>
      <c r="G2109" s="10">
        <v>0.49</v>
      </c>
      <c r="H2109" s="10">
        <v>0.26</v>
      </c>
      <c r="I2109" s="10">
        <v>0.16</v>
      </c>
      <c r="J2109" s="10">
        <v>0.08</v>
      </c>
      <c r="K2109" s="10">
        <v>0.98</v>
      </c>
    </row>
    <row r="2110" spans="1:11" x14ac:dyDescent="0.35">
      <c r="A2110" s="9">
        <v>2110</v>
      </c>
      <c r="B2110" s="9" t="s">
        <v>508</v>
      </c>
      <c r="C2110" s="9" t="s">
        <v>70</v>
      </c>
      <c r="D2110" s="9">
        <v>2013</v>
      </c>
      <c r="E2110" s="9" t="s">
        <v>6</v>
      </c>
      <c r="F2110" s="9" t="s">
        <v>50</v>
      </c>
      <c r="G2110" s="9">
        <v>0.72</v>
      </c>
      <c r="H2110" s="9">
        <v>0.19</v>
      </c>
      <c r="I2110" s="9">
        <v>0</v>
      </c>
      <c r="J2110" s="9">
        <v>7.0000000000000007E-2</v>
      </c>
      <c r="K2110" s="9">
        <v>0.98</v>
      </c>
    </row>
    <row r="2111" spans="1:11" x14ac:dyDescent="0.35">
      <c r="A2111" s="10">
        <v>2111</v>
      </c>
      <c r="B2111" s="10" t="s">
        <v>9687</v>
      </c>
      <c r="C2111" s="10" t="s">
        <v>36</v>
      </c>
      <c r="D2111" s="10">
        <v>2005</v>
      </c>
      <c r="E2111" s="10" t="s">
        <v>6</v>
      </c>
      <c r="F2111" s="10" t="s">
        <v>53</v>
      </c>
      <c r="G2111" s="10">
        <v>0.5</v>
      </c>
      <c r="H2111" s="10">
        <v>0.19</v>
      </c>
      <c r="I2111" s="10">
        <v>0.28000000000000003</v>
      </c>
      <c r="J2111" s="10">
        <v>0.02</v>
      </c>
      <c r="K2111" s="10">
        <v>0.98</v>
      </c>
    </row>
    <row r="2112" spans="1:11" x14ac:dyDescent="0.35">
      <c r="A2112" s="9">
        <v>2112</v>
      </c>
      <c r="B2112" s="9" t="s">
        <v>9266</v>
      </c>
      <c r="C2112" s="9" t="s">
        <v>69</v>
      </c>
      <c r="D2112" s="9">
        <v>2010</v>
      </c>
      <c r="E2112" s="9" t="s">
        <v>3</v>
      </c>
      <c r="F2112" s="9" t="s">
        <v>46</v>
      </c>
      <c r="G2112" s="9">
        <v>0.36</v>
      </c>
      <c r="H2112" s="9">
        <v>0.46</v>
      </c>
      <c r="I2112" s="9">
        <v>0</v>
      </c>
      <c r="J2112" s="9">
        <v>0.17</v>
      </c>
      <c r="K2112" s="9">
        <v>0.98</v>
      </c>
    </row>
    <row r="2113" spans="1:11" x14ac:dyDescent="0.35">
      <c r="A2113" s="10">
        <v>2113</v>
      </c>
      <c r="B2113" s="10" t="s">
        <v>9688</v>
      </c>
      <c r="C2113" s="10" t="s">
        <v>223</v>
      </c>
      <c r="D2113" s="10">
        <v>1993</v>
      </c>
      <c r="E2113" s="10" t="s">
        <v>5</v>
      </c>
      <c r="F2113" s="10" t="s">
        <v>53</v>
      </c>
      <c r="G2113" s="10">
        <v>0.62</v>
      </c>
      <c r="H2113" s="10">
        <v>0.13</v>
      </c>
      <c r="I2113" s="10">
        <v>0.21</v>
      </c>
      <c r="J2113" s="10">
        <v>0.02</v>
      </c>
      <c r="K2113" s="10">
        <v>0.98</v>
      </c>
    </row>
    <row r="2114" spans="1:11" x14ac:dyDescent="0.35">
      <c r="A2114" s="9">
        <v>2114</v>
      </c>
      <c r="B2114" s="9" t="s">
        <v>9264</v>
      </c>
      <c r="C2114" s="9" t="s">
        <v>146</v>
      </c>
      <c r="D2114" s="9">
        <v>1998</v>
      </c>
      <c r="E2114" s="9" t="s">
        <v>3</v>
      </c>
      <c r="F2114" s="9" t="s">
        <v>61</v>
      </c>
      <c r="G2114" s="9">
        <v>0.94</v>
      </c>
      <c r="H2114" s="9">
        <v>0.04</v>
      </c>
      <c r="I2114" s="9">
        <v>0</v>
      </c>
      <c r="J2114" s="9">
        <v>0.01</v>
      </c>
      <c r="K2114" s="9">
        <v>0.98</v>
      </c>
    </row>
    <row r="2115" spans="1:11" x14ac:dyDescent="0.35">
      <c r="A2115" s="10">
        <v>2115</v>
      </c>
      <c r="B2115" s="10" t="s">
        <v>9689</v>
      </c>
      <c r="C2115" s="10" t="s">
        <v>83</v>
      </c>
      <c r="D2115" s="11" t="s">
        <v>145</v>
      </c>
      <c r="E2115" s="10" t="s">
        <v>7</v>
      </c>
      <c r="F2115" s="10" t="s">
        <v>118</v>
      </c>
      <c r="G2115" s="10">
        <v>0.91</v>
      </c>
      <c r="H2115" s="10">
        <v>0.06</v>
      </c>
      <c r="I2115" s="10">
        <v>0</v>
      </c>
      <c r="J2115" s="10">
        <v>0.01</v>
      </c>
      <c r="K2115" s="10">
        <v>0.98</v>
      </c>
    </row>
    <row r="2116" spans="1:11" x14ac:dyDescent="0.35">
      <c r="A2116" s="9">
        <v>2116</v>
      </c>
      <c r="B2116" s="9" t="s">
        <v>9690</v>
      </c>
      <c r="C2116" s="9" t="s">
        <v>34</v>
      </c>
      <c r="D2116" s="12" t="s">
        <v>145</v>
      </c>
      <c r="E2116" s="9" t="s">
        <v>4</v>
      </c>
      <c r="F2116" s="9" t="s">
        <v>134</v>
      </c>
      <c r="G2116" s="9">
        <v>0.28999999999999998</v>
      </c>
      <c r="H2116" s="9">
        <v>0.23</v>
      </c>
      <c r="I2116" s="9">
        <v>0.38</v>
      </c>
      <c r="J2116" s="9">
        <v>0.08</v>
      </c>
      <c r="K2116" s="9">
        <v>0.98</v>
      </c>
    </row>
    <row r="2117" spans="1:11" x14ac:dyDescent="0.35">
      <c r="A2117" s="10">
        <v>2117</v>
      </c>
      <c r="B2117" s="10" t="s">
        <v>9691</v>
      </c>
      <c r="C2117" s="10" t="s">
        <v>49</v>
      </c>
      <c r="D2117" s="10">
        <v>2010</v>
      </c>
      <c r="E2117" s="10" t="s">
        <v>4</v>
      </c>
      <c r="F2117" s="10" t="s">
        <v>137</v>
      </c>
      <c r="G2117" s="10">
        <v>0.56000000000000005</v>
      </c>
      <c r="H2117" s="10">
        <v>0.1</v>
      </c>
      <c r="I2117" s="10">
        <v>0.27</v>
      </c>
      <c r="J2117" s="10">
        <v>0.05</v>
      </c>
      <c r="K2117" s="10">
        <v>0.98</v>
      </c>
    </row>
    <row r="2118" spans="1:11" x14ac:dyDescent="0.35">
      <c r="A2118" s="9">
        <v>2118</v>
      </c>
      <c r="B2118" s="9" t="s">
        <v>1747</v>
      </c>
      <c r="C2118" s="9" t="s">
        <v>69</v>
      </c>
      <c r="D2118" s="9">
        <v>2014</v>
      </c>
      <c r="E2118" s="9" t="s">
        <v>4</v>
      </c>
      <c r="F2118" s="9" t="s">
        <v>50</v>
      </c>
      <c r="G2118" s="9">
        <v>0.42</v>
      </c>
      <c r="H2118" s="9">
        <v>0.38</v>
      </c>
      <c r="I2118" s="9">
        <v>0</v>
      </c>
      <c r="J2118" s="9">
        <v>0.17</v>
      </c>
      <c r="K2118" s="9">
        <v>0.98</v>
      </c>
    </row>
    <row r="2119" spans="1:11" x14ac:dyDescent="0.35">
      <c r="A2119" s="10">
        <v>2119</v>
      </c>
      <c r="B2119" s="10" t="s">
        <v>2030</v>
      </c>
      <c r="C2119" s="10" t="s">
        <v>69</v>
      </c>
      <c r="D2119" s="10">
        <v>2011</v>
      </c>
      <c r="E2119" s="10" t="s">
        <v>3</v>
      </c>
      <c r="F2119" s="10" t="s">
        <v>50</v>
      </c>
      <c r="G2119" s="10">
        <v>0.24</v>
      </c>
      <c r="H2119" s="10">
        <v>0.54</v>
      </c>
      <c r="I2119" s="10">
        <v>0.01</v>
      </c>
      <c r="J2119" s="10">
        <v>0.18</v>
      </c>
      <c r="K2119" s="10">
        <v>0.98</v>
      </c>
    </row>
    <row r="2120" spans="1:11" x14ac:dyDescent="0.35">
      <c r="A2120" s="9">
        <v>2120</v>
      </c>
      <c r="B2120" s="9" t="s">
        <v>7461</v>
      </c>
      <c r="C2120" s="9" t="s">
        <v>69</v>
      </c>
      <c r="D2120" s="9">
        <v>2012</v>
      </c>
      <c r="E2120" s="9" t="s">
        <v>7</v>
      </c>
      <c r="F2120" s="9" t="s">
        <v>194</v>
      </c>
      <c r="G2120" s="9">
        <v>0.38</v>
      </c>
      <c r="H2120" s="9">
        <v>0.39</v>
      </c>
      <c r="I2120" s="9">
        <v>0.06</v>
      </c>
      <c r="J2120" s="9">
        <v>0.15</v>
      </c>
      <c r="K2120" s="9">
        <v>0.98</v>
      </c>
    </row>
    <row r="2121" spans="1:11" x14ac:dyDescent="0.35">
      <c r="A2121" s="10">
        <v>2121</v>
      </c>
      <c r="B2121" s="10" t="s">
        <v>8729</v>
      </c>
      <c r="C2121" s="10" t="s">
        <v>70</v>
      </c>
      <c r="D2121" s="10">
        <v>2014</v>
      </c>
      <c r="E2121" s="10" t="s">
        <v>7</v>
      </c>
      <c r="F2121" s="10" t="s">
        <v>50</v>
      </c>
      <c r="G2121" s="10">
        <v>0.45</v>
      </c>
      <c r="H2121" s="10">
        <v>0.44</v>
      </c>
      <c r="I2121" s="10">
        <v>0</v>
      </c>
      <c r="J2121" s="10">
        <v>0.08</v>
      </c>
      <c r="K2121" s="10">
        <v>0.98</v>
      </c>
    </row>
    <row r="2122" spans="1:11" x14ac:dyDescent="0.35">
      <c r="A2122" s="9">
        <v>2122</v>
      </c>
      <c r="B2122" s="9" t="s">
        <v>3341</v>
      </c>
      <c r="C2122" s="9" t="s">
        <v>94</v>
      </c>
      <c r="D2122" s="9">
        <v>2005</v>
      </c>
      <c r="E2122" s="9" t="s">
        <v>9</v>
      </c>
      <c r="F2122" s="9" t="s">
        <v>52</v>
      </c>
      <c r="G2122" s="9">
        <v>0</v>
      </c>
      <c r="H2122" s="9">
        <v>0.92</v>
      </c>
      <c r="I2122" s="9">
        <v>0</v>
      </c>
      <c r="J2122" s="9">
        <v>0.05</v>
      </c>
      <c r="K2122" s="9">
        <v>0.98</v>
      </c>
    </row>
    <row r="2123" spans="1:11" x14ac:dyDescent="0.35">
      <c r="A2123" s="10">
        <v>2123</v>
      </c>
      <c r="B2123" s="10" t="s">
        <v>1854</v>
      </c>
      <c r="C2123" s="10" t="s">
        <v>69</v>
      </c>
      <c r="D2123" s="10">
        <v>2013</v>
      </c>
      <c r="E2123" s="10" t="s">
        <v>9</v>
      </c>
      <c r="F2123" s="10" t="s">
        <v>50</v>
      </c>
      <c r="G2123" s="10">
        <v>0.34</v>
      </c>
      <c r="H2123" s="10">
        <v>0.41</v>
      </c>
      <c r="I2123" s="10">
        <v>0.06</v>
      </c>
      <c r="J2123" s="10">
        <v>0.18</v>
      </c>
      <c r="K2123" s="10">
        <v>0.98</v>
      </c>
    </row>
    <row r="2124" spans="1:11" x14ac:dyDescent="0.35">
      <c r="A2124" s="9">
        <v>2124</v>
      </c>
      <c r="B2124" s="9" t="s">
        <v>1270</v>
      </c>
      <c r="C2124" s="9" t="s">
        <v>69</v>
      </c>
      <c r="D2124" s="9">
        <v>2013</v>
      </c>
      <c r="E2124" s="9" t="s">
        <v>9</v>
      </c>
      <c r="F2124" s="9" t="s">
        <v>38</v>
      </c>
      <c r="G2124" s="9">
        <v>0.03</v>
      </c>
      <c r="H2124" s="9">
        <v>0.43</v>
      </c>
      <c r="I2124" s="9">
        <v>0.51</v>
      </c>
      <c r="J2124" s="9">
        <v>0.01</v>
      </c>
      <c r="K2124" s="9">
        <v>0.98</v>
      </c>
    </row>
    <row r="2125" spans="1:11" x14ac:dyDescent="0.35">
      <c r="A2125" s="10">
        <v>2125</v>
      </c>
      <c r="B2125" s="10" t="s">
        <v>8797</v>
      </c>
      <c r="C2125" s="10" t="s">
        <v>70</v>
      </c>
      <c r="D2125" s="10">
        <v>2015</v>
      </c>
      <c r="E2125" s="10" t="s">
        <v>1</v>
      </c>
      <c r="F2125" s="10" t="s">
        <v>61</v>
      </c>
      <c r="G2125" s="10">
        <v>0.82</v>
      </c>
      <c r="H2125" s="10">
        <v>0.05</v>
      </c>
      <c r="I2125" s="10">
        <v>0</v>
      </c>
      <c r="J2125" s="10">
        <v>0.1</v>
      </c>
      <c r="K2125" s="10">
        <v>0.98</v>
      </c>
    </row>
    <row r="2126" spans="1:11" x14ac:dyDescent="0.35">
      <c r="A2126" s="9">
        <v>2126</v>
      </c>
      <c r="B2126" s="9" t="s">
        <v>8860</v>
      </c>
      <c r="C2126" s="9" t="s">
        <v>34</v>
      </c>
      <c r="D2126" s="9">
        <v>2009</v>
      </c>
      <c r="E2126" s="9" t="s">
        <v>1</v>
      </c>
      <c r="F2126" s="9" t="s">
        <v>61</v>
      </c>
      <c r="G2126" s="9">
        <v>0.88</v>
      </c>
      <c r="H2126" s="9">
        <v>0</v>
      </c>
      <c r="I2126" s="9">
        <v>0</v>
      </c>
      <c r="J2126" s="9">
        <v>0.1</v>
      </c>
      <c r="K2126" s="9">
        <v>0.98</v>
      </c>
    </row>
    <row r="2127" spans="1:11" x14ac:dyDescent="0.35">
      <c r="A2127" s="10">
        <v>2127</v>
      </c>
      <c r="B2127" s="10" t="s">
        <v>9692</v>
      </c>
      <c r="C2127" s="10" t="s">
        <v>70</v>
      </c>
      <c r="D2127" s="10">
        <v>2009</v>
      </c>
      <c r="E2127" s="10" t="s">
        <v>9</v>
      </c>
      <c r="F2127" s="10" t="s">
        <v>61</v>
      </c>
      <c r="G2127" s="10">
        <v>0.62</v>
      </c>
      <c r="H2127" s="10">
        <v>0.27</v>
      </c>
      <c r="I2127" s="10">
        <v>0</v>
      </c>
      <c r="J2127" s="10">
        <v>0.09</v>
      </c>
      <c r="K2127" s="10">
        <v>0.98</v>
      </c>
    </row>
    <row r="2128" spans="1:11" x14ac:dyDescent="0.35">
      <c r="A2128" s="9">
        <v>2128</v>
      </c>
      <c r="B2128" s="9" t="s">
        <v>9693</v>
      </c>
      <c r="C2128" s="9" t="s">
        <v>49</v>
      </c>
      <c r="D2128" s="9">
        <v>2006</v>
      </c>
      <c r="E2128" s="9" t="s">
        <v>8</v>
      </c>
      <c r="F2128" s="9" t="s">
        <v>75</v>
      </c>
      <c r="G2128" s="9">
        <v>0.09</v>
      </c>
      <c r="H2128" s="9">
        <v>0.02</v>
      </c>
      <c r="I2128" s="9">
        <v>0.86</v>
      </c>
      <c r="J2128" s="9">
        <v>0.01</v>
      </c>
      <c r="K2128" s="9">
        <v>0.98</v>
      </c>
    </row>
    <row r="2129" spans="1:11" x14ac:dyDescent="0.35">
      <c r="A2129" s="10">
        <v>2129</v>
      </c>
      <c r="B2129" s="10" t="s">
        <v>1258</v>
      </c>
      <c r="C2129" s="10" t="s">
        <v>102</v>
      </c>
      <c r="D2129" s="10">
        <v>2015</v>
      </c>
      <c r="E2129" s="10" t="s">
        <v>4</v>
      </c>
      <c r="F2129" s="10" t="s">
        <v>137</v>
      </c>
      <c r="G2129" s="10">
        <v>0.37</v>
      </c>
      <c r="H2129" s="10">
        <v>0.32</v>
      </c>
      <c r="I2129" s="10">
        <v>0.15</v>
      </c>
      <c r="J2129" s="10">
        <v>0.14000000000000001</v>
      </c>
      <c r="K2129" s="10">
        <v>0.97</v>
      </c>
    </row>
    <row r="2130" spans="1:11" x14ac:dyDescent="0.35">
      <c r="A2130" s="9">
        <v>2130</v>
      </c>
      <c r="B2130" s="9" t="s">
        <v>1077</v>
      </c>
      <c r="C2130" s="9" t="s">
        <v>69</v>
      </c>
      <c r="D2130" s="9">
        <v>2007</v>
      </c>
      <c r="E2130" s="9" t="s">
        <v>1</v>
      </c>
      <c r="F2130" s="9" t="s">
        <v>61</v>
      </c>
      <c r="G2130" s="9">
        <v>0.89</v>
      </c>
      <c r="H2130" s="9">
        <v>0.01</v>
      </c>
      <c r="I2130" s="9">
        <v>0</v>
      </c>
      <c r="J2130" s="9">
        <v>0.08</v>
      </c>
      <c r="K2130" s="9">
        <v>0.97</v>
      </c>
    </row>
    <row r="2131" spans="1:11" x14ac:dyDescent="0.35">
      <c r="A2131" s="10">
        <v>2131</v>
      </c>
      <c r="B2131" s="10" t="s">
        <v>9694</v>
      </c>
      <c r="C2131" s="10" t="s">
        <v>42</v>
      </c>
      <c r="D2131" s="10">
        <v>2008</v>
      </c>
      <c r="E2131" s="10" t="s">
        <v>2</v>
      </c>
      <c r="F2131" s="10" t="s">
        <v>67</v>
      </c>
      <c r="G2131" s="10">
        <v>0.5</v>
      </c>
      <c r="H2131" s="10">
        <v>0.37</v>
      </c>
      <c r="I2131" s="10">
        <v>0</v>
      </c>
      <c r="J2131" s="10">
        <v>0.1</v>
      </c>
      <c r="K2131" s="10">
        <v>0.97</v>
      </c>
    </row>
    <row r="2132" spans="1:11" x14ac:dyDescent="0.35">
      <c r="A2132" s="9">
        <v>2132</v>
      </c>
      <c r="B2132" s="9" t="s">
        <v>9092</v>
      </c>
      <c r="C2132" s="9" t="s">
        <v>39</v>
      </c>
      <c r="D2132" s="9">
        <v>2005</v>
      </c>
      <c r="E2132" s="9" t="s">
        <v>1</v>
      </c>
      <c r="F2132" s="9" t="s">
        <v>61</v>
      </c>
      <c r="G2132" s="9">
        <v>0.73</v>
      </c>
      <c r="H2132" s="9">
        <v>0.21</v>
      </c>
      <c r="I2132" s="9">
        <v>0</v>
      </c>
      <c r="J2132" s="9">
        <v>0.03</v>
      </c>
      <c r="K2132" s="9">
        <v>0.97</v>
      </c>
    </row>
    <row r="2133" spans="1:11" x14ac:dyDescent="0.35">
      <c r="A2133" s="10">
        <v>2133</v>
      </c>
      <c r="B2133" s="10" t="s">
        <v>1129</v>
      </c>
      <c r="C2133" s="10" t="s">
        <v>94</v>
      </c>
      <c r="D2133" s="10">
        <v>2012</v>
      </c>
      <c r="E2133" s="10" t="s">
        <v>4</v>
      </c>
      <c r="F2133" s="10" t="s">
        <v>61</v>
      </c>
      <c r="G2133" s="10">
        <v>0.4</v>
      </c>
      <c r="H2133" s="10">
        <v>0.44</v>
      </c>
      <c r="I2133" s="10">
        <v>0</v>
      </c>
      <c r="J2133" s="10">
        <v>0.13</v>
      </c>
      <c r="K2133" s="10">
        <v>0.97</v>
      </c>
    </row>
    <row r="2134" spans="1:11" x14ac:dyDescent="0.35">
      <c r="A2134" s="9">
        <v>2134</v>
      </c>
      <c r="B2134" s="9" t="s">
        <v>672</v>
      </c>
      <c r="C2134" s="9" t="s">
        <v>70</v>
      </c>
      <c r="D2134" s="9">
        <v>2009</v>
      </c>
      <c r="E2134" s="9" t="s">
        <v>1</v>
      </c>
      <c r="F2134" s="9" t="s">
        <v>52</v>
      </c>
      <c r="G2134" s="9">
        <v>0.88</v>
      </c>
      <c r="H2134" s="9">
        <v>0.02</v>
      </c>
      <c r="I2134" s="9">
        <v>0</v>
      </c>
      <c r="J2134" s="9">
        <v>0.08</v>
      </c>
      <c r="K2134" s="9">
        <v>0.97</v>
      </c>
    </row>
    <row r="2135" spans="1:11" x14ac:dyDescent="0.35">
      <c r="A2135" s="10">
        <v>2135</v>
      </c>
      <c r="B2135" s="10" t="s">
        <v>9695</v>
      </c>
      <c r="C2135" s="10" t="s">
        <v>36</v>
      </c>
      <c r="D2135" s="10">
        <v>2003</v>
      </c>
      <c r="E2135" s="10" t="s">
        <v>12</v>
      </c>
      <c r="F2135" s="10" t="s">
        <v>53</v>
      </c>
      <c r="G2135" s="10">
        <v>0.49</v>
      </c>
      <c r="H2135" s="10">
        <v>0.18</v>
      </c>
      <c r="I2135" s="10">
        <v>0.28999999999999998</v>
      </c>
      <c r="J2135" s="10">
        <v>0.01</v>
      </c>
      <c r="K2135" s="10">
        <v>0.97</v>
      </c>
    </row>
    <row r="2136" spans="1:11" x14ac:dyDescent="0.35">
      <c r="A2136" s="9">
        <v>2136</v>
      </c>
      <c r="B2136" s="9" t="s">
        <v>9696</v>
      </c>
      <c r="C2136" s="9" t="s">
        <v>69</v>
      </c>
      <c r="D2136" s="12" t="s">
        <v>145</v>
      </c>
      <c r="E2136" s="9" t="s">
        <v>9</v>
      </c>
      <c r="F2136" s="9" t="s">
        <v>46</v>
      </c>
      <c r="G2136" s="9">
        <v>0.15</v>
      </c>
      <c r="H2136" s="9">
        <v>0.14000000000000001</v>
      </c>
      <c r="I2136" s="9">
        <v>0.63</v>
      </c>
      <c r="J2136" s="9">
        <v>0.05</v>
      </c>
      <c r="K2136" s="9">
        <v>0.97</v>
      </c>
    </row>
    <row r="2137" spans="1:11" x14ac:dyDescent="0.35">
      <c r="A2137" s="10">
        <v>2137</v>
      </c>
      <c r="B2137" s="10" t="s">
        <v>4026</v>
      </c>
      <c r="C2137" s="10" t="s">
        <v>70</v>
      </c>
      <c r="D2137" s="10">
        <v>2011</v>
      </c>
      <c r="E2137" s="10" t="s">
        <v>9</v>
      </c>
      <c r="F2137" s="10" t="s">
        <v>43</v>
      </c>
      <c r="G2137" s="10">
        <v>0.53</v>
      </c>
      <c r="H2137" s="10">
        <v>0.35</v>
      </c>
      <c r="I2137" s="10">
        <v>0</v>
      </c>
      <c r="J2137" s="10">
        <v>0.1</v>
      </c>
      <c r="K2137" s="10">
        <v>0.97</v>
      </c>
    </row>
    <row r="2138" spans="1:11" x14ac:dyDescent="0.35">
      <c r="A2138" s="9">
        <v>2138</v>
      </c>
      <c r="B2138" s="9" t="s">
        <v>9697</v>
      </c>
      <c r="C2138" s="9" t="s">
        <v>42</v>
      </c>
      <c r="D2138" s="9">
        <v>2010</v>
      </c>
      <c r="E2138" s="9" t="s">
        <v>1</v>
      </c>
      <c r="F2138" s="9" t="s">
        <v>59</v>
      </c>
      <c r="G2138" s="9">
        <v>0.56000000000000005</v>
      </c>
      <c r="H2138" s="9">
        <v>0.33</v>
      </c>
      <c r="I2138" s="9">
        <v>0</v>
      </c>
      <c r="J2138" s="9">
        <v>0.08</v>
      </c>
      <c r="K2138" s="9">
        <v>0.97</v>
      </c>
    </row>
    <row r="2139" spans="1:11" x14ac:dyDescent="0.35">
      <c r="A2139" s="10">
        <v>2139</v>
      </c>
      <c r="B2139" s="10" t="s">
        <v>2132</v>
      </c>
      <c r="C2139" s="10" t="s">
        <v>34</v>
      </c>
      <c r="D2139" s="10">
        <v>2003</v>
      </c>
      <c r="E2139" s="10" t="s">
        <v>1</v>
      </c>
      <c r="F2139" s="10" t="s">
        <v>61</v>
      </c>
      <c r="G2139" s="10">
        <v>0.47</v>
      </c>
      <c r="H2139" s="10">
        <v>0.37</v>
      </c>
      <c r="I2139" s="10">
        <v>0</v>
      </c>
      <c r="J2139" s="10">
        <v>0.12</v>
      </c>
      <c r="K2139" s="10">
        <v>0.97</v>
      </c>
    </row>
    <row r="2140" spans="1:11" x14ac:dyDescent="0.35">
      <c r="A2140" s="9">
        <v>2140</v>
      </c>
      <c r="B2140" s="9" t="s">
        <v>8670</v>
      </c>
      <c r="C2140" s="9" t="s">
        <v>34</v>
      </c>
      <c r="D2140" s="9">
        <v>2007</v>
      </c>
      <c r="E2140" s="9" t="s">
        <v>9</v>
      </c>
      <c r="F2140" s="9" t="s">
        <v>52</v>
      </c>
      <c r="G2140" s="9">
        <v>0.78</v>
      </c>
      <c r="H2140" s="9">
        <v>0.03</v>
      </c>
      <c r="I2140" s="9">
        <v>0.03</v>
      </c>
      <c r="J2140" s="9">
        <v>0.13</v>
      </c>
      <c r="K2140" s="9">
        <v>0.97</v>
      </c>
    </row>
    <row r="2141" spans="1:11" x14ac:dyDescent="0.35">
      <c r="A2141" s="10">
        <v>2141</v>
      </c>
      <c r="B2141" s="10" t="s">
        <v>4151</v>
      </c>
      <c r="C2141" s="10" t="s">
        <v>70</v>
      </c>
      <c r="D2141" s="10">
        <v>2015</v>
      </c>
      <c r="E2141" s="10" t="s">
        <v>1</v>
      </c>
      <c r="F2141" s="10" t="s">
        <v>52</v>
      </c>
      <c r="G2141" s="10">
        <v>0.77</v>
      </c>
      <c r="H2141" s="10">
        <v>0.1</v>
      </c>
      <c r="I2141" s="10">
        <v>0</v>
      </c>
      <c r="J2141" s="10">
        <v>0.1</v>
      </c>
      <c r="K2141" s="10">
        <v>0.97</v>
      </c>
    </row>
    <row r="2142" spans="1:11" x14ac:dyDescent="0.35">
      <c r="A2142" s="9">
        <v>2142</v>
      </c>
      <c r="B2142" s="9" t="s">
        <v>2774</v>
      </c>
      <c r="C2142" s="9" t="s">
        <v>39</v>
      </c>
      <c r="D2142" s="9">
        <v>2004</v>
      </c>
      <c r="E2142" s="9" t="s">
        <v>1</v>
      </c>
      <c r="F2142" s="9" t="s">
        <v>61</v>
      </c>
      <c r="G2142" s="9">
        <v>0.33</v>
      </c>
      <c r="H2142" s="9">
        <v>0.6</v>
      </c>
      <c r="I2142" s="9">
        <v>0</v>
      </c>
      <c r="J2142" s="9">
        <v>0.04</v>
      </c>
      <c r="K2142" s="9">
        <v>0.97</v>
      </c>
    </row>
    <row r="2143" spans="1:11" x14ac:dyDescent="0.35">
      <c r="A2143" s="10">
        <v>2143</v>
      </c>
      <c r="B2143" s="10" t="s">
        <v>711</v>
      </c>
      <c r="C2143" s="10" t="s">
        <v>42</v>
      </c>
      <c r="D2143" s="10">
        <v>2012</v>
      </c>
      <c r="E2143" s="10" t="s">
        <v>9</v>
      </c>
      <c r="F2143" s="10" t="s">
        <v>120</v>
      </c>
      <c r="G2143" s="10">
        <v>0.52</v>
      </c>
      <c r="H2143" s="10">
        <v>0.37</v>
      </c>
      <c r="I2143" s="10">
        <v>0</v>
      </c>
      <c r="J2143" s="10">
        <v>0.08</v>
      </c>
      <c r="K2143" s="10">
        <v>0.97</v>
      </c>
    </row>
    <row r="2144" spans="1:11" x14ac:dyDescent="0.35">
      <c r="A2144" s="9">
        <v>2144</v>
      </c>
      <c r="B2144" s="9" t="s">
        <v>9698</v>
      </c>
      <c r="C2144" s="9" t="s">
        <v>47</v>
      </c>
      <c r="D2144" s="9">
        <v>1992</v>
      </c>
      <c r="E2144" s="9" t="s">
        <v>4</v>
      </c>
      <c r="F2144" s="9" t="s">
        <v>125</v>
      </c>
      <c r="G2144" s="9">
        <v>0</v>
      </c>
      <c r="H2144" s="9">
        <v>0</v>
      </c>
      <c r="I2144" s="9">
        <v>0.97</v>
      </c>
      <c r="J2144" s="9">
        <v>0</v>
      </c>
      <c r="K2144" s="9">
        <v>0.97</v>
      </c>
    </row>
    <row r="2145" spans="1:11" x14ac:dyDescent="0.35">
      <c r="A2145" s="10">
        <v>2145</v>
      </c>
      <c r="B2145" s="10" t="s">
        <v>9699</v>
      </c>
      <c r="C2145" s="10" t="s">
        <v>83</v>
      </c>
      <c r="D2145" s="10">
        <v>1981</v>
      </c>
      <c r="E2145" s="10" t="s">
        <v>2</v>
      </c>
      <c r="F2145" s="10" t="s">
        <v>118</v>
      </c>
      <c r="G2145" s="10">
        <v>0.9</v>
      </c>
      <c r="H2145" s="10">
        <v>0.05</v>
      </c>
      <c r="I2145" s="10">
        <v>0</v>
      </c>
      <c r="J2145" s="10">
        <v>0.01</v>
      </c>
      <c r="K2145" s="10">
        <v>0.97</v>
      </c>
    </row>
    <row r="2146" spans="1:11" x14ac:dyDescent="0.35">
      <c r="A2146" s="9">
        <v>2146</v>
      </c>
      <c r="B2146" s="9" t="s">
        <v>528</v>
      </c>
      <c r="C2146" s="9" t="s">
        <v>149</v>
      </c>
      <c r="D2146" s="9">
        <v>2006</v>
      </c>
      <c r="E2146" s="9" t="s">
        <v>9</v>
      </c>
      <c r="F2146" s="9" t="s">
        <v>104</v>
      </c>
      <c r="G2146" s="9">
        <v>0.75</v>
      </c>
      <c r="H2146" s="9">
        <v>0.19</v>
      </c>
      <c r="I2146" s="9">
        <v>0</v>
      </c>
      <c r="J2146" s="9">
        <v>0.03</v>
      </c>
      <c r="K2146" s="9">
        <v>0.97</v>
      </c>
    </row>
    <row r="2147" spans="1:11" x14ac:dyDescent="0.35">
      <c r="A2147" s="10">
        <v>2147</v>
      </c>
      <c r="B2147" s="10" t="s">
        <v>669</v>
      </c>
      <c r="C2147" s="10" t="s">
        <v>69</v>
      </c>
      <c r="D2147" s="11" t="s">
        <v>145</v>
      </c>
      <c r="E2147" s="10" t="s">
        <v>9</v>
      </c>
      <c r="F2147" s="10" t="s">
        <v>120</v>
      </c>
      <c r="G2147" s="10">
        <v>0.36</v>
      </c>
      <c r="H2147" s="10">
        <v>0.45</v>
      </c>
      <c r="I2147" s="10">
        <v>0</v>
      </c>
      <c r="J2147" s="10">
        <v>0.16</v>
      </c>
      <c r="K2147" s="10">
        <v>0.97</v>
      </c>
    </row>
    <row r="2148" spans="1:11" x14ac:dyDescent="0.35">
      <c r="A2148" s="9">
        <v>2148</v>
      </c>
      <c r="B2148" s="9" t="s">
        <v>9374</v>
      </c>
      <c r="C2148" s="9" t="s">
        <v>56</v>
      </c>
      <c r="D2148" s="9">
        <v>2013</v>
      </c>
      <c r="E2148" s="9" t="s">
        <v>4</v>
      </c>
      <c r="F2148" s="9" t="s">
        <v>137</v>
      </c>
      <c r="G2148" s="9">
        <v>0.21</v>
      </c>
      <c r="H2148" s="9">
        <v>0.31</v>
      </c>
      <c r="I2148" s="9">
        <v>0.28000000000000003</v>
      </c>
      <c r="J2148" s="9">
        <v>0.16</v>
      </c>
      <c r="K2148" s="9">
        <v>0.97</v>
      </c>
    </row>
    <row r="2149" spans="1:11" x14ac:dyDescent="0.35">
      <c r="A2149" s="10">
        <v>2149</v>
      </c>
      <c r="B2149" s="10" t="s">
        <v>4698</v>
      </c>
      <c r="C2149" s="10" t="s">
        <v>72</v>
      </c>
      <c r="D2149" s="10">
        <v>2000</v>
      </c>
      <c r="E2149" s="10" t="s">
        <v>7</v>
      </c>
      <c r="F2149" s="10" t="s">
        <v>61</v>
      </c>
      <c r="G2149" s="10">
        <v>0.54</v>
      </c>
      <c r="H2149" s="10">
        <v>0.37</v>
      </c>
      <c r="I2149" s="10">
        <v>0</v>
      </c>
      <c r="J2149" s="10">
        <v>0.06</v>
      </c>
      <c r="K2149" s="10">
        <v>0.97</v>
      </c>
    </row>
    <row r="2150" spans="1:11" x14ac:dyDescent="0.35">
      <c r="A2150" s="9">
        <v>2150</v>
      </c>
      <c r="B2150" s="9" t="s">
        <v>731</v>
      </c>
      <c r="C2150" s="9" t="s">
        <v>49</v>
      </c>
      <c r="D2150" s="9">
        <v>2005</v>
      </c>
      <c r="E2150" s="9" t="s">
        <v>8</v>
      </c>
      <c r="F2150" s="9" t="s">
        <v>61</v>
      </c>
      <c r="G2150" s="9">
        <v>0.82</v>
      </c>
      <c r="H2150" s="9">
        <v>7.0000000000000007E-2</v>
      </c>
      <c r="I2150" s="9">
        <v>0</v>
      </c>
      <c r="J2150" s="9">
        <v>7.0000000000000007E-2</v>
      </c>
      <c r="K2150" s="9">
        <v>0.96</v>
      </c>
    </row>
    <row r="2151" spans="1:11" x14ac:dyDescent="0.35">
      <c r="A2151" s="10">
        <v>2151</v>
      </c>
      <c r="B2151" s="10" t="s">
        <v>9700</v>
      </c>
      <c r="C2151" s="10" t="s">
        <v>34</v>
      </c>
      <c r="D2151" s="10">
        <v>2002</v>
      </c>
      <c r="E2151" s="10" t="s">
        <v>4</v>
      </c>
      <c r="F2151" s="10" t="s">
        <v>57</v>
      </c>
      <c r="G2151" s="10">
        <v>0.38</v>
      </c>
      <c r="H2151" s="10">
        <v>0.25</v>
      </c>
      <c r="I2151" s="10">
        <v>0.26</v>
      </c>
      <c r="J2151" s="10">
        <v>7.0000000000000007E-2</v>
      </c>
      <c r="K2151" s="10">
        <v>0.96</v>
      </c>
    </row>
    <row r="2152" spans="1:11" x14ac:dyDescent="0.35">
      <c r="A2152" s="9">
        <v>2152</v>
      </c>
      <c r="B2152" s="9" t="s">
        <v>9701</v>
      </c>
      <c r="C2152" s="9" t="s">
        <v>72</v>
      </c>
      <c r="D2152" s="9">
        <v>1999</v>
      </c>
      <c r="E2152" s="9" t="s">
        <v>6</v>
      </c>
      <c r="F2152" s="9" t="s">
        <v>57</v>
      </c>
      <c r="G2152" s="9">
        <v>0.54</v>
      </c>
      <c r="H2152" s="9">
        <v>0.36</v>
      </c>
      <c r="I2152" s="9">
        <v>0</v>
      </c>
      <c r="J2152" s="9">
        <v>0.06</v>
      </c>
      <c r="K2152" s="9">
        <v>0.96</v>
      </c>
    </row>
    <row r="2153" spans="1:11" x14ac:dyDescent="0.35">
      <c r="A2153" s="10">
        <v>2153</v>
      </c>
      <c r="B2153" s="10" t="s">
        <v>228</v>
      </c>
      <c r="C2153" s="10" t="s">
        <v>69</v>
      </c>
      <c r="D2153" s="10">
        <v>2012</v>
      </c>
      <c r="E2153" s="10" t="s">
        <v>9</v>
      </c>
      <c r="F2153" s="10" t="s">
        <v>57</v>
      </c>
      <c r="G2153" s="10">
        <v>0.5</v>
      </c>
      <c r="H2153" s="10">
        <v>0.28000000000000003</v>
      </c>
      <c r="I2153" s="10">
        <v>0.04</v>
      </c>
      <c r="J2153" s="10">
        <v>0.14000000000000001</v>
      </c>
      <c r="K2153" s="10">
        <v>0.96</v>
      </c>
    </row>
    <row r="2154" spans="1:11" x14ac:dyDescent="0.35">
      <c r="A2154" s="9">
        <v>2154</v>
      </c>
      <c r="B2154" s="9" t="s">
        <v>9702</v>
      </c>
      <c r="C2154" s="9" t="s">
        <v>72</v>
      </c>
      <c r="D2154" s="9">
        <v>1999</v>
      </c>
      <c r="E2154" s="9" t="s">
        <v>8</v>
      </c>
      <c r="F2154" s="9" t="s">
        <v>38</v>
      </c>
      <c r="G2154" s="9">
        <v>0</v>
      </c>
      <c r="H2154" s="9">
        <v>0</v>
      </c>
      <c r="I2154" s="9">
        <v>0.9</v>
      </c>
      <c r="J2154" s="9">
        <v>0.06</v>
      </c>
      <c r="K2154" s="9">
        <v>0.96</v>
      </c>
    </row>
    <row r="2155" spans="1:11" x14ac:dyDescent="0.35">
      <c r="A2155" s="10">
        <v>2155</v>
      </c>
      <c r="B2155" s="10" t="s">
        <v>9703</v>
      </c>
      <c r="C2155" s="10" t="s">
        <v>49</v>
      </c>
      <c r="D2155" s="10">
        <v>2011</v>
      </c>
      <c r="E2155" s="10" t="s">
        <v>6</v>
      </c>
      <c r="F2155" s="10" t="s">
        <v>67</v>
      </c>
      <c r="G2155" s="10">
        <v>0.72</v>
      </c>
      <c r="H2155" s="10">
        <v>0.17</v>
      </c>
      <c r="I2155" s="10">
        <v>0</v>
      </c>
      <c r="J2155" s="10">
        <v>7.0000000000000007E-2</v>
      </c>
      <c r="K2155" s="10">
        <v>0.96</v>
      </c>
    </row>
    <row r="2156" spans="1:11" x14ac:dyDescent="0.35">
      <c r="A2156" s="9">
        <v>2156</v>
      </c>
      <c r="B2156" s="9" t="s">
        <v>670</v>
      </c>
      <c r="C2156" s="9" t="s">
        <v>42</v>
      </c>
      <c r="D2156" s="9">
        <v>2012</v>
      </c>
      <c r="E2156" s="9" t="s">
        <v>4</v>
      </c>
      <c r="F2156" s="9" t="s">
        <v>137</v>
      </c>
      <c r="G2156" s="9">
        <v>0</v>
      </c>
      <c r="H2156" s="9">
        <v>0</v>
      </c>
      <c r="I2156" s="9">
        <v>0.96</v>
      </c>
      <c r="J2156" s="9">
        <v>0</v>
      </c>
      <c r="K2156" s="9">
        <v>0.96</v>
      </c>
    </row>
    <row r="2157" spans="1:11" x14ac:dyDescent="0.35">
      <c r="A2157" s="10">
        <v>2157</v>
      </c>
      <c r="B2157" s="10" t="s">
        <v>871</v>
      </c>
      <c r="C2157" s="10" t="s">
        <v>49</v>
      </c>
      <c r="D2157" s="10">
        <v>2011</v>
      </c>
      <c r="E2157" s="10" t="s">
        <v>9</v>
      </c>
      <c r="F2157" s="10" t="s">
        <v>59</v>
      </c>
      <c r="G2157" s="10">
        <v>0.37</v>
      </c>
      <c r="H2157" s="10">
        <v>0.49</v>
      </c>
      <c r="I2157" s="10">
        <v>0</v>
      </c>
      <c r="J2157" s="10">
        <v>0.1</v>
      </c>
      <c r="K2157" s="10">
        <v>0.96</v>
      </c>
    </row>
    <row r="2158" spans="1:11" x14ac:dyDescent="0.35">
      <c r="A2158" s="9">
        <v>2158</v>
      </c>
      <c r="B2158" s="9" t="s">
        <v>9704</v>
      </c>
      <c r="C2158" s="9" t="s">
        <v>44</v>
      </c>
      <c r="D2158" s="9">
        <v>2006</v>
      </c>
      <c r="E2158" s="9" t="s">
        <v>11</v>
      </c>
      <c r="F2158" s="9" t="s">
        <v>57</v>
      </c>
      <c r="G2158" s="9">
        <v>0.3</v>
      </c>
      <c r="H2158" s="9">
        <v>0.44</v>
      </c>
      <c r="I2158" s="9">
        <v>0</v>
      </c>
      <c r="J2158" s="9">
        <v>0.22</v>
      </c>
      <c r="K2158" s="9">
        <v>0.96</v>
      </c>
    </row>
    <row r="2159" spans="1:11" x14ac:dyDescent="0.35">
      <c r="A2159" s="10">
        <v>2159</v>
      </c>
      <c r="B2159" s="10" t="s">
        <v>8873</v>
      </c>
      <c r="C2159" s="10" t="s">
        <v>146</v>
      </c>
      <c r="D2159" s="10">
        <v>1996</v>
      </c>
      <c r="E2159" s="10" t="s">
        <v>10</v>
      </c>
      <c r="F2159" s="10" t="s">
        <v>491</v>
      </c>
      <c r="G2159" s="10">
        <v>0.72</v>
      </c>
      <c r="H2159" s="10">
        <v>0.22</v>
      </c>
      <c r="I2159" s="10">
        <v>0</v>
      </c>
      <c r="J2159" s="10">
        <v>0.02</v>
      </c>
      <c r="K2159" s="10">
        <v>0.96</v>
      </c>
    </row>
    <row r="2160" spans="1:11" x14ac:dyDescent="0.35">
      <c r="A2160" s="9">
        <v>2160</v>
      </c>
      <c r="B2160" s="9" t="s">
        <v>9705</v>
      </c>
      <c r="C2160" s="9" t="s">
        <v>223</v>
      </c>
      <c r="D2160" s="9">
        <v>1986</v>
      </c>
      <c r="E2160" s="9" t="s">
        <v>7</v>
      </c>
      <c r="F2160" s="9" t="s">
        <v>184</v>
      </c>
      <c r="G2160" s="9">
        <v>0.32</v>
      </c>
      <c r="H2160" s="9">
        <v>0.06</v>
      </c>
      <c r="I2160" s="9">
        <v>0.56999999999999995</v>
      </c>
      <c r="J2160" s="9">
        <v>0.01</v>
      </c>
      <c r="K2160" s="9">
        <v>0.96</v>
      </c>
    </row>
    <row r="2161" spans="1:11" x14ac:dyDescent="0.35">
      <c r="A2161" s="10">
        <v>2161</v>
      </c>
      <c r="B2161" s="10" t="s">
        <v>8978</v>
      </c>
      <c r="C2161" s="10" t="s">
        <v>70</v>
      </c>
      <c r="D2161" s="10">
        <v>2008</v>
      </c>
      <c r="E2161" s="10" t="s">
        <v>2</v>
      </c>
      <c r="F2161" s="10" t="s">
        <v>46</v>
      </c>
      <c r="G2161" s="10">
        <v>0.54</v>
      </c>
      <c r="H2161" s="10">
        <v>0.33</v>
      </c>
      <c r="I2161" s="10">
        <v>0</v>
      </c>
      <c r="J2161" s="10">
        <v>0.09</v>
      </c>
      <c r="K2161" s="10">
        <v>0.96</v>
      </c>
    </row>
    <row r="2162" spans="1:11" x14ac:dyDescent="0.35">
      <c r="A2162" s="9">
        <v>2162</v>
      </c>
      <c r="B2162" s="9" t="s">
        <v>7082</v>
      </c>
      <c r="C2162" s="9" t="s">
        <v>69</v>
      </c>
      <c r="D2162" s="9">
        <v>2010</v>
      </c>
      <c r="E2162" s="9" t="s">
        <v>7</v>
      </c>
      <c r="F2162" s="9" t="s">
        <v>91</v>
      </c>
      <c r="G2162" s="9">
        <v>0.28999999999999998</v>
      </c>
      <c r="H2162" s="9">
        <v>0.34</v>
      </c>
      <c r="I2162" s="9">
        <v>0.2</v>
      </c>
      <c r="J2162" s="9">
        <v>0.13</v>
      </c>
      <c r="K2162" s="9">
        <v>0.96</v>
      </c>
    </row>
    <row r="2163" spans="1:11" x14ac:dyDescent="0.35">
      <c r="A2163" s="10">
        <v>2163</v>
      </c>
      <c r="B2163" s="10" t="s">
        <v>9706</v>
      </c>
      <c r="C2163" s="10" t="s">
        <v>34</v>
      </c>
      <c r="D2163" s="10">
        <v>2000</v>
      </c>
      <c r="E2163" s="10" t="s">
        <v>1</v>
      </c>
      <c r="F2163" s="10" t="s">
        <v>61</v>
      </c>
      <c r="G2163" s="10">
        <v>0.47</v>
      </c>
      <c r="H2163" s="10">
        <v>0.37</v>
      </c>
      <c r="I2163" s="10">
        <v>0</v>
      </c>
      <c r="J2163" s="10">
        <v>0.12</v>
      </c>
      <c r="K2163" s="10">
        <v>0.96</v>
      </c>
    </row>
    <row r="2164" spans="1:11" x14ac:dyDescent="0.35">
      <c r="A2164" s="9">
        <v>2164</v>
      </c>
      <c r="B2164" s="9" t="s">
        <v>9707</v>
      </c>
      <c r="C2164" s="9" t="s">
        <v>88</v>
      </c>
      <c r="D2164" s="9">
        <v>2012</v>
      </c>
      <c r="E2164" s="9" t="s">
        <v>4</v>
      </c>
      <c r="F2164" s="9" t="s">
        <v>137</v>
      </c>
      <c r="G2164" s="9">
        <v>0</v>
      </c>
      <c r="H2164" s="9">
        <v>0</v>
      </c>
      <c r="I2164" s="9">
        <v>0.96</v>
      </c>
      <c r="J2164" s="9">
        <v>0</v>
      </c>
      <c r="K2164" s="9">
        <v>0.96</v>
      </c>
    </row>
    <row r="2165" spans="1:11" x14ac:dyDescent="0.35">
      <c r="A2165" s="10">
        <v>2165</v>
      </c>
      <c r="B2165" s="10" t="s">
        <v>9708</v>
      </c>
      <c r="C2165" s="10" t="s">
        <v>49</v>
      </c>
      <c r="D2165" s="10">
        <v>2008</v>
      </c>
      <c r="E2165" s="10" t="s">
        <v>1</v>
      </c>
      <c r="F2165" s="10" t="s">
        <v>50</v>
      </c>
      <c r="G2165" s="10">
        <v>0.3</v>
      </c>
      <c r="H2165" s="10">
        <v>0.54</v>
      </c>
      <c r="I2165" s="10">
        <v>0</v>
      </c>
      <c r="J2165" s="10">
        <v>0.11</v>
      </c>
      <c r="K2165" s="10">
        <v>0.96</v>
      </c>
    </row>
    <row r="2166" spans="1:11" x14ac:dyDescent="0.35">
      <c r="A2166" s="9">
        <v>2166</v>
      </c>
      <c r="B2166" s="9" t="s">
        <v>2081</v>
      </c>
      <c r="C2166" s="9" t="s">
        <v>69</v>
      </c>
      <c r="D2166" s="9">
        <v>2012</v>
      </c>
      <c r="E2166" s="9" t="s">
        <v>7</v>
      </c>
      <c r="F2166" s="9" t="s">
        <v>50</v>
      </c>
      <c r="G2166" s="9">
        <v>0.41</v>
      </c>
      <c r="H2166" s="9">
        <v>0.33</v>
      </c>
      <c r="I2166" s="9">
        <v>0.09</v>
      </c>
      <c r="J2166" s="9">
        <v>0.12</v>
      </c>
      <c r="K2166" s="9">
        <v>0.96</v>
      </c>
    </row>
    <row r="2167" spans="1:11" x14ac:dyDescent="0.35">
      <c r="A2167" s="10">
        <v>2167</v>
      </c>
      <c r="B2167" s="10" t="s">
        <v>9709</v>
      </c>
      <c r="C2167" s="10" t="s">
        <v>49</v>
      </c>
      <c r="D2167" s="10">
        <v>2006</v>
      </c>
      <c r="E2167" s="10" t="s">
        <v>9</v>
      </c>
      <c r="F2167" s="10" t="s">
        <v>91</v>
      </c>
      <c r="G2167" s="10">
        <v>0.39</v>
      </c>
      <c r="H2167" s="10">
        <v>0</v>
      </c>
      <c r="I2167" s="10">
        <v>0.53</v>
      </c>
      <c r="J2167" s="10">
        <v>0.03</v>
      </c>
      <c r="K2167" s="10">
        <v>0.96</v>
      </c>
    </row>
    <row r="2168" spans="1:11" x14ac:dyDescent="0.35">
      <c r="A2168" s="9">
        <v>2168</v>
      </c>
      <c r="B2168" s="9" t="s">
        <v>1383</v>
      </c>
      <c r="C2168" s="9" t="s">
        <v>34</v>
      </c>
      <c r="D2168" s="9">
        <v>2002</v>
      </c>
      <c r="E2168" s="9" t="s">
        <v>2</v>
      </c>
      <c r="F2168" s="9" t="s">
        <v>57</v>
      </c>
      <c r="G2168" s="9">
        <v>0.36</v>
      </c>
      <c r="H2168" s="9">
        <v>0.28000000000000003</v>
      </c>
      <c r="I2168" s="9">
        <v>0.22</v>
      </c>
      <c r="J2168" s="9">
        <v>0.09</v>
      </c>
      <c r="K2168" s="9">
        <v>0.96</v>
      </c>
    </row>
    <row r="2169" spans="1:11" x14ac:dyDescent="0.35">
      <c r="A2169" s="10">
        <v>2169</v>
      </c>
      <c r="B2169" s="10" t="s">
        <v>649</v>
      </c>
      <c r="C2169" s="10" t="s">
        <v>39</v>
      </c>
      <c r="D2169" s="10">
        <v>2002</v>
      </c>
      <c r="E2169" s="10" t="s">
        <v>10</v>
      </c>
      <c r="F2169" s="10" t="s">
        <v>76</v>
      </c>
      <c r="G2169" s="10">
        <v>0.77</v>
      </c>
      <c r="H2169" s="10">
        <v>0.15</v>
      </c>
      <c r="I2169" s="10">
        <v>0</v>
      </c>
      <c r="J2169" s="10">
        <v>0.04</v>
      </c>
      <c r="K2169" s="10">
        <v>0.96</v>
      </c>
    </row>
    <row r="2170" spans="1:11" x14ac:dyDescent="0.35">
      <c r="A2170" s="9">
        <v>2170</v>
      </c>
      <c r="B2170" s="9" t="s">
        <v>9710</v>
      </c>
      <c r="C2170" s="9" t="s">
        <v>94</v>
      </c>
      <c r="D2170" s="9">
        <v>2011</v>
      </c>
      <c r="E2170" s="9" t="s">
        <v>9</v>
      </c>
      <c r="F2170" s="9" t="s">
        <v>75</v>
      </c>
      <c r="G2170" s="9">
        <v>0.25</v>
      </c>
      <c r="H2170" s="9">
        <v>0.56000000000000005</v>
      </c>
      <c r="I2170" s="9">
        <v>0</v>
      </c>
      <c r="J2170" s="9">
        <v>0.15</v>
      </c>
      <c r="K2170" s="9">
        <v>0.96</v>
      </c>
    </row>
    <row r="2171" spans="1:11" x14ac:dyDescent="0.35">
      <c r="A2171" s="10">
        <v>2171</v>
      </c>
      <c r="B2171" s="10" t="s">
        <v>9711</v>
      </c>
      <c r="C2171" s="10" t="s">
        <v>88</v>
      </c>
      <c r="D2171" s="10">
        <v>2011</v>
      </c>
      <c r="E2171" s="10" t="s">
        <v>8</v>
      </c>
      <c r="F2171" s="10" t="s">
        <v>53</v>
      </c>
      <c r="G2171" s="10">
        <v>0.4</v>
      </c>
      <c r="H2171" s="10">
        <v>0.36</v>
      </c>
      <c r="I2171" s="10">
        <v>0.13</v>
      </c>
      <c r="J2171" s="10">
        <v>7.0000000000000007E-2</v>
      </c>
      <c r="K2171" s="10">
        <v>0.96</v>
      </c>
    </row>
    <row r="2172" spans="1:11" x14ac:dyDescent="0.35">
      <c r="A2172" s="9">
        <v>2172</v>
      </c>
      <c r="B2172" s="9" t="s">
        <v>242</v>
      </c>
      <c r="C2172" s="9" t="s">
        <v>69</v>
      </c>
      <c r="D2172" s="9">
        <v>2013</v>
      </c>
      <c r="E2172" s="9" t="s">
        <v>10</v>
      </c>
      <c r="F2172" s="9" t="s">
        <v>75</v>
      </c>
      <c r="G2172" s="9">
        <v>0.32</v>
      </c>
      <c r="H2172" s="9">
        <v>0.33</v>
      </c>
      <c r="I2172" s="9">
        <v>0.15</v>
      </c>
      <c r="J2172" s="9">
        <v>0.15</v>
      </c>
      <c r="K2172" s="9">
        <v>0.96</v>
      </c>
    </row>
    <row r="2173" spans="1:11" x14ac:dyDescent="0.35">
      <c r="A2173" s="10">
        <v>2173</v>
      </c>
      <c r="B2173" s="10" t="s">
        <v>182</v>
      </c>
      <c r="C2173" s="10" t="s">
        <v>70</v>
      </c>
      <c r="D2173" s="10">
        <v>2015</v>
      </c>
      <c r="E2173" s="10" t="s">
        <v>9</v>
      </c>
      <c r="F2173" s="10" t="s">
        <v>120</v>
      </c>
      <c r="G2173" s="10">
        <v>0.47</v>
      </c>
      <c r="H2173" s="10">
        <v>0.4</v>
      </c>
      <c r="I2173" s="10">
        <v>0</v>
      </c>
      <c r="J2173" s="10">
        <v>0.08</v>
      </c>
      <c r="K2173" s="10">
        <v>0.95</v>
      </c>
    </row>
    <row r="2174" spans="1:11" x14ac:dyDescent="0.35">
      <c r="A2174" s="9">
        <v>2174</v>
      </c>
      <c r="B2174" s="9" t="s">
        <v>9215</v>
      </c>
      <c r="C2174" s="9" t="s">
        <v>39</v>
      </c>
      <c r="D2174" s="9">
        <v>2004</v>
      </c>
      <c r="E2174" s="9" t="s">
        <v>1</v>
      </c>
      <c r="F2174" s="9" t="s">
        <v>589</v>
      </c>
      <c r="G2174" s="9">
        <v>0.88</v>
      </c>
      <c r="H2174" s="9">
        <v>0.04</v>
      </c>
      <c r="I2174" s="9">
        <v>0</v>
      </c>
      <c r="J2174" s="9">
        <v>0.04</v>
      </c>
      <c r="K2174" s="9">
        <v>0.95</v>
      </c>
    </row>
    <row r="2175" spans="1:11" x14ac:dyDescent="0.35">
      <c r="A2175" s="10">
        <v>2175</v>
      </c>
      <c r="B2175" s="10" t="s">
        <v>551</v>
      </c>
      <c r="C2175" s="10" t="s">
        <v>34</v>
      </c>
      <c r="D2175" s="11" t="s">
        <v>145</v>
      </c>
      <c r="E2175" s="10" t="s">
        <v>6</v>
      </c>
      <c r="F2175" s="10" t="s">
        <v>134</v>
      </c>
      <c r="G2175" s="10">
        <v>0.47</v>
      </c>
      <c r="H2175" s="10">
        <v>0.36</v>
      </c>
      <c r="I2175" s="10">
        <v>0</v>
      </c>
      <c r="J2175" s="10">
        <v>0.12</v>
      </c>
      <c r="K2175" s="10">
        <v>0.95</v>
      </c>
    </row>
    <row r="2176" spans="1:11" x14ac:dyDescent="0.35">
      <c r="A2176" s="9">
        <v>2176</v>
      </c>
      <c r="B2176" s="9" t="s">
        <v>265</v>
      </c>
      <c r="C2176" s="9" t="s">
        <v>34</v>
      </c>
      <c r="D2176" s="9">
        <v>2004</v>
      </c>
      <c r="E2176" s="9" t="s">
        <v>6</v>
      </c>
      <c r="F2176" s="9" t="s">
        <v>946</v>
      </c>
      <c r="G2176" s="9">
        <v>0.8</v>
      </c>
      <c r="H2176" s="9">
        <v>0.03</v>
      </c>
      <c r="I2176" s="9">
        <v>0</v>
      </c>
      <c r="J2176" s="9">
        <v>0.13</v>
      </c>
      <c r="K2176" s="9">
        <v>0.95</v>
      </c>
    </row>
    <row r="2177" spans="1:11" x14ac:dyDescent="0.35">
      <c r="A2177" s="10">
        <v>2177</v>
      </c>
      <c r="B2177" s="10" t="s">
        <v>3803</v>
      </c>
      <c r="C2177" s="10" t="s">
        <v>34</v>
      </c>
      <c r="D2177" s="10">
        <v>2005</v>
      </c>
      <c r="E2177" s="10" t="s">
        <v>9</v>
      </c>
      <c r="F2177" s="10" t="s">
        <v>50</v>
      </c>
      <c r="G2177" s="10">
        <v>0.36</v>
      </c>
      <c r="H2177" s="10">
        <v>0.45</v>
      </c>
      <c r="I2177" s="10">
        <v>0</v>
      </c>
      <c r="J2177" s="10">
        <v>0.14000000000000001</v>
      </c>
      <c r="K2177" s="10">
        <v>0.95</v>
      </c>
    </row>
    <row r="2178" spans="1:11" x14ac:dyDescent="0.35">
      <c r="A2178" s="9">
        <v>2178</v>
      </c>
      <c r="B2178" s="9" t="s">
        <v>9180</v>
      </c>
      <c r="C2178" s="9" t="s">
        <v>149</v>
      </c>
      <c r="D2178" s="9">
        <v>2003</v>
      </c>
      <c r="E2178" s="9" t="s">
        <v>2</v>
      </c>
      <c r="F2178" s="9" t="s">
        <v>67</v>
      </c>
      <c r="G2178" s="9">
        <v>0.74</v>
      </c>
      <c r="H2178" s="9">
        <v>0.19</v>
      </c>
      <c r="I2178" s="9">
        <v>0</v>
      </c>
      <c r="J2178" s="9">
        <v>0.03</v>
      </c>
      <c r="K2178" s="9">
        <v>0.95</v>
      </c>
    </row>
    <row r="2179" spans="1:11" x14ac:dyDescent="0.35">
      <c r="A2179" s="10">
        <v>2179</v>
      </c>
      <c r="B2179" s="10" t="s">
        <v>1747</v>
      </c>
      <c r="C2179" s="10" t="s">
        <v>70</v>
      </c>
      <c r="D2179" s="10">
        <v>2014</v>
      </c>
      <c r="E2179" s="10" t="s">
        <v>4</v>
      </c>
      <c r="F2179" s="10" t="s">
        <v>50</v>
      </c>
      <c r="G2179" s="10">
        <v>0.56999999999999995</v>
      </c>
      <c r="H2179" s="10">
        <v>0.3</v>
      </c>
      <c r="I2179" s="10">
        <v>0</v>
      </c>
      <c r="J2179" s="10">
        <v>0.08</v>
      </c>
      <c r="K2179" s="10">
        <v>0.95</v>
      </c>
    </row>
    <row r="2180" spans="1:11" x14ac:dyDescent="0.35">
      <c r="A2180" s="9">
        <v>2180</v>
      </c>
      <c r="B2180" s="9" t="s">
        <v>9712</v>
      </c>
      <c r="C2180" s="9" t="s">
        <v>49</v>
      </c>
      <c r="D2180" s="9">
        <v>2008</v>
      </c>
      <c r="E2180" s="9" t="s">
        <v>9</v>
      </c>
      <c r="F2180" s="9" t="s">
        <v>436</v>
      </c>
      <c r="G2180" s="9">
        <v>0.65</v>
      </c>
      <c r="H2180" s="9">
        <v>0.22</v>
      </c>
      <c r="I2180" s="9">
        <v>0</v>
      </c>
      <c r="J2180" s="9">
        <v>0.09</v>
      </c>
      <c r="K2180" s="9">
        <v>0.95</v>
      </c>
    </row>
    <row r="2181" spans="1:11" x14ac:dyDescent="0.35">
      <c r="A2181" s="10">
        <v>2181</v>
      </c>
      <c r="B2181" s="10" t="s">
        <v>9351</v>
      </c>
      <c r="C2181" s="10" t="s">
        <v>69</v>
      </c>
      <c r="D2181" s="10">
        <v>2008</v>
      </c>
      <c r="E2181" s="10" t="s">
        <v>6</v>
      </c>
      <c r="F2181" s="10" t="s">
        <v>57</v>
      </c>
      <c r="G2181" s="10">
        <v>0.27</v>
      </c>
      <c r="H2181" s="10">
        <v>0.51</v>
      </c>
      <c r="I2181" s="10">
        <v>0</v>
      </c>
      <c r="J2181" s="10">
        <v>0.17</v>
      </c>
      <c r="K2181" s="10">
        <v>0.95</v>
      </c>
    </row>
    <row r="2182" spans="1:11" x14ac:dyDescent="0.35">
      <c r="A2182" s="9">
        <v>2182</v>
      </c>
      <c r="B2182" s="9" t="s">
        <v>155</v>
      </c>
      <c r="C2182" s="9" t="s">
        <v>42</v>
      </c>
      <c r="D2182" s="9">
        <v>2011</v>
      </c>
      <c r="E2182" s="9" t="s">
        <v>3</v>
      </c>
      <c r="F2182" s="9" t="s">
        <v>59</v>
      </c>
      <c r="G2182" s="9">
        <v>0.46</v>
      </c>
      <c r="H2182" s="9">
        <v>0.39</v>
      </c>
      <c r="I2182" s="9">
        <v>0</v>
      </c>
      <c r="J2182" s="9">
        <v>0.1</v>
      </c>
      <c r="K2182" s="9">
        <v>0.95</v>
      </c>
    </row>
    <row r="2183" spans="1:11" x14ac:dyDescent="0.35">
      <c r="A2183" s="10">
        <v>2183</v>
      </c>
      <c r="B2183" s="10" t="s">
        <v>9713</v>
      </c>
      <c r="C2183" s="10" t="s">
        <v>72</v>
      </c>
      <c r="D2183" s="10">
        <v>1996</v>
      </c>
      <c r="E2183" s="10" t="s">
        <v>4</v>
      </c>
      <c r="F2183" s="10" t="s">
        <v>57</v>
      </c>
      <c r="G2183" s="10">
        <v>0.26</v>
      </c>
      <c r="H2183" s="10">
        <v>0.17</v>
      </c>
      <c r="I2183" s="10">
        <v>0.46</v>
      </c>
      <c r="J2183" s="10">
        <v>0.06</v>
      </c>
      <c r="K2183" s="10">
        <v>0.95</v>
      </c>
    </row>
    <row r="2184" spans="1:11" x14ac:dyDescent="0.35">
      <c r="A2184" s="9">
        <v>2184</v>
      </c>
      <c r="B2184" s="9" t="s">
        <v>9714</v>
      </c>
      <c r="C2184" s="9" t="s">
        <v>34</v>
      </c>
      <c r="D2184" s="9">
        <v>2000</v>
      </c>
      <c r="E2184" s="9" t="s">
        <v>12</v>
      </c>
      <c r="F2184" s="9" t="s">
        <v>61</v>
      </c>
      <c r="G2184" s="9">
        <v>0.27</v>
      </c>
      <c r="H2184" s="9">
        <v>0.21</v>
      </c>
      <c r="I2184" s="9">
        <v>0.41</v>
      </c>
      <c r="J2184" s="9">
        <v>7.0000000000000007E-2</v>
      </c>
      <c r="K2184" s="9">
        <v>0.95</v>
      </c>
    </row>
    <row r="2185" spans="1:11" x14ac:dyDescent="0.35">
      <c r="A2185" s="10">
        <v>2185</v>
      </c>
      <c r="B2185" s="10" t="s">
        <v>9715</v>
      </c>
      <c r="C2185" s="10" t="s">
        <v>36</v>
      </c>
      <c r="D2185" s="10">
        <v>2003</v>
      </c>
      <c r="E2185" s="10" t="s">
        <v>6</v>
      </c>
      <c r="F2185" s="10" t="s">
        <v>38</v>
      </c>
      <c r="G2185" s="10">
        <v>0.68</v>
      </c>
      <c r="H2185" s="10">
        <v>0.25</v>
      </c>
      <c r="I2185" s="10">
        <v>0</v>
      </c>
      <c r="J2185" s="10">
        <v>0.02</v>
      </c>
      <c r="K2185" s="10">
        <v>0.95</v>
      </c>
    </row>
    <row r="2186" spans="1:11" x14ac:dyDescent="0.35">
      <c r="A2186" s="9">
        <v>2186</v>
      </c>
      <c r="B2186" s="9" t="s">
        <v>9716</v>
      </c>
      <c r="C2186" s="9" t="s">
        <v>72</v>
      </c>
      <c r="D2186" s="9">
        <v>1999</v>
      </c>
      <c r="E2186" s="9" t="s">
        <v>1</v>
      </c>
      <c r="F2186" s="9" t="s">
        <v>61</v>
      </c>
      <c r="G2186" s="9">
        <v>0.53</v>
      </c>
      <c r="H2186" s="9">
        <v>0.36</v>
      </c>
      <c r="I2186" s="9">
        <v>0</v>
      </c>
      <c r="J2186" s="9">
        <v>0.06</v>
      </c>
      <c r="K2186" s="9">
        <v>0.95</v>
      </c>
    </row>
    <row r="2187" spans="1:11" x14ac:dyDescent="0.35">
      <c r="A2187" s="10">
        <v>2187</v>
      </c>
      <c r="B2187" s="10" t="s">
        <v>9692</v>
      </c>
      <c r="C2187" s="10" t="s">
        <v>69</v>
      </c>
      <c r="D2187" s="10">
        <v>2009</v>
      </c>
      <c r="E2187" s="10" t="s">
        <v>9</v>
      </c>
      <c r="F2187" s="10" t="s">
        <v>61</v>
      </c>
      <c r="G2187" s="10">
        <v>0.54</v>
      </c>
      <c r="H2187" s="10">
        <v>0.28000000000000003</v>
      </c>
      <c r="I2187" s="10">
        <v>0</v>
      </c>
      <c r="J2187" s="10">
        <v>0.13</v>
      </c>
      <c r="K2187" s="10">
        <v>0.95</v>
      </c>
    </row>
    <row r="2188" spans="1:11" x14ac:dyDescent="0.35">
      <c r="A2188" s="9">
        <v>2188</v>
      </c>
      <c r="B2188" s="9" t="s">
        <v>4026</v>
      </c>
      <c r="C2188" s="9" t="s">
        <v>69</v>
      </c>
      <c r="D2188" s="9">
        <v>2011</v>
      </c>
      <c r="E2188" s="9" t="s">
        <v>9</v>
      </c>
      <c r="F2188" s="9" t="s">
        <v>43</v>
      </c>
      <c r="G2188" s="9">
        <v>0.39</v>
      </c>
      <c r="H2188" s="9">
        <v>0.4</v>
      </c>
      <c r="I2188" s="9">
        <v>0</v>
      </c>
      <c r="J2188" s="9">
        <v>0.16</v>
      </c>
      <c r="K2188" s="9">
        <v>0.95</v>
      </c>
    </row>
    <row r="2189" spans="1:11" x14ac:dyDescent="0.35">
      <c r="A2189" s="10">
        <v>2189</v>
      </c>
      <c r="B2189" s="10" t="s">
        <v>857</v>
      </c>
      <c r="C2189" s="10" t="s">
        <v>42</v>
      </c>
      <c r="D2189" s="10">
        <v>2009</v>
      </c>
      <c r="E2189" s="10" t="s">
        <v>6</v>
      </c>
      <c r="F2189" s="10" t="s">
        <v>43</v>
      </c>
      <c r="G2189" s="10">
        <v>0.41</v>
      </c>
      <c r="H2189" s="10">
        <v>0.43</v>
      </c>
      <c r="I2189" s="10">
        <v>0</v>
      </c>
      <c r="J2189" s="10">
        <v>0.1</v>
      </c>
      <c r="K2189" s="10">
        <v>0.95</v>
      </c>
    </row>
    <row r="2190" spans="1:11" x14ac:dyDescent="0.35">
      <c r="A2190" s="9">
        <v>2190</v>
      </c>
      <c r="B2190" s="9" t="s">
        <v>2010</v>
      </c>
      <c r="C2190" s="9" t="s">
        <v>102</v>
      </c>
      <c r="D2190" s="9">
        <v>2015</v>
      </c>
      <c r="E2190" s="9" t="s">
        <v>7</v>
      </c>
      <c r="F2190" s="9" t="s">
        <v>52</v>
      </c>
      <c r="G2190" s="9">
        <v>0.35</v>
      </c>
      <c r="H2190" s="9">
        <v>0.41</v>
      </c>
      <c r="I2190" s="9">
        <v>0.05</v>
      </c>
      <c r="J2190" s="9">
        <v>0.15</v>
      </c>
      <c r="K2190" s="9">
        <v>0.95</v>
      </c>
    </row>
    <row r="2191" spans="1:11" x14ac:dyDescent="0.35">
      <c r="A2191" s="10">
        <v>2191</v>
      </c>
      <c r="B2191" s="10" t="s">
        <v>1969</v>
      </c>
      <c r="C2191" s="10" t="s">
        <v>69</v>
      </c>
      <c r="D2191" s="10">
        <v>2008</v>
      </c>
      <c r="E2191" s="10" t="s">
        <v>10</v>
      </c>
      <c r="F2191" s="10" t="s">
        <v>67</v>
      </c>
      <c r="G2191" s="10">
        <v>0.51</v>
      </c>
      <c r="H2191" s="10">
        <v>0.31</v>
      </c>
      <c r="I2191" s="10">
        <v>0.01</v>
      </c>
      <c r="J2191" s="10">
        <v>0.13</v>
      </c>
      <c r="K2191" s="10">
        <v>0.95</v>
      </c>
    </row>
    <row r="2192" spans="1:11" x14ac:dyDescent="0.35">
      <c r="A2192" s="9">
        <v>2192</v>
      </c>
      <c r="B2192" s="9" t="s">
        <v>958</v>
      </c>
      <c r="C2192" s="9" t="s">
        <v>70</v>
      </c>
      <c r="D2192" s="9">
        <v>2010</v>
      </c>
      <c r="E2192" s="9" t="s">
        <v>7</v>
      </c>
      <c r="F2192" s="9" t="s">
        <v>61</v>
      </c>
      <c r="G2192" s="9">
        <v>0.62</v>
      </c>
      <c r="H2192" s="9">
        <v>0.24</v>
      </c>
      <c r="I2192" s="9">
        <v>0</v>
      </c>
      <c r="J2192" s="9">
        <v>0.08</v>
      </c>
      <c r="K2192" s="9">
        <v>0.95</v>
      </c>
    </row>
    <row r="2193" spans="1:11" x14ac:dyDescent="0.35">
      <c r="A2193" s="10">
        <v>2193</v>
      </c>
      <c r="B2193" s="10" t="s">
        <v>9717</v>
      </c>
      <c r="C2193" s="10" t="s">
        <v>42</v>
      </c>
      <c r="D2193" s="10">
        <v>2009</v>
      </c>
      <c r="E2193" s="10" t="s">
        <v>1</v>
      </c>
      <c r="F2193" s="10" t="s">
        <v>43</v>
      </c>
      <c r="G2193" s="10">
        <v>0.7</v>
      </c>
      <c r="H2193" s="10">
        <v>0.17</v>
      </c>
      <c r="I2193" s="10">
        <v>0</v>
      </c>
      <c r="J2193" s="10">
        <v>0.08</v>
      </c>
      <c r="K2193" s="10">
        <v>0.95</v>
      </c>
    </row>
    <row r="2194" spans="1:11" x14ac:dyDescent="0.35">
      <c r="A2194" s="9">
        <v>2194</v>
      </c>
      <c r="B2194" s="9" t="s">
        <v>319</v>
      </c>
      <c r="C2194" s="9" t="s">
        <v>70</v>
      </c>
      <c r="D2194" s="9">
        <v>2014</v>
      </c>
      <c r="E2194" s="9" t="s">
        <v>9</v>
      </c>
      <c r="F2194" s="9" t="s">
        <v>120</v>
      </c>
      <c r="G2194" s="9">
        <v>0.48</v>
      </c>
      <c r="H2194" s="9">
        <v>0.38</v>
      </c>
      <c r="I2194" s="9">
        <v>0</v>
      </c>
      <c r="J2194" s="9">
        <v>0.08</v>
      </c>
      <c r="K2194" s="9">
        <v>0.95</v>
      </c>
    </row>
    <row r="2195" spans="1:11" x14ac:dyDescent="0.35">
      <c r="A2195" s="10">
        <v>2195</v>
      </c>
      <c r="B2195" s="10" t="s">
        <v>9718</v>
      </c>
      <c r="C2195" s="10" t="s">
        <v>42</v>
      </c>
      <c r="D2195" s="10">
        <v>2011</v>
      </c>
      <c r="E2195" s="10" t="s">
        <v>6</v>
      </c>
      <c r="F2195" s="10" t="s">
        <v>53</v>
      </c>
      <c r="G2195" s="10">
        <v>0.24</v>
      </c>
      <c r="H2195" s="10">
        <v>0.43</v>
      </c>
      <c r="I2195" s="10">
        <v>0.18</v>
      </c>
      <c r="J2195" s="10">
        <v>0.09</v>
      </c>
      <c r="K2195" s="10">
        <v>0.95</v>
      </c>
    </row>
    <row r="2196" spans="1:11" x14ac:dyDescent="0.35">
      <c r="A2196" s="9">
        <v>2196</v>
      </c>
      <c r="B2196" s="9" t="s">
        <v>9719</v>
      </c>
      <c r="C2196" s="9" t="s">
        <v>34</v>
      </c>
      <c r="D2196" s="9">
        <v>2004</v>
      </c>
      <c r="E2196" s="9" t="s">
        <v>7</v>
      </c>
      <c r="F2196" s="9" t="s">
        <v>57</v>
      </c>
      <c r="G2196" s="9">
        <v>0.79</v>
      </c>
      <c r="H2196" s="9">
        <v>0.03</v>
      </c>
      <c r="I2196" s="9">
        <v>0</v>
      </c>
      <c r="J2196" s="9">
        <v>0.13</v>
      </c>
      <c r="K2196" s="9">
        <v>0.94</v>
      </c>
    </row>
    <row r="2197" spans="1:11" x14ac:dyDescent="0.35">
      <c r="A2197" s="10">
        <v>2197</v>
      </c>
      <c r="B2197" s="10" t="s">
        <v>9720</v>
      </c>
      <c r="C2197" s="10" t="s">
        <v>69</v>
      </c>
      <c r="D2197" s="10">
        <v>2011</v>
      </c>
      <c r="E2197" s="10" t="s">
        <v>9</v>
      </c>
      <c r="F2197" s="10" t="s">
        <v>137</v>
      </c>
      <c r="G2197" s="10">
        <v>0.27</v>
      </c>
      <c r="H2197" s="10">
        <v>0.5</v>
      </c>
      <c r="I2197" s="10">
        <v>0</v>
      </c>
      <c r="J2197" s="10">
        <v>0.17</v>
      </c>
      <c r="K2197" s="10">
        <v>0.94</v>
      </c>
    </row>
    <row r="2198" spans="1:11" x14ac:dyDescent="0.35">
      <c r="A2198" s="9">
        <v>2198</v>
      </c>
      <c r="B2198" s="9" t="s">
        <v>3846</v>
      </c>
      <c r="C2198" s="9" t="s">
        <v>34</v>
      </c>
      <c r="D2198" s="9">
        <v>2003</v>
      </c>
      <c r="E2198" s="9" t="s">
        <v>3</v>
      </c>
      <c r="F2198" s="9" t="s">
        <v>62</v>
      </c>
      <c r="G2198" s="9">
        <v>0.01</v>
      </c>
      <c r="H2198" s="9">
        <v>0.71</v>
      </c>
      <c r="I2198" s="9">
        <v>0.01</v>
      </c>
      <c r="J2198" s="9">
        <v>0.21</v>
      </c>
      <c r="K2198" s="9">
        <v>0.94</v>
      </c>
    </row>
    <row r="2199" spans="1:11" x14ac:dyDescent="0.35">
      <c r="A2199" s="10">
        <v>2199</v>
      </c>
      <c r="B2199" s="10" t="s">
        <v>9721</v>
      </c>
      <c r="C2199" s="10" t="s">
        <v>88</v>
      </c>
      <c r="D2199" s="10">
        <v>2011</v>
      </c>
      <c r="E2199" s="10" t="s">
        <v>7</v>
      </c>
      <c r="F2199" s="10" t="s">
        <v>53</v>
      </c>
      <c r="G2199" s="10">
        <v>0.48</v>
      </c>
      <c r="H2199" s="10">
        <v>0.27</v>
      </c>
      <c r="I2199" s="10">
        <v>0.13</v>
      </c>
      <c r="J2199" s="10">
        <v>7.0000000000000007E-2</v>
      </c>
      <c r="K2199" s="10">
        <v>0.94</v>
      </c>
    </row>
    <row r="2200" spans="1:11" x14ac:dyDescent="0.35">
      <c r="A2200" s="9">
        <v>2200</v>
      </c>
      <c r="B2200" s="9" t="s">
        <v>123</v>
      </c>
      <c r="C2200" s="9" t="s">
        <v>149</v>
      </c>
      <c r="D2200" s="9">
        <v>2004</v>
      </c>
      <c r="E2200" s="9" t="s">
        <v>2</v>
      </c>
      <c r="F2200" s="9" t="s">
        <v>67</v>
      </c>
      <c r="G2200" s="9">
        <v>0.73</v>
      </c>
      <c r="H2200" s="9">
        <v>0.19</v>
      </c>
      <c r="I2200" s="9">
        <v>0</v>
      </c>
      <c r="J2200" s="9">
        <v>0.03</v>
      </c>
      <c r="K2200" s="9">
        <v>0.94</v>
      </c>
    </row>
    <row r="2201" spans="1:11" x14ac:dyDescent="0.35">
      <c r="A2201" s="10">
        <v>2201</v>
      </c>
      <c r="B2201" s="10" t="s">
        <v>680</v>
      </c>
      <c r="C2201" s="10" t="s">
        <v>70</v>
      </c>
      <c r="D2201" s="10">
        <v>2013</v>
      </c>
      <c r="E2201" s="10" t="s">
        <v>6</v>
      </c>
      <c r="F2201" s="10" t="s">
        <v>50</v>
      </c>
      <c r="G2201" s="10">
        <v>0.69</v>
      </c>
      <c r="H2201" s="10">
        <v>0.17</v>
      </c>
      <c r="I2201" s="10">
        <v>0</v>
      </c>
      <c r="J2201" s="10">
        <v>0.08</v>
      </c>
      <c r="K2201" s="10">
        <v>0.94</v>
      </c>
    </row>
    <row r="2202" spans="1:11" x14ac:dyDescent="0.35">
      <c r="A2202" s="9">
        <v>2202</v>
      </c>
      <c r="B2202" s="9" t="s">
        <v>9722</v>
      </c>
      <c r="C2202" s="9" t="s">
        <v>72</v>
      </c>
      <c r="D2202" s="9">
        <v>1996</v>
      </c>
      <c r="E2202" s="9" t="s">
        <v>6</v>
      </c>
      <c r="F2202" s="9" t="s">
        <v>491</v>
      </c>
      <c r="G2202" s="9">
        <v>0.52</v>
      </c>
      <c r="H2202" s="9">
        <v>0.36</v>
      </c>
      <c r="I2202" s="9">
        <v>0</v>
      </c>
      <c r="J2202" s="9">
        <v>0.06</v>
      </c>
      <c r="K2202" s="9">
        <v>0.94</v>
      </c>
    </row>
    <row r="2203" spans="1:11" x14ac:dyDescent="0.35">
      <c r="A2203" s="10">
        <v>2203</v>
      </c>
      <c r="B2203" s="10" t="s">
        <v>1241</v>
      </c>
      <c r="C2203" s="10" t="s">
        <v>42</v>
      </c>
      <c r="D2203" s="10">
        <v>2006</v>
      </c>
      <c r="E2203" s="10" t="s">
        <v>3</v>
      </c>
      <c r="F2203" s="10" t="s">
        <v>67</v>
      </c>
      <c r="G2203" s="10">
        <v>0.83</v>
      </c>
      <c r="H2203" s="10">
        <v>0.04</v>
      </c>
      <c r="I2203" s="10">
        <v>0</v>
      </c>
      <c r="J2203" s="10">
        <v>7.0000000000000007E-2</v>
      </c>
      <c r="K2203" s="10">
        <v>0.94</v>
      </c>
    </row>
    <row r="2204" spans="1:11" x14ac:dyDescent="0.35">
      <c r="A2204" s="9">
        <v>2204</v>
      </c>
      <c r="B2204" s="9" t="s">
        <v>809</v>
      </c>
      <c r="C2204" s="9" t="s">
        <v>94</v>
      </c>
      <c r="D2204" s="9">
        <v>2012</v>
      </c>
      <c r="E2204" s="9" t="s">
        <v>9</v>
      </c>
      <c r="F2204" s="9" t="s">
        <v>50</v>
      </c>
      <c r="G2204" s="9">
        <v>0.28000000000000003</v>
      </c>
      <c r="H2204" s="9">
        <v>0.53</v>
      </c>
      <c r="I2204" s="9">
        <v>0</v>
      </c>
      <c r="J2204" s="9">
        <v>0.13</v>
      </c>
      <c r="K2204" s="9">
        <v>0.94</v>
      </c>
    </row>
    <row r="2205" spans="1:11" x14ac:dyDescent="0.35">
      <c r="A2205" s="10">
        <v>2205</v>
      </c>
      <c r="B2205" s="10" t="s">
        <v>9723</v>
      </c>
      <c r="C2205" s="10" t="s">
        <v>34</v>
      </c>
      <c r="D2205" s="10">
        <v>2003</v>
      </c>
      <c r="E2205" s="10" t="s">
        <v>9</v>
      </c>
      <c r="F2205" s="10" t="s">
        <v>38</v>
      </c>
      <c r="G2205" s="10">
        <v>0.46</v>
      </c>
      <c r="H2205" s="10">
        <v>0.36</v>
      </c>
      <c r="I2205" s="10">
        <v>0</v>
      </c>
      <c r="J2205" s="10">
        <v>0.12</v>
      </c>
      <c r="K2205" s="10">
        <v>0.94</v>
      </c>
    </row>
    <row r="2206" spans="1:11" x14ac:dyDescent="0.35">
      <c r="A2206" s="9">
        <v>2206</v>
      </c>
      <c r="B2206" s="9" t="s">
        <v>9724</v>
      </c>
      <c r="C2206" s="9" t="s">
        <v>88</v>
      </c>
      <c r="D2206" s="9">
        <v>2012</v>
      </c>
      <c r="E2206" s="9" t="s">
        <v>1</v>
      </c>
      <c r="F2206" s="9" t="s">
        <v>53</v>
      </c>
      <c r="G2206" s="9">
        <v>0.26</v>
      </c>
      <c r="H2206" s="9">
        <v>0.28999999999999998</v>
      </c>
      <c r="I2206" s="9">
        <v>0.33</v>
      </c>
      <c r="J2206" s="9">
        <v>0.05</v>
      </c>
      <c r="K2206" s="9">
        <v>0.94</v>
      </c>
    </row>
    <row r="2207" spans="1:11" x14ac:dyDescent="0.35">
      <c r="A2207" s="10">
        <v>2207</v>
      </c>
      <c r="B2207" s="10" t="s">
        <v>9710</v>
      </c>
      <c r="C2207" s="10" t="s">
        <v>70</v>
      </c>
      <c r="D2207" s="10">
        <v>2012</v>
      </c>
      <c r="E2207" s="10" t="s">
        <v>9</v>
      </c>
      <c r="F2207" s="10" t="s">
        <v>75</v>
      </c>
      <c r="G2207" s="10">
        <v>0.48</v>
      </c>
      <c r="H2207" s="10">
        <v>0.36</v>
      </c>
      <c r="I2207" s="10">
        <v>0.02</v>
      </c>
      <c r="J2207" s="10">
        <v>0.08</v>
      </c>
      <c r="K2207" s="10">
        <v>0.94</v>
      </c>
    </row>
    <row r="2208" spans="1:11" x14ac:dyDescent="0.35">
      <c r="A2208" s="9">
        <v>2208</v>
      </c>
      <c r="B2208" s="9" t="s">
        <v>9454</v>
      </c>
      <c r="C2208" s="9" t="s">
        <v>70</v>
      </c>
      <c r="D2208" s="9">
        <v>2009</v>
      </c>
      <c r="E2208" s="9" t="s">
        <v>9</v>
      </c>
      <c r="F2208" s="9" t="s">
        <v>46</v>
      </c>
      <c r="G2208" s="9">
        <v>0.51</v>
      </c>
      <c r="H2208" s="9">
        <v>0.26</v>
      </c>
      <c r="I2208" s="9">
        <v>0.09</v>
      </c>
      <c r="J2208" s="9">
        <v>0.08</v>
      </c>
      <c r="K2208" s="9">
        <v>0.94</v>
      </c>
    </row>
    <row r="2209" spans="1:11" x14ac:dyDescent="0.35">
      <c r="A2209" s="10">
        <v>2209</v>
      </c>
      <c r="B2209" s="10" t="s">
        <v>418</v>
      </c>
      <c r="C2209" s="10" t="s">
        <v>34</v>
      </c>
      <c r="D2209" s="10">
        <v>2005</v>
      </c>
      <c r="E2209" s="10" t="s">
        <v>7</v>
      </c>
      <c r="F2209" s="10" t="s">
        <v>67</v>
      </c>
      <c r="G2209" s="10">
        <v>0.78</v>
      </c>
      <c r="H2209" s="10">
        <v>0.03</v>
      </c>
      <c r="I2209" s="10">
        <v>0</v>
      </c>
      <c r="J2209" s="10">
        <v>0.13</v>
      </c>
      <c r="K2209" s="10">
        <v>0.94</v>
      </c>
    </row>
    <row r="2210" spans="1:11" x14ac:dyDescent="0.35">
      <c r="A2210" s="9">
        <v>2210</v>
      </c>
      <c r="B2210" s="9" t="s">
        <v>936</v>
      </c>
      <c r="C2210" s="9" t="s">
        <v>39</v>
      </c>
      <c r="D2210" s="9">
        <v>2005</v>
      </c>
      <c r="E2210" s="9" t="s">
        <v>1</v>
      </c>
      <c r="F2210" s="9" t="s">
        <v>61</v>
      </c>
      <c r="G2210" s="9">
        <v>0.7</v>
      </c>
      <c r="H2210" s="9">
        <v>0.2</v>
      </c>
      <c r="I2210" s="9">
        <v>0</v>
      </c>
      <c r="J2210" s="9">
        <v>0.03</v>
      </c>
      <c r="K2210" s="9">
        <v>0.94</v>
      </c>
    </row>
    <row r="2211" spans="1:11" x14ac:dyDescent="0.35">
      <c r="A2211" s="10">
        <v>2211</v>
      </c>
      <c r="B2211" s="10" t="s">
        <v>9725</v>
      </c>
      <c r="C2211" s="10" t="s">
        <v>72</v>
      </c>
      <c r="D2211" s="10">
        <v>1999</v>
      </c>
      <c r="E2211" s="10" t="s">
        <v>4</v>
      </c>
      <c r="F2211" s="10" t="s">
        <v>125</v>
      </c>
      <c r="G2211" s="10">
        <v>0.1</v>
      </c>
      <c r="H2211" s="10">
        <v>7.0000000000000007E-2</v>
      </c>
      <c r="I2211" s="10">
        <v>0.71</v>
      </c>
      <c r="J2211" s="10">
        <v>0.06</v>
      </c>
      <c r="K2211" s="10">
        <v>0.94</v>
      </c>
    </row>
    <row r="2212" spans="1:11" x14ac:dyDescent="0.35">
      <c r="A2212" s="9">
        <v>2212</v>
      </c>
      <c r="B2212" s="9" t="s">
        <v>1592</v>
      </c>
      <c r="C2212" s="9" t="s">
        <v>70</v>
      </c>
      <c r="D2212" s="9">
        <v>2009</v>
      </c>
      <c r="E2212" s="9" t="s">
        <v>1</v>
      </c>
      <c r="F2212" s="9" t="s">
        <v>61</v>
      </c>
      <c r="G2212" s="9">
        <v>0.87</v>
      </c>
      <c r="H2212" s="9">
        <v>0</v>
      </c>
      <c r="I2212" s="9">
        <v>0</v>
      </c>
      <c r="J2212" s="9">
        <v>7.0000000000000007E-2</v>
      </c>
      <c r="K2212" s="9">
        <v>0.94</v>
      </c>
    </row>
    <row r="2213" spans="1:11" x14ac:dyDescent="0.35">
      <c r="A2213" s="10">
        <v>2213</v>
      </c>
      <c r="B2213" s="10" t="s">
        <v>9726</v>
      </c>
      <c r="C2213" s="10" t="s">
        <v>72</v>
      </c>
      <c r="D2213" s="10">
        <v>1999</v>
      </c>
      <c r="E2213" s="10" t="s">
        <v>1</v>
      </c>
      <c r="F2213" s="10" t="s">
        <v>57</v>
      </c>
      <c r="G2213" s="10">
        <v>0.52</v>
      </c>
      <c r="H2213" s="10">
        <v>0.35</v>
      </c>
      <c r="I2213" s="10">
        <v>0</v>
      </c>
      <c r="J2213" s="10">
        <v>0.06</v>
      </c>
      <c r="K2213" s="10">
        <v>0.94</v>
      </c>
    </row>
    <row r="2214" spans="1:11" x14ac:dyDescent="0.35">
      <c r="A2214" s="9">
        <v>2214</v>
      </c>
      <c r="B2214" s="9" t="s">
        <v>9727</v>
      </c>
      <c r="C2214" s="9" t="s">
        <v>183</v>
      </c>
      <c r="D2214" s="9">
        <v>2016</v>
      </c>
      <c r="E2214" s="9" t="s">
        <v>9</v>
      </c>
      <c r="F2214" s="9" t="s">
        <v>53</v>
      </c>
      <c r="G2214" s="9">
        <v>0.48</v>
      </c>
      <c r="H2214" s="9">
        <v>0.3</v>
      </c>
      <c r="I2214" s="9">
        <v>0.08</v>
      </c>
      <c r="J2214" s="9">
        <v>0.08</v>
      </c>
      <c r="K2214" s="9">
        <v>0.94</v>
      </c>
    </row>
    <row r="2215" spans="1:11" x14ac:dyDescent="0.35">
      <c r="A2215" s="10">
        <v>2215</v>
      </c>
      <c r="B2215" s="10" t="s">
        <v>9728</v>
      </c>
      <c r="C2215" s="10" t="s">
        <v>34</v>
      </c>
      <c r="D2215" s="10">
        <v>2006</v>
      </c>
      <c r="E2215" s="10" t="s">
        <v>9</v>
      </c>
      <c r="F2215" s="10" t="s">
        <v>52</v>
      </c>
      <c r="G2215" s="10">
        <v>0.75</v>
      </c>
      <c r="H2215" s="10">
        <v>0.03</v>
      </c>
      <c r="I2215" s="10">
        <v>0.04</v>
      </c>
      <c r="J2215" s="10">
        <v>0.12</v>
      </c>
      <c r="K2215" s="10">
        <v>0.94</v>
      </c>
    </row>
    <row r="2216" spans="1:11" x14ac:dyDescent="0.35">
      <c r="A2216" s="9">
        <v>2216</v>
      </c>
      <c r="B2216" s="9" t="s">
        <v>970</v>
      </c>
      <c r="C2216" s="9" t="s">
        <v>39</v>
      </c>
      <c r="D2216" s="9">
        <v>2003</v>
      </c>
      <c r="E2216" s="9" t="s">
        <v>9</v>
      </c>
      <c r="F2216" s="9" t="s">
        <v>50</v>
      </c>
      <c r="G2216" s="9">
        <v>0.56999999999999995</v>
      </c>
      <c r="H2216" s="9">
        <v>0.33</v>
      </c>
      <c r="I2216" s="9">
        <v>0</v>
      </c>
      <c r="J2216" s="9">
        <v>0.04</v>
      </c>
      <c r="K2216" s="9">
        <v>0.94</v>
      </c>
    </row>
    <row r="2217" spans="1:11" x14ac:dyDescent="0.35">
      <c r="A2217" s="10">
        <v>2217</v>
      </c>
      <c r="B2217" s="10" t="s">
        <v>9729</v>
      </c>
      <c r="C2217" s="10" t="s">
        <v>44</v>
      </c>
      <c r="D2217" s="10">
        <v>2008</v>
      </c>
      <c r="E2217" s="10" t="s">
        <v>4</v>
      </c>
      <c r="F2217" s="10" t="s">
        <v>46</v>
      </c>
      <c r="G2217" s="10">
        <v>0.19</v>
      </c>
      <c r="H2217" s="10">
        <v>0.06</v>
      </c>
      <c r="I2217" s="10">
        <v>0.63</v>
      </c>
      <c r="J2217" s="10">
        <v>0.05</v>
      </c>
      <c r="K2217" s="10">
        <v>0.94</v>
      </c>
    </row>
    <row r="2218" spans="1:11" x14ac:dyDescent="0.35">
      <c r="A2218" s="9">
        <v>2218</v>
      </c>
      <c r="B2218" s="9" t="s">
        <v>9730</v>
      </c>
      <c r="C2218" s="9" t="s">
        <v>34</v>
      </c>
      <c r="D2218" s="9">
        <v>2003</v>
      </c>
      <c r="E2218" s="9" t="s">
        <v>1</v>
      </c>
      <c r="F2218" s="9" t="s">
        <v>57</v>
      </c>
      <c r="G2218" s="9">
        <v>0.46</v>
      </c>
      <c r="H2218" s="9">
        <v>0.36</v>
      </c>
      <c r="I2218" s="9">
        <v>0</v>
      </c>
      <c r="J2218" s="9">
        <v>0.12</v>
      </c>
      <c r="K2218" s="9">
        <v>0.94</v>
      </c>
    </row>
    <row r="2219" spans="1:11" x14ac:dyDescent="0.35">
      <c r="A2219" s="10">
        <v>2219</v>
      </c>
      <c r="B2219" s="10" t="s">
        <v>867</v>
      </c>
      <c r="C2219" s="10" t="s">
        <v>34</v>
      </c>
      <c r="D2219" s="10">
        <v>2006</v>
      </c>
      <c r="E2219" s="10" t="s">
        <v>1</v>
      </c>
      <c r="F2219" s="10" t="s">
        <v>57</v>
      </c>
      <c r="G2219" s="10">
        <v>0.78</v>
      </c>
      <c r="H2219" s="10">
        <v>0.03</v>
      </c>
      <c r="I2219" s="10">
        <v>0</v>
      </c>
      <c r="J2219" s="10">
        <v>0.13</v>
      </c>
      <c r="K2219" s="10">
        <v>0.94</v>
      </c>
    </row>
    <row r="2220" spans="1:11" x14ac:dyDescent="0.35">
      <c r="A2220" s="9">
        <v>2220</v>
      </c>
      <c r="B2220" s="9" t="s">
        <v>1580</v>
      </c>
      <c r="C2220" s="9" t="s">
        <v>34</v>
      </c>
      <c r="D2220" s="9">
        <v>2002</v>
      </c>
      <c r="E2220" s="9" t="s">
        <v>1</v>
      </c>
      <c r="F2220" s="9" t="s">
        <v>61</v>
      </c>
      <c r="G2220" s="9">
        <v>0.46</v>
      </c>
      <c r="H2220" s="9">
        <v>0.36</v>
      </c>
      <c r="I2220" s="9">
        <v>0</v>
      </c>
      <c r="J2220" s="9">
        <v>0.12</v>
      </c>
      <c r="K2220" s="9">
        <v>0.93</v>
      </c>
    </row>
    <row r="2221" spans="1:11" x14ac:dyDescent="0.35">
      <c r="A2221" s="10">
        <v>2221</v>
      </c>
      <c r="B2221" s="10" t="s">
        <v>5816</v>
      </c>
      <c r="C2221" s="10" t="s">
        <v>70</v>
      </c>
      <c r="D2221" s="10">
        <v>2009</v>
      </c>
      <c r="E2221" s="10" t="s">
        <v>7</v>
      </c>
      <c r="F2221" s="10" t="s">
        <v>62</v>
      </c>
      <c r="G2221" s="10">
        <v>0.36</v>
      </c>
      <c r="H2221" s="10">
        <v>0.45</v>
      </c>
      <c r="I2221" s="10">
        <v>0.02</v>
      </c>
      <c r="J2221" s="10">
        <v>0.1</v>
      </c>
      <c r="K2221" s="10">
        <v>0.93</v>
      </c>
    </row>
    <row r="2222" spans="1:11" x14ac:dyDescent="0.35">
      <c r="A2222" s="9">
        <v>2222</v>
      </c>
      <c r="B2222" s="9" t="s">
        <v>9731</v>
      </c>
      <c r="C2222" s="9" t="s">
        <v>42</v>
      </c>
      <c r="D2222" s="9">
        <v>2010</v>
      </c>
      <c r="E2222" s="9" t="s">
        <v>1</v>
      </c>
      <c r="F2222" s="9" t="s">
        <v>52</v>
      </c>
      <c r="G2222" s="9">
        <v>0.78</v>
      </c>
      <c r="H2222" s="9">
        <v>0.09</v>
      </c>
      <c r="I2222" s="9">
        <v>0</v>
      </c>
      <c r="J2222" s="9">
        <v>0.06</v>
      </c>
      <c r="K2222" s="9">
        <v>0.93</v>
      </c>
    </row>
    <row r="2223" spans="1:11" x14ac:dyDescent="0.35">
      <c r="A2223" s="10">
        <v>2223</v>
      </c>
      <c r="B2223" s="10" t="s">
        <v>9732</v>
      </c>
      <c r="C2223" s="10" t="s">
        <v>69</v>
      </c>
      <c r="D2223" s="10">
        <v>2009</v>
      </c>
      <c r="E2223" s="10" t="s">
        <v>6</v>
      </c>
      <c r="F2223" s="10" t="s">
        <v>57</v>
      </c>
      <c r="G2223" s="10">
        <v>0.16</v>
      </c>
      <c r="H2223" s="10">
        <v>0.57999999999999996</v>
      </c>
      <c r="I2223" s="10">
        <v>0</v>
      </c>
      <c r="J2223" s="10">
        <v>0.2</v>
      </c>
      <c r="K2223" s="10">
        <v>0.93</v>
      </c>
    </row>
    <row r="2224" spans="1:11" x14ac:dyDescent="0.35">
      <c r="A2224" s="9">
        <v>2224</v>
      </c>
      <c r="B2224" s="9" t="s">
        <v>9733</v>
      </c>
      <c r="C2224" s="9" t="s">
        <v>36</v>
      </c>
      <c r="D2224" s="9">
        <v>2005</v>
      </c>
      <c r="E2224" s="9" t="s">
        <v>6</v>
      </c>
      <c r="F2224" s="9" t="s">
        <v>145</v>
      </c>
      <c r="G2224" s="9">
        <v>0.67</v>
      </c>
      <c r="H2224" s="9">
        <v>0.25</v>
      </c>
      <c r="I2224" s="9">
        <v>0</v>
      </c>
      <c r="J2224" s="9">
        <v>0.02</v>
      </c>
      <c r="K2224" s="9">
        <v>0.93</v>
      </c>
    </row>
    <row r="2225" spans="1:11" x14ac:dyDescent="0.35">
      <c r="A2225" s="10">
        <v>2225</v>
      </c>
      <c r="B2225" s="10" t="s">
        <v>8755</v>
      </c>
      <c r="C2225" s="10" t="s">
        <v>39</v>
      </c>
      <c r="D2225" s="10">
        <v>2002</v>
      </c>
      <c r="E2225" s="10" t="s">
        <v>1</v>
      </c>
      <c r="F2225" s="10" t="s">
        <v>43</v>
      </c>
      <c r="G2225" s="10">
        <v>0.59</v>
      </c>
      <c r="H2225" s="10">
        <v>0.3</v>
      </c>
      <c r="I2225" s="10">
        <v>0</v>
      </c>
      <c r="J2225" s="10">
        <v>0.04</v>
      </c>
      <c r="K2225" s="10">
        <v>0.93</v>
      </c>
    </row>
    <row r="2226" spans="1:11" x14ac:dyDescent="0.35">
      <c r="A2226" s="9">
        <v>2226</v>
      </c>
      <c r="B2226" s="9" t="s">
        <v>8821</v>
      </c>
      <c r="C2226" s="9" t="s">
        <v>94</v>
      </c>
      <c r="D2226" s="9">
        <v>2012</v>
      </c>
      <c r="E2226" s="9" t="s">
        <v>7</v>
      </c>
      <c r="F2226" s="9" t="s">
        <v>52</v>
      </c>
      <c r="G2226" s="9">
        <v>0.42</v>
      </c>
      <c r="H2226" s="9">
        <v>0.41</v>
      </c>
      <c r="I2226" s="9">
        <v>0</v>
      </c>
      <c r="J2226" s="9">
        <v>0.11</v>
      </c>
      <c r="K2226" s="9">
        <v>0.93</v>
      </c>
    </row>
    <row r="2227" spans="1:11" x14ac:dyDescent="0.35">
      <c r="A2227" s="10">
        <v>2227</v>
      </c>
      <c r="B2227" s="10" t="s">
        <v>9734</v>
      </c>
      <c r="C2227" s="10" t="s">
        <v>42</v>
      </c>
      <c r="D2227" s="10">
        <v>2009</v>
      </c>
      <c r="E2227" s="10" t="s">
        <v>1</v>
      </c>
      <c r="F2227" s="10" t="s">
        <v>61</v>
      </c>
      <c r="G2227" s="10">
        <v>0.28999999999999998</v>
      </c>
      <c r="H2227" s="10">
        <v>0.52</v>
      </c>
      <c r="I2227" s="10">
        <v>0.02</v>
      </c>
      <c r="J2227" s="10">
        <v>0.11</v>
      </c>
      <c r="K2227" s="10">
        <v>0.93</v>
      </c>
    </row>
    <row r="2228" spans="1:11" x14ac:dyDescent="0.35">
      <c r="A2228" s="9">
        <v>2228</v>
      </c>
      <c r="B2228" s="9" t="s">
        <v>9735</v>
      </c>
      <c r="C2228" s="9" t="s">
        <v>69</v>
      </c>
      <c r="D2228" s="9">
        <v>2008</v>
      </c>
      <c r="E2228" s="9" t="s">
        <v>4</v>
      </c>
      <c r="F2228" s="9" t="s">
        <v>57</v>
      </c>
      <c r="G2228" s="9">
        <v>0.33</v>
      </c>
      <c r="H2228" s="9">
        <v>0.16</v>
      </c>
      <c r="I2228" s="9">
        <v>0.36</v>
      </c>
      <c r="J2228" s="9">
        <v>0.08</v>
      </c>
      <c r="K2228" s="9">
        <v>0.93</v>
      </c>
    </row>
    <row r="2229" spans="1:11" x14ac:dyDescent="0.35">
      <c r="A2229" s="10">
        <v>2229</v>
      </c>
      <c r="B2229" s="10" t="s">
        <v>9183</v>
      </c>
      <c r="C2229" s="10" t="s">
        <v>69</v>
      </c>
      <c r="D2229" s="10">
        <v>2012</v>
      </c>
      <c r="E2229" s="10" t="s">
        <v>1</v>
      </c>
      <c r="F2229" s="10" t="s">
        <v>61</v>
      </c>
      <c r="G2229" s="10">
        <v>0.35</v>
      </c>
      <c r="H2229" s="10">
        <v>0.42</v>
      </c>
      <c r="I2229" s="10">
        <v>0.02</v>
      </c>
      <c r="J2229" s="10">
        <v>0.14000000000000001</v>
      </c>
      <c r="K2229" s="10">
        <v>0.93</v>
      </c>
    </row>
    <row r="2230" spans="1:11" x14ac:dyDescent="0.35">
      <c r="A2230" s="9">
        <v>2230</v>
      </c>
      <c r="B2230" s="9" t="s">
        <v>2119</v>
      </c>
      <c r="C2230" s="9" t="s">
        <v>42</v>
      </c>
      <c r="D2230" s="9">
        <v>2008</v>
      </c>
      <c r="E2230" s="9" t="s">
        <v>3</v>
      </c>
      <c r="F2230" s="9" t="s">
        <v>46</v>
      </c>
      <c r="G2230" s="9">
        <v>0.5</v>
      </c>
      <c r="H2230" s="9">
        <v>0.32</v>
      </c>
      <c r="I2230" s="9">
        <v>0.02</v>
      </c>
      <c r="J2230" s="9">
        <v>0.1</v>
      </c>
      <c r="K2230" s="9">
        <v>0.93</v>
      </c>
    </row>
    <row r="2231" spans="1:11" x14ac:dyDescent="0.35">
      <c r="A2231" s="10">
        <v>2231</v>
      </c>
      <c r="B2231" s="10" t="s">
        <v>182</v>
      </c>
      <c r="C2231" s="10" t="s">
        <v>69</v>
      </c>
      <c r="D2231" s="10">
        <v>2015</v>
      </c>
      <c r="E2231" s="10" t="s">
        <v>9</v>
      </c>
      <c r="F2231" s="10" t="s">
        <v>120</v>
      </c>
      <c r="G2231" s="10">
        <v>0.34</v>
      </c>
      <c r="H2231" s="10">
        <v>0.44</v>
      </c>
      <c r="I2231" s="10">
        <v>0</v>
      </c>
      <c r="J2231" s="10">
        <v>0.15</v>
      </c>
      <c r="K2231" s="10">
        <v>0.93</v>
      </c>
    </row>
    <row r="2232" spans="1:11" x14ac:dyDescent="0.35">
      <c r="A2232" s="9">
        <v>2232</v>
      </c>
      <c r="B2232" s="9" t="s">
        <v>9736</v>
      </c>
      <c r="C2232" s="9" t="s">
        <v>49</v>
      </c>
      <c r="D2232" s="9">
        <v>2007</v>
      </c>
      <c r="E2232" s="9" t="s">
        <v>8</v>
      </c>
      <c r="F2232" s="9" t="s">
        <v>788</v>
      </c>
      <c r="G2232" s="9">
        <v>0.85</v>
      </c>
      <c r="H2232" s="9">
        <v>0.01</v>
      </c>
      <c r="I2232" s="9">
        <v>0</v>
      </c>
      <c r="J2232" s="9">
        <v>7.0000000000000007E-2</v>
      </c>
      <c r="K2232" s="9">
        <v>0.93</v>
      </c>
    </row>
    <row r="2233" spans="1:11" x14ac:dyDescent="0.35">
      <c r="A2233" s="10">
        <v>2233</v>
      </c>
      <c r="B2233" s="10" t="s">
        <v>9737</v>
      </c>
      <c r="C2233" s="10" t="s">
        <v>36</v>
      </c>
      <c r="D2233" s="10">
        <v>2004</v>
      </c>
      <c r="E2233" s="10" t="s">
        <v>3</v>
      </c>
      <c r="F2233" s="10" t="s">
        <v>67</v>
      </c>
      <c r="G2233" s="10">
        <v>0.67</v>
      </c>
      <c r="H2233" s="10">
        <v>0.25</v>
      </c>
      <c r="I2233" s="10">
        <v>0</v>
      </c>
      <c r="J2233" s="10">
        <v>0.02</v>
      </c>
      <c r="K2233" s="10">
        <v>0.93</v>
      </c>
    </row>
    <row r="2234" spans="1:11" x14ac:dyDescent="0.35">
      <c r="A2234" s="9">
        <v>2234</v>
      </c>
      <c r="B2234" s="9" t="s">
        <v>193</v>
      </c>
      <c r="C2234" s="9" t="s">
        <v>83</v>
      </c>
      <c r="D2234" s="9">
        <v>1981</v>
      </c>
      <c r="E2234" s="9" t="s">
        <v>9</v>
      </c>
      <c r="F2234" s="9" t="s">
        <v>165</v>
      </c>
      <c r="G2234" s="9">
        <v>0.87</v>
      </c>
      <c r="H2234" s="9">
        <v>0.05</v>
      </c>
      <c r="I2234" s="9">
        <v>0</v>
      </c>
      <c r="J2234" s="9">
        <v>0.01</v>
      </c>
      <c r="K2234" s="9">
        <v>0.93</v>
      </c>
    </row>
    <row r="2235" spans="1:11" x14ac:dyDescent="0.35">
      <c r="A2235" s="10">
        <v>2235</v>
      </c>
      <c r="B2235" s="10" t="s">
        <v>9738</v>
      </c>
      <c r="C2235" s="10" t="s">
        <v>223</v>
      </c>
      <c r="D2235" s="10">
        <v>1991</v>
      </c>
      <c r="E2235" s="10" t="s">
        <v>2</v>
      </c>
      <c r="F2235" s="10" t="s">
        <v>91</v>
      </c>
      <c r="G2235" s="10">
        <v>0.51</v>
      </c>
      <c r="H2235" s="10">
        <v>0.09</v>
      </c>
      <c r="I2235" s="10">
        <v>0.32</v>
      </c>
      <c r="J2235" s="10">
        <v>0.01</v>
      </c>
      <c r="K2235" s="10">
        <v>0.93</v>
      </c>
    </row>
    <row r="2236" spans="1:11" x14ac:dyDescent="0.35">
      <c r="A2236" s="9">
        <v>2236</v>
      </c>
      <c r="B2236" s="9" t="s">
        <v>9739</v>
      </c>
      <c r="C2236" s="9" t="s">
        <v>223</v>
      </c>
      <c r="D2236" s="9">
        <v>1987</v>
      </c>
      <c r="E2236" s="9" t="s">
        <v>2</v>
      </c>
      <c r="F2236" s="9" t="s">
        <v>38</v>
      </c>
      <c r="G2236" s="9">
        <v>0.45</v>
      </c>
      <c r="H2236" s="9">
        <v>0.06</v>
      </c>
      <c r="I2236" s="9">
        <v>0.42</v>
      </c>
      <c r="J2236" s="9">
        <v>0</v>
      </c>
      <c r="K2236" s="9">
        <v>0.93</v>
      </c>
    </row>
    <row r="2237" spans="1:11" x14ac:dyDescent="0.35">
      <c r="A2237" s="10">
        <v>2237</v>
      </c>
      <c r="B2237" s="10" t="s">
        <v>9151</v>
      </c>
      <c r="C2237" s="10" t="s">
        <v>146</v>
      </c>
      <c r="D2237" s="10">
        <v>1999</v>
      </c>
      <c r="E2237" s="10" t="s">
        <v>2</v>
      </c>
      <c r="F2237" s="10" t="s">
        <v>43</v>
      </c>
      <c r="G2237" s="10">
        <v>0.71</v>
      </c>
      <c r="H2237" s="10">
        <v>0.2</v>
      </c>
      <c r="I2237" s="10">
        <v>0</v>
      </c>
      <c r="J2237" s="10">
        <v>0.01</v>
      </c>
      <c r="K2237" s="10">
        <v>0.93</v>
      </c>
    </row>
    <row r="2238" spans="1:11" x14ac:dyDescent="0.35">
      <c r="A2238" s="9">
        <v>2238</v>
      </c>
      <c r="B2238" s="9" t="s">
        <v>893</v>
      </c>
      <c r="C2238" s="9" t="s">
        <v>36</v>
      </c>
      <c r="D2238" s="9">
        <v>2003</v>
      </c>
      <c r="E2238" s="9" t="s">
        <v>9</v>
      </c>
      <c r="F2238" s="9" t="s">
        <v>134</v>
      </c>
      <c r="G2238" s="9">
        <v>0.67</v>
      </c>
      <c r="H2238" s="9">
        <v>0.25</v>
      </c>
      <c r="I2238" s="9">
        <v>0</v>
      </c>
      <c r="J2238" s="9">
        <v>0.02</v>
      </c>
      <c r="K2238" s="9">
        <v>0.93</v>
      </c>
    </row>
    <row r="2239" spans="1:11" x14ac:dyDescent="0.35">
      <c r="A2239" s="10">
        <v>2239</v>
      </c>
      <c r="B2239" s="10" t="s">
        <v>1002</v>
      </c>
      <c r="C2239" s="10" t="s">
        <v>34</v>
      </c>
      <c r="D2239" s="10">
        <v>2007</v>
      </c>
      <c r="E2239" s="10" t="s">
        <v>1</v>
      </c>
      <c r="F2239" s="10" t="s">
        <v>57</v>
      </c>
      <c r="G2239" s="10">
        <v>0.77</v>
      </c>
      <c r="H2239" s="10">
        <v>0.03</v>
      </c>
      <c r="I2239" s="10">
        <v>0</v>
      </c>
      <c r="J2239" s="10">
        <v>0.13</v>
      </c>
      <c r="K2239" s="10">
        <v>0.93</v>
      </c>
    </row>
    <row r="2240" spans="1:11" x14ac:dyDescent="0.35">
      <c r="A2240" s="9">
        <v>2240</v>
      </c>
      <c r="B2240" s="9" t="s">
        <v>573</v>
      </c>
      <c r="C2240" s="9" t="s">
        <v>70</v>
      </c>
      <c r="D2240" s="9">
        <v>2014</v>
      </c>
      <c r="E2240" s="9" t="s">
        <v>9</v>
      </c>
      <c r="F2240" s="9" t="s">
        <v>43</v>
      </c>
      <c r="G2240" s="9">
        <v>0.54</v>
      </c>
      <c r="H2240" s="9">
        <v>0.31</v>
      </c>
      <c r="I2240" s="9">
        <v>0</v>
      </c>
      <c r="J2240" s="9">
        <v>0.08</v>
      </c>
      <c r="K2240" s="9">
        <v>0.93</v>
      </c>
    </row>
    <row r="2241" spans="1:11" x14ac:dyDescent="0.35">
      <c r="A2241" s="10">
        <v>2241</v>
      </c>
      <c r="B2241" s="10" t="s">
        <v>1241</v>
      </c>
      <c r="C2241" s="10" t="s">
        <v>149</v>
      </c>
      <c r="D2241" s="10">
        <v>2006</v>
      </c>
      <c r="E2241" s="10" t="s">
        <v>3</v>
      </c>
      <c r="F2241" s="10" t="s">
        <v>67</v>
      </c>
      <c r="G2241" s="10">
        <v>0.72</v>
      </c>
      <c r="H2241" s="10">
        <v>0.19</v>
      </c>
      <c r="I2241" s="10">
        <v>0</v>
      </c>
      <c r="J2241" s="10">
        <v>0.03</v>
      </c>
      <c r="K2241" s="10">
        <v>0.93</v>
      </c>
    </row>
    <row r="2242" spans="1:11" x14ac:dyDescent="0.35">
      <c r="A2242" s="9">
        <v>2242</v>
      </c>
      <c r="B2242" s="9" t="s">
        <v>7271</v>
      </c>
      <c r="C2242" s="9" t="s">
        <v>69</v>
      </c>
      <c r="D2242" s="9">
        <v>2008</v>
      </c>
      <c r="E2242" s="9" t="s">
        <v>7</v>
      </c>
      <c r="F2242" s="9" t="s">
        <v>50</v>
      </c>
      <c r="G2242" s="9">
        <v>0.44</v>
      </c>
      <c r="H2242" s="9">
        <v>0.34</v>
      </c>
      <c r="I2242" s="9">
        <v>0</v>
      </c>
      <c r="J2242" s="9">
        <v>0.15</v>
      </c>
      <c r="K2242" s="9">
        <v>0.93</v>
      </c>
    </row>
    <row r="2243" spans="1:11" x14ac:dyDescent="0.35">
      <c r="A2243" s="10">
        <v>2243</v>
      </c>
      <c r="B2243" s="10" t="s">
        <v>4232</v>
      </c>
      <c r="C2243" s="10" t="s">
        <v>49</v>
      </c>
      <c r="D2243" s="10">
        <v>2010</v>
      </c>
      <c r="E2243" s="10" t="s">
        <v>4</v>
      </c>
      <c r="F2243" s="10" t="s">
        <v>89</v>
      </c>
      <c r="G2243" s="10">
        <v>0</v>
      </c>
      <c r="H2243" s="10">
        <v>0</v>
      </c>
      <c r="I2243" s="10">
        <v>0.93</v>
      </c>
      <c r="J2243" s="10">
        <v>0</v>
      </c>
      <c r="K2243" s="10">
        <v>0.93</v>
      </c>
    </row>
    <row r="2244" spans="1:11" x14ac:dyDescent="0.35">
      <c r="A2244" s="9">
        <v>2244</v>
      </c>
      <c r="B2244" s="9" t="s">
        <v>9740</v>
      </c>
      <c r="C2244" s="9" t="s">
        <v>183</v>
      </c>
      <c r="D2244" s="9">
        <v>2016</v>
      </c>
      <c r="E2244" s="9" t="s">
        <v>10</v>
      </c>
      <c r="F2244" s="9" t="s">
        <v>75</v>
      </c>
      <c r="G2244" s="9">
        <v>0.47</v>
      </c>
      <c r="H2244" s="9">
        <v>0.22</v>
      </c>
      <c r="I2244" s="9">
        <v>0.16</v>
      </c>
      <c r="J2244" s="9">
        <v>7.0000000000000007E-2</v>
      </c>
      <c r="K2244" s="9">
        <v>0.93</v>
      </c>
    </row>
    <row r="2245" spans="1:11" x14ac:dyDescent="0.35">
      <c r="A2245" s="10">
        <v>2245</v>
      </c>
      <c r="B2245" s="10" t="s">
        <v>9741</v>
      </c>
      <c r="C2245" s="10" t="s">
        <v>72</v>
      </c>
      <c r="D2245" s="10">
        <v>1999</v>
      </c>
      <c r="E2245" s="10" t="s">
        <v>3</v>
      </c>
      <c r="F2245" s="10" t="s">
        <v>50</v>
      </c>
      <c r="G2245" s="10">
        <v>0.52</v>
      </c>
      <c r="H2245" s="10">
        <v>0.35</v>
      </c>
      <c r="I2245" s="10">
        <v>0</v>
      </c>
      <c r="J2245" s="10">
        <v>0.06</v>
      </c>
      <c r="K2245" s="10">
        <v>0.93</v>
      </c>
    </row>
    <row r="2246" spans="1:11" x14ac:dyDescent="0.35">
      <c r="A2246" s="9">
        <v>2246</v>
      </c>
      <c r="B2246" s="9" t="s">
        <v>893</v>
      </c>
      <c r="C2246" s="9" t="s">
        <v>34</v>
      </c>
      <c r="D2246" s="9">
        <v>2003</v>
      </c>
      <c r="E2246" s="9" t="s">
        <v>9</v>
      </c>
      <c r="F2246" s="9" t="s">
        <v>38</v>
      </c>
      <c r="G2246" s="9">
        <v>0.45</v>
      </c>
      <c r="H2246" s="9">
        <v>0.35</v>
      </c>
      <c r="I2246" s="9">
        <v>0</v>
      </c>
      <c r="J2246" s="9">
        <v>0.12</v>
      </c>
      <c r="K2246" s="9">
        <v>0.92</v>
      </c>
    </row>
    <row r="2247" spans="1:11" x14ac:dyDescent="0.35">
      <c r="A2247" s="10">
        <v>2247</v>
      </c>
      <c r="B2247" s="10" t="s">
        <v>2618</v>
      </c>
      <c r="C2247" s="10" t="s">
        <v>34</v>
      </c>
      <c r="D2247" s="10">
        <v>2001</v>
      </c>
      <c r="E2247" s="10" t="s">
        <v>8</v>
      </c>
      <c r="F2247" s="10" t="s">
        <v>402</v>
      </c>
      <c r="G2247" s="10">
        <v>0.45</v>
      </c>
      <c r="H2247" s="10">
        <v>0.35</v>
      </c>
      <c r="I2247" s="10">
        <v>0</v>
      </c>
      <c r="J2247" s="10">
        <v>0.12</v>
      </c>
      <c r="K2247" s="10">
        <v>0.92</v>
      </c>
    </row>
    <row r="2248" spans="1:11" x14ac:dyDescent="0.35">
      <c r="A2248" s="9">
        <v>2248</v>
      </c>
      <c r="B2248" s="9" t="s">
        <v>9742</v>
      </c>
      <c r="C2248" s="9" t="s">
        <v>70</v>
      </c>
      <c r="D2248" s="9">
        <v>2006</v>
      </c>
      <c r="E2248" s="9" t="s">
        <v>4</v>
      </c>
      <c r="F2248" s="9" t="s">
        <v>40</v>
      </c>
      <c r="G2248" s="9">
        <v>0.3</v>
      </c>
      <c r="H2248" s="9">
        <v>0.33</v>
      </c>
      <c r="I2248" s="9">
        <v>0.21</v>
      </c>
      <c r="J2248" s="9">
        <v>0.08</v>
      </c>
      <c r="K2248" s="9">
        <v>0.92</v>
      </c>
    </row>
    <row r="2249" spans="1:11" x14ac:dyDescent="0.35">
      <c r="A2249" s="10">
        <v>2249</v>
      </c>
      <c r="B2249" s="10" t="s">
        <v>9237</v>
      </c>
      <c r="C2249" s="10" t="s">
        <v>72</v>
      </c>
      <c r="D2249" s="10">
        <v>2000</v>
      </c>
      <c r="E2249" s="10" t="s">
        <v>9</v>
      </c>
      <c r="F2249" s="10" t="s">
        <v>61</v>
      </c>
      <c r="G2249" s="10">
        <v>0.51</v>
      </c>
      <c r="H2249" s="10">
        <v>0.35</v>
      </c>
      <c r="I2249" s="10">
        <v>0</v>
      </c>
      <c r="J2249" s="10">
        <v>0.06</v>
      </c>
      <c r="K2249" s="10">
        <v>0.92</v>
      </c>
    </row>
    <row r="2250" spans="1:11" x14ac:dyDescent="0.35">
      <c r="A2250" s="9">
        <v>2250</v>
      </c>
      <c r="B2250" s="9" t="s">
        <v>757</v>
      </c>
      <c r="C2250" s="9" t="s">
        <v>70</v>
      </c>
      <c r="D2250" s="9">
        <v>2010</v>
      </c>
      <c r="E2250" s="9" t="s">
        <v>1</v>
      </c>
      <c r="F2250" s="9" t="s">
        <v>61</v>
      </c>
      <c r="G2250" s="9">
        <v>0.86</v>
      </c>
      <c r="H2250" s="9">
        <v>0</v>
      </c>
      <c r="I2250" s="9">
        <v>0</v>
      </c>
      <c r="J2250" s="9">
        <v>0.06</v>
      </c>
      <c r="K2250" s="9">
        <v>0.92</v>
      </c>
    </row>
    <row r="2251" spans="1:11" x14ac:dyDescent="0.35">
      <c r="A2251" s="10">
        <v>2251</v>
      </c>
      <c r="B2251" s="10" t="s">
        <v>9743</v>
      </c>
      <c r="C2251" s="10" t="s">
        <v>72</v>
      </c>
      <c r="D2251" s="10">
        <v>1997</v>
      </c>
      <c r="E2251" s="10" t="s">
        <v>1</v>
      </c>
      <c r="F2251" s="10" t="s">
        <v>61</v>
      </c>
      <c r="G2251" s="10">
        <v>0.51</v>
      </c>
      <c r="H2251" s="10">
        <v>0.35</v>
      </c>
      <c r="I2251" s="10">
        <v>0</v>
      </c>
      <c r="J2251" s="10">
        <v>0.06</v>
      </c>
      <c r="K2251" s="10">
        <v>0.92</v>
      </c>
    </row>
    <row r="2252" spans="1:11" x14ac:dyDescent="0.35">
      <c r="A2252" s="9">
        <v>2252</v>
      </c>
      <c r="B2252" s="9" t="s">
        <v>999</v>
      </c>
      <c r="C2252" s="9" t="s">
        <v>70</v>
      </c>
      <c r="D2252" s="9">
        <v>2012</v>
      </c>
      <c r="E2252" s="9" t="s">
        <v>1</v>
      </c>
      <c r="F2252" s="9" t="s">
        <v>61</v>
      </c>
      <c r="G2252" s="9">
        <v>0.17</v>
      </c>
      <c r="H2252" s="9">
        <v>0.65</v>
      </c>
      <c r="I2252" s="9">
        <v>0</v>
      </c>
      <c r="J2252" s="9">
        <v>0.1</v>
      </c>
      <c r="K2252" s="9">
        <v>0.92</v>
      </c>
    </row>
    <row r="2253" spans="1:11" x14ac:dyDescent="0.35">
      <c r="A2253" s="10">
        <v>2253</v>
      </c>
      <c r="B2253" s="10" t="s">
        <v>719</v>
      </c>
      <c r="C2253" s="10" t="s">
        <v>69</v>
      </c>
      <c r="D2253" s="10">
        <v>2010</v>
      </c>
      <c r="E2253" s="10" t="s">
        <v>1</v>
      </c>
      <c r="F2253" s="10" t="s">
        <v>61</v>
      </c>
      <c r="G2253" s="10">
        <v>0.52</v>
      </c>
      <c r="H2253" s="10">
        <v>0.28000000000000003</v>
      </c>
      <c r="I2253" s="10">
        <v>0</v>
      </c>
      <c r="J2253" s="10">
        <v>0.12</v>
      </c>
      <c r="K2253" s="10">
        <v>0.92</v>
      </c>
    </row>
    <row r="2254" spans="1:11" x14ac:dyDescent="0.35">
      <c r="A2254" s="9">
        <v>2254</v>
      </c>
      <c r="B2254" s="9" t="s">
        <v>854</v>
      </c>
      <c r="C2254" s="9" t="s">
        <v>44</v>
      </c>
      <c r="D2254" s="9">
        <v>2006</v>
      </c>
      <c r="E2254" s="9" t="s">
        <v>9</v>
      </c>
      <c r="F2254" s="9" t="s">
        <v>67</v>
      </c>
      <c r="G2254" s="9">
        <v>0.55000000000000004</v>
      </c>
      <c r="H2254" s="9">
        <v>0.21</v>
      </c>
      <c r="I2254" s="9">
        <v>0</v>
      </c>
      <c r="J2254" s="9">
        <v>0.16</v>
      </c>
      <c r="K2254" s="9">
        <v>0.92</v>
      </c>
    </row>
    <row r="2255" spans="1:11" x14ac:dyDescent="0.35">
      <c r="A2255" s="10">
        <v>2255</v>
      </c>
      <c r="B2255" s="10" t="s">
        <v>1969</v>
      </c>
      <c r="C2255" s="10" t="s">
        <v>70</v>
      </c>
      <c r="D2255" s="10">
        <v>2008</v>
      </c>
      <c r="E2255" s="10" t="s">
        <v>10</v>
      </c>
      <c r="F2255" s="10" t="s">
        <v>67</v>
      </c>
      <c r="G2255" s="10">
        <v>0.57999999999999996</v>
      </c>
      <c r="H2255" s="10">
        <v>0.26</v>
      </c>
      <c r="I2255" s="10">
        <v>0</v>
      </c>
      <c r="J2255" s="10">
        <v>0.08</v>
      </c>
      <c r="K2255" s="10">
        <v>0.92</v>
      </c>
    </row>
    <row r="2256" spans="1:11" x14ac:dyDescent="0.35">
      <c r="A2256" s="9">
        <v>2256</v>
      </c>
      <c r="B2256" s="9" t="s">
        <v>1833</v>
      </c>
      <c r="C2256" s="9" t="s">
        <v>70</v>
      </c>
      <c r="D2256" s="9">
        <v>2010</v>
      </c>
      <c r="E2256" s="9" t="s">
        <v>9</v>
      </c>
      <c r="F2256" s="9" t="s">
        <v>61</v>
      </c>
      <c r="G2256" s="9">
        <v>0.63</v>
      </c>
      <c r="H2256" s="9">
        <v>0.2</v>
      </c>
      <c r="I2256" s="9">
        <v>0.02</v>
      </c>
      <c r="J2256" s="9">
        <v>7.0000000000000007E-2</v>
      </c>
      <c r="K2256" s="9">
        <v>0.92</v>
      </c>
    </row>
    <row r="2257" spans="1:11" x14ac:dyDescent="0.35">
      <c r="A2257" s="10">
        <v>2257</v>
      </c>
      <c r="B2257" s="10" t="s">
        <v>9744</v>
      </c>
      <c r="C2257" s="10" t="s">
        <v>70</v>
      </c>
      <c r="D2257" s="10">
        <v>2011</v>
      </c>
      <c r="E2257" s="10" t="s">
        <v>6</v>
      </c>
      <c r="F2257" s="10" t="s">
        <v>43</v>
      </c>
      <c r="G2257" s="10">
        <v>0.87</v>
      </c>
      <c r="H2257" s="10">
        <v>0</v>
      </c>
      <c r="I2257" s="10">
        <v>0</v>
      </c>
      <c r="J2257" s="10">
        <v>0.05</v>
      </c>
      <c r="K2257" s="10">
        <v>0.92</v>
      </c>
    </row>
    <row r="2258" spans="1:11" x14ac:dyDescent="0.35">
      <c r="A2258" s="9">
        <v>2258</v>
      </c>
      <c r="B2258" s="9" t="s">
        <v>9745</v>
      </c>
      <c r="C2258" s="9" t="s">
        <v>72</v>
      </c>
      <c r="D2258" s="9">
        <v>1996</v>
      </c>
      <c r="E2258" s="9" t="s">
        <v>1</v>
      </c>
      <c r="F2258" s="9" t="s">
        <v>114</v>
      </c>
      <c r="G2258" s="9">
        <v>0.51</v>
      </c>
      <c r="H2258" s="9">
        <v>0.35</v>
      </c>
      <c r="I2258" s="9">
        <v>0</v>
      </c>
      <c r="J2258" s="9">
        <v>0.06</v>
      </c>
      <c r="K2258" s="9">
        <v>0.92</v>
      </c>
    </row>
    <row r="2259" spans="1:11" x14ac:dyDescent="0.35">
      <c r="A2259" s="10">
        <v>2259</v>
      </c>
      <c r="B2259" s="10" t="s">
        <v>230</v>
      </c>
      <c r="C2259" s="10" t="s">
        <v>42</v>
      </c>
      <c r="D2259" s="10">
        <v>2008</v>
      </c>
      <c r="E2259" s="10" t="s">
        <v>9</v>
      </c>
      <c r="F2259" s="10" t="s">
        <v>43</v>
      </c>
      <c r="G2259" s="10">
        <v>0.5</v>
      </c>
      <c r="H2259" s="10">
        <v>0.32</v>
      </c>
      <c r="I2259" s="10">
        <v>0</v>
      </c>
      <c r="J2259" s="10">
        <v>0.09</v>
      </c>
      <c r="K2259" s="10">
        <v>0.92</v>
      </c>
    </row>
    <row r="2260" spans="1:11" x14ac:dyDescent="0.35">
      <c r="A2260" s="9">
        <v>2260</v>
      </c>
      <c r="B2260" s="9" t="s">
        <v>9332</v>
      </c>
      <c r="C2260" s="9" t="s">
        <v>146</v>
      </c>
      <c r="D2260" s="9">
        <v>1999</v>
      </c>
      <c r="E2260" s="9" t="s">
        <v>10</v>
      </c>
      <c r="F2260" s="9" t="s">
        <v>61</v>
      </c>
      <c r="G2260" s="9">
        <v>0.63</v>
      </c>
      <c r="H2260" s="9">
        <v>0.27</v>
      </c>
      <c r="I2260" s="9">
        <v>0</v>
      </c>
      <c r="J2260" s="9">
        <v>0.02</v>
      </c>
      <c r="K2260" s="9">
        <v>0.92</v>
      </c>
    </row>
    <row r="2261" spans="1:11" x14ac:dyDescent="0.35">
      <c r="A2261" s="10">
        <v>2261</v>
      </c>
      <c r="B2261" s="10" t="s">
        <v>9746</v>
      </c>
      <c r="C2261" s="10" t="s">
        <v>223</v>
      </c>
      <c r="D2261" s="10">
        <v>1985</v>
      </c>
      <c r="E2261" s="10" t="s">
        <v>2</v>
      </c>
      <c r="F2261" s="10" t="s">
        <v>53</v>
      </c>
      <c r="G2261" s="10">
        <v>0.39</v>
      </c>
      <c r="H2261" s="10">
        <v>0.09</v>
      </c>
      <c r="I2261" s="10">
        <v>0.43</v>
      </c>
      <c r="J2261" s="10">
        <v>0.01</v>
      </c>
      <c r="K2261" s="10">
        <v>0.92</v>
      </c>
    </row>
    <row r="2262" spans="1:11" x14ac:dyDescent="0.35">
      <c r="A2262" s="9">
        <v>2262</v>
      </c>
      <c r="B2262" s="9" t="s">
        <v>8645</v>
      </c>
      <c r="C2262" s="9" t="s">
        <v>94</v>
      </c>
      <c r="D2262" s="9">
        <v>2008</v>
      </c>
      <c r="E2262" s="9" t="s">
        <v>11</v>
      </c>
      <c r="F2262" s="9" t="s">
        <v>50</v>
      </c>
      <c r="G2262" s="9">
        <v>0.01</v>
      </c>
      <c r="H2262" s="9">
        <v>0.83</v>
      </c>
      <c r="I2262" s="9">
        <v>0</v>
      </c>
      <c r="J2262" s="9">
        <v>0.08</v>
      </c>
      <c r="K2262" s="9">
        <v>0.92</v>
      </c>
    </row>
    <row r="2263" spans="1:11" x14ac:dyDescent="0.35">
      <c r="A2263" s="10">
        <v>2263</v>
      </c>
      <c r="B2263" s="10" t="s">
        <v>9747</v>
      </c>
      <c r="C2263" s="10" t="s">
        <v>88</v>
      </c>
      <c r="D2263" s="10">
        <v>2013</v>
      </c>
      <c r="E2263" s="10" t="s">
        <v>11</v>
      </c>
      <c r="F2263" s="10" t="s">
        <v>53</v>
      </c>
      <c r="G2263" s="10">
        <v>0.16</v>
      </c>
      <c r="H2263" s="10">
        <v>0.2</v>
      </c>
      <c r="I2263" s="10">
        <v>0.53</v>
      </c>
      <c r="J2263" s="10">
        <v>0.03</v>
      </c>
      <c r="K2263" s="10">
        <v>0.92</v>
      </c>
    </row>
    <row r="2264" spans="1:11" x14ac:dyDescent="0.35">
      <c r="A2264" s="9">
        <v>2264</v>
      </c>
      <c r="B2264" s="9" t="s">
        <v>9748</v>
      </c>
      <c r="C2264" s="9" t="s">
        <v>70</v>
      </c>
      <c r="D2264" s="9">
        <v>2013</v>
      </c>
      <c r="E2264" s="9" t="s">
        <v>7</v>
      </c>
      <c r="F2264" s="9" t="s">
        <v>61</v>
      </c>
      <c r="G2264" s="9">
        <v>0.51</v>
      </c>
      <c r="H2264" s="9">
        <v>0.33</v>
      </c>
      <c r="I2264" s="9">
        <v>0.01</v>
      </c>
      <c r="J2264" s="9">
        <v>0.08</v>
      </c>
      <c r="K2264" s="9">
        <v>0.92</v>
      </c>
    </row>
    <row r="2265" spans="1:11" x14ac:dyDescent="0.35">
      <c r="A2265" s="10">
        <v>2265</v>
      </c>
      <c r="B2265" s="10" t="s">
        <v>319</v>
      </c>
      <c r="C2265" s="10" t="s">
        <v>102</v>
      </c>
      <c r="D2265" s="10">
        <v>2014</v>
      </c>
      <c r="E2265" s="10" t="s">
        <v>9</v>
      </c>
      <c r="F2265" s="10" t="s">
        <v>120</v>
      </c>
      <c r="G2265" s="10">
        <v>0.37</v>
      </c>
      <c r="H2265" s="10">
        <v>0.39</v>
      </c>
      <c r="I2265" s="10">
        <v>0</v>
      </c>
      <c r="J2265" s="10">
        <v>0.15</v>
      </c>
      <c r="K2265" s="10">
        <v>0.92</v>
      </c>
    </row>
    <row r="2266" spans="1:11" x14ac:dyDescent="0.35">
      <c r="A2266" s="9">
        <v>2266</v>
      </c>
      <c r="B2266" s="9" t="s">
        <v>1277</v>
      </c>
      <c r="C2266" s="9" t="s">
        <v>69</v>
      </c>
      <c r="D2266" s="9">
        <v>2011</v>
      </c>
      <c r="E2266" s="9" t="s">
        <v>9</v>
      </c>
      <c r="F2266" s="9" t="s">
        <v>111</v>
      </c>
      <c r="G2266" s="9">
        <v>0.25</v>
      </c>
      <c r="H2266" s="9">
        <v>0.14000000000000001</v>
      </c>
      <c r="I2266" s="9">
        <v>0.46</v>
      </c>
      <c r="J2266" s="9">
        <v>0.06</v>
      </c>
      <c r="K2266" s="9">
        <v>0.92</v>
      </c>
    </row>
    <row r="2267" spans="1:11" x14ac:dyDescent="0.35">
      <c r="A2267" s="10">
        <v>2267</v>
      </c>
      <c r="B2267" s="10" t="s">
        <v>313</v>
      </c>
      <c r="C2267" s="10" t="s">
        <v>69</v>
      </c>
      <c r="D2267" s="10">
        <v>2014</v>
      </c>
      <c r="E2267" s="10" t="s">
        <v>9</v>
      </c>
      <c r="F2267" s="10" t="s">
        <v>271</v>
      </c>
      <c r="G2267" s="10">
        <v>0.26</v>
      </c>
      <c r="H2267" s="10">
        <v>0.39</v>
      </c>
      <c r="I2267" s="10">
        <v>0.12</v>
      </c>
      <c r="J2267" s="10">
        <v>0.14000000000000001</v>
      </c>
      <c r="K2267" s="10">
        <v>0.92</v>
      </c>
    </row>
    <row r="2268" spans="1:11" x14ac:dyDescent="0.35">
      <c r="A2268" s="9">
        <v>2268</v>
      </c>
      <c r="B2268" s="9" t="s">
        <v>1669</v>
      </c>
      <c r="C2268" s="9" t="s">
        <v>69</v>
      </c>
      <c r="D2268" s="9">
        <v>2012</v>
      </c>
      <c r="E2268" s="9" t="s">
        <v>1</v>
      </c>
      <c r="F2268" s="9" t="s">
        <v>57</v>
      </c>
      <c r="G2268" s="9">
        <v>0.86</v>
      </c>
      <c r="H2268" s="9">
        <v>0</v>
      </c>
      <c r="I2268" s="9">
        <v>0</v>
      </c>
      <c r="J2268" s="9">
        <v>0.06</v>
      </c>
      <c r="K2268" s="9">
        <v>0.92</v>
      </c>
    </row>
    <row r="2269" spans="1:11" x14ac:dyDescent="0.35">
      <c r="A2269" s="10">
        <v>2269</v>
      </c>
      <c r="B2269" s="10" t="s">
        <v>282</v>
      </c>
      <c r="C2269" s="10" t="s">
        <v>149</v>
      </c>
      <c r="D2269" s="10">
        <v>2006</v>
      </c>
      <c r="E2269" s="10" t="s">
        <v>3</v>
      </c>
      <c r="F2269" s="10" t="s">
        <v>46</v>
      </c>
      <c r="G2269" s="10">
        <v>0.71</v>
      </c>
      <c r="H2269" s="10">
        <v>0.18</v>
      </c>
      <c r="I2269" s="10">
        <v>0</v>
      </c>
      <c r="J2269" s="10">
        <v>0.03</v>
      </c>
      <c r="K2269" s="10">
        <v>0.92</v>
      </c>
    </row>
    <row r="2270" spans="1:11" x14ac:dyDescent="0.35">
      <c r="A2270" s="9">
        <v>2270</v>
      </c>
      <c r="B2270" s="9" t="s">
        <v>1331</v>
      </c>
      <c r="C2270" s="9" t="s">
        <v>34</v>
      </c>
      <c r="D2270" s="9">
        <v>2003</v>
      </c>
      <c r="E2270" s="9" t="s">
        <v>3</v>
      </c>
      <c r="F2270" s="9" t="s">
        <v>160</v>
      </c>
      <c r="G2270" s="9">
        <v>0.45</v>
      </c>
      <c r="H2270" s="9">
        <v>0.35</v>
      </c>
      <c r="I2270" s="9">
        <v>0</v>
      </c>
      <c r="J2270" s="9">
        <v>0.12</v>
      </c>
      <c r="K2270" s="9">
        <v>0.92</v>
      </c>
    </row>
    <row r="2271" spans="1:11" x14ac:dyDescent="0.35">
      <c r="A2271" s="10">
        <v>2271</v>
      </c>
      <c r="B2271" s="10" t="s">
        <v>9749</v>
      </c>
      <c r="C2271" s="10" t="s">
        <v>72</v>
      </c>
      <c r="D2271" s="10">
        <v>1996</v>
      </c>
      <c r="E2271" s="10" t="s">
        <v>10</v>
      </c>
      <c r="F2271" s="10" t="s">
        <v>57</v>
      </c>
      <c r="G2271" s="10">
        <v>0.12</v>
      </c>
      <c r="H2271" s="10">
        <v>0.08</v>
      </c>
      <c r="I2271" s="10">
        <v>0.66</v>
      </c>
      <c r="J2271" s="10">
        <v>0.06</v>
      </c>
      <c r="K2271" s="10">
        <v>0.92</v>
      </c>
    </row>
    <row r="2272" spans="1:11" x14ac:dyDescent="0.35">
      <c r="A2272" s="9">
        <v>2272</v>
      </c>
      <c r="B2272" s="9" t="s">
        <v>9750</v>
      </c>
      <c r="C2272" s="9" t="s">
        <v>70</v>
      </c>
      <c r="D2272" s="9">
        <v>2007</v>
      </c>
      <c r="E2272" s="9" t="s">
        <v>4</v>
      </c>
      <c r="F2272" s="9" t="s">
        <v>40</v>
      </c>
      <c r="G2272" s="9">
        <v>0.45</v>
      </c>
      <c r="H2272" s="9">
        <v>0.27</v>
      </c>
      <c r="I2272" s="9">
        <v>0.11</v>
      </c>
      <c r="J2272" s="9">
        <v>0.09</v>
      </c>
      <c r="K2272" s="9">
        <v>0.92</v>
      </c>
    </row>
    <row r="2273" spans="1:11" x14ac:dyDescent="0.35">
      <c r="A2273" s="10">
        <v>2273</v>
      </c>
      <c r="B2273" s="10" t="s">
        <v>721</v>
      </c>
      <c r="C2273" s="10" t="s">
        <v>102</v>
      </c>
      <c r="D2273" s="10">
        <v>2015</v>
      </c>
      <c r="E2273" s="10" t="s">
        <v>1</v>
      </c>
      <c r="F2273" s="10" t="s">
        <v>57</v>
      </c>
      <c r="G2273" s="10">
        <v>0.67</v>
      </c>
      <c r="H2273" s="10">
        <v>0.08</v>
      </c>
      <c r="I2273" s="10">
        <v>0</v>
      </c>
      <c r="J2273" s="10">
        <v>0.17</v>
      </c>
      <c r="K2273" s="10">
        <v>0.92</v>
      </c>
    </row>
    <row r="2274" spans="1:11" x14ac:dyDescent="0.35">
      <c r="A2274" s="9">
        <v>2274</v>
      </c>
      <c r="B2274" s="9" t="s">
        <v>5816</v>
      </c>
      <c r="C2274" s="9" t="s">
        <v>69</v>
      </c>
      <c r="D2274" s="9">
        <v>2009</v>
      </c>
      <c r="E2274" s="9" t="s">
        <v>7</v>
      </c>
      <c r="F2274" s="9" t="s">
        <v>62</v>
      </c>
      <c r="G2274" s="9">
        <v>0.23</v>
      </c>
      <c r="H2274" s="9">
        <v>0.46</v>
      </c>
      <c r="I2274" s="9">
        <v>0.05</v>
      </c>
      <c r="J2274" s="9">
        <v>0.17</v>
      </c>
      <c r="K2274" s="9">
        <v>0.92</v>
      </c>
    </row>
    <row r="2275" spans="1:11" x14ac:dyDescent="0.35">
      <c r="A2275" s="10">
        <v>2275</v>
      </c>
      <c r="B2275" s="10" t="s">
        <v>1281</v>
      </c>
      <c r="C2275" s="10" t="s">
        <v>69</v>
      </c>
      <c r="D2275" s="10">
        <v>2011</v>
      </c>
      <c r="E2275" s="10" t="s">
        <v>7</v>
      </c>
      <c r="F2275" s="10" t="s">
        <v>67</v>
      </c>
      <c r="G2275" s="10">
        <v>0.32</v>
      </c>
      <c r="H2275" s="10">
        <v>0.4</v>
      </c>
      <c r="I2275" s="10">
        <v>0.04</v>
      </c>
      <c r="J2275" s="10">
        <v>0.15</v>
      </c>
      <c r="K2275" s="10">
        <v>0.91</v>
      </c>
    </row>
    <row r="2276" spans="1:11" x14ac:dyDescent="0.35">
      <c r="A2276" s="9">
        <v>2276</v>
      </c>
      <c r="B2276" s="9" t="s">
        <v>4926</v>
      </c>
      <c r="C2276" s="9" t="s">
        <v>42</v>
      </c>
      <c r="D2276" s="9">
        <v>2007</v>
      </c>
      <c r="E2276" s="9" t="s">
        <v>1</v>
      </c>
      <c r="F2276" s="9" t="s">
        <v>271</v>
      </c>
      <c r="G2276" s="9">
        <v>0.85</v>
      </c>
      <c r="H2276" s="9">
        <v>0</v>
      </c>
      <c r="I2276" s="9">
        <v>0</v>
      </c>
      <c r="J2276" s="9">
        <v>7.0000000000000007E-2</v>
      </c>
      <c r="K2276" s="9">
        <v>0.91</v>
      </c>
    </row>
    <row r="2277" spans="1:11" x14ac:dyDescent="0.35">
      <c r="A2277" s="10">
        <v>2277</v>
      </c>
      <c r="B2277" s="10" t="s">
        <v>1097</v>
      </c>
      <c r="C2277" s="10" t="s">
        <v>34</v>
      </c>
      <c r="D2277" s="10">
        <v>2002</v>
      </c>
      <c r="E2277" s="10" t="s">
        <v>1</v>
      </c>
      <c r="F2277" s="10" t="s">
        <v>43</v>
      </c>
      <c r="G2277" s="10">
        <v>0.45</v>
      </c>
      <c r="H2277" s="10">
        <v>0.35</v>
      </c>
      <c r="I2277" s="10">
        <v>0</v>
      </c>
      <c r="J2277" s="10">
        <v>0.12</v>
      </c>
      <c r="K2277" s="10">
        <v>0.91</v>
      </c>
    </row>
    <row r="2278" spans="1:11" x14ac:dyDescent="0.35">
      <c r="A2278" s="9">
        <v>2278</v>
      </c>
      <c r="B2278" s="9" t="s">
        <v>661</v>
      </c>
      <c r="C2278" s="9" t="s">
        <v>69</v>
      </c>
      <c r="D2278" s="9">
        <v>2009</v>
      </c>
      <c r="E2278" s="9" t="s">
        <v>9</v>
      </c>
      <c r="F2278" s="9" t="s">
        <v>50</v>
      </c>
      <c r="G2278" s="9">
        <v>0.32</v>
      </c>
      <c r="H2278" s="9">
        <v>0.43</v>
      </c>
      <c r="I2278" s="9">
        <v>0</v>
      </c>
      <c r="J2278" s="9">
        <v>0.16</v>
      </c>
      <c r="K2278" s="9">
        <v>0.91</v>
      </c>
    </row>
    <row r="2279" spans="1:11" x14ac:dyDescent="0.35">
      <c r="A2279" s="10">
        <v>2279</v>
      </c>
      <c r="B2279" s="10" t="s">
        <v>9751</v>
      </c>
      <c r="C2279" s="10" t="s">
        <v>88</v>
      </c>
      <c r="D2279" s="10">
        <v>2012</v>
      </c>
      <c r="E2279" s="10" t="s">
        <v>9</v>
      </c>
      <c r="F2279" s="10" t="s">
        <v>814</v>
      </c>
      <c r="G2279" s="10">
        <v>0.41</v>
      </c>
      <c r="H2279" s="10">
        <v>0.17</v>
      </c>
      <c r="I2279" s="10">
        <v>0.28999999999999998</v>
      </c>
      <c r="J2279" s="10">
        <v>0.05</v>
      </c>
      <c r="K2279" s="10">
        <v>0.91</v>
      </c>
    </row>
    <row r="2280" spans="1:11" x14ac:dyDescent="0.35">
      <c r="A2280" s="9">
        <v>2280</v>
      </c>
      <c r="B2280" s="9" t="s">
        <v>3364</v>
      </c>
      <c r="C2280" s="9" t="s">
        <v>70</v>
      </c>
      <c r="D2280" s="9">
        <v>2008</v>
      </c>
      <c r="E2280" s="9" t="s">
        <v>12</v>
      </c>
      <c r="F2280" s="9" t="s">
        <v>50</v>
      </c>
      <c r="G2280" s="9">
        <v>0.57999999999999996</v>
      </c>
      <c r="H2280" s="9">
        <v>0.24</v>
      </c>
      <c r="I2280" s="9">
        <v>0.01</v>
      </c>
      <c r="J2280" s="9">
        <v>0.09</v>
      </c>
      <c r="K2280" s="9">
        <v>0.91</v>
      </c>
    </row>
    <row r="2281" spans="1:11" x14ac:dyDescent="0.35">
      <c r="A2281" s="10">
        <v>2281</v>
      </c>
      <c r="B2281" s="10" t="s">
        <v>1176</v>
      </c>
      <c r="C2281" s="10" t="s">
        <v>34</v>
      </c>
      <c r="D2281" s="10">
        <v>2002</v>
      </c>
      <c r="E2281" s="10" t="s">
        <v>1</v>
      </c>
      <c r="F2281" s="10" t="s">
        <v>61</v>
      </c>
      <c r="G2281" s="10">
        <v>0.45</v>
      </c>
      <c r="H2281" s="10">
        <v>0.35</v>
      </c>
      <c r="I2281" s="10">
        <v>0</v>
      </c>
      <c r="J2281" s="10">
        <v>0.12</v>
      </c>
      <c r="K2281" s="10">
        <v>0.91</v>
      </c>
    </row>
    <row r="2282" spans="1:11" x14ac:dyDescent="0.35">
      <c r="A2282" s="9">
        <v>2282</v>
      </c>
      <c r="B2282" s="9" t="s">
        <v>9752</v>
      </c>
      <c r="C2282" s="9" t="s">
        <v>34</v>
      </c>
      <c r="D2282" s="9">
        <v>2003</v>
      </c>
      <c r="E2282" s="9" t="s">
        <v>3</v>
      </c>
      <c r="F2282" s="9" t="s">
        <v>2059</v>
      </c>
      <c r="G2282" s="9">
        <v>0.35</v>
      </c>
      <c r="H2282" s="9">
        <v>0.27</v>
      </c>
      <c r="I2282" s="9">
        <v>0.21</v>
      </c>
      <c r="J2282" s="9">
        <v>0.09</v>
      </c>
      <c r="K2282" s="9">
        <v>0.91</v>
      </c>
    </row>
    <row r="2283" spans="1:11" x14ac:dyDescent="0.35">
      <c r="A2283" s="10">
        <v>2283</v>
      </c>
      <c r="B2283" s="10" t="s">
        <v>5823</v>
      </c>
      <c r="C2283" s="10" t="s">
        <v>69</v>
      </c>
      <c r="D2283" s="10">
        <v>2009</v>
      </c>
      <c r="E2283" s="10" t="s">
        <v>9</v>
      </c>
      <c r="F2283" s="10" t="s">
        <v>43</v>
      </c>
      <c r="G2283" s="10">
        <v>0.47</v>
      </c>
      <c r="H2283" s="10">
        <v>0.3</v>
      </c>
      <c r="I2283" s="10">
        <v>0</v>
      </c>
      <c r="J2283" s="10">
        <v>0.13</v>
      </c>
      <c r="K2283" s="10">
        <v>0.91</v>
      </c>
    </row>
    <row r="2284" spans="1:11" x14ac:dyDescent="0.35">
      <c r="A2284" s="9">
        <v>2284</v>
      </c>
      <c r="B2284" s="9" t="s">
        <v>7243</v>
      </c>
      <c r="C2284" s="9" t="s">
        <v>72</v>
      </c>
      <c r="D2284" s="9">
        <v>2000</v>
      </c>
      <c r="E2284" s="9" t="s">
        <v>3</v>
      </c>
      <c r="F2284" s="9" t="s">
        <v>62</v>
      </c>
      <c r="G2284" s="9">
        <v>0.02</v>
      </c>
      <c r="H2284" s="9">
        <v>0.8</v>
      </c>
      <c r="I2284" s="9">
        <v>0.02</v>
      </c>
      <c r="J2284" s="9">
        <v>7.0000000000000007E-2</v>
      </c>
      <c r="K2284" s="9">
        <v>0.91</v>
      </c>
    </row>
    <row r="2285" spans="1:11" x14ac:dyDescent="0.35">
      <c r="A2285" s="10">
        <v>2285</v>
      </c>
      <c r="B2285" s="10" t="s">
        <v>2229</v>
      </c>
      <c r="C2285" s="10" t="s">
        <v>146</v>
      </c>
      <c r="D2285" s="10">
        <v>1998</v>
      </c>
      <c r="E2285" s="10" t="s">
        <v>2</v>
      </c>
      <c r="F2285" s="10" t="s">
        <v>630</v>
      </c>
      <c r="G2285" s="10">
        <v>0.72</v>
      </c>
      <c r="H2285" s="10">
        <v>0.17</v>
      </c>
      <c r="I2285" s="10">
        <v>0</v>
      </c>
      <c r="J2285" s="10">
        <v>0.01</v>
      </c>
      <c r="K2285" s="10">
        <v>0.91</v>
      </c>
    </row>
    <row r="2286" spans="1:11" x14ac:dyDescent="0.35">
      <c r="A2286" s="9">
        <v>2286</v>
      </c>
      <c r="B2286" s="9" t="s">
        <v>1307</v>
      </c>
      <c r="C2286" s="9" t="s">
        <v>69</v>
      </c>
      <c r="D2286" s="9">
        <v>2009</v>
      </c>
      <c r="E2286" s="9" t="s">
        <v>3</v>
      </c>
      <c r="F2286" s="9" t="s">
        <v>67</v>
      </c>
      <c r="G2286" s="9">
        <v>0.52</v>
      </c>
      <c r="H2286" s="9">
        <v>0.26</v>
      </c>
      <c r="I2286" s="9">
        <v>0</v>
      </c>
      <c r="J2286" s="9">
        <v>0.12</v>
      </c>
      <c r="K2286" s="9">
        <v>0.91</v>
      </c>
    </row>
    <row r="2287" spans="1:11" x14ac:dyDescent="0.35">
      <c r="A2287" s="10">
        <v>2287</v>
      </c>
      <c r="B2287" s="10" t="s">
        <v>139</v>
      </c>
      <c r="C2287" s="10" t="s">
        <v>70</v>
      </c>
      <c r="D2287" s="10">
        <v>2015</v>
      </c>
      <c r="E2287" s="10" t="s">
        <v>11</v>
      </c>
      <c r="F2287" s="10" t="s">
        <v>140</v>
      </c>
      <c r="G2287" s="10">
        <v>0.46</v>
      </c>
      <c r="H2287" s="10">
        <v>0.38</v>
      </c>
      <c r="I2287" s="10">
        <v>0</v>
      </c>
      <c r="J2287" s="10">
        <v>0.08</v>
      </c>
      <c r="K2287" s="10">
        <v>0.91</v>
      </c>
    </row>
    <row r="2288" spans="1:11" x14ac:dyDescent="0.35">
      <c r="A2288" s="9">
        <v>2288</v>
      </c>
      <c r="B2288" s="9" t="s">
        <v>8708</v>
      </c>
      <c r="C2288" s="9" t="s">
        <v>39</v>
      </c>
      <c r="D2288" s="12" t="s">
        <v>145</v>
      </c>
      <c r="E2288" s="9" t="s">
        <v>6</v>
      </c>
      <c r="F2288" s="9" t="s">
        <v>134</v>
      </c>
      <c r="G2288" s="9">
        <v>0.77</v>
      </c>
      <c r="H2288" s="9">
        <v>0.11</v>
      </c>
      <c r="I2288" s="9">
        <v>0</v>
      </c>
      <c r="J2288" s="9">
        <v>0.04</v>
      </c>
      <c r="K2288" s="9">
        <v>0.91</v>
      </c>
    </row>
    <row r="2289" spans="1:11" x14ac:dyDescent="0.35">
      <c r="A2289" s="10">
        <v>2289</v>
      </c>
      <c r="B2289" s="10" t="s">
        <v>655</v>
      </c>
      <c r="C2289" s="10" t="s">
        <v>70</v>
      </c>
      <c r="D2289" s="10">
        <v>2009</v>
      </c>
      <c r="E2289" s="10" t="s">
        <v>4</v>
      </c>
      <c r="F2289" s="10" t="s">
        <v>43</v>
      </c>
      <c r="G2289" s="10">
        <v>0.68</v>
      </c>
      <c r="H2289" s="10">
        <v>0.15</v>
      </c>
      <c r="I2289" s="10">
        <v>0</v>
      </c>
      <c r="J2289" s="10">
        <v>0.08</v>
      </c>
      <c r="K2289" s="10">
        <v>0.91</v>
      </c>
    </row>
    <row r="2290" spans="1:11" x14ac:dyDescent="0.35">
      <c r="A2290" s="9">
        <v>2290</v>
      </c>
      <c r="B2290" s="9" t="s">
        <v>1953</v>
      </c>
      <c r="C2290" s="9" t="s">
        <v>49</v>
      </c>
      <c r="D2290" s="9">
        <v>2008</v>
      </c>
      <c r="E2290" s="9" t="s">
        <v>7</v>
      </c>
      <c r="F2290" s="9" t="s">
        <v>43</v>
      </c>
      <c r="G2290" s="9">
        <v>0.56999999999999995</v>
      </c>
      <c r="H2290" s="9">
        <v>0.26</v>
      </c>
      <c r="I2290" s="9">
        <v>0</v>
      </c>
      <c r="J2290" s="9">
        <v>0.08</v>
      </c>
      <c r="K2290" s="9">
        <v>0.91</v>
      </c>
    </row>
    <row r="2291" spans="1:11" x14ac:dyDescent="0.35">
      <c r="A2291" s="10">
        <v>2291</v>
      </c>
      <c r="B2291" s="10" t="s">
        <v>9753</v>
      </c>
      <c r="C2291" s="10" t="s">
        <v>47</v>
      </c>
      <c r="D2291" s="10">
        <v>1994</v>
      </c>
      <c r="E2291" s="10" t="s">
        <v>8</v>
      </c>
      <c r="F2291" s="10" t="s">
        <v>184</v>
      </c>
      <c r="G2291" s="10">
        <v>0</v>
      </c>
      <c r="H2291" s="10">
        <v>0</v>
      </c>
      <c r="I2291" s="10">
        <v>0.91</v>
      </c>
      <c r="J2291" s="10">
        <v>0</v>
      </c>
      <c r="K2291" s="10">
        <v>0.91</v>
      </c>
    </row>
    <row r="2292" spans="1:11" x14ac:dyDescent="0.35">
      <c r="A2292" s="9">
        <v>2292</v>
      </c>
      <c r="B2292" s="9" t="s">
        <v>8850</v>
      </c>
      <c r="C2292" s="9" t="s">
        <v>39</v>
      </c>
      <c r="D2292" s="9">
        <v>2004</v>
      </c>
      <c r="E2292" s="9" t="s">
        <v>6</v>
      </c>
      <c r="F2292" s="9" t="s">
        <v>46</v>
      </c>
      <c r="G2292" s="9">
        <v>0.61</v>
      </c>
      <c r="H2292" s="9">
        <v>0.26</v>
      </c>
      <c r="I2292" s="9">
        <v>0</v>
      </c>
      <c r="J2292" s="9">
        <v>0.04</v>
      </c>
      <c r="K2292" s="9">
        <v>0.91</v>
      </c>
    </row>
    <row r="2293" spans="1:11" x14ac:dyDescent="0.35">
      <c r="A2293" s="10">
        <v>2293</v>
      </c>
      <c r="B2293" s="10" t="s">
        <v>991</v>
      </c>
      <c r="C2293" s="10" t="s">
        <v>69</v>
      </c>
      <c r="D2293" s="10">
        <v>2009</v>
      </c>
      <c r="E2293" s="10" t="s">
        <v>6</v>
      </c>
      <c r="F2293" s="10" t="s">
        <v>43</v>
      </c>
      <c r="G2293" s="10">
        <v>0.42</v>
      </c>
      <c r="H2293" s="10">
        <v>0.34</v>
      </c>
      <c r="I2293" s="10">
        <v>0</v>
      </c>
      <c r="J2293" s="10">
        <v>0.14000000000000001</v>
      </c>
      <c r="K2293" s="10">
        <v>0.91</v>
      </c>
    </row>
    <row r="2294" spans="1:11" x14ac:dyDescent="0.35">
      <c r="A2294" s="9">
        <v>2294</v>
      </c>
      <c r="B2294" s="9" t="s">
        <v>77</v>
      </c>
      <c r="C2294" s="9" t="s">
        <v>55</v>
      </c>
      <c r="D2294" s="9">
        <v>2014</v>
      </c>
      <c r="E2294" s="9" t="s">
        <v>4</v>
      </c>
      <c r="F2294" s="9" t="s">
        <v>61</v>
      </c>
      <c r="G2294" s="9">
        <v>0.55000000000000004</v>
      </c>
      <c r="H2294" s="9">
        <v>0.28000000000000003</v>
      </c>
      <c r="I2294" s="9">
        <v>0</v>
      </c>
      <c r="J2294" s="9">
        <v>7.0000000000000007E-2</v>
      </c>
      <c r="K2294" s="9">
        <v>0.91</v>
      </c>
    </row>
    <row r="2295" spans="1:11" x14ac:dyDescent="0.35">
      <c r="A2295" s="10">
        <v>2295</v>
      </c>
      <c r="B2295" s="10" t="s">
        <v>9252</v>
      </c>
      <c r="C2295" s="10" t="s">
        <v>69</v>
      </c>
      <c r="D2295" s="10">
        <v>2007</v>
      </c>
      <c r="E2295" s="10" t="s">
        <v>9</v>
      </c>
      <c r="F2295" s="10" t="s">
        <v>61</v>
      </c>
      <c r="G2295" s="10">
        <v>0.38</v>
      </c>
      <c r="H2295" s="10">
        <v>0.37</v>
      </c>
      <c r="I2295" s="10">
        <v>0</v>
      </c>
      <c r="J2295" s="10">
        <v>0.15</v>
      </c>
      <c r="K2295" s="10">
        <v>0.91</v>
      </c>
    </row>
    <row r="2296" spans="1:11" x14ac:dyDescent="0.35">
      <c r="A2296" s="9">
        <v>2296</v>
      </c>
      <c r="B2296" s="9" t="s">
        <v>9754</v>
      </c>
      <c r="C2296" s="9" t="s">
        <v>34</v>
      </c>
      <c r="D2296" s="9">
        <v>2002</v>
      </c>
      <c r="E2296" s="9" t="s">
        <v>1</v>
      </c>
      <c r="F2296" s="9" t="s">
        <v>61</v>
      </c>
      <c r="G2296" s="9">
        <v>0.44</v>
      </c>
      <c r="H2296" s="9">
        <v>0.35</v>
      </c>
      <c r="I2296" s="9">
        <v>0</v>
      </c>
      <c r="J2296" s="9">
        <v>0.12</v>
      </c>
      <c r="K2296" s="9">
        <v>0.9</v>
      </c>
    </row>
    <row r="2297" spans="1:11" x14ac:dyDescent="0.35">
      <c r="A2297" s="10">
        <v>2297</v>
      </c>
      <c r="B2297" s="10" t="s">
        <v>8808</v>
      </c>
      <c r="C2297" s="10" t="s">
        <v>42</v>
      </c>
      <c r="D2297" s="11" t="s">
        <v>145</v>
      </c>
      <c r="E2297" s="10" t="s">
        <v>6</v>
      </c>
      <c r="F2297" s="10" t="s">
        <v>134</v>
      </c>
      <c r="G2297" s="10">
        <v>0.13</v>
      </c>
      <c r="H2297" s="10">
        <v>0</v>
      </c>
      <c r="I2297" s="10">
        <v>0.77</v>
      </c>
      <c r="J2297" s="10">
        <v>0.01</v>
      </c>
      <c r="K2297" s="10">
        <v>0.9</v>
      </c>
    </row>
    <row r="2298" spans="1:11" x14ac:dyDescent="0.35">
      <c r="A2298" s="9">
        <v>2298</v>
      </c>
      <c r="B2298" s="9" t="s">
        <v>9755</v>
      </c>
      <c r="C2298" s="9" t="s">
        <v>47</v>
      </c>
      <c r="D2298" s="9">
        <v>1996</v>
      </c>
      <c r="E2298" s="9" t="s">
        <v>3</v>
      </c>
      <c r="F2298" s="9" t="s">
        <v>171</v>
      </c>
      <c r="G2298" s="9">
        <v>0</v>
      </c>
      <c r="H2298" s="9">
        <v>0</v>
      </c>
      <c r="I2298" s="9">
        <v>0.9</v>
      </c>
      <c r="J2298" s="9">
        <v>0</v>
      </c>
      <c r="K2298" s="9">
        <v>0.9</v>
      </c>
    </row>
    <row r="2299" spans="1:11" x14ac:dyDescent="0.35">
      <c r="A2299" s="10">
        <v>2299</v>
      </c>
      <c r="B2299" s="10" t="s">
        <v>9756</v>
      </c>
      <c r="C2299" s="10" t="s">
        <v>34</v>
      </c>
      <c r="D2299" s="10">
        <v>2004</v>
      </c>
      <c r="E2299" s="10" t="s">
        <v>1</v>
      </c>
      <c r="F2299" s="10" t="s">
        <v>57</v>
      </c>
      <c r="G2299" s="10">
        <v>0.44</v>
      </c>
      <c r="H2299" s="10">
        <v>0.35</v>
      </c>
      <c r="I2299" s="10">
        <v>0</v>
      </c>
      <c r="J2299" s="10">
        <v>0.12</v>
      </c>
      <c r="K2299" s="10">
        <v>0.9</v>
      </c>
    </row>
    <row r="2300" spans="1:11" x14ac:dyDescent="0.35">
      <c r="A2300" s="9">
        <v>2300</v>
      </c>
      <c r="B2300" s="9" t="s">
        <v>9757</v>
      </c>
      <c r="C2300" s="9" t="s">
        <v>69</v>
      </c>
      <c r="D2300" s="9">
        <v>2011</v>
      </c>
      <c r="E2300" s="9" t="s">
        <v>7</v>
      </c>
      <c r="F2300" s="9" t="s">
        <v>57</v>
      </c>
      <c r="G2300" s="9">
        <v>0.66</v>
      </c>
      <c r="H2300" s="9">
        <v>0.12</v>
      </c>
      <c r="I2300" s="9">
        <v>0.04</v>
      </c>
      <c r="J2300" s="9">
        <v>0.08</v>
      </c>
      <c r="K2300" s="9">
        <v>0.9</v>
      </c>
    </row>
    <row r="2301" spans="1:11" x14ac:dyDescent="0.35">
      <c r="A2301" s="10">
        <v>2301</v>
      </c>
      <c r="B2301" s="10" t="s">
        <v>187</v>
      </c>
      <c r="C2301" s="10" t="s">
        <v>34</v>
      </c>
      <c r="D2301" s="10">
        <v>2005</v>
      </c>
      <c r="E2301" s="10" t="s">
        <v>3</v>
      </c>
      <c r="F2301" s="10" t="s">
        <v>61</v>
      </c>
      <c r="G2301" s="10">
        <v>0.75</v>
      </c>
      <c r="H2301" s="10">
        <v>0.03</v>
      </c>
      <c r="I2301" s="10">
        <v>0</v>
      </c>
      <c r="J2301" s="10">
        <v>0.12</v>
      </c>
      <c r="K2301" s="10">
        <v>0.9</v>
      </c>
    </row>
    <row r="2302" spans="1:11" x14ac:dyDescent="0.35">
      <c r="A2302" s="9">
        <v>2302</v>
      </c>
      <c r="B2302" s="9" t="s">
        <v>9758</v>
      </c>
      <c r="C2302" s="9" t="s">
        <v>69</v>
      </c>
      <c r="D2302" s="9">
        <v>2008</v>
      </c>
      <c r="E2302" s="9" t="s">
        <v>6</v>
      </c>
      <c r="F2302" s="9" t="s">
        <v>57</v>
      </c>
      <c r="G2302" s="9">
        <v>0.28000000000000003</v>
      </c>
      <c r="H2302" s="9">
        <v>0.48</v>
      </c>
      <c r="I2302" s="9">
        <v>0</v>
      </c>
      <c r="J2302" s="9">
        <v>0.14000000000000001</v>
      </c>
      <c r="K2302" s="9">
        <v>0.9</v>
      </c>
    </row>
    <row r="2303" spans="1:11" x14ac:dyDescent="0.35">
      <c r="A2303" s="10">
        <v>2303</v>
      </c>
      <c r="B2303" s="10" t="s">
        <v>9759</v>
      </c>
      <c r="C2303" s="10" t="s">
        <v>42</v>
      </c>
      <c r="D2303" s="10">
        <v>2008</v>
      </c>
      <c r="E2303" s="10" t="s">
        <v>1</v>
      </c>
      <c r="F2303" s="10" t="s">
        <v>118</v>
      </c>
      <c r="G2303" s="10">
        <v>0.38</v>
      </c>
      <c r="H2303" s="10">
        <v>0.28999999999999998</v>
      </c>
      <c r="I2303" s="10">
        <v>0.15</v>
      </c>
      <c r="J2303" s="10">
        <v>0.08</v>
      </c>
      <c r="K2303" s="10">
        <v>0.9</v>
      </c>
    </row>
    <row r="2304" spans="1:11" x14ac:dyDescent="0.35">
      <c r="A2304" s="9">
        <v>2304</v>
      </c>
      <c r="B2304" s="9" t="s">
        <v>9760</v>
      </c>
      <c r="C2304" s="9" t="s">
        <v>72</v>
      </c>
      <c r="D2304" s="9">
        <v>1995</v>
      </c>
      <c r="E2304" s="9" t="s">
        <v>3</v>
      </c>
      <c r="F2304" s="9" t="s">
        <v>394</v>
      </c>
      <c r="G2304" s="9">
        <v>0.5</v>
      </c>
      <c r="H2304" s="9">
        <v>0.34</v>
      </c>
      <c r="I2304" s="9">
        <v>0</v>
      </c>
      <c r="J2304" s="9">
        <v>0.06</v>
      </c>
      <c r="K2304" s="9">
        <v>0.9</v>
      </c>
    </row>
    <row r="2305" spans="1:11" x14ac:dyDescent="0.35">
      <c r="A2305" s="10">
        <v>2305</v>
      </c>
      <c r="B2305" s="10" t="s">
        <v>9761</v>
      </c>
      <c r="C2305" s="10" t="s">
        <v>49</v>
      </c>
      <c r="D2305" s="10">
        <v>2008</v>
      </c>
      <c r="E2305" s="10" t="s">
        <v>5</v>
      </c>
      <c r="F2305" s="10" t="s">
        <v>76</v>
      </c>
      <c r="G2305" s="10">
        <v>0.3</v>
      </c>
      <c r="H2305" s="10">
        <v>0.49</v>
      </c>
      <c r="I2305" s="10">
        <v>0</v>
      </c>
      <c r="J2305" s="10">
        <v>0.1</v>
      </c>
      <c r="K2305" s="10">
        <v>0.9</v>
      </c>
    </row>
    <row r="2306" spans="1:11" x14ac:dyDescent="0.35">
      <c r="A2306" s="9">
        <v>2306</v>
      </c>
      <c r="B2306" s="9" t="s">
        <v>9748</v>
      </c>
      <c r="C2306" s="9" t="s">
        <v>69</v>
      </c>
      <c r="D2306" s="9">
        <v>2013</v>
      </c>
      <c r="E2306" s="9" t="s">
        <v>7</v>
      </c>
      <c r="F2306" s="9" t="s">
        <v>61</v>
      </c>
      <c r="G2306" s="9">
        <v>0.26</v>
      </c>
      <c r="H2306" s="9">
        <v>0.43</v>
      </c>
      <c r="I2306" s="9">
        <v>0.03</v>
      </c>
      <c r="J2306" s="9">
        <v>0.18</v>
      </c>
      <c r="K2306" s="9">
        <v>0.9</v>
      </c>
    </row>
    <row r="2307" spans="1:11" x14ac:dyDescent="0.35">
      <c r="A2307" s="10">
        <v>2307</v>
      </c>
      <c r="B2307" s="10" t="s">
        <v>9762</v>
      </c>
      <c r="C2307" s="10" t="s">
        <v>72</v>
      </c>
      <c r="D2307" s="10">
        <v>1999</v>
      </c>
      <c r="E2307" s="10" t="s">
        <v>9</v>
      </c>
      <c r="F2307" s="10" t="s">
        <v>371</v>
      </c>
      <c r="G2307" s="10">
        <v>0.5</v>
      </c>
      <c r="H2307" s="10">
        <v>0.34</v>
      </c>
      <c r="I2307" s="10">
        <v>0</v>
      </c>
      <c r="J2307" s="10">
        <v>0.06</v>
      </c>
      <c r="K2307" s="10">
        <v>0.9</v>
      </c>
    </row>
    <row r="2308" spans="1:11" x14ac:dyDescent="0.35">
      <c r="A2308" s="9">
        <v>2308</v>
      </c>
      <c r="B2308" s="9" t="s">
        <v>9763</v>
      </c>
      <c r="C2308" s="9" t="s">
        <v>34</v>
      </c>
      <c r="D2308" s="9">
        <v>2006</v>
      </c>
      <c r="E2308" s="9" t="s">
        <v>1</v>
      </c>
      <c r="F2308" s="9" t="s">
        <v>57</v>
      </c>
      <c r="G2308" s="9">
        <v>0.17</v>
      </c>
      <c r="H2308" s="9">
        <v>0.13</v>
      </c>
      <c r="I2308" s="9">
        <v>0.55000000000000004</v>
      </c>
      <c r="J2308" s="9">
        <v>0.05</v>
      </c>
      <c r="K2308" s="9">
        <v>0.9</v>
      </c>
    </row>
    <row r="2309" spans="1:11" x14ac:dyDescent="0.35">
      <c r="A2309" s="10">
        <v>2309</v>
      </c>
      <c r="B2309" s="10" t="s">
        <v>8840</v>
      </c>
      <c r="C2309" s="10" t="s">
        <v>39</v>
      </c>
      <c r="D2309" s="10">
        <v>2003</v>
      </c>
      <c r="E2309" s="10" t="s">
        <v>2</v>
      </c>
      <c r="F2309" s="10" t="s">
        <v>46</v>
      </c>
      <c r="G2309" s="10">
        <v>0.41</v>
      </c>
      <c r="H2309" s="10">
        <v>0.43</v>
      </c>
      <c r="I2309" s="10">
        <v>0.01</v>
      </c>
      <c r="J2309" s="10">
        <v>0.05</v>
      </c>
      <c r="K2309" s="10">
        <v>0.9</v>
      </c>
    </row>
    <row r="2310" spans="1:11" x14ac:dyDescent="0.35">
      <c r="A2310" s="9">
        <v>2310</v>
      </c>
      <c r="B2310" s="9" t="s">
        <v>9764</v>
      </c>
      <c r="C2310" s="9" t="s">
        <v>44</v>
      </c>
      <c r="D2310" s="9">
        <v>2009</v>
      </c>
      <c r="E2310" s="9" t="s">
        <v>7</v>
      </c>
      <c r="F2310" s="9" t="s">
        <v>57</v>
      </c>
      <c r="G2310" s="9">
        <v>0.27</v>
      </c>
      <c r="H2310" s="9">
        <v>0.36</v>
      </c>
      <c r="I2310" s="9">
        <v>0.05</v>
      </c>
      <c r="J2310" s="9">
        <v>0.22</v>
      </c>
      <c r="K2310" s="9">
        <v>0.9</v>
      </c>
    </row>
    <row r="2311" spans="1:11" x14ac:dyDescent="0.35">
      <c r="A2311" s="10">
        <v>2311</v>
      </c>
      <c r="B2311" s="10" t="s">
        <v>782</v>
      </c>
      <c r="C2311" s="10" t="s">
        <v>69</v>
      </c>
      <c r="D2311" s="10">
        <v>2011</v>
      </c>
      <c r="E2311" s="10" t="s">
        <v>1</v>
      </c>
      <c r="F2311" s="10" t="s">
        <v>61</v>
      </c>
      <c r="G2311" s="10">
        <v>0.52</v>
      </c>
      <c r="H2311" s="10">
        <v>0.26</v>
      </c>
      <c r="I2311" s="10">
        <v>0</v>
      </c>
      <c r="J2311" s="10">
        <v>0.12</v>
      </c>
      <c r="K2311" s="10">
        <v>0.9</v>
      </c>
    </row>
    <row r="2312" spans="1:11" x14ac:dyDescent="0.35">
      <c r="A2312" s="9">
        <v>2312</v>
      </c>
      <c r="B2312" s="9" t="s">
        <v>8866</v>
      </c>
      <c r="C2312" s="9" t="s">
        <v>49</v>
      </c>
      <c r="D2312" s="9">
        <v>2008</v>
      </c>
      <c r="E2312" s="9" t="s">
        <v>9</v>
      </c>
      <c r="F2312" s="9" t="s">
        <v>104</v>
      </c>
      <c r="G2312" s="9">
        <v>0.51</v>
      </c>
      <c r="H2312" s="9">
        <v>0.28999999999999998</v>
      </c>
      <c r="I2312" s="9">
        <v>0</v>
      </c>
      <c r="J2312" s="9">
        <v>0.09</v>
      </c>
      <c r="K2312" s="9">
        <v>0.9</v>
      </c>
    </row>
    <row r="2313" spans="1:11" x14ac:dyDescent="0.35">
      <c r="A2313" s="10">
        <v>2313</v>
      </c>
      <c r="B2313" s="10" t="s">
        <v>9140</v>
      </c>
      <c r="C2313" s="10" t="s">
        <v>146</v>
      </c>
      <c r="D2313" s="10">
        <v>1998</v>
      </c>
      <c r="E2313" s="10" t="s">
        <v>1</v>
      </c>
      <c r="F2313" s="10" t="s">
        <v>61</v>
      </c>
      <c r="G2313" s="10">
        <v>0.84</v>
      </c>
      <c r="H2313" s="10">
        <v>0.05</v>
      </c>
      <c r="I2313" s="10">
        <v>0</v>
      </c>
      <c r="J2313" s="10">
        <v>0.01</v>
      </c>
      <c r="K2313" s="10">
        <v>0.9</v>
      </c>
    </row>
    <row r="2314" spans="1:11" x14ac:dyDescent="0.35">
      <c r="A2314" s="9">
        <v>2314</v>
      </c>
      <c r="B2314" s="9" t="s">
        <v>372</v>
      </c>
      <c r="C2314" s="9" t="s">
        <v>34</v>
      </c>
      <c r="D2314" s="9">
        <v>2007</v>
      </c>
      <c r="E2314" s="9" t="s">
        <v>2</v>
      </c>
      <c r="F2314" s="9" t="s">
        <v>43</v>
      </c>
      <c r="G2314" s="9">
        <v>0.74</v>
      </c>
      <c r="H2314" s="9">
        <v>0.03</v>
      </c>
      <c r="I2314" s="9">
        <v>0.01</v>
      </c>
      <c r="J2314" s="9">
        <v>0.12</v>
      </c>
      <c r="K2314" s="9">
        <v>0.9</v>
      </c>
    </row>
    <row r="2315" spans="1:11" x14ac:dyDescent="0.35">
      <c r="A2315" s="10">
        <v>2315</v>
      </c>
      <c r="B2315" s="10" t="s">
        <v>8767</v>
      </c>
      <c r="C2315" s="10" t="s">
        <v>39</v>
      </c>
      <c r="D2315" s="10">
        <v>2002</v>
      </c>
      <c r="E2315" s="10" t="s">
        <v>7</v>
      </c>
      <c r="F2315" s="10" t="s">
        <v>61</v>
      </c>
      <c r="G2315" s="10">
        <v>0.65</v>
      </c>
      <c r="H2315" s="10">
        <v>0.22</v>
      </c>
      <c r="I2315" s="10">
        <v>0</v>
      </c>
      <c r="J2315" s="10">
        <v>0.03</v>
      </c>
      <c r="K2315" s="10">
        <v>0.9</v>
      </c>
    </row>
    <row r="2316" spans="1:11" x14ac:dyDescent="0.35">
      <c r="A2316" s="9">
        <v>2316</v>
      </c>
      <c r="B2316" s="9" t="s">
        <v>9765</v>
      </c>
      <c r="C2316" s="9" t="s">
        <v>42</v>
      </c>
      <c r="D2316" s="9">
        <v>2008</v>
      </c>
      <c r="E2316" s="9" t="s">
        <v>6</v>
      </c>
      <c r="F2316" s="9" t="s">
        <v>46</v>
      </c>
      <c r="G2316" s="9">
        <v>0.42</v>
      </c>
      <c r="H2316" s="9">
        <v>0.37</v>
      </c>
      <c r="I2316" s="9">
        <v>0.01</v>
      </c>
      <c r="J2316" s="9">
        <v>0.1</v>
      </c>
      <c r="K2316" s="9">
        <v>0.9</v>
      </c>
    </row>
    <row r="2317" spans="1:11" x14ac:dyDescent="0.35">
      <c r="A2317" s="10">
        <v>2317</v>
      </c>
      <c r="B2317" s="10" t="s">
        <v>9145</v>
      </c>
      <c r="C2317" s="10" t="s">
        <v>94</v>
      </c>
      <c r="D2317" s="10">
        <v>2014</v>
      </c>
      <c r="E2317" s="10" t="s">
        <v>4</v>
      </c>
      <c r="F2317" s="10" t="s">
        <v>271</v>
      </c>
      <c r="G2317" s="10">
        <v>0.32</v>
      </c>
      <c r="H2317" s="10">
        <v>0.48</v>
      </c>
      <c r="I2317" s="10">
        <v>0</v>
      </c>
      <c r="J2317" s="10">
        <v>0.09</v>
      </c>
      <c r="K2317" s="10">
        <v>0.9</v>
      </c>
    </row>
    <row r="2318" spans="1:11" x14ac:dyDescent="0.35">
      <c r="A2318" s="9">
        <v>2318</v>
      </c>
      <c r="B2318" s="9" t="s">
        <v>8917</v>
      </c>
      <c r="C2318" s="9" t="s">
        <v>69</v>
      </c>
      <c r="D2318" s="9">
        <v>2008</v>
      </c>
      <c r="E2318" s="9" t="s">
        <v>3</v>
      </c>
      <c r="F2318" s="9" t="s">
        <v>59</v>
      </c>
      <c r="G2318" s="9">
        <v>0.42</v>
      </c>
      <c r="H2318" s="9">
        <v>0.33</v>
      </c>
      <c r="I2318" s="9">
        <v>0</v>
      </c>
      <c r="J2318" s="9">
        <v>0.14000000000000001</v>
      </c>
      <c r="K2318" s="9">
        <v>0.9</v>
      </c>
    </row>
    <row r="2319" spans="1:11" x14ac:dyDescent="0.35">
      <c r="A2319" s="10">
        <v>2319</v>
      </c>
      <c r="B2319" s="10" t="s">
        <v>9766</v>
      </c>
      <c r="C2319" s="10" t="s">
        <v>42</v>
      </c>
      <c r="D2319" s="10">
        <v>2008</v>
      </c>
      <c r="E2319" s="10" t="s">
        <v>1</v>
      </c>
      <c r="F2319" s="10" t="s">
        <v>61</v>
      </c>
      <c r="G2319" s="10">
        <v>0.28999999999999998</v>
      </c>
      <c r="H2319" s="10">
        <v>0.52</v>
      </c>
      <c r="I2319" s="10">
        <v>0</v>
      </c>
      <c r="J2319" s="10">
        <v>0.09</v>
      </c>
      <c r="K2319" s="10">
        <v>0.9</v>
      </c>
    </row>
    <row r="2320" spans="1:11" x14ac:dyDescent="0.35">
      <c r="A2320" s="9">
        <v>2320</v>
      </c>
      <c r="B2320" s="9" t="s">
        <v>9767</v>
      </c>
      <c r="C2320" s="9" t="s">
        <v>49</v>
      </c>
      <c r="D2320" s="9">
        <v>2008</v>
      </c>
      <c r="E2320" s="9" t="s">
        <v>4</v>
      </c>
      <c r="F2320" s="9" t="s">
        <v>53</v>
      </c>
      <c r="G2320" s="9">
        <v>0.84</v>
      </c>
      <c r="H2320" s="9">
        <v>0</v>
      </c>
      <c r="I2320" s="9">
        <v>0</v>
      </c>
      <c r="J2320" s="9">
        <v>0.06</v>
      </c>
      <c r="K2320" s="9">
        <v>0.9</v>
      </c>
    </row>
    <row r="2321" spans="1:11" x14ac:dyDescent="0.35">
      <c r="A2321" s="10">
        <v>2321</v>
      </c>
      <c r="B2321" s="10" t="s">
        <v>9768</v>
      </c>
      <c r="C2321" s="10" t="s">
        <v>69</v>
      </c>
      <c r="D2321" s="10">
        <v>2012</v>
      </c>
      <c r="E2321" s="10" t="s">
        <v>9</v>
      </c>
      <c r="F2321" s="10" t="s">
        <v>57</v>
      </c>
      <c r="G2321" s="10">
        <v>0.42</v>
      </c>
      <c r="H2321" s="10">
        <v>0.32</v>
      </c>
      <c r="I2321" s="10">
        <v>0.01</v>
      </c>
      <c r="J2321" s="10">
        <v>0.15</v>
      </c>
      <c r="K2321" s="10">
        <v>0.9</v>
      </c>
    </row>
    <row r="2322" spans="1:11" x14ac:dyDescent="0.35">
      <c r="A2322" s="9">
        <v>2322</v>
      </c>
      <c r="B2322" s="9" t="s">
        <v>196</v>
      </c>
      <c r="C2322" s="9" t="s">
        <v>39</v>
      </c>
      <c r="D2322" s="9">
        <v>2004</v>
      </c>
      <c r="E2322" s="9" t="s">
        <v>4</v>
      </c>
      <c r="F2322" s="9" t="s">
        <v>43</v>
      </c>
      <c r="G2322" s="9">
        <v>0.62</v>
      </c>
      <c r="H2322" s="9">
        <v>0.24</v>
      </c>
      <c r="I2322" s="9">
        <v>0</v>
      </c>
      <c r="J2322" s="9">
        <v>0.04</v>
      </c>
      <c r="K2322" s="9">
        <v>0.9</v>
      </c>
    </row>
    <row r="2323" spans="1:11" x14ac:dyDescent="0.35">
      <c r="A2323" s="10">
        <v>2323</v>
      </c>
      <c r="B2323" s="10" t="s">
        <v>502</v>
      </c>
      <c r="C2323" s="10" t="s">
        <v>39</v>
      </c>
      <c r="D2323" s="10">
        <v>2004</v>
      </c>
      <c r="E2323" s="10" t="s">
        <v>1</v>
      </c>
      <c r="F2323" s="10" t="s">
        <v>61</v>
      </c>
      <c r="G2323" s="10">
        <v>0.81</v>
      </c>
      <c r="H2323" s="10">
        <v>0.05</v>
      </c>
      <c r="I2323" s="10">
        <v>0</v>
      </c>
      <c r="J2323" s="10">
        <v>0.04</v>
      </c>
      <c r="K2323" s="10">
        <v>0.9</v>
      </c>
    </row>
    <row r="2324" spans="1:11" x14ac:dyDescent="0.35">
      <c r="A2324" s="9">
        <v>2324</v>
      </c>
      <c r="B2324" s="9" t="s">
        <v>676</v>
      </c>
      <c r="C2324" s="9" t="s">
        <v>34</v>
      </c>
      <c r="D2324" s="9">
        <v>2003</v>
      </c>
      <c r="E2324" s="9" t="s">
        <v>1</v>
      </c>
      <c r="F2324" s="9" t="s">
        <v>61</v>
      </c>
      <c r="G2324" s="9">
        <v>0.44</v>
      </c>
      <c r="H2324" s="9">
        <v>0.34</v>
      </c>
      <c r="I2324" s="9">
        <v>0</v>
      </c>
      <c r="J2324" s="9">
        <v>0.11</v>
      </c>
      <c r="K2324" s="9">
        <v>0.9</v>
      </c>
    </row>
    <row r="2325" spans="1:11" x14ac:dyDescent="0.35">
      <c r="A2325" s="10">
        <v>2325</v>
      </c>
      <c r="B2325" s="10" t="s">
        <v>9769</v>
      </c>
      <c r="C2325" s="10" t="s">
        <v>70</v>
      </c>
      <c r="D2325" s="10">
        <v>2010</v>
      </c>
      <c r="E2325" s="10" t="s">
        <v>1</v>
      </c>
      <c r="F2325" s="10" t="s">
        <v>67</v>
      </c>
      <c r="G2325" s="10">
        <v>0.73</v>
      </c>
      <c r="H2325" s="10">
        <v>0.1</v>
      </c>
      <c r="I2325" s="10">
        <v>0</v>
      </c>
      <c r="J2325" s="10">
        <v>0.06</v>
      </c>
      <c r="K2325" s="10">
        <v>0.9</v>
      </c>
    </row>
    <row r="2326" spans="1:11" x14ac:dyDescent="0.35">
      <c r="A2326" s="9">
        <v>2326</v>
      </c>
      <c r="B2326" s="9" t="s">
        <v>1014</v>
      </c>
      <c r="C2326" s="9" t="s">
        <v>36</v>
      </c>
      <c r="D2326" s="9">
        <v>2005</v>
      </c>
      <c r="E2326" s="9" t="s">
        <v>2</v>
      </c>
      <c r="F2326" s="9" t="s">
        <v>43</v>
      </c>
      <c r="G2326" s="9">
        <v>0.62</v>
      </c>
      <c r="H2326" s="9">
        <v>0.24</v>
      </c>
      <c r="I2326" s="9">
        <v>0</v>
      </c>
      <c r="J2326" s="9">
        <v>0.03</v>
      </c>
      <c r="K2326" s="9">
        <v>0.89</v>
      </c>
    </row>
    <row r="2327" spans="1:11" x14ac:dyDescent="0.35">
      <c r="A2327" s="10">
        <v>2327</v>
      </c>
      <c r="B2327" s="10" t="s">
        <v>6599</v>
      </c>
      <c r="C2327" s="10" t="s">
        <v>69</v>
      </c>
      <c r="D2327" s="10">
        <v>2009</v>
      </c>
      <c r="E2327" s="10" t="s">
        <v>7</v>
      </c>
      <c r="F2327" s="10" t="s">
        <v>50</v>
      </c>
      <c r="G2327" s="10">
        <v>0.35</v>
      </c>
      <c r="H2327" s="10">
        <v>0.38</v>
      </c>
      <c r="I2327" s="10">
        <v>0.01</v>
      </c>
      <c r="J2327" s="10">
        <v>0.16</v>
      </c>
      <c r="K2327" s="10">
        <v>0.89</v>
      </c>
    </row>
    <row r="2328" spans="1:11" x14ac:dyDescent="0.35">
      <c r="A2328" s="9">
        <v>2328</v>
      </c>
      <c r="B2328" s="9" t="s">
        <v>9770</v>
      </c>
      <c r="C2328" s="9" t="s">
        <v>44</v>
      </c>
      <c r="D2328" s="9">
        <v>2006</v>
      </c>
      <c r="E2328" s="9" t="s">
        <v>7</v>
      </c>
      <c r="F2328" s="9" t="s">
        <v>57</v>
      </c>
      <c r="G2328" s="9">
        <v>0.44</v>
      </c>
      <c r="H2328" s="9">
        <v>0.28000000000000003</v>
      </c>
      <c r="I2328" s="9">
        <v>0</v>
      </c>
      <c r="J2328" s="9">
        <v>0.18</v>
      </c>
      <c r="K2328" s="9">
        <v>0.89</v>
      </c>
    </row>
    <row r="2329" spans="1:11" x14ac:dyDescent="0.35">
      <c r="A2329" s="10">
        <v>2329</v>
      </c>
      <c r="B2329" s="10" t="s">
        <v>1077</v>
      </c>
      <c r="C2329" s="10" t="s">
        <v>42</v>
      </c>
      <c r="D2329" s="10">
        <v>2007</v>
      </c>
      <c r="E2329" s="10" t="s">
        <v>1</v>
      </c>
      <c r="F2329" s="10" t="s">
        <v>61</v>
      </c>
      <c r="G2329" s="10">
        <v>0.82</v>
      </c>
      <c r="H2329" s="10">
        <v>0.01</v>
      </c>
      <c r="I2329" s="10">
        <v>0</v>
      </c>
      <c r="J2329" s="10">
        <v>7.0000000000000007E-2</v>
      </c>
      <c r="K2329" s="10">
        <v>0.89</v>
      </c>
    </row>
    <row r="2330" spans="1:11" x14ac:dyDescent="0.35">
      <c r="A2330" s="9">
        <v>2330</v>
      </c>
      <c r="B2330" s="9" t="s">
        <v>181</v>
      </c>
      <c r="C2330" s="9" t="s">
        <v>34</v>
      </c>
      <c r="D2330" s="9">
        <v>2005</v>
      </c>
      <c r="E2330" s="9" t="s">
        <v>1</v>
      </c>
      <c r="F2330" s="9" t="s">
        <v>134</v>
      </c>
      <c r="G2330" s="9">
        <v>0.74</v>
      </c>
      <c r="H2330" s="9">
        <v>0.03</v>
      </c>
      <c r="I2330" s="9">
        <v>0</v>
      </c>
      <c r="J2330" s="9">
        <v>0.12</v>
      </c>
      <c r="K2330" s="9">
        <v>0.89</v>
      </c>
    </row>
    <row r="2331" spans="1:11" x14ac:dyDescent="0.35">
      <c r="A2331" s="10">
        <v>2331</v>
      </c>
      <c r="B2331" s="10" t="s">
        <v>182</v>
      </c>
      <c r="C2331" s="10" t="s">
        <v>102</v>
      </c>
      <c r="D2331" s="10">
        <v>2015</v>
      </c>
      <c r="E2331" s="10" t="s">
        <v>9</v>
      </c>
      <c r="F2331" s="10" t="s">
        <v>120</v>
      </c>
      <c r="G2331" s="10">
        <v>0.32</v>
      </c>
      <c r="H2331" s="10">
        <v>0.42</v>
      </c>
      <c r="I2331" s="10">
        <v>0.01</v>
      </c>
      <c r="J2331" s="10">
        <v>0.14000000000000001</v>
      </c>
      <c r="K2331" s="10">
        <v>0.89</v>
      </c>
    </row>
    <row r="2332" spans="1:11" x14ac:dyDescent="0.35">
      <c r="A2332" s="9">
        <v>2332</v>
      </c>
      <c r="B2332" s="9" t="s">
        <v>9771</v>
      </c>
      <c r="C2332" s="9" t="s">
        <v>36</v>
      </c>
      <c r="D2332" s="9">
        <v>2001</v>
      </c>
      <c r="E2332" s="9" t="s">
        <v>2</v>
      </c>
      <c r="F2332" s="9" t="s">
        <v>38</v>
      </c>
      <c r="G2332" s="9">
        <v>0.6</v>
      </c>
      <c r="H2332" s="9">
        <v>0.22</v>
      </c>
      <c r="I2332" s="9">
        <v>0.05</v>
      </c>
      <c r="J2332" s="9">
        <v>0.02</v>
      </c>
      <c r="K2332" s="9">
        <v>0.89</v>
      </c>
    </row>
    <row r="2333" spans="1:11" x14ac:dyDescent="0.35">
      <c r="A2333" s="10">
        <v>2333</v>
      </c>
      <c r="B2333" s="10" t="s">
        <v>9772</v>
      </c>
      <c r="C2333" s="10" t="s">
        <v>49</v>
      </c>
      <c r="D2333" s="10">
        <v>2008</v>
      </c>
      <c r="E2333" s="10" t="s">
        <v>4</v>
      </c>
      <c r="F2333" s="10" t="s">
        <v>46</v>
      </c>
      <c r="G2333" s="10">
        <v>0.51</v>
      </c>
      <c r="H2333" s="10">
        <v>0.28999999999999998</v>
      </c>
      <c r="I2333" s="10">
        <v>0.01</v>
      </c>
      <c r="J2333" s="10">
        <v>0.09</v>
      </c>
      <c r="K2333" s="10">
        <v>0.89</v>
      </c>
    </row>
    <row r="2334" spans="1:11" x14ac:dyDescent="0.35">
      <c r="A2334" s="9">
        <v>2334</v>
      </c>
      <c r="B2334" s="9" t="s">
        <v>378</v>
      </c>
      <c r="C2334" s="9" t="s">
        <v>34</v>
      </c>
      <c r="D2334" s="9">
        <v>2005</v>
      </c>
      <c r="E2334" s="9" t="s">
        <v>1</v>
      </c>
      <c r="F2334" s="9" t="s">
        <v>61</v>
      </c>
      <c r="G2334" s="9">
        <v>0.74</v>
      </c>
      <c r="H2334" s="9">
        <v>0.03</v>
      </c>
      <c r="I2334" s="9">
        <v>0</v>
      </c>
      <c r="J2334" s="9">
        <v>0.12</v>
      </c>
      <c r="K2334" s="9">
        <v>0.89</v>
      </c>
    </row>
    <row r="2335" spans="1:11" x14ac:dyDescent="0.35">
      <c r="A2335" s="10">
        <v>2335</v>
      </c>
      <c r="B2335" s="10" t="s">
        <v>9773</v>
      </c>
      <c r="C2335" s="10" t="s">
        <v>36</v>
      </c>
      <c r="D2335" s="10">
        <v>2004</v>
      </c>
      <c r="E2335" s="10" t="s">
        <v>11</v>
      </c>
      <c r="F2335" s="10" t="s">
        <v>53</v>
      </c>
      <c r="G2335" s="10">
        <v>0.46</v>
      </c>
      <c r="H2335" s="10">
        <v>0.17</v>
      </c>
      <c r="I2335" s="10">
        <v>0.24</v>
      </c>
      <c r="J2335" s="10">
        <v>0.02</v>
      </c>
      <c r="K2335" s="10">
        <v>0.89</v>
      </c>
    </row>
    <row r="2336" spans="1:11" x14ac:dyDescent="0.35">
      <c r="A2336" s="9">
        <v>2336</v>
      </c>
      <c r="B2336" s="9" t="s">
        <v>9774</v>
      </c>
      <c r="C2336" s="9" t="s">
        <v>69</v>
      </c>
      <c r="D2336" s="9">
        <v>2012</v>
      </c>
      <c r="E2336" s="9" t="s">
        <v>2</v>
      </c>
      <c r="F2336" s="9" t="s">
        <v>57</v>
      </c>
      <c r="G2336" s="9">
        <v>0.6</v>
      </c>
      <c r="H2336" s="9">
        <v>0.19</v>
      </c>
      <c r="I2336" s="9">
        <v>0</v>
      </c>
      <c r="J2336" s="9">
        <v>0.1</v>
      </c>
      <c r="K2336" s="9">
        <v>0.89</v>
      </c>
    </row>
    <row r="2337" spans="1:11" x14ac:dyDescent="0.35">
      <c r="A2337" s="10">
        <v>2337</v>
      </c>
      <c r="B2337" s="10" t="s">
        <v>9775</v>
      </c>
      <c r="C2337" s="10" t="s">
        <v>36</v>
      </c>
      <c r="D2337" s="10">
        <v>2004</v>
      </c>
      <c r="E2337" s="10" t="s">
        <v>12</v>
      </c>
      <c r="F2337" s="10" t="s">
        <v>53</v>
      </c>
      <c r="G2337" s="10">
        <v>0.42</v>
      </c>
      <c r="H2337" s="10">
        <v>0.16</v>
      </c>
      <c r="I2337" s="10">
        <v>0.3</v>
      </c>
      <c r="J2337" s="10">
        <v>0.02</v>
      </c>
      <c r="K2337" s="10">
        <v>0.89</v>
      </c>
    </row>
    <row r="2338" spans="1:11" x14ac:dyDescent="0.35">
      <c r="A2338" s="9">
        <v>2338</v>
      </c>
      <c r="B2338" s="9" t="s">
        <v>9776</v>
      </c>
      <c r="C2338" s="9" t="s">
        <v>126</v>
      </c>
      <c r="D2338" s="9">
        <v>2001</v>
      </c>
      <c r="E2338" s="9" t="s">
        <v>12</v>
      </c>
      <c r="F2338" s="9" t="s">
        <v>53</v>
      </c>
      <c r="G2338" s="9">
        <v>0</v>
      </c>
      <c r="H2338" s="9">
        <v>0</v>
      </c>
      <c r="I2338" s="9">
        <v>0.89</v>
      </c>
      <c r="J2338" s="9">
        <v>0</v>
      </c>
      <c r="K2338" s="9">
        <v>0.89</v>
      </c>
    </row>
    <row r="2339" spans="1:11" x14ac:dyDescent="0.35">
      <c r="A2339" s="10">
        <v>2339</v>
      </c>
      <c r="B2339" s="10" t="s">
        <v>8863</v>
      </c>
      <c r="C2339" s="10" t="s">
        <v>149</v>
      </c>
      <c r="D2339" s="10">
        <v>2003</v>
      </c>
      <c r="E2339" s="10" t="s">
        <v>9</v>
      </c>
      <c r="F2339" s="10" t="s">
        <v>67</v>
      </c>
      <c r="G2339" s="10">
        <v>0.69</v>
      </c>
      <c r="H2339" s="10">
        <v>0.18</v>
      </c>
      <c r="I2339" s="10">
        <v>0</v>
      </c>
      <c r="J2339" s="10">
        <v>0.02</v>
      </c>
      <c r="K2339" s="10">
        <v>0.89</v>
      </c>
    </row>
    <row r="2340" spans="1:11" x14ac:dyDescent="0.35">
      <c r="A2340" s="9">
        <v>2340</v>
      </c>
      <c r="B2340" s="9" t="s">
        <v>3967</v>
      </c>
      <c r="C2340" s="9" t="s">
        <v>42</v>
      </c>
      <c r="D2340" s="9">
        <v>2008</v>
      </c>
      <c r="E2340" s="9" t="s">
        <v>11</v>
      </c>
      <c r="F2340" s="9" t="s">
        <v>50</v>
      </c>
      <c r="G2340" s="9">
        <v>0.36</v>
      </c>
      <c r="H2340" s="9">
        <v>0.43</v>
      </c>
      <c r="I2340" s="9">
        <v>0</v>
      </c>
      <c r="J2340" s="9">
        <v>0.1</v>
      </c>
      <c r="K2340" s="9">
        <v>0.89</v>
      </c>
    </row>
    <row r="2341" spans="1:11" x14ac:dyDescent="0.35">
      <c r="A2341" s="10">
        <v>2341</v>
      </c>
      <c r="B2341" s="10" t="s">
        <v>9777</v>
      </c>
      <c r="C2341" s="10" t="s">
        <v>72</v>
      </c>
      <c r="D2341" s="10">
        <v>1997</v>
      </c>
      <c r="E2341" s="10" t="s">
        <v>8</v>
      </c>
      <c r="F2341" s="10" t="s">
        <v>57</v>
      </c>
      <c r="G2341" s="10">
        <v>0.16</v>
      </c>
      <c r="H2341" s="10">
        <v>0.11</v>
      </c>
      <c r="I2341" s="10">
        <v>0.56000000000000005</v>
      </c>
      <c r="J2341" s="10">
        <v>0.06</v>
      </c>
      <c r="K2341" s="10">
        <v>0.89</v>
      </c>
    </row>
    <row r="2342" spans="1:11" x14ac:dyDescent="0.35">
      <c r="A2342" s="9">
        <v>2342</v>
      </c>
      <c r="B2342" s="9" t="s">
        <v>201</v>
      </c>
      <c r="C2342" s="9" t="s">
        <v>42</v>
      </c>
      <c r="D2342" s="9">
        <v>2009</v>
      </c>
      <c r="E2342" s="9" t="s">
        <v>3</v>
      </c>
      <c r="F2342" s="9" t="s">
        <v>62</v>
      </c>
      <c r="G2342" s="9">
        <v>0.15</v>
      </c>
      <c r="H2342" s="9">
        <v>0.63</v>
      </c>
      <c r="I2342" s="9">
        <v>0</v>
      </c>
      <c r="J2342" s="9">
        <v>0.11</v>
      </c>
      <c r="K2342" s="9">
        <v>0.89</v>
      </c>
    </row>
    <row r="2343" spans="1:11" x14ac:dyDescent="0.35">
      <c r="A2343" s="10">
        <v>2343</v>
      </c>
      <c r="B2343" s="10" t="s">
        <v>2133</v>
      </c>
      <c r="C2343" s="10" t="s">
        <v>34</v>
      </c>
      <c r="D2343" s="10">
        <v>2001</v>
      </c>
      <c r="E2343" s="10" t="s">
        <v>1</v>
      </c>
      <c r="F2343" s="10" t="s">
        <v>46</v>
      </c>
      <c r="G2343" s="10">
        <v>0.44</v>
      </c>
      <c r="H2343" s="10">
        <v>0.34</v>
      </c>
      <c r="I2343" s="10">
        <v>0</v>
      </c>
      <c r="J2343" s="10">
        <v>0.11</v>
      </c>
      <c r="K2343" s="10">
        <v>0.89</v>
      </c>
    </row>
    <row r="2344" spans="1:11" x14ac:dyDescent="0.35">
      <c r="A2344" s="9">
        <v>2344</v>
      </c>
      <c r="B2344" s="9" t="s">
        <v>684</v>
      </c>
      <c r="C2344" s="9" t="s">
        <v>102</v>
      </c>
      <c r="D2344" s="9">
        <v>2016</v>
      </c>
      <c r="E2344" s="9" t="s">
        <v>1</v>
      </c>
      <c r="F2344" s="9" t="s">
        <v>61</v>
      </c>
      <c r="G2344" s="9">
        <v>0.28000000000000003</v>
      </c>
      <c r="H2344" s="9">
        <v>0.47</v>
      </c>
      <c r="I2344" s="9">
        <v>0</v>
      </c>
      <c r="J2344" s="9">
        <v>0.14000000000000001</v>
      </c>
      <c r="K2344" s="9">
        <v>0.89</v>
      </c>
    </row>
    <row r="2345" spans="1:11" x14ac:dyDescent="0.35">
      <c r="A2345" s="10">
        <v>2345</v>
      </c>
      <c r="B2345" s="10" t="s">
        <v>9778</v>
      </c>
      <c r="C2345" s="10" t="s">
        <v>44</v>
      </c>
      <c r="D2345" s="10">
        <v>2011</v>
      </c>
      <c r="E2345" s="10" t="s">
        <v>10</v>
      </c>
      <c r="F2345" s="10" t="s">
        <v>137</v>
      </c>
      <c r="G2345" s="10">
        <v>0.21</v>
      </c>
      <c r="H2345" s="10">
        <v>0.13</v>
      </c>
      <c r="I2345" s="10">
        <v>0.46</v>
      </c>
      <c r="J2345" s="10">
        <v>0.08</v>
      </c>
      <c r="K2345" s="10">
        <v>0.89</v>
      </c>
    </row>
    <row r="2346" spans="1:11" x14ac:dyDescent="0.35">
      <c r="A2346" s="9">
        <v>2346</v>
      </c>
      <c r="B2346" s="9" t="s">
        <v>336</v>
      </c>
      <c r="C2346" s="9" t="s">
        <v>88</v>
      </c>
      <c r="D2346" s="9">
        <v>2013</v>
      </c>
      <c r="E2346" s="9" t="s">
        <v>9</v>
      </c>
      <c r="F2346" s="9" t="s">
        <v>120</v>
      </c>
      <c r="G2346" s="9">
        <v>0.42</v>
      </c>
      <c r="H2346" s="9">
        <v>0.36</v>
      </c>
      <c r="I2346" s="9">
        <v>0.04</v>
      </c>
      <c r="J2346" s="9">
        <v>7.0000000000000007E-2</v>
      </c>
      <c r="K2346" s="9">
        <v>0.89</v>
      </c>
    </row>
    <row r="2347" spans="1:11" x14ac:dyDescent="0.35">
      <c r="A2347" s="10">
        <v>2347</v>
      </c>
      <c r="B2347" s="10" t="s">
        <v>5489</v>
      </c>
      <c r="C2347" s="10" t="s">
        <v>70</v>
      </c>
      <c r="D2347" s="10">
        <v>2010</v>
      </c>
      <c r="E2347" s="10" t="s">
        <v>3</v>
      </c>
      <c r="F2347" s="10" t="s">
        <v>62</v>
      </c>
      <c r="G2347" s="10">
        <v>0.18</v>
      </c>
      <c r="H2347" s="10">
        <v>0.59</v>
      </c>
      <c r="I2347" s="10">
        <v>0.01</v>
      </c>
      <c r="J2347" s="10">
        <v>0.1</v>
      </c>
      <c r="K2347" s="10">
        <v>0.89</v>
      </c>
    </row>
    <row r="2348" spans="1:11" x14ac:dyDescent="0.35">
      <c r="A2348" s="9">
        <v>2348</v>
      </c>
      <c r="B2348" s="9" t="s">
        <v>9779</v>
      </c>
      <c r="C2348" s="9" t="s">
        <v>42</v>
      </c>
      <c r="D2348" s="9">
        <v>2006</v>
      </c>
      <c r="E2348" s="9" t="s">
        <v>3</v>
      </c>
      <c r="F2348" s="9" t="s">
        <v>50</v>
      </c>
      <c r="G2348" s="9">
        <v>0.81</v>
      </c>
      <c r="H2348" s="9">
        <v>0</v>
      </c>
      <c r="I2348" s="9">
        <v>0.01</v>
      </c>
      <c r="J2348" s="9">
        <v>7.0000000000000007E-2</v>
      </c>
      <c r="K2348" s="9">
        <v>0.89</v>
      </c>
    </row>
    <row r="2349" spans="1:11" x14ac:dyDescent="0.35">
      <c r="A2349" s="10">
        <v>2349</v>
      </c>
      <c r="B2349" s="10" t="s">
        <v>8556</v>
      </c>
      <c r="C2349" s="10" t="s">
        <v>94</v>
      </c>
      <c r="D2349" s="10">
        <v>2009</v>
      </c>
      <c r="E2349" s="10" t="s">
        <v>7</v>
      </c>
      <c r="F2349" s="10" t="s">
        <v>43</v>
      </c>
      <c r="G2349" s="10">
        <v>0.01</v>
      </c>
      <c r="H2349" s="10">
        <v>0.79</v>
      </c>
      <c r="I2349" s="10">
        <v>0</v>
      </c>
      <c r="J2349" s="10">
        <v>0.09</v>
      </c>
      <c r="K2349" s="10">
        <v>0.89</v>
      </c>
    </row>
    <row r="2350" spans="1:11" x14ac:dyDescent="0.35">
      <c r="A2350" s="9">
        <v>2350</v>
      </c>
      <c r="B2350" s="9" t="s">
        <v>9780</v>
      </c>
      <c r="C2350" s="9" t="s">
        <v>183</v>
      </c>
      <c r="D2350" s="9">
        <v>2013</v>
      </c>
      <c r="E2350" s="9" t="s">
        <v>1</v>
      </c>
      <c r="F2350" s="9" t="s">
        <v>53</v>
      </c>
      <c r="G2350" s="9">
        <v>0.39</v>
      </c>
      <c r="H2350" s="9">
        <v>0.24</v>
      </c>
      <c r="I2350" s="9">
        <v>0.21</v>
      </c>
      <c r="J2350" s="9">
        <v>0.06</v>
      </c>
      <c r="K2350" s="9">
        <v>0.89</v>
      </c>
    </row>
    <row r="2351" spans="1:11" x14ac:dyDescent="0.35">
      <c r="A2351" s="10">
        <v>2351</v>
      </c>
      <c r="B2351" s="10" t="s">
        <v>1019</v>
      </c>
      <c r="C2351" s="10" t="s">
        <v>70</v>
      </c>
      <c r="D2351" s="10">
        <v>2012</v>
      </c>
      <c r="E2351" s="10" t="s">
        <v>4</v>
      </c>
      <c r="F2351" s="10" t="s">
        <v>61</v>
      </c>
      <c r="G2351" s="10">
        <v>0.55000000000000004</v>
      </c>
      <c r="H2351" s="10">
        <v>0.25</v>
      </c>
      <c r="I2351" s="10">
        <v>0.01</v>
      </c>
      <c r="J2351" s="10">
        <v>7.0000000000000007E-2</v>
      </c>
      <c r="K2351" s="10">
        <v>0.89</v>
      </c>
    </row>
    <row r="2352" spans="1:11" x14ac:dyDescent="0.35">
      <c r="A2352" s="9">
        <v>2352</v>
      </c>
      <c r="B2352" s="9" t="s">
        <v>8552</v>
      </c>
      <c r="C2352" s="9" t="s">
        <v>42</v>
      </c>
      <c r="D2352" s="9">
        <v>2011</v>
      </c>
      <c r="E2352" s="9" t="s">
        <v>7</v>
      </c>
      <c r="F2352" s="9" t="s">
        <v>43</v>
      </c>
      <c r="G2352" s="9">
        <v>0.6</v>
      </c>
      <c r="H2352" s="9">
        <v>0.21</v>
      </c>
      <c r="I2352" s="9">
        <v>0</v>
      </c>
      <c r="J2352" s="9">
        <v>0.08</v>
      </c>
      <c r="K2352" s="9">
        <v>0.89</v>
      </c>
    </row>
    <row r="2353" spans="1:11" x14ac:dyDescent="0.35">
      <c r="A2353" s="10">
        <v>2353</v>
      </c>
      <c r="B2353" s="10" t="s">
        <v>9781</v>
      </c>
      <c r="C2353" s="10" t="s">
        <v>72</v>
      </c>
      <c r="D2353" s="10">
        <v>2000</v>
      </c>
      <c r="E2353" s="10" t="s">
        <v>1</v>
      </c>
      <c r="F2353" s="10" t="s">
        <v>57</v>
      </c>
      <c r="G2353" s="10">
        <v>0.49</v>
      </c>
      <c r="H2353" s="10">
        <v>0.34</v>
      </c>
      <c r="I2353" s="10">
        <v>0</v>
      </c>
      <c r="J2353" s="10">
        <v>0.06</v>
      </c>
      <c r="K2353" s="10">
        <v>0.89</v>
      </c>
    </row>
    <row r="2354" spans="1:11" x14ac:dyDescent="0.35">
      <c r="A2354" s="9">
        <v>2354</v>
      </c>
      <c r="B2354" s="9" t="s">
        <v>9782</v>
      </c>
      <c r="C2354" s="9" t="s">
        <v>34</v>
      </c>
      <c r="D2354" s="9">
        <v>2006</v>
      </c>
      <c r="E2354" s="9" t="s">
        <v>6</v>
      </c>
      <c r="F2354" s="9" t="s">
        <v>57</v>
      </c>
      <c r="G2354" s="9">
        <v>0</v>
      </c>
      <c r="H2354" s="9">
        <v>0.68</v>
      </c>
      <c r="I2354" s="9">
        <v>0</v>
      </c>
      <c r="J2354" s="9">
        <v>0.2</v>
      </c>
      <c r="K2354" s="9">
        <v>0.89</v>
      </c>
    </row>
    <row r="2355" spans="1:11" x14ac:dyDescent="0.35">
      <c r="A2355" s="10">
        <v>2355</v>
      </c>
      <c r="B2355" s="10" t="s">
        <v>9783</v>
      </c>
      <c r="C2355" s="10" t="s">
        <v>47</v>
      </c>
      <c r="D2355" s="10">
        <v>1995</v>
      </c>
      <c r="E2355" s="10" t="s">
        <v>4</v>
      </c>
      <c r="F2355" s="10" t="s">
        <v>125</v>
      </c>
      <c r="G2355" s="10">
        <v>0</v>
      </c>
      <c r="H2355" s="10">
        <v>0</v>
      </c>
      <c r="I2355" s="10">
        <v>0.89</v>
      </c>
      <c r="J2355" s="10">
        <v>0</v>
      </c>
      <c r="K2355" s="10">
        <v>0.89</v>
      </c>
    </row>
    <row r="2356" spans="1:11" x14ac:dyDescent="0.35">
      <c r="A2356" s="9">
        <v>2356</v>
      </c>
      <c r="B2356" s="9" t="s">
        <v>5522</v>
      </c>
      <c r="C2356" s="9" t="s">
        <v>72</v>
      </c>
      <c r="D2356" s="9">
        <v>1996</v>
      </c>
      <c r="E2356" s="9" t="s">
        <v>2</v>
      </c>
      <c r="F2356" s="9" t="s">
        <v>91</v>
      </c>
      <c r="G2356" s="9">
        <v>0.44</v>
      </c>
      <c r="H2356" s="9">
        <v>0.3</v>
      </c>
      <c r="I2356" s="9">
        <v>0.09</v>
      </c>
      <c r="J2356" s="9">
        <v>0.06</v>
      </c>
      <c r="K2356" s="9">
        <v>0.88</v>
      </c>
    </row>
    <row r="2357" spans="1:11" x14ac:dyDescent="0.35">
      <c r="A2357" s="10">
        <v>2357</v>
      </c>
      <c r="B2357" s="10" t="s">
        <v>397</v>
      </c>
      <c r="C2357" s="10" t="s">
        <v>70</v>
      </c>
      <c r="D2357" s="10">
        <v>2010</v>
      </c>
      <c r="E2357" s="10" t="s">
        <v>10</v>
      </c>
      <c r="F2357" s="10" t="s">
        <v>67</v>
      </c>
      <c r="G2357" s="10">
        <v>0.44</v>
      </c>
      <c r="H2357" s="10">
        <v>0.36</v>
      </c>
      <c r="I2357" s="10">
        <v>0</v>
      </c>
      <c r="J2357" s="10">
        <v>0.08</v>
      </c>
      <c r="K2357" s="10">
        <v>0.88</v>
      </c>
    </row>
    <row r="2358" spans="1:11" x14ac:dyDescent="0.35">
      <c r="A2358" s="9">
        <v>2358</v>
      </c>
      <c r="B2358" s="9" t="s">
        <v>558</v>
      </c>
      <c r="C2358" s="9" t="s">
        <v>70</v>
      </c>
      <c r="D2358" s="9">
        <v>2012</v>
      </c>
      <c r="E2358" s="9" t="s">
        <v>9</v>
      </c>
      <c r="F2358" s="9" t="s">
        <v>137</v>
      </c>
      <c r="G2358" s="9">
        <v>0.38</v>
      </c>
      <c r="H2358" s="9">
        <v>0.41</v>
      </c>
      <c r="I2358" s="9">
        <v>0.01</v>
      </c>
      <c r="J2358" s="9">
        <v>0.08</v>
      </c>
      <c r="K2358" s="9">
        <v>0.88</v>
      </c>
    </row>
    <row r="2359" spans="1:11" x14ac:dyDescent="0.35">
      <c r="A2359" s="10">
        <v>2359</v>
      </c>
      <c r="B2359" s="10" t="s">
        <v>8567</v>
      </c>
      <c r="C2359" s="10" t="s">
        <v>94</v>
      </c>
      <c r="D2359" s="10">
        <v>2008</v>
      </c>
      <c r="E2359" s="10" t="s">
        <v>9</v>
      </c>
      <c r="F2359" s="10" t="s">
        <v>52</v>
      </c>
      <c r="G2359" s="10">
        <v>0.01</v>
      </c>
      <c r="H2359" s="10">
        <v>0.79</v>
      </c>
      <c r="I2359" s="10">
        <v>0</v>
      </c>
      <c r="J2359" s="10">
        <v>0.08</v>
      </c>
      <c r="K2359" s="10">
        <v>0.88</v>
      </c>
    </row>
    <row r="2360" spans="1:11" x14ac:dyDescent="0.35">
      <c r="A2360" s="9">
        <v>2360</v>
      </c>
      <c r="B2360" s="9" t="s">
        <v>747</v>
      </c>
      <c r="C2360" s="9" t="s">
        <v>49</v>
      </c>
      <c r="D2360" s="9">
        <v>2008</v>
      </c>
      <c r="E2360" s="9" t="s">
        <v>6</v>
      </c>
      <c r="F2360" s="9" t="s">
        <v>748</v>
      </c>
      <c r="G2360" s="9">
        <v>0</v>
      </c>
      <c r="H2360" s="9">
        <v>0.82</v>
      </c>
      <c r="I2360" s="9">
        <v>0</v>
      </c>
      <c r="J2360" s="9">
        <v>0.06</v>
      </c>
      <c r="K2360" s="9">
        <v>0.88</v>
      </c>
    </row>
    <row r="2361" spans="1:11" x14ac:dyDescent="0.35">
      <c r="A2361" s="10">
        <v>2361</v>
      </c>
      <c r="B2361" s="10" t="s">
        <v>136</v>
      </c>
      <c r="C2361" s="10" t="s">
        <v>70</v>
      </c>
      <c r="D2361" s="10">
        <v>2011</v>
      </c>
      <c r="E2361" s="10" t="s">
        <v>6</v>
      </c>
      <c r="F2361" s="10" t="s">
        <v>50</v>
      </c>
      <c r="G2361" s="10">
        <v>0.62</v>
      </c>
      <c r="H2361" s="10">
        <v>0.2</v>
      </c>
      <c r="I2361" s="10">
        <v>0</v>
      </c>
      <c r="J2361" s="10">
        <v>7.0000000000000007E-2</v>
      </c>
      <c r="K2361" s="10">
        <v>0.88</v>
      </c>
    </row>
    <row r="2362" spans="1:11" x14ac:dyDescent="0.35">
      <c r="A2362" s="9">
        <v>2362</v>
      </c>
      <c r="B2362" s="9" t="s">
        <v>561</v>
      </c>
      <c r="C2362" s="9" t="s">
        <v>42</v>
      </c>
      <c r="D2362" s="9">
        <v>2009</v>
      </c>
      <c r="E2362" s="9" t="s">
        <v>9</v>
      </c>
      <c r="F2362" s="9" t="s">
        <v>118</v>
      </c>
      <c r="G2362" s="9">
        <v>0.6</v>
      </c>
      <c r="H2362" s="9">
        <v>0.21</v>
      </c>
      <c r="I2362" s="9">
        <v>0</v>
      </c>
      <c r="J2362" s="9">
        <v>0.08</v>
      </c>
      <c r="K2362" s="9">
        <v>0.88</v>
      </c>
    </row>
    <row r="2363" spans="1:11" x14ac:dyDescent="0.35">
      <c r="A2363" s="10">
        <v>2363</v>
      </c>
      <c r="B2363" s="10" t="s">
        <v>3906</v>
      </c>
      <c r="C2363" s="10" t="s">
        <v>70</v>
      </c>
      <c r="D2363" s="10">
        <v>2010</v>
      </c>
      <c r="E2363" s="10" t="s">
        <v>6</v>
      </c>
      <c r="F2363" s="10" t="s">
        <v>363</v>
      </c>
      <c r="G2363" s="10">
        <v>0.73</v>
      </c>
      <c r="H2363" s="10">
        <v>0.1</v>
      </c>
      <c r="I2363" s="10">
        <v>0</v>
      </c>
      <c r="J2363" s="10">
        <v>0.06</v>
      </c>
      <c r="K2363" s="10">
        <v>0.88</v>
      </c>
    </row>
    <row r="2364" spans="1:11" x14ac:dyDescent="0.35">
      <c r="A2364" s="9">
        <v>2364</v>
      </c>
      <c r="B2364" s="9" t="s">
        <v>1164</v>
      </c>
      <c r="C2364" s="9" t="s">
        <v>88</v>
      </c>
      <c r="D2364" s="9">
        <v>2012</v>
      </c>
      <c r="E2364" s="9" t="s">
        <v>9</v>
      </c>
      <c r="F2364" s="9" t="s">
        <v>91</v>
      </c>
      <c r="G2364" s="9">
        <v>0.3</v>
      </c>
      <c r="H2364" s="9">
        <v>0.22</v>
      </c>
      <c r="I2364" s="9">
        <v>0.3</v>
      </c>
      <c r="J2364" s="9">
        <v>0.05</v>
      </c>
      <c r="K2364" s="9">
        <v>0.88</v>
      </c>
    </row>
    <row r="2365" spans="1:11" x14ac:dyDescent="0.35">
      <c r="A2365" s="10">
        <v>2365</v>
      </c>
      <c r="B2365" s="10" t="s">
        <v>812</v>
      </c>
      <c r="C2365" s="10" t="s">
        <v>34</v>
      </c>
      <c r="D2365" s="10">
        <v>2005</v>
      </c>
      <c r="E2365" s="10" t="s">
        <v>9</v>
      </c>
      <c r="F2365" s="10" t="s">
        <v>52</v>
      </c>
      <c r="G2365" s="10">
        <v>0.43</v>
      </c>
      <c r="H2365" s="10">
        <v>0.34</v>
      </c>
      <c r="I2365" s="10">
        <v>0</v>
      </c>
      <c r="J2365" s="10">
        <v>0.11</v>
      </c>
      <c r="K2365" s="10">
        <v>0.88</v>
      </c>
    </row>
    <row r="2366" spans="1:11" x14ac:dyDescent="0.35">
      <c r="A2366" s="9">
        <v>2366</v>
      </c>
      <c r="B2366" s="9" t="s">
        <v>9784</v>
      </c>
      <c r="C2366" s="9" t="s">
        <v>34</v>
      </c>
      <c r="D2366" s="9">
        <v>2007</v>
      </c>
      <c r="E2366" s="9" t="s">
        <v>6</v>
      </c>
      <c r="F2366" s="9" t="s">
        <v>57</v>
      </c>
      <c r="G2366" s="9">
        <v>0.32</v>
      </c>
      <c r="H2366" s="9">
        <v>0.06</v>
      </c>
      <c r="I2366" s="9">
        <v>0</v>
      </c>
      <c r="J2366" s="9">
        <v>0.5</v>
      </c>
      <c r="K2366" s="9">
        <v>0.88</v>
      </c>
    </row>
    <row r="2367" spans="1:11" x14ac:dyDescent="0.35">
      <c r="A2367" s="10">
        <v>2367</v>
      </c>
      <c r="B2367" s="10" t="s">
        <v>9785</v>
      </c>
      <c r="C2367" s="10" t="s">
        <v>42</v>
      </c>
      <c r="D2367" s="10">
        <v>2009</v>
      </c>
      <c r="E2367" s="10" t="s">
        <v>8</v>
      </c>
      <c r="F2367" s="10" t="s">
        <v>53</v>
      </c>
      <c r="G2367" s="10">
        <v>0.47</v>
      </c>
      <c r="H2367" s="10">
        <v>0.22</v>
      </c>
      <c r="I2367" s="10">
        <v>0.12</v>
      </c>
      <c r="J2367" s="10">
        <v>7.0000000000000007E-2</v>
      </c>
      <c r="K2367" s="10">
        <v>0.88</v>
      </c>
    </row>
    <row r="2368" spans="1:11" x14ac:dyDescent="0.35">
      <c r="A2368" s="9">
        <v>2368</v>
      </c>
      <c r="B2368" s="9" t="s">
        <v>9786</v>
      </c>
      <c r="C2368" s="9" t="s">
        <v>72</v>
      </c>
      <c r="D2368" s="9">
        <v>1996</v>
      </c>
      <c r="E2368" s="9" t="s">
        <v>7</v>
      </c>
      <c r="F2368" s="9" t="s">
        <v>7412</v>
      </c>
      <c r="G2368" s="9">
        <v>0.49</v>
      </c>
      <c r="H2368" s="9">
        <v>0.33</v>
      </c>
      <c r="I2368" s="9">
        <v>0</v>
      </c>
      <c r="J2368" s="9">
        <v>0.06</v>
      </c>
      <c r="K2368" s="9">
        <v>0.88</v>
      </c>
    </row>
    <row r="2369" spans="1:11" x14ac:dyDescent="0.35">
      <c r="A2369" s="10">
        <v>2369</v>
      </c>
      <c r="B2369" s="10" t="s">
        <v>2839</v>
      </c>
      <c r="C2369" s="10" t="s">
        <v>55</v>
      </c>
      <c r="D2369" s="10">
        <v>2015</v>
      </c>
      <c r="E2369" s="10" t="s">
        <v>9</v>
      </c>
      <c r="F2369" s="10" t="s">
        <v>137</v>
      </c>
      <c r="G2369" s="10">
        <v>0.42</v>
      </c>
      <c r="H2369" s="10">
        <v>0.38</v>
      </c>
      <c r="I2369" s="10">
        <v>0</v>
      </c>
      <c r="J2369" s="10">
        <v>7.0000000000000007E-2</v>
      </c>
      <c r="K2369" s="10">
        <v>0.88</v>
      </c>
    </row>
    <row r="2370" spans="1:11" x14ac:dyDescent="0.35">
      <c r="A2370" s="9">
        <v>2370</v>
      </c>
      <c r="B2370" s="9" t="s">
        <v>9787</v>
      </c>
      <c r="C2370" s="9" t="s">
        <v>44</v>
      </c>
      <c r="D2370" s="9">
        <v>2004</v>
      </c>
      <c r="E2370" s="9" t="s">
        <v>12</v>
      </c>
      <c r="F2370" s="9" t="s">
        <v>38</v>
      </c>
      <c r="G2370" s="9">
        <v>0.32</v>
      </c>
      <c r="H2370" s="9">
        <v>0.26</v>
      </c>
      <c r="I2370" s="9">
        <v>0.12</v>
      </c>
      <c r="J2370" s="9">
        <v>0.17</v>
      </c>
      <c r="K2370" s="9">
        <v>0.88</v>
      </c>
    </row>
    <row r="2371" spans="1:11" x14ac:dyDescent="0.35">
      <c r="A2371" s="10">
        <v>2371</v>
      </c>
      <c r="B2371" s="10" t="s">
        <v>9788</v>
      </c>
      <c r="C2371" s="10" t="s">
        <v>42</v>
      </c>
      <c r="D2371" s="10">
        <v>2008</v>
      </c>
      <c r="E2371" s="10" t="s">
        <v>8</v>
      </c>
      <c r="F2371" s="10" t="s">
        <v>194</v>
      </c>
      <c r="G2371" s="10">
        <v>0.51</v>
      </c>
      <c r="H2371" s="10">
        <v>0.28000000000000003</v>
      </c>
      <c r="I2371" s="10">
        <v>0.01</v>
      </c>
      <c r="J2371" s="10">
        <v>0.08</v>
      </c>
      <c r="K2371" s="10">
        <v>0.88</v>
      </c>
    </row>
    <row r="2372" spans="1:11" x14ac:dyDescent="0.35">
      <c r="A2372" s="9">
        <v>2372</v>
      </c>
      <c r="B2372" s="9" t="s">
        <v>844</v>
      </c>
      <c r="C2372" s="9" t="s">
        <v>69</v>
      </c>
      <c r="D2372" s="9">
        <v>2012</v>
      </c>
      <c r="E2372" s="9" t="s">
        <v>10</v>
      </c>
      <c r="F2372" s="9" t="s">
        <v>75</v>
      </c>
      <c r="G2372" s="9">
        <v>0.28000000000000003</v>
      </c>
      <c r="H2372" s="9">
        <v>0.33</v>
      </c>
      <c r="I2372" s="9">
        <v>0.13</v>
      </c>
      <c r="J2372" s="9">
        <v>0.14000000000000001</v>
      </c>
      <c r="K2372" s="9">
        <v>0.88</v>
      </c>
    </row>
    <row r="2373" spans="1:11" x14ac:dyDescent="0.35">
      <c r="A2373" s="10">
        <v>2373</v>
      </c>
      <c r="B2373" s="10" t="s">
        <v>588</v>
      </c>
      <c r="C2373" s="10" t="s">
        <v>34</v>
      </c>
      <c r="D2373" s="10">
        <v>2004</v>
      </c>
      <c r="E2373" s="10" t="s">
        <v>1</v>
      </c>
      <c r="F2373" s="10" t="s">
        <v>589</v>
      </c>
      <c r="G2373" s="10">
        <v>0.43</v>
      </c>
      <c r="H2373" s="10">
        <v>0.33</v>
      </c>
      <c r="I2373" s="10">
        <v>0</v>
      </c>
      <c r="J2373" s="10">
        <v>0.11</v>
      </c>
      <c r="K2373" s="10">
        <v>0.88</v>
      </c>
    </row>
    <row r="2374" spans="1:11" x14ac:dyDescent="0.35">
      <c r="A2374" s="9">
        <v>2374</v>
      </c>
      <c r="B2374" s="9" t="s">
        <v>5524</v>
      </c>
      <c r="C2374" s="9" t="s">
        <v>70</v>
      </c>
      <c r="D2374" s="9">
        <v>2008</v>
      </c>
      <c r="E2374" s="9" t="s">
        <v>3</v>
      </c>
      <c r="F2374" s="9" t="s">
        <v>62</v>
      </c>
      <c r="G2374" s="9">
        <v>0.33</v>
      </c>
      <c r="H2374" s="9">
        <v>0.44</v>
      </c>
      <c r="I2374" s="9">
        <v>0.01</v>
      </c>
      <c r="J2374" s="9">
        <v>0.09</v>
      </c>
      <c r="K2374" s="9">
        <v>0.88</v>
      </c>
    </row>
    <row r="2375" spans="1:11" x14ac:dyDescent="0.35">
      <c r="A2375" s="10">
        <v>2375</v>
      </c>
      <c r="B2375" s="10" t="s">
        <v>9789</v>
      </c>
      <c r="C2375" s="10" t="s">
        <v>44</v>
      </c>
      <c r="D2375" s="10">
        <v>2009</v>
      </c>
      <c r="E2375" s="10" t="s">
        <v>4</v>
      </c>
      <c r="F2375" s="10" t="s">
        <v>46</v>
      </c>
      <c r="G2375" s="10">
        <v>0.08</v>
      </c>
      <c r="H2375" s="10">
        <v>0.11</v>
      </c>
      <c r="I2375" s="10">
        <v>0.62</v>
      </c>
      <c r="J2375" s="10">
        <v>0.06</v>
      </c>
      <c r="K2375" s="10">
        <v>0.88</v>
      </c>
    </row>
    <row r="2376" spans="1:11" x14ac:dyDescent="0.35">
      <c r="A2376" s="9">
        <v>2376</v>
      </c>
      <c r="B2376" s="9" t="s">
        <v>9790</v>
      </c>
      <c r="C2376" s="9" t="s">
        <v>39</v>
      </c>
      <c r="D2376" s="9">
        <v>2003</v>
      </c>
      <c r="E2376" s="9" t="s">
        <v>8</v>
      </c>
      <c r="F2376" s="9" t="s">
        <v>40</v>
      </c>
      <c r="G2376" s="9">
        <v>0.65</v>
      </c>
      <c r="H2376" s="9">
        <v>0.19</v>
      </c>
      <c r="I2376" s="9">
        <v>0</v>
      </c>
      <c r="J2376" s="9">
        <v>0.03</v>
      </c>
      <c r="K2376" s="9">
        <v>0.87</v>
      </c>
    </row>
    <row r="2377" spans="1:11" x14ac:dyDescent="0.35">
      <c r="A2377" s="10">
        <v>2377</v>
      </c>
      <c r="B2377" s="10" t="s">
        <v>9791</v>
      </c>
      <c r="C2377" s="10" t="s">
        <v>72</v>
      </c>
      <c r="D2377" s="10">
        <v>2001</v>
      </c>
      <c r="E2377" s="10" t="s">
        <v>7</v>
      </c>
      <c r="F2377" s="10" t="s">
        <v>9792</v>
      </c>
      <c r="G2377" s="10">
        <v>0.49</v>
      </c>
      <c r="H2377" s="10">
        <v>0.33</v>
      </c>
      <c r="I2377" s="10">
        <v>0</v>
      </c>
      <c r="J2377" s="10">
        <v>0.06</v>
      </c>
      <c r="K2377" s="10">
        <v>0.87</v>
      </c>
    </row>
    <row r="2378" spans="1:11" x14ac:dyDescent="0.35">
      <c r="A2378" s="9">
        <v>2378</v>
      </c>
      <c r="B2378" s="9" t="s">
        <v>9793</v>
      </c>
      <c r="C2378" s="9" t="s">
        <v>72</v>
      </c>
      <c r="D2378" s="9">
        <v>1995</v>
      </c>
      <c r="E2378" s="9" t="s">
        <v>2</v>
      </c>
      <c r="F2378" s="9" t="s">
        <v>532</v>
      </c>
      <c r="G2378" s="9">
        <v>0.49</v>
      </c>
      <c r="H2378" s="9">
        <v>0.33</v>
      </c>
      <c r="I2378" s="9">
        <v>0</v>
      </c>
      <c r="J2378" s="9">
        <v>0.06</v>
      </c>
      <c r="K2378" s="9">
        <v>0.87</v>
      </c>
    </row>
    <row r="2379" spans="1:11" x14ac:dyDescent="0.35">
      <c r="A2379" s="10">
        <v>2379</v>
      </c>
      <c r="B2379" s="10" t="s">
        <v>8919</v>
      </c>
      <c r="C2379" s="10" t="s">
        <v>55</v>
      </c>
      <c r="D2379" s="10">
        <v>2013</v>
      </c>
      <c r="E2379" s="10" t="s">
        <v>1</v>
      </c>
      <c r="F2379" s="10" t="s">
        <v>52</v>
      </c>
      <c r="G2379" s="10">
        <v>0.7</v>
      </c>
      <c r="H2379" s="10">
        <v>0.11</v>
      </c>
      <c r="I2379" s="10">
        <v>0</v>
      </c>
      <c r="J2379" s="10">
        <v>0.06</v>
      </c>
      <c r="K2379" s="10">
        <v>0.87</v>
      </c>
    </row>
    <row r="2380" spans="1:11" x14ac:dyDescent="0.35">
      <c r="A2380" s="9">
        <v>2380</v>
      </c>
      <c r="B2380" s="9" t="s">
        <v>7331</v>
      </c>
      <c r="C2380" s="9" t="s">
        <v>70</v>
      </c>
      <c r="D2380" s="9">
        <v>2007</v>
      </c>
      <c r="E2380" s="9" t="s">
        <v>3</v>
      </c>
      <c r="F2380" s="9" t="s">
        <v>62</v>
      </c>
      <c r="G2380" s="9">
        <v>0.38</v>
      </c>
      <c r="H2380" s="9">
        <v>0.4</v>
      </c>
      <c r="I2380" s="9">
        <v>0</v>
      </c>
      <c r="J2380" s="9">
        <v>0.09</v>
      </c>
      <c r="K2380" s="9">
        <v>0.87</v>
      </c>
    </row>
    <row r="2381" spans="1:11" x14ac:dyDescent="0.35">
      <c r="A2381" s="10">
        <v>2381</v>
      </c>
      <c r="B2381" s="10" t="s">
        <v>9794</v>
      </c>
      <c r="C2381" s="10" t="s">
        <v>47</v>
      </c>
      <c r="D2381" s="10">
        <v>1994</v>
      </c>
      <c r="E2381" s="10" t="s">
        <v>1</v>
      </c>
      <c r="F2381" s="10" t="s">
        <v>171</v>
      </c>
      <c r="G2381" s="10">
        <v>0</v>
      </c>
      <c r="H2381" s="10">
        <v>0</v>
      </c>
      <c r="I2381" s="10">
        <v>0.87</v>
      </c>
      <c r="J2381" s="10">
        <v>0</v>
      </c>
      <c r="K2381" s="10">
        <v>0.87</v>
      </c>
    </row>
    <row r="2382" spans="1:11" x14ac:dyDescent="0.35">
      <c r="A2382" s="9">
        <v>2382</v>
      </c>
      <c r="B2382" s="9" t="s">
        <v>9795</v>
      </c>
      <c r="C2382" s="9" t="s">
        <v>42</v>
      </c>
      <c r="D2382" s="9">
        <v>2010</v>
      </c>
      <c r="E2382" s="9" t="s">
        <v>1</v>
      </c>
      <c r="F2382" s="9" t="s">
        <v>50</v>
      </c>
      <c r="G2382" s="9">
        <v>0.71</v>
      </c>
      <c r="H2382" s="9">
        <v>0.11</v>
      </c>
      <c r="I2382" s="9">
        <v>0</v>
      </c>
      <c r="J2382" s="9">
        <v>0.06</v>
      </c>
      <c r="K2382" s="9">
        <v>0.87</v>
      </c>
    </row>
    <row r="2383" spans="1:11" x14ac:dyDescent="0.35">
      <c r="A2383" s="10">
        <v>2383</v>
      </c>
      <c r="B2383" s="10" t="s">
        <v>6586</v>
      </c>
      <c r="C2383" s="10" t="s">
        <v>70</v>
      </c>
      <c r="D2383" s="10">
        <v>2009</v>
      </c>
      <c r="E2383" s="10" t="s">
        <v>7</v>
      </c>
      <c r="F2383" s="10" t="s">
        <v>67</v>
      </c>
      <c r="G2383" s="10">
        <v>0.48</v>
      </c>
      <c r="H2383" s="10">
        <v>0.28999999999999998</v>
      </c>
      <c r="I2383" s="10">
        <v>0.01</v>
      </c>
      <c r="J2383" s="10">
        <v>0.09</v>
      </c>
      <c r="K2383" s="10">
        <v>0.87</v>
      </c>
    </row>
    <row r="2384" spans="1:11" x14ac:dyDescent="0.35">
      <c r="A2384" s="9">
        <v>2384</v>
      </c>
      <c r="B2384" s="9" t="s">
        <v>9796</v>
      </c>
      <c r="C2384" s="9" t="s">
        <v>39</v>
      </c>
      <c r="D2384" s="9">
        <v>2003</v>
      </c>
      <c r="E2384" s="9" t="s">
        <v>7</v>
      </c>
      <c r="F2384" s="9" t="s">
        <v>50</v>
      </c>
      <c r="G2384" s="9">
        <v>0.61</v>
      </c>
      <c r="H2384" s="9">
        <v>0.24</v>
      </c>
      <c r="I2384" s="9">
        <v>0</v>
      </c>
      <c r="J2384" s="9">
        <v>0.03</v>
      </c>
      <c r="K2384" s="9">
        <v>0.87</v>
      </c>
    </row>
    <row r="2385" spans="1:11" x14ac:dyDescent="0.35">
      <c r="A2385" s="10">
        <v>2385</v>
      </c>
      <c r="B2385" s="10" t="s">
        <v>762</v>
      </c>
      <c r="C2385" s="10" t="s">
        <v>69</v>
      </c>
      <c r="D2385" s="10">
        <v>2008</v>
      </c>
      <c r="E2385" s="10" t="s">
        <v>7</v>
      </c>
      <c r="F2385" s="10" t="s">
        <v>61</v>
      </c>
      <c r="G2385" s="10">
        <v>0.28999999999999998</v>
      </c>
      <c r="H2385" s="10">
        <v>0.4</v>
      </c>
      <c r="I2385" s="10">
        <v>0.02</v>
      </c>
      <c r="J2385" s="10">
        <v>0.16</v>
      </c>
      <c r="K2385" s="10">
        <v>0.87</v>
      </c>
    </row>
    <row r="2386" spans="1:11" x14ac:dyDescent="0.35">
      <c r="A2386" s="9">
        <v>2386</v>
      </c>
      <c r="B2386" s="9" t="s">
        <v>9797</v>
      </c>
      <c r="C2386" s="9" t="s">
        <v>72</v>
      </c>
      <c r="D2386" s="9">
        <v>1997</v>
      </c>
      <c r="E2386" s="9" t="s">
        <v>3</v>
      </c>
      <c r="F2386" s="9" t="s">
        <v>225</v>
      </c>
      <c r="G2386" s="9">
        <v>0.43</v>
      </c>
      <c r="H2386" s="9">
        <v>0.28999999999999998</v>
      </c>
      <c r="I2386" s="9">
        <v>0.09</v>
      </c>
      <c r="J2386" s="9">
        <v>0.06</v>
      </c>
      <c r="K2386" s="9">
        <v>0.87</v>
      </c>
    </row>
    <row r="2387" spans="1:11" x14ac:dyDescent="0.35">
      <c r="A2387" s="10">
        <v>2387</v>
      </c>
      <c r="B2387" s="10" t="s">
        <v>9798</v>
      </c>
      <c r="C2387" s="10" t="s">
        <v>34</v>
      </c>
      <c r="D2387" s="10">
        <v>2008</v>
      </c>
      <c r="E2387" s="10" t="s">
        <v>4</v>
      </c>
      <c r="F2387" s="10" t="s">
        <v>137</v>
      </c>
      <c r="G2387" s="10">
        <v>0.73</v>
      </c>
      <c r="H2387" s="10">
        <v>0.03</v>
      </c>
      <c r="I2387" s="10">
        <v>0</v>
      </c>
      <c r="J2387" s="10">
        <v>0.12</v>
      </c>
      <c r="K2387" s="10">
        <v>0.87</v>
      </c>
    </row>
    <row r="2388" spans="1:11" x14ac:dyDescent="0.35">
      <c r="A2388" s="9">
        <v>2388</v>
      </c>
      <c r="B2388" s="9" t="s">
        <v>1929</v>
      </c>
      <c r="C2388" s="9" t="s">
        <v>42</v>
      </c>
      <c r="D2388" s="9">
        <v>2010</v>
      </c>
      <c r="E2388" s="9" t="s">
        <v>5</v>
      </c>
      <c r="F2388" s="9" t="s">
        <v>67</v>
      </c>
      <c r="G2388" s="9">
        <v>0.61</v>
      </c>
      <c r="H2388" s="9">
        <v>0.19</v>
      </c>
      <c r="I2388" s="9">
        <v>0</v>
      </c>
      <c r="J2388" s="9">
        <v>7.0000000000000007E-2</v>
      </c>
      <c r="K2388" s="9">
        <v>0.87</v>
      </c>
    </row>
    <row r="2389" spans="1:11" x14ac:dyDescent="0.35">
      <c r="A2389" s="10">
        <v>2389</v>
      </c>
      <c r="B2389" s="10" t="s">
        <v>9602</v>
      </c>
      <c r="C2389" s="10" t="s">
        <v>69</v>
      </c>
      <c r="D2389" s="10">
        <v>2012</v>
      </c>
      <c r="E2389" s="10" t="s">
        <v>9</v>
      </c>
      <c r="F2389" s="10" t="s">
        <v>61</v>
      </c>
      <c r="G2389" s="10">
        <v>0.82</v>
      </c>
      <c r="H2389" s="10">
        <v>0</v>
      </c>
      <c r="I2389" s="10">
        <v>0</v>
      </c>
      <c r="J2389" s="10">
        <v>0.06</v>
      </c>
      <c r="K2389" s="10">
        <v>0.87</v>
      </c>
    </row>
    <row r="2390" spans="1:11" x14ac:dyDescent="0.35">
      <c r="A2390" s="9">
        <v>2390</v>
      </c>
      <c r="B2390" s="9" t="s">
        <v>1019</v>
      </c>
      <c r="C2390" s="9" t="s">
        <v>69</v>
      </c>
      <c r="D2390" s="9">
        <v>2012</v>
      </c>
      <c r="E2390" s="9" t="s">
        <v>4</v>
      </c>
      <c r="F2390" s="9" t="s">
        <v>61</v>
      </c>
      <c r="G2390" s="9">
        <v>0.37</v>
      </c>
      <c r="H2390" s="9">
        <v>0.3</v>
      </c>
      <c r="I2390" s="9">
        <v>0.09</v>
      </c>
      <c r="J2390" s="9">
        <v>0.11</v>
      </c>
      <c r="K2390" s="9">
        <v>0.87</v>
      </c>
    </row>
    <row r="2391" spans="1:11" x14ac:dyDescent="0.35">
      <c r="A2391" s="10">
        <v>2391</v>
      </c>
      <c r="B2391" s="10" t="s">
        <v>9799</v>
      </c>
      <c r="C2391" s="10" t="s">
        <v>72</v>
      </c>
      <c r="D2391" s="10">
        <v>1996</v>
      </c>
      <c r="E2391" s="10" t="s">
        <v>1</v>
      </c>
      <c r="F2391" s="10" t="s">
        <v>57</v>
      </c>
      <c r="G2391" s="10">
        <v>0.48</v>
      </c>
      <c r="H2391" s="10">
        <v>0.33</v>
      </c>
      <c r="I2391" s="10">
        <v>0</v>
      </c>
      <c r="J2391" s="10">
        <v>0.06</v>
      </c>
      <c r="K2391" s="10">
        <v>0.87</v>
      </c>
    </row>
    <row r="2392" spans="1:11" x14ac:dyDescent="0.35">
      <c r="A2392" s="9">
        <v>2392</v>
      </c>
      <c r="B2392" s="9" t="s">
        <v>9800</v>
      </c>
      <c r="C2392" s="9" t="s">
        <v>69</v>
      </c>
      <c r="D2392" s="9">
        <v>2008</v>
      </c>
      <c r="E2392" s="9" t="s">
        <v>1</v>
      </c>
      <c r="F2392" s="9" t="s">
        <v>46</v>
      </c>
      <c r="G2392" s="9">
        <v>0.14000000000000001</v>
      </c>
      <c r="H2392" s="9">
        <v>0.54</v>
      </c>
      <c r="I2392" s="9">
        <v>0.01</v>
      </c>
      <c r="J2392" s="9">
        <v>0.18</v>
      </c>
      <c r="K2392" s="9">
        <v>0.87</v>
      </c>
    </row>
    <row r="2393" spans="1:11" x14ac:dyDescent="0.35">
      <c r="A2393" s="10">
        <v>2393</v>
      </c>
      <c r="B2393" s="10" t="s">
        <v>9801</v>
      </c>
      <c r="C2393" s="10" t="s">
        <v>42</v>
      </c>
      <c r="D2393" s="10">
        <v>2009</v>
      </c>
      <c r="E2393" s="10" t="s">
        <v>7</v>
      </c>
      <c r="F2393" s="10" t="s">
        <v>46</v>
      </c>
      <c r="G2393" s="10">
        <v>0.46</v>
      </c>
      <c r="H2393" s="10">
        <v>0.31</v>
      </c>
      <c r="I2393" s="10">
        <v>0.02</v>
      </c>
      <c r="J2393" s="10">
        <v>0.09</v>
      </c>
      <c r="K2393" s="10">
        <v>0.87</v>
      </c>
    </row>
    <row r="2394" spans="1:11" x14ac:dyDescent="0.35">
      <c r="A2394" s="9">
        <v>2394</v>
      </c>
      <c r="B2394" s="9" t="s">
        <v>316</v>
      </c>
      <c r="C2394" s="9" t="s">
        <v>34</v>
      </c>
      <c r="D2394" s="9">
        <v>2006</v>
      </c>
      <c r="E2394" s="9" t="s">
        <v>1</v>
      </c>
      <c r="F2394" s="9" t="s">
        <v>43</v>
      </c>
      <c r="G2394" s="9">
        <v>0.72</v>
      </c>
      <c r="H2394" s="9">
        <v>0.03</v>
      </c>
      <c r="I2394" s="9">
        <v>0</v>
      </c>
      <c r="J2394" s="9">
        <v>0.12</v>
      </c>
      <c r="K2394" s="9">
        <v>0.87</v>
      </c>
    </row>
    <row r="2395" spans="1:11" x14ac:dyDescent="0.35">
      <c r="A2395" s="10">
        <v>2395</v>
      </c>
      <c r="B2395" s="10" t="s">
        <v>1692</v>
      </c>
      <c r="C2395" s="10" t="s">
        <v>102</v>
      </c>
      <c r="D2395" s="10">
        <v>2013</v>
      </c>
      <c r="E2395" s="10" t="s">
        <v>10</v>
      </c>
      <c r="F2395" s="10" t="s">
        <v>120</v>
      </c>
      <c r="G2395" s="10">
        <v>0.46</v>
      </c>
      <c r="H2395" s="10">
        <v>0.28999999999999998</v>
      </c>
      <c r="I2395" s="10">
        <v>0</v>
      </c>
      <c r="J2395" s="10">
        <v>0.12</v>
      </c>
      <c r="K2395" s="10">
        <v>0.87</v>
      </c>
    </row>
    <row r="2396" spans="1:11" x14ac:dyDescent="0.35">
      <c r="A2396" s="9">
        <v>2396</v>
      </c>
      <c r="B2396" s="9" t="s">
        <v>9802</v>
      </c>
      <c r="C2396" s="9" t="s">
        <v>72</v>
      </c>
      <c r="D2396" s="9">
        <v>1998</v>
      </c>
      <c r="E2396" s="9" t="s">
        <v>1</v>
      </c>
      <c r="F2396" s="9" t="s">
        <v>61</v>
      </c>
      <c r="G2396" s="9">
        <v>0.48</v>
      </c>
      <c r="H2396" s="9">
        <v>0.33</v>
      </c>
      <c r="I2396" s="9">
        <v>0</v>
      </c>
      <c r="J2396" s="9">
        <v>0.06</v>
      </c>
      <c r="K2396" s="9">
        <v>0.87</v>
      </c>
    </row>
    <row r="2397" spans="1:11" x14ac:dyDescent="0.35">
      <c r="A2397" s="10">
        <v>2397</v>
      </c>
      <c r="B2397" s="10" t="s">
        <v>9803</v>
      </c>
      <c r="C2397" s="10" t="s">
        <v>44</v>
      </c>
      <c r="D2397" s="10">
        <v>2008</v>
      </c>
      <c r="E2397" s="10" t="s">
        <v>6</v>
      </c>
      <c r="F2397" s="10" t="s">
        <v>57</v>
      </c>
      <c r="G2397" s="10">
        <v>0.2</v>
      </c>
      <c r="H2397" s="10">
        <v>0.44</v>
      </c>
      <c r="I2397" s="10">
        <v>0</v>
      </c>
      <c r="J2397" s="10">
        <v>0.23</v>
      </c>
      <c r="K2397" s="10">
        <v>0.87</v>
      </c>
    </row>
    <row r="2398" spans="1:11" x14ac:dyDescent="0.35">
      <c r="A2398" s="9">
        <v>2398</v>
      </c>
      <c r="B2398" s="9" t="s">
        <v>7271</v>
      </c>
      <c r="C2398" s="9" t="s">
        <v>70</v>
      </c>
      <c r="D2398" s="9">
        <v>2008</v>
      </c>
      <c r="E2398" s="9" t="s">
        <v>7</v>
      </c>
      <c r="F2398" s="9" t="s">
        <v>50</v>
      </c>
      <c r="G2398" s="9">
        <v>0.47</v>
      </c>
      <c r="H2398" s="9">
        <v>0.31</v>
      </c>
      <c r="I2398" s="9">
        <v>0</v>
      </c>
      <c r="J2398" s="9">
        <v>0.09</v>
      </c>
      <c r="K2398" s="9">
        <v>0.87</v>
      </c>
    </row>
    <row r="2399" spans="1:11" x14ac:dyDescent="0.35">
      <c r="A2399" s="10">
        <v>2399</v>
      </c>
      <c r="B2399" s="10" t="s">
        <v>2192</v>
      </c>
      <c r="C2399" s="10" t="s">
        <v>34</v>
      </c>
      <c r="D2399" s="10">
        <v>2005</v>
      </c>
      <c r="E2399" s="10" t="s">
        <v>10</v>
      </c>
      <c r="F2399" s="10" t="s">
        <v>61</v>
      </c>
      <c r="G2399" s="10">
        <v>0.72</v>
      </c>
      <c r="H2399" s="10">
        <v>0.03</v>
      </c>
      <c r="I2399" s="10">
        <v>0</v>
      </c>
      <c r="J2399" s="10">
        <v>0.12</v>
      </c>
      <c r="K2399" s="10">
        <v>0.87</v>
      </c>
    </row>
    <row r="2400" spans="1:11" x14ac:dyDescent="0.35">
      <c r="A2400" s="9">
        <v>2400</v>
      </c>
      <c r="B2400" s="9" t="s">
        <v>9804</v>
      </c>
      <c r="C2400" s="9" t="s">
        <v>49</v>
      </c>
      <c r="D2400" s="9">
        <v>2009</v>
      </c>
      <c r="E2400" s="9" t="s">
        <v>6</v>
      </c>
      <c r="F2400" s="9" t="s">
        <v>59</v>
      </c>
      <c r="G2400" s="9">
        <v>0.59</v>
      </c>
      <c r="H2400" s="9">
        <v>0.2</v>
      </c>
      <c r="I2400" s="9">
        <v>0</v>
      </c>
      <c r="J2400" s="9">
        <v>0.08</v>
      </c>
      <c r="K2400" s="9">
        <v>0.87</v>
      </c>
    </row>
    <row r="2401" spans="1:11" x14ac:dyDescent="0.35">
      <c r="A2401" s="10">
        <v>2401</v>
      </c>
      <c r="B2401" s="10" t="s">
        <v>920</v>
      </c>
      <c r="C2401" s="10" t="s">
        <v>49</v>
      </c>
      <c r="D2401" s="10">
        <v>2009</v>
      </c>
      <c r="E2401" s="10" t="s">
        <v>9</v>
      </c>
      <c r="F2401" s="10" t="s">
        <v>120</v>
      </c>
      <c r="G2401" s="10">
        <v>0.63</v>
      </c>
      <c r="H2401" s="10">
        <v>0.17</v>
      </c>
      <c r="I2401" s="10">
        <v>0</v>
      </c>
      <c r="J2401" s="10">
        <v>7.0000000000000007E-2</v>
      </c>
      <c r="K2401" s="10">
        <v>0.87</v>
      </c>
    </row>
    <row r="2402" spans="1:11" x14ac:dyDescent="0.35">
      <c r="A2402" s="9">
        <v>2402</v>
      </c>
      <c r="B2402" s="9" t="s">
        <v>4683</v>
      </c>
      <c r="C2402" s="9" t="s">
        <v>39</v>
      </c>
      <c r="D2402" s="9">
        <v>2002</v>
      </c>
      <c r="E2402" s="9" t="s">
        <v>7</v>
      </c>
      <c r="F2402" s="9" t="s">
        <v>177</v>
      </c>
      <c r="G2402" s="9">
        <v>0.48</v>
      </c>
      <c r="H2402" s="9">
        <v>0.37</v>
      </c>
      <c r="I2402" s="9">
        <v>0</v>
      </c>
      <c r="J2402" s="9">
        <v>0.02</v>
      </c>
      <c r="K2402" s="9">
        <v>0.87</v>
      </c>
    </row>
    <row r="2403" spans="1:11" x14ac:dyDescent="0.35">
      <c r="A2403" s="10">
        <v>2403</v>
      </c>
      <c r="B2403" s="10" t="s">
        <v>1236</v>
      </c>
      <c r="C2403" s="10" t="s">
        <v>34</v>
      </c>
      <c r="D2403" s="10">
        <v>2002</v>
      </c>
      <c r="E2403" s="10" t="s">
        <v>1</v>
      </c>
      <c r="F2403" s="10" t="s">
        <v>61</v>
      </c>
      <c r="G2403" s="10">
        <v>0.43</v>
      </c>
      <c r="H2403" s="10">
        <v>0.33</v>
      </c>
      <c r="I2403" s="10">
        <v>0</v>
      </c>
      <c r="J2403" s="10">
        <v>0.11</v>
      </c>
      <c r="K2403" s="10">
        <v>0.87</v>
      </c>
    </row>
    <row r="2404" spans="1:11" x14ac:dyDescent="0.35">
      <c r="A2404" s="9">
        <v>2404</v>
      </c>
      <c r="B2404" s="9" t="s">
        <v>9805</v>
      </c>
      <c r="C2404" s="9" t="s">
        <v>72</v>
      </c>
      <c r="D2404" s="9">
        <v>2000</v>
      </c>
      <c r="E2404" s="9" t="s">
        <v>4</v>
      </c>
      <c r="F2404" s="9" t="s">
        <v>266</v>
      </c>
      <c r="G2404" s="9">
        <v>0.3</v>
      </c>
      <c r="H2404" s="9">
        <v>0.2</v>
      </c>
      <c r="I2404" s="9">
        <v>0.3</v>
      </c>
      <c r="J2404" s="9">
        <v>0.06</v>
      </c>
      <c r="K2404" s="9">
        <v>0.87</v>
      </c>
    </row>
    <row r="2405" spans="1:11" x14ac:dyDescent="0.35">
      <c r="A2405" s="10">
        <v>2405</v>
      </c>
      <c r="B2405" s="10" t="s">
        <v>9806</v>
      </c>
      <c r="C2405" s="10" t="s">
        <v>44</v>
      </c>
      <c r="D2405" s="10">
        <v>2006</v>
      </c>
      <c r="E2405" s="10" t="s">
        <v>5</v>
      </c>
      <c r="F2405" s="10" t="s">
        <v>57</v>
      </c>
      <c r="G2405" s="10">
        <v>0.12</v>
      </c>
      <c r="H2405" s="10">
        <v>0.52</v>
      </c>
      <c r="I2405" s="10">
        <v>0</v>
      </c>
      <c r="J2405" s="10">
        <v>0.23</v>
      </c>
      <c r="K2405" s="10">
        <v>0.87</v>
      </c>
    </row>
    <row r="2406" spans="1:11" x14ac:dyDescent="0.35">
      <c r="A2406" s="9">
        <v>2406</v>
      </c>
      <c r="B2406" s="9" t="s">
        <v>1678</v>
      </c>
      <c r="C2406" s="9" t="s">
        <v>34</v>
      </c>
      <c r="D2406" s="9">
        <v>2007</v>
      </c>
      <c r="E2406" s="9" t="s">
        <v>9</v>
      </c>
      <c r="F2406" s="9" t="s">
        <v>111</v>
      </c>
      <c r="G2406" s="9">
        <v>0.11</v>
      </c>
      <c r="H2406" s="9">
        <v>0.09</v>
      </c>
      <c r="I2406" s="9">
        <v>0.64</v>
      </c>
      <c r="J2406" s="9">
        <v>0.03</v>
      </c>
      <c r="K2406" s="9">
        <v>0.87</v>
      </c>
    </row>
    <row r="2407" spans="1:11" x14ac:dyDescent="0.35">
      <c r="A2407" s="10">
        <v>2407</v>
      </c>
      <c r="B2407" s="10" t="s">
        <v>9661</v>
      </c>
      <c r="C2407" s="10" t="s">
        <v>70</v>
      </c>
      <c r="D2407" s="10">
        <v>2010</v>
      </c>
      <c r="E2407" s="10" t="s">
        <v>6</v>
      </c>
      <c r="F2407" s="10" t="s">
        <v>43</v>
      </c>
      <c r="G2407" s="10">
        <v>0.47</v>
      </c>
      <c r="H2407" s="10">
        <v>0.32</v>
      </c>
      <c r="I2407" s="10">
        <v>0</v>
      </c>
      <c r="J2407" s="10">
        <v>0.08</v>
      </c>
      <c r="K2407" s="10">
        <v>0.87</v>
      </c>
    </row>
    <row r="2408" spans="1:11" x14ac:dyDescent="0.35">
      <c r="A2408" s="9">
        <v>2408</v>
      </c>
      <c r="B2408" s="9" t="s">
        <v>9807</v>
      </c>
      <c r="C2408" s="9" t="s">
        <v>83</v>
      </c>
      <c r="D2408" s="9">
        <v>1982</v>
      </c>
      <c r="E2408" s="9" t="s">
        <v>6</v>
      </c>
      <c r="F2408" s="9" t="s">
        <v>9808</v>
      </c>
      <c r="G2408" s="9">
        <v>0.81</v>
      </c>
      <c r="H2408" s="9">
        <v>0.05</v>
      </c>
      <c r="I2408" s="9">
        <v>0</v>
      </c>
      <c r="J2408" s="9">
        <v>0.01</v>
      </c>
      <c r="K2408" s="9">
        <v>0.87</v>
      </c>
    </row>
    <row r="2409" spans="1:11" x14ac:dyDescent="0.35">
      <c r="A2409" s="10">
        <v>2409</v>
      </c>
      <c r="B2409" s="10" t="s">
        <v>9809</v>
      </c>
      <c r="C2409" s="10" t="s">
        <v>69</v>
      </c>
      <c r="D2409" s="10">
        <v>2012</v>
      </c>
      <c r="E2409" s="10" t="s">
        <v>4</v>
      </c>
      <c r="F2409" s="10" t="s">
        <v>75</v>
      </c>
      <c r="G2409" s="10">
        <v>0.2</v>
      </c>
      <c r="H2409" s="10">
        <v>0.15</v>
      </c>
      <c r="I2409" s="10">
        <v>0.45</v>
      </c>
      <c r="J2409" s="10">
        <v>7.0000000000000007E-2</v>
      </c>
      <c r="K2409" s="10">
        <v>0.87</v>
      </c>
    </row>
    <row r="2410" spans="1:11" x14ac:dyDescent="0.35">
      <c r="A2410" s="9">
        <v>2410</v>
      </c>
      <c r="B2410" s="9" t="s">
        <v>9810</v>
      </c>
      <c r="C2410" s="9" t="s">
        <v>34</v>
      </c>
      <c r="D2410" s="9">
        <v>2007</v>
      </c>
      <c r="E2410" s="9" t="s">
        <v>6</v>
      </c>
      <c r="F2410" s="9" t="s">
        <v>57</v>
      </c>
      <c r="G2410" s="9">
        <v>0.1</v>
      </c>
      <c r="H2410" s="9">
        <v>0.59</v>
      </c>
      <c r="I2410" s="9">
        <v>0</v>
      </c>
      <c r="J2410" s="9">
        <v>0.18</v>
      </c>
      <c r="K2410" s="9">
        <v>0.87</v>
      </c>
    </row>
    <row r="2411" spans="1:11" x14ac:dyDescent="0.35">
      <c r="A2411" s="10">
        <v>2411</v>
      </c>
      <c r="B2411" s="10" t="s">
        <v>9811</v>
      </c>
      <c r="C2411" s="10" t="s">
        <v>88</v>
      </c>
      <c r="D2411" s="10">
        <v>2015</v>
      </c>
      <c r="E2411" s="10" t="s">
        <v>9</v>
      </c>
      <c r="F2411" s="10" t="s">
        <v>9812</v>
      </c>
      <c r="G2411" s="10">
        <v>0</v>
      </c>
      <c r="H2411" s="10">
        <v>0</v>
      </c>
      <c r="I2411" s="10">
        <v>0.86</v>
      </c>
      <c r="J2411" s="10">
        <v>0</v>
      </c>
      <c r="K2411" s="10">
        <v>0.86</v>
      </c>
    </row>
    <row r="2412" spans="1:11" x14ac:dyDescent="0.35">
      <c r="A2412" s="9">
        <v>2412</v>
      </c>
      <c r="B2412" s="9" t="s">
        <v>311</v>
      </c>
      <c r="C2412" s="9" t="s">
        <v>42</v>
      </c>
      <c r="D2412" s="9">
        <v>2007</v>
      </c>
      <c r="E2412" s="9" t="s">
        <v>9</v>
      </c>
      <c r="F2412" s="9" t="s">
        <v>78</v>
      </c>
      <c r="G2412" s="9">
        <v>0.12</v>
      </c>
      <c r="H2412" s="9">
        <v>0.63</v>
      </c>
      <c r="I2412" s="9">
        <v>0</v>
      </c>
      <c r="J2412" s="9">
        <v>0.11</v>
      </c>
      <c r="K2412" s="9">
        <v>0.86</v>
      </c>
    </row>
    <row r="2413" spans="1:11" x14ac:dyDescent="0.35">
      <c r="A2413" s="10">
        <v>2413</v>
      </c>
      <c r="B2413" s="10" t="s">
        <v>2145</v>
      </c>
      <c r="C2413" s="10" t="s">
        <v>44</v>
      </c>
      <c r="D2413" s="10">
        <v>2006</v>
      </c>
      <c r="E2413" s="10" t="s">
        <v>1</v>
      </c>
      <c r="F2413" s="10" t="s">
        <v>38</v>
      </c>
      <c r="G2413" s="10">
        <v>0.01</v>
      </c>
      <c r="H2413" s="10">
        <v>0.72</v>
      </c>
      <c r="I2413" s="10">
        <v>0.12</v>
      </c>
      <c r="J2413" s="10">
        <v>0.01</v>
      </c>
      <c r="K2413" s="10">
        <v>0.86</v>
      </c>
    </row>
    <row r="2414" spans="1:11" x14ac:dyDescent="0.35">
      <c r="A2414" s="9">
        <v>2414</v>
      </c>
      <c r="B2414" s="9" t="s">
        <v>1438</v>
      </c>
      <c r="C2414" s="9" t="s">
        <v>69</v>
      </c>
      <c r="D2414" s="9">
        <v>2012</v>
      </c>
      <c r="E2414" s="9" t="s">
        <v>9</v>
      </c>
      <c r="F2414" s="9" t="s">
        <v>67</v>
      </c>
      <c r="G2414" s="9">
        <v>0.35</v>
      </c>
      <c r="H2414" s="9">
        <v>0.37</v>
      </c>
      <c r="I2414" s="9">
        <v>0.01</v>
      </c>
      <c r="J2414" s="9">
        <v>0.14000000000000001</v>
      </c>
      <c r="K2414" s="9">
        <v>0.86</v>
      </c>
    </row>
    <row r="2415" spans="1:11" x14ac:dyDescent="0.35">
      <c r="A2415" s="10">
        <v>2415</v>
      </c>
      <c r="B2415" s="10" t="s">
        <v>561</v>
      </c>
      <c r="C2415" s="10" t="s">
        <v>69</v>
      </c>
      <c r="D2415" s="10">
        <v>2009</v>
      </c>
      <c r="E2415" s="10" t="s">
        <v>9</v>
      </c>
      <c r="F2415" s="10" t="s">
        <v>57</v>
      </c>
      <c r="G2415" s="10">
        <v>0.34</v>
      </c>
      <c r="H2415" s="10">
        <v>0.37</v>
      </c>
      <c r="I2415" s="10">
        <v>0</v>
      </c>
      <c r="J2415" s="10">
        <v>0.15</v>
      </c>
      <c r="K2415" s="10">
        <v>0.86</v>
      </c>
    </row>
    <row r="2416" spans="1:11" x14ac:dyDescent="0.35">
      <c r="A2416" s="9">
        <v>2416</v>
      </c>
      <c r="B2416" s="9" t="s">
        <v>9813</v>
      </c>
      <c r="C2416" s="9" t="s">
        <v>49</v>
      </c>
      <c r="D2416" s="9">
        <v>2007</v>
      </c>
      <c r="E2416" s="9" t="s">
        <v>4</v>
      </c>
      <c r="F2416" s="9" t="s">
        <v>137</v>
      </c>
      <c r="G2416" s="9">
        <v>0.54</v>
      </c>
      <c r="H2416" s="9">
        <v>0.06</v>
      </c>
      <c r="I2416" s="9">
        <v>0.21</v>
      </c>
      <c r="J2416" s="9">
        <v>0.05</v>
      </c>
      <c r="K2416" s="9">
        <v>0.86</v>
      </c>
    </row>
    <row r="2417" spans="1:11" x14ac:dyDescent="0.35">
      <c r="A2417" s="10">
        <v>2417</v>
      </c>
      <c r="B2417" s="10" t="s">
        <v>1989</v>
      </c>
      <c r="C2417" s="10" t="s">
        <v>69</v>
      </c>
      <c r="D2417" s="11" t="s">
        <v>145</v>
      </c>
      <c r="E2417" s="10" t="s">
        <v>9</v>
      </c>
      <c r="F2417" s="10" t="s">
        <v>120</v>
      </c>
      <c r="G2417" s="10">
        <v>0.25</v>
      </c>
      <c r="H2417" s="10">
        <v>0.45</v>
      </c>
      <c r="I2417" s="10">
        <v>0.01</v>
      </c>
      <c r="J2417" s="10">
        <v>0.15</v>
      </c>
      <c r="K2417" s="10">
        <v>0.86</v>
      </c>
    </row>
    <row r="2418" spans="1:11" x14ac:dyDescent="0.35">
      <c r="A2418" s="9">
        <v>2418</v>
      </c>
      <c r="B2418" s="9" t="s">
        <v>2634</v>
      </c>
      <c r="C2418" s="9" t="s">
        <v>34</v>
      </c>
      <c r="D2418" s="9">
        <v>2002</v>
      </c>
      <c r="E2418" s="9" t="s">
        <v>10</v>
      </c>
      <c r="F2418" s="9" t="s">
        <v>2635</v>
      </c>
      <c r="G2418" s="9">
        <v>0.42</v>
      </c>
      <c r="H2418" s="9">
        <v>0.33</v>
      </c>
      <c r="I2418" s="9">
        <v>0</v>
      </c>
      <c r="J2418" s="9">
        <v>0.11</v>
      </c>
      <c r="K2418" s="9">
        <v>0.86</v>
      </c>
    </row>
    <row r="2419" spans="1:11" x14ac:dyDescent="0.35">
      <c r="A2419" s="10">
        <v>2419</v>
      </c>
      <c r="B2419" s="10" t="s">
        <v>8660</v>
      </c>
      <c r="C2419" s="10" t="s">
        <v>88</v>
      </c>
      <c r="D2419" s="10">
        <v>2015</v>
      </c>
      <c r="E2419" s="10" t="s">
        <v>4</v>
      </c>
      <c r="F2419" s="10" t="s">
        <v>137</v>
      </c>
      <c r="G2419" s="10">
        <v>0</v>
      </c>
      <c r="H2419" s="10">
        <v>0</v>
      </c>
      <c r="I2419" s="10">
        <v>0.86</v>
      </c>
      <c r="J2419" s="10">
        <v>0</v>
      </c>
      <c r="K2419" s="10">
        <v>0.86</v>
      </c>
    </row>
    <row r="2420" spans="1:11" x14ac:dyDescent="0.35">
      <c r="A2420" s="9">
        <v>2420</v>
      </c>
      <c r="B2420" s="9" t="s">
        <v>9814</v>
      </c>
      <c r="C2420" s="9" t="s">
        <v>72</v>
      </c>
      <c r="D2420" s="9">
        <v>2001</v>
      </c>
      <c r="E2420" s="9" t="s">
        <v>3</v>
      </c>
      <c r="F2420" s="9" t="s">
        <v>160</v>
      </c>
      <c r="G2420" s="9">
        <v>0.48</v>
      </c>
      <c r="H2420" s="9">
        <v>0.33</v>
      </c>
      <c r="I2420" s="9">
        <v>0</v>
      </c>
      <c r="J2420" s="9">
        <v>0.06</v>
      </c>
      <c r="K2420" s="9">
        <v>0.86</v>
      </c>
    </row>
    <row r="2421" spans="1:11" x14ac:dyDescent="0.35">
      <c r="A2421" s="10">
        <v>2421</v>
      </c>
      <c r="B2421" s="10" t="s">
        <v>9815</v>
      </c>
      <c r="C2421" s="10" t="s">
        <v>146</v>
      </c>
      <c r="D2421" s="10">
        <v>1997</v>
      </c>
      <c r="E2421" s="10" t="s">
        <v>1</v>
      </c>
      <c r="F2421" s="10" t="s">
        <v>61</v>
      </c>
      <c r="G2421" s="10">
        <v>0.81</v>
      </c>
      <c r="H2421" s="10">
        <v>0.04</v>
      </c>
      <c r="I2421" s="10">
        <v>0</v>
      </c>
      <c r="J2421" s="10">
        <v>0.01</v>
      </c>
      <c r="K2421" s="10">
        <v>0.86</v>
      </c>
    </row>
    <row r="2422" spans="1:11" x14ac:dyDescent="0.35">
      <c r="A2422" s="9">
        <v>2422</v>
      </c>
      <c r="B2422" s="9" t="s">
        <v>9816</v>
      </c>
      <c r="C2422" s="9" t="s">
        <v>72</v>
      </c>
      <c r="D2422" s="9">
        <v>1998</v>
      </c>
      <c r="E2422" s="9" t="s">
        <v>1</v>
      </c>
      <c r="F2422" s="9" t="s">
        <v>57</v>
      </c>
      <c r="G2422" s="9">
        <v>0.48</v>
      </c>
      <c r="H2422" s="9">
        <v>0.32</v>
      </c>
      <c r="I2422" s="9">
        <v>0</v>
      </c>
      <c r="J2422" s="9">
        <v>0.06</v>
      </c>
      <c r="K2422" s="9">
        <v>0.86</v>
      </c>
    </row>
    <row r="2423" spans="1:11" x14ac:dyDescent="0.35">
      <c r="A2423" s="10">
        <v>2423</v>
      </c>
      <c r="B2423" s="10" t="s">
        <v>329</v>
      </c>
      <c r="C2423" s="10" t="s">
        <v>69</v>
      </c>
      <c r="D2423" s="10">
        <v>2008</v>
      </c>
      <c r="E2423" s="10" t="s">
        <v>10</v>
      </c>
      <c r="F2423" s="10" t="s">
        <v>118</v>
      </c>
      <c r="G2423" s="10">
        <v>0.22</v>
      </c>
      <c r="H2423" s="10">
        <v>0.34</v>
      </c>
      <c r="I2423" s="10">
        <v>0.18</v>
      </c>
      <c r="J2423" s="10">
        <v>0.12</v>
      </c>
      <c r="K2423" s="10">
        <v>0.86</v>
      </c>
    </row>
    <row r="2424" spans="1:11" x14ac:dyDescent="0.35">
      <c r="A2424" s="9">
        <v>2424</v>
      </c>
      <c r="B2424" s="9" t="s">
        <v>1989</v>
      </c>
      <c r="C2424" s="9" t="s">
        <v>70</v>
      </c>
      <c r="D2424" s="12" t="s">
        <v>145</v>
      </c>
      <c r="E2424" s="9" t="s">
        <v>9</v>
      </c>
      <c r="F2424" s="9" t="s">
        <v>120</v>
      </c>
      <c r="G2424" s="9">
        <v>0.52</v>
      </c>
      <c r="H2424" s="9">
        <v>0.26</v>
      </c>
      <c r="I2424" s="9">
        <v>0</v>
      </c>
      <c r="J2424" s="9">
        <v>0.08</v>
      </c>
      <c r="K2424" s="9">
        <v>0.86</v>
      </c>
    </row>
    <row r="2425" spans="1:11" x14ac:dyDescent="0.35">
      <c r="A2425" s="10">
        <v>2425</v>
      </c>
      <c r="B2425" s="10" t="s">
        <v>9817</v>
      </c>
      <c r="C2425" s="10" t="s">
        <v>49</v>
      </c>
      <c r="D2425" s="10">
        <v>2008</v>
      </c>
      <c r="E2425" s="10" t="s">
        <v>2</v>
      </c>
      <c r="F2425" s="10" t="s">
        <v>53</v>
      </c>
      <c r="G2425" s="10">
        <v>0.61</v>
      </c>
      <c r="H2425" s="10">
        <v>0</v>
      </c>
      <c r="I2425" s="10">
        <v>0.2</v>
      </c>
      <c r="J2425" s="10">
        <v>0.05</v>
      </c>
      <c r="K2425" s="10">
        <v>0.86</v>
      </c>
    </row>
    <row r="2426" spans="1:11" x14ac:dyDescent="0.35">
      <c r="A2426" s="9">
        <v>2426</v>
      </c>
      <c r="B2426" s="9" t="s">
        <v>364</v>
      </c>
      <c r="C2426" s="9" t="s">
        <v>70</v>
      </c>
      <c r="D2426" s="9">
        <v>2010</v>
      </c>
      <c r="E2426" s="9" t="s">
        <v>1</v>
      </c>
      <c r="F2426" s="9" t="s">
        <v>61</v>
      </c>
      <c r="G2426" s="9">
        <v>0.32</v>
      </c>
      <c r="H2426" s="9">
        <v>0.43</v>
      </c>
      <c r="I2426" s="9">
        <v>0.02</v>
      </c>
      <c r="J2426" s="9">
        <v>0.09</v>
      </c>
      <c r="K2426" s="9">
        <v>0.86</v>
      </c>
    </row>
    <row r="2427" spans="1:11" x14ac:dyDescent="0.35">
      <c r="A2427" s="10">
        <v>2427</v>
      </c>
      <c r="B2427" s="10" t="s">
        <v>9818</v>
      </c>
      <c r="C2427" s="10" t="s">
        <v>34</v>
      </c>
      <c r="D2427" s="10">
        <v>2003</v>
      </c>
      <c r="E2427" s="10" t="s">
        <v>9</v>
      </c>
      <c r="F2427" s="10" t="s">
        <v>111</v>
      </c>
      <c r="G2427" s="10">
        <v>0.17</v>
      </c>
      <c r="H2427" s="10">
        <v>0.13</v>
      </c>
      <c r="I2427" s="10">
        <v>0.51</v>
      </c>
      <c r="J2427" s="10">
        <v>0.04</v>
      </c>
      <c r="K2427" s="10">
        <v>0.86</v>
      </c>
    </row>
    <row r="2428" spans="1:11" x14ac:dyDescent="0.35">
      <c r="A2428" s="9">
        <v>2428</v>
      </c>
      <c r="B2428" s="9" t="s">
        <v>8152</v>
      </c>
      <c r="C2428" s="9" t="s">
        <v>69</v>
      </c>
      <c r="D2428" s="9">
        <v>2009</v>
      </c>
      <c r="E2428" s="9" t="s">
        <v>9</v>
      </c>
      <c r="F2428" s="9" t="s">
        <v>457</v>
      </c>
      <c r="G2428" s="9">
        <v>0.52</v>
      </c>
      <c r="H2428" s="9">
        <v>0.16</v>
      </c>
      <c r="I2428" s="9">
        <v>0.08</v>
      </c>
      <c r="J2428" s="9">
        <v>0.1</v>
      </c>
      <c r="K2428" s="9">
        <v>0.86</v>
      </c>
    </row>
    <row r="2429" spans="1:11" x14ac:dyDescent="0.35">
      <c r="A2429" s="10">
        <v>2429</v>
      </c>
      <c r="B2429" s="10" t="s">
        <v>9347</v>
      </c>
      <c r="C2429" s="10" t="s">
        <v>70</v>
      </c>
      <c r="D2429" s="10">
        <v>2014</v>
      </c>
      <c r="E2429" s="10" t="s">
        <v>3</v>
      </c>
      <c r="F2429" s="10" t="s">
        <v>40</v>
      </c>
      <c r="G2429" s="10">
        <v>0.35</v>
      </c>
      <c r="H2429" s="10">
        <v>0.43</v>
      </c>
      <c r="I2429" s="10">
        <v>0</v>
      </c>
      <c r="J2429" s="10">
        <v>7.0000000000000007E-2</v>
      </c>
      <c r="K2429" s="10">
        <v>0.85</v>
      </c>
    </row>
    <row r="2430" spans="1:11" x14ac:dyDescent="0.35">
      <c r="A2430" s="9">
        <v>2430</v>
      </c>
      <c r="B2430" s="9" t="s">
        <v>9587</v>
      </c>
      <c r="C2430" s="9" t="s">
        <v>69</v>
      </c>
      <c r="D2430" s="9">
        <v>2009</v>
      </c>
      <c r="E2430" s="9" t="s">
        <v>1</v>
      </c>
      <c r="F2430" s="9" t="s">
        <v>61</v>
      </c>
      <c r="G2430" s="9">
        <v>0.46</v>
      </c>
      <c r="H2430" s="9">
        <v>0.26</v>
      </c>
      <c r="I2430" s="9">
        <v>0.01</v>
      </c>
      <c r="J2430" s="9">
        <v>0.12</v>
      </c>
      <c r="K2430" s="9">
        <v>0.85</v>
      </c>
    </row>
    <row r="2431" spans="1:11" x14ac:dyDescent="0.35">
      <c r="A2431" s="10">
        <v>2431</v>
      </c>
      <c r="B2431" s="10" t="s">
        <v>7916</v>
      </c>
      <c r="C2431" s="10" t="s">
        <v>49</v>
      </c>
      <c r="D2431" s="10">
        <v>2007</v>
      </c>
      <c r="E2431" s="10" t="s">
        <v>1</v>
      </c>
      <c r="F2431" s="10" t="s">
        <v>61</v>
      </c>
      <c r="G2431" s="10">
        <v>0.1</v>
      </c>
      <c r="H2431" s="10">
        <v>0.65</v>
      </c>
      <c r="I2431" s="10">
        <v>0</v>
      </c>
      <c r="J2431" s="10">
        <v>0.11</v>
      </c>
      <c r="K2431" s="10">
        <v>0.85</v>
      </c>
    </row>
    <row r="2432" spans="1:11" x14ac:dyDescent="0.35">
      <c r="A2432" s="9">
        <v>2432</v>
      </c>
      <c r="B2432" s="9" t="s">
        <v>9819</v>
      </c>
      <c r="C2432" s="9" t="s">
        <v>72</v>
      </c>
      <c r="D2432" s="9">
        <v>1999</v>
      </c>
      <c r="E2432" s="9" t="s">
        <v>9</v>
      </c>
      <c r="F2432" s="9" t="s">
        <v>100</v>
      </c>
      <c r="G2432" s="9">
        <v>0.47</v>
      </c>
      <c r="H2432" s="9">
        <v>0.32</v>
      </c>
      <c r="I2432" s="9">
        <v>0</v>
      </c>
      <c r="J2432" s="9">
        <v>0.06</v>
      </c>
      <c r="K2432" s="9">
        <v>0.85</v>
      </c>
    </row>
    <row r="2433" spans="1:11" x14ac:dyDescent="0.35">
      <c r="A2433" s="10">
        <v>2433</v>
      </c>
      <c r="B2433" s="10" t="s">
        <v>718</v>
      </c>
      <c r="C2433" s="10" t="s">
        <v>42</v>
      </c>
      <c r="D2433" s="10">
        <v>2009</v>
      </c>
      <c r="E2433" s="10" t="s">
        <v>3</v>
      </c>
      <c r="F2433" s="10" t="s">
        <v>61</v>
      </c>
      <c r="G2433" s="10">
        <v>0.46</v>
      </c>
      <c r="H2433" s="10">
        <v>0.31</v>
      </c>
      <c r="I2433" s="10">
        <v>0</v>
      </c>
      <c r="J2433" s="10">
        <v>0.08</v>
      </c>
      <c r="K2433" s="10">
        <v>0.85</v>
      </c>
    </row>
    <row r="2434" spans="1:11" x14ac:dyDescent="0.35">
      <c r="A2434" s="9">
        <v>2434</v>
      </c>
      <c r="B2434" s="9" t="s">
        <v>9820</v>
      </c>
      <c r="C2434" s="9" t="s">
        <v>42</v>
      </c>
      <c r="D2434" s="9">
        <v>2008</v>
      </c>
      <c r="E2434" s="9" t="s">
        <v>1</v>
      </c>
      <c r="F2434" s="9" t="s">
        <v>61</v>
      </c>
      <c r="G2434" s="9">
        <v>0.78</v>
      </c>
      <c r="H2434" s="9">
        <v>0.01</v>
      </c>
      <c r="I2434" s="9">
        <v>0</v>
      </c>
      <c r="J2434" s="9">
        <v>7.0000000000000007E-2</v>
      </c>
      <c r="K2434" s="9">
        <v>0.85</v>
      </c>
    </row>
    <row r="2435" spans="1:11" x14ac:dyDescent="0.35">
      <c r="A2435" s="10">
        <v>2435</v>
      </c>
      <c r="B2435" s="10" t="s">
        <v>96</v>
      </c>
      <c r="C2435" s="10" t="s">
        <v>70</v>
      </c>
      <c r="D2435" s="10">
        <v>2007</v>
      </c>
      <c r="E2435" s="10" t="s">
        <v>1</v>
      </c>
      <c r="F2435" s="10" t="s">
        <v>52</v>
      </c>
      <c r="G2435" s="10">
        <v>0.79</v>
      </c>
      <c r="H2435" s="10">
        <v>0</v>
      </c>
      <c r="I2435" s="10">
        <v>0</v>
      </c>
      <c r="J2435" s="10">
        <v>7.0000000000000007E-2</v>
      </c>
      <c r="K2435" s="10">
        <v>0.85</v>
      </c>
    </row>
    <row r="2436" spans="1:11" x14ac:dyDescent="0.35">
      <c r="A2436" s="9">
        <v>2436</v>
      </c>
      <c r="B2436" s="9" t="s">
        <v>2931</v>
      </c>
      <c r="C2436" s="9" t="s">
        <v>55</v>
      </c>
      <c r="D2436" s="9">
        <v>2016</v>
      </c>
      <c r="E2436" s="9" t="s">
        <v>9</v>
      </c>
      <c r="F2436" s="9" t="s">
        <v>50</v>
      </c>
      <c r="G2436" s="9">
        <v>0.46</v>
      </c>
      <c r="H2436" s="9">
        <v>0.32</v>
      </c>
      <c r="I2436" s="9">
        <v>0</v>
      </c>
      <c r="J2436" s="9">
        <v>7.0000000000000007E-2</v>
      </c>
      <c r="K2436" s="9">
        <v>0.85</v>
      </c>
    </row>
    <row r="2437" spans="1:11" x14ac:dyDescent="0.35">
      <c r="A2437" s="10">
        <v>2437</v>
      </c>
      <c r="B2437" s="10" t="s">
        <v>976</v>
      </c>
      <c r="C2437" s="10" t="s">
        <v>72</v>
      </c>
      <c r="D2437" s="10">
        <v>1996</v>
      </c>
      <c r="E2437" s="10" t="s">
        <v>10</v>
      </c>
      <c r="F2437" s="10" t="s">
        <v>444</v>
      </c>
      <c r="G2437" s="10">
        <v>0.14000000000000001</v>
      </c>
      <c r="H2437" s="10">
        <v>0.09</v>
      </c>
      <c r="I2437" s="10">
        <v>0.56999999999999995</v>
      </c>
      <c r="J2437" s="10">
        <v>0.06</v>
      </c>
      <c r="K2437" s="10">
        <v>0.85</v>
      </c>
    </row>
    <row r="2438" spans="1:11" x14ac:dyDescent="0.35">
      <c r="A2438" s="9">
        <v>2438</v>
      </c>
      <c r="B2438" s="9" t="s">
        <v>2981</v>
      </c>
      <c r="C2438" s="9" t="s">
        <v>39</v>
      </c>
      <c r="D2438" s="9">
        <v>2004</v>
      </c>
      <c r="E2438" s="9" t="s">
        <v>1</v>
      </c>
      <c r="F2438" s="9" t="s">
        <v>61</v>
      </c>
      <c r="G2438" s="9">
        <v>0.64</v>
      </c>
      <c r="H2438" s="9">
        <v>0.18</v>
      </c>
      <c r="I2438" s="9">
        <v>0</v>
      </c>
      <c r="J2438" s="9">
        <v>0.03</v>
      </c>
      <c r="K2438" s="9">
        <v>0.85</v>
      </c>
    </row>
    <row r="2439" spans="1:11" x14ac:dyDescent="0.35">
      <c r="A2439" s="10">
        <v>2439</v>
      </c>
      <c r="B2439" s="10" t="s">
        <v>958</v>
      </c>
      <c r="C2439" s="10" t="s">
        <v>69</v>
      </c>
      <c r="D2439" s="10">
        <v>2010</v>
      </c>
      <c r="E2439" s="10" t="s">
        <v>7</v>
      </c>
      <c r="F2439" s="10" t="s">
        <v>61</v>
      </c>
      <c r="G2439" s="10">
        <v>0.44</v>
      </c>
      <c r="H2439" s="10">
        <v>0.27</v>
      </c>
      <c r="I2439" s="10">
        <v>0.01</v>
      </c>
      <c r="J2439" s="10">
        <v>0.12</v>
      </c>
      <c r="K2439" s="10">
        <v>0.85</v>
      </c>
    </row>
    <row r="2440" spans="1:11" x14ac:dyDescent="0.35">
      <c r="A2440" s="9">
        <v>2440</v>
      </c>
      <c r="B2440" s="9" t="s">
        <v>609</v>
      </c>
      <c r="C2440" s="9" t="s">
        <v>42</v>
      </c>
      <c r="D2440" s="9">
        <v>2007</v>
      </c>
      <c r="E2440" s="9" t="s">
        <v>8</v>
      </c>
      <c r="F2440" s="9" t="s">
        <v>50</v>
      </c>
      <c r="G2440" s="9">
        <v>0.74</v>
      </c>
      <c r="H2440" s="9">
        <v>0.04</v>
      </c>
      <c r="I2440" s="9">
        <v>0</v>
      </c>
      <c r="J2440" s="9">
        <v>0.06</v>
      </c>
      <c r="K2440" s="9">
        <v>0.85</v>
      </c>
    </row>
    <row r="2441" spans="1:11" x14ac:dyDescent="0.35">
      <c r="A2441" s="10">
        <v>2441</v>
      </c>
      <c r="B2441" s="10" t="s">
        <v>9821</v>
      </c>
      <c r="C2441" s="10" t="s">
        <v>223</v>
      </c>
      <c r="D2441" s="10">
        <v>1989</v>
      </c>
      <c r="E2441" s="10" t="s">
        <v>2</v>
      </c>
      <c r="F2441" s="10" t="s">
        <v>38</v>
      </c>
      <c r="G2441" s="10">
        <v>0.4</v>
      </c>
      <c r="H2441" s="10">
        <v>7.0000000000000007E-2</v>
      </c>
      <c r="I2441" s="10">
        <v>0.37</v>
      </c>
      <c r="J2441" s="10">
        <v>0.01</v>
      </c>
      <c r="K2441" s="10">
        <v>0.85</v>
      </c>
    </row>
    <row r="2442" spans="1:11" x14ac:dyDescent="0.35">
      <c r="A2442" s="9">
        <v>2442</v>
      </c>
      <c r="B2442" s="9" t="s">
        <v>350</v>
      </c>
      <c r="C2442" s="9" t="s">
        <v>49</v>
      </c>
      <c r="D2442" s="9">
        <v>2007</v>
      </c>
      <c r="E2442" s="9" t="s">
        <v>9</v>
      </c>
      <c r="F2442" s="9" t="s">
        <v>61</v>
      </c>
      <c r="G2442" s="9">
        <v>0.28000000000000003</v>
      </c>
      <c r="H2442" s="9">
        <v>0.47</v>
      </c>
      <c r="I2442" s="9">
        <v>0</v>
      </c>
      <c r="J2442" s="9">
        <v>0.1</v>
      </c>
      <c r="K2442" s="9">
        <v>0.85</v>
      </c>
    </row>
    <row r="2443" spans="1:11" x14ac:dyDescent="0.35">
      <c r="A2443" s="10">
        <v>2443</v>
      </c>
      <c r="B2443" s="10" t="s">
        <v>490</v>
      </c>
      <c r="C2443" s="10" t="s">
        <v>72</v>
      </c>
      <c r="D2443" s="10">
        <v>1997</v>
      </c>
      <c r="E2443" s="10" t="s">
        <v>9</v>
      </c>
      <c r="F2443" s="10" t="s">
        <v>491</v>
      </c>
      <c r="G2443" s="10">
        <v>0.47</v>
      </c>
      <c r="H2443" s="10">
        <v>0.32</v>
      </c>
      <c r="I2443" s="10">
        <v>0</v>
      </c>
      <c r="J2443" s="10">
        <v>0.06</v>
      </c>
      <c r="K2443" s="10">
        <v>0.85</v>
      </c>
    </row>
    <row r="2444" spans="1:11" x14ac:dyDescent="0.35">
      <c r="A2444" s="9">
        <v>2444</v>
      </c>
      <c r="B2444" s="9" t="s">
        <v>2069</v>
      </c>
      <c r="C2444" s="9" t="s">
        <v>44</v>
      </c>
      <c r="D2444" s="9">
        <v>2005</v>
      </c>
      <c r="E2444" s="9" t="s">
        <v>3</v>
      </c>
      <c r="F2444" s="9" t="s">
        <v>61</v>
      </c>
      <c r="G2444" s="9">
        <v>0.7</v>
      </c>
      <c r="H2444" s="9">
        <v>0.06</v>
      </c>
      <c r="I2444" s="9">
        <v>0</v>
      </c>
      <c r="J2444" s="9">
        <v>0.09</v>
      </c>
      <c r="K2444" s="9">
        <v>0.85</v>
      </c>
    </row>
    <row r="2445" spans="1:11" x14ac:dyDescent="0.35">
      <c r="A2445" s="10">
        <v>2445</v>
      </c>
      <c r="B2445" s="10" t="s">
        <v>54</v>
      </c>
      <c r="C2445" s="10" t="s">
        <v>69</v>
      </c>
      <c r="D2445" s="10">
        <v>2014</v>
      </c>
      <c r="E2445" s="10" t="s">
        <v>1</v>
      </c>
      <c r="F2445" s="10" t="s">
        <v>52</v>
      </c>
      <c r="G2445" s="10">
        <v>0.36</v>
      </c>
      <c r="H2445" s="10">
        <v>0.35</v>
      </c>
      <c r="I2445" s="10">
        <v>0</v>
      </c>
      <c r="J2445" s="10">
        <v>0.14000000000000001</v>
      </c>
      <c r="K2445" s="10">
        <v>0.85</v>
      </c>
    </row>
    <row r="2446" spans="1:11" x14ac:dyDescent="0.35">
      <c r="A2446" s="9">
        <v>2446</v>
      </c>
      <c r="B2446" s="9" t="s">
        <v>554</v>
      </c>
      <c r="C2446" s="9" t="s">
        <v>55</v>
      </c>
      <c r="D2446" s="9">
        <v>2016</v>
      </c>
      <c r="E2446" s="9" t="s">
        <v>7</v>
      </c>
      <c r="F2446" s="9" t="s">
        <v>43</v>
      </c>
      <c r="G2446" s="9">
        <v>0.52</v>
      </c>
      <c r="H2446" s="9">
        <v>0.25</v>
      </c>
      <c r="I2446" s="9">
        <v>0</v>
      </c>
      <c r="J2446" s="9">
        <v>0.08</v>
      </c>
      <c r="K2446" s="9">
        <v>0.85</v>
      </c>
    </row>
    <row r="2447" spans="1:11" x14ac:dyDescent="0.35">
      <c r="A2447" s="10">
        <v>2447</v>
      </c>
      <c r="B2447" s="10" t="s">
        <v>229</v>
      </c>
      <c r="C2447" s="10" t="s">
        <v>34</v>
      </c>
      <c r="D2447" s="10">
        <v>2007</v>
      </c>
      <c r="E2447" s="10" t="s">
        <v>9</v>
      </c>
      <c r="F2447" s="10" t="s">
        <v>67</v>
      </c>
      <c r="G2447" s="10">
        <v>0.31</v>
      </c>
      <c r="H2447" s="10">
        <v>0</v>
      </c>
      <c r="I2447" s="10">
        <v>0</v>
      </c>
      <c r="J2447" s="10">
        <v>0.53</v>
      </c>
      <c r="K2447" s="10">
        <v>0.85</v>
      </c>
    </row>
    <row r="2448" spans="1:11" x14ac:dyDescent="0.35">
      <c r="A2448" s="9">
        <v>2448</v>
      </c>
      <c r="B2448" s="9" t="s">
        <v>9822</v>
      </c>
      <c r="C2448" s="9" t="s">
        <v>72</v>
      </c>
      <c r="D2448" s="9">
        <v>1995</v>
      </c>
      <c r="E2448" s="9" t="s">
        <v>1</v>
      </c>
      <c r="F2448" s="9" t="s">
        <v>57</v>
      </c>
      <c r="G2448" s="9">
        <v>0.47</v>
      </c>
      <c r="H2448" s="9">
        <v>0.32</v>
      </c>
      <c r="I2448" s="9">
        <v>0</v>
      </c>
      <c r="J2448" s="9">
        <v>0.06</v>
      </c>
      <c r="K2448" s="9">
        <v>0.85</v>
      </c>
    </row>
    <row r="2449" spans="1:11" x14ac:dyDescent="0.35">
      <c r="A2449" s="10">
        <v>2449</v>
      </c>
      <c r="B2449" s="10" t="s">
        <v>1291</v>
      </c>
      <c r="C2449" s="10" t="s">
        <v>34</v>
      </c>
      <c r="D2449" s="10">
        <v>2002</v>
      </c>
      <c r="E2449" s="10" t="s">
        <v>3</v>
      </c>
      <c r="F2449" s="10" t="s">
        <v>114</v>
      </c>
      <c r="G2449" s="10">
        <v>0.42</v>
      </c>
      <c r="H2449" s="10">
        <v>0.32</v>
      </c>
      <c r="I2449" s="10">
        <v>0</v>
      </c>
      <c r="J2449" s="10">
        <v>0.11</v>
      </c>
      <c r="K2449" s="10">
        <v>0.85</v>
      </c>
    </row>
    <row r="2450" spans="1:11" x14ac:dyDescent="0.35">
      <c r="A2450" s="9">
        <v>2450</v>
      </c>
      <c r="B2450" s="9" t="s">
        <v>9823</v>
      </c>
      <c r="C2450" s="9" t="s">
        <v>88</v>
      </c>
      <c r="D2450" s="9">
        <v>2016</v>
      </c>
      <c r="E2450" s="9" t="s">
        <v>9</v>
      </c>
      <c r="F2450" s="9" t="s">
        <v>53</v>
      </c>
      <c r="G2450" s="9">
        <v>0.26</v>
      </c>
      <c r="H2450" s="9">
        <v>0.1</v>
      </c>
      <c r="I2450" s="9">
        <v>0.44</v>
      </c>
      <c r="J2450" s="9">
        <v>0.04</v>
      </c>
      <c r="K2450" s="9">
        <v>0.85</v>
      </c>
    </row>
    <row r="2451" spans="1:11" x14ac:dyDescent="0.35">
      <c r="A2451" s="10">
        <v>2451</v>
      </c>
      <c r="B2451" s="10" t="s">
        <v>9824</v>
      </c>
      <c r="C2451" s="10" t="s">
        <v>34</v>
      </c>
      <c r="D2451" s="10">
        <v>2000</v>
      </c>
      <c r="E2451" s="10" t="s">
        <v>10</v>
      </c>
      <c r="F2451" s="10" t="s">
        <v>444</v>
      </c>
      <c r="G2451" s="10">
        <v>0.32</v>
      </c>
      <c r="H2451" s="10">
        <v>0.25</v>
      </c>
      <c r="I2451" s="10">
        <v>0.2</v>
      </c>
      <c r="J2451" s="10">
        <v>0.08</v>
      </c>
      <c r="K2451" s="10">
        <v>0.85</v>
      </c>
    </row>
    <row r="2452" spans="1:11" x14ac:dyDescent="0.35">
      <c r="A2452" s="9">
        <v>2452</v>
      </c>
      <c r="B2452" s="9" t="s">
        <v>9825</v>
      </c>
      <c r="C2452" s="9" t="s">
        <v>42</v>
      </c>
      <c r="D2452" s="9">
        <v>2010</v>
      </c>
      <c r="E2452" s="9" t="s">
        <v>6</v>
      </c>
      <c r="F2452" s="9" t="s">
        <v>38</v>
      </c>
      <c r="G2452" s="9">
        <v>0.52</v>
      </c>
      <c r="H2452" s="9">
        <v>0.25</v>
      </c>
      <c r="I2452" s="9">
        <v>0</v>
      </c>
      <c r="J2452" s="9">
        <v>7.0000000000000007E-2</v>
      </c>
      <c r="K2452" s="9">
        <v>0.85</v>
      </c>
    </row>
    <row r="2453" spans="1:11" x14ac:dyDescent="0.35">
      <c r="A2453" s="10">
        <v>2453</v>
      </c>
      <c r="B2453" s="10" t="s">
        <v>7461</v>
      </c>
      <c r="C2453" s="10" t="s">
        <v>70</v>
      </c>
      <c r="D2453" s="10">
        <v>2012</v>
      </c>
      <c r="E2453" s="10" t="s">
        <v>7</v>
      </c>
      <c r="F2453" s="10" t="s">
        <v>194</v>
      </c>
      <c r="G2453" s="10">
        <v>0.46</v>
      </c>
      <c r="H2453" s="10">
        <v>0.28999999999999998</v>
      </c>
      <c r="I2453" s="10">
        <v>0.02</v>
      </c>
      <c r="J2453" s="10">
        <v>7.0000000000000007E-2</v>
      </c>
      <c r="K2453" s="10">
        <v>0.85</v>
      </c>
    </row>
    <row r="2454" spans="1:11" x14ac:dyDescent="0.35">
      <c r="A2454" s="9">
        <v>2454</v>
      </c>
      <c r="B2454" s="9" t="s">
        <v>456</v>
      </c>
      <c r="C2454" s="9" t="s">
        <v>102</v>
      </c>
      <c r="D2454" s="9">
        <v>2014</v>
      </c>
      <c r="E2454" s="9" t="s">
        <v>9</v>
      </c>
      <c r="F2454" s="9" t="s">
        <v>137</v>
      </c>
      <c r="G2454" s="9">
        <v>0.28000000000000003</v>
      </c>
      <c r="H2454" s="9">
        <v>0.37</v>
      </c>
      <c r="I2454" s="9">
        <v>0.03</v>
      </c>
      <c r="J2454" s="9">
        <v>0.16</v>
      </c>
      <c r="K2454" s="9">
        <v>0.84</v>
      </c>
    </row>
    <row r="2455" spans="1:11" x14ac:dyDescent="0.35">
      <c r="A2455" s="10">
        <v>2455</v>
      </c>
      <c r="B2455" s="10" t="s">
        <v>299</v>
      </c>
      <c r="C2455" s="10" t="s">
        <v>149</v>
      </c>
      <c r="D2455" s="10">
        <v>2004</v>
      </c>
      <c r="E2455" s="10" t="s">
        <v>9</v>
      </c>
      <c r="F2455" s="10" t="s">
        <v>43</v>
      </c>
      <c r="G2455" s="10">
        <v>0.65</v>
      </c>
      <c r="H2455" s="10">
        <v>0.17</v>
      </c>
      <c r="I2455" s="10">
        <v>0</v>
      </c>
      <c r="J2455" s="10">
        <v>0.02</v>
      </c>
      <c r="K2455" s="10">
        <v>0.84</v>
      </c>
    </row>
    <row r="2456" spans="1:11" x14ac:dyDescent="0.35">
      <c r="A2456" s="9">
        <v>2456</v>
      </c>
      <c r="B2456" s="9" t="s">
        <v>9826</v>
      </c>
      <c r="C2456" s="9" t="s">
        <v>49</v>
      </c>
      <c r="D2456" s="9">
        <v>2010</v>
      </c>
      <c r="E2456" s="9" t="s">
        <v>4</v>
      </c>
      <c r="F2456" s="9" t="s">
        <v>53</v>
      </c>
      <c r="G2456" s="9">
        <v>0.56000000000000005</v>
      </c>
      <c r="H2456" s="9">
        <v>0.11</v>
      </c>
      <c r="I2456" s="9">
        <v>0.13</v>
      </c>
      <c r="J2456" s="9">
        <v>0.05</v>
      </c>
      <c r="K2456" s="9">
        <v>0.84</v>
      </c>
    </row>
    <row r="2457" spans="1:11" x14ac:dyDescent="0.35">
      <c r="A2457" s="10">
        <v>2457</v>
      </c>
      <c r="B2457" s="10" t="s">
        <v>60</v>
      </c>
      <c r="C2457" s="10" t="s">
        <v>69</v>
      </c>
      <c r="D2457" s="10">
        <v>2010</v>
      </c>
      <c r="E2457" s="10" t="s">
        <v>1</v>
      </c>
      <c r="F2457" s="10" t="s">
        <v>61</v>
      </c>
      <c r="G2457" s="10">
        <v>0.37</v>
      </c>
      <c r="H2457" s="10">
        <v>0.34</v>
      </c>
      <c r="I2457" s="10">
        <v>0</v>
      </c>
      <c r="J2457" s="10">
        <v>0.13</v>
      </c>
      <c r="K2457" s="10">
        <v>0.84</v>
      </c>
    </row>
    <row r="2458" spans="1:11" x14ac:dyDescent="0.35">
      <c r="A2458" s="9">
        <v>2458</v>
      </c>
      <c r="B2458" s="9" t="s">
        <v>540</v>
      </c>
      <c r="C2458" s="9" t="s">
        <v>69</v>
      </c>
      <c r="D2458" s="9">
        <v>2012</v>
      </c>
      <c r="E2458" s="9" t="s">
        <v>9</v>
      </c>
      <c r="F2458" s="9" t="s">
        <v>91</v>
      </c>
      <c r="G2458" s="9">
        <v>0.42</v>
      </c>
      <c r="H2458" s="9">
        <v>0.21</v>
      </c>
      <c r="I2458" s="9">
        <v>0.11</v>
      </c>
      <c r="J2458" s="9">
        <v>0.1</v>
      </c>
      <c r="K2458" s="9">
        <v>0.84</v>
      </c>
    </row>
    <row r="2459" spans="1:11" x14ac:dyDescent="0.35">
      <c r="A2459" s="10">
        <v>2459</v>
      </c>
      <c r="B2459" s="10" t="s">
        <v>2335</v>
      </c>
      <c r="C2459" s="10" t="s">
        <v>102</v>
      </c>
      <c r="D2459" s="10">
        <v>2016</v>
      </c>
      <c r="E2459" s="10" t="s">
        <v>9</v>
      </c>
      <c r="F2459" s="10" t="s">
        <v>57</v>
      </c>
      <c r="G2459" s="10">
        <v>0.68</v>
      </c>
      <c r="H2459" s="10">
        <v>0</v>
      </c>
      <c r="I2459" s="10">
        <v>0</v>
      </c>
      <c r="J2459" s="10">
        <v>0.16</v>
      </c>
      <c r="K2459" s="10">
        <v>0.84</v>
      </c>
    </row>
    <row r="2460" spans="1:11" x14ac:dyDescent="0.35">
      <c r="A2460" s="9">
        <v>2460</v>
      </c>
      <c r="B2460" s="9" t="s">
        <v>672</v>
      </c>
      <c r="C2460" s="9" t="s">
        <v>69</v>
      </c>
      <c r="D2460" s="9">
        <v>2009</v>
      </c>
      <c r="E2460" s="9" t="s">
        <v>1</v>
      </c>
      <c r="F2460" s="9" t="s">
        <v>52</v>
      </c>
      <c r="G2460" s="9">
        <v>0.75</v>
      </c>
      <c r="H2460" s="9">
        <v>0.01</v>
      </c>
      <c r="I2460" s="9">
        <v>0.01</v>
      </c>
      <c r="J2460" s="9">
        <v>7.0000000000000007E-2</v>
      </c>
      <c r="K2460" s="9">
        <v>0.84</v>
      </c>
    </row>
    <row r="2461" spans="1:11" x14ac:dyDescent="0.35">
      <c r="A2461" s="10">
        <v>2461</v>
      </c>
      <c r="B2461" s="10" t="s">
        <v>9827</v>
      </c>
      <c r="C2461" s="10" t="s">
        <v>183</v>
      </c>
      <c r="D2461" s="10">
        <v>2015</v>
      </c>
      <c r="E2461" s="10" t="s">
        <v>4</v>
      </c>
      <c r="F2461" s="10" t="s">
        <v>53</v>
      </c>
      <c r="G2461" s="10">
        <v>0.36</v>
      </c>
      <c r="H2461" s="10">
        <v>0.28000000000000003</v>
      </c>
      <c r="I2461" s="10">
        <v>0.14000000000000001</v>
      </c>
      <c r="J2461" s="10">
        <v>0.06</v>
      </c>
      <c r="K2461" s="10">
        <v>0.84</v>
      </c>
    </row>
    <row r="2462" spans="1:11" x14ac:dyDescent="0.35">
      <c r="A2462" s="9">
        <v>2462</v>
      </c>
      <c r="B2462" s="9" t="s">
        <v>9828</v>
      </c>
      <c r="C2462" s="9" t="s">
        <v>49</v>
      </c>
      <c r="D2462" s="9">
        <v>2008</v>
      </c>
      <c r="E2462" s="9" t="s">
        <v>8</v>
      </c>
      <c r="F2462" s="9" t="s">
        <v>50</v>
      </c>
      <c r="G2462" s="9">
        <v>0.46</v>
      </c>
      <c r="H2462" s="9">
        <v>0.3</v>
      </c>
      <c r="I2462" s="9">
        <v>0</v>
      </c>
      <c r="J2462" s="9">
        <v>0.09</v>
      </c>
      <c r="K2462" s="9">
        <v>0.84</v>
      </c>
    </row>
    <row r="2463" spans="1:11" x14ac:dyDescent="0.35">
      <c r="A2463" s="10">
        <v>2463</v>
      </c>
      <c r="B2463" s="10" t="s">
        <v>8940</v>
      </c>
      <c r="C2463" s="10" t="s">
        <v>149</v>
      </c>
      <c r="D2463" s="10">
        <v>2004</v>
      </c>
      <c r="E2463" s="10" t="s">
        <v>9</v>
      </c>
      <c r="F2463" s="10" t="s">
        <v>67</v>
      </c>
      <c r="G2463" s="10">
        <v>0.65</v>
      </c>
      <c r="H2463" s="10">
        <v>0.17</v>
      </c>
      <c r="I2463" s="10">
        <v>0</v>
      </c>
      <c r="J2463" s="10">
        <v>0.02</v>
      </c>
      <c r="K2463" s="10">
        <v>0.84</v>
      </c>
    </row>
    <row r="2464" spans="1:11" x14ac:dyDescent="0.35">
      <c r="A2464" s="9">
        <v>2464</v>
      </c>
      <c r="B2464" s="9" t="s">
        <v>757</v>
      </c>
      <c r="C2464" s="9" t="s">
        <v>69</v>
      </c>
      <c r="D2464" s="9">
        <v>2010</v>
      </c>
      <c r="E2464" s="9" t="s">
        <v>1</v>
      </c>
      <c r="F2464" s="9" t="s">
        <v>61</v>
      </c>
      <c r="G2464" s="9">
        <v>0.79</v>
      </c>
      <c r="H2464" s="9">
        <v>0</v>
      </c>
      <c r="I2464" s="9">
        <v>0</v>
      </c>
      <c r="J2464" s="9">
        <v>0.06</v>
      </c>
      <c r="K2464" s="9">
        <v>0.84</v>
      </c>
    </row>
    <row r="2465" spans="1:11" x14ac:dyDescent="0.35">
      <c r="A2465" s="10">
        <v>2465</v>
      </c>
      <c r="B2465" s="10" t="s">
        <v>9555</v>
      </c>
      <c r="C2465" s="10" t="s">
        <v>69</v>
      </c>
      <c r="D2465" s="10">
        <v>2011</v>
      </c>
      <c r="E2465" s="10" t="s">
        <v>9</v>
      </c>
      <c r="F2465" s="10" t="s">
        <v>61</v>
      </c>
      <c r="G2465" s="10">
        <v>0.4</v>
      </c>
      <c r="H2465" s="10">
        <v>0.27</v>
      </c>
      <c r="I2465" s="10">
        <v>0.05</v>
      </c>
      <c r="J2465" s="10">
        <v>0.12</v>
      </c>
      <c r="K2465" s="10">
        <v>0.84</v>
      </c>
    </row>
    <row r="2466" spans="1:11" x14ac:dyDescent="0.35">
      <c r="A2466" s="9">
        <v>2466</v>
      </c>
      <c r="B2466" s="9" t="s">
        <v>503</v>
      </c>
      <c r="C2466" s="9" t="s">
        <v>34</v>
      </c>
      <c r="D2466" s="9">
        <v>2003</v>
      </c>
      <c r="E2466" s="9" t="s">
        <v>3</v>
      </c>
      <c r="F2466" s="9" t="s">
        <v>114</v>
      </c>
      <c r="G2466" s="9">
        <v>0.41</v>
      </c>
      <c r="H2466" s="9">
        <v>0.32</v>
      </c>
      <c r="I2466" s="9">
        <v>0</v>
      </c>
      <c r="J2466" s="9">
        <v>0.11</v>
      </c>
      <c r="K2466" s="9">
        <v>0.84</v>
      </c>
    </row>
    <row r="2467" spans="1:11" x14ac:dyDescent="0.35">
      <c r="A2467" s="10">
        <v>2467</v>
      </c>
      <c r="B2467" s="10" t="s">
        <v>9829</v>
      </c>
      <c r="C2467" s="10" t="s">
        <v>42</v>
      </c>
      <c r="D2467" s="10">
        <v>2007</v>
      </c>
      <c r="E2467" s="10" t="s">
        <v>8</v>
      </c>
      <c r="F2467" s="10" t="s">
        <v>63</v>
      </c>
      <c r="G2467" s="10">
        <v>0.69</v>
      </c>
      <c r="H2467" s="10">
        <v>0.03</v>
      </c>
      <c r="I2467" s="10">
        <v>0.06</v>
      </c>
      <c r="J2467" s="10">
        <v>0.06</v>
      </c>
      <c r="K2467" s="10">
        <v>0.84</v>
      </c>
    </row>
    <row r="2468" spans="1:11" x14ac:dyDescent="0.35">
      <c r="A2468" s="9">
        <v>2468</v>
      </c>
      <c r="B2468" s="9" t="s">
        <v>268</v>
      </c>
      <c r="C2468" s="9" t="s">
        <v>223</v>
      </c>
      <c r="D2468" s="9">
        <v>1987</v>
      </c>
      <c r="E2468" s="9" t="s">
        <v>4</v>
      </c>
      <c r="F2468" s="9" t="s">
        <v>125</v>
      </c>
      <c r="G2468" s="9">
        <v>0.32</v>
      </c>
      <c r="H2468" s="9">
        <v>0</v>
      </c>
      <c r="I2468" s="9">
        <v>0.52</v>
      </c>
      <c r="J2468" s="9">
        <v>0</v>
      </c>
      <c r="K2468" s="9">
        <v>0.84</v>
      </c>
    </row>
    <row r="2469" spans="1:11" x14ac:dyDescent="0.35">
      <c r="A2469" s="10">
        <v>2469</v>
      </c>
      <c r="B2469" s="10" t="s">
        <v>388</v>
      </c>
      <c r="C2469" s="10" t="s">
        <v>69</v>
      </c>
      <c r="D2469" s="10">
        <v>2012</v>
      </c>
      <c r="E2469" s="10" t="s">
        <v>10</v>
      </c>
      <c r="F2469" s="10" t="s">
        <v>91</v>
      </c>
      <c r="G2469" s="10">
        <v>0.42</v>
      </c>
      <c r="H2469" s="10">
        <v>0.22</v>
      </c>
      <c r="I2469" s="10">
        <v>0.1</v>
      </c>
      <c r="J2469" s="10">
        <v>0.1</v>
      </c>
      <c r="K2469" s="10">
        <v>0.84</v>
      </c>
    </row>
    <row r="2470" spans="1:11" x14ac:dyDescent="0.35">
      <c r="A2470" s="9">
        <v>2470</v>
      </c>
      <c r="B2470" s="9" t="s">
        <v>9830</v>
      </c>
      <c r="C2470" s="9" t="s">
        <v>72</v>
      </c>
      <c r="D2470" s="9">
        <v>2001</v>
      </c>
      <c r="E2470" s="9" t="s">
        <v>1</v>
      </c>
      <c r="F2470" s="9" t="s">
        <v>67</v>
      </c>
      <c r="G2470" s="9">
        <v>0.47</v>
      </c>
      <c r="H2470" s="9">
        <v>0.32</v>
      </c>
      <c r="I2470" s="9">
        <v>0</v>
      </c>
      <c r="J2470" s="9">
        <v>0.05</v>
      </c>
      <c r="K2470" s="9">
        <v>0.84</v>
      </c>
    </row>
    <row r="2471" spans="1:11" x14ac:dyDescent="0.35">
      <c r="A2471" s="10">
        <v>2471</v>
      </c>
      <c r="B2471" s="10" t="s">
        <v>654</v>
      </c>
      <c r="C2471" s="10" t="s">
        <v>70</v>
      </c>
      <c r="D2471" s="10">
        <v>2011</v>
      </c>
      <c r="E2471" s="10" t="s">
        <v>7</v>
      </c>
      <c r="F2471" s="10" t="s">
        <v>52</v>
      </c>
      <c r="G2471" s="10">
        <v>0.52</v>
      </c>
      <c r="H2471" s="10">
        <v>0.25</v>
      </c>
      <c r="I2471" s="10">
        <v>0</v>
      </c>
      <c r="J2471" s="10">
        <v>7.0000000000000007E-2</v>
      </c>
      <c r="K2471" s="10">
        <v>0.84</v>
      </c>
    </row>
    <row r="2472" spans="1:11" x14ac:dyDescent="0.35">
      <c r="A2472" s="9">
        <v>2472</v>
      </c>
      <c r="B2472" s="9" t="s">
        <v>1791</v>
      </c>
      <c r="C2472" s="9" t="s">
        <v>34</v>
      </c>
      <c r="D2472" s="9">
        <v>2002</v>
      </c>
      <c r="E2472" s="9" t="s">
        <v>3</v>
      </c>
      <c r="F2472" s="9" t="s">
        <v>160</v>
      </c>
      <c r="G2472" s="9">
        <v>0.41</v>
      </c>
      <c r="H2472" s="9">
        <v>0.32</v>
      </c>
      <c r="I2472" s="9">
        <v>0</v>
      </c>
      <c r="J2472" s="9">
        <v>0.11</v>
      </c>
      <c r="K2472" s="9">
        <v>0.84</v>
      </c>
    </row>
    <row r="2473" spans="1:11" x14ac:dyDescent="0.35">
      <c r="A2473" s="10">
        <v>2473</v>
      </c>
      <c r="B2473" s="10" t="s">
        <v>658</v>
      </c>
      <c r="C2473" s="10" t="s">
        <v>102</v>
      </c>
      <c r="D2473" s="10">
        <v>2015</v>
      </c>
      <c r="E2473" s="10" t="s">
        <v>7</v>
      </c>
      <c r="F2473" s="10" t="s">
        <v>52</v>
      </c>
      <c r="G2473" s="10">
        <v>0.36</v>
      </c>
      <c r="H2473" s="10">
        <v>0.32</v>
      </c>
      <c r="I2473" s="10">
        <v>0.03</v>
      </c>
      <c r="J2473" s="10">
        <v>0.14000000000000001</v>
      </c>
      <c r="K2473" s="10">
        <v>0.84</v>
      </c>
    </row>
    <row r="2474" spans="1:11" x14ac:dyDescent="0.35">
      <c r="A2474" s="9">
        <v>2474</v>
      </c>
      <c r="B2474" s="9" t="s">
        <v>9831</v>
      </c>
      <c r="C2474" s="9" t="s">
        <v>34</v>
      </c>
      <c r="D2474" s="9">
        <v>2005</v>
      </c>
      <c r="E2474" s="9" t="s">
        <v>4</v>
      </c>
      <c r="F2474" s="9" t="s">
        <v>57</v>
      </c>
      <c r="G2474" s="9">
        <v>0.24</v>
      </c>
      <c r="H2474" s="9">
        <v>0.16</v>
      </c>
      <c r="I2474" s="9">
        <v>0.39</v>
      </c>
      <c r="J2474" s="9">
        <v>0.05</v>
      </c>
      <c r="K2474" s="9">
        <v>0.84</v>
      </c>
    </row>
    <row r="2475" spans="1:11" x14ac:dyDescent="0.35">
      <c r="A2475" s="10">
        <v>2475</v>
      </c>
      <c r="B2475" s="10" t="s">
        <v>744</v>
      </c>
      <c r="C2475" s="10" t="s">
        <v>34</v>
      </c>
      <c r="D2475" s="10">
        <v>2004</v>
      </c>
      <c r="E2475" s="10" t="s">
        <v>1</v>
      </c>
      <c r="F2475" s="10" t="s">
        <v>46</v>
      </c>
      <c r="G2475" s="10">
        <v>0.41</v>
      </c>
      <c r="H2475" s="10">
        <v>0.32</v>
      </c>
      <c r="I2475" s="10">
        <v>0</v>
      </c>
      <c r="J2475" s="10">
        <v>0.11</v>
      </c>
      <c r="K2475" s="10">
        <v>0.84</v>
      </c>
    </row>
    <row r="2476" spans="1:11" x14ac:dyDescent="0.35">
      <c r="A2476" s="9">
        <v>2476</v>
      </c>
      <c r="B2476" s="9" t="s">
        <v>9832</v>
      </c>
      <c r="C2476" s="9" t="s">
        <v>36</v>
      </c>
      <c r="D2476" s="9">
        <v>2004</v>
      </c>
      <c r="E2476" s="9" t="s">
        <v>11</v>
      </c>
      <c r="F2476" s="9" t="s">
        <v>53</v>
      </c>
      <c r="G2476" s="9">
        <v>0.6</v>
      </c>
      <c r="H2476" s="9">
        <v>0.22</v>
      </c>
      <c r="I2476" s="9">
        <v>0</v>
      </c>
      <c r="J2476" s="9">
        <v>0.01</v>
      </c>
      <c r="K2476" s="9">
        <v>0.84</v>
      </c>
    </row>
    <row r="2477" spans="1:11" x14ac:dyDescent="0.35">
      <c r="A2477" s="10">
        <v>2477</v>
      </c>
      <c r="B2477" s="10" t="s">
        <v>492</v>
      </c>
      <c r="C2477" s="10" t="s">
        <v>56</v>
      </c>
      <c r="D2477" s="10">
        <v>2014</v>
      </c>
      <c r="E2477" s="10" t="s">
        <v>1</v>
      </c>
      <c r="F2477" s="10" t="s">
        <v>61</v>
      </c>
      <c r="G2477" s="10">
        <v>0.13</v>
      </c>
      <c r="H2477" s="10">
        <v>0.48</v>
      </c>
      <c r="I2477" s="10">
        <v>0.04</v>
      </c>
      <c r="J2477" s="10">
        <v>0.19</v>
      </c>
      <c r="K2477" s="10">
        <v>0.84</v>
      </c>
    </row>
    <row r="2478" spans="1:11" x14ac:dyDescent="0.35">
      <c r="A2478" s="9">
        <v>2478</v>
      </c>
      <c r="B2478" s="9" t="s">
        <v>9833</v>
      </c>
      <c r="C2478" s="9" t="s">
        <v>69</v>
      </c>
      <c r="D2478" s="9">
        <v>2007</v>
      </c>
      <c r="E2478" s="9" t="s">
        <v>7</v>
      </c>
      <c r="F2478" s="9" t="s">
        <v>75</v>
      </c>
      <c r="G2478" s="9">
        <v>0.32</v>
      </c>
      <c r="H2478" s="9">
        <v>0.33</v>
      </c>
      <c r="I2478" s="9">
        <v>0.05</v>
      </c>
      <c r="J2478" s="9">
        <v>0.14000000000000001</v>
      </c>
      <c r="K2478" s="9">
        <v>0.84</v>
      </c>
    </row>
    <row r="2479" spans="1:11" x14ac:dyDescent="0.35">
      <c r="A2479" s="10">
        <v>2479</v>
      </c>
      <c r="B2479" s="10" t="s">
        <v>9158</v>
      </c>
      <c r="C2479" s="10" t="s">
        <v>34</v>
      </c>
      <c r="D2479" s="10">
        <v>2007</v>
      </c>
      <c r="E2479" s="10" t="s">
        <v>9</v>
      </c>
      <c r="F2479" s="10" t="s">
        <v>84</v>
      </c>
      <c r="G2479" s="10">
        <v>0.09</v>
      </c>
      <c r="H2479" s="10">
        <v>0</v>
      </c>
      <c r="I2479" s="10">
        <v>0</v>
      </c>
      <c r="J2479" s="10">
        <v>0.74</v>
      </c>
      <c r="K2479" s="10">
        <v>0.84</v>
      </c>
    </row>
    <row r="2480" spans="1:11" x14ac:dyDescent="0.35">
      <c r="A2480" s="9">
        <v>2480</v>
      </c>
      <c r="B2480" s="9" t="s">
        <v>1159</v>
      </c>
      <c r="C2480" s="9" t="s">
        <v>70</v>
      </c>
      <c r="D2480" s="9">
        <v>2013</v>
      </c>
      <c r="E2480" s="9" t="s">
        <v>3</v>
      </c>
      <c r="F2480" s="9" t="s">
        <v>61</v>
      </c>
      <c r="G2480" s="9">
        <v>0.37</v>
      </c>
      <c r="H2480" s="9">
        <v>0.38</v>
      </c>
      <c r="I2480" s="9">
        <v>0.01</v>
      </c>
      <c r="J2480" s="9">
        <v>0.08</v>
      </c>
      <c r="K2480" s="9">
        <v>0.84</v>
      </c>
    </row>
    <row r="2481" spans="1:11" x14ac:dyDescent="0.35">
      <c r="A2481" s="10">
        <v>2481</v>
      </c>
      <c r="B2481" s="10" t="s">
        <v>9834</v>
      </c>
      <c r="C2481" s="10" t="s">
        <v>72</v>
      </c>
      <c r="D2481" s="10">
        <v>1999</v>
      </c>
      <c r="E2481" s="10" t="s">
        <v>5</v>
      </c>
      <c r="F2481" s="10" t="s">
        <v>118</v>
      </c>
      <c r="G2481" s="10">
        <v>0.46</v>
      </c>
      <c r="H2481" s="10">
        <v>0.32</v>
      </c>
      <c r="I2481" s="10">
        <v>0</v>
      </c>
      <c r="J2481" s="10">
        <v>0.05</v>
      </c>
      <c r="K2481" s="10">
        <v>0.84</v>
      </c>
    </row>
    <row r="2482" spans="1:11" x14ac:dyDescent="0.35">
      <c r="A2482" s="9">
        <v>2482</v>
      </c>
      <c r="B2482" s="9" t="s">
        <v>1969</v>
      </c>
      <c r="C2482" s="9" t="s">
        <v>42</v>
      </c>
      <c r="D2482" s="9">
        <v>2008</v>
      </c>
      <c r="E2482" s="9" t="s">
        <v>10</v>
      </c>
      <c r="F2482" s="9" t="s">
        <v>67</v>
      </c>
      <c r="G2482" s="9">
        <v>0.44</v>
      </c>
      <c r="H2482" s="9">
        <v>0.31</v>
      </c>
      <c r="I2482" s="9">
        <v>0</v>
      </c>
      <c r="J2482" s="9">
        <v>0.08</v>
      </c>
      <c r="K2482" s="9">
        <v>0.83</v>
      </c>
    </row>
    <row r="2483" spans="1:11" x14ac:dyDescent="0.35">
      <c r="A2483" s="10">
        <v>2483</v>
      </c>
      <c r="B2483" s="10" t="s">
        <v>9835</v>
      </c>
      <c r="C2483" s="10" t="s">
        <v>72</v>
      </c>
      <c r="D2483" s="10">
        <v>1999</v>
      </c>
      <c r="E2483" s="10" t="s">
        <v>8</v>
      </c>
      <c r="F2483" s="10" t="s">
        <v>57</v>
      </c>
      <c r="G2483" s="10">
        <v>0.22</v>
      </c>
      <c r="H2483" s="10">
        <v>0.15</v>
      </c>
      <c r="I2483" s="10">
        <v>0.4</v>
      </c>
      <c r="J2483" s="10">
        <v>0.05</v>
      </c>
      <c r="K2483" s="10">
        <v>0.83</v>
      </c>
    </row>
    <row r="2484" spans="1:11" x14ac:dyDescent="0.35">
      <c r="A2484" s="9">
        <v>2484</v>
      </c>
      <c r="B2484" s="9" t="s">
        <v>9836</v>
      </c>
      <c r="C2484" s="9" t="s">
        <v>34</v>
      </c>
      <c r="D2484" s="9">
        <v>2000</v>
      </c>
      <c r="E2484" s="9" t="s">
        <v>9</v>
      </c>
      <c r="F2484" s="9" t="s">
        <v>67</v>
      </c>
      <c r="G2484" s="9">
        <v>0.24</v>
      </c>
      <c r="H2484" s="9">
        <v>0.19</v>
      </c>
      <c r="I2484" s="9">
        <v>0.34</v>
      </c>
      <c r="J2484" s="9">
        <v>0.06</v>
      </c>
      <c r="K2484" s="9">
        <v>0.83</v>
      </c>
    </row>
    <row r="2485" spans="1:11" x14ac:dyDescent="0.35">
      <c r="A2485" s="10">
        <v>2485</v>
      </c>
      <c r="B2485" s="10" t="s">
        <v>9837</v>
      </c>
      <c r="C2485" s="10" t="s">
        <v>49</v>
      </c>
      <c r="D2485" s="10">
        <v>2008</v>
      </c>
      <c r="E2485" s="10" t="s">
        <v>12</v>
      </c>
      <c r="F2485" s="10" t="s">
        <v>50</v>
      </c>
      <c r="G2485" s="10">
        <v>0.38</v>
      </c>
      <c r="H2485" s="10">
        <v>0.37</v>
      </c>
      <c r="I2485" s="10">
        <v>0</v>
      </c>
      <c r="J2485" s="10">
        <v>0.09</v>
      </c>
      <c r="K2485" s="10">
        <v>0.83</v>
      </c>
    </row>
    <row r="2486" spans="1:11" x14ac:dyDescent="0.35">
      <c r="A2486" s="9">
        <v>2486</v>
      </c>
      <c r="B2486" s="9" t="s">
        <v>234</v>
      </c>
      <c r="C2486" s="9" t="s">
        <v>44</v>
      </c>
      <c r="D2486" s="12" t="s">
        <v>145</v>
      </c>
      <c r="E2486" s="9" t="s">
        <v>1</v>
      </c>
      <c r="F2486" s="9" t="s">
        <v>134</v>
      </c>
      <c r="G2486" s="9">
        <v>0.77</v>
      </c>
      <c r="H2486" s="9">
        <v>0.03</v>
      </c>
      <c r="I2486" s="9">
        <v>0</v>
      </c>
      <c r="J2486" s="9">
        <v>0.04</v>
      </c>
      <c r="K2486" s="9">
        <v>0.83</v>
      </c>
    </row>
    <row r="2487" spans="1:11" x14ac:dyDescent="0.35">
      <c r="A2487" s="10">
        <v>2487</v>
      </c>
      <c r="B2487" s="10" t="s">
        <v>9838</v>
      </c>
      <c r="C2487" s="10" t="s">
        <v>36</v>
      </c>
      <c r="D2487" s="10">
        <v>2004</v>
      </c>
      <c r="E2487" s="10" t="s">
        <v>9</v>
      </c>
      <c r="F2487" s="10" t="s">
        <v>59</v>
      </c>
      <c r="G2487" s="10">
        <v>0.6</v>
      </c>
      <c r="H2487" s="10">
        <v>0.22</v>
      </c>
      <c r="I2487" s="10">
        <v>0</v>
      </c>
      <c r="J2487" s="10">
        <v>0.01</v>
      </c>
      <c r="K2487" s="10">
        <v>0.83</v>
      </c>
    </row>
    <row r="2488" spans="1:11" x14ac:dyDescent="0.35">
      <c r="A2488" s="9">
        <v>2488</v>
      </c>
      <c r="B2488" s="9" t="s">
        <v>8821</v>
      </c>
      <c r="C2488" s="9" t="s">
        <v>56</v>
      </c>
      <c r="D2488" s="9">
        <v>2014</v>
      </c>
      <c r="E2488" s="9" t="s">
        <v>7</v>
      </c>
      <c r="F2488" s="9" t="s">
        <v>52</v>
      </c>
      <c r="G2488" s="9">
        <v>0.43</v>
      </c>
      <c r="H2488" s="9">
        <v>0.21</v>
      </c>
      <c r="I2488" s="9">
        <v>0.01</v>
      </c>
      <c r="J2488" s="9">
        <v>0.19</v>
      </c>
      <c r="K2488" s="9">
        <v>0.83</v>
      </c>
    </row>
    <row r="2489" spans="1:11" x14ac:dyDescent="0.35">
      <c r="A2489" s="10">
        <v>2489</v>
      </c>
      <c r="B2489" s="10" t="s">
        <v>9839</v>
      </c>
      <c r="C2489" s="10" t="s">
        <v>34</v>
      </c>
      <c r="D2489" s="10">
        <v>2000</v>
      </c>
      <c r="E2489" s="10" t="s">
        <v>1</v>
      </c>
      <c r="F2489" s="10" t="s">
        <v>61</v>
      </c>
      <c r="G2489" s="10">
        <v>0.27</v>
      </c>
      <c r="H2489" s="10">
        <v>0.21</v>
      </c>
      <c r="I2489" s="10">
        <v>0.28000000000000003</v>
      </c>
      <c r="J2489" s="10">
        <v>7.0000000000000007E-2</v>
      </c>
      <c r="K2489" s="10">
        <v>0.83</v>
      </c>
    </row>
    <row r="2490" spans="1:11" x14ac:dyDescent="0.35">
      <c r="A2490" s="9">
        <v>2490</v>
      </c>
      <c r="B2490" s="9" t="s">
        <v>9840</v>
      </c>
      <c r="C2490" s="9" t="s">
        <v>39</v>
      </c>
      <c r="D2490" s="9">
        <v>2003</v>
      </c>
      <c r="E2490" s="9" t="s">
        <v>7</v>
      </c>
      <c r="F2490" s="9" t="s">
        <v>40</v>
      </c>
      <c r="G2490" s="9">
        <v>0.62</v>
      </c>
      <c r="H2490" s="9">
        <v>0.18</v>
      </c>
      <c r="I2490" s="9">
        <v>0.01</v>
      </c>
      <c r="J2490" s="9">
        <v>0.03</v>
      </c>
      <c r="K2490" s="9">
        <v>0.83</v>
      </c>
    </row>
    <row r="2491" spans="1:11" x14ac:dyDescent="0.35">
      <c r="A2491" s="10">
        <v>2491</v>
      </c>
      <c r="B2491" s="10" t="s">
        <v>9841</v>
      </c>
      <c r="C2491" s="10" t="s">
        <v>70</v>
      </c>
      <c r="D2491" s="10">
        <v>2012</v>
      </c>
      <c r="E2491" s="10" t="s">
        <v>6</v>
      </c>
      <c r="F2491" s="10" t="s">
        <v>40</v>
      </c>
      <c r="G2491" s="10">
        <v>0.56999999999999995</v>
      </c>
      <c r="H2491" s="10">
        <v>0.2</v>
      </c>
      <c r="I2491" s="10">
        <v>0</v>
      </c>
      <c r="J2491" s="10">
        <v>0.06</v>
      </c>
      <c r="K2491" s="10">
        <v>0.83</v>
      </c>
    </row>
    <row r="2492" spans="1:11" x14ac:dyDescent="0.35">
      <c r="A2492" s="9">
        <v>2492</v>
      </c>
      <c r="B2492" s="9" t="s">
        <v>9842</v>
      </c>
      <c r="C2492" s="9" t="s">
        <v>126</v>
      </c>
      <c r="D2492" s="9">
        <v>2000</v>
      </c>
      <c r="E2492" s="9" t="s">
        <v>6</v>
      </c>
      <c r="F2492" s="9" t="s">
        <v>38</v>
      </c>
      <c r="G2492" s="9">
        <v>0</v>
      </c>
      <c r="H2492" s="9">
        <v>0</v>
      </c>
      <c r="I2492" s="9">
        <v>0.83</v>
      </c>
      <c r="J2492" s="9">
        <v>0</v>
      </c>
      <c r="K2492" s="9">
        <v>0.83</v>
      </c>
    </row>
    <row r="2493" spans="1:11" x14ac:dyDescent="0.35">
      <c r="A2493" s="10">
        <v>2493</v>
      </c>
      <c r="B2493" s="10" t="s">
        <v>9843</v>
      </c>
      <c r="C2493" s="10" t="s">
        <v>72</v>
      </c>
      <c r="D2493" s="10">
        <v>1998</v>
      </c>
      <c r="E2493" s="10" t="s">
        <v>6</v>
      </c>
      <c r="F2493" s="10" t="s">
        <v>134</v>
      </c>
      <c r="G2493" s="10">
        <v>0.46</v>
      </c>
      <c r="H2493" s="10">
        <v>0.31</v>
      </c>
      <c r="I2493" s="10">
        <v>0</v>
      </c>
      <c r="J2493" s="10">
        <v>0.05</v>
      </c>
      <c r="K2493" s="10">
        <v>0.83</v>
      </c>
    </row>
    <row r="2494" spans="1:11" x14ac:dyDescent="0.35">
      <c r="A2494" s="9">
        <v>2494</v>
      </c>
      <c r="B2494" s="9" t="s">
        <v>9844</v>
      </c>
      <c r="C2494" s="9" t="s">
        <v>72</v>
      </c>
      <c r="D2494" s="9">
        <v>1997</v>
      </c>
      <c r="E2494" s="9" t="s">
        <v>11</v>
      </c>
      <c r="F2494" s="9" t="s">
        <v>91</v>
      </c>
      <c r="G2494" s="9">
        <v>0.39</v>
      </c>
      <c r="H2494" s="9">
        <v>0.26</v>
      </c>
      <c r="I2494" s="9">
        <v>0.12</v>
      </c>
      <c r="J2494" s="9">
        <v>0.05</v>
      </c>
      <c r="K2494" s="9">
        <v>0.83</v>
      </c>
    </row>
    <row r="2495" spans="1:11" x14ac:dyDescent="0.35">
      <c r="A2495" s="10">
        <v>2495</v>
      </c>
      <c r="B2495" s="10" t="s">
        <v>9682</v>
      </c>
      <c r="C2495" s="10" t="s">
        <v>69</v>
      </c>
      <c r="D2495" s="10">
        <v>2011</v>
      </c>
      <c r="E2495" s="10" t="s">
        <v>1</v>
      </c>
      <c r="F2495" s="10" t="s">
        <v>61</v>
      </c>
      <c r="G2495" s="10">
        <v>0.78</v>
      </c>
      <c r="H2495" s="10">
        <v>0</v>
      </c>
      <c r="I2495" s="10">
        <v>0</v>
      </c>
      <c r="J2495" s="10">
        <v>0.05</v>
      </c>
      <c r="K2495" s="10">
        <v>0.83</v>
      </c>
    </row>
    <row r="2496" spans="1:11" x14ac:dyDescent="0.35">
      <c r="A2496" s="9">
        <v>2496</v>
      </c>
      <c r="B2496" s="9" t="s">
        <v>9845</v>
      </c>
      <c r="C2496" s="9" t="s">
        <v>34</v>
      </c>
      <c r="D2496" s="9">
        <v>2005</v>
      </c>
      <c r="E2496" s="9" t="s">
        <v>2</v>
      </c>
      <c r="F2496" s="9" t="s">
        <v>57</v>
      </c>
      <c r="G2496" s="9">
        <v>0.69</v>
      </c>
      <c r="H2496" s="9">
        <v>0.03</v>
      </c>
      <c r="I2496" s="9">
        <v>0</v>
      </c>
      <c r="J2496" s="9">
        <v>0.11</v>
      </c>
      <c r="K2496" s="9">
        <v>0.83</v>
      </c>
    </row>
    <row r="2497" spans="1:11" x14ac:dyDescent="0.35">
      <c r="A2497" s="10">
        <v>2497</v>
      </c>
      <c r="B2497" s="10" t="s">
        <v>307</v>
      </c>
      <c r="C2497" s="10" t="s">
        <v>42</v>
      </c>
      <c r="D2497" s="10">
        <v>2008</v>
      </c>
      <c r="E2497" s="10" t="s">
        <v>6</v>
      </c>
      <c r="F2497" s="10" t="s">
        <v>50</v>
      </c>
      <c r="G2497" s="10">
        <v>0.77</v>
      </c>
      <c r="H2497" s="10">
        <v>0</v>
      </c>
      <c r="I2497" s="10">
        <v>0</v>
      </c>
      <c r="J2497" s="10">
        <v>0.06</v>
      </c>
      <c r="K2497" s="10">
        <v>0.83</v>
      </c>
    </row>
    <row r="2498" spans="1:11" x14ac:dyDescent="0.35">
      <c r="A2498" s="9">
        <v>2498</v>
      </c>
      <c r="B2498" s="9" t="s">
        <v>426</v>
      </c>
      <c r="C2498" s="9" t="s">
        <v>70</v>
      </c>
      <c r="D2498" s="9">
        <v>2008</v>
      </c>
      <c r="E2498" s="9" t="s">
        <v>12</v>
      </c>
      <c r="F2498" s="9" t="s">
        <v>52</v>
      </c>
      <c r="G2498" s="9">
        <v>0.57999999999999996</v>
      </c>
      <c r="H2498" s="9">
        <v>0.17</v>
      </c>
      <c r="I2498" s="9">
        <v>0</v>
      </c>
      <c r="J2498" s="9">
        <v>7.0000000000000007E-2</v>
      </c>
      <c r="K2498" s="9">
        <v>0.83</v>
      </c>
    </row>
    <row r="2499" spans="1:11" x14ac:dyDescent="0.35">
      <c r="A2499" s="10">
        <v>2499</v>
      </c>
      <c r="B2499" s="10" t="s">
        <v>1653</v>
      </c>
      <c r="C2499" s="10" t="s">
        <v>34</v>
      </c>
      <c r="D2499" s="11" t="s">
        <v>145</v>
      </c>
      <c r="E2499" s="10" t="s">
        <v>1</v>
      </c>
      <c r="F2499" s="10" t="s">
        <v>134</v>
      </c>
      <c r="G2499" s="10">
        <v>0.41</v>
      </c>
      <c r="H2499" s="10">
        <v>0.32</v>
      </c>
      <c r="I2499" s="10">
        <v>0</v>
      </c>
      <c r="J2499" s="10">
        <v>0.11</v>
      </c>
      <c r="K2499" s="10">
        <v>0.83</v>
      </c>
    </row>
    <row r="2500" spans="1:11" x14ac:dyDescent="0.35">
      <c r="A2500" s="9">
        <v>2500</v>
      </c>
      <c r="B2500" s="9" t="s">
        <v>9846</v>
      </c>
      <c r="C2500" s="9" t="s">
        <v>49</v>
      </c>
      <c r="D2500" s="9">
        <v>2007</v>
      </c>
      <c r="E2500" s="9" t="s">
        <v>5</v>
      </c>
      <c r="F2500" s="9" t="s">
        <v>324</v>
      </c>
      <c r="G2500" s="9">
        <v>0.77</v>
      </c>
      <c r="H2500" s="9">
        <v>0</v>
      </c>
      <c r="I2500" s="9">
        <v>0</v>
      </c>
      <c r="J2500" s="9">
        <v>0.06</v>
      </c>
      <c r="K2500" s="9">
        <v>0.83</v>
      </c>
    </row>
    <row r="2501" spans="1:11" x14ac:dyDescent="0.35">
      <c r="A2501" s="10">
        <v>2501</v>
      </c>
      <c r="B2501" s="10" t="s">
        <v>1591</v>
      </c>
      <c r="C2501" s="10" t="s">
        <v>69</v>
      </c>
      <c r="D2501" s="10">
        <v>2012</v>
      </c>
      <c r="E2501" s="10" t="s">
        <v>9</v>
      </c>
      <c r="F2501" s="10" t="s">
        <v>43</v>
      </c>
      <c r="G2501" s="10">
        <v>0.31</v>
      </c>
      <c r="H2501" s="10">
        <v>0.37</v>
      </c>
      <c r="I2501" s="10">
        <v>0</v>
      </c>
      <c r="J2501" s="10">
        <v>0.14000000000000001</v>
      </c>
      <c r="K2501" s="10">
        <v>0.83</v>
      </c>
    </row>
    <row r="2502" spans="1:11" x14ac:dyDescent="0.35">
      <c r="A2502" s="9">
        <v>2502</v>
      </c>
      <c r="B2502" s="9" t="s">
        <v>9847</v>
      </c>
      <c r="C2502" s="9" t="s">
        <v>69</v>
      </c>
      <c r="D2502" s="9">
        <v>2010</v>
      </c>
      <c r="E2502" s="9" t="s">
        <v>10</v>
      </c>
      <c r="F2502" s="9" t="s">
        <v>75</v>
      </c>
      <c r="G2502" s="9">
        <v>0.42</v>
      </c>
      <c r="H2502" s="9">
        <v>0.2</v>
      </c>
      <c r="I2502" s="9">
        <v>0.11</v>
      </c>
      <c r="J2502" s="9">
        <v>0.09</v>
      </c>
      <c r="K2502" s="9">
        <v>0.83</v>
      </c>
    </row>
    <row r="2503" spans="1:11" x14ac:dyDescent="0.35">
      <c r="A2503" s="10">
        <v>2503</v>
      </c>
      <c r="B2503" s="10" t="s">
        <v>9848</v>
      </c>
      <c r="C2503" s="10" t="s">
        <v>72</v>
      </c>
      <c r="D2503" s="10">
        <v>1998</v>
      </c>
      <c r="E2503" s="10" t="s">
        <v>2</v>
      </c>
      <c r="F2503" s="10" t="s">
        <v>57</v>
      </c>
      <c r="G2503" s="10">
        <v>0.46</v>
      </c>
      <c r="H2503" s="10">
        <v>0.31</v>
      </c>
      <c r="I2503" s="10">
        <v>0</v>
      </c>
      <c r="J2503" s="10">
        <v>0.05</v>
      </c>
      <c r="K2503" s="10">
        <v>0.83</v>
      </c>
    </row>
    <row r="2504" spans="1:11" x14ac:dyDescent="0.35">
      <c r="A2504" s="9">
        <v>2504</v>
      </c>
      <c r="B2504" s="9" t="s">
        <v>8214</v>
      </c>
      <c r="C2504" s="9" t="s">
        <v>72</v>
      </c>
      <c r="D2504" s="9">
        <v>1996</v>
      </c>
      <c r="E2504" s="9" t="s">
        <v>11</v>
      </c>
      <c r="F2504" s="9" t="s">
        <v>251</v>
      </c>
      <c r="G2504" s="9">
        <v>0.46</v>
      </c>
      <c r="H2504" s="9">
        <v>0.31</v>
      </c>
      <c r="I2504" s="9">
        <v>0</v>
      </c>
      <c r="J2504" s="9">
        <v>0.05</v>
      </c>
      <c r="K2504" s="9">
        <v>0.83</v>
      </c>
    </row>
    <row r="2505" spans="1:11" x14ac:dyDescent="0.35">
      <c r="A2505" s="10">
        <v>2505</v>
      </c>
      <c r="B2505" s="10" t="s">
        <v>9849</v>
      </c>
      <c r="C2505" s="10" t="s">
        <v>42</v>
      </c>
      <c r="D2505" s="10">
        <v>2009</v>
      </c>
      <c r="E2505" s="10" t="s">
        <v>1</v>
      </c>
      <c r="F2505" s="10" t="s">
        <v>184</v>
      </c>
      <c r="G2505" s="10">
        <v>0.33</v>
      </c>
      <c r="H2505" s="10">
        <v>0.34</v>
      </c>
      <c r="I2505" s="10">
        <v>0.09</v>
      </c>
      <c r="J2505" s="10">
        <v>7.0000000000000007E-2</v>
      </c>
      <c r="K2505" s="10">
        <v>0.82</v>
      </c>
    </row>
    <row r="2506" spans="1:11" x14ac:dyDescent="0.35">
      <c r="A2506" s="9">
        <v>2506</v>
      </c>
      <c r="B2506" s="9" t="s">
        <v>2993</v>
      </c>
      <c r="C2506" s="9" t="s">
        <v>39</v>
      </c>
      <c r="D2506" s="9">
        <v>2002</v>
      </c>
      <c r="E2506" s="9" t="s">
        <v>7</v>
      </c>
      <c r="F2506" s="9" t="s">
        <v>61</v>
      </c>
      <c r="G2506" s="9">
        <v>0.57999999999999996</v>
      </c>
      <c r="H2506" s="9">
        <v>0.22</v>
      </c>
      <c r="I2506" s="9">
        <v>0</v>
      </c>
      <c r="J2506" s="9">
        <v>0.03</v>
      </c>
      <c r="K2506" s="9">
        <v>0.82</v>
      </c>
    </row>
    <row r="2507" spans="1:11" x14ac:dyDescent="0.35">
      <c r="A2507" s="10">
        <v>2507</v>
      </c>
      <c r="B2507" s="10" t="s">
        <v>4588</v>
      </c>
      <c r="C2507" s="10" t="s">
        <v>55</v>
      </c>
      <c r="D2507" s="10">
        <v>2016</v>
      </c>
      <c r="E2507" s="10" t="s">
        <v>1</v>
      </c>
      <c r="F2507" s="10" t="s">
        <v>61</v>
      </c>
      <c r="G2507" s="10">
        <v>0.72</v>
      </c>
      <c r="H2507" s="10">
        <v>0.02</v>
      </c>
      <c r="I2507" s="10">
        <v>0</v>
      </c>
      <c r="J2507" s="10">
        <v>0.09</v>
      </c>
      <c r="K2507" s="10">
        <v>0.82</v>
      </c>
    </row>
    <row r="2508" spans="1:11" x14ac:dyDescent="0.35">
      <c r="A2508" s="9">
        <v>2508</v>
      </c>
      <c r="B2508" s="9" t="s">
        <v>9850</v>
      </c>
      <c r="C2508" s="9" t="s">
        <v>44</v>
      </c>
      <c r="D2508" s="9">
        <v>2005</v>
      </c>
      <c r="E2508" s="9" t="s">
        <v>1</v>
      </c>
      <c r="F2508" s="9" t="s">
        <v>43</v>
      </c>
      <c r="G2508" s="9">
        <v>0.46</v>
      </c>
      <c r="H2508" s="9">
        <v>0.21</v>
      </c>
      <c r="I2508" s="9">
        <v>0</v>
      </c>
      <c r="J2508" s="9">
        <v>0.15</v>
      </c>
      <c r="K2508" s="9">
        <v>0.82</v>
      </c>
    </row>
    <row r="2509" spans="1:11" x14ac:dyDescent="0.35">
      <c r="A2509" s="10">
        <v>2509</v>
      </c>
      <c r="B2509" s="10" t="s">
        <v>99</v>
      </c>
      <c r="C2509" s="10" t="s">
        <v>149</v>
      </c>
      <c r="D2509" s="10">
        <v>2001</v>
      </c>
      <c r="E2509" s="10" t="s">
        <v>1</v>
      </c>
      <c r="F2509" s="10" t="s">
        <v>43</v>
      </c>
      <c r="G2509" s="10">
        <v>0.64</v>
      </c>
      <c r="H2509" s="10">
        <v>0.17</v>
      </c>
      <c r="I2509" s="10">
        <v>0</v>
      </c>
      <c r="J2509" s="10">
        <v>0.02</v>
      </c>
      <c r="K2509" s="10">
        <v>0.82</v>
      </c>
    </row>
    <row r="2510" spans="1:11" x14ac:dyDescent="0.35">
      <c r="A2510" s="9">
        <v>2510</v>
      </c>
      <c r="B2510" s="9" t="s">
        <v>650</v>
      </c>
      <c r="C2510" s="9" t="s">
        <v>34</v>
      </c>
      <c r="D2510" s="9">
        <v>2006</v>
      </c>
      <c r="E2510" s="9" t="s">
        <v>4</v>
      </c>
      <c r="F2510" s="9" t="s">
        <v>43</v>
      </c>
      <c r="G2510" s="9">
        <v>0.69</v>
      </c>
      <c r="H2510" s="9">
        <v>0.03</v>
      </c>
      <c r="I2510" s="9">
        <v>0</v>
      </c>
      <c r="J2510" s="9">
        <v>0.11</v>
      </c>
      <c r="K2510" s="9">
        <v>0.82</v>
      </c>
    </row>
    <row r="2511" spans="1:11" x14ac:dyDescent="0.35">
      <c r="A2511" s="10">
        <v>2511</v>
      </c>
      <c r="B2511" s="10" t="s">
        <v>434</v>
      </c>
      <c r="C2511" s="10" t="s">
        <v>42</v>
      </c>
      <c r="D2511" s="10">
        <v>2009</v>
      </c>
      <c r="E2511" s="10" t="s">
        <v>9</v>
      </c>
      <c r="F2511" s="10" t="s">
        <v>104</v>
      </c>
      <c r="G2511" s="10">
        <v>0.44</v>
      </c>
      <c r="H2511" s="10">
        <v>0.3</v>
      </c>
      <c r="I2511" s="10">
        <v>0</v>
      </c>
      <c r="J2511" s="10">
        <v>0.08</v>
      </c>
      <c r="K2511" s="10">
        <v>0.82</v>
      </c>
    </row>
    <row r="2512" spans="1:11" x14ac:dyDescent="0.35">
      <c r="A2512" s="9">
        <v>2512</v>
      </c>
      <c r="B2512" s="9" t="s">
        <v>9851</v>
      </c>
      <c r="C2512" s="9" t="s">
        <v>70</v>
      </c>
      <c r="D2512" s="9">
        <v>2010</v>
      </c>
      <c r="E2512" s="9" t="s">
        <v>6</v>
      </c>
      <c r="F2512" s="9" t="s">
        <v>43</v>
      </c>
      <c r="G2512" s="9">
        <v>0.64</v>
      </c>
      <c r="H2512" s="9">
        <v>0.12</v>
      </c>
      <c r="I2512" s="9">
        <v>0</v>
      </c>
      <c r="J2512" s="9">
        <v>0.06</v>
      </c>
      <c r="K2512" s="9">
        <v>0.82</v>
      </c>
    </row>
    <row r="2513" spans="1:11" x14ac:dyDescent="0.35">
      <c r="A2513" s="10">
        <v>2513</v>
      </c>
      <c r="B2513" s="10" t="s">
        <v>5707</v>
      </c>
      <c r="C2513" s="10" t="s">
        <v>102</v>
      </c>
      <c r="D2513" s="10">
        <v>2016</v>
      </c>
      <c r="E2513" s="10" t="s">
        <v>10</v>
      </c>
      <c r="F2513" s="10" t="s">
        <v>91</v>
      </c>
      <c r="G2513" s="10">
        <v>0.35</v>
      </c>
      <c r="H2513" s="10">
        <v>0.26</v>
      </c>
      <c r="I2513" s="10">
        <v>0.08</v>
      </c>
      <c r="J2513" s="10">
        <v>0.13</v>
      </c>
      <c r="K2513" s="10">
        <v>0.82</v>
      </c>
    </row>
    <row r="2514" spans="1:11" x14ac:dyDescent="0.35">
      <c r="A2514" s="9">
        <v>2514</v>
      </c>
      <c r="B2514" s="9" t="s">
        <v>9005</v>
      </c>
      <c r="C2514" s="9" t="s">
        <v>39</v>
      </c>
      <c r="D2514" s="9">
        <v>2002</v>
      </c>
      <c r="E2514" s="9" t="s">
        <v>3</v>
      </c>
      <c r="F2514" s="9" t="s">
        <v>61</v>
      </c>
      <c r="G2514" s="9">
        <v>0.68</v>
      </c>
      <c r="H2514" s="9">
        <v>0.11</v>
      </c>
      <c r="I2514" s="9">
        <v>0</v>
      </c>
      <c r="J2514" s="9">
        <v>0.03</v>
      </c>
      <c r="K2514" s="9">
        <v>0.82</v>
      </c>
    </row>
    <row r="2515" spans="1:11" x14ac:dyDescent="0.35">
      <c r="A2515" s="10">
        <v>2515</v>
      </c>
      <c r="B2515" s="10" t="s">
        <v>9852</v>
      </c>
      <c r="C2515" s="10" t="s">
        <v>223</v>
      </c>
      <c r="D2515" s="10">
        <v>1984</v>
      </c>
      <c r="E2515" s="10" t="s">
        <v>5</v>
      </c>
      <c r="F2515" s="10" t="s">
        <v>53</v>
      </c>
      <c r="G2515" s="10">
        <v>0.42</v>
      </c>
      <c r="H2515" s="10">
        <v>0.1</v>
      </c>
      <c r="I2515" s="10">
        <v>0.28000000000000003</v>
      </c>
      <c r="J2515" s="10">
        <v>0.02</v>
      </c>
      <c r="K2515" s="10">
        <v>0.82</v>
      </c>
    </row>
    <row r="2516" spans="1:11" x14ac:dyDescent="0.35">
      <c r="A2516" s="9">
        <v>2516</v>
      </c>
      <c r="B2516" s="9" t="s">
        <v>9853</v>
      </c>
      <c r="C2516" s="9" t="s">
        <v>146</v>
      </c>
      <c r="D2516" s="9">
        <v>1996</v>
      </c>
      <c r="E2516" s="9" t="s">
        <v>10</v>
      </c>
      <c r="F2516" s="9" t="s">
        <v>53</v>
      </c>
      <c r="G2516" s="9">
        <v>0.61</v>
      </c>
      <c r="H2516" s="9">
        <v>0.19</v>
      </c>
      <c r="I2516" s="9">
        <v>0</v>
      </c>
      <c r="J2516" s="9">
        <v>0.01</v>
      </c>
      <c r="K2516" s="9">
        <v>0.82</v>
      </c>
    </row>
    <row r="2517" spans="1:11" x14ac:dyDescent="0.35">
      <c r="A2517" s="10">
        <v>2517</v>
      </c>
      <c r="B2517" s="10" t="s">
        <v>9854</v>
      </c>
      <c r="C2517" s="10" t="s">
        <v>39</v>
      </c>
      <c r="D2517" s="10">
        <v>2001</v>
      </c>
      <c r="E2517" s="10" t="s">
        <v>1</v>
      </c>
      <c r="F2517" s="10" t="s">
        <v>40</v>
      </c>
      <c r="G2517" s="10">
        <v>0.69</v>
      </c>
      <c r="H2517" s="10">
        <v>0.11</v>
      </c>
      <c r="I2517" s="10">
        <v>0</v>
      </c>
      <c r="J2517" s="10">
        <v>0.02</v>
      </c>
      <c r="K2517" s="10">
        <v>0.82</v>
      </c>
    </row>
    <row r="2518" spans="1:11" x14ac:dyDescent="0.35">
      <c r="A2518" s="9">
        <v>2518</v>
      </c>
      <c r="B2518" s="9" t="s">
        <v>9855</v>
      </c>
      <c r="C2518" s="9" t="s">
        <v>83</v>
      </c>
      <c r="D2518" s="9">
        <v>1981</v>
      </c>
      <c r="E2518" s="9" t="s">
        <v>9</v>
      </c>
      <c r="F2518" s="9" t="s">
        <v>9856</v>
      </c>
      <c r="G2518" s="9">
        <v>0.76</v>
      </c>
      <c r="H2518" s="9">
        <v>0.05</v>
      </c>
      <c r="I2518" s="9">
        <v>0</v>
      </c>
      <c r="J2518" s="9">
        <v>0.01</v>
      </c>
      <c r="K2518" s="9">
        <v>0.82</v>
      </c>
    </row>
    <row r="2519" spans="1:11" x14ac:dyDescent="0.35">
      <c r="A2519" s="10">
        <v>2519</v>
      </c>
      <c r="B2519" s="10" t="s">
        <v>9857</v>
      </c>
      <c r="C2519" s="10" t="s">
        <v>44</v>
      </c>
      <c r="D2519" s="10">
        <v>2005</v>
      </c>
      <c r="E2519" s="10" t="s">
        <v>11</v>
      </c>
      <c r="F2519" s="10" t="s">
        <v>57</v>
      </c>
      <c r="G2519" s="10">
        <v>0.19</v>
      </c>
      <c r="H2519" s="10">
        <v>0.41</v>
      </c>
      <c r="I2519" s="10">
        <v>0</v>
      </c>
      <c r="J2519" s="10">
        <v>0.22</v>
      </c>
      <c r="K2519" s="10">
        <v>0.82</v>
      </c>
    </row>
    <row r="2520" spans="1:11" x14ac:dyDescent="0.35">
      <c r="A2520" s="9">
        <v>2520</v>
      </c>
      <c r="B2520" s="9" t="s">
        <v>521</v>
      </c>
      <c r="C2520" s="9" t="s">
        <v>69</v>
      </c>
      <c r="D2520" s="9">
        <v>2013</v>
      </c>
      <c r="E2520" s="9" t="s">
        <v>9</v>
      </c>
      <c r="F2520" s="9" t="s">
        <v>91</v>
      </c>
      <c r="G2520" s="9">
        <v>0.24</v>
      </c>
      <c r="H2520" s="9">
        <v>0.28000000000000003</v>
      </c>
      <c r="I2520" s="9">
        <v>0.19</v>
      </c>
      <c r="J2520" s="9">
        <v>0.12</v>
      </c>
      <c r="K2520" s="9">
        <v>0.82</v>
      </c>
    </row>
    <row r="2521" spans="1:11" x14ac:dyDescent="0.35">
      <c r="A2521" s="10">
        <v>2521</v>
      </c>
      <c r="B2521" s="10" t="s">
        <v>9858</v>
      </c>
      <c r="C2521" s="10" t="s">
        <v>88</v>
      </c>
      <c r="D2521" s="10">
        <v>2011</v>
      </c>
      <c r="E2521" s="10" t="s">
        <v>4</v>
      </c>
      <c r="F2521" s="10" t="s">
        <v>75</v>
      </c>
      <c r="G2521" s="10">
        <v>0.42</v>
      </c>
      <c r="H2521" s="10">
        <v>0.19</v>
      </c>
      <c r="I2521" s="10">
        <v>0.14000000000000001</v>
      </c>
      <c r="J2521" s="10">
        <v>0.06</v>
      </c>
      <c r="K2521" s="10">
        <v>0.82</v>
      </c>
    </row>
    <row r="2522" spans="1:11" x14ac:dyDescent="0.35">
      <c r="A2522" s="9">
        <v>2522</v>
      </c>
      <c r="B2522" s="9" t="s">
        <v>1111</v>
      </c>
      <c r="C2522" s="9" t="s">
        <v>34</v>
      </c>
      <c r="D2522" s="9">
        <v>2002</v>
      </c>
      <c r="E2522" s="9" t="s">
        <v>2</v>
      </c>
      <c r="F2522" s="9" t="s">
        <v>67</v>
      </c>
      <c r="G2522" s="9">
        <v>0.4</v>
      </c>
      <c r="H2522" s="9">
        <v>0.31</v>
      </c>
      <c r="I2522" s="9">
        <v>0</v>
      </c>
      <c r="J2522" s="9">
        <v>0.1</v>
      </c>
      <c r="K2522" s="9">
        <v>0.82</v>
      </c>
    </row>
    <row r="2523" spans="1:11" x14ac:dyDescent="0.35">
      <c r="A2523" s="10">
        <v>2523</v>
      </c>
      <c r="B2523" s="10" t="s">
        <v>9661</v>
      </c>
      <c r="C2523" s="10" t="s">
        <v>69</v>
      </c>
      <c r="D2523" s="10">
        <v>2010</v>
      </c>
      <c r="E2523" s="10" t="s">
        <v>6</v>
      </c>
      <c r="F2523" s="10" t="s">
        <v>43</v>
      </c>
      <c r="G2523" s="10">
        <v>0.33</v>
      </c>
      <c r="H2523" s="10">
        <v>0.35</v>
      </c>
      <c r="I2523" s="10">
        <v>0</v>
      </c>
      <c r="J2523" s="10">
        <v>0.14000000000000001</v>
      </c>
      <c r="K2523" s="10">
        <v>0.82</v>
      </c>
    </row>
    <row r="2524" spans="1:11" x14ac:dyDescent="0.35">
      <c r="A2524" s="9">
        <v>2524</v>
      </c>
      <c r="B2524" s="9" t="s">
        <v>1269</v>
      </c>
      <c r="C2524" s="9" t="s">
        <v>42</v>
      </c>
      <c r="D2524" s="9">
        <v>2010</v>
      </c>
      <c r="E2524" s="9" t="s">
        <v>6</v>
      </c>
      <c r="F2524" s="9" t="s">
        <v>61</v>
      </c>
      <c r="G2524" s="9">
        <v>0.47</v>
      </c>
      <c r="H2524" s="9">
        <v>0.28000000000000003</v>
      </c>
      <c r="I2524" s="9">
        <v>0</v>
      </c>
      <c r="J2524" s="9">
        <v>7.0000000000000007E-2</v>
      </c>
      <c r="K2524" s="9">
        <v>0.82</v>
      </c>
    </row>
    <row r="2525" spans="1:11" x14ac:dyDescent="0.35">
      <c r="A2525" s="10">
        <v>2525</v>
      </c>
      <c r="B2525" s="10" t="s">
        <v>8797</v>
      </c>
      <c r="C2525" s="10" t="s">
        <v>69</v>
      </c>
      <c r="D2525" s="10">
        <v>2015</v>
      </c>
      <c r="E2525" s="10" t="s">
        <v>1</v>
      </c>
      <c r="F2525" s="10" t="s">
        <v>61</v>
      </c>
      <c r="G2525" s="10">
        <v>0.56000000000000005</v>
      </c>
      <c r="H2525" s="10">
        <v>0.11</v>
      </c>
      <c r="I2525" s="10">
        <v>0</v>
      </c>
      <c r="J2525" s="10">
        <v>0.15</v>
      </c>
      <c r="K2525" s="10">
        <v>0.82</v>
      </c>
    </row>
    <row r="2526" spans="1:11" x14ac:dyDescent="0.35">
      <c r="A2526" s="9">
        <v>2526</v>
      </c>
      <c r="B2526" s="9" t="s">
        <v>1027</v>
      </c>
      <c r="C2526" s="9" t="s">
        <v>70</v>
      </c>
      <c r="D2526" s="9">
        <v>2007</v>
      </c>
      <c r="E2526" s="9" t="s">
        <v>7</v>
      </c>
      <c r="F2526" s="9" t="s">
        <v>76</v>
      </c>
      <c r="G2526" s="9">
        <v>0.4</v>
      </c>
      <c r="H2526" s="9">
        <v>0.33</v>
      </c>
      <c r="I2526" s="9">
        <v>0.01</v>
      </c>
      <c r="J2526" s="9">
        <v>0.09</v>
      </c>
      <c r="K2526" s="9">
        <v>0.82</v>
      </c>
    </row>
    <row r="2527" spans="1:11" x14ac:dyDescent="0.35">
      <c r="A2527" s="10">
        <v>2527</v>
      </c>
      <c r="B2527" s="10" t="s">
        <v>9859</v>
      </c>
      <c r="C2527" s="10" t="s">
        <v>49</v>
      </c>
      <c r="D2527" s="10">
        <v>2008</v>
      </c>
      <c r="E2527" s="10" t="s">
        <v>8</v>
      </c>
      <c r="F2527" s="10" t="s">
        <v>50</v>
      </c>
      <c r="G2527" s="10">
        <v>0.4</v>
      </c>
      <c r="H2527" s="10">
        <v>0.33</v>
      </c>
      <c r="I2527" s="10">
        <v>0</v>
      </c>
      <c r="J2527" s="10">
        <v>0.09</v>
      </c>
      <c r="K2527" s="10">
        <v>0.82</v>
      </c>
    </row>
    <row r="2528" spans="1:11" x14ac:dyDescent="0.35">
      <c r="A2528" s="9">
        <v>2528</v>
      </c>
      <c r="B2528" s="9" t="s">
        <v>9860</v>
      </c>
      <c r="C2528" s="9" t="s">
        <v>34</v>
      </c>
      <c r="D2528" s="9">
        <v>2008</v>
      </c>
      <c r="E2528" s="9" t="s">
        <v>4</v>
      </c>
      <c r="F2528" s="9" t="s">
        <v>495</v>
      </c>
      <c r="G2528" s="9">
        <v>0.34</v>
      </c>
      <c r="H2528" s="9">
        <v>0.04</v>
      </c>
      <c r="I2528" s="9">
        <v>0.36</v>
      </c>
      <c r="J2528" s="9">
        <v>0.08</v>
      </c>
      <c r="K2528" s="9">
        <v>0.82</v>
      </c>
    </row>
    <row r="2529" spans="1:11" x14ac:dyDescent="0.35">
      <c r="A2529" s="10">
        <v>2529</v>
      </c>
      <c r="B2529" s="10" t="s">
        <v>9861</v>
      </c>
      <c r="C2529" s="10" t="s">
        <v>69</v>
      </c>
      <c r="D2529" s="10">
        <v>2008</v>
      </c>
      <c r="E2529" s="10" t="s">
        <v>6</v>
      </c>
      <c r="F2529" s="10" t="s">
        <v>57</v>
      </c>
      <c r="G2529" s="10">
        <v>0.28999999999999998</v>
      </c>
      <c r="H2529" s="10">
        <v>0.4</v>
      </c>
      <c r="I2529" s="10">
        <v>0</v>
      </c>
      <c r="J2529" s="10">
        <v>0.13</v>
      </c>
      <c r="K2529" s="10">
        <v>0.82</v>
      </c>
    </row>
    <row r="2530" spans="1:11" x14ac:dyDescent="0.35">
      <c r="A2530" s="9">
        <v>2530</v>
      </c>
      <c r="B2530" s="9" t="s">
        <v>975</v>
      </c>
      <c r="C2530" s="9" t="s">
        <v>70</v>
      </c>
      <c r="D2530" s="12" t="s">
        <v>145</v>
      </c>
      <c r="E2530" s="9" t="s">
        <v>1</v>
      </c>
      <c r="F2530" s="9" t="s">
        <v>50</v>
      </c>
      <c r="G2530" s="9">
        <v>0.48</v>
      </c>
      <c r="H2530" s="9">
        <v>0.26</v>
      </c>
      <c r="I2530" s="9">
        <v>0</v>
      </c>
      <c r="J2530" s="9">
        <v>0.08</v>
      </c>
      <c r="K2530" s="9">
        <v>0.82</v>
      </c>
    </row>
    <row r="2531" spans="1:11" x14ac:dyDescent="0.35">
      <c r="A2531" s="10">
        <v>2531</v>
      </c>
      <c r="B2531" s="10" t="s">
        <v>8985</v>
      </c>
      <c r="C2531" s="10" t="s">
        <v>102</v>
      </c>
      <c r="D2531" s="10">
        <v>2013</v>
      </c>
      <c r="E2531" s="10" t="s">
        <v>1</v>
      </c>
      <c r="F2531" s="10" t="s">
        <v>61</v>
      </c>
      <c r="G2531" s="10">
        <v>0.62</v>
      </c>
      <c r="H2531" s="10">
        <v>0.13</v>
      </c>
      <c r="I2531" s="10">
        <v>0</v>
      </c>
      <c r="J2531" s="10">
        <v>7.0000000000000007E-2</v>
      </c>
      <c r="K2531" s="10">
        <v>0.82</v>
      </c>
    </row>
    <row r="2532" spans="1:11" x14ac:dyDescent="0.35">
      <c r="A2532" s="9">
        <v>2532</v>
      </c>
      <c r="B2532" s="9" t="s">
        <v>9862</v>
      </c>
      <c r="C2532" s="9" t="s">
        <v>69</v>
      </c>
      <c r="D2532" s="9">
        <v>2012</v>
      </c>
      <c r="E2532" s="9" t="s">
        <v>9</v>
      </c>
      <c r="F2532" s="9" t="s">
        <v>57</v>
      </c>
      <c r="G2532" s="9">
        <v>0.67</v>
      </c>
      <c r="H2532" s="9">
        <v>7.0000000000000007E-2</v>
      </c>
      <c r="I2532" s="9">
        <v>0</v>
      </c>
      <c r="J2532" s="9">
        <v>7.0000000000000007E-2</v>
      </c>
      <c r="K2532" s="9">
        <v>0.82</v>
      </c>
    </row>
    <row r="2533" spans="1:11" x14ac:dyDescent="0.35">
      <c r="A2533" s="10">
        <v>2533</v>
      </c>
      <c r="B2533" s="10" t="s">
        <v>8739</v>
      </c>
      <c r="C2533" s="10" t="s">
        <v>126</v>
      </c>
      <c r="D2533" s="10">
        <v>2000</v>
      </c>
      <c r="E2533" s="10" t="s">
        <v>4</v>
      </c>
      <c r="F2533" s="10" t="s">
        <v>150</v>
      </c>
      <c r="G2533" s="10">
        <v>0</v>
      </c>
      <c r="H2533" s="10">
        <v>0</v>
      </c>
      <c r="I2533" s="10">
        <v>0.81</v>
      </c>
      <c r="J2533" s="10">
        <v>0</v>
      </c>
      <c r="K2533" s="10">
        <v>0.81</v>
      </c>
    </row>
    <row r="2534" spans="1:11" x14ac:dyDescent="0.35">
      <c r="A2534" s="9">
        <v>2534</v>
      </c>
      <c r="B2534" s="9" t="s">
        <v>9863</v>
      </c>
      <c r="C2534" s="9" t="s">
        <v>49</v>
      </c>
      <c r="D2534" s="9">
        <v>2006</v>
      </c>
      <c r="E2534" s="9" t="s">
        <v>9</v>
      </c>
      <c r="F2534" s="9" t="s">
        <v>59</v>
      </c>
      <c r="G2534" s="9">
        <v>0.73</v>
      </c>
      <c r="H2534" s="9">
        <v>0.03</v>
      </c>
      <c r="I2534" s="9">
        <v>0</v>
      </c>
      <c r="J2534" s="9">
        <v>0.06</v>
      </c>
      <c r="K2534" s="9">
        <v>0.81</v>
      </c>
    </row>
    <row r="2535" spans="1:11" x14ac:dyDescent="0.35">
      <c r="A2535" s="10">
        <v>2535</v>
      </c>
      <c r="B2535" s="10" t="s">
        <v>222</v>
      </c>
      <c r="C2535" s="10" t="s">
        <v>34</v>
      </c>
      <c r="D2535" s="10">
        <v>2000</v>
      </c>
      <c r="E2535" s="10" t="s">
        <v>10</v>
      </c>
      <c r="F2535" s="10" t="s">
        <v>76</v>
      </c>
      <c r="G2535" s="10">
        <v>0.4</v>
      </c>
      <c r="H2535" s="10">
        <v>0.31</v>
      </c>
      <c r="I2535" s="10">
        <v>0</v>
      </c>
      <c r="J2535" s="10">
        <v>0.1</v>
      </c>
      <c r="K2535" s="10">
        <v>0.81</v>
      </c>
    </row>
    <row r="2536" spans="1:11" x14ac:dyDescent="0.35">
      <c r="A2536" s="9">
        <v>2536</v>
      </c>
      <c r="B2536" s="9" t="s">
        <v>9864</v>
      </c>
      <c r="C2536" s="9" t="s">
        <v>47</v>
      </c>
      <c r="D2536" s="9">
        <v>1994</v>
      </c>
      <c r="E2536" s="9" t="s">
        <v>11</v>
      </c>
      <c r="F2536" s="9" t="s">
        <v>564</v>
      </c>
      <c r="G2536" s="9">
        <v>0</v>
      </c>
      <c r="H2536" s="9">
        <v>0</v>
      </c>
      <c r="I2536" s="9">
        <v>0.81</v>
      </c>
      <c r="J2536" s="9">
        <v>0</v>
      </c>
      <c r="K2536" s="9">
        <v>0.81</v>
      </c>
    </row>
    <row r="2537" spans="1:11" x14ac:dyDescent="0.35">
      <c r="A2537" s="10">
        <v>2537</v>
      </c>
      <c r="B2537" s="10" t="s">
        <v>9865</v>
      </c>
      <c r="C2537" s="10" t="s">
        <v>44</v>
      </c>
      <c r="D2537" s="10">
        <v>2007</v>
      </c>
      <c r="E2537" s="10" t="s">
        <v>6</v>
      </c>
      <c r="F2537" s="10" t="s">
        <v>57</v>
      </c>
      <c r="G2537" s="10">
        <v>0.33</v>
      </c>
      <c r="H2537" s="10">
        <v>0.25</v>
      </c>
      <c r="I2537" s="10">
        <v>7.0000000000000007E-2</v>
      </c>
      <c r="J2537" s="10">
        <v>0.17</v>
      </c>
      <c r="K2537" s="10">
        <v>0.81</v>
      </c>
    </row>
    <row r="2538" spans="1:11" x14ac:dyDescent="0.35">
      <c r="A2538" s="9">
        <v>2538</v>
      </c>
      <c r="B2538" s="9" t="s">
        <v>9866</v>
      </c>
      <c r="C2538" s="9" t="s">
        <v>72</v>
      </c>
      <c r="D2538" s="9">
        <v>2000</v>
      </c>
      <c r="E2538" s="9" t="s">
        <v>4</v>
      </c>
      <c r="F2538" s="9" t="s">
        <v>75</v>
      </c>
      <c r="G2538" s="9">
        <v>0.06</v>
      </c>
      <c r="H2538" s="9">
        <v>0.04</v>
      </c>
      <c r="I2538" s="9">
        <v>0.66</v>
      </c>
      <c r="J2538" s="9">
        <v>0.05</v>
      </c>
      <c r="K2538" s="9">
        <v>0.81</v>
      </c>
    </row>
    <row r="2539" spans="1:11" x14ac:dyDescent="0.35">
      <c r="A2539" s="10">
        <v>2539</v>
      </c>
      <c r="B2539" s="10" t="s">
        <v>9867</v>
      </c>
      <c r="C2539" s="10" t="s">
        <v>47</v>
      </c>
      <c r="D2539" s="10">
        <v>1994</v>
      </c>
      <c r="E2539" s="10" t="s">
        <v>5</v>
      </c>
      <c r="F2539" s="10" t="s">
        <v>184</v>
      </c>
      <c r="G2539" s="10">
        <v>0</v>
      </c>
      <c r="H2539" s="10">
        <v>0</v>
      </c>
      <c r="I2539" s="10">
        <v>0.81</v>
      </c>
      <c r="J2539" s="10">
        <v>0</v>
      </c>
      <c r="K2539" s="10">
        <v>0.81</v>
      </c>
    </row>
    <row r="2540" spans="1:11" x14ac:dyDescent="0.35">
      <c r="A2540" s="9">
        <v>2540</v>
      </c>
      <c r="B2540" s="9" t="s">
        <v>9868</v>
      </c>
      <c r="C2540" s="9" t="s">
        <v>72</v>
      </c>
      <c r="D2540" s="9">
        <v>2000</v>
      </c>
      <c r="E2540" s="9" t="s">
        <v>3</v>
      </c>
      <c r="F2540" s="9" t="s">
        <v>61</v>
      </c>
      <c r="G2540" s="9">
        <v>0.45</v>
      </c>
      <c r="H2540" s="9">
        <v>0.31</v>
      </c>
      <c r="I2540" s="9">
        <v>0</v>
      </c>
      <c r="J2540" s="9">
        <v>0.05</v>
      </c>
      <c r="K2540" s="9">
        <v>0.81</v>
      </c>
    </row>
    <row r="2541" spans="1:11" x14ac:dyDescent="0.35">
      <c r="A2541" s="10">
        <v>2541</v>
      </c>
      <c r="B2541" s="10" t="s">
        <v>9869</v>
      </c>
      <c r="C2541" s="10" t="s">
        <v>42</v>
      </c>
      <c r="D2541" s="10">
        <v>2010</v>
      </c>
      <c r="E2541" s="10" t="s">
        <v>1</v>
      </c>
      <c r="F2541" s="10" t="s">
        <v>61</v>
      </c>
      <c r="G2541" s="10">
        <v>0.77</v>
      </c>
      <c r="H2541" s="10">
        <v>0</v>
      </c>
      <c r="I2541" s="10">
        <v>0</v>
      </c>
      <c r="J2541" s="10">
        <v>0.05</v>
      </c>
      <c r="K2541" s="10">
        <v>0.81</v>
      </c>
    </row>
    <row r="2542" spans="1:11" x14ac:dyDescent="0.35">
      <c r="A2542" s="9">
        <v>2542</v>
      </c>
      <c r="B2542" s="9" t="s">
        <v>9870</v>
      </c>
      <c r="C2542" s="9" t="s">
        <v>149</v>
      </c>
      <c r="D2542" s="9">
        <v>2004</v>
      </c>
      <c r="E2542" s="9" t="s">
        <v>9</v>
      </c>
      <c r="F2542" s="9" t="s">
        <v>53</v>
      </c>
      <c r="G2542" s="9">
        <v>0.63</v>
      </c>
      <c r="H2542" s="9">
        <v>0.16</v>
      </c>
      <c r="I2542" s="9">
        <v>0</v>
      </c>
      <c r="J2542" s="9">
        <v>0.02</v>
      </c>
      <c r="K2542" s="9">
        <v>0.81</v>
      </c>
    </row>
    <row r="2543" spans="1:11" x14ac:dyDescent="0.35">
      <c r="A2543" s="10">
        <v>2543</v>
      </c>
      <c r="B2543" s="10" t="s">
        <v>9871</v>
      </c>
      <c r="C2543" s="10" t="s">
        <v>72</v>
      </c>
      <c r="D2543" s="10">
        <v>1999</v>
      </c>
      <c r="E2543" s="10" t="s">
        <v>1</v>
      </c>
      <c r="F2543" s="10" t="s">
        <v>38</v>
      </c>
      <c r="G2543" s="10">
        <v>0</v>
      </c>
      <c r="H2543" s="10">
        <v>0</v>
      </c>
      <c r="I2543" s="10">
        <v>0.76</v>
      </c>
      <c r="J2543" s="10">
        <v>0.05</v>
      </c>
      <c r="K2543" s="10">
        <v>0.81</v>
      </c>
    </row>
    <row r="2544" spans="1:11" x14ac:dyDescent="0.35">
      <c r="A2544" s="9">
        <v>2544</v>
      </c>
      <c r="B2544" s="9" t="s">
        <v>275</v>
      </c>
      <c r="C2544" s="9" t="s">
        <v>102</v>
      </c>
      <c r="D2544" s="9">
        <v>2015</v>
      </c>
      <c r="E2544" s="9" t="s">
        <v>6</v>
      </c>
      <c r="F2544" s="9" t="s">
        <v>43</v>
      </c>
      <c r="G2544" s="9">
        <v>0.32</v>
      </c>
      <c r="H2544" s="9">
        <v>0.35</v>
      </c>
      <c r="I2544" s="9">
        <v>0</v>
      </c>
      <c r="J2544" s="9">
        <v>0.13</v>
      </c>
      <c r="K2544" s="9">
        <v>0.81</v>
      </c>
    </row>
    <row r="2545" spans="1:11" x14ac:dyDescent="0.35">
      <c r="A2545" s="10">
        <v>2545</v>
      </c>
      <c r="B2545" s="10" t="s">
        <v>9872</v>
      </c>
      <c r="C2545" s="10" t="s">
        <v>72</v>
      </c>
      <c r="D2545" s="10">
        <v>1999</v>
      </c>
      <c r="E2545" s="10" t="s">
        <v>4</v>
      </c>
      <c r="F2545" s="10" t="s">
        <v>150</v>
      </c>
      <c r="G2545" s="10">
        <v>7.0000000000000007E-2</v>
      </c>
      <c r="H2545" s="10">
        <v>0.05</v>
      </c>
      <c r="I2545" s="10">
        <v>0.63</v>
      </c>
      <c r="J2545" s="10">
        <v>0.05</v>
      </c>
      <c r="K2545" s="10">
        <v>0.81</v>
      </c>
    </row>
    <row r="2546" spans="1:11" x14ac:dyDescent="0.35">
      <c r="A2546" s="9">
        <v>2546</v>
      </c>
      <c r="B2546" s="9" t="s">
        <v>1258</v>
      </c>
      <c r="C2546" s="9" t="s">
        <v>44</v>
      </c>
      <c r="D2546" s="9">
        <v>2011</v>
      </c>
      <c r="E2546" s="9" t="s">
        <v>4</v>
      </c>
      <c r="F2546" s="9" t="s">
        <v>134</v>
      </c>
      <c r="G2546" s="9">
        <v>0</v>
      </c>
      <c r="H2546" s="9">
        <v>0</v>
      </c>
      <c r="I2546" s="9">
        <v>0.81</v>
      </c>
      <c r="J2546" s="9">
        <v>0</v>
      </c>
      <c r="K2546" s="9">
        <v>0.81</v>
      </c>
    </row>
    <row r="2547" spans="1:11" x14ac:dyDescent="0.35">
      <c r="A2547" s="10">
        <v>2547</v>
      </c>
      <c r="B2547" s="10" t="s">
        <v>247</v>
      </c>
      <c r="C2547" s="10" t="s">
        <v>70</v>
      </c>
      <c r="D2547" s="10">
        <v>2009</v>
      </c>
      <c r="E2547" s="10" t="s">
        <v>1</v>
      </c>
      <c r="F2547" s="10" t="s">
        <v>38</v>
      </c>
      <c r="G2547" s="10">
        <v>0.12</v>
      </c>
      <c r="H2547" s="10">
        <v>0.57999999999999996</v>
      </c>
      <c r="I2547" s="10">
        <v>0.03</v>
      </c>
      <c r="J2547" s="10">
        <v>0.08</v>
      </c>
      <c r="K2547" s="10">
        <v>0.81</v>
      </c>
    </row>
    <row r="2548" spans="1:11" x14ac:dyDescent="0.35">
      <c r="A2548" s="9">
        <v>2548</v>
      </c>
      <c r="B2548" s="9" t="s">
        <v>9873</v>
      </c>
      <c r="C2548" s="9" t="s">
        <v>146</v>
      </c>
      <c r="D2548" s="9">
        <v>1999</v>
      </c>
      <c r="E2548" s="9" t="s">
        <v>9</v>
      </c>
      <c r="F2548" s="9" t="s">
        <v>100</v>
      </c>
      <c r="G2548" s="9">
        <v>0.68</v>
      </c>
      <c r="H2548" s="9">
        <v>0.12</v>
      </c>
      <c r="I2548" s="9">
        <v>0</v>
      </c>
      <c r="J2548" s="9">
        <v>0.01</v>
      </c>
      <c r="K2548" s="9">
        <v>0.81</v>
      </c>
    </row>
    <row r="2549" spans="1:11" x14ac:dyDescent="0.35">
      <c r="A2549" s="10">
        <v>2549</v>
      </c>
      <c r="B2549" s="10" t="s">
        <v>9874</v>
      </c>
      <c r="C2549" s="10" t="s">
        <v>223</v>
      </c>
      <c r="D2549" s="10">
        <v>1987</v>
      </c>
      <c r="E2549" s="10" t="s">
        <v>2</v>
      </c>
      <c r="F2549" s="10" t="s">
        <v>91</v>
      </c>
      <c r="G2549" s="10">
        <v>0.45</v>
      </c>
      <c r="H2549" s="10">
        <v>0.08</v>
      </c>
      <c r="I2549" s="10">
        <v>0.27</v>
      </c>
      <c r="J2549" s="10">
        <v>0.01</v>
      </c>
      <c r="K2549" s="10">
        <v>0.81</v>
      </c>
    </row>
    <row r="2550" spans="1:11" x14ac:dyDescent="0.35">
      <c r="A2550" s="9">
        <v>2550</v>
      </c>
      <c r="B2550" s="9" t="s">
        <v>5518</v>
      </c>
      <c r="C2550" s="9" t="s">
        <v>34</v>
      </c>
      <c r="D2550" s="9">
        <v>2004</v>
      </c>
      <c r="E2550" s="9" t="s">
        <v>7</v>
      </c>
      <c r="F2550" s="9" t="s">
        <v>50</v>
      </c>
      <c r="G2550" s="9">
        <v>0.4</v>
      </c>
      <c r="H2550" s="9">
        <v>0.31</v>
      </c>
      <c r="I2550" s="9">
        <v>0</v>
      </c>
      <c r="J2550" s="9">
        <v>0.1</v>
      </c>
      <c r="K2550" s="9">
        <v>0.81</v>
      </c>
    </row>
    <row r="2551" spans="1:11" x14ac:dyDescent="0.35">
      <c r="A2551" s="10">
        <v>2551</v>
      </c>
      <c r="B2551" s="10" t="s">
        <v>319</v>
      </c>
      <c r="C2551" s="10" t="s">
        <v>69</v>
      </c>
      <c r="D2551" s="10">
        <v>2014</v>
      </c>
      <c r="E2551" s="10" t="s">
        <v>9</v>
      </c>
      <c r="F2551" s="10" t="s">
        <v>120</v>
      </c>
      <c r="G2551" s="10">
        <v>0.33</v>
      </c>
      <c r="H2551" s="10">
        <v>0.35</v>
      </c>
      <c r="I2551" s="10">
        <v>0</v>
      </c>
      <c r="J2551" s="10">
        <v>0.13</v>
      </c>
      <c r="K2551" s="10">
        <v>0.81</v>
      </c>
    </row>
    <row r="2552" spans="1:11" x14ac:dyDescent="0.35">
      <c r="A2552" s="9">
        <v>2552</v>
      </c>
      <c r="B2552" s="9" t="s">
        <v>9875</v>
      </c>
      <c r="C2552" s="9" t="s">
        <v>47</v>
      </c>
      <c r="D2552" s="9">
        <v>1994</v>
      </c>
      <c r="E2552" s="9" t="s">
        <v>4</v>
      </c>
      <c r="F2552" s="9" t="s">
        <v>53</v>
      </c>
      <c r="G2552" s="9">
        <v>0</v>
      </c>
      <c r="H2552" s="9">
        <v>0</v>
      </c>
      <c r="I2552" s="9">
        <v>0.81</v>
      </c>
      <c r="J2552" s="9">
        <v>0</v>
      </c>
      <c r="K2552" s="9">
        <v>0.81</v>
      </c>
    </row>
    <row r="2553" spans="1:11" x14ac:dyDescent="0.35">
      <c r="A2553" s="10">
        <v>2553</v>
      </c>
      <c r="B2553" s="10" t="s">
        <v>763</v>
      </c>
      <c r="C2553" s="10" t="s">
        <v>70</v>
      </c>
      <c r="D2553" s="10">
        <v>2009</v>
      </c>
      <c r="E2553" s="10" t="s">
        <v>3</v>
      </c>
      <c r="F2553" s="10" t="s">
        <v>62</v>
      </c>
      <c r="G2553" s="10">
        <v>0.32</v>
      </c>
      <c r="H2553" s="10">
        <v>0.4</v>
      </c>
      <c r="I2553" s="10">
        <v>0</v>
      </c>
      <c r="J2553" s="10">
        <v>0.09</v>
      </c>
      <c r="K2553" s="10">
        <v>0.81</v>
      </c>
    </row>
    <row r="2554" spans="1:11" x14ac:dyDescent="0.35">
      <c r="A2554" s="9">
        <v>2554</v>
      </c>
      <c r="B2554" s="9" t="s">
        <v>9876</v>
      </c>
      <c r="C2554" s="9" t="s">
        <v>88</v>
      </c>
      <c r="D2554" s="9">
        <v>2012</v>
      </c>
      <c r="E2554" s="9" t="s">
        <v>5</v>
      </c>
      <c r="F2554" s="9" t="s">
        <v>89</v>
      </c>
      <c r="G2554" s="9">
        <v>0.2</v>
      </c>
      <c r="H2554" s="9">
        <v>0.26</v>
      </c>
      <c r="I2554" s="9">
        <v>0.3</v>
      </c>
      <c r="J2554" s="9">
        <v>0.04</v>
      </c>
      <c r="K2554" s="9">
        <v>0.81</v>
      </c>
    </row>
    <row r="2555" spans="1:11" x14ac:dyDescent="0.35">
      <c r="A2555" s="10">
        <v>2555</v>
      </c>
      <c r="B2555" s="10" t="s">
        <v>9877</v>
      </c>
      <c r="C2555" s="10" t="s">
        <v>72</v>
      </c>
      <c r="D2555" s="10">
        <v>1998</v>
      </c>
      <c r="E2555" s="10" t="s">
        <v>5</v>
      </c>
      <c r="F2555" s="10" t="s">
        <v>118</v>
      </c>
      <c r="G2555" s="10">
        <v>0.45</v>
      </c>
      <c r="H2555" s="10">
        <v>0.31</v>
      </c>
      <c r="I2555" s="10">
        <v>0</v>
      </c>
      <c r="J2555" s="10">
        <v>0.05</v>
      </c>
      <c r="K2555" s="10">
        <v>0.81</v>
      </c>
    </row>
    <row r="2556" spans="1:11" x14ac:dyDescent="0.35">
      <c r="A2556" s="9">
        <v>2556</v>
      </c>
      <c r="B2556" s="9" t="s">
        <v>2045</v>
      </c>
      <c r="C2556" s="9" t="s">
        <v>55</v>
      </c>
      <c r="D2556" s="9">
        <v>2015</v>
      </c>
      <c r="E2556" s="9" t="s">
        <v>9</v>
      </c>
      <c r="F2556" s="9" t="s">
        <v>120</v>
      </c>
      <c r="G2556" s="9">
        <v>0.43</v>
      </c>
      <c r="H2556" s="9">
        <v>0.3</v>
      </c>
      <c r="I2556" s="9">
        <v>0.01</v>
      </c>
      <c r="J2556" s="9">
        <v>7.0000000000000007E-2</v>
      </c>
      <c r="K2556" s="9">
        <v>0.81</v>
      </c>
    </row>
    <row r="2557" spans="1:11" x14ac:dyDescent="0.35">
      <c r="A2557" s="10">
        <v>2557</v>
      </c>
      <c r="B2557" s="10" t="s">
        <v>1592</v>
      </c>
      <c r="C2557" s="10" t="s">
        <v>69</v>
      </c>
      <c r="D2557" s="10">
        <v>2009</v>
      </c>
      <c r="E2557" s="10" t="s">
        <v>1</v>
      </c>
      <c r="F2557" s="10" t="s">
        <v>61</v>
      </c>
      <c r="G2557" s="10">
        <v>0.75</v>
      </c>
      <c r="H2557" s="10">
        <v>0</v>
      </c>
      <c r="I2557" s="10">
        <v>0</v>
      </c>
      <c r="J2557" s="10">
        <v>0.06</v>
      </c>
      <c r="K2557" s="10">
        <v>0.81</v>
      </c>
    </row>
    <row r="2558" spans="1:11" x14ac:dyDescent="0.35">
      <c r="A2558" s="9">
        <v>2558</v>
      </c>
      <c r="B2558" s="9" t="s">
        <v>9712</v>
      </c>
      <c r="C2558" s="9" t="s">
        <v>42</v>
      </c>
      <c r="D2558" s="9">
        <v>2008</v>
      </c>
      <c r="E2558" s="9" t="s">
        <v>9</v>
      </c>
      <c r="F2558" s="9" t="s">
        <v>436</v>
      </c>
      <c r="G2558" s="9">
        <v>0.52</v>
      </c>
      <c r="H2558" s="9">
        <v>0.21</v>
      </c>
      <c r="I2558" s="9">
        <v>0</v>
      </c>
      <c r="J2558" s="9">
        <v>7.0000000000000007E-2</v>
      </c>
      <c r="K2558" s="9">
        <v>0.81</v>
      </c>
    </row>
    <row r="2559" spans="1:11" x14ac:dyDescent="0.35">
      <c r="A2559" s="10">
        <v>2559</v>
      </c>
      <c r="B2559" s="10" t="s">
        <v>9878</v>
      </c>
      <c r="C2559" s="10" t="s">
        <v>72</v>
      </c>
      <c r="D2559" s="10">
        <v>1998</v>
      </c>
      <c r="E2559" s="10" t="s">
        <v>1</v>
      </c>
      <c r="F2559" s="10" t="s">
        <v>38</v>
      </c>
      <c r="G2559" s="10">
        <v>0</v>
      </c>
      <c r="H2559" s="10">
        <v>0</v>
      </c>
      <c r="I2559" s="10">
        <v>0.75</v>
      </c>
      <c r="J2559" s="10">
        <v>0.05</v>
      </c>
      <c r="K2559" s="10">
        <v>0.81</v>
      </c>
    </row>
    <row r="2560" spans="1:11" x14ac:dyDescent="0.35">
      <c r="A2560" s="9">
        <v>2560</v>
      </c>
      <c r="B2560" s="9" t="s">
        <v>1047</v>
      </c>
      <c r="C2560" s="9" t="s">
        <v>34</v>
      </c>
      <c r="D2560" s="9">
        <v>2007</v>
      </c>
      <c r="E2560" s="9" t="s">
        <v>4</v>
      </c>
      <c r="F2560" s="9" t="s">
        <v>137</v>
      </c>
      <c r="G2560" s="9">
        <v>0.35</v>
      </c>
      <c r="H2560" s="9">
        <v>0.27</v>
      </c>
      <c r="I2560" s="9">
        <v>0.09</v>
      </c>
      <c r="J2560" s="9">
        <v>0.09</v>
      </c>
      <c r="K2560" s="9">
        <v>0.81</v>
      </c>
    </row>
    <row r="2561" spans="1:11" x14ac:dyDescent="0.35">
      <c r="A2561" s="10">
        <v>2561</v>
      </c>
      <c r="B2561" s="10" t="s">
        <v>731</v>
      </c>
      <c r="C2561" s="10" t="s">
        <v>34</v>
      </c>
      <c r="D2561" s="10">
        <v>2005</v>
      </c>
      <c r="E2561" s="10" t="s">
        <v>8</v>
      </c>
      <c r="F2561" s="10" t="s">
        <v>61</v>
      </c>
      <c r="G2561" s="10">
        <v>0.67</v>
      </c>
      <c r="H2561" s="10">
        <v>0.03</v>
      </c>
      <c r="I2561" s="10">
        <v>0</v>
      </c>
      <c r="J2561" s="10">
        <v>0.11</v>
      </c>
      <c r="K2561" s="10">
        <v>0.81</v>
      </c>
    </row>
    <row r="2562" spans="1:11" x14ac:dyDescent="0.35">
      <c r="A2562" s="9">
        <v>2562</v>
      </c>
      <c r="B2562" s="9" t="s">
        <v>857</v>
      </c>
      <c r="C2562" s="9" t="s">
        <v>70</v>
      </c>
      <c r="D2562" s="9">
        <v>2009</v>
      </c>
      <c r="E2562" s="9" t="s">
        <v>6</v>
      </c>
      <c r="F2562" s="9" t="s">
        <v>43</v>
      </c>
      <c r="G2562" s="9">
        <v>0.52</v>
      </c>
      <c r="H2562" s="9">
        <v>0.21</v>
      </c>
      <c r="I2562" s="9">
        <v>0</v>
      </c>
      <c r="J2562" s="9">
        <v>7.0000000000000007E-2</v>
      </c>
      <c r="K2562" s="9">
        <v>0.81</v>
      </c>
    </row>
    <row r="2563" spans="1:11" x14ac:dyDescent="0.35">
      <c r="A2563" s="10">
        <v>2563</v>
      </c>
      <c r="B2563" s="10" t="s">
        <v>9610</v>
      </c>
      <c r="C2563" s="10" t="s">
        <v>69</v>
      </c>
      <c r="D2563" s="10">
        <v>2013</v>
      </c>
      <c r="E2563" s="10" t="s">
        <v>1</v>
      </c>
      <c r="F2563" s="10" t="s">
        <v>61</v>
      </c>
      <c r="G2563" s="10">
        <v>0.75</v>
      </c>
      <c r="H2563" s="10">
        <v>0</v>
      </c>
      <c r="I2563" s="10">
        <v>0</v>
      </c>
      <c r="J2563" s="10">
        <v>0.06</v>
      </c>
      <c r="K2563" s="10">
        <v>0.8</v>
      </c>
    </row>
    <row r="2564" spans="1:11" x14ac:dyDescent="0.35">
      <c r="A2564" s="9">
        <v>2564</v>
      </c>
      <c r="B2564" s="9" t="s">
        <v>9879</v>
      </c>
      <c r="C2564" s="9" t="s">
        <v>42</v>
      </c>
      <c r="D2564" s="9">
        <v>2009</v>
      </c>
      <c r="E2564" s="9" t="s">
        <v>9</v>
      </c>
      <c r="F2564" s="9" t="s">
        <v>46</v>
      </c>
      <c r="G2564" s="9">
        <v>0.46</v>
      </c>
      <c r="H2564" s="9">
        <v>0.25</v>
      </c>
      <c r="I2564" s="9">
        <v>0.02</v>
      </c>
      <c r="J2564" s="9">
        <v>7.0000000000000007E-2</v>
      </c>
      <c r="K2564" s="9">
        <v>0.8</v>
      </c>
    </row>
    <row r="2565" spans="1:11" x14ac:dyDescent="0.35">
      <c r="A2565" s="10">
        <v>2565</v>
      </c>
      <c r="B2565" s="10" t="s">
        <v>9533</v>
      </c>
      <c r="C2565" s="10" t="s">
        <v>70</v>
      </c>
      <c r="D2565" s="10">
        <v>2011</v>
      </c>
      <c r="E2565" s="10" t="s">
        <v>10</v>
      </c>
      <c r="F2565" s="10" t="s">
        <v>61</v>
      </c>
      <c r="G2565" s="10">
        <v>0.4</v>
      </c>
      <c r="H2565" s="10">
        <v>0.33</v>
      </c>
      <c r="I2565" s="10">
        <v>0</v>
      </c>
      <c r="J2565" s="10">
        <v>7.0000000000000007E-2</v>
      </c>
      <c r="K2565" s="10">
        <v>0.8</v>
      </c>
    </row>
    <row r="2566" spans="1:11" x14ac:dyDescent="0.35">
      <c r="A2566" s="9">
        <v>2566</v>
      </c>
      <c r="B2566" s="9" t="s">
        <v>9053</v>
      </c>
      <c r="C2566" s="9" t="s">
        <v>72</v>
      </c>
      <c r="D2566" s="9">
        <v>2000</v>
      </c>
      <c r="E2566" s="9" t="s">
        <v>6</v>
      </c>
      <c r="F2566" s="9" t="s">
        <v>78</v>
      </c>
      <c r="G2566" s="9">
        <v>0.45</v>
      </c>
      <c r="H2566" s="9">
        <v>0.3</v>
      </c>
      <c r="I2566" s="9">
        <v>0</v>
      </c>
      <c r="J2566" s="9">
        <v>0.05</v>
      </c>
      <c r="K2566" s="9">
        <v>0.8</v>
      </c>
    </row>
    <row r="2567" spans="1:11" x14ac:dyDescent="0.35">
      <c r="A2567" s="10">
        <v>2567</v>
      </c>
      <c r="B2567" s="10" t="s">
        <v>3464</v>
      </c>
      <c r="C2567" s="10" t="s">
        <v>34</v>
      </c>
      <c r="D2567" s="10">
        <v>2005</v>
      </c>
      <c r="E2567" s="10" t="s">
        <v>9</v>
      </c>
      <c r="F2567" s="10" t="s">
        <v>46</v>
      </c>
      <c r="G2567" s="10">
        <v>0.03</v>
      </c>
      <c r="H2567" s="10">
        <v>0.02</v>
      </c>
      <c r="I2567" s="10">
        <v>0.74</v>
      </c>
      <c r="J2567" s="10">
        <v>0.01</v>
      </c>
      <c r="K2567" s="10">
        <v>0.8</v>
      </c>
    </row>
    <row r="2568" spans="1:11" x14ac:dyDescent="0.35">
      <c r="A2568" s="9">
        <v>2568</v>
      </c>
      <c r="B2568" s="9" t="s">
        <v>9880</v>
      </c>
      <c r="C2568" s="9" t="s">
        <v>149</v>
      </c>
      <c r="D2568" s="9">
        <v>2003</v>
      </c>
      <c r="E2568" s="9" t="s">
        <v>8</v>
      </c>
      <c r="F2568" s="9" t="s">
        <v>104</v>
      </c>
      <c r="G2568" s="9">
        <v>0.62</v>
      </c>
      <c r="H2568" s="9">
        <v>0.16</v>
      </c>
      <c r="I2568" s="9">
        <v>0</v>
      </c>
      <c r="J2568" s="9">
        <v>0.02</v>
      </c>
      <c r="K2568" s="9">
        <v>0.8</v>
      </c>
    </row>
    <row r="2569" spans="1:11" x14ac:dyDescent="0.35">
      <c r="A2569" s="10">
        <v>2569</v>
      </c>
      <c r="B2569" s="10" t="s">
        <v>9881</v>
      </c>
      <c r="C2569" s="10" t="s">
        <v>42</v>
      </c>
      <c r="D2569" s="10">
        <v>2011</v>
      </c>
      <c r="E2569" s="10" t="s">
        <v>6</v>
      </c>
      <c r="F2569" s="10" t="s">
        <v>50</v>
      </c>
      <c r="G2569" s="10">
        <v>0.19</v>
      </c>
      <c r="H2569" s="10">
        <v>0.5</v>
      </c>
      <c r="I2569" s="10">
        <v>0</v>
      </c>
      <c r="J2569" s="10">
        <v>0.11</v>
      </c>
      <c r="K2569" s="10">
        <v>0.8</v>
      </c>
    </row>
    <row r="2570" spans="1:11" x14ac:dyDescent="0.35">
      <c r="A2570" s="9">
        <v>2570</v>
      </c>
      <c r="B2570" s="9" t="s">
        <v>9882</v>
      </c>
      <c r="C2570" s="9" t="s">
        <v>72</v>
      </c>
      <c r="D2570" s="9">
        <v>1997</v>
      </c>
      <c r="E2570" s="9" t="s">
        <v>3</v>
      </c>
      <c r="F2570" s="9" t="s">
        <v>61</v>
      </c>
      <c r="G2570" s="9">
        <v>0.45</v>
      </c>
      <c r="H2570" s="9">
        <v>0.3</v>
      </c>
      <c r="I2570" s="9">
        <v>0</v>
      </c>
      <c r="J2570" s="9">
        <v>0.05</v>
      </c>
      <c r="K2570" s="9">
        <v>0.8</v>
      </c>
    </row>
    <row r="2571" spans="1:11" x14ac:dyDescent="0.35">
      <c r="A2571" s="10">
        <v>2571</v>
      </c>
      <c r="B2571" s="10" t="s">
        <v>879</v>
      </c>
      <c r="C2571" s="10" t="s">
        <v>34</v>
      </c>
      <c r="D2571" s="10">
        <v>2004</v>
      </c>
      <c r="E2571" s="10" t="s">
        <v>7</v>
      </c>
      <c r="F2571" s="10" t="s">
        <v>78</v>
      </c>
      <c r="G2571" s="10">
        <v>0.39</v>
      </c>
      <c r="H2571" s="10">
        <v>0.31</v>
      </c>
      <c r="I2571" s="10">
        <v>0</v>
      </c>
      <c r="J2571" s="10">
        <v>0.1</v>
      </c>
      <c r="K2571" s="10">
        <v>0.8</v>
      </c>
    </row>
    <row r="2572" spans="1:11" x14ac:dyDescent="0.35">
      <c r="A2572" s="9">
        <v>2572</v>
      </c>
      <c r="B2572" s="9" t="s">
        <v>354</v>
      </c>
      <c r="C2572" s="9" t="s">
        <v>44</v>
      </c>
      <c r="D2572" s="9">
        <v>2006</v>
      </c>
      <c r="E2572" s="9" t="s">
        <v>8</v>
      </c>
      <c r="F2572" s="9" t="s">
        <v>61</v>
      </c>
      <c r="G2572" s="9">
        <v>0.19</v>
      </c>
      <c r="H2572" s="9">
        <v>0.39</v>
      </c>
      <c r="I2572" s="9">
        <v>0</v>
      </c>
      <c r="J2572" s="9">
        <v>0.22</v>
      </c>
      <c r="K2572" s="9">
        <v>0.8</v>
      </c>
    </row>
    <row r="2573" spans="1:11" x14ac:dyDescent="0.35">
      <c r="A2573" s="10">
        <v>2573</v>
      </c>
      <c r="B2573" s="10" t="s">
        <v>9883</v>
      </c>
      <c r="C2573" s="10" t="s">
        <v>72</v>
      </c>
      <c r="D2573" s="10">
        <v>1999</v>
      </c>
      <c r="E2573" s="10" t="s">
        <v>4</v>
      </c>
      <c r="F2573" s="10" t="s">
        <v>9884</v>
      </c>
      <c r="G2573" s="10">
        <v>0.45</v>
      </c>
      <c r="H2573" s="10">
        <v>0.3</v>
      </c>
      <c r="I2573" s="10">
        <v>0</v>
      </c>
      <c r="J2573" s="10">
        <v>0.05</v>
      </c>
      <c r="K2573" s="10">
        <v>0.8</v>
      </c>
    </row>
    <row r="2574" spans="1:11" x14ac:dyDescent="0.35">
      <c r="A2574" s="9">
        <v>2574</v>
      </c>
      <c r="B2574" s="9" t="s">
        <v>2074</v>
      </c>
      <c r="C2574" s="9" t="s">
        <v>70</v>
      </c>
      <c r="D2574" s="9">
        <v>2013</v>
      </c>
      <c r="E2574" s="9" t="s">
        <v>7</v>
      </c>
      <c r="F2574" s="9" t="s">
        <v>46</v>
      </c>
      <c r="G2574" s="9">
        <v>0.36</v>
      </c>
      <c r="H2574" s="9">
        <v>0.37</v>
      </c>
      <c r="I2574" s="9">
        <v>0</v>
      </c>
      <c r="J2574" s="9">
        <v>7.0000000000000007E-2</v>
      </c>
      <c r="K2574" s="9">
        <v>0.8</v>
      </c>
    </row>
    <row r="2575" spans="1:11" x14ac:dyDescent="0.35">
      <c r="A2575" s="10">
        <v>2575</v>
      </c>
      <c r="B2575" s="10" t="s">
        <v>247</v>
      </c>
      <c r="C2575" s="10" t="s">
        <v>44</v>
      </c>
      <c r="D2575" s="10">
        <v>2009</v>
      </c>
      <c r="E2575" s="10" t="s">
        <v>1</v>
      </c>
      <c r="F2575" s="10" t="s">
        <v>38</v>
      </c>
      <c r="G2575" s="10">
        <v>0.09</v>
      </c>
      <c r="H2575" s="10">
        <v>0.33</v>
      </c>
      <c r="I2575" s="10">
        <v>0.2</v>
      </c>
      <c r="J2575" s="10">
        <v>0.18</v>
      </c>
      <c r="K2575" s="10">
        <v>0.8</v>
      </c>
    </row>
    <row r="2576" spans="1:11" x14ac:dyDescent="0.35">
      <c r="A2576" s="9">
        <v>2576</v>
      </c>
      <c r="B2576" s="9" t="s">
        <v>3899</v>
      </c>
      <c r="C2576" s="9" t="s">
        <v>70</v>
      </c>
      <c r="D2576" s="9">
        <v>2012</v>
      </c>
      <c r="E2576" s="9" t="s">
        <v>9</v>
      </c>
      <c r="F2576" s="9" t="s">
        <v>43</v>
      </c>
      <c r="G2576" s="9">
        <v>0.48</v>
      </c>
      <c r="H2576" s="9">
        <v>0.25</v>
      </c>
      <c r="I2576" s="9">
        <v>0</v>
      </c>
      <c r="J2576" s="9">
        <v>7.0000000000000007E-2</v>
      </c>
      <c r="K2576" s="9">
        <v>0.8</v>
      </c>
    </row>
    <row r="2577" spans="1:11" x14ac:dyDescent="0.35">
      <c r="A2577" s="10">
        <v>2577</v>
      </c>
      <c r="B2577" s="10" t="s">
        <v>9885</v>
      </c>
      <c r="C2577" s="10" t="s">
        <v>70</v>
      </c>
      <c r="D2577" s="10">
        <v>2010</v>
      </c>
      <c r="E2577" s="10" t="s">
        <v>3</v>
      </c>
      <c r="F2577" s="10" t="s">
        <v>46</v>
      </c>
      <c r="G2577" s="10">
        <v>0.37</v>
      </c>
      <c r="H2577" s="10">
        <v>0.35</v>
      </c>
      <c r="I2577" s="10">
        <v>0</v>
      </c>
      <c r="J2577" s="10">
        <v>7.0000000000000007E-2</v>
      </c>
      <c r="K2577" s="10">
        <v>0.8</v>
      </c>
    </row>
    <row r="2578" spans="1:11" x14ac:dyDescent="0.35">
      <c r="A2578" s="9">
        <v>2578</v>
      </c>
      <c r="B2578" s="9" t="s">
        <v>248</v>
      </c>
      <c r="C2578" s="9" t="s">
        <v>69</v>
      </c>
      <c r="D2578" s="9">
        <v>2011</v>
      </c>
      <c r="E2578" s="9" t="s">
        <v>7</v>
      </c>
      <c r="F2578" s="9" t="s">
        <v>43</v>
      </c>
      <c r="G2578" s="9">
        <v>0.33</v>
      </c>
      <c r="H2578" s="9">
        <v>0.35</v>
      </c>
      <c r="I2578" s="9">
        <v>0</v>
      </c>
      <c r="J2578" s="9">
        <v>0.13</v>
      </c>
      <c r="K2578" s="9">
        <v>0.8</v>
      </c>
    </row>
    <row r="2579" spans="1:11" x14ac:dyDescent="0.35">
      <c r="A2579" s="10">
        <v>2579</v>
      </c>
      <c r="B2579" s="10" t="s">
        <v>4151</v>
      </c>
      <c r="C2579" s="10" t="s">
        <v>69</v>
      </c>
      <c r="D2579" s="10">
        <v>2015</v>
      </c>
      <c r="E2579" s="10" t="s">
        <v>1</v>
      </c>
      <c r="F2579" s="10" t="s">
        <v>52</v>
      </c>
      <c r="G2579" s="10">
        <v>0.44</v>
      </c>
      <c r="H2579" s="10">
        <v>0.19</v>
      </c>
      <c r="I2579" s="10">
        <v>0.03</v>
      </c>
      <c r="J2579" s="10">
        <v>0.13</v>
      </c>
      <c r="K2579" s="10">
        <v>0.8</v>
      </c>
    </row>
    <row r="2580" spans="1:11" x14ac:dyDescent="0.35">
      <c r="A2580" s="9">
        <v>2580</v>
      </c>
      <c r="B2580" s="9" t="s">
        <v>1091</v>
      </c>
      <c r="C2580" s="9" t="s">
        <v>42</v>
      </c>
      <c r="D2580" s="9">
        <v>2008</v>
      </c>
      <c r="E2580" s="9" t="s">
        <v>1</v>
      </c>
      <c r="F2580" s="9" t="s">
        <v>67</v>
      </c>
      <c r="G2580" s="9">
        <v>0.43</v>
      </c>
      <c r="H2580" s="9">
        <v>0.28999999999999998</v>
      </c>
      <c r="I2580" s="9">
        <v>0</v>
      </c>
      <c r="J2580" s="9">
        <v>0.08</v>
      </c>
      <c r="K2580" s="9">
        <v>0.8</v>
      </c>
    </row>
    <row r="2581" spans="1:11" x14ac:dyDescent="0.35">
      <c r="A2581" s="10">
        <v>2581</v>
      </c>
      <c r="B2581" s="10" t="s">
        <v>795</v>
      </c>
      <c r="C2581" s="10" t="s">
        <v>44</v>
      </c>
      <c r="D2581" s="10">
        <v>2007</v>
      </c>
      <c r="E2581" s="10" t="s">
        <v>8</v>
      </c>
      <c r="F2581" s="10" t="s">
        <v>61</v>
      </c>
      <c r="G2581" s="10">
        <v>0.08</v>
      </c>
      <c r="H2581" s="10">
        <v>0.46</v>
      </c>
      <c r="I2581" s="10">
        <v>0</v>
      </c>
      <c r="J2581" s="10">
        <v>0.25</v>
      </c>
      <c r="K2581" s="10">
        <v>0.8</v>
      </c>
    </row>
    <row r="2582" spans="1:11" x14ac:dyDescent="0.35">
      <c r="A2582" s="9">
        <v>2582</v>
      </c>
      <c r="B2582" s="9" t="s">
        <v>1771</v>
      </c>
      <c r="C2582" s="9" t="s">
        <v>39</v>
      </c>
      <c r="D2582" s="9">
        <v>2004</v>
      </c>
      <c r="E2582" s="9" t="s">
        <v>9</v>
      </c>
      <c r="F2582" s="9" t="s">
        <v>50</v>
      </c>
      <c r="G2582" s="9">
        <v>0.48</v>
      </c>
      <c r="H2582" s="9">
        <v>0.28000000000000003</v>
      </c>
      <c r="I2582" s="9">
        <v>0</v>
      </c>
      <c r="J2582" s="9">
        <v>0.04</v>
      </c>
      <c r="K2582" s="9">
        <v>0.8</v>
      </c>
    </row>
    <row r="2583" spans="1:11" x14ac:dyDescent="0.35">
      <c r="A2583" s="10">
        <v>2583</v>
      </c>
      <c r="B2583" s="10" t="s">
        <v>9114</v>
      </c>
      <c r="C2583" s="10" t="s">
        <v>70</v>
      </c>
      <c r="D2583" s="10">
        <v>2012</v>
      </c>
      <c r="E2583" s="10" t="s">
        <v>4</v>
      </c>
      <c r="F2583" s="10" t="s">
        <v>91</v>
      </c>
      <c r="G2583" s="10">
        <v>0.42</v>
      </c>
      <c r="H2583" s="10">
        <v>0.24</v>
      </c>
      <c r="I2583" s="10">
        <v>7.0000000000000007E-2</v>
      </c>
      <c r="J2583" s="10">
        <v>0.06</v>
      </c>
      <c r="K2583" s="10">
        <v>0.8</v>
      </c>
    </row>
    <row r="2584" spans="1:11" x14ac:dyDescent="0.35">
      <c r="A2584" s="9">
        <v>2584</v>
      </c>
      <c r="B2584" s="9" t="s">
        <v>1438</v>
      </c>
      <c r="C2584" s="9" t="s">
        <v>70</v>
      </c>
      <c r="D2584" s="9">
        <v>2012</v>
      </c>
      <c r="E2584" s="9" t="s">
        <v>9</v>
      </c>
      <c r="F2584" s="9" t="s">
        <v>67</v>
      </c>
      <c r="G2584" s="9">
        <v>0.45</v>
      </c>
      <c r="H2584" s="9">
        <v>0.28000000000000003</v>
      </c>
      <c r="I2584" s="9">
        <v>0</v>
      </c>
      <c r="J2584" s="9">
        <v>7.0000000000000007E-2</v>
      </c>
      <c r="K2584" s="9">
        <v>0.8</v>
      </c>
    </row>
    <row r="2585" spans="1:11" x14ac:dyDescent="0.35">
      <c r="A2585" s="10">
        <v>2585</v>
      </c>
      <c r="B2585" s="10" t="s">
        <v>1164</v>
      </c>
      <c r="C2585" s="10" t="s">
        <v>69</v>
      </c>
      <c r="D2585" s="10">
        <v>2013</v>
      </c>
      <c r="E2585" s="10" t="s">
        <v>9</v>
      </c>
      <c r="F2585" s="10" t="s">
        <v>91</v>
      </c>
      <c r="G2585" s="10">
        <v>0.14000000000000001</v>
      </c>
      <c r="H2585" s="10">
        <v>0.32</v>
      </c>
      <c r="I2585" s="10">
        <v>0.22</v>
      </c>
      <c r="J2585" s="10">
        <v>0.12</v>
      </c>
      <c r="K2585" s="10">
        <v>0.8</v>
      </c>
    </row>
    <row r="2586" spans="1:11" x14ac:dyDescent="0.35">
      <c r="A2586" s="9">
        <v>2586</v>
      </c>
      <c r="B2586" s="9" t="s">
        <v>9086</v>
      </c>
      <c r="C2586" s="9" t="s">
        <v>49</v>
      </c>
      <c r="D2586" s="9">
        <v>2007</v>
      </c>
      <c r="E2586" s="9" t="s">
        <v>6</v>
      </c>
      <c r="F2586" s="9" t="s">
        <v>50</v>
      </c>
      <c r="G2586" s="9">
        <v>0.73</v>
      </c>
      <c r="H2586" s="9">
        <v>0.01</v>
      </c>
      <c r="I2586" s="9">
        <v>0</v>
      </c>
      <c r="J2586" s="9">
        <v>0.06</v>
      </c>
      <c r="K2586" s="9">
        <v>0.8</v>
      </c>
    </row>
    <row r="2587" spans="1:11" x14ac:dyDescent="0.35">
      <c r="A2587" s="10">
        <v>2587</v>
      </c>
      <c r="B2587" s="10" t="s">
        <v>9886</v>
      </c>
      <c r="C2587" s="10" t="s">
        <v>72</v>
      </c>
      <c r="D2587" s="10">
        <v>2000</v>
      </c>
      <c r="E2587" s="10" t="s">
        <v>12</v>
      </c>
      <c r="F2587" s="10" t="s">
        <v>82</v>
      </c>
      <c r="G2587" s="10">
        <v>0</v>
      </c>
      <c r="H2587" s="10">
        <v>0</v>
      </c>
      <c r="I2587" s="10">
        <v>0.75</v>
      </c>
      <c r="J2587" s="10">
        <v>0.05</v>
      </c>
      <c r="K2587" s="10">
        <v>0.8</v>
      </c>
    </row>
    <row r="2588" spans="1:11" x14ac:dyDescent="0.35">
      <c r="A2588" s="9">
        <v>2588</v>
      </c>
      <c r="B2588" s="9" t="s">
        <v>486</v>
      </c>
      <c r="C2588" s="9" t="s">
        <v>44</v>
      </c>
      <c r="D2588" s="12" t="s">
        <v>145</v>
      </c>
      <c r="E2588" s="9" t="s">
        <v>1</v>
      </c>
      <c r="F2588" s="9" t="s">
        <v>38</v>
      </c>
      <c r="G2588" s="9">
        <v>0.04</v>
      </c>
      <c r="H2588" s="9">
        <v>0.33</v>
      </c>
      <c r="I2588" s="9">
        <v>0.26</v>
      </c>
      <c r="J2588" s="9">
        <v>0.17</v>
      </c>
      <c r="K2588" s="9">
        <v>0.8</v>
      </c>
    </row>
    <row r="2589" spans="1:11" x14ac:dyDescent="0.35">
      <c r="A2589" s="10">
        <v>2589</v>
      </c>
      <c r="B2589" s="10" t="s">
        <v>9005</v>
      </c>
      <c r="C2589" s="10" t="s">
        <v>149</v>
      </c>
      <c r="D2589" s="10">
        <v>2002</v>
      </c>
      <c r="E2589" s="10" t="s">
        <v>3</v>
      </c>
      <c r="F2589" s="10" t="s">
        <v>61</v>
      </c>
      <c r="G2589" s="10">
        <v>0.68</v>
      </c>
      <c r="H2589" s="10">
        <v>0.09</v>
      </c>
      <c r="I2589" s="10">
        <v>0</v>
      </c>
      <c r="J2589" s="10">
        <v>0.02</v>
      </c>
      <c r="K2589" s="10">
        <v>0.8</v>
      </c>
    </row>
    <row r="2590" spans="1:11" x14ac:dyDescent="0.35">
      <c r="A2590" s="9">
        <v>2590</v>
      </c>
      <c r="B2590" s="9" t="s">
        <v>1327</v>
      </c>
      <c r="C2590" s="9" t="s">
        <v>42</v>
      </c>
      <c r="D2590" s="9">
        <v>2010</v>
      </c>
      <c r="E2590" s="9" t="s">
        <v>9</v>
      </c>
      <c r="F2590" s="9" t="s">
        <v>104</v>
      </c>
      <c r="G2590" s="9">
        <v>0.54</v>
      </c>
      <c r="H2590" s="9">
        <v>0.19</v>
      </c>
      <c r="I2590" s="9">
        <v>0</v>
      </c>
      <c r="J2590" s="9">
        <v>0.06</v>
      </c>
      <c r="K2590" s="9">
        <v>0.8</v>
      </c>
    </row>
    <row r="2591" spans="1:11" x14ac:dyDescent="0.35">
      <c r="A2591" s="10">
        <v>2591</v>
      </c>
      <c r="B2591" s="10" t="s">
        <v>496</v>
      </c>
      <c r="C2591" s="10" t="s">
        <v>70</v>
      </c>
      <c r="D2591" s="10">
        <v>2009</v>
      </c>
      <c r="E2591" s="10" t="s">
        <v>6</v>
      </c>
      <c r="F2591" s="10" t="s">
        <v>43</v>
      </c>
      <c r="G2591" s="10">
        <v>0.51</v>
      </c>
      <c r="H2591" s="10">
        <v>0.22</v>
      </c>
      <c r="I2591" s="10">
        <v>0</v>
      </c>
      <c r="J2591" s="10">
        <v>7.0000000000000007E-2</v>
      </c>
      <c r="K2591" s="10">
        <v>0.8</v>
      </c>
    </row>
    <row r="2592" spans="1:11" x14ac:dyDescent="0.35">
      <c r="A2592" s="9">
        <v>2592</v>
      </c>
      <c r="B2592" s="9" t="s">
        <v>9887</v>
      </c>
      <c r="C2592" s="9" t="s">
        <v>183</v>
      </c>
      <c r="D2592" s="9">
        <v>2013</v>
      </c>
      <c r="E2592" s="9" t="s">
        <v>1</v>
      </c>
      <c r="F2592" s="9" t="s">
        <v>53</v>
      </c>
      <c r="G2592" s="9">
        <v>0.39</v>
      </c>
      <c r="H2592" s="9">
        <v>0.22</v>
      </c>
      <c r="I2592" s="9">
        <v>0.13</v>
      </c>
      <c r="J2592" s="9">
        <v>0.06</v>
      </c>
      <c r="K2592" s="9">
        <v>0.8</v>
      </c>
    </row>
    <row r="2593" spans="1:11" x14ac:dyDescent="0.35">
      <c r="A2593" s="10">
        <v>2593</v>
      </c>
      <c r="B2593" s="10" t="s">
        <v>3427</v>
      </c>
      <c r="C2593" s="10" t="s">
        <v>34</v>
      </c>
      <c r="D2593" s="10">
        <v>2002</v>
      </c>
      <c r="E2593" s="10" t="s">
        <v>4</v>
      </c>
      <c r="F2593" s="10" t="s">
        <v>75</v>
      </c>
      <c r="G2593" s="10">
        <v>0</v>
      </c>
      <c r="H2593" s="10">
        <v>0</v>
      </c>
      <c r="I2593" s="10">
        <v>0.8</v>
      </c>
      <c r="J2593" s="10">
        <v>0</v>
      </c>
      <c r="K2593" s="10">
        <v>0.8</v>
      </c>
    </row>
    <row r="2594" spans="1:11" x14ac:dyDescent="0.35">
      <c r="A2594" s="9">
        <v>2594</v>
      </c>
      <c r="B2594" s="9" t="s">
        <v>9888</v>
      </c>
      <c r="C2594" s="9" t="s">
        <v>47</v>
      </c>
      <c r="D2594" s="9">
        <v>1993</v>
      </c>
      <c r="E2594" s="9" t="s">
        <v>1</v>
      </c>
      <c r="F2594" s="9" t="s">
        <v>53</v>
      </c>
      <c r="G2594" s="9">
        <v>0</v>
      </c>
      <c r="H2594" s="9">
        <v>0</v>
      </c>
      <c r="I2594" s="9">
        <v>0.8</v>
      </c>
      <c r="J2594" s="9">
        <v>0</v>
      </c>
      <c r="K2594" s="9">
        <v>0.8</v>
      </c>
    </row>
    <row r="2595" spans="1:11" x14ac:dyDescent="0.35">
      <c r="A2595" s="10">
        <v>2595</v>
      </c>
      <c r="B2595" s="10" t="s">
        <v>2479</v>
      </c>
      <c r="C2595" s="10" t="s">
        <v>69</v>
      </c>
      <c r="D2595" s="10">
        <v>2011</v>
      </c>
      <c r="E2595" s="10" t="s">
        <v>7</v>
      </c>
      <c r="F2595" s="10" t="s">
        <v>338</v>
      </c>
      <c r="G2595" s="10">
        <v>0.26</v>
      </c>
      <c r="H2595" s="10">
        <v>0.36</v>
      </c>
      <c r="I2595" s="10">
        <v>0.04</v>
      </c>
      <c r="J2595" s="10">
        <v>0.14000000000000001</v>
      </c>
      <c r="K2595" s="10">
        <v>0.8</v>
      </c>
    </row>
    <row r="2596" spans="1:11" x14ac:dyDescent="0.35">
      <c r="A2596" s="9">
        <v>2596</v>
      </c>
      <c r="B2596" s="9" t="s">
        <v>9889</v>
      </c>
      <c r="C2596" s="9" t="s">
        <v>70</v>
      </c>
      <c r="D2596" s="9">
        <v>2009</v>
      </c>
      <c r="E2596" s="9" t="s">
        <v>9</v>
      </c>
      <c r="F2596" s="9" t="s">
        <v>61</v>
      </c>
      <c r="G2596" s="9">
        <v>0.47</v>
      </c>
      <c r="H2596" s="9">
        <v>0.24</v>
      </c>
      <c r="I2596" s="9">
        <v>0.01</v>
      </c>
      <c r="J2596" s="9">
        <v>0.08</v>
      </c>
      <c r="K2596" s="9">
        <v>0.79</v>
      </c>
    </row>
    <row r="2597" spans="1:11" x14ac:dyDescent="0.35">
      <c r="A2597" s="10">
        <v>2597</v>
      </c>
      <c r="B2597" s="10" t="s">
        <v>626</v>
      </c>
      <c r="C2597" s="10" t="s">
        <v>44</v>
      </c>
      <c r="D2597" s="10">
        <v>2010</v>
      </c>
      <c r="E2597" s="10" t="s">
        <v>1</v>
      </c>
      <c r="F2597" s="10" t="s">
        <v>38</v>
      </c>
      <c r="G2597" s="10">
        <v>0.05</v>
      </c>
      <c r="H2597" s="10">
        <v>0.3</v>
      </c>
      <c r="I2597" s="10">
        <v>0.28999999999999998</v>
      </c>
      <c r="J2597" s="10">
        <v>0.16</v>
      </c>
      <c r="K2597" s="10">
        <v>0.79</v>
      </c>
    </row>
    <row r="2598" spans="1:11" x14ac:dyDescent="0.35">
      <c r="A2598" s="9">
        <v>2598</v>
      </c>
      <c r="B2598" s="9" t="s">
        <v>9890</v>
      </c>
      <c r="C2598" s="9" t="s">
        <v>83</v>
      </c>
      <c r="D2598" s="9">
        <v>1981</v>
      </c>
      <c r="E2598" s="9" t="s">
        <v>9</v>
      </c>
      <c r="F2598" s="9" t="s">
        <v>881</v>
      </c>
      <c r="G2598" s="9">
        <v>0.74</v>
      </c>
      <c r="H2598" s="9">
        <v>0.04</v>
      </c>
      <c r="I2598" s="9">
        <v>0</v>
      </c>
      <c r="J2598" s="9">
        <v>0.01</v>
      </c>
      <c r="K2598" s="9">
        <v>0.79</v>
      </c>
    </row>
    <row r="2599" spans="1:11" x14ac:dyDescent="0.35">
      <c r="A2599" s="10">
        <v>2599</v>
      </c>
      <c r="B2599" s="10" t="s">
        <v>1051</v>
      </c>
      <c r="C2599" s="10" t="s">
        <v>34</v>
      </c>
      <c r="D2599" s="10">
        <v>2006</v>
      </c>
      <c r="E2599" s="10" t="s">
        <v>10</v>
      </c>
      <c r="F2599" s="10" t="s">
        <v>118</v>
      </c>
      <c r="G2599" s="10">
        <v>0.66</v>
      </c>
      <c r="H2599" s="10">
        <v>0.02</v>
      </c>
      <c r="I2599" s="10">
        <v>0</v>
      </c>
      <c r="J2599" s="10">
        <v>0.11</v>
      </c>
      <c r="K2599" s="10">
        <v>0.79</v>
      </c>
    </row>
    <row r="2600" spans="1:11" x14ac:dyDescent="0.35">
      <c r="A2600" s="9">
        <v>2600</v>
      </c>
      <c r="B2600" s="9" t="s">
        <v>460</v>
      </c>
      <c r="C2600" s="9" t="s">
        <v>69</v>
      </c>
      <c r="D2600" s="9">
        <v>2012</v>
      </c>
      <c r="E2600" s="9" t="s">
        <v>11</v>
      </c>
      <c r="F2600" s="9" t="s">
        <v>6658</v>
      </c>
      <c r="G2600" s="9">
        <v>0.4</v>
      </c>
      <c r="H2600" s="9">
        <v>0.25</v>
      </c>
      <c r="I2600" s="9">
        <v>0.03</v>
      </c>
      <c r="J2600" s="9">
        <v>0.11</v>
      </c>
      <c r="K2600" s="9">
        <v>0.79</v>
      </c>
    </row>
    <row r="2601" spans="1:11" x14ac:dyDescent="0.35">
      <c r="A2601" s="10">
        <v>2601</v>
      </c>
      <c r="B2601" s="10" t="s">
        <v>2686</v>
      </c>
      <c r="C2601" s="10" t="s">
        <v>70</v>
      </c>
      <c r="D2601" s="10">
        <v>2011</v>
      </c>
      <c r="E2601" s="10" t="s">
        <v>2</v>
      </c>
      <c r="F2601" s="10" t="s">
        <v>50</v>
      </c>
      <c r="G2601" s="10">
        <v>0.38</v>
      </c>
      <c r="H2601" s="10">
        <v>0.34</v>
      </c>
      <c r="I2601" s="10">
        <v>0</v>
      </c>
      <c r="J2601" s="10">
        <v>0.08</v>
      </c>
      <c r="K2601" s="10">
        <v>0.79</v>
      </c>
    </row>
    <row r="2602" spans="1:11" x14ac:dyDescent="0.35">
      <c r="A2602" s="9">
        <v>2602</v>
      </c>
      <c r="B2602" s="9" t="s">
        <v>9401</v>
      </c>
      <c r="C2602" s="9" t="s">
        <v>34</v>
      </c>
      <c r="D2602" s="9">
        <v>2008</v>
      </c>
      <c r="E2602" s="9" t="s">
        <v>6</v>
      </c>
      <c r="F2602" s="9" t="s">
        <v>43</v>
      </c>
      <c r="G2602" s="9">
        <v>0.61</v>
      </c>
      <c r="H2602" s="9">
        <v>0</v>
      </c>
      <c r="I2602" s="9">
        <v>0</v>
      </c>
      <c r="J2602" s="9">
        <v>0.18</v>
      </c>
      <c r="K2602" s="9">
        <v>0.79</v>
      </c>
    </row>
    <row r="2603" spans="1:11" x14ac:dyDescent="0.35">
      <c r="A2603" s="10">
        <v>2603</v>
      </c>
      <c r="B2603" s="10" t="s">
        <v>1733</v>
      </c>
      <c r="C2603" s="10" t="s">
        <v>72</v>
      </c>
      <c r="D2603" s="10">
        <v>1994</v>
      </c>
      <c r="E2603" s="10" t="s">
        <v>3</v>
      </c>
      <c r="F2603" s="10" t="s">
        <v>57</v>
      </c>
      <c r="G2603" s="10">
        <v>0</v>
      </c>
      <c r="H2603" s="10">
        <v>0</v>
      </c>
      <c r="I2603" s="10">
        <v>0.74</v>
      </c>
      <c r="J2603" s="10">
        <v>0.05</v>
      </c>
      <c r="K2603" s="10">
        <v>0.79</v>
      </c>
    </row>
    <row r="2604" spans="1:11" x14ac:dyDescent="0.35">
      <c r="A2604" s="9">
        <v>2604</v>
      </c>
      <c r="B2604" s="9" t="s">
        <v>9891</v>
      </c>
      <c r="C2604" s="9" t="s">
        <v>49</v>
      </c>
      <c r="D2604" s="9">
        <v>2007</v>
      </c>
      <c r="E2604" s="9" t="s">
        <v>4</v>
      </c>
      <c r="F2604" s="9" t="s">
        <v>137</v>
      </c>
      <c r="G2604" s="9">
        <v>0.42</v>
      </c>
      <c r="H2604" s="9">
        <v>0.03</v>
      </c>
      <c r="I2604" s="9">
        <v>0.3</v>
      </c>
      <c r="J2604" s="9">
        <v>0.04</v>
      </c>
      <c r="K2604" s="9">
        <v>0.79</v>
      </c>
    </row>
    <row r="2605" spans="1:11" x14ac:dyDescent="0.35">
      <c r="A2605" s="10">
        <v>2605</v>
      </c>
      <c r="B2605" s="10" t="s">
        <v>9892</v>
      </c>
      <c r="C2605" s="10" t="s">
        <v>149</v>
      </c>
      <c r="D2605" s="10">
        <v>2003</v>
      </c>
      <c r="E2605" s="10" t="s">
        <v>4</v>
      </c>
      <c r="F2605" s="10" t="s">
        <v>50</v>
      </c>
      <c r="G2605" s="10">
        <v>0.61</v>
      </c>
      <c r="H2605" s="10">
        <v>0.16</v>
      </c>
      <c r="I2605" s="10">
        <v>0</v>
      </c>
      <c r="J2605" s="10">
        <v>0.02</v>
      </c>
      <c r="K2605" s="10">
        <v>0.79</v>
      </c>
    </row>
    <row r="2606" spans="1:11" x14ac:dyDescent="0.35">
      <c r="A2606" s="9">
        <v>2606</v>
      </c>
      <c r="B2606" s="9" t="s">
        <v>9893</v>
      </c>
      <c r="C2606" s="9" t="s">
        <v>72</v>
      </c>
      <c r="D2606" s="9">
        <v>1997</v>
      </c>
      <c r="E2606" s="9" t="s">
        <v>8</v>
      </c>
      <c r="F2606" s="9" t="s">
        <v>403</v>
      </c>
      <c r="G2606" s="9">
        <v>0</v>
      </c>
      <c r="H2606" s="9">
        <v>0</v>
      </c>
      <c r="I2606" s="9">
        <v>0.74</v>
      </c>
      <c r="J2606" s="9">
        <v>0.05</v>
      </c>
      <c r="K2606" s="9">
        <v>0.79</v>
      </c>
    </row>
    <row r="2607" spans="1:11" x14ac:dyDescent="0.35">
      <c r="A2607" s="10">
        <v>2607</v>
      </c>
      <c r="B2607" s="10" t="s">
        <v>9894</v>
      </c>
      <c r="C2607" s="10" t="s">
        <v>44</v>
      </c>
      <c r="D2607" s="10">
        <v>2009</v>
      </c>
      <c r="E2607" s="10" t="s">
        <v>12</v>
      </c>
      <c r="F2607" s="10" t="s">
        <v>57</v>
      </c>
      <c r="G2607" s="10">
        <v>0.17</v>
      </c>
      <c r="H2607" s="10">
        <v>0.51</v>
      </c>
      <c r="I2607" s="10">
        <v>0</v>
      </c>
      <c r="J2607" s="10">
        <v>0.11</v>
      </c>
      <c r="K2607" s="10">
        <v>0.79</v>
      </c>
    </row>
    <row r="2608" spans="1:11" x14ac:dyDescent="0.35">
      <c r="A2608" s="9">
        <v>2608</v>
      </c>
      <c r="B2608" s="9" t="s">
        <v>9895</v>
      </c>
      <c r="C2608" s="9" t="s">
        <v>72</v>
      </c>
      <c r="D2608" s="9">
        <v>2001</v>
      </c>
      <c r="E2608" s="9" t="s">
        <v>3</v>
      </c>
      <c r="F2608" s="9" t="s">
        <v>52</v>
      </c>
      <c r="G2608" s="9">
        <v>0.44</v>
      </c>
      <c r="H2608" s="9">
        <v>0.3</v>
      </c>
      <c r="I2608" s="9">
        <v>0</v>
      </c>
      <c r="J2608" s="9">
        <v>0.05</v>
      </c>
      <c r="K2608" s="9">
        <v>0.79</v>
      </c>
    </row>
    <row r="2609" spans="1:11" x14ac:dyDescent="0.35">
      <c r="A2609" s="10">
        <v>2609</v>
      </c>
      <c r="B2609" s="10" t="s">
        <v>1215</v>
      </c>
      <c r="C2609" s="10" t="s">
        <v>69</v>
      </c>
      <c r="D2609" s="10">
        <v>2009</v>
      </c>
      <c r="E2609" s="10" t="s">
        <v>1</v>
      </c>
      <c r="F2609" s="10" t="s">
        <v>61</v>
      </c>
      <c r="G2609" s="10">
        <v>0.42</v>
      </c>
      <c r="H2609" s="10">
        <v>0.25</v>
      </c>
      <c r="I2609" s="10">
        <v>0</v>
      </c>
      <c r="J2609" s="10">
        <v>0.12</v>
      </c>
      <c r="K2609" s="10">
        <v>0.79</v>
      </c>
    </row>
    <row r="2610" spans="1:11" x14ac:dyDescent="0.35">
      <c r="A2610" s="9">
        <v>2610</v>
      </c>
      <c r="B2610" s="9" t="s">
        <v>9896</v>
      </c>
      <c r="C2610" s="9" t="s">
        <v>49</v>
      </c>
      <c r="D2610" s="9">
        <v>2008</v>
      </c>
      <c r="E2610" s="9" t="s">
        <v>9</v>
      </c>
      <c r="F2610" s="9" t="s">
        <v>104</v>
      </c>
      <c r="G2610" s="9">
        <v>0.62</v>
      </c>
      <c r="H2610" s="9">
        <v>0.11</v>
      </c>
      <c r="I2610" s="9">
        <v>0</v>
      </c>
      <c r="J2610" s="9">
        <v>7.0000000000000007E-2</v>
      </c>
      <c r="K2610" s="9">
        <v>0.79</v>
      </c>
    </row>
    <row r="2611" spans="1:11" x14ac:dyDescent="0.35">
      <c r="A2611" s="10">
        <v>2611</v>
      </c>
      <c r="B2611" s="10" t="s">
        <v>9465</v>
      </c>
      <c r="C2611" s="10" t="s">
        <v>146</v>
      </c>
      <c r="D2611" s="10">
        <v>1999</v>
      </c>
      <c r="E2611" s="10" t="s">
        <v>10</v>
      </c>
      <c r="F2611" s="10" t="s">
        <v>61</v>
      </c>
      <c r="G2611" s="10">
        <v>0.63</v>
      </c>
      <c r="H2611" s="10">
        <v>0.15</v>
      </c>
      <c r="I2611" s="10">
        <v>0</v>
      </c>
      <c r="J2611" s="10">
        <v>0.01</v>
      </c>
      <c r="K2611" s="10">
        <v>0.79</v>
      </c>
    </row>
    <row r="2612" spans="1:11" x14ac:dyDescent="0.35">
      <c r="A2612" s="9">
        <v>2612</v>
      </c>
      <c r="B2612" s="9" t="s">
        <v>9897</v>
      </c>
      <c r="C2612" s="9" t="s">
        <v>223</v>
      </c>
      <c r="D2612" s="9">
        <v>1992</v>
      </c>
      <c r="E2612" s="9" t="s">
        <v>2</v>
      </c>
      <c r="F2612" s="9" t="s">
        <v>91</v>
      </c>
      <c r="G2612" s="9">
        <v>0.39</v>
      </c>
      <c r="H2612" s="9">
        <v>7.0000000000000007E-2</v>
      </c>
      <c r="I2612" s="9">
        <v>0.32</v>
      </c>
      <c r="J2612" s="9">
        <v>0.01</v>
      </c>
      <c r="K2612" s="9">
        <v>0.79</v>
      </c>
    </row>
    <row r="2613" spans="1:11" x14ac:dyDescent="0.35">
      <c r="A2613" s="10">
        <v>2613</v>
      </c>
      <c r="B2613" s="10" t="s">
        <v>9898</v>
      </c>
      <c r="C2613" s="10" t="s">
        <v>70</v>
      </c>
      <c r="D2613" s="10">
        <v>2009</v>
      </c>
      <c r="E2613" s="10" t="s">
        <v>4</v>
      </c>
      <c r="F2613" s="10" t="s">
        <v>137</v>
      </c>
      <c r="G2613" s="10">
        <v>0.32</v>
      </c>
      <c r="H2613" s="10">
        <v>0.2</v>
      </c>
      <c r="I2613" s="10">
        <v>0.21</v>
      </c>
      <c r="J2613" s="10">
        <v>0.06</v>
      </c>
      <c r="K2613" s="10">
        <v>0.79</v>
      </c>
    </row>
    <row r="2614" spans="1:11" x14ac:dyDescent="0.35">
      <c r="A2614" s="9">
        <v>2614</v>
      </c>
      <c r="B2614" s="9" t="s">
        <v>9899</v>
      </c>
      <c r="C2614" s="9" t="s">
        <v>34</v>
      </c>
      <c r="D2614" s="9">
        <v>2007</v>
      </c>
      <c r="E2614" s="9" t="s">
        <v>8</v>
      </c>
      <c r="F2614" s="9" t="s">
        <v>38</v>
      </c>
      <c r="G2614" s="9">
        <v>0.64</v>
      </c>
      <c r="H2614" s="9">
        <v>0.03</v>
      </c>
      <c r="I2614" s="9">
        <v>0.02</v>
      </c>
      <c r="J2614" s="9">
        <v>0.1</v>
      </c>
      <c r="K2614" s="9">
        <v>0.79</v>
      </c>
    </row>
    <row r="2615" spans="1:11" x14ac:dyDescent="0.35">
      <c r="A2615" s="10">
        <v>2615</v>
      </c>
      <c r="B2615" s="10" t="s">
        <v>9900</v>
      </c>
      <c r="C2615" s="10" t="s">
        <v>34</v>
      </c>
      <c r="D2615" s="10">
        <v>2000</v>
      </c>
      <c r="E2615" s="10" t="s">
        <v>8</v>
      </c>
      <c r="F2615" s="10" t="s">
        <v>50</v>
      </c>
      <c r="G2615" s="10">
        <v>0.28000000000000003</v>
      </c>
      <c r="H2615" s="10">
        <v>0.22</v>
      </c>
      <c r="I2615" s="10">
        <v>0.23</v>
      </c>
      <c r="J2615" s="10">
        <v>7.0000000000000007E-2</v>
      </c>
      <c r="K2615" s="10">
        <v>0.79</v>
      </c>
    </row>
    <row r="2616" spans="1:11" x14ac:dyDescent="0.35">
      <c r="A2616" s="9">
        <v>2616</v>
      </c>
      <c r="B2616" s="9" t="s">
        <v>9234</v>
      </c>
      <c r="C2616" s="9" t="s">
        <v>88</v>
      </c>
      <c r="D2616" s="9">
        <v>2014</v>
      </c>
      <c r="E2616" s="9" t="s">
        <v>4</v>
      </c>
      <c r="F2616" s="9" t="s">
        <v>137</v>
      </c>
      <c r="G2616" s="9">
        <v>0</v>
      </c>
      <c r="H2616" s="9">
        <v>0</v>
      </c>
      <c r="I2616" s="9">
        <v>0.79</v>
      </c>
      <c r="J2616" s="9">
        <v>0</v>
      </c>
      <c r="K2616" s="9">
        <v>0.79</v>
      </c>
    </row>
    <row r="2617" spans="1:11" x14ac:dyDescent="0.35">
      <c r="A2617" s="10">
        <v>2617</v>
      </c>
      <c r="B2617" s="10" t="s">
        <v>9901</v>
      </c>
      <c r="C2617" s="10" t="s">
        <v>42</v>
      </c>
      <c r="D2617" s="10">
        <v>2007</v>
      </c>
      <c r="E2617" s="10" t="s">
        <v>7</v>
      </c>
      <c r="F2617" s="10" t="s">
        <v>46</v>
      </c>
      <c r="G2617" s="10">
        <v>0.42</v>
      </c>
      <c r="H2617" s="10">
        <v>0.21</v>
      </c>
      <c r="I2617" s="10">
        <v>0.08</v>
      </c>
      <c r="J2617" s="10">
        <v>7.0000000000000007E-2</v>
      </c>
      <c r="K2617" s="10">
        <v>0.79</v>
      </c>
    </row>
    <row r="2618" spans="1:11" x14ac:dyDescent="0.35">
      <c r="A2618" s="9">
        <v>2618</v>
      </c>
      <c r="B2618" s="9" t="s">
        <v>4593</v>
      </c>
      <c r="C2618" s="9" t="s">
        <v>70</v>
      </c>
      <c r="D2618" s="9">
        <v>2013</v>
      </c>
      <c r="E2618" s="9" t="s">
        <v>9</v>
      </c>
      <c r="F2618" s="9" t="s">
        <v>98</v>
      </c>
      <c r="G2618" s="9">
        <v>0.44</v>
      </c>
      <c r="H2618" s="9">
        <v>0.27</v>
      </c>
      <c r="I2618" s="9">
        <v>0.01</v>
      </c>
      <c r="J2618" s="9">
        <v>7.0000000000000007E-2</v>
      </c>
      <c r="K2618" s="9">
        <v>0.79</v>
      </c>
    </row>
    <row r="2619" spans="1:11" x14ac:dyDescent="0.35">
      <c r="A2619" s="10">
        <v>2619</v>
      </c>
      <c r="B2619" s="10" t="s">
        <v>9902</v>
      </c>
      <c r="C2619" s="10" t="s">
        <v>49</v>
      </c>
      <c r="D2619" s="10">
        <v>2007</v>
      </c>
      <c r="E2619" s="10" t="s">
        <v>9</v>
      </c>
      <c r="F2619" s="10" t="s">
        <v>67</v>
      </c>
      <c r="G2619" s="10">
        <v>0.71</v>
      </c>
      <c r="H2619" s="10">
        <v>0.02</v>
      </c>
      <c r="I2619" s="10">
        <v>0</v>
      </c>
      <c r="J2619" s="10">
        <v>0.06</v>
      </c>
      <c r="K2619" s="10">
        <v>0.79</v>
      </c>
    </row>
    <row r="2620" spans="1:11" x14ac:dyDescent="0.35">
      <c r="A2620" s="9">
        <v>2620</v>
      </c>
      <c r="B2620" s="9" t="s">
        <v>9903</v>
      </c>
      <c r="C2620" s="9" t="s">
        <v>146</v>
      </c>
      <c r="D2620" s="9">
        <v>1998</v>
      </c>
      <c r="E2620" s="9" t="s">
        <v>1</v>
      </c>
      <c r="F2620" s="9" t="s">
        <v>53</v>
      </c>
      <c r="G2620" s="9">
        <v>0.75</v>
      </c>
      <c r="H2620" s="9">
        <v>0.03</v>
      </c>
      <c r="I2620" s="9">
        <v>0</v>
      </c>
      <c r="J2620" s="9">
        <v>0.01</v>
      </c>
      <c r="K2620" s="9">
        <v>0.79</v>
      </c>
    </row>
    <row r="2621" spans="1:11" x14ac:dyDescent="0.35">
      <c r="A2621" s="10">
        <v>2621</v>
      </c>
      <c r="B2621" s="10" t="s">
        <v>188</v>
      </c>
      <c r="C2621" s="10" t="s">
        <v>42</v>
      </c>
      <c r="D2621" s="10">
        <v>2011</v>
      </c>
      <c r="E2621" s="10" t="s">
        <v>1</v>
      </c>
      <c r="F2621" s="10" t="s">
        <v>61</v>
      </c>
      <c r="G2621" s="10">
        <v>0.16</v>
      </c>
      <c r="H2621" s="10">
        <v>0.52</v>
      </c>
      <c r="I2621" s="10">
        <v>0</v>
      </c>
      <c r="J2621" s="10">
        <v>0.11</v>
      </c>
      <c r="K2621" s="10">
        <v>0.79</v>
      </c>
    </row>
    <row r="2622" spans="1:11" x14ac:dyDescent="0.35">
      <c r="A2622" s="9">
        <v>2622</v>
      </c>
      <c r="B2622" s="9" t="s">
        <v>9904</v>
      </c>
      <c r="C2622" s="9" t="s">
        <v>70</v>
      </c>
      <c r="D2622" s="9">
        <v>2008</v>
      </c>
      <c r="E2622" s="9" t="s">
        <v>4</v>
      </c>
      <c r="F2622" s="9" t="s">
        <v>40</v>
      </c>
      <c r="G2622" s="9">
        <v>0.38</v>
      </c>
      <c r="H2622" s="9">
        <v>0.3</v>
      </c>
      <c r="I2622" s="9">
        <v>0.03</v>
      </c>
      <c r="J2622" s="9">
        <v>0.08</v>
      </c>
      <c r="K2622" s="9">
        <v>0.79</v>
      </c>
    </row>
    <row r="2623" spans="1:11" x14ac:dyDescent="0.35">
      <c r="A2623" s="10">
        <v>2623</v>
      </c>
      <c r="B2623" s="10" t="s">
        <v>426</v>
      </c>
      <c r="C2623" s="10" t="s">
        <v>69</v>
      </c>
      <c r="D2623" s="10">
        <v>2008</v>
      </c>
      <c r="E2623" s="10" t="s">
        <v>12</v>
      </c>
      <c r="F2623" s="10" t="s">
        <v>52</v>
      </c>
      <c r="G2623" s="10">
        <v>0.49</v>
      </c>
      <c r="H2623" s="10">
        <v>0.19</v>
      </c>
      <c r="I2623" s="10">
        <v>0.01</v>
      </c>
      <c r="J2623" s="10">
        <v>0.1</v>
      </c>
      <c r="K2623" s="10">
        <v>0.79</v>
      </c>
    </row>
    <row r="2624" spans="1:11" x14ac:dyDescent="0.35">
      <c r="A2624" s="9">
        <v>2624</v>
      </c>
      <c r="B2624" s="9" t="s">
        <v>754</v>
      </c>
      <c r="C2624" s="9" t="s">
        <v>34</v>
      </c>
      <c r="D2624" s="9">
        <v>2007</v>
      </c>
      <c r="E2624" s="9" t="s">
        <v>1</v>
      </c>
      <c r="F2624" s="9" t="s">
        <v>61</v>
      </c>
      <c r="G2624" s="9">
        <v>0.65</v>
      </c>
      <c r="H2624" s="9">
        <v>0.03</v>
      </c>
      <c r="I2624" s="9">
        <v>0</v>
      </c>
      <c r="J2624" s="9">
        <v>0.11</v>
      </c>
      <c r="K2624" s="9">
        <v>0.79</v>
      </c>
    </row>
    <row r="2625" spans="1:11" x14ac:dyDescent="0.35">
      <c r="A2625" s="10">
        <v>2625</v>
      </c>
      <c r="B2625" s="10" t="s">
        <v>4905</v>
      </c>
      <c r="C2625" s="10" t="s">
        <v>39</v>
      </c>
      <c r="D2625" s="10">
        <v>2003</v>
      </c>
      <c r="E2625" s="10" t="s">
        <v>1</v>
      </c>
      <c r="F2625" s="10" t="s">
        <v>61</v>
      </c>
      <c r="G2625" s="10">
        <v>0.24</v>
      </c>
      <c r="H2625" s="10">
        <v>0.49</v>
      </c>
      <c r="I2625" s="10">
        <v>0</v>
      </c>
      <c r="J2625" s="10">
        <v>0.05</v>
      </c>
      <c r="K2625" s="10">
        <v>0.79</v>
      </c>
    </row>
    <row r="2626" spans="1:11" x14ac:dyDescent="0.35">
      <c r="A2626" s="9">
        <v>2626</v>
      </c>
      <c r="B2626" s="9" t="s">
        <v>9905</v>
      </c>
      <c r="C2626" s="9" t="s">
        <v>49</v>
      </c>
      <c r="D2626" s="9">
        <v>2008</v>
      </c>
      <c r="E2626" s="9" t="s">
        <v>1</v>
      </c>
      <c r="F2626" s="9" t="s">
        <v>53</v>
      </c>
      <c r="G2626" s="9">
        <v>0.22</v>
      </c>
      <c r="H2626" s="9">
        <v>0.32</v>
      </c>
      <c r="I2626" s="9">
        <v>0.17</v>
      </c>
      <c r="J2626" s="9">
        <v>7.0000000000000007E-2</v>
      </c>
      <c r="K2626" s="9">
        <v>0.79</v>
      </c>
    </row>
    <row r="2627" spans="1:11" x14ac:dyDescent="0.35">
      <c r="A2627" s="10">
        <v>2627</v>
      </c>
      <c r="B2627" s="10" t="s">
        <v>9457</v>
      </c>
      <c r="C2627" s="10" t="s">
        <v>70</v>
      </c>
      <c r="D2627" s="10">
        <v>2010</v>
      </c>
      <c r="E2627" s="10" t="s">
        <v>10</v>
      </c>
      <c r="F2627" s="10" t="s">
        <v>75</v>
      </c>
      <c r="G2627" s="10">
        <v>0.43</v>
      </c>
      <c r="H2627" s="10">
        <v>0.27</v>
      </c>
      <c r="I2627" s="10">
        <v>0.01</v>
      </c>
      <c r="J2627" s="10">
        <v>7.0000000000000007E-2</v>
      </c>
      <c r="K2627" s="10">
        <v>0.79</v>
      </c>
    </row>
    <row r="2628" spans="1:11" x14ac:dyDescent="0.35">
      <c r="A2628" s="9">
        <v>2628</v>
      </c>
      <c r="B2628" s="9" t="s">
        <v>9906</v>
      </c>
      <c r="C2628" s="9" t="s">
        <v>42</v>
      </c>
      <c r="D2628" s="9">
        <v>2011</v>
      </c>
      <c r="E2628" s="9" t="s">
        <v>9</v>
      </c>
      <c r="F2628" s="9" t="s">
        <v>53</v>
      </c>
      <c r="G2628" s="9">
        <v>0.27</v>
      </c>
      <c r="H2628" s="9">
        <v>0.2</v>
      </c>
      <c r="I2628" s="9">
        <v>0.27</v>
      </c>
      <c r="J2628" s="9">
        <v>0.05</v>
      </c>
      <c r="K2628" s="9">
        <v>0.79</v>
      </c>
    </row>
    <row r="2629" spans="1:11" x14ac:dyDescent="0.35">
      <c r="A2629" s="10">
        <v>2629</v>
      </c>
      <c r="B2629" s="10" t="s">
        <v>9907</v>
      </c>
      <c r="C2629" s="10" t="s">
        <v>88</v>
      </c>
      <c r="D2629" s="10">
        <v>2013</v>
      </c>
      <c r="E2629" s="10" t="s">
        <v>5</v>
      </c>
      <c r="F2629" s="10" t="s">
        <v>53</v>
      </c>
      <c r="G2629" s="10">
        <v>0</v>
      </c>
      <c r="H2629" s="10">
        <v>0.48</v>
      </c>
      <c r="I2629" s="10">
        <v>0.25</v>
      </c>
      <c r="J2629" s="10">
        <v>0.06</v>
      </c>
      <c r="K2629" s="10">
        <v>0.78</v>
      </c>
    </row>
    <row r="2630" spans="1:11" x14ac:dyDescent="0.35">
      <c r="A2630" s="9">
        <v>2630</v>
      </c>
      <c r="B2630" s="9" t="s">
        <v>1216</v>
      </c>
      <c r="C2630" s="9" t="s">
        <v>70</v>
      </c>
      <c r="D2630" s="9">
        <v>2006</v>
      </c>
      <c r="E2630" s="9" t="s">
        <v>9</v>
      </c>
      <c r="F2630" s="9" t="s">
        <v>50</v>
      </c>
      <c r="G2630" s="9">
        <v>0.67</v>
      </c>
      <c r="H2630" s="9">
        <v>0.05</v>
      </c>
      <c r="I2630" s="9">
        <v>0.01</v>
      </c>
      <c r="J2630" s="9">
        <v>0.06</v>
      </c>
      <c r="K2630" s="9">
        <v>0.78</v>
      </c>
    </row>
    <row r="2631" spans="1:11" x14ac:dyDescent="0.35">
      <c r="A2631" s="10">
        <v>2631</v>
      </c>
      <c r="B2631" s="10" t="s">
        <v>9908</v>
      </c>
      <c r="C2631" s="10" t="s">
        <v>83</v>
      </c>
      <c r="D2631" s="10">
        <v>1982</v>
      </c>
      <c r="E2631" s="10" t="s">
        <v>7</v>
      </c>
      <c r="F2631" s="10" t="s">
        <v>118</v>
      </c>
      <c r="G2631" s="10">
        <v>0.73</v>
      </c>
      <c r="H2631" s="10">
        <v>0.04</v>
      </c>
      <c r="I2631" s="10">
        <v>0</v>
      </c>
      <c r="J2631" s="10">
        <v>0.01</v>
      </c>
      <c r="K2631" s="10">
        <v>0.78</v>
      </c>
    </row>
    <row r="2632" spans="1:11" x14ac:dyDescent="0.35">
      <c r="A2632" s="9">
        <v>2632</v>
      </c>
      <c r="B2632" s="9" t="s">
        <v>9909</v>
      </c>
      <c r="C2632" s="9" t="s">
        <v>70</v>
      </c>
      <c r="D2632" s="9">
        <v>2008</v>
      </c>
      <c r="E2632" s="9" t="s">
        <v>6</v>
      </c>
      <c r="F2632" s="9" t="s">
        <v>40</v>
      </c>
      <c r="G2632" s="9">
        <v>0.12</v>
      </c>
      <c r="H2632" s="9">
        <v>0.56000000000000005</v>
      </c>
      <c r="I2632" s="9">
        <v>0</v>
      </c>
      <c r="J2632" s="9">
        <v>0.1</v>
      </c>
      <c r="K2632" s="9">
        <v>0.78</v>
      </c>
    </row>
    <row r="2633" spans="1:11" x14ac:dyDescent="0.35">
      <c r="A2633" s="10">
        <v>2633</v>
      </c>
      <c r="B2633" s="10" t="s">
        <v>9910</v>
      </c>
      <c r="C2633" s="10" t="s">
        <v>36</v>
      </c>
      <c r="D2633" s="10">
        <v>2002</v>
      </c>
      <c r="E2633" s="10" t="s">
        <v>2</v>
      </c>
      <c r="F2633" s="10" t="s">
        <v>35</v>
      </c>
      <c r="G2633" s="10">
        <v>0.56000000000000005</v>
      </c>
      <c r="H2633" s="10">
        <v>0.21</v>
      </c>
      <c r="I2633" s="10">
        <v>0</v>
      </c>
      <c r="J2633" s="10">
        <v>0.01</v>
      </c>
      <c r="K2633" s="10">
        <v>0.78</v>
      </c>
    </row>
    <row r="2634" spans="1:11" x14ac:dyDescent="0.35">
      <c r="A2634" s="9">
        <v>2634</v>
      </c>
      <c r="B2634" s="9" t="s">
        <v>9911</v>
      </c>
      <c r="C2634" s="9" t="s">
        <v>49</v>
      </c>
      <c r="D2634" s="9">
        <v>2006</v>
      </c>
      <c r="E2634" s="9" t="s">
        <v>7</v>
      </c>
      <c r="F2634" s="9" t="s">
        <v>53</v>
      </c>
      <c r="G2634" s="9">
        <v>0.57999999999999996</v>
      </c>
      <c r="H2634" s="9">
        <v>0.04</v>
      </c>
      <c r="I2634" s="9">
        <v>0.11</v>
      </c>
      <c r="J2634" s="9">
        <v>0.06</v>
      </c>
      <c r="K2634" s="9">
        <v>0.78</v>
      </c>
    </row>
    <row r="2635" spans="1:11" x14ac:dyDescent="0.35">
      <c r="A2635" s="10">
        <v>2635</v>
      </c>
      <c r="B2635" s="10" t="s">
        <v>9912</v>
      </c>
      <c r="C2635" s="10" t="s">
        <v>94</v>
      </c>
      <c r="D2635" s="10">
        <v>1992</v>
      </c>
      <c r="E2635" s="10" t="s">
        <v>11</v>
      </c>
      <c r="F2635" s="10" t="s">
        <v>444</v>
      </c>
      <c r="G2635" s="10">
        <v>0.01</v>
      </c>
      <c r="H2635" s="10">
        <v>0.77</v>
      </c>
      <c r="I2635" s="10">
        <v>0</v>
      </c>
      <c r="J2635" s="10">
        <v>0</v>
      </c>
      <c r="K2635" s="10">
        <v>0.78</v>
      </c>
    </row>
    <row r="2636" spans="1:11" x14ac:dyDescent="0.35">
      <c r="A2636" s="9">
        <v>2636</v>
      </c>
      <c r="B2636" s="9" t="s">
        <v>2798</v>
      </c>
      <c r="C2636" s="9" t="s">
        <v>72</v>
      </c>
      <c r="D2636" s="9">
        <v>1994</v>
      </c>
      <c r="E2636" s="9" t="s">
        <v>7</v>
      </c>
      <c r="F2636" s="9" t="s">
        <v>225</v>
      </c>
      <c r="G2636" s="9">
        <v>0.43</v>
      </c>
      <c r="H2636" s="9">
        <v>0.3</v>
      </c>
      <c r="I2636" s="9">
        <v>0</v>
      </c>
      <c r="J2636" s="9">
        <v>0.05</v>
      </c>
      <c r="K2636" s="9">
        <v>0.78</v>
      </c>
    </row>
    <row r="2637" spans="1:11" x14ac:dyDescent="0.35">
      <c r="A2637" s="10">
        <v>2637</v>
      </c>
      <c r="B2637" s="10" t="s">
        <v>9913</v>
      </c>
      <c r="C2637" s="10" t="s">
        <v>34</v>
      </c>
      <c r="D2637" s="10">
        <v>2007</v>
      </c>
      <c r="E2637" s="10" t="s">
        <v>6</v>
      </c>
      <c r="F2637" s="10" t="s">
        <v>57</v>
      </c>
      <c r="G2637" s="10">
        <v>0.17</v>
      </c>
      <c r="H2637" s="10">
        <v>0</v>
      </c>
      <c r="I2637" s="10">
        <v>0</v>
      </c>
      <c r="J2637" s="10">
        <v>0.61</v>
      </c>
      <c r="K2637" s="10">
        <v>0.78</v>
      </c>
    </row>
    <row r="2638" spans="1:11" x14ac:dyDescent="0.35">
      <c r="A2638" s="9">
        <v>2638</v>
      </c>
      <c r="B2638" s="9" t="s">
        <v>9914</v>
      </c>
      <c r="C2638" s="9" t="s">
        <v>49</v>
      </c>
      <c r="D2638" s="9">
        <v>2009</v>
      </c>
      <c r="E2638" s="9" t="s">
        <v>5</v>
      </c>
      <c r="F2638" s="9" t="s">
        <v>50</v>
      </c>
      <c r="G2638" s="9">
        <v>0.41</v>
      </c>
      <c r="H2638" s="9">
        <v>0.3</v>
      </c>
      <c r="I2638" s="9">
        <v>0</v>
      </c>
      <c r="J2638" s="9">
        <v>7.0000000000000007E-2</v>
      </c>
      <c r="K2638" s="9">
        <v>0.78</v>
      </c>
    </row>
    <row r="2639" spans="1:11" x14ac:dyDescent="0.35">
      <c r="A2639" s="10">
        <v>2639</v>
      </c>
      <c r="B2639" s="10" t="s">
        <v>9915</v>
      </c>
      <c r="C2639" s="10" t="s">
        <v>49</v>
      </c>
      <c r="D2639" s="10">
        <v>2008</v>
      </c>
      <c r="E2639" s="10" t="s">
        <v>11</v>
      </c>
      <c r="F2639" s="10" t="s">
        <v>67</v>
      </c>
      <c r="G2639" s="10">
        <v>0.72</v>
      </c>
      <c r="H2639" s="10">
        <v>0</v>
      </c>
      <c r="I2639" s="10">
        <v>0</v>
      </c>
      <c r="J2639" s="10">
        <v>0.06</v>
      </c>
      <c r="K2639" s="10">
        <v>0.78</v>
      </c>
    </row>
    <row r="2640" spans="1:11" x14ac:dyDescent="0.35">
      <c r="A2640" s="9">
        <v>2640</v>
      </c>
      <c r="B2640" s="9" t="s">
        <v>9916</v>
      </c>
      <c r="C2640" s="9" t="s">
        <v>42</v>
      </c>
      <c r="D2640" s="9">
        <v>2009</v>
      </c>
      <c r="E2640" s="9" t="s">
        <v>6</v>
      </c>
      <c r="F2640" s="9" t="s">
        <v>413</v>
      </c>
      <c r="G2640" s="9">
        <v>0</v>
      </c>
      <c r="H2640" s="9">
        <v>0.69</v>
      </c>
      <c r="I2640" s="9">
        <v>0</v>
      </c>
      <c r="J2640" s="9">
        <v>0.09</v>
      </c>
      <c r="K2640" s="9">
        <v>0.78</v>
      </c>
    </row>
    <row r="2641" spans="1:11" x14ac:dyDescent="0.35">
      <c r="A2641" s="10">
        <v>2641</v>
      </c>
      <c r="B2641" s="10" t="s">
        <v>3939</v>
      </c>
      <c r="C2641" s="10" t="s">
        <v>72</v>
      </c>
      <c r="D2641" s="10">
        <v>1999</v>
      </c>
      <c r="E2641" s="10" t="s">
        <v>10</v>
      </c>
      <c r="F2641" s="10" t="s">
        <v>91</v>
      </c>
      <c r="G2641" s="10">
        <v>0.43</v>
      </c>
      <c r="H2641" s="10">
        <v>0.3</v>
      </c>
      <c r="I2641" s="10">
        <v>0</v>
      </c>
      <c r="J2641" s="10">
        <v>0.05</v>
      </c>
      <c r="K2641" s="10">
        <v>0.78</v>
      </c>
    </row>
    <row r="2642" spans="1:11" x14ac:dyDescent="0.35">
      <c r="A2642" s="9">
        <v>2642</v>
      </c>
      <c r="B2642" s="9" t="s">
        <v>9917</v>
      </c>
      <c r="C2642" s="9" t="s">
        <v>69</v>
      </c>
      <c r="D2642" s="9">
        <v>2012</v>
      </c>
      <c r="E2642" s="9" t="s">
        <v>9</v>
      </c>
      <c r="F2642" s="9" t="s">
        <v>57</v>
      </c>
      <c r="G2642" s="9">
        <v>0.72</v>
      </c>
      <c r="H2642" s="9">
        <v>0</v>
      </c>
      <c r="I2642" s="9">
        <v>0</v>
      </c>
      <c r="J2642" s="9">
        <v>0.06</v>
      </c>
      <c r="K2642" s="9">
        <v>0.78</v>
      </c>
    </row>
    <row r="2643" spans="1:11" x14ac:dyDescent="0.35">
      <c r="A2643" s="10">
        <v>2643</v>
      </c>
      <c r="B2643" s="10" t="s">
        <v>9918</v>
      </c>
      <c r="C2643" s="10" t="s">
        <v>72</v>
      </c>
      <c r="D2643" s="10">
        <v>1997</v>
      </c>
      <c r="E2643" s="10" t="s">
        <v>12</v>
      </c>
      <c r="F2643" s="10" t="s">
        <v>61</v>
      </c>
      <c r="G2643" s="10">
        <v>0.43</v>
      </c>
      <c r="H2643" s="10">
        <v>0.28999999999999998</v>
      </c>
      <c r="I2643" s="10">
        <v>0</v>
      </c>
      <c r="J2643" s="10">
        <v>0.05</v>
      </c>
      <c r="K2643" s="10">
        <v>0.78</v>
      </c>
    </row>
    <row r="2644" spans="1:11" x14ac:dyDescent="0.35">
      <c r="A2644" s="9">
        <v>2644</v>
      </c>
      <c r="B2644" s="9" t="s">
        <v>9919</v>
      </c>
      <c r="C2644" s="9" t="s">
        <v>49</v>
      </c>
      <c r="D2644" s="9">
        <v>2010</v>
      </c>
      <c r="E2644" s="9" t="s">
        <v>5</v>
      </c>
      <c r="F2644" s="9" t="s">
        <v>53</v>
      </c>
      <c r="G2644" s="9">
        <v>0.28999999999999998</v>
      </c>
      <c r="H2644" s="9">
        <v>0.3</v>
      </c>
      <c r="I2644" s="9">
        <v>0.12</v>
      </c>
      <c r="J2644" s="9">
        <v>7.0000000000000007E-2</v>
      </c>
      <c r="K2644" s="9">
        <v>0.78</v>
      </c>
    </row>
    <row r="2645" spans="1:11" x14ac:dyDescent="0.35">
      <c r="A2645" s="10">
        <v>2645</v>
      </c>
      <c r="B2645" s="10" t="s">
        <v>485</v>
      </c>
      <c r="C2645" s="10" t="s">
        <v>102</v>
      </c>
      <c r="D2645" s="10">
        <v>2015</v>
      </c>
      <c r="E2645" s="10" t="s">
        <v>1</v>
      </c>
      <c r="F2645" s="10" t="s">
        <v>38</v>
      </c>
      <c r="G2645" s="10">
        <v>0.13</v>
      </c>
      <c r="H2645" s="10">
        <v>0.42</v>
      </c>
      <c r="I2645" s="10">
        <v>0.13</v>
      </c>
      <c r="J2645" s="10">
        <v>0.1</v>
      </c>
      <c r="K2645" s="10">
        <v>0.78</v>
      </c>
    </row>
    <row r="2646" spans="1:11" x14ac:dyDescent="0.35">
      <c r="A2646" s="9">
        <v>2646</v>
      </c>
      <c r="B2646" s="9" t="s">
        <v>4444</v>
      </c>
      <c r="C2646" s="9" t="s">
        <v>44</v>
      </c>
      <c r="D2646" s="9">
        <v>2006</v>
      </c>
      <c r="E2646" s="9" t="s">
        <v>12</v>
      </c>
      <c r="F2646" s="9" t="s">
        <v>67</v>
      </c>
      <c r="G2646" s="9">
        <v>0.11</v>
      </c>
      <c r="H2646" s="9">
        <v>0.43</v>
      </c>
      <c r="I2646" s="9">
        <v>0</v>
      </c>
      <c r="J2646" s="9">
        <v>0.24</v>
      </c>
      <c r="K2646" s="9">
        <v>0.78</v>
      </c>
    </row>
    <row r="2647" spans="1:11" x14ac:dyDescent="0.35">
      <c r="A2647" s="10">
        <v>2647</v>
      </c>
      <c r="B2647" s="10" t="s">
        <v>215</v>
      </c>
      <c r="C2647" s="10" t="s">
        <v>44</v>
      </c>
      <c r="D2647" s="10">
        <v>2009</v>
      </c>
      <c r="E2647" s="10" t="s">
        <v>7</v>
      </c>
      <c r="F2647" s="10" t="s">
        <v>104</v>
      </c>
      <c r="G2647" s="10">
        <v>0.38</v>
      </c>
      <c r="H2647" s="10">
        <v>0.24</v>
      </c>
      <c r="I2647" s="10">
        <v>0</v>
      </c>
      <c r="J2647" s="10">
        <v>0.16</v>
      </c>
      <c r="K2647" s="10">
        <v>0.78</v>
      </c>
    </row>
    <row r="2648" spans="1:11" x14ac:dyDescent="0.35">
      <c r="A2648" s="9">
        <v>2648</v>
      </c>
      <c r="B2648" s="9" t="s">
        <v>1718</v>
      </c>
      <c r="C2648" s="9" t="s">
        <v>70</v>
      </c>
      <c r="D2648" s="9">
        <v>2011</v>
      </c>
      <c r="E2648" s="9" t="s">
        <v>1</v>
      </c>
      <c r="F2648" s="9" t="s">
        <v>67</v>
      </c>
      <c r="G2648" s="9">
        <v>0.53</v>
      </c>
      <c r="H2648" s="9">
        <v>0.19</v>
      </c>
      <c r="I2648" s="9">
        <v>0</v>
      </c>
      <c r="J2648" s="9">
        <v>0.06</v>
      </c>
      <c r="K2648" s="9">
        <v>0.78</v>
      </c>
    </row>
    <row r="2649" spans="1:11" x14ac:dyDescent="0.35">
      <c r="A2649" s="10">
        <v>2649</v>
      </c>
      <c r="B2649" s="10" t="s">
        <v>6238</v>
      </c>
      <c r="C2649" s="10" t="s">
        <v>70</v>
      </c>
      <c r="D2649" s="10">
        <v>2012</v>
      </c>
      <c r="E2649" s="10" t="s">
        <v>9</v>
      </c>
      <c r="F2649" s="10" t="s">
        <v>91</v>
      </c>
      <c r="G2649" s="10">
        <v>0.55000000000000004</v>
      </c>
      <c r="H2649" s="10">
        <v>0.15</v>
      </c>
      <c r="I2649" s="10">
        <v>0.03</v>
      </c>
      <c r="J2649" s="10">
        <v>0.06</v>
      </c>
      <c r="K2649" s="10">
        <v>0.78</v>
      </c>
    </row>
    <row r="2650" spans="1:11" x14ac:dyDescent="0.35">
      <c r="A2650" s="9">
        <v>2650</v>
      </c>
      <c r="B2650" s="9" t="s">
        <v>759</v>
      </c>
      <c r="C2650" s="9" t="s">
        <v>34</v>
      </c>
      <c r="D2650" s="9">
        <v>2006</v>
      </c>
      <c r="E2650" s="9" t="s">
        <v>1</v>
      </c>
      <c r="F2650" s="9" t="s">
        <v>52</v>
      </c>
      <c r="G2650" s="9">
        <v>0.65</v>
      </c>
      <c r="H2650" s="9">
        <v>0.02</v>
      </c>
      <c r="I2650" s="9">
        <v>0</v>
      </c>
      <c r="J2650" s="9">
        <v>0.11</v>
      </c>
      <c r="K2650" s="9">
        <v>0.78</v>
      </c>
    </row>
    <row r="2651" spans="1:11" x14ac:dyDescent="0.35">
      <c r="A2651" s="10">
        <v>2651</v>
      </c>
      <c r="B2651" s="10" t="s">
        <v>3163</v>
      </c>
      <c r="C2651" s="10" t="s">
        <v>44</v>
      </c>
      <c r="D2651" s="10">
        <v>2008</v>
      </c>
      <c r="E2651" s="10" t="s">
        <v>3</v>
      </c>
      <c r="F2651" s="10" t="s">
        <v>61</v>
      </c>
      <c r="G2651" s="10">
        <v>0.24</v>
      </c>
      <c r="H2651" s="10">
        <v>0.33</v>
      </c>
      <c r="I2651" s="10">
        <v>0.01</v>
      </c>
      <c r="J2651" s="10">
        <v>0.2</v>
      </c>
      <c r="K2651" s="10">
        <v>0.78</v>
      </c>
    </row>
    <row r="2652" spans="1:11" x14ac:dyDescent="0.35">
      <c r="A2652" s="9">
        <v>2652</v>
      </c>
      <c r="B2652" s="9" t="s">
        <v>9002</v>
      </c>
      <c r="C2652" s="9" t="s">
        <v>70</v>
      </c>
      <c r="D2652" s="9">
        <v>2010</v>
      </c>
      <c r="E2652" s="9" t="s">
        <v>9</v>
      </c>
      <c r="F2652" s="9" t="s">
        <v>59</v>
      </c>
      <c r="G2652" s="9">
        <v>0.41</v>
      </c>
      <c r="H2652" s="9">
        <v>0.28999999999999998</v>
      </c>
      <c r="I2652" s="9">
        <v>0</v>
      </c>
      <c r="J2652" s="9">
        <v>7.0000000000000007E-2</v>
      </c>
      <c r="K2652" s="9">
        <v>0.78</v>
      </c>
    </row>
    <row r="2653" spans="1:11" x14ac:dyDescent="0.35">
      <c r="A2653" s="10">
        <v>2653</v>
      </c>
      <c r="B2653" s="10" t="s">
        <v>9920</v>
      </c>
      <c r="C2653" s="10" t="s">
        <v>47</v>
      </c>
      <c r="D2653" s="10">
        <v>1993</v>
      </c>
      <c r="E2653" s="10" t="s">
        <v>4</v>
      </c>
      <c r="F2653" s="10" t="s">
        <v>564</v>
      </c>
      <c r="G2653" s="10">
        <v>0</v>
      </c>
      <c r="H2653" s="10">
        <v>0</v>
      </c>
      <c r="I2653" s="10">
        <v>0.78</v>
      </c>
      <c r="J2653" s="10">
        <v>0</v>
      </c>
      <c r="K2653" s="10">
        <v>0.78</v>
      </c>
    </row>
    <row r="2654" spans="1:11" x14ac:dyDescent="0.35">
      <c r="A2654" s="9">
        <v>2654</v>
      </c>
      <c r="B2654" s="9" t="s">
        <v>9921</v>
      </c>
      <c r="C2654" s="9" t="s">
        <v>83</v>
      </c>
      <c r="D2654" s="9">
        <v>1983</v>
      </c>
      <c r="E2654" s="9" t="s">
        <v>5</v>
      </c>
      <c r="F2654" s="9" t="s">
        <v>118</v>
      </c>
      <c r="G2654" s="9">
        <v>0.72</v>
      </c>
      <c r="H2654" s="9">
        <v>0.05</v>
      </c>
      <c r="I2654" s="9">
        <v>0</v>
      </c>
      <c r="J2654" s="9">
        <v>0.01</v>
      </c>
      <c r="K2654" s="9">
        <v>0.78</v>
      </c>
    </row>
    <row r="2655" spans="1:11" x14ac:dyDescent="0.35">
      <c r="A2655" s="10">
        <v>2655</v>
      </c>
      <c r="B2655" s="10" t="s">
        <v>2993</v>
      </c>
      <c r="C2655" s="10" t="s">
        <v>149</v>
      </c>
      <c r="D2655" s="10">
        <v>2002</v>
      </c>
      <c r="E2655" s="10" t="s">
        <v>7</v>
      </c>
      <c r="F2655" s="10" t="s">
        <v>61</v>
      </c>
      <c r="G2655" s="10">
        <v>0.6</v>
      </c>
      <c r="H2655" s="10">
        <v>0.16</v>
      </c>
      <c r="I2655" s="10">
        <v>0</v>
      </c>
      <c r="J2655" s="10">
        <v>0.02</v>
      </c>
      <c r="K2655" s="10">
        <v>0.78</v>
      </c>
    </row>
    <row r="2656" spans="1:11" x14ac:dyDescent="0.35">
      <c r="A2656" s="9">
        <v>2656</v>
      </c>
      <c r="B2656" s="9" t="s">
        <v>9922</v>
      </c>
      <c r="C2656" s="9" t="s">
        <v>70</v>
      </c>
      <c r="D2656" s="9">
        <v>2008</v>
      </c>
      <c r="E2656" s="9" t="s">
        <v>2</v>
      </c>
      <c r="F2656" s="9" t="s">
        <v>40</v>
      </c>
      <c r="G2656" s="9">
        <v>0.32</v>
      </c>
      <c r="H2656" s="9">
        <v>0.36</v>
      </c>
      <c r="I2656" s="9">
        <v>0</v>
      </c>
      <c r="J2656" s="9">
        <v>0.09</v>
      </c>
      <c r="K2656" s="9">
        <v>0.78</v>
      </c>
    </row>
    <row r="2657" spans="1:11" x14ac:dyDescent="0.35">
      <c r="A2657" s="10">
        <v>2657</v>
      </c>
      <c r="B2657" s="10" t="s">
        <v>9923</v>
      </c>
      <c r="C2657" s="10" t="s">
        <v>72</v>
      </c>
      <c r="D2657" s="10">
        <v>1998</v>
      </c>
      <c r="E2657" s="10" t="s">
        <v>1</v>
      </c>
      <c r="F2657" s="10" t="s">
        <v>57</v>
      </c>
      <c r="G2657" s="10">
        <v>0.43</v>
      </c>
      <c r="H2657" s="10">
        <v>0.28999999999999998</v>
      </c>
      <c r="I2657" s="10">
        <v>0</v>
      </c>
      <c r="J2657" s="10">
        <v>0.05</v>
      </c>
      <c r="K2657" s="10">
        <v>0.78</v>
      </c>
    </row>
    <row r="2658" spans="1:11" x14ac:dyDescent="0.35">
      <c r="A2658" s="9">
        <v>2658</v>
      </c>
      <c r="B2658" s="9" t="s">
        <v>661</v>
      </c>
      <c r="C2658" s="9" t="s">
        <v>70</v>
      </c>
      <c r="D2658" s="9">
        <v>2009</v>
      </c>
      <c r="E2658" s="9" t="s">
        <v>9</v>
      </c>
      <c r="F2658" s="9" t="s">
        <v>50</v>
      </c>
      <c r="G2658" s="9">
        <v>0.34</v>
      </c>
      <c r="H2658" s="9">
        <v>0.35</v>
      </c>
      <c r="I2658" s="9">
        <v>0</v>
      </c>
      <c r="J2658" s="9">
        <v>0.08</v>
      </c>
      <c r="K2658" s="9">
        <v>0.78</v>
      </c>
    </row>
    <row r="2659" spans="1:11" x14ac:dyDescent="0.35">
      <c r="A2659" s="10">
        <v>2659</v>
      </c>
      <c r="B2659" s="10" t="s">
        <v>263</v>
      </c>
      <c r="C2659" s="10" t="s">
        <v>42</v>
      </c>
      <c r="D2659" s="10">
        <v>2009</v>
      </c>
      <c r="E2659" s="10" t="s">
        <v>9</v>
      </c>
      <c r="F2659" s="10" t="s">
        <v>61</v>
      </c>
      <c r="G2659" s="10">
        <v>0.28000000000000003</v>
      </c>
      <c r="H2659" s="10">
        <v>0.4</v>
      </c>
      <c r="I2659" s="10">
        <v>0</v>
      </c>
      <c r="J2659" s="10">
        <v>0.09</v>
      </c>
      <c r="K2659" s="10">
        <v>0.77</v>
      </c>
    </row>
    <row r="2660" spans="1:11" x14ac:dyDescent="0.35">
      <c r="A2660" s="9">
        <v>2660</v>
      </c>
      <c r="B2660" s="9" t="s">
        <v>991</v>
      </c>
      <c r="C2660" s="9" t="s">
        <v>42</v>
      </c>
      <c r="D2660" s="9">
        <v>2009</v>
      </c>
      <c r="E2660" s="9" t="s">
        <v>6</v>
      </c>
      <c r="F2660" s="9" t="s">
        <v>43</v>
      </c>
      <c r="G2660" s="9">
        <v>0.47</v>
      </c>
      <c r="H2660" s="9">
        <v>0.23</v>
      </c>
      <c r="I2660" s="9">
        <v>0</v>
      </c>
      <c r="J2660" s="9">
        <v>7.0000000000000007E-2</v>
      </c>
      <c r="K2660" s="9">
        <v>0.77</v>
      </c>
    </row>
    <row r="2661" spans="1:11" x14ac:dyDescent="0.35">
      <c r="A2661" s="10">
        <v>2661</v>
      </c>
      <c r="B2661" s="10" t="s">
        <v>9924</v>
      </c>
      <c r="C2661" s="10" t="s">
        <v>70</v>
      </c>
      <c r="D2661" s="10">
        <v>2005</v>
      </c>
      <c r="E2661" s="10" t="s">
        <v>7</v>
      </c>
      <c r="F2661" s="10" t="s">
        <v>40</v>
      </c>
      <c r="G2661" s="10">
        <v>0.66</v>
      </c>
      <c r="H2661" s="10">
        <v>0.02</v>
      </c>
      <c r="I2661" s="10">
        <v>0.03</v>
      </c>
      <c r="J2661" s="10">
        <v>0.06</v>
      </c>
      <c r="K2661" s="10">
        <v>0.77</v>
      </c>
    </row>
    <row r="2662" spans="1:11" x14ac:dyDescent="0.35">
      <c r="A2662" s="9">
        <v>2662</v>
      </c>
      <c r="B2662" s="9" t="s">
        <v>9925</v>
      </c>
      <c r="C2662" s="9" t="s">
        <v>83</v>
      </c>
      <c r="D2662" s="9">
        <v>1982</v>
      </c>
      <c r="E2662" s="9" t="s">
        <v>7</v>
      </c>
      <c r="F2662" s="9" t="s">
        <v>118</v>
      </c>
      <c r="G2662" s="9">
        <v>0.72</v>
      </c>
      <c r="H2662" s="9">
        <v>0.05</v>
      </c>
      <c r="I2662" s="9">
        <v>0</v>
      </c>
      <c r="J2662" s="9">
        <v>0.01</v>
      </c>
      <c r="K2662" s="9">
        <v>0.77</v>
      </c>
    </row>
    <row r="2663" spans="1:11" x14ac:dyDescent="0.35">
      <c r="A2663" s="10">
        <v>2663</v>
      </c>
      <c r="B2663" s="10" t="s">
        <v>9926</v>
      </c>
      <c r="C2663" s="10" t="s">
        <v>72</v>
      </c>
      <c r="D2663" s="10">
        <v>1996</v>
      </c>
      <c r="E2663" s="10" t="s">
        <v>3</v>
      </c>
      <c r="F2663" s="10" t="s">
        <v>61</v>
      </c>
      <c r="G2663" s="10">
        <v>0.43</v>
      </c>
      <c r="H2663" s="10">
        <v>0.28999999999999998</v>
      </c>
      <c r="I2663" s="10">
        <v>0</v>
      </c>
      <c r="J2663" s="10">
        <v>0.05</v>
      </c>
      <c r="K2663" s="10">
        <v>0.77</v>
      </c>
    </row>
    <row r="2664" spans="1:11" x14ac:dyDescent="0.35">
      <c r="A2664" s="9">
        <v>2664</v>
      </c>
      <c r="B2664" s="9" t="s">
        <v>9927</v>
      </c>
      <c r="C2664" s="9" t="s">
        <v>72</v>
      </c>
      <c r="D2664" s="9">
        <v>2000</v>
      </c>
      <c r="E2664" s="9" t="s">
        <v>6</v>
      </c>
      <c r="F2664" s="9" t="s">
        <v>251</v>
      </c>
      <c r="G2664" s="9">
        <v>0.43</v>
      </c>
      <c r="H2664" s="9">
        <v>0.28999999999999998</v>
      </c>
      <c r="I2664" s="9">
        <v>0</v>
      </c>
      <c r="J2664" s="9">
        <v>0.05</v>
      </c>
      <c r="K2664" s="9">
        <v>0.77</v>
      </c>
    </row>
    <row r="2665" spans="1:11" x14ac:dyDescent="0.35">
      <c r="A2665" s="10">
        <v>2665</v>
      </c>
      <c r="B2665" s="10" t="s">
        <v>8985</v>
      </c>
      <c r="C2665" s="10" t="s">
        <v>55</v>
      </c>
      <c r="D2665" s="10">
        <v>2013</v>
      </c>
      <c r="E2665" s="10" t="s">
        <v>1</v>
      </c>
      <c r="F2665" s="10" t="s">
        <v>61</v>
      </c>
      <c r="G2665" s="10">
        <v>0.67</v>
      </c>
      <c r="H2665" s="10">
        <v>0.05</v>
      </c>
      <c r="I2665" s="10">
        <v>0</v>
      </c>
      <c r="J2665" s="10">
        <v>0.05</v>
      </c>
      <c r="K2665" s="10">
        <v>0.77</v>
      </c>
    </row>
    <row r="2666" spans="1:11" x14ac:dyDescent="0.35">
      <c r="A2666" s="9">
        <v>2666</v>
      </c>
      <c r="B2666" s="9" t="s">
        <v>9928</v>
      </c>
      <c r="C2666" s="9" t="s">
        <v>83</v>
      </c>
      <c r="D2666" s="9">
        <v>1981</v>
      </c>
      <c r="E2666" s="9" t="s">
        <v>9</v>
      </c>
      <c r="F2666" s="9" t="s">
        <v>9929</v>
      </c>
      <c r="G2666" s="9">
        <v>0.72</v>
      </c>
      <c r="H2666" s="9">
        <v>0.04</v>
      </c>
      <c r="I2666" s="9">
        <v>0</v>
      </c>
      <c r="J2666" s="9">
        <v>0.01</v>
      </c>
      <c r="K2666" s="9">
        <v>0.77</v>
      </c>
    </row>
    <row r="2667" spans="1:11" x14ac:dyDescent="0.35">
      <c r="A2667" s="10">
        <v>2667</v>
      </c>
      <c r="B2667" s="10" t="s">
        <v>1323</v>
      </c>
      <c r="C2667" s="10" t="s">
        <v>44</v>
      </c>
      <c r="D2667" s="10">
        <v>2008</v>
      </c>
      <c r="E2667" s="10" t="s">
        <v>3</v>
      </c>
      <c r="F2667" s="10" t="s">
        <v>61</v>
      </c>
      <c r="G2667" s="10">
        <v>0.23</v>
      </c>
      <c r="H2667" s="10">
        <v>0.32</v>
      </c>
      <c r="I2667" s="10">
        <v>0.03</v>
      </c>
      <c r="J2667" s="10">
        <v>0.19</v>
      </c>
      <c r="K2667" s="10">
        <v>0.77</v>
      </c>
    </row>
    <row r="2668" spans="1:11" x14ac:dyDescent="0.35">
      <c r="A2668" s="9">
        <v>2668</v>
      </c>
      <c r="B2668" s="9" t="s">
        <v>654</v>
      </c>
      <c r="C2668" s="9" t="s">
        <v>69</v>
      </c>
      <c r="D2668" s="9">
        <v>2011</v>
      </c>
      <c r="E2668" s="9" t="s">
        <v>7</v>
      </c>
      <c r="F2668" s="9" t="s">
        <v>52</v>
      </c>
      <c r="G2668" s="9">
        <v>0.33</v>
      </c>
      <c r="H2668" s="9">
        <v>0.31</v>
      </c>
      <c r="I2668" s="9">
        <v>0</v>
      </c>
      <c r="J2668" s="9">
        <v>0.12</v>
      </c>
      <c r="K2668" s="9">
        <v>0.77</v>
      </c>
    </row>
    <row r="2669" spans="1:11" x14ac:dyDescent="0.35">
      <c r="A2669" s="10">
        <v>2669</v>
      </c>
      <c r="B2669" s="10" t="s">
        <v>9930</v>
      </c>
      <c r="C2669" s="10" t="s">
        <v>56</v>
      </c>
      <c r="D2669" s="10">
        <v>2014</v>
      </c>
      <c r="E2669" s="10" t="s">
        <v>4</v>
      </c>
      <c r="F2669" s="10" t="s">
        <v>57</v>
      </c>
      <c r="G2669" s="10">
        <v>0.22</v>
      </c>
      <c r="H2669" s="10">
        <v>0.14000000000000001</v>
      </c>
      <c r="I2669" s="10">
        <v>0.32</v>
      </c>
      <c r="J2669" s="10">
        <v>0.1</v>
      </c>
      <c r="K2669" s="10">
        <v>0.77</v>
      </c>
    </row>
    <row r="2670" spans="1:11" x14ac:dyDescent="0.35">
      <c r="A2670" s="9">
        <v>2670</v>
      </c>
      <c r="B2670" s="9" t="s">
        <v>755</v>
      </c>
      <c r="C2670" s="9" t="s">
        <v>34</v>
      </c>
      <c r="D2670" s="9">
        <v>2005</v>
      </c>
      <c r="E2670" s="9" t="s">
        <v>10</v>
      </c>
      <c r="F2670" s="9" t="s">
        <v>61</v>
      </c>
      <c r="G2670" s="9">
        <v>0.64</v>
      </c>
      <c r="H2670" s="9">
        <v>0.02</v>
      </c>
      <c r="I2670" s="9">
        <v>0</v>
      </c>
      <c r="J2670" s="9">
        <v>0.1</v>
      </c>
      <c r="K2670" s="9">
        <v>0.77</v>
      </c>
    </row>
    <row r="2671" spans="1:11" x14ac:dyDescent="0.35">
      <c r="A2671" s="10">
        <v>2671</v>
      </c>
      <c r="B2671" s="10" t="s">
        <v>4736</v>
      </c>
      <c r="C2671" s="10" t="s">
        <v>83</v>
      </c>
      <c r="D2671" s="10">
        <v>1980</v>
      </c>
      <c r="E2671" s="10" t="s">
        <v>10</v>
      </c>
      <c r="F2671" s="10" t="s">
        <v>43</v>
      </c>
      <c r="G2671" s="10">
        <v>0.72</v>
      </c>
      <c r="H2671" s="10">
        <v>0.04</v>
      </c>
      <c r="I2671" s="10">
        <v>0</v>
      </c>
      <c r="J2671" s="10">
        <v>0.01</v>
      </c>
      <c r="K2671" s="10">
        <v>0.77</v>
      </c>
    </row>
    <row r="2672" spans="1:11" x14ac:dyDescent="0.35">
      <c r="A2672" s="9">
        <v>2672</v>
      </c>
      <c r="B2672" s="9" t="s">
        <v>355</v>
      </c>
      <c r="C2672" s="9" t="s">
        <v>72</v>
      </c>
      <c r="D2672" s="9">
        <v>1999</v>
      </c>
      <c r="E2672" s="9" t="s">
        <v>3</v>
      </c>
      <c r="F2672" s="9" t="s">
        <v>61</v>
      </c>
      <c r="G2672" s="9">
        <v>0.43</v>
      </c>
      <c r="H2672" s="9">
        <v>0.28999999999999998</v>
      </c>
      <c r="I2672" s="9">
        <v>0</v>
      </c>
      <c r="J2672" s="9">
        <v>0.05</v>
      </c>
      <c r="K2672" s="9">
        <v>0.77</v>
      </c>
    </row>
    <row r="2673" spans="1:11" x14ac:dyDescent="0.35">
      <c r="A2673" s="10">
        <v>2673</v>
      </c>
      <c r="B2673" s="10" t="s">
        <v>254</v>
      </c>
      <c r="C2673" s="10" t="s">
        <v>69</v>
      </c>
      <c r="D2673" s="10">
        <v>2009</v>
      </c>
      <c r="E2673" s="10" t="s">
        <v>10</v>
      </c>
      <c r="F2673" s="10" t="s">
        <v>75</v>
      </c>
      <c r="G2673" s="10">
        <v>0.37</v>
      </c>
      <c r="H2673" s="10">
        <v>0.19</v>
      </c>
      <c r="I2673" s="10">
        <v>0.11</v>
      </c>
      <c r="J2673" s="10">
        <v>0.1</v>
      </c>
      <c r="K2673" s="10">
        <v>0.77</v>
      </c>
    </row>
    <row r="2674" spans="1:11" x14ac:dyDescent="0.35">
      <c r="A2674" s="9">
        <v>2674</v>
      </c>
      <c r="B2674" s="9" t="s">
        <v>9931</v>
      </c>
      <c r="C2674" s="9" t="s">
        <v>83</v>
      </c>
      <c r="D2674" s="9">
        <v>1983</v>
      </c>
      <c r="E2674" s="9" t="s">
        <v>9</v>
      </c>
      <c r="F2674" s="9" t="s">
        <v>118</v>
      </c>
      <c r="G2674" s="9">
        <v>0.72</v>
      </c>
      <c r="H2674" s="9">
        <v>0.04</v>
      </c>
      <c r="I2674" s="9">
        <v>0</v>
      </c>
      <c r="J2674" s="9">
        <v>0.01</v>
      </c>
      <c r="K2674" s="9">
        <v>0.77</v>
      </c>
    </row>
    <row r="2675" spans="1:11" x14ac:dyDescent="0.35">
      <c r="A2675" s="10">
        <v>2675</v>
      </c>
      <c r="B2675" s="10" t="s">
        <v>9932</v>
      </c>
      <c r="C2675" s="10" t="s">
        <v>146</v>
      </c>
      <c r="D2675" s="10">
        <v>2001</v>
      </c>
      <c r="E2675" s="10" t="s">
        <v>2</v>
      </c>
      <c r="F2675" s="10" t="s">
        <v>67</v>
      </c>
      <c r="G2675" s="10">
        <v>0.53</v>
      </c>
      <c r="H2675" s="10">
        <v>0.22</v>
      </c>
      <c r="I2675" s="10">
        <v>0</v>
      </c>
      <c r="J2675" s="10">
        <v>0.02</v>
      </c>
      <c r="K2675" s="10">
        <v>0.77</v>
      </c>
    </row>
    <row r="2676" spans="1:11" x14ac:dyDescent="0.35">
      <c r="A2676" s="9">
        <v>2676</v>
      </c>
      <c r="B2676" s="9" t="s">
        <v>9933</v>
      </c>
      <c r="C2676" s="9" t="s">
        <v>126</v>
      </c>
      <c r="D2676" s="9">
        <v>1999</v>
      </c>
      <c r="E2676" s="9" t="s">
        <v>4</v>
      </c>
      <c r="F2676" s="9" t="s">
        <v>150</v>
      </c>
      <c r="G2676" s="9">
        <v>0</v>
      </c>
      <c r="H2676" s="9">
        <v>0</v>
      </c>
      <c r="I2676" s="9">
        <v>0.77</v>
      </c>
      <c r="J2676" s="9">
        <v>0</v>
      </c>
      <c r="K2676" s="9">
        <v>0.77</v>
      </c>
    </row>
    <row r="2677" spans="1:11" x14ac:dyDescent="0.35">
      <c r="A2677" s="10">
        <v>2677</v>
      </c>
      <c r="B2677" s="10" t="s">
        <v>9934</v>
      </c>
      <c r="C2677" s="10" t="s">
        <v>36</v>
      </c>
      <c r="D2677" s="10">
        <v>2002</v>
      </c>
      <c r="E2677" s="10" t="s">
        <v>9</v>
      </c>
      <c r="F2677" s="10" t="s">
        <v>67</v>
      </c>
      <c r="G2677" s="10">
        <v>0.55000000000000004</v>
      </c>
      <c r="H2677" s="10">
        <v>0.2</v>
      </c>
      <c r="I2677" s="10">
        <v>0</v>
      </c>
      <c r="J2677" s="10">
        <v>0.01</v>
      </c>
      <c r="K2677" s="10">
        <v>0.77</v>
      </c>
    </row>
    <row r="2678" spans="1:11" x14ac:dyDescent="0.35">
      <c r="A2678" s="9">
        <v>2678</v>
      </c>
      <c r="B2678" s="9" t="s">
        <v>9935</v>
      </c>
      <c r="C2678" s="9" t="s">
        <v>49</v>
      </c>
      <c r="D2678" s="9">
        <v>2008</v>
      </c>
      <c r="E2678" s="9" t="s">
        <v>8</v>
      </c>
      <c r="F2678" s="9" t="s">
        <v>863</v>
      </c>
      <c r="G2678" s="9">
        <v>0.61</v>
      </c>
      <c r="H2678" s="9">
        <v>0.1</v>
      </c>
      <c r="I2678" s="9">
        <v>0</v>
      </c>
      <c r="J2678" s="9">
        <v>0.06</v>
      </c>
      <c r="K2678" s="9">
        <v>0.77</v>
      </c>
    </row>
    <row r="2679" spans="1:11" x14ac:dyDescent="0.35">
      <c r="A2679" s="10">
        <v>2679</v>
      </c>
      <c r="B2679" s="10" t="s">
        <v>792</v>
      </c>
      <c r="C2679" s="10" t="s">
        <v>49</v>
      </c>
      <c r="D2679" s="10">
        <v>2012</v>
      </c>
      <c r="E2679" s="10" t="s">
        <v>9</v>
      </c>
      <c r="F2679" s="10" t="s">
        <v>120</v>
      </c>
      <c r="G2679" s="10">
        <v>0.43</v>
      </c>
      <c r="H2679" s="10">
        <v>0.27</v>
      </c>
      <c r="I2679" s="10">
        <v>0</v>
      </c>
      <c r="J2679" s="10">
        <v>0.06</v>
      </c>
      <c r="K2679" s="10">
        <v>0.77</v>
      </c>
    </row>
    <row r="2680" spans="1:11" x14ac:dyDescent="0.35">
      <c r="A2680" s="9">
        <v>2680</v>
      </c>
      <c r="B2680" s="9" t="s">
        <v>9936</v>
      </c>
      <c r="C2680" s="9" t="s">
        <v>44</v>
      </c>
      <c r="D2680" s="9">
        <v>2005</v>
      </c>
      <c r="E2680" s="9" t="s">
        <v>9</v>
      </c>
      <c r="F2680" s="9" t="s">
        <v>57</v>
      </c>
      <c r="G2680" s="9">
        <v>0.71</v>
      </c>
      <c r="H2680" s="9">
        <v>0</v>
      </c>
      <c r="I2680" s="9">
        <v>0</v>
      </c>
      <c r="J2680" s="9">
        <v>0.06</v>
      </c>
      <c r="K2680" s="9">
        <v>0.77</v>
      </c>
    </row>
    <row r="2681" spans="1:11" x14ac:dyDescent="0.35">
      <c r="A2681" s="10">
        <v>2681</v>
      </c>
      <c r="B2681" s="10" t="s">
        <v>1114</v>
      </c>
      <c r="C2681" s="10" t="s">
        <v>34</v>
      </c>
      <c r="D2681" s="10">
        <v>2003</v>
      </c>
      <c r="E2681" s="10" t="s">
        <v>7</v>
      </c>
      <c r="F2681" s="10" t="s">
        <v>177</v>
      </c>
      <c r="G2681" s="10">
        <v>0.38</v>
      </c>
      <c r="H2681" s="10">
        <v>0.28999999999999998</v>
      </c>
      <c r="I2681" s="10">
        <v>0</v>
      </c>
      <c r="J2681" s="10">
        <v>0.1</v>
      </c>
      <c r="K2681" s="10">
        <v>0.77</v>
      </c>
    </row>
    <row r="2682" spans="1:11" x14ac:dyDescent="0.35">
      <c r="A2682" s="9">
        <v>2682</v>
      </c>
      <c r="B2682" s="9" t="s">
        <v>9937</v>
      </c>
      <c r="C2682" s="9" t="s">
        <v>34</v>
      </c>
      <c r="D2682" s="9">
        <v>2001</v>
      </c>
      <c r="E2682" s="9" t="s">
        <v>2</v>
      </c>
      <c r="F2682" s="9" t="s">
        <v>91</v>
      </c>
      <c r="G2682" s="9">
        <v>0.38</v>
      </c>
      <c r="H2682" s="9">
        <v>0.28999999999999998</v>
      </c>
      <c r="I2682" s="9">
        <v>0</v>
      </c>
      <c r="J2682" s="9">
        <v>0.1</v>
      </c>
      <c r="K2682" s="9">
        <v>0.77</v>
      </c>
    </row>
    <row r="2683" spans="1:11" x14ac:dyDescent="0.35">
      <c r="A2683" s="10">
        <v>2683</v>
      </c>
      <c r="B2683" s="10" t="s">
        <v>9938</v>
      </c>
      <c r="C2683" s="10" t="s">
        <v>49</v>
      </c>
      <c r="D2683" s="10">
        <v>2004</v>
      </c>
      <c r="E2683" s="10" t="s">
        <v>3</v>
      </c>
      <c r="F2683" s="10" t="s">
        <v>53</v>
      </c>
      <c r="G2683" s="10">
        <v>0.21</v>
      </c>
      <c r="H2683" s="10">
        <v>0.14000000000000001</v>
      </c>
      <c r="I2683" s="10">
        <v>0.38</v>
      </c>
      <c r="J2683" s="10">
        <v>0.04</v>
      </c>
      <c r="K2683" s="10">
        <v>0.77</v>
      </c>
    </row>
    <row r="2684" spans="1:11" x14ac:dyDescent="0.35">
      <c r="A2684" s="9">
        <v>2684</v>
      </c>
      <c r="B2684" s="9" t="s">
        <v>9939</v>
      </c>
      <c r="C2684" s="9" t="s">
        <v>36</v>
      </c>
      <c r="D2684" s="9">
        <v>2005</v>
      </c>
      <c r="E2684" s="9" t="s">
        <v>2</v>
      </c>
      <c r="F2684" s="9" t="s">
        <v>53</v>
      </c>
      <c r="G2684" s="9">
        <v>0.45</v>
      </c>
      <c r="H2684" s="9">
        <v>0.17</v>
      </c>
      <c r="I2684" s="9">
        <v>0.14000000000000001</v>
      </c>
      <c r="J2684" s="9">
        <v>0.01</v>
      </c>
      <c r="K2684" s="9">
        <v>0.77</v>
      </c>
    </row>
    <row r="2685" spans="1:11" x14ac:dyDescent="0.35">
      <c r="A2685" s="10">
        <v>2685</v>
      </c>
      <c r="B2685" s="10" t="s">
        <v>1226</v>
      </c>
      <c r="C2685" s="10" t="s">
        <v>34</v>
      </c>
      <c r="D2685" s="10">
        <v>2002</v>
      </c>
      <c r="E2685" s="10" t="s">
        <v>1</v>
      </c>
      <c r="F2685" s="10" t="s">
        <v>114</v>
      </c>
      <c r="G2685" s="10">
        <v>0.38</v>
      </c>
      <c r="H2685" s="10">
        <v>0.28999999999999998</v>
      </c>
      <c r="I2685" s="10">
        <v>0</v>
      </c>
      <c r="J2685" s="10">
        <v>0.1</v>
      </c>
      <c r="K2685" s="10">
        <v>0.77</v>
      </c>
    </row>
    <row r="2686" spans="1:11" x14ac:dyDescent="0.35">
      <c r="A2686" s="9">
        <v>2686</v>
      </c>
      <c r="B2686" s="9" t="s">
        <v>9940</v>
      </c>
      <c r="C2686" s="9" t="s">
        <v>34</v>
      </c>
      <c r="D2686" s="9">
        <v>2002</v>
      </c>
      <c r="E2686" s="9" t="s">
        <v>4</v>
      </c>
      <c r="F2686" s="9" t="s">
        <v>118</v>
      </c>
      <c r="G2686" s="9">
        <v>0.1</v>
      </c>
      <c r="H2686" s="9">
        <v>0.08</v>
      </c>
      <c r="I2686" s="9">
        <v>0.56000000000000005</v>
      </c>
      <c r="J2686" s="9">
        <v>0.03</v>
      </c>
      <c r="K2686" s="9">
        <v>0.77</v>
      </c>
    </row>
    <row r="2687" spans="1:11" x14ac:dyDescent="0.35">
      <c r="A2687" s="10">
        <v>2687</v>
      </c>
      <c r="B2687" s="10" t="s">
        <v>1540</v>
      </c>
      <c r="C2687" s="10" t="s">
        <v>34</v>
      </c>
      <c r="D2687" s="10">
        <v>2003</v>
      </c>
      <c r="E2687" s="10" t="s">
        <v>1</v>
      </c>
      <c r="F2687" s="10" t="s">
        <v>683</v>
      </c>
      <c r="G2687" s="10">
        <v>0.37</v>
      </c>
      <c r="H2687" s="10">
        <v>0.28999999999999998</v>
      </c>
      <c r="I2687" s="10">
        <v>0</v>
      </c>
      <c r="J2687" s="10">
        <v>0.1</v>
      </c>
      <c r="K2687" s="10">
        <v>0.76</v>
      </c>
    </row>
    <row r="2688" spans="1:11" x14ac:dyDescent="0.35">
      <c r="A2688" s="9">
        <v>2688</v>
      </c>
      <c r="B2688" s="9" t="s">
        <v>8978</v>
      </c>
      <c r="C2688" s="9" t="s">
        <v>34</v>
      </c>
      <c r="D2688" s="9">
        <v>2008</v>
      </c>
      <c r="E2688" s="9" t="s">
        <v>2</v>
      </c>
      <c r="F2688" s="9" t="s">
        <v>46</v>
      </c>
      <c r="G2688" s="9">
        <v>0.37</v>
      </c>
      <c r="H2688" s="9">
        <v>0.04</v>
      </c>
      <c r="I2688" s="9">
        <v>0</v>
      </c>
      <c r="J2688" s="9">
        <v>0.36</v>
      </c>
      <c r="K2688" s="9">
        <v>0.76</v>
      </c>
    </row>
    <row r="2689" spans="1:11" x14ac:dyDescent="0.35">
      <c r="A2689" s="10">
        <v>2689</v>
      </c>
      <c r="B2689" s="10" t="s">
        <v>9941</v>
      </c>
      <c r="C2689" s="10" t="s">
        <v>72</v>
      </c>
      <c r="D2689" s="10">
        <v>1996</v>
      </c>
      <c r="E2689" s="10" t="s">
        <v>3</v>
      </c>
      <c r="F2689" s="10" t="s">
        <v>394</v>
      </c>
      <c r="G2689" s="10">
        <v>0.18</v>
      </c>
      <c r="H2689" s="10">
        <v>0.12</v>
      </c>
      <c r="I2689" s="10">
        <v>0.42</v>
      </c>
      <c r="J2689" s="10">
        <v>0.05</v>
      </c>
      <c r="K2689" s="10">
        <v>0.76</v>
      </c>
    </row>
    <row r="2690" spans="1:11" x14ac:dyDescent="0.35">
      <c r="A2690" s="9">
        <v>2690</v>
      </c>
      <c r="B2690" s="9" t="s">
        <v>7363</v>
      </c>
      <c r="C2690" s="9" t="s">
        <v>69</v>
      </c>
      <c r="D2690" s="9">
        <v>2014</v>
      </c>
      <c r="E2690" s="9" t="s">
        <v>7</v>
      </c>
      <c r="F2690" s="9" t="s">
        <v>61</v>
      </c>
      <c r="G2690" s="9">
        <v>0.22</v>
      </c>
      <c r="H2690" s="9">
        <v>0.4</v>
      </c>
      <c r="I2690" s="9">
        <v>0.01</v>
      </c>
      <c r="J2690" s="9">
        <v>0.14000000000000001</v>
      </c>
      <c r="K2690" s="9">
        <v>0.76</v>
      </c>
    </row>
    <row r="2691" spans="1:11" x14ac:dyDescent="0.35">
      <c r="A2691" s="10">
        <v>2691</v>
      </c>
      <c r="B2691" s="10" t="s">
        <v>9942</v>
      </c>
      <c r="C2691" s="10" t="s">
        <v>42</v>
      </c>
      <c r="D2691" s="10">
        <v>2010</v>
      </c>
      <c r="E2691" s="10" t="s">
        <v>11</v>
      </c>
      <c r="F2691" s="10" t="s">
        <v>50</v>
      </c>
      <c r="G2691" s="10">
        <v>0.22</v>
      </c>
      <c r="H2691" s="10">
        <v>0.47</v>
      </c>
      <c r="I2691" s="10">
        <v>0</v>
      </c>
      <c r="J2691" s="10">
        <v>0.08</v>
      </c>
      <c r="K2691" s="10">
        <v>0.76</v>
      </c>
    </row>
    <row r="2692" spans="1:11" x14ac:dyDescent="0.35">
      <c r="A2692" s="9">
        <v>2692</v>
      </c>
      <c r="B2692" s="9" t="s">
        <v>8590</v>
      </c>
      <c r="C2692" s="9" t="s">
        <v>88</v>
      </c>
      <c r="D2692" s="9">
        <v>2011</v>
      </c>
      <c r="E2692" s="9" t="s">
        <v>8</v>
      </c>
      <c r="F2692" s="9" t="s">
        <v>61</v>
      </c>
      <c r="G2692" s="9">
        <v>0.3</v>
      </c>
      <c r="H2692" s="9">
        <v>0.37</v>
      </c>
      <c r="I2692" s="9">
        <v>0.03</v>
      </c>
      <c r="J2692" s="9">
        <v>7.0000000000000007E-2</v>
      </c>
      <c r="K2692" s="9">
        <v>0.76</v>
      </c>
    </row>
    <row r="2693" spans="1:11" x14ac:dyDescent="0.35">
      <c r="A2693" s="10">
        <v>2693</v>
      </c>
      <c r="B2693" s="10" t="s">
        <v>6637</v>
      </c>
      <c r="C2693" s="10" t="s">
        <v>39</v>
      </c>
      <c r="D2693" s="10">
        <v>2004</v>
      </c>
      <c r="E2693" s="10" t="s">
        <v>3</v>
      </c>
      <c r="F2693" s="10" t="s">
        <v>118</v>
      </c>
      <c r="G2693" s="10">
        <v>0.36</v>
      </c>
      <c r="H2693" s="10">
        <v>0.38</v>
      </c>
      <c r="I2693" s="10">
        <v>0</v>
      </c>
      <c r="J2693" s="10">
        <v>0.03</v>
      </c>
      <c r="K2693" s="10">
        <v>0.76</v>
      </c>
    </row>
    <row r="2694" spans="1:11" x14ac:dyDescent="0.35">
      <c r="A2694" s="9">
        <v>2694</v>
      </c>
      <c r="B2694" s="9" t="s">
        <v>9943</v>
      </c>
      <c r="C2694" s="9" t="s">
        <v>34</v>
      </c>
      <c r="D2694" s="9">
        <v>2005</v>
      </c>
      <c r="E2694" s="9" t="s">
        <v>9</v>
      </c>
      <c r="F2694" s="9" t="s">
        <v>104</v>
      </c>
      <c r="G2694" s="9">
        <v>0.64</v>
      </c>
      <c r="H2694" s="9">
        <v>0.02</v>
      </c>
      <c r="I2694" s="9">
        <v>0</v>
      </c>
      <c r="J2694" s="9">
        <v>0.1</v>
      </c>
      <c r="K2694" s="9">
        <v>0.76</v>
      </c>
    </row>
    <row r="2695" spans="1:11" x14ac:dyDescent="0.35">
      <c r="A2695" s="10">
        <v>2695</v>
      </c>
      <c r="B2695" s="10" t="s">
        <v>1498</v>
      </c>
      <c r="C2695" s="10" t="s">
        <v>34</v>
      </c>
      <c r="D2695" s="10">
        <v>2003</v>
      </c>
      <c r="E2695" s="10" t="s">
        <v>10</v>
      </c>
      <c r="F2695" s="10" t="s">
        <v>583</v>
      </c>
      <c r="G2695" s="10">
        <v>0.37</v>
      </c>
      <c r="H2695" s="10">
        <v>0.28999999999999998</v>
      </c>
      <c r="I2695" s="10">
        <v>0</v>
      </c>
      <c r="J2695" s="10">
        <v>0.1</v>
      </c>
      <c r="K2695" s="10">
        <v>0.76</v>
      </c>
    </row>
    <row r="2696" spans="1:11" x14ac:dyDescent="0.35">
      <c r="A2696" s="9">
        <v>2696</v>
      </c>
      <c r="B2696" s="9" t="s">
        <v>865</v>
      </c>
      <c r="C2696" s="9" t="s">
        <v>72</v>
      </c>
      <c r="D2696" s="9">
        <v>1995</v>
      </c>
      <c r="E2696" s="9" t="s">
        <v>10</v>
      </c>
      <c r="F2696" s="9" t="s">
        <v>444</v>
      </c>
      <c r="G2696" s="9">
        <v>0.17</v>
      </c>
      <c r="H2696" s="9">
        <v>0.11</v>
      </c>
      <c r="I2696" s="9">
        <v>0.43</v>
      </c>
      <c r="J2696" s="9">
        <v>0.05</v>
      </c>
      <c r="K2696" s="9">
        <v>0.76</v>
      </c>
    </row>
    <row r="2697" spans="1:11" x14ac:dyDescent="0.35">
      <c r="A2697" s="10">
        <v>2697</v>
      </c>
      <c r="B2697" s="10" t="s">
        <v>8057</v>
      </c>
      <c r="C2697" s="10" t="s">
        <v>56</v>
      </c>
      <c r="D2697" s="10">
        <v>2012</v>
      </c>
      <c r="E2697" s="10" t="s">
        <v>10</v>
      </c>
      <c r="F2697" s="10" t="s">
        <v>120</v>
      </c>
      <c r="G2697" s="10">
        <v>0.47</v>
      </c>
      <c r="H2697" s="10">
        <v>0.18</v>
      </c>
      <c r="I2697" s="10">
        <v>0</v>
      </c>
      <c r="J2697" s="10">
        <v>0.12</v>
      </c>
      <c r="K2697" s="10">
        <v>0.76</v>
      </c>
    </row>
    <row r="2698" spans="1:11" x14ac:dyDescent="0.35">
      <c r="A2698" s="9">
        <v>2698</v>
      </c>
      <c r="B2698" s="9" t="s">
        <v>9944</v>
      </c>
      <c r="C2698" s="9" t="s">
        <v>72</v>
      </c>
      <c r="D2698" s="9">
        <v>1998</v>
      </c>
      <c r="E2698" s="9" t="s">
        <v>1</v>
      </c>
      <c r="F2698" s="9" t="s">
        <v>38</v>
      </c>
      <c r="G2698" s="9">
        <v>0</v>
      </c>
      <c r="H2698" s="9">
        <v>0</v>
      </c>
      <c r="I2698" s="9">
        <v>0.71</v>
      </c>
      <c r="J2698" s="9">
        <v>0.05</v>
      </c>
      <c r="K2698" s="9">
        <v>0.76</v>
      </c>
    </row>
    <row r="2699" spans="1:11" x14ac:dyDescent="0.35">
      <c r="A2699" s="10">
        <v>2699</v>
      </c>
      <c r="B2699" s="10" t="s">
        <v>7082</v>
      </c>
      <c r="C2699" s="10" t="s">
        <v>70</v>
      </c>
      <c r="D2699" s="10">
        <v>2010</v>
      </c>
      <c r="E2699" s="10" t="s">
        <v>7</v>
      </c>
      <c r="F2699" s="10" t="s">
        <v>91</v>
      </c>
      <c r="G2699" s="10">
        <v>0.38</v>
      </c>
      <c r="H2699" s="10">
        <v>0.24</v>
      </c>
      <c r="I2699" s="10">
        <v>0.08</v>
      </c>
      <c r="J2699" s="10">
        <v>0.06</v>
      </c>
      <c r="K2699" s="10">
        <v>0.76</v>
      </c>
    </row>
    <row r="2700" spans="1:11" x14ac:dyDescent="0.35">
      <c r="A2700" s="9">
        <v>2700</v>
      </c>
      <c r="B2700" s="9" t="s">
        <v>9945</v>
      </c>
      <c r="C2700" s="9" t="s">
        <v>69</v>
      </c>
      <c r="D2700" s="9">
        <v>2012</v>
      </c>
      <c r="E2700" s="9" t="s">
        <v>10</v>
      </c>
      <c r="F2700" s="9" t="s">
        <v>75</v>
      </c>
      <c r="G2700" s="9">
        <v>0.35</v>
      </c>
      <c r="H2700" s="9">
        <v>0.24</v>
      </c>
      <c r="I2700" s="9">
        <v>7.0000000000000007E-2</v>
      </c>
      <c r="J2700" s="9">
        <v>0.1</v>
      </c>
      <c r="K2700" s="9">
        <v>0.76</v>
      </c>
    </row>
    <row r="2701" spans="1:11" x14ac:dyDescent="0.35">
      <c r="A2701" s="10">
        <v>2701</v>
      </c>
      <c r="B2701" s="10" t="s">
        <v>9010</v>
      </c>
      <c r="C2701" s="10" t="s">
        <v>94</v>
      </c>
      <c r="D2701" s="10">
        <v>2011</v>
      </c>
      <c r="E2701" s="10" t="s">
        <v>7</v>
      </c>
      <c r="F2701" s="10" t="s">
        <v>794</v>
      </c>
      <c r="G2701" s="10">
        <v>0.33</v>
      </c>
      <c r="H2701" s="10">
        <v>0.32</v>
      </c>
      <c r="I2701" s="10">
        <v>0</v>
      </c>
      <c r="J2701" s="10">
        <v>0.11</v>
      </c>
      <c r="K2701" s="10">
        <v>0.76</v>
      </c>
    </row>
    <row r="2702" spans="1:11" x14ac:dyDescent="0.35">
      <c r="A2702" s="9">
        <v>2702</v>
      </c>
      <c r="B2702" s="9" t="s">
        <v>9946</v>
      </c>
      <c r="C2702" s="9" t="s">
        <v>49</v>
      </c>
      <c r="D2702" s="9">
        <v>2005</v>
      </c>
      <c r="E2702" s="9" t="s">
        <v>6</v>
      </c>
      <c r="F2702" s="9" t="s">
        <v>46</v>
      </c>
      <c r="G2702" s="9">
        <v>0.7</v>
      </c>
      <c r="H2702" s="9">
        <v>0.01</v>
      </c>
      <c r="I2702" s="9">
        <v>0</v>
      </c>
      <c r="J2702" s="9">
        <v>0.06</v>
      </c>
      <c r="K2702" s="9">
        <v>0.76</v>
      </c>
    </row>
    <row r="2703" spans="1:11" x14ac:dyDescent="0.35">
      <c r="A2703" s="10">
        <v>2703</v>
      </c>
      <c r="B2703" s="10" t="s">
        <v>2382</v>
      </c>
      <c r="C2703" s="10" t="s">
        <v>102</v>
      </c>
      <c r="D2703" s="10">
        <v>2014</v>
      </c>
      <c r="E2703" s="10" t="s">
        <v>1</v>
      </c>
      <c r="F2703" s="10" t="s">
        <v>38</v>
      </c>
      <c r="G2703" s="10">
        <v>0.09</v>
      </c>
      <c r="H2703" s="10">
        <v>0.43</v>
      </c>
      <c r="I2703" s="10">
        <v>0.11</v>
      </c>
      <c r="J2703" s="10">
        <v>0.13</v>
      </c>
      <c r="K2703" s="10">
        <v>0.76</v>
      </c>
    </row>
    <row r="2704" spans="1:11" x14ac:dyDescent="0.35">
      <c r="A2704" s="9">
        <v>2704</v>
      </c>
      <c r="B2704" s="9" t="s">
        <v>9947</v>
      </c>
      <c r="C2704" s="9" t="s">
        <v>42</v>
      </c>
      <c r="D2704" s="9">
        <v>2009</v>
      </c>
      <c r="E2704" s="9" t="s">
        <v>5</v>
      </c>
      <c r="F2704" s="9" t="s">
        <v>67</v>
      </c>
      <c r="G2704" s="9">
        <v>0.28999999999999998</v>
      </c>
      <c r="H2704" s="9">
        <v>0.39</v>
      </c>
      <c r="I2704" s="9">
        <v>0</v>
      </c>
      <c r="J2704" s="9">
        <v>0.08</v>
      </c>
      <c r="K2704" s="9">
        <v>0.76</v>
      </c>
    </row>
    <row r="2705" spans="1:11" x14ac:dyDescent="0.35">
      <c r="A2705" s="10">
        <v>2705</v>
      </c>
      <c r="B2705" s="10" t="s">
        <v>3680</v>
      </c>
      <c r="C2705" s="10" t="s">
        <v>69</v>
      </c>
      <c r="D2705" s="10">
        <v>2009</v>
      </c>
      <c r="E2705" s="10" t="s">
        <v>9</v>
      </c>
      <c r="F2705" s="10" t="s">
        <v>61</v>
      </c>
      <c r="G2705" s="10">
        <v>0.38</v>
      </c>
      <c r="H2705" s="10">
        <v>0.26</v>
      </c>
      <c r="I2705" s="10">
        <v>0</v>
      </c>
      <c r="J2705" s="10">
        <v>0.12</v>
      </c>
      <c r="K2705" s="10">
        <v>0.76</v>
      </c>
    </row>
    <row r="2706" spans="1:11" x14ac:dyDescent="0.35">
      <c r="A2706" s="9">
        <v>2706</v>
      </c>
      <c r="B2706" s="9" t="s">
        <v>1245</v>
      </c>
      <c r="C2706" s="9" t="s">
        <v>223</v>
      </c>
      <c r="D2706" s="9">
        <v>1988</v>
      </c>
      <c r="E2706" s="9" t="s">
        <v>4</v>
      </c>
      <c r="F2706" s="9" t="s">
        <v>125</v>
      </c>
      <c r="G2706" s="9">
        <v>0</v>
      </c>
      <c r="H2706" s="9">
        <v>0</v>
      </c>
      <c r="I2706" s="9">
        <v>0.76</v>
      </c>
      <c r="J2706" s="9">
        <v>0</v>
      </c>
      <c r="K2706" s="9">
        <v>0.76</v>
      </c>
    </row>
    <row r="2707" spans="1:11" x14ac:dyDescent="0.35">
      <c r="A2707" s="10">
        <v>2707</v>
      </c>
      <c r="B2707" s="10" t="s">
        <v>8685</v>
      </c>
      <c r="C2707" s="10" t="s">
        <v>146</v>
      </c>
      <c r="D2707" s="10">
        <v>2001</v>
      </c>
      <c r="E2707" s="10" t="s">
        <v>1</v>
      </c>
      <c r="F2707" s="10" t="s">
        <v>43</v>
      </c>
      <c r="G2707" s="10">
        <v>0.59</v>
      </c>
      <c r="H2707" s="10">
        <v>0.16</v>
      </c>
      <c r="I2707" s="10">
        <v>0</v>
      </c>
      <c r="J2707" s="10">
        <v>0.01</v>
      </c>
      <c r="K2707" s="10">
        <v>0.76</v>
      </c>
    </row>
    <row r="2708" spans="1:11" x14ac:dyDescent="0.35">
      <c r="A2708" s="9">
        <v>2708</v>
      </c>
      <c r="B2708" s="9" t="s">
        <v>9948</v>
      </c>
      <c r="C2708" s="9" t="s">
        <v>34</v>
      </c>
      <c r="D2708" s="9">
        <v>2002</v>
      </c>
      <c r="E2708" s="9" t="s">
        <v>6</v>
      </c>
      <c r="F2708" s="9" t="s">
        <v>75</v>
      </c>
      <c r="G2708" s="9">
        <v>0</v>
      </c>
      <c r="H2708" s="9">
        <v>0</v>
      </c>
      <c r="I2708" s="9">
        <v>0.76</v>
      </c>
      <c r="J2708" s="9">
        <v>0</v>
      </c>
      <c r="K2708" s="9">
        <v>0.76</v>
      </c>
    </row>
    <row r="2709" spans="1:11" x14ac:dyDescent="0.35">
      <c r="A2709" s="10">
        <v>2709</v>
      </c>
      <c r="B2709" s="10" t="s">
        <v>9949</v>
      </c>
      <c r="C2709" s="10" t="s">
        <v>36</v>
      </c>
      <c r="D2709" s="10">
        <v>2005</v>
      </c>
      <c r="E2709" s="10" t="s">
        <v>4</v>
      </c>
      <c r="F2709" s="10" t="s">
        <v>91</v>
      </c>
      <c r="G2709" s="10">
        <v>0.09</v>
      </c>
      <c r="H2709" s="10">
        <v>0.03</v>
      </c>
      <c r="I2709" s="10">
        <v>0.62</v>
      </c>
      <c r="J2709" s="10">
        <v>0.02</v>
      </c>
      <c r="K2709" s="10">
        <v>0.76</v>
      </c>
    </row>
    <row r="2710" spans="1:11" x14ac:dyDescent="0.35">
      <c r="A2710" s="9">
        <v>2710</v>
      </c>
      <c r="B2710" s="9" t="s">
        <v>9950</v>
      </c>
      <c r="C2710" s="9" t="s">
        <v>34</v>
      </c>
      <c r="D2710" s="9">
        <v>2004</v>
      </c>
      <c r="E2710" s="9" t="s">
        <v>7</v>
      </c>
      <c r="F2710" s="9" t="s">
        <v>57</v>
      </c>
      <c r="G2710" s="9">
        <v>0.37</v>
      </c>
      <c r="H2710" s="9">
        <v>0.28999999999999998</v>
      </c>
      <c r="I2710" s="9">
        <v>0</v>
      </c>
      <c r="J2710" s="9">
        <v>0.1</v>
      </c>
      <c r="K2710" s="9">
        <v>0.76</v>
      </c>
    </row>
    <row r="2711" spans="1:11" x14ac:dyDescent="0.35">
      <c r="A2711" s="10">
        <v>2711</v>
      </c>
      <c r="B2711" s="10" t="s">
        <v>2061</v>
      </c>
      <c r="C2711" s="10" t="s">
        <v>34</v>
      </c>
      <c r="D2711" s="10">
        <v>2010</v>
      </c>
      <c r="E2711" s="10" t="s">
        <v>1</v>
      </c>
      <c r="F2711" s="10" t="s">
        <v>61</v>
      </c>
      <c r="G2711" s="10">
        <v>0.11</v>
      </c>
      <c r="H2711" s="10">
        <v>0.28999999999999998</v>
      </c>
      <c r="I2711" s="10">
        <v>0</v>
      </c>
      <c r="J2711" s="10">
        <v>0.36</v>
      </c>
      <c r="K2711" s="10">
        <v>0.76</v>
      </c>
    </row>
    <row r="2712" spans="1:11" x14ac:dyDescent="0.35">
      <c r="A2712" s="9">
        <v>2712</v>
      </c>
      <c r="B2712" s="9" t="s">
        <v>536</v>
      </c>
      <c r="C2712" s="9" t="s">
        <v>42</v>
      </c>
      <c r="D2712" s="9">
        <v>2009</v>
      </c>
      <c r="E2712" s="9" t="s">
        <v>1</v>
      </c>
      <c r="F2712" s="9" t="s">
        <v>4351</v>
      </c>
      <c r="G2712" s="9">
        <v>0.67</v>
      </c>
      <c r="H2712" s="9">
        <v>0.04</v>
      </c>
      <c r="I2712" s="9">
        <v>0</v>
      </c>
      <c r="J2712" s="9">
        <v>0.05</v>
      </c>
      <c r="K2712" s="9">
        <v>0.76</v>
      </c>
    </row>
    <row r="2713" spans="1:11" x14ac:dyDescent="0.35">
      <c r="A2713" s="10">
        <v>2713</v>
      </c>
      <c r="B2713" s="10" t="s">
        <v>9951</v>
      </c>
      <c r="C2713" s="10" t="s">
        <v>70</v>
      </c>
      <c r="D2713" s="10">
        <v>2007</v>
      </c>
      <c r="E2713" s="10" t="s">
        <v>7</v>
      </c>
      <c r="F2713" s="10" t="s">
        <v>78</v>
      </c>
      <c r="G2713" s="10">
        <v>0.36</v>
      </c>
      <c r="H2713" s="10">
        <v>0.31</v>
      </c>
      <c r="I2713" s="10">
        <v>0.01</v>
      </c>
      <c r="J2713" s="10">
        <v>0.08</v>
      </c>
      <c r="K2713" s="10">
        <v>0.76</v>
      </c>
    </row>
    <row r="2714" spans="1:11" x14ac:dyDescent="0.35">
      <c r="A2714" s="9">
        <v>2714</v>
      </c>
      <c r="B2714" s="9" t="s">
        <v>8707</v>
      </c>
      <c r="C2714" s="9" t="s">
        <v>94</v>
      </c>
      <c r="D2714" s="9">
        <v>2011</v>
      </c>
      <c r="E2714" s="9" t="s">
        <v>9</v>
      </c>
      <c r="F2714" s="9" t="s">
        <v>50</v>
      </c>
      <c r="G2714" s="9">
        <v>0.14000000000000001</v>
      </c>
      <c r="H2714" s="9">
        <v>0.48</v>
      </c>
      <c r="I2714" s="9">
        <v>0</v>
      </c>
      <c r="J2714" s="9">
        <v>0.14000000000000001</v>
      </c>
      <c r="K2714" s="9">
        <v>0.76</v>
      </c>
    </row>
    <row r="2715" spans="1:11" x14ac:dyDescent="0.35">
      <c r="A2715" s="10">
        <v>2715</v>
      </c>
      <c r="B2715" s="10" t="s">
        <v>3592</v>
      </c>
      <c r="C2715" s="10" t="s">
        <v>39</v>
      </c>
      <c r="D2715" s="10">
        <v>2004</v>
      </c>
      <c r="E2715" s="10" t="s">
        <v>10</v>
      </c>
      <c r="F2715" s="10" t="s">
        <v>76</v>
      </c>
      <c r="G2715" s="10">
        <v>0.61</v>
      </c>
      <c r="H2715" s="10">
        <v>0.12</v>
      </c>
      <c r="I2715" s="10">
        <v>0</v>
      </c>
      <c r="J2715" s="10">
        <v>0.03</v>
      </c>
      <c r="K2715" s="10">
        <v>0.76</v>
      </c>
    </row>
    <row r="2716" spans="1:11" x14ac:dyDescent="0.35">
      <c r="A2716" s="9">
        <v>2716</v>
      </c>
      <c r="B2716" s="9" t="s">
        <v>9952</v>
      </c>
      <c r="C2716" s="9" t="s">
        <v>49</v>
      </c>
      <c r="D2716" s="9">
        <v>2009</v>
      </c>
      <c r="E2716" s="9" t="s">
        <v>11</v>
      </c>
      <c r="F2716" s="9" t="s">
        <v>91</v>
      </c>
      <c r="G2716" s="9">
        <v>0.27</v>
      </c>
      <c r="H2716" s="9">
        <v>0.15</v>
      </c>
      <c r="I2716" s="9">
        <v>0.3</v>
      </c>
      <c r="J2716" s="9">
        <v>0.04</v>
      </c>
      <c r="K2716" s="9">
        <v>0.76</v>
      </c>
    </row>
    <row r="2717" spans="1:11" x14ac:dyDescent="0.35">
      <c r="A2717" s="10">
        <v>2717</v>
      </c>
      <c r="B2717" s="10" t="s">
        <v>9953</v>
      </c>
      <c r="C2717" s="10" t="s">
        <v>36</v>
      </c>
      <c r="D2717" s="10">
        <v>2004</v>
      </c>
      <c r="E2717" s="10" t="s">
        <v>11</v>
      </c>
      <c r="F2717" s="10" t="s">
        <v>59</v>
      </c>
      <c r="G2717" s="10">
        <v>0.54</v>
      </c>
      <c r="H2717" s="10">
        <v>0.2</v>
      </c>
      <c r="I2717" s="10">
        <v>0</v>
      </c>
      <c r="J2717" s="10">
        <v>0.01</v>
      </c>
      <c r="K2717" s="10">
        <v>0.76</v>
      </c>
    </row>
    <row r="2718" spans="1:11" x14ac:dyDescent="0.35">
      <c r="A2718" s="9">
        <v>2718</v>
      </c>
      <c r="B2718" s="9" t="s">
        <v>492</v>
      </c>
      <c r="C2718" s="9" t="s">
        <v>42</v>
      </c>
      <c r="D2718" s="9">
        <v>2014</v>
      </c>
      <c r="E2718" s="9" t="s">
        <v>1</v>
      </c>
      <c r="F2718" s="9" t="s">
        <v>61</v>
      </c>
      <c r="G2718" s="9">
        <v>0.24</v>
      </c>
      <c r="H2718" s="9">
        <v>0.46</v>
      </c>
      <c r="I2718" s="9">
        <v>0</v>
      </c>
      <c r="J2718" s="9">
        <v>0.06</v>
      </c>
      <c r="K2718" s="9">
        <v>0.76</v>
      </c>
    </row>
    <row r="2719" spans="1:11" x14ac:dyDescent="0.35">
      <c r="A2719" s="10">
        <v>2719</v>
      </c>
      <c r="B2719" s="10" t="s">
        <v>2805</v>
      </c>
      <c r="C2719" s="10" t="s">
        <v>34</v>
      </c>
      <c r="D2719" s="10">
        <v>2002</v>
      </c>
      <c r="E2719" s="10" t="s">
        <v>10</v>
      </c>
      <c r="F2719" s="10" t="s">
        <v>91</v>
      </c>
      <c r="G2719" s="10">
        <v>0.31</v>
      </c>
      <c r="H2719" s="10">
        <v>0.24</v>
      </c>
      <c r="I2719" s="10">
        <v>0.13</v>
      </c>
      <c r="J2719" s="10">
        <v>0.08</v>
      </c>
      <c r="K2719" s="10">
        <v>0.76</v>
      </c>
    </row>
    <row r="2720" spans="1:11" x14ac:dyDescent="0.35">
      <c r="A2720" s="9">
        <v>2720</v>
      </c>
      <c r="B2720" s="9" t="s">
        <v>5322</v>
      </c>
      <c r="C2720" s="9" t="s">
        <v>44</v>
      </c>
      <c r="D2720" s="9">
        <v>2009</v>
      </c>
      <c r="E2720" s="9" t="s">
        <v>3</v>
      </c>
      <c r="F2720" s="9" t="s">
        <v>61</v>
      </c>
      <c r="G2720" s="9">
        <v>0.16</v>
      </c>
      <c r="H2720" s="9">
        <v>0.38</v>
      </c>
      <c r="I2720" s="9">
        <v>0.01</v>
      </c>
      <c r="J2720" s="9">
        <v>0.21</v>
      </c>
      <c r="K2720" s="9">
        <v>0.76</v>
      </c>
    </row>
    <row r="2721" spans="1:11" x14ac:dyDescent="0.35">
      <c r="A2721" s="10">
        <v>2721</v>
      </c>
      <c r="B2721" s="10" t="s">
        <v>9951</v>
      </c>
      <c r="C2721" s="10" t="s">
        <v>69</v>
      </c>
      <c r="D2721" s="10">
        <v>2007</v>
      </c>
      <c r="E2721" s="10" t="s">
        <v>7</v>
      </c>
      <c r="F2721" s="10" t="s">
        <v>78</v>
      </c>
      <c r="G2721" s="10">
        <v>0.28999999999999998</v>
      </c>
      <c r="H2721" s="10">
        <v>0.32</v>
      </c>
      <c r="I2721" s="10">
        <v>0.01</v>
      </c>
      <c r="J2721" s="10">
        <v>0.13</v>
      </c>
      <c r="K2721" s="10">
        <v>0.76</v>
      </c>
    </row>
    <row r="2722" spans="1:11" x14ac:dyDescent="0.35">
      <c r="A2722" s="9">
        <v>2722</v>
      </c>
      <c r="B2722" s="9" t="s">
        <v>1374</v>
      </c>
      <c r="C2722" s="9" t="s">
        <v>70</v>
      </c>
      <c r="D2722" s="9">
        <v>2014</v>
      </c>
      <c r="E2722" s="9" t="s">
        <v>4</v>
      </c>
      <c r="F2722" s="9" t="s">
        <v>75</v>
      </c>
      <c r="G2722" s="9">
        <v>0.48</v>
      </c>
      <c r="H2722" s="9">
        <v>0.2</v>
      </c>
      <c r="I2722" s="9">
        <v>0.01</v>
      </c>
      <c r="J2722" s="9">
        <v>0.06</v>
      </c>
      <c r="K2722" s="9">
        <v>0.76</v>
      </c>
    </row>
    <row r="2723" spans="1:11" x14ac:dyDescent="0.35">
      <c r="A2723" s="10">
        <v>2723</v>
      </c>
      <c r="B2723" s="10" t="s">
        <v>1134</v>
      </c>
      <c r="C2723" s="10" t="s">
        <v>34</v>
      </c>
      <c r="D2723" s="10">
        <v>2005</v>
      </c>
      <c r="E2723" s="10" t="s">
        <v>9</v>
      </c>
      <c r="F2723" s="10" t="s">
        <v>43</v>
      </c>
      <c r="G2723" s="10">
        <v>0.56999999999999995</v>
      </c>
      <c r="H2723" s="10">
        <v>0.02</v>
      </c>
      <c r="I2723" s="10">
        <v>7.0000000000000007E-2</v>
      </c>
      <c r="J2723" s="10">
        <v>0.09</v>
      </c>
      <c r="K2723" s="10">
        <v>0.76</v>
      </c>
    </row>
    <row r="2724" spans="1:11" x14ac:dyDescent="0.35">
      <c r="A2724" s="9">
        <v>2724</v>
      </c>
      <c r="B2724" s="9" t="s">
        <v>2984</v>
      </c>
      <c r="C2724" s="9" t="s">
        <v>34</v>
      </c>
      <c r="D2724" s="9">
        <v>2001</v>
      </c>
      <c r="E2724" s="9" t="s">
        <v>10</v>
      </c>
      <c r="F2724" s="9" t="s">
        <v>114</v>
      </c>
      <c r="G2724" s="9">
        <v>0.37</v>
      </c>
      <c r="H2724" s="9">
        <v>0.28999999999999998</v>
      </c>
      <c r="I2724" s="9">
        <v>0</v>
      </c>
      <c r="J2724" s="9">
        <v>0.1</v>
      </c>
      <c r="K2724" s="9">
        <v>0.76</v>
      </c>
    </row>
    <row r="2725" spans="1:11" x14ac:dyDescent="0.35">
      <c r="A2725" s="10">
        <v>2725</v>
      </c>
      <c r="B2725" s="10" t="s">
        <v>9419</v>
      </c>
      <c r="C2725" s="10" t="s">
        <v>70</v>
      </c>
      <c r="D2725" s="10">
        <v>2006</v>
      </c>
      <c r="E2725" s="10" t="s">
        <v>1</v>
      </c>
      <c r="F2725" s="10" t="s">
        <v>52</v>
      </c>
      <c r="G2725" s="10">
        <v>0.28000000000000003</v>
      </c>
      <c r="H2725" s="10">
        <v>0.39</v>
      </c>
      <c r="I2725" s="10">
        <v>0</v>
      </c>
      <c r="J2725" s="10">
        <v>0.09</v>
      </c>
      <c r="K2725" s="10">
        <v>0.76</v>
      </c>
    </row>
    <row r="2726" spans="1:11" x14ac:dyDescent="0.35">
      <c r="A2726" s="9">
        <v>2726</v>
      </c>
      <c r="B2726" s="9" t="s">
        <v>647</v>
      </c>
      <c r="C2726" s="9" t="s">
        <v>42</v>
      </c>
      <c r="D2726" s="9">
        <v>2010</v>
      </c>
      <c r="E2726" s="9" t="s">
        <v>6</v>
      </c>
      <c r="F2726" s="9" t="s">
        <v>61</v>
      </c>
      <c r="G2726" s="9">
        <v>0.24</v>
      </c>
      <c r="H2726" s="9">
        <v>0.44</v>
      </c>
      <c r="I2726" s="9">
        <v>0</v>
      </c>
      <c r="J2726" s="9">
        <v>0.08</v>
      </c>
      <c r="K2726" s="9">
        <v>0.76</v>
      </c>
    </row>
    <row r="2727" spans="1:11" x14ac:dyDescent="0.35">
      <c r="A2727" s="10">
        <v>2727</v>
      </c>
      <c r="B2727" s="10" t="s">
        <v>9954</v>
      </c>
      <c r="C2727" s="10" t="s">
        <v>69</v>
      </c>
      <c r="D2727" s="10">
        <v>2006</v>
      </c>
      <c r="E2727" s="10" t="s">
        <v>9</v>
      </c>
      <c r="F2727" s="10" t="s">
        <v>57</v>
      </c>
      <c r="G2727" s="10">
        <v>0.18</v>
      </c>
      <c r="H2727" s="10">
        <v>0.38</v>
      </c>
      <c r="I2727" s="10">
        <v>0.06</v>
      </c>
      <c r="J2727" s="10">
        <v>0.14000000000000001</v>
      </c>
      <c r="K2727" s="10">
        <v>0.76</v>
      </c>
    </row>
    <row r="2728" spans="1:11" x14ac:dyDescent="0.35">
      <c r="A2728" s="9">
        <v>2728</v>
      </c>
      <c r="B2728" s="9" t="s">
        <v>9955</v>
      </c>
      <c r="C2728" s="9" t="s">
        <v>42</v>
      </c>
      <c r="D2728" s="9">
        <v>2008</v>
      </c>
      <c r="E2728" s="9" t="s">
        <v>8</v>
      </c>
      <c r="F2728" s="9" t="s">
        <v>63</v>
      </c>
      <c r="G2728" s="9">
        <v>0.6</v>
      </c>
      <c r="H2728" s="9">
        <v>0.09</v>
      </c>
      <c r="I2728" s="9">
        <v>0.02</v>
      </c>
      <c r="J2728" s="9">
        <v>0.05</v>
      </c>
      <c r="K2728" s="9">
        <v>0.76</v>
      </c>
    </row>
    <row r="2729" spans="1:11" x14ac:dyDescent="0.35">
      <c r="A2729" s="10">
        <v>2729</v>
      </c>
      <c r="B2729" s="10" t="s">
        <v>9956</v>
      </c>
      <c r="C2729" s="10" t="s">
        <v>126</v>
      </c>
      <c r="D2729" s="10">
        <v>1991</v>
      </c>
      <c r="E2729" s="10" t="s">
        <v>4</v>
      </c>
      <c r="F2729" s="10" t="s">
        <v>125</v>
      </c>
      <c r="G2729" s="10">
        <v>0</v>
      </c>
      <c r="H2729" s="10">
        <v>0</v>
      </c>
      <c r="I2729" s="10">
        <v>0.76</v>
      </c>
      <c r="J2729" s="10">
        <v>0</v>
      </c>
      <c r="K2729" s="10">
        <v>0.76</v>
      </c>
    </row>
    <row r="2730" spans="1:11" x14ac:dyDescent="0.35">
      <c r="A2730" s="9">
        <v>2730</v>
      </c>
      <c r="B2730" s="9" t="s">
        <v>9957</v>
      </c>
      <c r="C2730" s="9" t="s">
        <v>94</v>
      </c>
      <c r="D2730" s="9">
        <v>2013</v>
      </c>
      <c r="E2730" s="9" t="s">
        <v>12</v>
      </c>
      <c r="F2730" s="9" t="s">
        <v>46</v>
      </c>
      <c r="G2730" s="9">
        <v>0.12</v>
      </c>
      <c r="H2730" s="9">
        <v>0.53</v>
      </c>
      <c r="I2730" s="9">
        <v>0</v>
      </c>
      <c r="J2730" s="9">
        <v>0.11</v>
      </c>
      <c r="K2730" s="9">
        <v>0.76</v>
      </c>
    </row>
    <row r="2731" spans="1:11" x14ac:dyDescent="0.35">
      <c r="A2731" s="10">
        <v>2731</v>
      </c>
      <c r="B2731" s="10" t="s">
        <v>9958</v>
      </c>
      <c r="C2731" s="10" t="s">
        <v>55</v>
      </c>
      <c r="D2731" s="10">
        <v>2015</v>
      </c>
      <c r="E2731" s="10" t="s">
        <v>6</v>
      </c>
      <c r="F2731" s="10" t="s">
        <v>40</v>
      </c>
      <c r="G2731" s="10">
        <v>0.47</v>
      </c>
      <c r="H2731" s="10">
        <v>0.21</v>
      </c>
      <c r="I2731" s="10">
        <v>0.01</v>
      </c>
      <c r="J2731" s="10">
        <v>7.0000000000000007E-2</v>
      </c>
      <c r="K2731" s="10">
        <v>0.75</v>
      </c>
    </row>
    <row r="2732" spans="1:11" x14ac:dyDescent="0.35">
      <c r="A2732" s="9">
        <v>2732</v>
      </c>
      <c r="B2732" s="9" t="s">
        <v>9959</v>
      </c>
      <c r="C2732" s="9" t="s">
        <v>49</v>
      </c>
      <c r="D2732" s="9">
        <v>2007</v>
      </c>
      <c r="E2732" s="9" t="s">
        <v>4</v>
      </c>
      <c r="F2732" s="9" t="s">
        <v>59</v>
      </c>
      <c r="G2732" s="9">
        <v>0.67</v>
      </c>
      <c r="H2732" s="9">
        <v>0.03</v>
      </c>
      <c r="I2732" s="9">
        <v>0</v>
      </c>
      <c r="J2732" s="9">
        <v>0.06</v>
      </c>
      <c r="K2732" s="9">
        <v>0.75</v>
      </c>
    </row>
    <row r="2733" spans="1:11" x14ac:dyDescent="0.35">
      <c r="A2733" s="10">
        <v>2733</v>
      </c>
      <c r="B2733" s="10" t="s">
        <v>671</v>
      </c>
      <c r="C2733" s="10" t="s">
        <v>34</v>
      </c>
      <c r="D2733" s="10">
        <v>2008</v>
      </c>
      <c r="E2733" s="10" t="s">
        <v>2</v>
      </c>
      <c r="F2733" s="10" t="s">
        <v>67</v>
      </c>
      <c r="G2733" s="10">
        <v>0.21</v>
      </c>
      <c r="H2733" s="10">
        <v>0</v>
      </c>
      <c r="I2733" s="10">
        <v>0</v>
      </c>
      <c r="J2733" s="10">
        <v>0.54</v>
      </c>
      <c r="K2733" s="10">
        <v>0.75</v>
      </c>
    </row>
    <row r="2734" spans="1:11" x14ac:dyDescent="0.35">
      <c r="A2734" s="9">
        <v>2734</v>
      </c>
      <c r="B2734" s="9" t="s">
        <v>1969</v>
      </c>
      <c r="C2734" s="9" t="s">
        <v>44</v>
      </c>
      <c r="D2734" s="9">
        <v>2008</v>
      </c>
      <c r="E2734" s="9" t="s">
        <v>10</v>
      </c>
      <c r="F2734" s="9" t="s">
        <v>67</v>
      </c>
      <c r="G2734" s="9">
        <v>0.41</v>
      </c>
      <c r="H2734" s="9">
        <v>0.21</v>
      </c>
      <c r="I2734" s="9">
        <v>0</v>
      </c>
      <c r="J2734" s="9">
        <v>0.14000000000000001</v>
      </c>
      <c r="K2734" s="9">
        <v>0.75</v>
      </c>
    </row>
    <row r="2735" spans="1:11" x14ac:dyDescent="0.35">
      <c r="A2735" s="10">
        <v>2735</v>
      </c>
      <c r="B2735" s="10" t="s">
        <v>496</v>
      </c>
      <c r="C2735" s="10" t="s">
        <v>69</v>
      </c>
      <c r="D2735" s="10">
        <v>2009</v>
      </c>
      <c r="E2735" s="10" t="s">
        <v>6</v>
      </c>
      <c r="F2735" s="10" t="s">
        <v>43</v>
      </c>
      <c r="G2735" s="10">
        <v>0.41</v>
      </c>
      <c r="H2735" s="10">
        <v>0.24</v>
      </c>
      <c r="I2735" s="10">
        <v>0</v>
      </c>
      <c r="J2735" s="10">
        <v>0.11</v>
      </c>
      <c r="K2735" s="10">
        <v>0.75</v>
      </c>
    </row>
    <row r="2736" spans="1:11" x14ac:dyDescent="0.35">
      <c r="A2736" s="9">
        <v>2736</v>
      </c>
      <c r="B2736" s="9" t="s">
        <v>9960</v>
      </c>
      <c r="C2736" s="9" t="s">
        <v>72</v>
      </c>
      <c r="D2736" s="9">
        <v>2000</v>
      </c>
      <c r="E2736" s="9" t="s">
        <v>2</v>
      </c>
      <c r="F2736" s="9" t="s">
        <v>91</v>
      </c>
      <c r="G2736" s="9">
        <v>0.3</v>
      </c>
      <c r="H2736" s="9">
        <v>0.21</v>
      </c>
      <c r="I2736" s="9">
        <v>0.2</v>
      </c>
      <c r="J2736" s="9">
        <v>0.05</v>
      </c>
      <c r="K2736" s="9">
        <v>0.75</v>
      </c>
    </row>
    <row r="2737" spans="1:11" x14ac:dyDescent="0.35">
      <c r="A2737" s="10">
        <v>2737</v>
      </c>
      <c r="B2737" s="10" t="s">
        <v>9961</v>
      </c>
      <c r="C2737" s="10" t="s">
        <v>56</v>
      </c>
      <c r="D2737" s="10">
        <v>2013</v>
      </c>
      <c r="E2737" s="10" t="s">
        <v>11</v>
      </c>
      <c r="F2737" s="10" t="s">
        <v>79</v>
      </c>
      <c r="G2737" s="10">
        <v>0.17</v>
      </c>
      <c r="H2737" s="10">
        <v>0.39</v>
      </c>
      <c r="I2737" s="10">
        <v>0</v>
      </c>
      <c r="J2737" s="10">
        <v>0.19</v>
      </c>
      <c r="K2737" s="10">
        <v>0.75</v>
      </c>
    </row>
    <row r="2738" spans="1:11" x14ac:dyDescent="0.35">
      <c r="A2738" s="9">
        <v>2738</v>
      </c>
      <c r="B2738" s="9" t="s">
        <v>9851</v>
      </c>
      <c r="C2738" s="9" t="s">
        <v>69</v>
      </c>
      <c r="D2738" s="9">
        <v>2010</v>
      </c>
      <c r="E2738" s="9" t="s">
        <v>6</v>
      </c>
      <c r="F2738" s="9" t="s">
        <v>43</v>
      </c>
      <c r="G2738" s="9">
        <v>0.47</v>
      </c>
      <c r="H2738" s="9">
        <v>0.19</v>
      </c>
      <c r="I2738" s="9">
        <v>0</v>
      </c>
      <c r="J2738" s="9">
        <v>0.09</v>
      </c>
      <c r="K2738" s="9">
        <v>0.75</v>
      </c>
    </row>
    <row r="2739" spans="1:11" x14ac:dyDescent="0.35">
      <c r="A2739" s="10">
        <v>2739</v>
      </c>
      <c r="B2739" s="10" t="s">
        <v>9889</v>
      </c>
      <c r="C2739" s="10" t="s">
        <v>69</v>
      </c>
      <c r="D2739" s="10">
        <v>2009</v>
      </c>
      <c r="E2739" s="10" t="s">
        <v>9</v>
      </c>
      <c r="F2739" s="10" t="s">
        <v>61</v>
      </c>
      <c r="G2739" s="10">
        <v>0.41</v>
      </c>
      <c r="H2739" s="10">
        <v>0.22</v>
      </c>
      <c r="I2739" s="10">
        <v>0.01</v>
      </c>
      <c r="J2739" s="10">
        <v>0.11</v>
      </c>
      <c r="K2739" s="10">
        <v>0.75</v>
      </c>
    </row>
    <row r="2740" spans="1:11" x14ac:dyDescent="0.35">
      <c r="A2740" s="9">
        <v>2740</v>
      </c>
      <c r="B2740" s="9" t="s">
        <v>159</v>
      </c>
      <c r="C2740" s="9" t="s">
        <v>42</v>
      </c>
      <c r="D2740" s="9">
        <v>2009</v>
      </c>
      <c r="E2740" s="9" t="s">
        <v>10</v>
      </c>
      <c r="F2740" s="9" t="s">
        <v>67</v>
      </c>
      <c r="G2740" s="9">
        <v>0.51</v>
      </c>
      <c r="H2740" s="9">
        <v>0.17</v>
      </c>
      <c r="I2740" s="9">
        <v>0</v>
      </c>
      <c r="J2740" s="9">
        <v>7.0000000000000007E-2</v>
      </c>
      <c r="K2740" s="9">
        <v>0.75</v>
      </c>
    </row>
    <row r="2741" spans="1:11" x14ac:dyDescent="0.35">
      <c r="A2741" s="10">
        <v>2741</v>
      </c>
      <c r="B2741" s="10" t="s">
        <v>8041</v>
      </c>
      <c r="C2741" s="10" t="s">
        <v>70</v>
      </c>
      <c r="D2741" s="10">
        <v>2008</v>
      </c>
      <c r="E2741" s="10" t="s">
        <v>9</v>
      </c>
      <c r="F2741" s="10" t="s">
        <v>2823</v>
      </c>
      <c r="G2741" s="10">
        <v>0.46</v>
      </c>
      <c r="H2741" s="10">
        <v>0.21</v>
      </c>
      <c r="I2741" s="10">
        <v>0.01</v>
      </c>
      <c r="J2741" s="10">
        <v>7.0000000000000007E-2</v>
      </c>
      <c r="K2741" s="10">
        <v>0.75</v>
      </c>
    </row>
    <row r="2742" spans="1:11" x14ac:dyDescent="0.35">
      <c r="A2742" s="9">
        <v>2742</v>
      </c>
      <c r="B2742" s="9" t="s">
        <v>3899</v>
      </c>
      <c r="C2742" s="9" t="s">
        <v>69</v>
      </c>
      <c r="D2742" s="9">
        <v>2012</v>
      </c>
      <c r="E2742" s="9" t="s">
        <v>9</v>
      </c>
      <c r="F2742" s="9" t="s">
        <v>43</v>
      </c>
      <c r="G2742" s="9">
        <v>0.36</v>
      </c>
      <c r="H2742" s="9">
        <v>0.28000000000000003</v>
      </c>
      <c r="I2742" s="9">
        <v>0</v>
      </c>
      <c r="J2742" s="9">
        <v>0.11</v>
      </c>
      <c r="K2742" s="9">
        <v>0.75</v>
      </c>
    </row>
    <row r="2743" spans="1:11" x14ac:dyDescent="0.35">
      <c r="A2743" s="10">
        <v>2743</v>
      </c>
      <c r="B2743" s="10" t="s">
        <v>1048</v>
      </c>
      <c r="C2743" s="10" t="s">
        <v>34</v>
      </c>
      <c r="D2743" s="10">
        <v>2004</v>
      </c>
      <c r="E2743" s="10" t="s">
        <v>9</v>
      </c>
      <c r="F2743" s="10" t="s">
        <v>43</v>
      </c>
      <c r="G2743" s="10">
        <v>0.37</v>
      </c>
      <c r="H2743" s="10">
        <v>0.28999999999999998</v>
      </c>
      <c r="I2743" s="10">
        <v>0</v>
      </c>
      <c r="J2743" s="10">
        <v>0.1</v>
      </c>
      <c r="K2743" s="10">
        <v>0.75</v>
      </c>
    </row>
    <row r="2744" spans="1:11" x14ac:dyDescent="0.35">
      <c r="A2744" s="9">
        <v>2744</v>
      </c>
      <c r="B2744" s="9" t="s">
        <v>743</v>
      </c>
      <c r="C2744" s="9" t="s">
        <v>146</v>
      </c>
      <c r="D2744" s="9">
        <v>1997</v>
      </c>
      <c r="E2744" s="9" t="s">
        <v>3</v>
      </c>
      <c r="F2744" s="9" t="s">
        <v>491</v>
      </c>
      <c r="G2744" s="9">
        <v>0.63</v>
      </c>
      <c r="H2744" s="9">
        <v>0.11</v>
      </c>
      <c r="I2744" s="9">
        <v>0</v>
      </c>
      <c r="J2744" s="9">
        <v>0.01</v>
      </c>
      <c r="K2744" s="9">
        <v>0.75</v>
      </c>
    </row>
    <row r="2745" spans="1:11" x14ac:dyDescent="0.35">
      <c r="A2745" s="10">
        <v>2745</v>
      </c>
      <c r="B2745" s="10" t="s">
        <v>1591</v>
      </c>
      <c r="C2745" s="10" t="s">
        <v>70</v>
      </c>
      <c r="D2745" s="10">
        <v>2012</v>
      </c>
      <c r="E2745" s="10" t="s">
        <v>9</v>
      </c>
      <c r="F2745" s="10" t="s">
        <v>43</v>
      </c>
      <c r="G2745" s="10">
        <v>0.43</v>
      </c>
      <c r="H2745" s="10">
        <v>0.26</v>
      </c>
      <c r="I2745" s="10">
        <v>0</v>
      </c>
      <c r="J2745" s="10">
        <v>0.06</v>
      </c>
      <c r="K2745" s="10">
        <v>0.75</v>
      </c>
    </row>
    <row r="2746" spans="1:11" x14ac:dyDescent="0.35">
      <c r="A2746" s="9">
        <v>2746</v>
      </c>
      <c r="B2746" s="9" t="s">
        <v>9962</v>
      </c>
      <c r="C2746" s="9" t="s">
        <v>34</v>
      </c>
      <c r="D2746" s="9">
        <v>2001</v>
      </c>
      <c r="E2746" s="9" t="s">
        <v>7</v>
      </c>
      <c r="F2746" s="9" t="s">
        <v>38</v>
      </c>
      <c r="G2746" s="9">
        <v>0.3</v>
      </c>
      <c r="H2746" s="9">
        <v>0.24</v>
      </c>
      <c r="I2746" s="9">
        <v>0.13</v>
      </c>
      <c r="J2746" s="9">
        <v>0.08</v>
      </c>
      <c r="K2746" s="9">
        <v>0.75</v>
      </c>
    </row>
    <row r="2747" spans="1:11" x14ac:dyDescent="0.35">
      <c r="A2747" s="10">
        <v>2747</v>
      </c>
      <c r="B2747" s="10" t="s">
        <v>6586</v>
      </c>
      <c r="C2747" s="10" t="s">
        <v>69</v>
      </c>
      <c r="D2747" s="10">
        <v>2009</v>
      </c>
      <c r="E2747" s="10" t="s">
        <v>7</v>
      </c>
      <c r="F2747" s="10" t="s">
        <v>67</v>
      </c>
      <c r="G2747" s="10">
        <v>0.33</v>
      </c>
      <c r="H2747" s="10">
        <v>0.28000000000000003</v>
      </c>
      <c r="I2747" s="10">
        <v>0.02</v>
      </c>
      <c r="J2747" s="10">
        <v>0.12</v>
      </c>
      <c r="K2747" s="10">
        <v>0.75</v>
      </c>
    </row>
    <row r="2748" spans="1:11" x14ac:dyDescent="0.35">
      <c r="A2748" s="9">
        <v>2748</v>
      </c>
      <c r="B2748" s="9" t="s">
        <v>9963</v>
      </c>
      <c r="C2748" s="9" t="s">
        <v>72</v>
      </c>
      <c r="D2748" s="9">
        <v>1997</v>
      </c>
      <c r="E2748" s="9" t="s">
        <v>10</v>
      </c>
      <c r="F2748" s="9" t="s">
        <v>444</v>
      </c>
      <c r="G2748" s="9">
        <v>0.28000000000000003</v>
      </c>
      <c r="H2748" s="9">
        <v>0.19</v>
      </c>
      <c r="I2748" s="9">
        <v>0.23</v>
      </c>
      <c r="J2748" s="9">
        <v>0.05</v>
      </c>
      <c r="K2748" s="9">
        <v>0.75</v>
      </c>
    </row>
    <row r="2749" spans="1:11" x14ac:dyDescent="0.35">
      <c r="A2749" s="10">
        <v>2749</v>
      </c>
      <c r="B2749" s="10" t="s">
        <v>1342</v>
      </c>
      <c r="C2749" s="10" t="s">
        <v>44</v>
      </c>
      <c r="D2749" s="10">
        <v>2005</v>
      </c>
      <c r="E2749" s="10" t="s">
        <v>1</v>
      </c>
      <c r="F2749" s="10" t="s">
        <v>61</v>
      </c>
      <c r="G2749" s="10">
        <v>0.69</v>
      </c>
      <c r="H2749" s="10">
        <v>0</v>
      </c>
      <c r="I2749" s="10">
        <v>0</v>
      </c>
      <c r="J2749" s="10">
        <v>0.06</v>
      </c>
      <c r="K2749" s="10">
        <v>0.75</v>
      </c>
    </row>
    <row r="2750" spans="1:11" x14ac:dyDescent="0.35">
      <c r="A2750" s="9">
        <v>2750</v>
      </c>
      <c r="B2750" s="9" t="s">
        <v>9964</v>
      </c>
      <c r="C2750" s="9" t="s">
        <v>44</v>
      </c>
      <c r="D2750" s="9">
        <v>2005</v>
      </c>
      <c r="E2750" s="9" t="s">
        <v>7</v>
      </c>
      <c r="F2750" s="9" t="s">
        <v>38</v>
      </c>
      <c r="G2750" s="9">
        <v>0.28000000000000003</v>
      </c>
      <c r="H2750" s="9">
        <v>0.28999999999999998</v>
      </c>
      <c r="I2750" s="9">
        <v>0</v>
      </c>
      <c r="J2750" s="9">
        <v>0.18</v>
      </c>
      <c r="K2750" s="9">
        <v>0.75</v>
      </c>
    </row>
    <row r="2751" spans="1:11" x14ac:dyDescent="0.35">
      <c r="A2751" s="10">
        <v>2751</v>
      </c>
      <c r="B2751" s="10" t="s">
        <v>308</v>
      </c>
      <c r="C2751" s="10" t="s">
        <v>39</v>
      </c>
      <c r="D2751" s="10">
        <v>2004</v>
      </c>
      <c r="E2751" s="10" t="s">
        <v>1</v>
      </c>
      <c r="F2751" s="10" t="s">
        <v>43</v>
      </c>
      <c r="G2751" s="10">
        <v>0.48</v>
      </c>
      <c r="H2751" s="10">
        <v>0.24</v>
      </c>
      <c r="I2751" s="10">
        <v>0</v>
      </c>
      <c r="J2751" s="10">
        <v>0.03</v>
      </c>
      <c r="K2751" s="10">
        <v>0.75</v>
      </c>
    </row>
    <row r="2752" spans="1:11" x14ac:dyDescent="0.35">
      <c r="A2752" s="9">
        <v>2752</v>
      </c>
      <c r="B2752" s="9" t="s">
        <v>455</v>
      </c>
      <c r="C2752" s="9" t="s">
        <v>70</v>
      </c>
      <c r="D2752" s="9">
        <v>2008</v>
      </c>
      <c r="E2752" s="9" t="s">
        <v>4</v>
      </c>
      <c r="F2752" s="9" t="s">
        <v>118</v>
      </c>
      <c r="G2752" s="9">
        <v>0.32</v>
      </c>
      <c r="H2752" s="9">
        <v>0.18</v>
      </c>
      <c r="I2752" s="9">
        <v>0.19</v>
      </c>
      <c r="J2752" s="9">
        <v>0.05</v>
      </c>
      <c r="K2752" s="9">
        <v>0.75</v>
      </c>
    </row>
    <row r="2753" spans="1:11" x14ac:dyDescent="0.35">
      <c r="A2753" s="10">
        <v>2753</v>
      </c>
      <c r="B2753" s="10" t="s">
        <v>7147</v>
      </c>
      <c r="C2753" s="10" t="s">
        <v>69</v>
      </c>
      <c r="D2753" s="10">
        <v>2009</v>
      </c>
      <c r="E2753" s="10" t="s">
        <v>9</v>
      </c>
      <c r="F2753" s="10" t="s">
        <v>43</v>
      </c>
      <c r="G2753" s="10">
        <v>0.31</v>
      </c>
      <c r="H2753" s="10">
        <v>0.32</v>
      </c>
      <c r="I2753" s="10">
        <v>0</v>
      </c>
      <c r="J2753" s="10">
        <v>0.13</v>
      </c>
      <c r="K2753" s="10">
        <v>0.75</v>
      </c>
    </row>
    <row r="2754" spans="1:11" x14ac:dyDescent="0.35">
      <c r="A2754" s="9">
        <v>2754</v>
      </c>
      <c r="B2754" s="9" t="s">
        <v>41</v>
      </c>
      <c r="C2754" s="9" t="s">
        <v>49</v>
      </c>
      <c r="D2754" s="9">
        <v>2008</v>
      </c>
      <c r="E2754" s="9" t="s">
        <v>9</v>
      </c>
      <c r="F2754" s="9" t="s">
        <v>43</v>
      </c>
      <c r="G2754" s="9">
        <v>0.42</v>
      </c>
      <c r="H2754" s="9">
        <v>0.26</v>
      </c>
      <c r="I2754" s="9">
        <v>0</v>
      </c>
      <c r="J2754" s="9">
        <v>7.0000000000000007E-2</v>
      </c>
      <c r="K2754" s="9">
        <v>0.75</v>
      </c>
    </row>
    <row r="2755" spans="1:11" x14ac:dyDescent="0.35">
      <c r="A2755" s="10">
        <v>2755</v>
      </c>
      <c r="B2755" s="10" t="s">
        <v>3620</v>
      </c>
      <c r="C2755" s="10" t="s">
        <v>69</v>
      </c>
      <c r="D2755" s="10">
        <v>2010</v>
      </c>
      <c r="E2755" s="10" t="s">
        <v>3</v>
      </c>
      <c r="F2755" s="10" t="s">
        <v>59</v>
      </c>
      <c r="G2755" s="10">
        <v>0.31</v>
      </c>
      <c r="H2755" s="10">
        <v>0.31</v>
      </c>
      <c r="I2755" s="10">
        <v>0.01</v>
      </c>
      <c r="J2755" s="10">
        <v>0.12</v>
      </c>
      <c r="K2755" s="10">
        <v>0.75</v>
      </c>
    </row>
    <row r="2756" spans="1:11" x14ac:dyDescent="0.35">
      <c r="A2756" s="9">
        <v>2756</v>
      </c>
      <c r="B2756" s="9" t="s">
        <v>9965</v>
      </c>
      <c r="C2756" s="9" t="s">
        <v>34</v>
      </c>
      <c r="D2756" s="9">
        <v>2001</v>
      </c>
      <c r="E2756" s="9" t="s">
        <v>10</v>
      </c>
      <c r="F2756" s="9" t="s">
        <v>91</v>
      </c>
      <c r="G2756" s="9">
        <v>0.22</v>
      </c>
      <c r="H2756" s="9">
        <v>0.17</v>
      </c>
      <c r="I2756" s="9">
        <v>0.3</v>
      </c>
      <c r="J2756" s="9">
        <v>0.06</v>
      </c>
      <c r="K2756" s="9">
        <v>0.75</v>
      </c>
    </row>
    <row r="2757" spans="1:11" x14ac:dyDescent="0.35">
      <c r="A2757" s="10">
        <v>2757</v>
      </c>
      <c r="B2757" s="10" t="s">
        <v>885</v>
      </c>
      <c r="C2757" s="10" t="s">
        <v>34</v>
      </c>
      <c r="D2757" s="10">
        <v>2006</v>
      </c>
      <c r="E2757" s="10" t="s">
        <v>1</v>
      </c>
      <c r="F2757" s="10" t="s">
        <v>61</v>
      </c>
      <c r="G2757" s="10">
        <v>0.62</v>
      </c>
      <c r="H2757" s="10">
        <v>0.02</v>
      </c>
      <c r="I2757" s="10">
        <v>0</v>
      </c>
      <c r="J2757" s="10">
        <v>0.1</v>
      </c>
      <c r="K2757" s="10">
        <v>0.75</v>
      </c>
    </row>
    <row r="2758" spans="1:11" x14ac:dyDescent="0.35">
      <c r="A2758" s="9">
        <v>2758</v>
      </c>
      <c r="B2758" s="9" t="s">
        <v>205</v>
      </c>
      <c r="C2758" s="9" t="s">
        <v>183</v>
      </c>
      <c r="D2758" s="9">
        <v>2014</v>
      </c>
      <c r="E2758" s="9" t="s">
        <v>6</v>
      </c>
      <c r="F2758" s="9" t="s">
        <v>50</v>
      </c>
      <c r="G2758" s="9">
        <v>0.4</v>
      </c>
      <c r="H2758" s="9">
        <v>0.28000000000000003</v>
      </c>
      <c r="I2758" s="9">
        <v>0</v>
      </c>
      <c r="J2758" s="9">
        <v>7.0000000000000007E-2</v>
      </c>
      <c r="K2758" s="9">
        <v>0.75</v>
      </c>
    </row>
    <row r="2759" spans="1:11" x14ac:dyDescent="0.35">
      <c r="A2759" s="10">
        <v>2759</v>
      </c>
      <c r="B2759" s="10" t="s">
        <v>1082</v>
      </c>
      <c r="C2759" s="10" t="s">
        <v>70</v>
      </c>
      <c r="D2759" s="10">
        <v>2014</v>
      </c>
      <c r="E2759" s="10" t="s">
        <v>7</v>
      </c>
      <c r="F2759" s="10" t="s">
        <v>52</v>
      </c>
      <c r="G2759" s="10">
        <v>0.46</v>
      </c>
      <c r="H2759" s="10">
        <v>0.22</v>
      </c>
      <c r="I2759" s="10">
        <v>0.01</v>
      </c>
      <c r="J2759" s="10">
        <v>0.06</v>
      </c>
      <c r="K2759" s="10">
        <v>0.75</v>
      </c>
    </row>
    <row r="2760" spans="1:11" x14ac:dyDescent="0.35">
      <c r="A2760" s="9">
        <v>2760</v>
      </c>
      <c r="B2760" s="9" t="s">
        <v>9081</v>
      </c>
      <c r="C2760" s="9" t="s">
        <v>69</v>
      </c>
      <c r="D2760" s="9">
        <v>2014</v>
      </c>
      <c r="E2760" s="9" t="s">
        <v>2</v>
      </c>
      <c r="F2760" s="9" t="s">
        <v>57</v>
      </c>
      <c r="G2760" s="9">
        <v>0.2</v>
      </c>
      <c r="H2760" s="9">
        <v>0.43</v>
      </c>
      <c r="I2760" s="9">
        <v>0.01</v>
      </c>
      <c r="J2760" s="9">
        <v>0.11</v>
      </c>
      <c r="K2760" s="9">
        <v>0.75</v>
      </c>
    </row>
    <row r="2761" spans="1:11" x14ac:dyDescent="0.35">
      <c r="A2761" s="10">
        <v>2761</v>
      </c>
      <c r="B2761" s="10" t="s">
        <v>655</v>
      </c>
      <c r="C2761" s="10" t="s">
        <v>69</v>
      </c>
      <c r="D2761" s="10">
        <v>2009</v>
      </c>
      <c r="E2761" s="10" t="s">
        <v>4</v>
      </c>
      <c r="F2761" s="10" t="s">
        <v>43</v>
      </c>
      <c r="G2761" s="10">
        <v>0.49</v>
      </c>
      <c r="H2761" s="10">
        <v>0.16</v>
      </c>
      <c r="I2761" s="10">
        <v>0</v>
      </c>
      <c r="J2761" s="10">
        <v>0.09</v>
      </c>
      <c r="K2761" s="10">
        <v>0.75</v>
      </c>
    </row>
    <row r="2762" spans="1:11" x14ac:dyDescent="0.35">
      <c r="A2762" s="9">
        <v>2762</v>
      </c>
      <c r="B2762" s="9" t="s">
        <v>668</v>
      </c>
      <c r="C2762" s="9" t="s">
        <v>49</v>
      </c>
      <c r="D2762" s="9">
        <v>2008</v>
      </c>
      <c r="E2762" s="9" t="s">
        <v>1</v>
      </c>
      <c r="F2762" s="9" t="s">
        <v>46</v>
      </c>
      <c r="G2762" s="9">
        <v>0.28999999999999998</v>
      </c>
      <c r="H2762" s="9">
        <v>0.37</v>
      </c>
      <c r="I2762" s="9">
        <v>0</v>
      </c>
      <c r="J2762" s="9">
        <v>0.08</v>
      </c>
      <c r="K2762" s="9">
        <v>0.75</v>
      </c>
    </row>
    <row r="2763" spans="1:11" x14ac:dyDescent="0.35">
      <c r="A2763" s="10">
        <v>2763</v>
      </c>
      <c r="B2763" s="10" t="s">
        <v>460</v>
      </c>
      <c r="C2763" s="10" t="s">
        <v>70</v>
      </c>
      <c r="D2763" s="10">
        <v>2012</v>
      </c>
      <c r="E2763" s="10" t="s">
        <v>11</v>
      </c>
      <c r="F2763" s="10" t="s">
        <v>6658</v>
      </c>
      <c r="G2763" s="10">
        <v>0.55000000000000004</v>
      </c>
      <c r="H2763" s="10">
        <v>0.14000000000000001</v>
      </c>
      <c r="I2763" s="10">
        <v>0</v>
      </c>
      <c r="J2763" s="10">
        <v>0.05</v>
      </c>
      <c r="K2763" s="10">
        <v>0.75</v>
      </c>
    </row>
    <row r="2764" spans="1:11" x14ac:dyDescent="0.35">
      <c r="A2764" s="9">
        <v>2764</v>
      </c>
      <c r="B2764" s="9" t="s">
        <v>315</v>
      </c>
      <c r="C2764" s="9" t="s">
        <v>69</v>
      </c>
      <c r="D2764" s="9">
        <v>2011</v>
      </c>
      <c r="E2764" s="9" t="s">
        <v>9</v>
      </c>
      <c r="F2764" s="9" t="s">
        <v>75</v>
      </c>
      <c r="G2764" s="9">
        <v>0.3</v>
      </c>
      <c r="H2764" s="9">
        <v>0.16</v>
      </c>
      <c r="I2764" s="9">
        <v>0.22</v>
      </c>
      <c r="J2764" s="9">
        <v>7.0000000000000007E-2</v>
      </c>
      <c r="K2764" s="9">
        <v>0.74</v>
      </c>
    </row>
    <row r="2765" spans="1:11" x14ac:dyDescent="0.35">
      <c r="A2765" s="10">
        <v>2765</v>
      </c>
      <c r="B2765" s="10" t="s">
        <v>9966</v>
      </c>
      <c r="C2765" s="10" t="s">
        <v>49</v>
      </c>
      <c r="D2765" s="10">
        <v>2006</v>
      </c>
      <c r="E2765" s="10" t="s">
        <v>10</v>
      </c>
      <c r="F2765" s="10" t="s">
        <v>53</v>
      </c>
      <c r="G2765" s="10">
        <v>0</v>
      </c>
      <c r="H2765" s="10">
        <v>0</v>
      </c>
      <c r="I2765" s="10">
        <v>0.74</v>
      </c>
      <c r="J2765" s="10">
        <v>0</v>
      </c>
      <c r="K2765" s="10">
        <v>0.74</v>
      </c>
    </row>
    <row r="2766" spans="1:11" x14ac:dyDescent="0.35">
      <c r="A2766" s="9">
        <v>2766</v>
      </c>
      <c r="B2766" s="9" t="s">
        <v>9967</v>
      </c>
      <c r="C2766" s="9" t="s">
        <v>34</v>
      </c>
      <c r="D2766" s="9">
        <v>2001</v>
      </c>
      <c r="E2766" s="9" t="s">
        <v>6</v>
      </c>
      <c r="F2766" s="9" t="s">
        <v>57</v>
      </c>
      <c r="G2766" s="9">
        <v>0.36</v>
      </c>
      <c r="H2766" s="9">
        <v>0.28000000000000003</v>
      </c>
      <c r="I2766" s="9">
        <v>0</v>
      </c>
      <c r="J2766" s="9">
        <v>0.1</v>
      </c>
      <c r="K2766" s="9">
        <v>0.74</v>
      </c>
    </row>
    <row r="2767" spans="1:11" x14ac:dyDescent="0.35">
      <c r="A2767" s="10">
        <v>2767</v>
      </c>
      <c r="B2767" s="10" t="s">
        <v>911</v>
      </c>
      <c r="C2767" s="10" t="s">
        <v>69</v>
      </c>
      <c r="D2767" s="10">
        <v>2010</v>
      </c>
      <c r="E2767" s="10" t="s">
        <v>4</v>
      </c>
      <c r="F2767" s="10" t="s">
        <v>46</v>
      </c>
      <c r="G2767" s="10">
        <v>0.2</v>
      </c>
      <c r="H2767" s="10">
        <v>0.22</v>
      </c>
      <c r="I2767" s="10">
        <v>0.24</v>
      </c>
      <c r="J2767" s="10">
        <v>0.09</v>
      </c>
      <c r="K2767" s="10">
        <v>0.74</v>
      </c>
    </row>
    <row r="2768" spans="1:11" x14ac:dyDescent="0.35">
      <c r="A2768" s="9">
        <v>2768</v>
      </c>
      <c r="B2768" s="9" t="s">
        <v>1029</v>
      </c>
      <c r="C2768" s="9" t="s">
        <v>34</v>
      </c>
      <c r="D2768" s="9">
        <v>2001</v>
      </c>
      <c r="E2768" s="9" t="s">
        <v>3</v>
      </c>
      <c r="F2768" s="9" t="s">
        <v>114</v>
      </c>
      <c r="G2768" s="9">
        <v>0.36</v>
      </c>
      <c r="H2768" s="9">
        <v>0.28000000000000003</v>
      </c>
      <c r="I2768" s="9">
        <v>0</v>
      </c>
      <c r="J2768" s="9">
        <v>0.1</v>
      </c>
      <c r="K2768" s="9">
        <v>0.74</v>
      </c>
    </row>
    <row r="2769" spans="1:11" x14ac:dyDescent="0.35">
      <c r="A2769" s="10">
        <v>2769</v>
      </c>
      <c r="B2769" s="10" t="s">
        <v>9052</v>
      </c>
      <c r="C2769" s="10" t="s">
        <v>44</v>
      </c>
      <c r="D2769" s="10">
        <v>2007</v>
      </c>
      <c r="E2769" s="10" t="s">
        <v>7</v>
      </c>
      <c r="F2769" s="10" t="s">
        <v>50</v>
      </c>
      <c r="G2769" s="10">
        <v>0.42</v>
      </c>
      <c r="H2769" s="10">
        <v>0.19</v>
      </c>
      <c r="I2769" s="10">
        <v>0</v>
      </c>
      <c r="J2769" s="10">
        <v>0.14000000000000001</v>
      </c>
      <c r="K2769" s="10">
        <v>0.74</v>
      </c>
    </row>
    <row r="2770" spans="1:11" x14ac:dyDescent="0.35">
      <c r="A2770" s="9">
        <v>2770</v>
      </c>
      <c r="B2770" s="9" t="s">
        <v>8890</v>
      </c>
      <c r="C2770" s="9" t="s">
        <v>70</v>
      </c>
      <c r="D2770" s="9">
        <v>2011</v>
      </c>
      <c r="E2770" s="9" t="s">
        <v>4</v>
      </c>
      <c r="F2770" s="9" t="s">
        <v>137</v>
      </c>
      <c r="G2770" s="9">
        <v>0.36</v>
      </c>
      <c r="H2770" s="9">
        <v>0.3</v>
      </c>
      <c r="I2770" s="9">
        <v>0.02</v>
      </c>
      <c r="J2770" s="9">
        <v>0.06</v>
      </c>
      <c r="K2770" s="9">
        <v>0.74</v>
      </c>
    </row>
    <row r="2771" spans="1:11" x14ac:dyDescent="0.35">
      <c r="A2771" s="10">
        <v>2771</v>
      </c>
      <c r="B2771" s="10" t="s">
        <v>792</v>
      </c>
      <c r="C2771" s="10" t="s">
        <v>88</v>
      </c>
      <c r="D2771" s="10">
        <v>2012</v>
      </c>
      <c r="E2771" s="10" t="s">
        <v>9</v>
      </c>
      <c r="F2771" s="10" t="s">
        <v>120</v>
      </c>
      <c r="G2771" s="10">
        <v>0.41</v>
      </c>
      <c r="H2771" s="10">
        <v>0.27</v>
      </c>
      <c r="I2771" s="10">
        <v>0</v>
      </c>
      <c r="J2771" s="10">
        <v>0.06</v>
      </c>
      <c r="K2771" s="10">
        <v>0.74</v>
      </c>
    </row>
    <row r="2772" spans="1:11" x14ac:dyDescent="0.35">
      <c r="A2772" s="9">
        <v>2772</v>
      </c>
      <c r="B2772" s="9" t="s">
        <v>9968</v>
      </c>
      <c r="C2772" s="9" t="s">
        <v>44</v>
      </c>
      <c r="D2772" s="9">
        <v>2006</v>
      </c>
      <c r="E2772" s="9" t="s">
        <v>10</v>
      </c>
      <c r="F2772" s="9" t="s">
        <v>76</v>
      </c>
      <c r="G2772" s="9">
        <v>0.67</v>
      </c>
      <c r="H2772" s="9">
        <v>0.01</v>
      </c>
      <c r="I2772" s="9">
        <v>0</v>
      </c>
      <c r="J2772" s="9">
        <v>0.06</v>
      </c>
      <c r="K2772" s="9">
        <v>0.74</v>
      </c>
    </row>
    <row r="2773" spans="1:11" x14ac:dyDescent="0.35">
      <c r="A2773" s="10">
        <v>2773</v>
      </c>
      <c r="B2773" s="10" t="s">
        <v>9969</v>
      </c>
      <c r="C2773" s="10" t="s">
        <v>88</v>
      </c>
      <c r="D2773" s="10">
        <v>2015</v>
      </c>
      <c r="E2773" s="10" t="s">
        <v>4</v>
      </c>
      <c r="F2773" s="10" t="s">
        <v>53</v>
      </c>
      <c r="G2773" s="10">
        <v>0.16</v>
      </c>
      <c r="H2773" s="10">
        <v>0.3</v>
      </c>
      <c r="I2773" s="10">
        <v>0.25</v>
      </c>
      <c r="J2773" s="10">
        <v>0.04</v>
      </c>
      <c r="K2773" s="10">
        <v>0.74</v>
      </c>
    </row>
    <row r="2774" spans="1:11" x14ac:dyDescent="0.35">
      <c r="A2774" s="9">
        <v>2774</v>
      </c>
      <c r="B2774" s="9" t="s">
        <v>9970</v>
      </c>
      <c r="C2774" s="9" t="s">
        <v>36</v>
      </c>
      <c r="D2774" s="9">
        <v>2001</v>
      </c>
      <c r="E2774" s="9" t="s">
        <v>6</v>
      </c>
      <c r="F2774" s="9" t="s">
        <v>38</v>
      </c>
      <c r="G2774" s="9">
        <v>0.42</v>
      </c>
      <c r="H2774" s="9">
        <v>0.16</v>
      </c>
      <c r="I2774" s="9">
        <v>0.15</v>
      </c>
      <c r="J2774" s="9">
        <v>0.01</v>
      </c>
      <c r="K2774" s="9">
        <v>0.74</v>
      </c>
    </row>
    <row r="2775" spans="1:11" x14ac:dyDescent="0.35">
      <c r="A2775" s="10">
        <v>2775</v>
      </c>
      <c r="B2775" s="10" t="s">
        <v>2084</v>
      </c>
      <c r="C2775" s="10" t="s">
        <v>69</v>
      </c>
      <c r="D2775" s="10">
        <v>2011</v>
      </c>
      <c r="E2775" s="10" t="s">
        <v>7</v>
      </c>
      <c r="F2775" s="10" t="s">
        <v>271</v>
      </c>
      <c r="G2775" s="10">
        <v>0.28999999999999998</v>
      </c>
      <c r="H2775" s="10">
        <v>0.32</v>
      </c>
      <c r="I2775" s="10">
        <v>0.01</v>
      </c>
      <c r="J2775" s="10">
        <v>0.12</v>
      </c>
      <c r="K2775" s="10">
        <v>0.74</v>
      </c>
    </row>
    <row r="2776" spans="1:11" x14ac:dyDescent="0.35">
      <c r="A2776" s="9">
        <v>2776</v>
      </c>
      <c r="B2776" s="9" t="s">
        <v>336</v>
      </c>
      <c r="C2776" s="9" t="s">
        <v>183</v>
      </c>
      <c r="D2776" s="9">
        <v>2013</v>
      </c>
      <c r="E2776" s="9" t="s">
        <v>9</v>
      </c>
      <c r="F2776" s="9" t="s">
        <v>120</v>
      </c>
      <c r="G2776" s="9">
        <v>0.31</v>
      </c>
      <c r="H2776" s="9">
        <v>0.35</v>
      </c>
      <c r="I2776" s="9">
        <v>0.02</v>
      </c>
      <c r="J2776" s="9">
        <v>0.06</v>
      </c>
      <c r="K2776" s="9">
        <v>0.74</v>
      </c>
    </row>
    <row r="2777" spans="1:11" x14ac:dyDescent="0.35">
      <c r="A2777" s="10">
        <v>2777</v>
      </c>
      <c r="B2777" s="10" t="s">
        <v>5212</v>
      </c>
      <c r="C2777" s="10" t="s">
        <v>69</v>
      </c>
      <c r="D2777" s="10">
        <v>2010</v>
      </c>
      <c r="E2777" s="10" t="s">
        <v>3</v>
      </c>
      <c r="F2777" s="10" t="s">
        <v>43</v>
      </c>
      <c r="G2777" s="10">
        <v>0.22</v>
      </c>
      <c r="H2777" s="10">
        <v>0.37</v>
      </c>
      <c r="I2777" s="10">
        <v>0.02</v>
      </c>
      <c r="J2777" s="10">
        <v>0.13</v>
      </c>
      <c r="K2777" s="10">
        <v>0.74</v>
      </c>
    </row>
    <row r="2778" spans="1:11" x14ac:dyDescent="0.35">
      <c r="A2778" s="9">
        <v>2778</v>
      </c>
      <c r="B2778" s="9" t="s">
        <v>304</v>
      </c>
      <c r="C2778" s="9" t="s">
        <v>42</v>
      </c>
      <c r="D2778" s="12" t="s">
        <v>145</v>
      </c>
      <c r="E2778" s="9" t="s">
        <v>1</v>
      </c>
      <c r="F2778" s="9" t="s">
        <v>134</v>
      </c>
      <c r="G2778" s="9">
        <v>0.7</v>
      </c>
      <c r="H2778" s="9">
        <v>0</v>
      </c>
      <c r="I2778" s="9">
        <v>0</v>
      </c>
      <c r="J2778" s="9">
        <v>0.05</v>
      </c>
      <c r="K2778" s="9">
        <v>0.74</v>
      </c>
    </row>
    <row r="2779" spans="1:11" x14ac:dyDescent="0.35">
      <c r="A2779" s="10">
        <v>2779</v>
      </c>
      <c r="B2779" s="10" t="s">
        <v>9971</v>
      </c>
      <c r="C2779" s="10" t="s">
        <v>42</v>
      </c>
      <c r="D2779" s="10">
        <v>2007</v>
      </c>
      <c r="E2779" s="10" t="s">
        <v>6</v>
      </c>
      <c r="F2779" s="10" t="s">
        <v>118</v>
      </c>
      <c r="G2779" s="10">
        <v>0.68</v>
      </c>
      <c r="H2779" s="10">
        <v>0</v>
      </c>
      <c r="I2779" s="10">
        <v>0</v>
      </c>
      <c r="J2779" s="10">
        <v>0.05</v>
      </c>
      <c r="K2779" s="10">
        <v>0.74</v>
      </c>
    </row>
    <row r="2780" spans="1:11" x14ac:dyDescent="0.35">
      <c r="A2780" s="9">
        <v>2780</v>
      </c>
      <c r="B2780" s="9" t="s">
        <v>8756</v>
      </c>
      <c r="C2780" s="9" t="s">
        <v>39</v>
      </c>
      <c r="D2780" s="9">
        <v>2005</v>
      </c>
      <c r="E2780" s="9" t="s">
        <v>3</v>
      </c>
      <c r="F2780" s="9" t="s">
        <v>52</v>
      </c>
      <c r="G2780" s="9">
        <v>0.61</v>
      </c>
      <c r="H2780" s="9">
        <v>0.1</v>
      </c>
      <c r="I2780" s="9">
        <v>0</v>
      </c>
      <c r="J2780" s="9">
        <v>0.03</v>
      </c>
      <c r="K2780" s="9">
        <v>0.74</v>
      </c>
    </row>
    <row r="2781" spans="1:11" x14ac:dyDescent="0.35">
      <c r="A2781" s="10">
        <v>2781</v>
      </c>
      <c r="B2781" s="10" t="s">
        <v>9363</v>
      </c>
      <c r="C2781" s="10" t="s">
        <v>94</v>
      </c>
      <c r="D2781" s="10">
        <v>2011</v>
      </c>
      <c r="E2781" s="10" t="s">
        <v>9</v>
      </c>
      <c r="F2781" s="10" t="s">
        <v>61</v>
      </c>
      <c r="G2781" s="10">
        <v>0.16</v>
      </c>
      <c r="H2781" s="10">
        <v>0.45</v>
      </c>
      <c r="I2781" s="10">
        <v>0</v>
      </c>
      <c r="J2781" s="10">
        <v>0.13</v>
      </c>
      <c r="K2781" s="10">
        <v>0.74</v>
      </c>
    </row>
    <row r="2782" spans="1:11" x14ac:dyDescent="0.35">
      <c r="A2782" s="9">
        <v>2782</v>
      </c>
      <c r="B2782" s="9" t="s">
        <v>202</v>
      </c>
      <c r="C2782" s="9" t="s">
        <v>36</v>
      </c>
      <c r="D2782" s="9">
        <v>2002</v>
      </c>
      <c r="E2782" s="9" t="s">
        <v>9</v>
      </c>
      <c r="F2782" s="9" t="s">
        <v>61</v>
      </c>
      <c r="G2782" s="9">
        <v>0.53</v>
      </c>
      <c r="H2782" s="9">
        <v>0.2</v>
      </c>
      <c r="I2782" s="9">
        <v>0</v>
      </c>
      <c r="J2782" s="9">
        <v>0.01</v>
      </c>
      <c r="K2782" s="9">
        <v>0.74</v>
      </c>
    </row>
    <row r="2783" spans="1:11" x14ac:dyDescent="0.35">
      <c r="A2783" s="10">
        <v>2783</v>
      </c>
      <c r="B2783" s="10" t="s">
        <v>9972</v>
      </c>
      <c r="C2783" s="10" t="s">
        <v>34</v>
      </c>
      <c r="D2783" s="10">
        <v>2001</v>
      </c>
      <c r="E2783" s="10" t="s">
        <v>1</v>
      </c>
      <c r="F2783" s="10" t="s">
        <v>61</v>
      </c>
      <c r="G2783" s="10">
        <v>0.36</v>
      </c>
      <c r="H2783" s="10">
        <v>0.28000000000000003</v>
      </c>
      <c r="I2783" s="10">
        <v>0</v>
      </c>
      <c r="J2783" s="10">
        <v>0.09</v>
      </c>
      <c r="K2783" s="10">
        <v>0.74</v>
      </c>
    </row>
    <row r="2784" spans="1:11" x14ac:dyDescent="0.35">
      <c r="A2784" s="9">
        <v>2784</v>
      </c>
      <c r="B2784" s="9" t="s">
        <v>1127</v>
      </c>
      <c r="C2784" s="9" t="s">
        <v>42</v>
      </c>
      <c r="D2784" s="9">
        <v>2009</v>
      </c>
      <c r="E2784" s="9" t="s">
        <v>9</v>
      </c>
      <c r="F2784" s="9" t="s">
        <v>43</v>
      </c>
      <c r="G2784" s="9">
        <v>0.36</v>
      </c>
      <c r="H2784" s="9">
        <v>0.3</v>
      </c>
      <c r="I2784" s="9">
        <v>0</v>
      </c>
      <c r="J2784" s="9">
        <v>0.08</v>
      </c>
      <c r="K2784" s="9">
        <v>0.74</v>
      </c>
    </row>
    <row r="2785" spans="1:11" x14ac:dyDescent="0.35">
      <c r="A2785" s="10">
        <v>2785</v>
      </c>
      <c r="B2785" s="10" t="s">
        <v>9973</v>
      </c>
      <c r="C2785" s="10" t="s">
        <v>72</v>
      </c>
      <c r="D2785" s="10">
        <v>1999</v>
      </c>
      <c r="E2785" s="10" t="s">
        <v>3</v>
      </c>
      <c r="F2785" s="10" t="s">
        <v>57</v>
      </c>
      <c r="G2785" s="10">
        <v>0.41</v>
      </c>
      <c r="H2785" s="10">
        <v>0.28000000000000003</v>
      </c>
      <c r="I2785" s="10">
        <v>0</v>
      </c>
      <c r="J2785" s="10">
        <v>0.05</v>
      </c>
      <c r="K2785" s="10">
        <v>0.74</v>
      </c>
    </row>
    <row r="2786" spans="1:11" x14ac:dyDescent="0.35">
      <c r="A2786" s="9">
        <v>2786</v>
      </c>
      <c r="B2786" s="9" t="s">
        <v>497</v>
      </c>
      <c r="C2786" s="9" t="s">
        <v>69</v>
      </c>
      <c r="D2786" s="9">
        <v>2012</v>
      </c>
      <c r="E2786" s="9" t="s">
        <v>10</v>
      </c>
      <c r="F2786" s="9" t="s">
        <v>75</v>
      </c>
      <c r="G2786" s="9">
        <v>0.27</v>
      </c>
      <c r="H2786" s="9">
        <v>0.25</v>
      </c>
      <c r="I2786" s="9">
        <v>0.14000000000000001</v>
      </c>
      <c r="J2786" s="9">
        <v>0.08</v>
      </c>
      <c r="K2786" s="9">
        <v>0.74</v>
      </c>
    </row>
    <row r="2787" spans="1:11" x14ac:dyDescent="0.35">
      <c r="A2787" s="10">
        <v>2787</v>
      </c>
      <c r="B2787" s="10" t="s">
        <v>9974</v>
      </c>
      <c r="C2787" s="10" t="s">
        <v>39</v>
      </c>
      <c r="D2787" s="10">
        <v>2002</v>
      </c>
      <c r="E2787" s="10" t="s">
        <v>7</v>
      </c>
      <c r="F2787" s="10" t="s">
        <v>118</v>
      </c>
      <c r="G2787" s="10">
        <v>0.59</v>
      </c>
      <c r="H2787" s="10">
        <v>0.12</v>
      </c>
      <c r="I2787" s="10">
        <v>0</v>
      </c>
      <c r="J2787" s="10">
        <v>0.03</v>
      </c>
      <c r="K2787" s="10">
        <v>0.74</v>
      </c>
    </row>
    <row r="2788" spans="1:11" x14ac:dyDescent="0.35">
      <c r="A2788" s="9">
        <v>2788</v>
      </c>
      <c r="B2788" s="9" t="s">
        <v>9975</v>
      </c>
      <c r="C2788" s="9" t="s">
        <v>36</v>
      </c>
      <c r="D2788" s="12" t="s">
        <v>145</v>
      </c>
      <c r="E2788" s="9" t="s">
        <v>5</v>
      </c>
      <c r="F2788" s="9" t="s">
        <v>134</v>
      </c>
      <c r="G2788" s="9">
        <v>0.16</v>
      </c>
      <c r="H2788" s="9">
        <v>0.06</v>
      </c>
      <c r="I2788" s="9">
        <v>0.5</v>
      </c>
      <c r="J2788" s="9">
        <v>0.02</v>
      </c>
      <c r="K2788" s="9">
        <v>0.74</v>
      </c>
    </row>
    <row r="2789" spans="1:11" x14ac:dyDescent="0.35">
      <c r="A2789" s="10">
        <v>2789</v>
      </c>
      <c r="B2789" s="10" t="s">
        <v>453</v>
      </c>
      <c r="C2789" s="10" t="s">
        <v>69</v>
      </c>
      <c r="D2789" s="10">
        <v>2007</v>
      </c>
      <c r="E2789" s="10" t="s">
        <v>9</v>
      </c>
      <c r="F2789" s="10" t="s">
        <v>59</v>
      </c>
      <c r="G2789" s="10">
        <v>0.17</v>
      </c>
      <c r="H2789" s="10">
        <v>0.41</v>
      </c>
      <c r="I2789" s="10">
        <v>0</v>
      </c>
      <c r="J2789" s="10">
        <v>0.15</v>
      </c>
      <c r="K2789" s="10">
        <v>0.74</v>
      </c>
    </row>
    <row r="2790" spans="1:11" x14ac:dyDescent="0.35">
      <c r="A2790" s="9">
        <v>2790</v>
      </c>
      <c r="B2790" s="9" t="s">
        <v>122</v>
      </c>
      <c r="C2790" s="9" t="s">
        <v>69</v>
      </c>
      <c r="D2790" s="9">
        <v>2007</v>
      </c>
      <c r="E2790" s="9" t="s">
        <v>1</v>
      </c>
      <c r="F2790" s="9" t="s">
        <v>61</v>
      </c>
      <c r="G2790" s="9">
        <v>0.22</v>
      </c>
      <c r="H2790" s="9">
        <v>0.38</v>
      </c>
      <c r="I2790" s="9">
        <v>0</v>
      </c>
      <c r="J2790" s="9">
        <v>0.14000000000000001</v>
      </c>
      <c r="K2790" s="9">
        <v>0.74</v>
      </c>
    </row>
    <row r="2791" spans="1:11" x14ac:dyDescent="0.35">
      <c r="A2791" s="10">
        <v>2791</v>
      </c>
      <c r="B2791" s="10" t="s">
        <v>3053</v>
      </c>
      <c r="C2791" s="10" t="s">
        <v>69</v>
      </c>
      <c r="D2791" s="10">
        <v>2012</v>
      </c>
      <c r="E2791" s="10" t="s">
        <v>10</v>
      </c>
      <c r="F2791" s="10" t="s">
        <v>495</v>
      </c>
      <c r="G2791" s="10">
        <v>0.3</v>
      </c>
      <c r="H2791" s="10">
        <v>0.12</v>
      </c>
      <c r="I2791" s="10">
        <v>0.24</v>
      </c>
      <c r="J2791" s="10">
        <v>7.0000000000000007E-2</v>
      </c>
      <c r="K2791" s="10">
        <v>0.74</v>
      </c>
    </row>
    <row r="2792" spans="1:11" x14ac:dyDescent="0.35">
      <c r="A2792" s="9">
        <v>2792</v>
      </c>
      <c r="B2792" s="9" t="s">
        <v>9976</v>
      </c>
      <c r="C2792" s="9" t="s">
        <v>36</v>
      </c>
      <c r="D2792" s="9">
        <v>2003</v>
      </c>
      <c r="E2792" s="9" t="s">
        <v>4</v>
      </c>
      <c r="F2792" s="9" t="s">
        <v>53</v>
      </c>
      <c r="G2792" s="9">
        <v>0.31</v>
      </c>
      <c r="H2792" s="9">
        <v>0.11</v>
      </c>
      <c r="I2792" s="9">
        <v>0.3</v>
      </c>
      <c r="J2792" s="9">
        <v>0.02</v>
      </c>
      <c r="K2792" s="9">
        <v>0.74</v>
      </c>
    </row>
    <row r="2793" spans="1:11" x14ac:dyDescent="0.35">
      <c r="A2793" s="10">
        <v>2793</v>
      </c>
      <c r="B2793" s="10" t="s">
        <v>9977</v>
      </c>
      <c r="C2793" s="10" t="s">
        <v>49</v>
      </c>
      <c r="D2793" s="10">
        <v>2007</v>
      </c>
      <c r="E2793" s="10" t="s">
        <v>8</v>
      </c>
      <c r="F2793" s="10" t="s">
        <v>63</v>
      </c>
      <c r="G2793" s="10">
        <v>0.44</v>
      </c>
      <c r="H2793" s="10">
        <v>0.01</v>
      </c>
      <c r="I2793" s="10">
        <v>0.25</v>
      </c>
      <c r="J2793" s="10">
        <v>0.04</v>
      </c>
      <c r="K2793" s="10">
        <v>0.74</v>
      </c>
    </row>
    <row r="2794" spans="1:11" x14ac:dyDescent="0.35">
      <c r="A2794" s="9">
        <v>2794</v>
      </c>
      <c r="B2794" s="9" t="s">
        <v>9978</v>
      </c>
      <c r="C2794" s="9" t="s">
        <v>69</v>
      </c>
      <c r="D2794" s="9">
        <v>2010</v>
      </c>
      <c r="E2794" s="9" t="s">
        <v>4</v>
      </c>
      <c r="F2794" s="9" t="s">
        <v>137</v>
      </c>
      <c r="G2794" s="9">
        <v>0.28000000000000003</v>
      </c>
      <c r="H2794" s="9">
        <v>0.16</v>
      </c>
      <c r="I2794" s="9">
        <v>0.22</v>
      </c>
      <c r="J2794" s="9">
        <v>0.08</v>
      </c>
      <c r="K2794" s="9">
        <v>0.73</v>
      </c>
    </row>
    <row r="2795" spans="1:11" x14ac:dyDescent="0.35">
      <c r="A2795" s="10">
        <v>2795</v>
      </c>
      <c r="B2795" s="10" t="s">
        <v>795</v>
      </c>
      <c r="C2795" s="10" t="s">
        <v>49</v>
      </c>
      <c r="D2795" s="10">
        <v>2007</v>
      </c>
      <c r="E2795" s="10" t="s">
        <v>8</v>
      </c>
      <c r="F2795" s="10" t="s">
        <v>61</v>
      </c>
      <c r="G2795" s="10">
        <v>0.63</v>
      </c>
      <c r="H2795" s="10">
        <v>0.05</v>
      </c>
      <c r="I2795" s="10">
        <v>0</v>
      </c>
      <c r="J2795" s="10">
        <v>0.06</v>
      </c>
      <c r="K2795" s="10">
        <v>0.73</v>
      </c>
    </row>
    <row r="2796" spans="1:11" x14ac:dyDescent="0.35">
      <c r="A2796" s="9">
        <v>2796</v>
      </c>
      <c r="B2796" s="9" t="s">
        <v>9979</v>
      </c>
      <c r="C2796" s="9" t="s">
        <v>72</v>
      </c>
      <c r="D2796" s="9">
        <v>1997</v>
      </c>
      <c r="E2796" s="9" t="s">
        <v>1</v>
      </c>
      <c r="F2796" s="9" t="s">
        <v>61</v>
      </c>
      <c r="G2796" s="9">
        <v>0.14000000000000001</v>
      </c>
      <c r="H2796" s="9">
        <v>0.09</v>
      </c>
      <c r="I2796" s="9">
        <v>0.46</v>
      </c>
      <c r="J2796" s="9">
        <v>0.05</v>
      </c>
      <c r="K2796" s="9">
        <v>0.73</v>
      </c>
    </row>
    <row r="2797" spans="1:11" x14ac:dyDescent="0.35">
      <c r="A2797" s="10">
        <v>2797</v>
      </c>
      <c r="B2797" s="10" t="s">
        <v>9980</v>
      </c>
      <c r="C2797" s="10" t="s">
        <v>47</v>
      </c>
      <c r="D2797" s="10">
        <v>1993</v>
      </c>
      <c r="E2797" s="10" t="s">
        <v>10</v>
      </c>
      <c r="F2797" s="10" t="s">
        <v>75</v>
      </c>
      <c r="G2797" s="10">
        <v>0</v>
      </c>
      <c r="H2797" s="10">
        <v>0</v>
      </c>
      <c r="I2797" s="10">
        <v>0.73</v>
      </c>
      <c r="J2797" s="10">
        <v>0</v>
      </c>
      <c r="K2797" s="10">
        <v>0.73</v>
      </c>
    </row>
    <row r="2798" spans="1:11" x14ac:dyDescent="0.35">
      <c r="A2798" s="9">
        <v>2798</v>
      </c>
      <c r="B2798" s="9" t="s">
        <v>9981</v>
      </c>
      <c r="C2798" s="9" t="s">
        <v>36</v>
      </c>
      <c r="D2798" s="9">
        <v>2004</v>
      </c>
      <c r="E2798" s="9" t="s">
        <v>2</v>
      </c>
      <c r="F2798" s="9" t="s">
        <v>53</v>
      </c>
      <c r="G2798" s="9">
        <v>0.4</v>
      </c>
      <c r="H2798" s="9">
        <v>0.15</v>
      </c>
      <c r="I2798" s="9">
        <v>0.17</v>
      </c>
      <c r="J2798" s="9">
        <v>0.01</v>
      </c>
      <c r="K2798" s="9">
        <v>0.73</v>
      </c>
    </row>
    <row r="2799" spans="1:11" x14ac:dyDescent="0.35">
      <c r="A2799" s="10">
        <v>2799</v>
      </c>
      <c r="B2799" s="10" t="s">
        <v>819</v>
      </c>
      <c r="C2799" s="10" t="s">
        <v>94</v>
      </c>
      <c r="D2799" s="10">
        <v>2013</v>
      </c>
      <c r="E2799" s="10" t="s">
        <v>7</v>
      </c>
      <c r="F2799" s="10" t="s">
        <v>43</v>
      </c>
      <c r="G2799" s="10">
        <v>0.23</v>
      </c>
      <c r="H2799" s="10">
        <v>0.41</v>
      </c>
      <c r="I2799" s="10">
        <v>0</v>
      </c>
      <c r="J2799" s="10">
        <v>0.09</v>
      </c>
      <c r="K2799" s="10">
        <v>0.73</v>
      </c>
    </row>
    <row r="2800" spans="1:11" x14ac:dyDescent="0.35">
      <c r="A2800" s="9">
        <v>2800</v>
      </c>
      <c r="B2800" s="9" t="s">
        <v>9128</v>
      </c>
      <c r="C2800" s="9" t="s">
        <v>126</v>
      </c>
      <c r="D2800" s="9">
        <v>1991</v>
      </c>
      <c r="E2800" s="9" t="s">
        <v>5</v>
      </c>
      <c r="F2800" s="9" t="s">
        <v>53</v>
      </c>
      <c r="G2800" s="9">
        <v>0</v>
      </c>
      <c r="H2800" s="9">
        <v>0</v>
      </c>
      <c r="I2800" s="9">
        <v>0.73</v>
      </c>
      <c r="J2800" s="9">
        <v>0</v>
      </c>
      <c r="K2800" s="9">
        <v>0.73</v>
      </c>
    </row>
    <row r="2801" spans="1:11" x14ac:dyDescent="0.35">
      <c r="A2801" s="10">
        <v>2801</v>
      </c>
      <c r="B2801" s="10" t="s">
        <v>9301</v>
      </c>
      <c r="C2801" s="10" t="s">
        <v>146</v>
      </c>
      <c r="D2801" s="10">
        <v>1998</v>
      </c>
      <c r="E2801" s="10" t="s">
        <v>10</v>
      </c>
      <c r="F2801" s="10" t="s">
        <v>491</v>
      </c>
      <c r="G2801" s="10">
        <v>0.55000000000000004</v>
      </c>
      <c r="H2801" s="10">
        <v>0.17</v>
      </c>
      <c r="I2801" s="10">
        <v>0</v>
      </c>
      <c r="J2801" s="10">
        <v>0.01</v>
      </c>
      <c r="K2801" s="10">
        <v>0.73</v>
      </c>
    </row>
    <row r="2802" spans="1:11" x14ac:dyDescent="0.35">
      <c r="A2802" s="9">
        <v>2802</v>
      </c>
      <c r="B2802" s="9" t="s">
        <v>1934</v>
      </c>
      <c r="C2802" s="9" t="s">
        <v>70</v>
      </c>
      <c r="D2802" s="9">
        <v>2011</v>
      </c>
      <c r="E2802" s="9" t="s">
        <v>3</v>
      </c>
      <c r="F2802" s="9" t="s">
        <v>62</v>
      </c>
      <c r="G2802" s="9">
        <v>0.11</v>
      </c>
      <c r="H2802" s="9">
        <v>0.51</v>
      </c>
      <c r="I2802" s="9">
        <v>0.01</v>
      </c>
      <c r="J2802" s="9">
        <v>0.09</v>
      </c>
      <c r="K2802" s="9">
        <v>0.73</v>
      </c>
    </row>
    <row r="2803" spans="1:11" x14ac:dyDescent="0.35">
      <c r="A2803" s="10">
        <v>2803</v>
      </c>
      <c r="B2803" s="10" t="s">
        <v>8860</v>
      </c>
      <c r="C2803" s="10" t="s">
        <v>42</v>
      </c>
      <c r="D2803" s="10">
        <v>2009</v>
      </c>
      <c r="E2803" s="10" t="s">
        <v>1</v>
      </c>
      <c r="F2803" s="10" t="s">
        <v>61</v>
      </c>
      <c r="G2803" s="10">
        <v>0.63</v>
      </c>
      <c r="H2803" s="10">
        <v>0.04</v>
      </c>
      <c r="I2803" s="10">
        <v>0</v>
      </c>
      <c r="J2803" s="10">
        <v>0.06</v>
      </c>
      <c r="K2803" s="10">
        <v>0.73</v>
      </c>
    </row>
    <row r="2804" spans="1:11" x14ac:dyDescent="0.35">
      <c r="A2804" s="9">
        <v>2804</v>
      </c>
      <c r="B2804" s="9" t="s">
        <v>9982</v>
      </c>
      <c r="C2804" s="9" t="s">
        <v>49</v>
      </c>
      <c r="D2804" s="9">
        <v>2005</v>
      </c>
      <c r="E2804" s="9" t="s">
        <v>2</v>
      </c>
      <c r="F2804" s="9" t="s">
        <v>53</v>
      </c>
      <c r="G2804" s="9">
        <v>0.37</v>
      </c>
      <c r="H2804" s="9">
        <v>0</v>
      </c>
      <c r="I2804" s="9">
        <v>0.32</v>
      </c>
      <c r="J2804" s="9">
        <v>0.04</v>
      </c>
      <c r="K2804" s="9">
        <v>0.73</v>
      </c>
    </row>
    <row r="2805" spans="1:11" x14ac:dyDescent="0.35">
      <c r="A2805" s="10">
        <v>2805</v>
      </c>
      <c r="B2805" s="10" t="s">
        <v>9983</v>
      </c>
      <c r="C2805" s="10" t="s">
        <v>72</v>
      </c>
      <c r="D2805" s="10">
        <v>1999</v>
      </c>
      <c r="E2805" s="10" t="s">
        <v>2</v>
      </c>
      <c r="F2805" s="10" t="s">
        <v>345</v>
      </c>
      <c r="G2805" s="10">
        <v>0.41</v>
      </c>
      <c r="H2805" s="10">
        <v>0.28000000000000003</v>
      </c>
      <c r="I2805" s="10">
        <v>0</v>
      </c>
      <c r="J2805" s="10">
        <v>0.05</v>
      </c>
      <c r="K2805" s="10">
        <v>0.73</v>
      </c>
    </row>
    <row r="2806" spans="1:11" x14ac:dyDescent="0.35">
      <c r="A2806" s="9">
        <v>2806</v>
      </c>
      <c r="B2806" s="9" t="s">
        <v>9984</v>
      </c>
      <c r="C2806" s="9" t="s">
        <v>49</v>
      </c>
      <c r="D2806" s="9">
        <v>2007</v>
      </c>
      <c r="E2806" s="9" t="s">
        <v>6</v>
      </c>
      <c r="F2806" s="9" t="s">
        <v>53</v>
      </c>
      <c r="G2806" s="9">
        <v>0</v>
      </c>
      <c r="H2806" s="9">
        <v>0</v>
      </c>
      <c r="I2806" s="9">
        <v>0.73</v>
      </c>
      <c r="J2806" s="9">
        <v>0</v>
      </c>
      <c r="K2806" s="9">
        <v>0.73</v>
      </c>
    </row>
    <row r="2807" spans="1:11" x14ac:dyDescent="0.35">
      <c r="A2807" s="10">
        <v>2807</v>
      </c>
      <c r="B2807" s="10" t="s">
        <v>5340</v>
      </c>
      <c r="C2807" s="10" t="s">
        <v>39</v>
      </c>
      <c r="D2807" s="10">
        <v>2001</v>
      </c>
      <c r="E2807" s="10" t="s">
        <v>2</v>
      </c>
      <c r="F2807" s="10" t="s">
        <v>118</v>
      </c>
      <c r="G2807" s="10">
        <v>0.54</v>
      </c>
      <c r="H2807" s="10">
        <v>0.16</v>
      </c>
      <c r="I2807" s="10">
        <v>0</v>
      </c>
      <c r="J2807" s="10">
        <v>0.03</v>
      </c>
      <c r="K2807" s="10">
        <v>0.73</v>
      </c>
    </row>
    <row r="2808" spans="1:11" x14ac:dyDescent="0.35">
      <c r="A2808" s="9">
        <v>2808</v>
      </c>
      <c r="B2808" s="9" t="s">
        <v>9985</v>
      </c>
      <c r="C2808" s="9" t="s">
        <v>83</v>
      </c>
      <c r="D2808" s="9">
        <v>1981</v>
      </c>
      <c r="E2808" s="9" t="s">
        <v>7</v>
      </c>
      <c r="F2808" s="9" t="s">
        <v>118</v>
      </c>
      <c r="G2808" s="9">
        <v>0.68</v>
      </c>
      <c r="H2808" s="9">
        <v>0.04</v>
      </c>
      <c r="I2808" s="9">
        <v>0</v>
      </c>
      <c r="J2808" s="9">
        <v>0.01</v>
      </c>
      <c r="K2808" s="9">
        <v>0.73</v>
      </c>
    </row>
    <row r="2809" spans="1:11" x14ac:dyDescent="0.35">
      <c r="A2809" s="10">
        <v>2809</v>
      </c>
      <c r="B2809" s="10" t="s">
        <v>9986</v>
      </c>
      <c r="C2809" s="10" t="s">
        <v>70</v>
      </c>
      <c r="D2809" s="10">
        <v>2010</v>
      </c>
      <c r="E2809" s="10" t="s">
        <v>1</v>
      </c>
      <c r="F2809" s="10" t="s">
        <v>61</v>
      </c>
      <c r="G2809" s="10">
        <v>0.61</v>
      </c>
      <c r="H2809" s="10">
        <v>7.0000000000000007E-2</v>
      </c>
      <c r="I2809" s="10">
        <v>0</v>
      </c>
      <c r="J2809" s="10">
        <v>0.05</v>
      </c>
      <c r="K2809" s="10">
        <v>0.73</v>
      </c>
    </row>
    <row r="2810" spans="1:11" x14ac:dyDescent="0.35">
      <c r="A2810" s="9">
        <v>2810</v>
      </c>
      <c r="B2810" s="9" t="s">
        <v>77</v>
      </c>
      <c r="C2810" s="9" t="s">
        <v>94</v>
      </c>
      <c r="D2810" s="9">
        <v>2014</v>
      </c>
      <c r="E2810" s="9" t="s">
        <v>4</v>
      </c>
      <c r="F2810" s="9" t="s">
        <v>61</v>
      </c>
      <c r="G2810" s="9">
        <v>0.32</v>
      </c>
      <c r="H2810" s="9">
        <v>0.34</v>
      </c>
      <c r="I2810" s="9">
        <v>0</v>
      </c>
      <c r="J2810" s="9">
        <v>7.0000000000000007E-2</v>
      </c>
      <c r="K2810" s="9">
        <v>0.73</v>
      </c>
    </row>
    <row r="2811" spans="1:11" x14ac:dyDescent="0.35">
      <c r="A2811" s="10">
        <v>2811</v>
      </c>
      <c r="B2811" s="10" t="s">
        <v>450</v>
      </c>
      <c r="C2811" s="10" t="s">
        <v>49</v>
      </c>
      <c r="D2811" s="10">
        <v>2009</v>
      </c>
      <c r="E2811" s="10" t="s">
        <v>11</v>
      </c>
      <c r="F2811" s="10" t="s">
        <v>43</v>
      </c>
      <c r="G2811" s="10">
        <v>0.67</v>
      </c>
      <c r="H2811" s="10">
        <v>0.01</v>
      </c>
      <c r="I2811" s="10">
        <v>0</v>
      </c>
      <c r="J2811" s="10">
        <v>0.05</v>
      </c>
      <c r="K2811" s="10">
        <v>0.73</v>
      </c>
    </row>
    <row r="2812" spans="1:11" x14ac:dyDescent="0.35">
      <c r="A2812" s="9">
        <v>2812</v>
      </c>
      <c r="B2812" s="9" t="s">
        <v>2498</v>
      </c>
      <c r="C2812" s="9" t="s">
        <v>70</v>
      </c>
      <c r="D2812" s="9">
        <v>2011</v>
      </c>
      <c r="E2812" s="9" t="s">
        <v>3</v>
      </c>
      <c r="F2812" s="9" t="s">
        <v>62</v>
      </c>
      <c r="G2812" s="9">
        <v>0.23</v>
      </c>
      <c r="H2812" s="9">
        <v>0.41</v>
      </c>
      <c r="I2812" s="9">
        <v>0.01</v>
      </c>
      <c r="J2812" s="9">
        <v>0.08</v>
      </c>
      <c r="K2812" s="9">
        <v>0.73</v>
      </c>
    </row>
    <row r="2813" spans="1:11" x14ac:dyDescent="0.35">
      <c r="A2813" s="10">
        <v>2813</v>
      </c>
      <c r="B2813" s="10" t="s">
        <v>68</v>
      </c>
      <c r="C2813" s="10" t="s">
        <v>70</v>
      </c>
      <c r="D2813" s="10">
        <v>2006</v>
      </c>
      <c r="E2813" s="10" t="s">
        <v>1</v>
      </c>
      <c r="F2813" s="10" t="s">
        <v>61</v>
      </c>
      <c r="G2813" s="10">
        <v>0.67</v>
      </c>
      <c r="H2813" s="10">
        <v>0</v>
      </c>
      <c r="I2813" s="10">
        <v>0</v>
      </c>
      <c r="J2813" s="10">
        <v>0.06</v>
      </c>
      <c r="K2813" s="10">
        <v>0.73</v>
      </c>
    </row>
    <row r="2814" spans="1:11" x14ac:dyDescent="0.35">
      <c r="A2814" s="9">
        <v>2814</v>
      </c>
      <c r="B2814" s="9" t="s">
        <v>9987</v>
      </c>
      <c r="C2814" s="9" t="s">
        <v>42</v>
      </c>
      <c r="D2814" s="9">
        <v>2011</v>
      </c>
      <c r="E2814" s="9" t="s">
        <v>6</v>
      </c>
      <c r="F2814" s="9" t="s">
        <v>53</v>
      </c>
      <c r="G2814" s="9">
        <v>0</v>
      </c>
      <c r="H2814" s="9">
        <v>0</v>
      </c>
      <c r="I2814" s="9">
        <v>0.73</v>
      </c>
      <c r="J2814" s="9">
        <v>0</v>
      </c>
      <c r="K2814" s="9">
        <v>0.73</v>
      </c>
    </row>
    <row r="2815" spans="1:11" x14ac:dyDescent="0.35">
      <c r="A2815" s="10">
        <v>2815</v>
      </c>
      <c r="B2815" s="10" t="s">
        <v>1043</v>
      </c>
      <c r="C2815" s="10" t="s">
        <v>39</v>
      </c>
      <c r="D2815" s="10">
        <v>2004</v>
      </c>
      <c r="E2815" s="10" t="s">
        <v>12</v>
      </c>
      <c r="F2815" s="10" t="s">
        <v>67</v>
      </c>
      <c r="G2815" s="10">
        <v>0.54</v>
      </c>
      <c r="H2815" s="10">
        <v>0.16</v>
      </c>
      <c r="I2815" s="10">
        <v>0</v>
      </c>
      <c r="J2815" s="10">
        <v>0.03</v>
      </c>
      <c r="K2815" s="10">
        <v>0.73</v>
      </c>
    </row>
    <row r="2816" spans="1:11" x14ac:dyDescent="0.35">
      <c r="A2816" s="9">
        <v>2816</v>
      </c>
      <c r="B2816" s="9" t="s">
        <v>9988</v>
      </c>
      <c r="C2816" s="9" t="s">
        <v>34</v>
      </c>
      <c r="D2816" s="9">
        <v>2004</v>
      </c>
      <c r="E2816" s="9" t="s">
        <v>5</v>
      </c>
      <c r="F2816" s="9" t="s">
        <v>75</v>
      </c>
      <c r="G2816" s="9">
        <v>0.47</v>
      </c>
      <c r="H2816" s="9">
        <v>0.02</v>
      </c>
      <c r="I2816" s="9">
        <v>0.17</v>
      </c>
      <c r="J2816" s="9">
        <v>0.08</v>
      </c>
      <c r="K2816" s="9">
        <v>0.73</v>
      </c>
    </row>
    <row r="2817" spans="1:11" x14ac:dyDescent="0.35">
      <c r="A2817" s="10">
        <v>2817</v>
      </c>
      <c r="B2817" s="10" t="s">
        <v>9989</v>
      </c>
      <c r="C2817" s="10" t="s">
        <v>36</v>
      </c>
      <c r="D2817" s="10">
        <v>2003</v>
      </c>
      <c r="E2817" s="10" t="s">
        <v>9</v>
      </c>
      <c r="F2817" s="10" t="s">
        <v>118</v>
      </c>
      <c r="G2817" s="10">
        <v>0.52</v>
      </c>
      <c r="H2817" s="10">
        <v>0.19</v>
      </c>
      <c r="I2817" s="10">
        <v>0</v>
      </c>
      <c r="J2817" s="10">
        <v>0.01</v>
      </c>
      <c r="K2817" s="10">
        <v>0.73</v>
      </c>
    </row>
    <row r="2818" spans="1:11" x14ac:dyDescent="0.35">
      <c r="A2818" s="9">
        <v>2818</v>
      </c>
      <c r="B2818" s="9" t="s">
        <v>5176</v>
      </c>
      <c r="C2818" s="9" t="s">
        <v>69</v>
      </c>
      <c r="D2818" s="9">
        <v>2012</v>
      </c>
      <c r="E2818" s="9" t="s">
        <v>9</v>
      </c>
      <c r="F2818" s="9" t="s">
        <v>57</v>
      </c>
      <c r="G2818" s="9">
        <v>0.47</v>
      </c>
      <c r="H2818" s="9">
        <v>0.14000000000000001</v>
      </c>
      <c r="I2818" s="9">
        <v>0.02</v>
      </c>
      <c r="J2818" s="9">
        <v>0.09</v>
      </c>
      <c r="K2818" s="9">
        <v>0.73</v>
      </c>
    </row>
    <row r="2819" spans="1:11" x14ac:dyDescent="0.35">
      <c r="A2819" s="10">
        <v>2819</v>
      </c>
      <c r="B2819" s="10" t="s">
        <v>661</v>
      </c>
      <c r="C2819" s="10" t="s">
        <v>42</v>
      </c>
      <c r="D2819" s="10">
        <v>2009</v>
      </c>
      <c r="E2819" s="10" t="s">
        <v>9</v>
      </c>
      <c r="F2819" s="10" t="s">
        <v>50</v>
      </c>
      <c r="G2819" s="10">
        <v>0.33</v>
      </c>
      <c r="H2819" s="10">
        <v>0.32</v>
      </c>
      <c r="I2819" s="10">
        <v>0</v>
      </c>
      <c r="J2819" s="10">
        <v>0.08</v>
      </c>
      <c r="K2819" s="10">
        <v>0.73</v>
      </c>
    </row>
    <row r="2820" spans="1:11" x14ac:dyDescent="0.35">
      <c r="A2820" s="9">
        <v>2820</v>
      </c>
      <c r="B2820" s="9" t="s">
        <v>816</v>
      </c>
      <c r="C2820" s="9" t="s">
        <v>34</v>
      </c>
      <c r="D2820" s="9">
        <v>2001</v>
      </c>
      <c r="E2820" s="9" t="s">
        <v>1</v>
      </c>
      <c r="F2820" s="9" t="s">
        <v>62</v>
      </c>
      <c r="G2820" s="9">
        <v>0.36</v>
      </c>
      <c r="H2820" s="9">
        <v>0.28000000000000003</v>
      </c>
      <c r="I2820" s="9">
        <v>0</v>
      </c>
      <c r="J2820" s="9">
        <v>0.09</v>
      </c>
      <c r="K2820" s="9">
        <v>0.73</v>
      </c>
    </row>
    <row r="2821" spans="1:11" x14ac:dyDescent="0.35">
      <c r="A2821" s="10">
        <v>2821</v>
      </c>
      <c r="B2821" s="10" t="s">
        <v>1307</v>
      </c>
      <c r="C2821" s="10" t="s">
        <v>70</v>
      </c>
      <c r="D2821" s="10">
        <v>2009</v>
      </c>
      <c r="E2821" s="10" t="s">
        <v>3</v>
      </c>
      <c r="F2821" s="10" t="s">
        <v>67</v>
      </c>
      <c r="G2821" s="10">
        <v>0.52</v>
      </c>
      <c r="H2821" s="10">
        <v>0.15</v>
      </c>
      <c r="I2821" s="10">
        <v>0</v>
      </c>
      <c r="J2821" s="10">
        <v>0.06</v>
      </c>
      <c r="K2821" s="10">
        <v>0.73</v>
      </c>
    </row>
    <row r="2822" spans="1:11" x14ac:dyDescent="0.35">
      <c r="A2822" s="9">
        <v>2822</v>
      </c>
      <c r="B2822" s="9" t="s">
        <v>9990</v>
      </c>
      <c r="C2822" s="9" t="s">
        <v>49</v>
      </c>
      <c r="D2822" s="9">
        <v>2008</v>
      </c>
      <c r="E2822" s="9" t="s">
        <v>8</v>
      </c>
      <c r="F2822" s="9" t="s">
        <v>50</v>
      </c>
      <c r="G2822" s="9">
        <v>0.34</v>
      </c>
      <c r="H2822" s="9">
        <v>0.31</v>
      </c>
      <c r="I2822" s="9">
        <v>0</v>
      </c>
      <c r="J2822" s="9">
        <v>0.08</v>
      </c>
      <c r="K2822" s="9">
        <v>0.73</v>
      </c>
    </row>
    <row r="2823" spans="1:11" x14ac:dyDescent="0.35">
      <c r="A2823" s="10">
        <v>2823</v>
      </c>
      <c r="B2823" s="10" t="s">
        <v>9183</v>
      </c>
      <c r="C2823" s="10" t="s">
        <v>70</v>
      </c>
      <c r="D2823" s="10">
        <v>2012</v>
      </c>
      <c r="E2823" s="10" t="s">
        <v>1</v>
      </c>
      <c r="F2823" s="10" t="s">
        <v>61</v>
      </c>
      <c r="G2823" s="10">
        <v>0.38</v>
      </c>
      <c r="H2823" s="10">
        <v>0.28000000000000003</v>
      </c>
      <c r="I2823" s="10">
        <v>0</v>
      </c>
      <c r="J2823" s="10">
        <v>0.06</v>
      </c>
      <c r="K2823" s="10">
        <v>0.72</v>
      </c>
    </row>
    <row r="2824" spans="1:11" x14ac:dyDescent="0.35">
      <c r="A2824" s="9">
        <v>2824</v>
      </c>
      <c r="B2824" s="9" t="s">
        <v>9991</v>
      </c>
      <c r="C2824" s="9" t="s">
        <v>88</v>
      </c>
      <c r="D2824" s="9">
        <v>2012</v>
      </c>
      <c r="E2824" s="9" t="s">
        <v>8</v>
      </c>
      <c r="F2824" s="9" t="s">
        <v>53</v>
      </c>
      <c r="G2824" s="9">
        <v>0.16</v>
      </c>
      <c r="H2824" s="9">
        <v>0.02</v>
      </c>
      <c r="I2824" s="9">
        <v>0.53</v>
      </c>
      <c r="J2824" s="9">
        <v>0.01</v>
      </c>
      <c r="K2824" s="9">
        <v>0.72</v>
      </c>
    </row>
    <row r="2825" spans="1:11" x14ac:dyDescent="0.35">
      <c r="A2825" s="10">
        <v>2825</v>
      </c>
      <c r="B2825" s="10" t="s">
        <v>8767</v>
      </c>
      <c r="C2825" s="10" t="s">
        <v>149</v>
      </c>
      <c r="D2825" s="10">
        <v>2002</v>
      </c>
      <c r="E2825" s="10" t="s">
        <v>7</v>
      </c>
      <c r="F2825" s="10" t="s">
        <v>61</v>
      </c>
      <c r="G2825" s="10">
        <v>0.56000000000000005</v>
      </c>
      <c r="H2825" s="10">
        <v>0.15</v>
      </c>
      <c r="I2825" s="10">
        <v>0</v>
      </c>
      <c r="J2825" s="10">
        <v>0.02</v>
      </c>
      <c r="K2825" s="10">
        <v>0.72</v>
      </c>
    </row>
    <row r="2826" spans="1:11" x14ac:dyDescent="0.35">
      <c r="A2826" s="9">
        <v>2826</v>
      </c>
      <c r="B2826" s="9" t="s">
        <v>9992</v>
      </c>
      <c r="C2826" s="9" t="s">
        <v>94</v>
      </c>
      <c r="D2826" s="9">
        <v>2012</v>
      </c>
      <c r="E2826" s="9" t="s">
        <v>12</v>
      </c>
      <c r="F2826" s="9" t="s">
        <v>52</v>
      </c>
      <c r="G2826" s="9">
        <v>0.26</v>
      </c>
      <c r="H2826" s="9">
        <v>0.36</v>
      </c>
      <c r="I2826" s="9">
        <v>0</v>
      </c>
      <c r="J2826" s="9">
        <v>0.1</v>
      </c>
      <c r="K2826" s="9">
        <v>0.72</v>
      </c>
    </row>
    <row r="2827" spans="1:11" x14ac:dyDescent="0.35">
      <c r="A2827" s="10">
        <v>2827</v>
      </c>
      <c r="B2827" s="10" t="s">
        <v>9542</v>
      </c>
      <c r="C2827" s="10" t="s">
        <v>49</v>
      </c>
      <c r="D2827" s="10">
        <v>2009</v>
      </c>
      <c r="E2827" s="10" t="s">
        <v>2</v>
      </c>
      <c r="F2827" s="10" t="s">
        <v>50</v>
      </c>
      <c r="G2827" s="10">
        <v>0.35</v>
      </c>
      <c r="H2827" s="10">
        <v>0.3</v>
      </c>
      <c r="I2827" s="10">
        <v>0</v>
      </c>
      <c r="J2827" s="10">
        <v>7.0000000000000007E-2</v>
      </c>
      <c r="K2827" s="10">
        <v>0.72</v>
      </c>
    </row>
    <row r="2828" spans="1:11" x14ac:dyDescent="0.35">
      <c r="A2828" s="9">
        <v>2828</v>
      </c>
      <c r="B2828" s="9" t="s">
        <v>1000</v>
      </c>
      <c r="C2828" s="9" t="s">
        <v>36</v>
      </c>
      <c r="D2828" s="9">
        <v>2005</v>
      </c>
      <c r="E2828" s="9" t="s">
        <v>9</v>
      </c>
      <c r="F2828" s="9" t="s">
        <v>50</v>
      </c>
      <c r="G2828" s="9">
        <v>0.52</v>
      </c>
      <c r="H2828" s="9">
        <v>0.19</v>
      </c>
      <c r="I2828" s="9">
        <v>0</v>
      </c>
      <c r="J2828" s="9">
        <v>0.01</v>
      </c>
      <c r="K2828" s="9">
        <v>0.72</v>
      </c>
    </row>
    <row r="2829" spans="1:11" x14ac:dyDescent="0.35">
      <c r="A2829" s="10">
        <v>2829</v>
      </c>
      <c r="B2829" s="10" t="s">
        <v>709</v>
      </c>
      <c r="C2829" s="10" t="s">
        <v>34</v>
      </c>
      <c r="D2829" s="10">
        <v>2005</v>
      </c>
      <c r="E2829" s="10" t="s">
        <v>9</v>
      </c>
      <c r="F2829" s="10" t="s">
        <v>43</v>
      </c>
      <c r="G2829" s="10">
        <v>0.6</v>
      </c>
      <c r="H2829" s="10">
        <v>0.02</v>
      </c>
      <c r="I2829" s="10">
        <v>0</v>
      </c>
      <c r="J2829" s="10">
        <v>0.1</v>
      </c>
      <c r="K2829" s="10">
        <v>0.72</v>
      </c>
    </row>
    <row r="2830" spans="1:11" x14ac:dyDescent="0.35">
      <c r="A2830" s="9">
        <v>2830</v>
      </c>
      <c r="B2830" s="9" t="s">
        <v>367</v>
      </c>
      <c r="C2830" s="9" t="s">
        <v>42</v>
      </c>
      <c r="D2830" s="9">
        <v>2012</v>
      </c>
      <c r="E2830" s="9" t="s">
        <v>9</v>
      </c>
      <c r="F2830" s="9" t="s">
        <v>61</v>
      </c>
      <c r="G2830" s="9">
        <v>0.19</v>
      </c>
      <c r="H2830" s="9">
        <v>0.46</v>
      </c>
      <c r="I2830" s="9">
        <v>0</v>
      </c>
      <c r="J2830" s="9">
        <v>0.08</v>
      </c>
      <c r="K2830" s="9">
        <v>0.72</v>
      </c>
    </row>
    <row r="2831" spans="1:11" x14ac:dyDescent="0.35">
      <c r="A2831" s="10">
        <v>2831</v>
      </c>
      <c r="B2831" s="10" t="s">
        <v>9993</v>
      </c>
      <c r="C2831" s="10" t="s">
        <v>44</v>
      </c>
      <c r="D2831" s="10">
        <v>2010</v>
      </c>
      <c r="E2831" s="10" t="s">
        <v>9</v>
      </c>
      <c r="F2831" s="10" t="s">
        <v>134</v>
      </c>
      <c r="G2831" s="10">
        <v>0</v>
      </c>
      <c r="H2831" s="10">
        <v>0</v>
      </c>
      <c r="I2831" s="10">
        <v>0.72</v>
      </c>
      <c r="J2831" s="10">
        <v>0</v>
      </c>
      <c r="K2831" s="10">
        <v>0.72</v>
      </c>
    </row>
    <row r="2832" spans="1:11" x14ac:dyDescent="0.35">
      <c r="A2832" s="9">
        <v>2832</v>
      </c>
      <c r="B2832" s="9" t="s">
        <v>9273</v>
      </c>
      <c r="C2832" s="9" t="s">
        <v>102</v>
      </c>
      <c r="D2832" s="9">
        <v>2014</v>
      </c>
      <c r="E2832" s="9" t="s">
        <v>4</v>
      </c>
      <c r="F2832" s="9" t="s">
        <v>137</v>
      </c>
      <c r="G2832" s="9">
        <v>0.32</v>
      </c>
      <c r="H2832" s="9">
        <v>0.22</v>
      </c>
      <c r="I2832" s="9">
        <v>0.08</v>
      </c>
      <c r="J2832" s="9">
        <v>0.1</v>
      </c>
      <c r="K2832" s="9">
        <v>0.72</v>
      </c>
    </row>
    <row r="2833" spans="1:11" x14ac:dyDescent="0.35">
      <c r="A2833" s="10">
        <v>2833</v>
      </c>
      <c r="B2833" s="10" t="s">
        <v>9994</v>
      </c>
      <c r="C2833" s="10" t="s">
        <v>72</v>
      </c>
      <c r="D2833" s="10">
        <v>1998</v>
      </c>
      <c r="E2833" s="10" t="s">
        <v>12</v>
      </c>
      <c r="F2833" s="10" t="s">
        <v>75</v>
      </c>
      <c r="G2833" s="10">
        <v>0</v>
      </c>
      <c r="H2833" s="10">
        <v>0</v>
      </c>
      <c r="I2833" s="10">
        <v>0.67</v>
      </c>
      <c r="J2833" s="10">
        <v>0.05</v>
      </c>
      <c r="K2833" s="10">
        <v>0.72</v>
      </c>
    </row>
    <row r="2834" spans="1:11" x14ac:dyDescent="0.35">
      <c r="A2834" s="9">
        <v>2834</v>
      </c>
      <c r="B2834" s="9" t="s">
        <v>476</v>
      </c>
      <c r="C2834" s="9" t="s">
        <v>72</v>
      </c>
      <c r="D2834" s="9">
        <v>1996</v>
      </c>
      <c r="E2834" s="9" t="s">
        <v>7</v>
      </c>
      <c r="F2834" s="9" t="s">
        <v>491</v>
      </c>
      <c r="G2834" s="9">
        <v>0.4</v>
      </c>
      <c r="H2834" s="9">
        <v>0.27</v>
      </c>
      <c r="I2834" s="9">
        <v>0</v>
      </c>
      <c r="J2834" s="9">
        <v>0.05</v>
      </c>
      <c r="K2834" s="9">
        <v>0.72</v>
      </c>
    </row>
    <row r="2835" spans="1:11" x14ac:dyDescent="0.35">
      <c r="A2835" s="10">
        <v>2835</v>
      </c>
      <c r="B2835" s="10" t="s">
        <v>214</v>
      </c>
      <c r="C2835" s="10" t="s">
        <v>34</v>
      </c>
      <c r="D2835" s="10">
        <v>2007</v>
      </c>
      <c r="E2835" s="10" t="s">
        <v>1</v>
      </c>
      <c r="F2835" s="10" t="s">
        <v>61</v>
      </c>
      <c r="G2835" s="10">
        <v>0.59</v>
      </c>
      <c r="H2835" s="10">
        <v>0.02</v>
      </c>
      <c r="I2835" s="10">
        <v>0.01</v>
      </c>
      <c r="J2835" s="10">
        <v>0.1</v>
      </c>
      <c r="K2835" s="10">
        <v>0.72</v>
      </c>
    </row>
    <row r="2836" spans="1:11" x14ac:dyDescent="0.35">
      <c r="A2836" s="9">
        <v>2836</v>
      </c>
      <c r="B2836" s="9" t="s">
        <v>2824</v>
      </c>
      <c r="C2836" s="9" t="s">
        <v>39</v>
      </c>
      <c r="D2836" s="9">
        <v>2002</v>
      </c>
      <c r="E2836" s="9" t="s">
        <v>7</v>
      </c>
      <c r="F2836" s="9" t="s">
        <v>61</v>
      </c>
      <c r="G2836" s="9">
        <v>0.53</v>
      </c>
      <c r="H2836" s="9">
        <v>0.17</v>
      </c>
      <c r="I2836" s="9">
        <v>0</v>
      </c>
      <c r="J2836" s="9">
        <v>0.03</v>
      </c>
      <c r="K2836" s="9">
        <v>0.72</v>
      </c>
    </row>
    <row r="2837" spans="1:11" x14ac:dyDescent="0.35">
      <c r="A2837" s="10">
        <v>2837</v>
      </c>
      <c r="B2837" s="10" t="s">
        <v>287</v>
      </c>
      <c r="C2837" s="10" t="s">
        <v>34</v>
      </c>
      <c r="D2837" s="10">
        <v>2006</v>
      </c>
      <c r="E2837" s="10" t="s">
        <v>1</v>
      </c>
      <c r="F2837" s="10" t="s">
        <v>61</v>
      </c>
      <c r="G2837" s="10">
        <v>0.6</v>
      </c>
      <c r="H2837" s="10">
        <v>0.02</v>
      </c>
      <c r="I2837" s="10">
        <v>0</v>
      </c>
      <c r="J2837" s="10">
        <v>0.1</v>
      </c>
      <c r="K2837" s="10">
        <v>0.72</v>
      </c>
    </row>
    <row r="2838" spans="1:11" x14ac:dyDescent="0.35">
      <c r="A2838" s="9">
        <v>2838</v>
      </c>
      <c r="B2838" s="9" t="s">
        <v>9995</v>
      </c>
      <c r="C2838" s="9" t="s">
        <v>72</v>
      </c>
      <c r="D2838" s="9">
        <v>1999</v>
      </c>
      <c r="E2838" s="9" t="s">
        <v>3</v>
      </c>
      <c r="F2838" s="9" t="s">
        <v>118</v>
      </c>
      <c r="G2838" s="9">
        <v>0.4</v>
      </c>
      <c r="H2838" s="9">
        <v>0.27</v>
      </c>
      <c r="I2838" s="9">
        <v>0</v>
      </c>
      <c r="J2838" s="9">
        <v>0.05</v>
      </c>
      <c r="K2838" s="9">
        <v>0.72</v>
      </c>
    </row>
    <row r="2839" spans="1:11" x14ac:dyDescent="0.35">
      <c r="A2839" s="10">
        <v>2839</v>
      </c>
      <c r="B2839" s="10" t="s">
        <v>9996</v>
      </c>
      <c r="C2839" s="10" t="s">
        <v>36</v>
      </c>
      <c r="D2839" s="10">
        <v>2005</v>
      </c>
      <c r="E2839" s="10" t="s">
        <v>9</v>
      </c>
      <c r="F2839" s="10" t="s">
        <v>46</v>
      </c>
      <c r="G2839" s="10">
        <v>0</v>
      </c>
      <c r="H2839" s="10">
        <v>0</v>
      </c>
      <c r="I2839" s="10">
        <v>0.7</v>
      </c>
      <c r="J2839" s="10">
        <v>0.02</v>
      </c>
      <c r="K2839" s="10">
        <v>0.72</v>
      </c>
    </row>
    <row r="2840" spans="1:11" x14ac:dyDescent="0.35">
      <c r="A2840" s="9">
        <v>2840</v>
      </c>
      <c r="B2840" s="9" t="s">
        <v>669</v>
      </c>
      <c r="C2840" s="9" t="s">
        <v>49</v>
      </c>
      <c r="D2840" s="12" t="s">
        <v>145</v>
      </c>
      <c r="E2840" s="9" t="s">
        <v>9</v>
      </c>
      <c r="F2840" s="9" t="s">
        <v>120</v>
      </c>
      <c r="G2840" s="9">
        <v>0.35</v>
      </c>
      <c r="H2840" s="9">
        <v>0.3</v>
      </c>
      <c r="I2840" s="9">
        <v>0</v>
      </c>
      <c r="J2840" s="9">
        <v>7.0000000000000007E-2</v>
      </c>
      <c r="K2840" s="9">
        <v>0.72</v>
      </c>
    </row>
    <row r="2841" spans="1:11" x14ac:dyDescent="0.35">
      <c r="A2841" s="10">
        <v>2841</v>
      </c>
      <c r="B2841" s="10" t="s">
        <v>1273</v>
      </c>
      <c r="C2841" s="10" t="s">
        <v>70</v>
      </c>
      <c r="D2841" s="10">
        <v>2007</v>
      </c>
      <c r="E2841" s="10" t="s">
        <v>1</v>
      </c>
      <c r="F2841" s="10" t="s">
        <v>511</v>
      </c>
      <c r="G2841" s="10">
        <v>0.67</v>
      </c>
      <c r="H2841" s="10">
        <v>0</v>
      </c>
      <c r="I2841" s="10">
        <v>0</v>
      </c>
      <c r="J2841" s="10">
        <v>0.05</v>
      </c>
      <c r="K2841" s="10">
        <v>0.72</v>
      </c>
    </row>
    <row r="2842" spans="1:11" x14ac:dyDescent="0.35">
      <c r="A2842" s="9">
        <v>2842</v>
      </c>
      <c r="B2842" s="9" t="s">
        <v>9997</v>
      </c>
      <c r="C2842" s="9" t="s">
        <v>72</v>
      </c>
      <c r="D2842" s="9">
        <v>2001</v>
      </c>
      <c r="E2842" s="9" t="s">
        <v>10</v>
      </c>
      <c r="F2842" s="9" t="s">
        <v>43</v>
      </c>
      <c r="G2842" s="9">
        <v>0.4</v>
      </c>
      <c r="H2842" s="9">
        <v>0.27</v>
      </c>
      <c r="I2842" s="9">
        <v>0</v>
      </c>
      <c r="J2842" s="9">
        <v>0.05</v>
      </c>
      <c r="K2842" s="9">
        <v>0.72</v>
      </c>
    </row>
    <row r="2843" spans="1:11" x14ac:dyDescent="0.35">
      <c r="A2843" s="10">
        <v>2843</v>
      </c>
      <c r="B2843" s="10" t="s">
        <v>333</v>
      </c>
      <c r="C2843" s="10" t="s">
        <v>70</v>
      </c>
      <c r="D2843" s="10">
        <v>2013</v>
      </c>
      <c r="E2843" s="10" t="s">
        <v>9</v>
      </c>
      <c r="F2843" s="10" t="s">
        <v>194</v>
      </c>
      <c r="G2843" s="10">
        <v>0.35</v>
      </c>
      <c r="H2843" s="10">
        <v>0.31</v>
      </c>
      <c r="I2843" s="10">
        <v>0</v>
      </c>
      <c r="J2843" s="10">
        <v>0.06</v>
      </c>
      <c r="K2843" s="10">
        <v>0.72</v>
      </c>
    </row>
    <row r="2844" spans="1:11" x14ac:dyDescent="0.35">
      <c r="A2844" s="9">
        <v>2844</v>
      </c>
      <c r="B2844" s="9" t="s">
        <v>9998</v>
      </c>
      <c r="C2844" s="9" t="s">
        <v>34</v>
      </c>
      <c r="D2844" s="9">
        <v>2001</v>
      </c>
      <c r="E2844" s="9" t="s">
        <v>6</v>
      </c>
      <c r="F2844" s="9" t="s">
        <v>57</v>
      </c>
      <c r="G2844" s="9">
        <v>0.35</v>
      </c>
      <c r="H2844" s="9">
        <v>0.28000000000000003</v>
      </c>
      <c r="I2844" s="9">
        <v>0</v>
      </c>
      <c r="J2844" s="9">
        <v>0.09</v>
      </c>
      <c r="K2844" s="9">
        <v>0.72</v>
      </c>
    </row>
    <row r="2845" spans="1:11" x14ac:dyDescent="0.35">
      <c r="A2845" s="10">
        <v>2845</v>
      </c>
      <c r="B2845" s="10" t="s">
        <v>9999</v>
      </c>
      <c r="C2845" s="10" t="s">
        <v>83</v>
      </c>
      <c r="D2845" s="10">
        <v>1982</v>
      </c>
      <c r="E2845" s="10" t="s">
        <v>2</v>
      </c>
      <c r="F2845" s="10" t="s">
        <v>118</v>
      </c>
      <c r="G2845" s="10">
        <v>0.67</v>
      </c>
      <c r="H2845" s="10">
        <v>0.04</v>
      </c>
      <c r="I2845" s="10">
        <v>0</v>
      </c>
      <c r="J2845" s="10">
        <v>0.01</v>
      </c>
      <c r="K2845" s="10">
        <v>0.72</v>
      </c>
    </row>
    <row r="2846" spans="1:11" x14ac:dyDescent="0.35">
      <c r="A2846" s="9">
        <v>2846</v>
      </c>
      <c r="B2846" s="9" t="s">
        <v>359</v>
      </c>
      <c r="C2846" s="9" t="s">
        <v>69</v>
      </c>
      <c r="D2846" s="9">
        <v>2010</v>
      </c>
      <c r="E2846" s="9" t="s">
        <v>7</v>
      </c>
      <c r="F2846" s="9" t="s">
        <v>43</v>
      </c>
      <c r="G2846" s="9">
        <v>0.18</v>
      </c>
      <c r="H2846" s="9">
        <v>0.38</v>
      </c>
      <c r="I2846" s="9">
        <v>0.02</v>
      </c>
      <c r="J2846" s="9">
        <v>0.13</v>
      </c>
      <c r="K2846" s="9">
        <v>0.72</v>
      </c>
    </row>
    <row r="2847" spans="1:11" x14ac:dyDescent="0.35">
      <c r="A2847" s="10">
        <v>2847</v>
      </c>
      <c r="B2847" s="10" t="s">
        <v>9158</v>
      </c>
      <c r="C2847" s="10" t="s">
        <v>44</v>
      </c>
      <c r="D2847" s="10">
        <v>2007</v>
      </c>
      <c r="E2847" s="10" t="s">
        <v>9</v>
      </c>
      <c r="F2847" s="10" t="s">
        <v>84</v>
      </c>
      <c r="G2847" s="10">
        <v>0.23</v>
      </c>
      <c r="H2847" s="10">
        <v>0.31</v>
      </c>
      <c r="I2847" s="10">
        <v>0</v>
      </c>
      <c r="J2847" s="10">
        <v>0.18</v>
      </c>
      <c r="K2847" s="10">
        <v>0.72</v>
      </c>
    </row>
    <row r="2848" spans="1:11" x14ac:dyDescent="0.35">
      <c r="A2848" s="9">
        <v>2848</v>
      </c>
      <c r="B2848" s="9" t="s">
        <v>753</v>
      </c>
      <c r="C2848" s="9" t="s">
        <v>70</v>
      </c>
      <c r="D2848" s="9">
        <v>2007</v>
      </c>
      <c r="E2848" s="9" t="s">
        <v>1</v>
      </c>
      <c r="F2848" s="9" t="s">
        <v>61</v>
      </c>
      <c r="G2848" s="9">
        <v>0.62</v>
      </c>
      <c r="H2848" s="9">
        <v>0.04</v>
      </c>
      <c r="I2848" s="9">
        <v>0</v>
      </c>
      <c r="J2848" s="9">
        <v>0.06</v>
      </c>
      <c r="K2848" s="9">
        <v>0.72</v>
      </c>
    </row>
    <row r="2849" spans="1:11" x14ac:dyDescent="0.35">
      <c r="A2849" s="10">
        <v>2849</v>
      </c>
      <c r="B2849" s="10" t="s">
        <v>10000</v>
      </c>
      <c r="C2849" s="10" t="s">
        <v>36</v>
      </c>
      <c r="D2849" s="10">
        <v>2002</v>
      </c>
      <c r="E2849" s="10" t="s">
        <v>5</v>
      </c>
      <c r="F2849" s="10" t="s">
        <v>118</v>
      </c>
      <c r="G2849" s="10">
        <v>0.51</v>
      </c>
      <c r="H2849" s="10">
        <v>0.19</v>
      </c>
      <c r="I2849" s="10">
        <v>0</v>
      </c>
      <c r="J2849" s="10">
        <v>0.01</v>
      </c>
      <c r="K2849" s="10">
        <v>0.72</v>
      </c>
    </row>
    <row r="2850" spans="1:11" x14ac:dyDescent="0.35">
      <c r="A2850" s="9">
        <v>2850</v>
      </c>
      <c r="B2850" s="9" t="s">
        <v>2030</v>
      </c>
      <c r="C2850" s="9" t="s">
        <v>70</v>
      </c>
      <c r="D2850" s="9">
        <v>2011</v>
      </c>
      <c r="E2850" s="9" t="s">
        <v>3</v>
      </c>
      <c r="F2850" s="9" t="s">
        <v>50</v>
      </c>
      <c r="G2850" s="9">
        <v>0.25</v>
      </c>
      <c r="H2850" s="9">
        <v>0.39</v>
      </c>
      <c r="I2850" s="9">
        <v>0</v>
      </c>
      <c r="J2850" s="9">
        <v>0.08</v>
      </c>
      <c r="K2850" s="9">
        <v>0.72</v>
      </c>
    </row>
    <row r="2851" spans="1:11" x14ac:dyDescent="0.35">
      <c r="A2851" s="10">
        <v>2851</v>
      </c>
      <c r="B2851" s="10" t="s">
        <v>917</v>
      </c>
      <c r="C2851" s="10" t="s">
        <v>69</v>
      </c>
      <c r="D2851" s="10">
        <v>2009</v>
      </c>
      <c r="E2851" s="10" t="s">
        <v>1</v>
      </c>
      <c r="F2851" s="10" t="s">
        <v>57</v>
      </c>
      <c r="G2851" s="10">
        <v>0.66</v>
      </c>
      <c r="H2851" s="10">
        <v>0</v>
      </c>
      <c r="I2851" s="10">
        <v>0</v>
      </c>
      <c r="J2851" s="10">
        <v>0.05</v>
      </c>
      <c r="K2851" s="10">
        <v>0.72</v>
      </c>
    </row>
    <row r="2852" spans="1:11" x14ac:dyDescent="0.35">
      <c r="A2852" s="9">
        <v>2852</v>
      </c>
      <c r="B2852" s="9" t="s">
        <v>8875</v>
      </c>
      <c r="C2852" s="9" t="s">
        <v>183</v>
      </c>
      <c r="D2852" s="9">
        <v>2012</v>
      </c>
      <c r="E2852" s="9" t="s">
        <v>4</v>
      </c>
      <c r="F2852" s="9" t="s">
        <v>53</v>
      </c>
      <c r="G2852" s="9">
        <v>0.26</v>
      </c>
      <c r="H2852" s="9">
        <v>0.19</v>
      </c>
      <c r="I2852" s="9">
        <v>0.22</v>
      </c>
      <c r="J2852" s="9">
        <v>0.04</v>
      </c>
      <c r="K2852" s="9">
        <v>0.72</v>
      </c>
    </row>
    <row r="2853" spans="1:11" x14ac:dyDescent="0.35">
      <c r="A2853" s="10">
        <v>2853</v>
      </c>
      <c r="B2853" s="10" t="s">
        <v>10001</v>
      </c>
      <c r="C2853" s="10" t="s">
        <v>34</v>
      </c>
      <c r="D2853" s="10">
        <v>2003</v>
      </c>
      <c r="E2853" s="10" t="s">
        <v>8</v>
      </c>
      <c r="F2853" s="10" t="s">
        <v>75</v>
      </c>
      <c r="G2853" s="10">
        <v>0.05</v>
      </c>
      <c r="H2853" s="10">
        <v>0.04</v>
      </c>
      <c r="I2853" s="10">
        <v>0.61</v>
      </c>
      <c r="J2853" s="10">
        <v>0.01</v>
      </c>
      <c r="K2853" s="10">
        <v>0.72</v>
      </c>
    </row>
    <row r="2854" spans="1:11" x14ac:dyDescent="0.35">
      <c r="A2854" s="9">
        <v>2854</v>
      </c>
      <c r="B2854" s="9" t="s">
        <v>989</v>
      </c>
      <c r="C2854" s="9" t="s">
        <v>69</v>
      </c>
      <c r="D2854" s="9">
        <v>2011</v>
      </c>
      <c r="E2854" s="9" t="s">
        <v>11</v>
      </c>
      <c r="F2854" s="9" t="s">
        <v>98</v>
      </c>
      <c r="G2854" s="9">
        <v>0.3</v>
      </c>
      <c r="H2854" s="9">
        <v>0.15</v>
      </c>
      <c r="I2854" s="9">
        <v>0.2</v>
      </c>
      <c r="J2854" s="9">
        <v>7.0000000000000007E-2</v>
      </c>
      <c r="K2854" s="9">
        <v>0.72</v>
      </c>
    </row>
    <row r="2855" spans="1:11" x14ac:dyDescent="0.35">
      <c r="A2855" s="10">
        <v>2855</v>
      </c>
      <c r="B2855" s="10" t="s">
        <v>10002</v>
      </c>
      <c r="C2855" s="10" t="s">
        <v>72</v>
      </c>
      <c r="D2855" s="10">
        <v>1998</v>
      </c>
      <c r="E2855" s="10" t="s">
        <v>9</v>
      </c>
      <c r="F2855" s="10" t="s">
        <v>78</v>
      </c>
      <c r="G2855" s="10">
        <v>0.4</v>
      </c>
      <c r="H2855" s="10">
        <v>0.27</v>
      </c>
      <c r="I2855" s="10">
        <v>0</v>
      </c>
      <c r="J2855" s="10">
        <v>0.05</v>
      </c>
      <c r="K2855" s="10">
        <v>0.72</v>
      </c>
    </row>
    <row r="2856" spans="1:11" x14ac:dyDescent="0.35">
      <c r="A2856" s="9">
        <v>2856</v>
      </c>
      <c r="B2856" s="9" t="s">
        <v>2061</v>
      </c>
      <c r="C2856" s="9" t="s">
        <v>49</v>
      </c>
      <c r="D2856" s="9">
        <v>2010</v>
      </c>
      <c r="E2856" s="9" t="s">
        <v>1</v>
      </c>
      <c r="F2856" s="9" t="s">
        <v>61</v>
      </c>
      <c r="G2856" s="9">
        <v>0.13</v>
      </c>
      <c r="H2856" s="9">
        <v>0.5</v>
      </c>
      <c r="I2856" s="9">
        <v>0</v>
      </c>
      <c r="J2856" s="9">
        <v>0.09</v>
      </c>
      <c r="K2856" s="9">
        <v>0.72</v>
      </c>
    </row>
    <row r="2857" spans="1:11" x14ac:dyDescent="0.35">
      <c r="A2857" s="10">
        <v>2857</v>
      </c>
      <c r="B2857" s="10" t="s">
        <v>10003</v>
      </c>
      <c r="C2857" s="10" t="s">
        <v>94</v>
      </c>
      <c r="D2857" s="10">
        <v>2007</v>
      </c>
      <c r="E2857" s="10" t="s">
        <v>7</v>
      </c>
      <c r="F2857" s="10" t="s">
        <v>61</v>
      </c>
      <c r="G2857" s="10">
        <v>0</v>
      </c>
      <c r="H2857" s="10">
        <v>0.69</v>
      </c>
      <c r="I2857" s="10">
        <v>0</v>
      </c>
      <c r="J2857" s="10">
        <v>0.03</v>
      </c>
      <c r="K2857" s="10">
        <v>0.72</v>
      </c>
    </row>
    <row r="2858" spans="1:11" x14ac:dyDescent="0.35">
      <c r="A2858" s="9">
        <v>2858</v>
      </c>
      <c r="B2858" s="9" t="s">
        <v>8773</v>
      </c>
      <c r="C2858" s="9" t="s">
        <v>94</v>
      </c>
      <c r="D2858" s="9">
        <v>2010</v>
      </c>
      <c r="E2858" s="9" t="s">
        <v>7</v>
      </c>
      <c r="F2858" s="9" t="s">
        <v>61</v>
      </c>
      <c r="G2858" s="9">
        <v>0.19</v>
      </c>
      <c r="H2858" s="9">
        <v>0.53</v>
      </c>
      <c r="I2858" s="9">
        <v>0</v>
      </c>
      <c r="J2858" s="9">
        <v>0</v>
      </c>
      <c r="K2858" s="9">
        <v>0.71</v>
      </c>
    </row>
    <row r="2859" spans="1:11" x14ac:dyDescent="0.35">
      <c r="A2859" s="10">
        <v>2859</v>
      </c>
      <c r="B2859" s="10" t="s">
        <v>202</v>
      </c>
      <c r="C2859" s="10" t="s">
        <v>39</v>
      </c>
      <c r="D2859" s="10">
        <v>2002</v>
      </c>
      <c r="E2859" s="10" t="s">
        <v>9</v>
      </c>
      <c r="F2859" s="10" t="s">
        <v>61</v>
      </c>
      <c r="G2859" s="10">
        <v>0.45</v>
      </c>
      <c r="H2859" s="10">
        <v>0.24</v>
      </c>
      <c r="I2859" s="10">
        <v>0</v>
      </c>
      <c r="J2859" s="10">
        <v>0.03</v>
      </c>
      <c r="K2859" s="10">
        <v>0.71</v>
      </c>
    </row>
    <row r="2860" spans="1:11" x14ac:dyDescent="0.35">
      <c r="A2860" s="9">
        <v>2860</v>
      </c>
      <c r="B2860" s="9" t="s">
        <v>567</v>
      </c>
      <c r="C2860" s="9" t="s">
        <v>39</v>
      </c>
      <c r="D2860" s="9">
        <v>2002</v>
      </c>
      <c r="E2860" s="9" t="s">
        <v>1</v>
      </c>
      <c r="F2860" s="9" t="s">
        <v>61</v>
      </c>
      <c r="G2860" s="9">
        <v>0.67</v>
      </c>
      <c r="H2860" s="9">
        <v>0.02</v>
      </c>
      <c r="I2860" s="9">
        <v>0</v>
      </c>
      <c r="J2860" s="9">
        <v>0.03</v>
      </c>
      <c r="K2860" s="9">
        <v>0.71</v>
      </c>
    </row>
    <row r="2861" spans="1:11" x14ac:dyDescent="0.35">
      <c r="A2861" s="10">
        <v>2861</v>
      </c>
      <c r="B2861" s="10" t="s">
        <v>10004</v>
      </c>
      <c r="C2861" s="10" t="s">
        <v>42</v>
      </c>
      <c r="D2861" s="10">
        <v>2007</v>
      </c>
      <c r="E2861" s="10" t="s">
        <v>4</v>
      </c>
      <c r="F2861" s="10" t="s">
        <v>137</v>
      </c>
      <c r="G2861" s="10">
        <v>0.18</v>
      </c>
      <c r="H2861" s="10">
        <v>0.01</v>
      </c>
      <c r="I2861" s="10">
        <v>0.5</v>
      </c>
      <c r="J2861" s="10">
        <v>0.02</v>
      </c>
      <c r="K2861" s="10">
        <v>0.71</v>
      </c>
    </row>
    <row r="2862" spans="1:11" x14ac:dyDescent="0.35">
      <c r="A2862" s="9">
        <v>2862</v>
      </c>
      <c r="B2862" s="9" t="s">
        <v>3113</v>
      </c>
      <c r="C2862" s="9" t="s">
        <v>69</v>
      </c>
      <c r="D2862" s="9">
        <v>2013</v>
      </c>
      <c r="E2862" s="9" t="s">
        <v>1</v>
      </c>
      <c r="F2862" s="9" t="s">
        <v>57</v>
      </c>
      <c r="G2862" s="9">
        <v>0.66</v>
      </c>
      <c r="H2862" s="9">
        <v>0</v>
      </c>
      <c r="I2862" s="9">
        <v>0</v>
      </c>
      <c r="J2862" s="9">
        <v>0.05</v>
      </c>
      <c r="K2862" s="9">
        <v>0.71</v>
      </c>
    </row>
    <row r="2863" spans="1:11" x14ac:dyDescent="0.35">
      <c r="A2863" s="10">
        <v>2863</v>
      </c>
      <c r="B2863" s="10" t="s">
        <v>9523</v>
      </c>
      <c r="C2863" s="10" t="s">
        <v>70</v>
      </c>
      <c r="D2863" s="10">
        <v>2011</v>
      </c>
      <c r="E2863" s="10" t="s">
        <v>8</v>
      </c>
      <c r="F2863" s="10" t="s">
        <v>38</v>
      </c>
      <c r="G2863" s="10">
        <v>0.42</v>
      </c>
      <c r="H2863" s="10">
        <v>0.23</v>
      </c>
      <c r="I2863" s="10">
        <v>0</v>
      </c>
      <c r="J2863" s="10">
        <v>0.06</v>
      </c>
      <c r="K2863" s="10">
        <v>0.71</v>
      </c>
    </row>
    <row r="2864" spans="1:11" x14ac:dyDescent="0.35">
      <c r="A2864" s="9">
        <v>2864</v>
      </c>
      <c r="B2864" s="9" t="s">
        <v>318</v>
      </c>
      <c r="C2864" s="9" t="s">
        <v>102</v>
      </c>
      <c r="D2864" s="9">
        <v>2015</v>
      </c>
      <c r="E2864" s="9" t="s">
        <v>9</v>
      </c>
      <c r="F2864" s="9" t="s">
        <v>137</v>
      </c>
      <c r="G2864" s="9">
        <v>0.16</v>
      </c>
      <c r="H2864" s="9">
        <v>0.13</v>
      </c>
      <c r="I2864" s="9">
        <v>0.37</v>
      </c>
      <c r="J2864" s="9">
        <v>0.06</v>
      </c>
      <c r="K2864" s="9">
        <v>0.71</v>
      </c>
    </row>
    <row r="2865" spans="1:11" x14ac:dyDescent="0.35">
      <c r="A2865" s="10">
        <v>2865</v>
      </c>
      <c r="B2865" s="10" t="s">
        <v>10005</v>
      </c>
      <c r="C2865" s="10" t="s">
        <v>34</v>
      </c>
      <c r="D2865" s="10">
        <v>2003</v>
      </c>
      <c r="E2865" s="10" t="s">
        <v>10</v>
      </c>
      <c r="F2865" s="10" t="s">
        <v>46</v>
      </c>
      <c r="G2865" s="10">
        <v>0.35</v>
      </c>
      <c r="H2865" s="10">
        <v>0.27</v>
      </c>
      <c r="I2865" s="10">
        <v>0</v>
      </c>
      <c r="J2865" s="10">
        <v>0.09</v>
      </c>
      <c r="K2865" s="10">
        <v>0.71</v>
      </c>
    </row>
    <row r="2866" spans="1:11" x14ac:dyDescent="0.35">
      <c r="A2866" s="9">
        <v>2866</v>
      </c>
      <c r="B2866" s="9" t="s">
        <v>580</v>
      </c>
      <c r="C2866" s="9" t="s">
        <v>69</v>
      </c>
      <c r="D2866" s="9">
        <v>2011</v>
      </c>
      <c r="E2866" s="9" t="s">
        <v>1</v>
      </c>
      <c r="F2866" s="9" t="s">
        <v>52</v>
      </c>
      <c r="G2866" s="9">
        <v>0.17</v>
      </c>
      <c r="H2866" s="9">
        <v>0.4</v>
      </c>
      <c r="I2866" s="9">
        <v>0</v>
      </c>
      <c r="J2866" s="9">
        <v>0.14000000000000001</v>
      </c>
      <c r="K2866" s="9">
        <v>0.71</v>
      </c>
    </row>
    <row r="2867" spans="1:11" x14ac:dyDescent="0.35">
      <c r="A2867" s="10">
        <v>2867</v>
      </c>
      <c r="B2867" s="10" t="s">
        <v>10006</v>
      </c>
      <c r="C2867" s="10" t="s">
        <v>72</v>
      </c>
      <c r="D2867" s="10">
        <v>2000</v>
      </c>
      <c r="E2867" s="10" t="s">
        <v>9</v>
      </c>
      <c r="F2867" s="10" t="s">
        <v>78</v>
      </c>
      <c r="G2867" s="10">
        <v>0.23</v>
      </c>
      <c r="H2867" s="10">
        <v>0.15</v>
      </c>
      <c r="I2867" s="10">
        <v>0.28999999999999998</v>
      </c>
      <c r="J2867" s="10">
        <v>0.05</v>
      </c>
      <c r="K2867" s="10">
        <v>0.71</v>
      </c>
    </row>
    <row r="2868" spans="1:11" x14ac:dyDescent="0.35">
      <c r="A2868" s="9">
        <v>2868</v>
      </c>
      <c r="B2868" s="9" t="s">
        <v>1031</v>
      </c>
      <c r="C2868" s="9" t="s">
        <v>69</v>
      </c>
      <c r="D2868" s="9">
        <v>2007</v>
      </c>
      <c r="E2868" s="9" t="s">
        <v>9</v>
      </c>
      <c r="F2868" s="9" t="s">
        <v>111</v>
      </c>
      <c r="G2868" s="9">
        <v>0.18</v>
      </c>
      <c r="H2868" s="9">
        <v>0.08</v>
      </c>
      <c r="I2868" s="9">
        <v>0.41</v>
      </c>
      <c r="J2868" s="9">
        <v>0.04</v>
      </c>
      <c r="K2868" s="9">
        <v>0.71</v>
      </c>
    </row>
    <row r="2869" spans="1:11" x14ac:dyDescent="0.35">
      <c r="A2869" s="10">
        <v>2869</v>
      </c>
      <c r="B2869" s="10" t="s">
        <v>10007</v>
      </c>
      <c r="C2869" s="10" t="s">
        <v>34</v>
      </c>
      <c r="D2869" s="10">
        <v>2002</v>
      </c>
      <c r="E2869" s="10" t="s">
        <v>3</v>
      </c>
      <c r="F2869" s="10" t="s">
        <v>707</v>
      </c>
      <c r="G2869" s="10">
        <v>0.35</v>
      </c>
      <c r="H2869" s="10">
        <v>0.27</v>
      </c>
      <c r="I2869" s="10">
        <v>0</v>
      </c>
      <c r="J2869" s="10">
        <v>0.09</v>
      </c>
      <c r="K2869" s="10">
        <v>0.71</v>
      </c>
    </row>
    <row r="2870" spans="1:11" x14ac:dyDescent="0.35">
      <c r="A2870" s="9">
        <v>2870</v>
      </c>
      <c r="B2870" s="9" t="s">
        <v>10008</v>
      </c>
      <c r="C2870" s="9" t="s">
        <v>88</v>
      </c>
      <c r="D2870" s="9">
        <v>2014</v>
      </c>
      <c r="E2870" s="9" t="s">
        <v>4</v>
      </c>
      <c r="F2870" s="9" t="s">
        <v>174</v>
      </c>
      <c r="G2870" s="9">
        <v>0.33</v>
      </c>
      <c r="H2870" s="9">
        <v>7.0000000000000007E-2</v>
      </c>
      <c r="I2870" s="9">
        <v>0.27</v>
      </c>
      <c r="J2870" s="9">
        <v>0.04</v>
      </c>
      <c r="K2870" s="9">
        <v>0.71</v>
      </c>
    </row>
    <row r="2871" spans="1:11" x14ac:dyDescent="0.35">
      <c r="A2871" s="10">
        <v>2871</v>
      </c>
      <c r="B2871" s="10" t="s">
        <v>1077</v>
      </c>
      <c r="C2871" s="10" t="s">
        <v>44</v>
      </c>
      <c r="D2871" s="10">
        <v>2007</v>
      </c>
      <c r="E2871" s="10" t="s">
        <v>1</v>
      </c>
      <c r="F2871" s="10" t="s">
        <v>61</v>
      </c>
      <c r="G2871" s="10">
        <v>0.6</v>
      </c>
      <c r="H2871" s="10">
        <v>0.04</v>
      </c>
      <c r="I2871" s="10">
        <v>0</v>
      </c>
      <c r="J2871" s="10">
        <v>7.0000000000000007E-2</v>
      </c>
      <c r="K2871" s="10">
        <v>0.71</v>
      </c>
    </row>
    <row r="2872" spans="1:11" x14ac:dyDescent="0.35">
      <c r="A2872" s="9">
        <v>2872</v>
      </c>
      <c r="B2872" s="9" t="s">
        <v>3335</v>
      </c>
      <c r="C2872" s="9" t="s">
        <v>149</v>
      </c>
      <c r="D2872" s="9">
        <v>2002</v>
      </c>
      <c r="E2872" s="9" t="s">
        <v>10</v>
      </c>
      <c r="F2872" s="9" t="s">
        <v>118</v>
      </c>
      <c r="G2872" s="9">
        <v>0.55000000000000004</v>
      </c>
      <c r="H2872" s="9">
        <v>0.14000000000000001</v>
      </c>
      <c r="I2872" s="9">
        <v>0</v>
      </c>
      <c r="J2872" s="9">
        <v>0.02</v>
      </c>
      <c r="K2872" s="9">
        <v>0.71</v>
      </c>
    </row>
    <row r="2873" spans="1:11" x14ac:dyDescent="0.35">
      <c r="A2873" s="10">
        <v>2873</v>
      </c>
      <c r="B2873" s="10" t="s">
        <v>1070</v>
      </c>
      <c r="C2873" s="10" t="s">
        <v>72</v>
      </c>
      <c r="D2873" s="10">
        <v>2000</v>
      </c>
      <c r="E2873" s="10" t="s">
        <v>3</v>
      </c>
      <c r="F2873" s="10" t="s">
        <v>114</v>
      </c>
      <c r="G2873" s="10">
        <v>0.4</v>
      </c>
      <c r="H2873" s="10">
        <v>0.27</v>
      </c>
      <c r="I2873" s="10">
        <v>0</v>
      </c>
      <c r="J2873" s="10">
        <v>0.05</v>
      </c>
      <c r="K2873" s="10">
        <v>0.71</v>
      </c>
    </row>
    <row r="2874" spans="1:11" x14ac:dyDescent="0.35">
      <c r="A2874" s="9">
        <v>2874</v>
      </c>
      <c r="B2874" s="9" t="s">
        <v>10009</v>
      </c>
      <c r="C2874" s="9" t="s">
        <v>39</v>
      </c>
      <c r="D2874" s="9">
        <v>2005</v>
      </c>
      <c r="E2874" s="9" t="s">
        <v>11</v>
      </c>
      <c r="F2874" s="9" t="s">
        <v>40</v>
      </c>
      <c r="G2874" s="9">
        <v>0.49</v>
      </c>
      <c r="H2874" s="9">
        <v>0.2</v>
      </c>
      <c r="I2874" s="9">
        <v>0</v>
      </c>
      <c r="J2874" s="9">
        <v>0.02</v>
      </c>
      <c r="K2874" s="9">
        <v>0.71</v>
      </c>
    </row>
    <row r="2875" spans="1:11" x14ac:dyDescent="0.35">
      <c r="A2875" s="10">
        <v>2875</v>
      </c>
      <c r="B2875" s="10" t="s">
        <v>10010</v>
      </c>
      <c r="C2875" s="10" t="s">
        <v>34</v>
      </c>
      <c r="D2875" s="10">
        <v>2003</v>
      </c>
      <c r="E2875" s="10" t="s">
        <v>9</v>
      </c>
      <c r="F2875" s="10" t="s">
        <v>38</v>
      </c>
      <c r="G2875" s="10">
        <v>0.35</v>
      </c>
      <c r="H2875" s="10">
        <v>0.27</v>
      </c>
      <c r="I2875" s="10">
        <v>0</v>
      </c>
      <c r="J2875" s="10">
        <v>0.09</v>
      </c>
      <c r="K2875" s="10">
        <v>0.71</v>
      </c>
    </row>
    <row r="2876" spans="1:11" x14ac:dyDescent="0.35">
      <c r="A2876" s="9">
        <v>2876</v>
      </c>
      <c r="B2876" s="9" t="s">
        <v>916</v>
      </c>
      <c r="C2876" s="9" t="s">
        <v>44</v>
      </c>
      <c r="D2876" s="9">
        <v>2008</v>
      </c>
      <c r="E2876" s="9" t="s">
        <v>1</v>
      </c>
      <c r="F2876" s="9" t="s">
        <v>61</v>
      </c>
      <c r="G2876" s="9">
        <v>0.65</v>
      </c>
      <c r="H2876" s="9">
        <v>0</v>
      </c>
      <c r="I2876" s="9">
        <v>0</v>
      </c>
      <c r="J2876" s="9">
        <v>0.06</v>
      </c>
      <c r="K2876" s="9">
        <v>0.71</v>
      </c>
    </row>
    <row r="2877" spans="1:11" x14ac:dyDescent="0.35">
      <c r="A2877" s="10">
        <v>2877</v>
      </c>
      <c r="B2877" s="10" t="s">
        <v>10011</v>
      </c>
      <c r="C2877" s="10" t="s">
        <v>102</v>
      </c>
      <c r="D2877" s="10">
        <v>2015</v>
      </c>
      <c r="E2877" s="10" t="s">
        <v>4</v>
      </c>
      <c r="F2877" s="10" t="s">
        <v>137</v>
      </c>
      <c r="G2877" s="10">
        <v>0.28999999999999998</v>
      </c>
      <c r="H2877" s="10">
        <v>0.25</v>
      </c>
      <c r="I2877" s="10">
        <v>0.06</v>
      </c>
      <c r="J2877" s="10">
        <v>0.11</v>
      </c>
      <c r="K2877" s="10">
        <v>0.71</v>
      </c>
    </row>
    <row r="2878" spans="1:11" x14ac:dyDescent="0.35">
      <c r="A2878" s="9">
        <v>2878</v>
      </c>
      <c r="B2878" s="9" t="s">
        <v>10012</v>
      </c>
      <c r="C2878" s="9" t="s">
        <v>149</v>
      </c>
      <c r="D2878" s="9">
        <v>2002</v>
      </c>
      <c r="E2878" s="9" t="s">
        <v>12</v>
      </c>
      <c r="F2878" s="9" t="s">
        <v>38</v>
      </c>
      <c r="G2878" s="9">
        <v>0.49</v>
      </c>
      <c r="H2878" s="9">
        <v>0.13</v>
      </c>
      <c r="I2878" s="9">
        <v>7.0000000000000007E-2</v>
      </c>
      <c r="J2878" s="9">
        <v>0.02</v>
      </c>
      <c r="K2878" s="9">
        <v>0.71</v>
      </c>
    </row>
    <row r="2879" spans="1:11" x14ac:dyDescent="0.35">
      <c r="A2879" s="10">
        <v>2879</v>
      </c>
      <c r="B2879" s="10" t="s">
        <v>438</v>
      </c>
      <c r="C2879" s="10" t="s">
        <v>42</v>
      </c>
      <c r="D2879" s="10">
        <v>2009</v>
      </c>
      <c r="E2879" s="10" t="s">
        <v>6</v>
      </c>
      <c r="F2879" s="10" t="s">
        <v>120</v>
      </c>
      <c r="G2879" s="10">
        <v>0.42</v>
      </c>
      <c r="H2879" s="10">
        <v>0.22</v>
      </c>
      <c r="I2879" s="10">
        <v>0</v>
      </c>
      <c r="J2879" s="10">
        <v>7.0000000000000007E-2</v>
      </c>
      <c r="K2879" s="10">
        <v>0.71</v>
      </c>
    </row>
    <row r="2880" spans="1:11" x14ac:dyDescent="0.35">
      <c r="A2880" s="9">
        <v>2880</v>
      </c>
      <c r="B2880" s="9" t="s">
        <v>629</v>
      </c>
      <c r="C2880" s="9" t="s">
        <v>69</v>
      </c>
      <c r="D2880" s="9">
        <v>2010</v>
      </c>
      <c r="E2880" s="9" t="s">
        <v>1</v>
      </c>
      <c r="F2880" s="9" t="s">
        <v>57</v>
      </c>
      <c r="G2880" s="9">
        <v>0.66</v>
      </c>
      <c r="H2880" s="9">
        <v>0</v>
      </c>
      <c r="I2880" s="9">
        <v>0</v>
      </c>
      <c r="J2880" s="9">
        <v>0.05</v>
      </c>
      <c r="K2880" s="9">
        <v>0.71</v>
      </c>
    </row>
    <row r="2881" spans="1:11" x14ac:dyDescent="0.35">
      <c r="A2881" s="10">
        <v>2881</v>
      </c>
      <c r="B2881" s="10" t="s">
        <v>9043</v>
      </c>
      <c r="C2881" s="10" t="s">
        <v>149</v>
      </c>
      <c r="D2881" s="10">
        <v>2002</v>
      </c>
      <c r="E2881" s="10" t="s">
        <v>2</v>
      </c>
      <c r="F2881" s="10" t="s">
        <v>37</v>
      </c>
      <c r="G2881" s="10">
        <v>0.55000000000000004</v>
      </c>
      <c r="H2881" s="10">
        <v>0.14000000000000001</v>
      </c>
      <c r="I2881" s="10">
        <v>0</v>
      </c>
      <c r="J2881" s="10">
        <v>0.02</v>
      </c>
      <c r="K2881" s="10">
        <v>0.71</v>
      </c>
    </row>
    <row r="2882" spans="1:11" x14ac:dyDescent="0.35">
      <c r="A2882" s="9">
        <v>2882</v>
      </c>
      <c r="B2882" s="9" t="s">
        <v>10013</v>
      </c>
      <c r="C2882" s="9" t="s">
        <v>36</v>
      </c>
      <c r="D2882" s="9">
        <v>2004</v>
      </c>
      <c r="E2882" s="9" t="s">
        <v>9</v>
      </c>
      <c r="F2882" s="9" t="s">
        <v>67</v>
      </c>
      <c r="G2882" s="9">
        <v>0.51</v>
      </c>
      <c r="H2882" s="9">
        <v>0.19</v>
      </c>
      <c r="I2882" s="9">
        <v>0</v>
      </c>
      <c r="J2882" s="9">
        <v>0.01</v>
      </c>
      <c r="K2882" s="9">
        <v>0.71</v>
      </c>
    </row>
    <row r="2883" spans="1:11" x14ac:dyDescent="0.35">
      <c r="A2883" s="10">
        <v>2883</v>
      </c>
      <c r="B2883" s="10" t="s">
        <v>322</v>
      </c>
      <c r="C2883" s="10" t="s">
        <v>34</v>
      </c>
      <c r="D2883" s="10">
        <v>2004</v>
      </c>
      <c r="E2883" s="10" t="s">
        <v>9</v>
      </c>
      <c r="F2883" s="10" t="s">
        <v>67</v>
      </c>
      <c r="G2883" s="10">
        <v>0.35</v>
      </c>
      <c r="H2883" s="10">
        <v>0.27</v>
      </c>
      <c r="I2883" s="10">
        <v>0</v>
      </c>
      <c r="J2883" s="10">
        <v>0.09</v>
      </c>
      <c r="K2883" s="10">
        <v>0.71</v>
      </c>
    </row>
    <row r="2884" spans="1:11" x14ac:dyDescent="0.35">
      <c r="A2884" s="9">
        <v>2884</v>
      </c>
      <c r="B2884" s="9" t="s">
        <v>10014</v>
      </c>
      <c r="C2884" s="9" t="s">
        <v>88</v>
      </c>
      <c r="D2884" s="9">
        <v>2015</v>
      </c>
      <c r="E2884" s="9" t="s">
        <v>6</v>
      </c>
      <c r="F2884" s="9" t="s">
        <v>53</v>
      </c>
      <c r="G2884" s="9">
        <v>0</v>
      </c>
      <c r="H2884" s="9">
        <v>0</v>
      </c>
      <c r="I2884" s="9">
        <v>0.71</v>
      </c>
      <c r="J2884" s="9">
        <v>0</v>
      </c>
      <c r="K2884" s="9">
        <v>0.71</v>
      </c>
    </row>
    <row r="2885" spans="1:11" x14ac:dyDescent="0.35">
      <c r="A2885" s="10">
        <v>2885</v>
      </c>
      <c r="B2885" s="10" t="s">
        <v>820</v>
      </c>
      <c r="C2885" s="10" t="s">
        <v>146</v>
      </c>
      <c r="D2885" s="10">
        <v>1999</v>
      </c>
      <c r="E2885" s="10" t="s">
        <v>3</v>
      </c>
      <c r="F2885" s="10" t="s">
        <v>821</v>
      </c>
      <c r="G2885" s="10">
        <v>0.51</v>
      </c>
      <c r="H2885" s="10">
        <v>0.18</v>
      </c>
      <c r="I2885" s="10">
        <v>0</v>
      </c>
      <c r="J2885" s="10">
        <v>0.01</v>
      </c>
      <c r="K2885" s="10">
        <v>0.71</v>
      </c>
    </row>
    <row r="2886" spans="1:11" x14ac:dyDescent="0.35">
      <c r="A2886" s="9">
        <v>2886</v>
      </c>
      <c r="B2886" s="9" t="s">
        <v>9119</v>
      </c>
      <c r="C2886" s="9" t="s">
        <v>146</v>
      </c>
      <c r="D2886" s="9">
        <v>1999</v>
      </c>
      <c r="E2886" s="9" t="s">
        <v>10</v>
      </c>
      <c r="F2886" s="9" t="s">
        <v>114</v>
      </c>
      <c r="G2886" s="9">
        <v>0.56999999999999995</v>
      </c>
      <c r="H2886" s="9">
        <v>0.13</v>
      </c>
      <c r="I2886" s="9">
        <v>0</v>
      </c>
      <c r="J2886" s="9">
        <v>0.01</v>
      </c>
      <c r="K2886" s="9">
        <v>0.71</v>
      </c>
    </row>
    <row r="2887" spans="1:11" x14ac:dyDescent="0.35">
      <c r="A2887" s="10">
        <v>2887</v>
      </c>
      <c r="B2887" s="10" t="s">
        <v>10015</v>
      </c>
      <c r="C2887" s="10" t="s">
        <v>146</v>
      </c>
      <c r="D2887" s="10">
        <v>1997</v>
      </c>
      <c r="E2887" s="10" t="s">
        <v>9</v>
      </c>
      <c r="F2887" s="10" t="s">
        <v>53</v>
      </c>
      <c r="G2887" s="10">
        <v>0.39</v>
      </c>
      <c r="H2887" s="10">
        <v>0.09</v>
      </c>
      <c r="I2887" s="10">
        <v>0.17</v>
      </c>
      <c r="J2887" s="10">
        <v>0.06</v>
      </c>
      <c r="K2887" s="10">
        <v>0.71</v>
      </c>
    </row>
    <row r="2888" spans="1:11" x14ac:dyDescent="0.35">
      <c r="A2888" s="9">
        <v>2888</v>
      </c>
      <c r="B2888" s="9" t="s">
        <v>7218</v>
      </c>
      <c r="C2888" s="9" t="s">
        <v>44</v>
      </c>
      <c r="D2888" s="9">
        <v>2010</v>
      </c>
      <c r="E2888" s="9" t="s">
        <v>9</v>
      </c>
      <c r="F2888" s="9" t="s">
        <v>120</v>
      </c>
      <c r="G2888" s="9">
        <v>0.14000000000000001</v>
      </c>
      <c r="H2888" s="9">
        <v>0.37</v>
      </c>
      <c r="I2888" s="9">
        <v>0</v>
      </c>
      <c r="J2888" s="9">
        <v>0.19</v>
      </c>
      <c r="K2888" s="9">
        <v>0.71</v>
      </c>
    </row>
    <row r="2889" spans="1:11" x14ac:dyDescent="0.35">
      <c r="A2889" s="10">
        <v>2889</v>
      </c>
      <c r="B2889" s="10" t="s">
        <v>175</v>
      </c>
      <c r="C2889" s="10" t="s">
        <v>47</v>
      </c>
      <c r="D2889" s="10">
        <v>1995</v>
      </c>
      <c r="E2889" s="10" t="s">
        <v>4</v>
      </c>
      <c r="F2889" s="10" t="s">
        <v>10016</v>
      </c>
      <c r="G2889" s="10">
        <v>0</v>
      </c>
      <c r="H2889" s="10">
        <v>0</v>
      </c>
      <c r="I2889" s="10">
        <v>0.71</v>
      </c>
      <c r="J2889" s="10">
        <v>0</v>
      </c>
      <c r="K2889" s="10">
        <v>0.71</v>
      </c>
    </row>
    <row r="2890" spans="1:11" x14ac:dyDescent="0.35">
      <c r="A2890" s="9">
        <v>2890</v>
      </c>
      <c r="B2890" s="9" t="s">
        <v>10017</v>
      </c>
      <c r="C2890" s="9" t="s">
        <v>149</v>
      </c>
      <c r="D2890" s="9">
        <v>2003</v>
      </c>
      <c r="E2890" s="9" t="s">
        <v>5</v>
      </c>
      <c r="F2890" s="9" t="s">
        <v>53</v>
      </c>
      <c r="G2890" s="9">
        <v>0.2</v>
      </c>
      <c r="H2890" s="9">
        <v>0.05</v>
      </c>
      <c r="I2890" s="9">
        <v>0.44</v>
      </c>
      <c r="J2890" s="9">
        <v>0.02</v>
      </c>
      <c r="K2890" s="9">
        <v>0.71</v>
      </c>
    </row>
    <row r="2891" spans="1:11" x14ac:dyDescent="0.35">
      <c r="A2891" s="10">
        <v>2891</v>
      </c>
      <c r="B2891" s="10" t="s">
        <v>2944</v>
      </c>
      <c r="C2891" s="10" t="s">
        <v>94</v>
      </c>
      <c r="D2891" s="10">
        <v>2013</v>
      </c>
      <c r="E2891" s="10" t="s">
        <v>1</v>
      </c>
      <c r="F2891" s="10" t="s">
        <v>46</v>
      </c>
      <c r="G2891" s="10">
        <v>0</v>
      </c>
      <c r="H2891" s="10">
        <v>0.6</v>
      </c>
      <c r="I2891" s="10">
        <v>0</v>
      </c>
      <c r="J2891" s="10">
        <v>0.1</v>
      </c>
      <c r="K2891" s="10">
        <v>0.71</v>
      </c>
    </row>
    <row r="2892" spans="1:11" x14ac:dyDescent="0.35">
      <c r="A2892" s="9">
        <v>2892</v>
      </c>
      <c r="B2892" s="9" t="s">
        <v>10018</v>
      </c>
      <c r="C2892" s="9" t="s">
        <v>72</v>
      </c>
      <c r="D2892" s="9">
        <v>1995</v>
      </c>
      <c r="E2892" s="9" t="s">
        <v>10</v>
      </c>
      <c r="F2892" s="9" t="s">
        <v>57</v>
      </c>
      <c r="G2892" s="9">
        <v>0.15</v>
      </c>
      <c r="H2892" s="9">
        <v>0.1</v>
      </c>
      <c r="I2892" s="9">
        <v>0.41</v>
      </c>
      <c r="J2892" s="9">
        <v>0.05</v>
      </c>
      <c r="K2892" s="9">
        <v>0.71</v>
      </c>
    </row>
    <row r="2893" spans="1:11" x14ac:dyDescent="0.35">
      <c r="A2893" s="10">
        <v>2893</v>
      </c>
      <c r="B2893" s="10" t="s">
        <v>397</v>
      </c>
      <c r="C2893" s="10" t="s">
        <v>44</v>
      </c>
      <c r="D2893" s="10">
        <v>2010</v>
      </c>
      <c r="E2893" s="10" t="s">
        <v>10</v>
      </c>
      <c r="F2893" s="10" t="s">
        <v>67</v>
      </c>
      <c r="G2893" s="10">
        <v>0.22</v>
      </c>
      <c r="H2893" s="10">
        <v>0.31</v>
      </c>
      <c r="I2893" s="10">
        <v>0</v>
      </c>
      <c r="J2893" s="10">
        <v>0.17</v>
      </c>
      <c r="K2893" s="10">
        <v>0.71</v>
      </c>
    </row>
    <row r="2894" spans="1:11" x14ac:dyDescent="0.35">
      <c r="A2894" s="9">
        <v>2894</v>
      </c>
      <c r="B2894" s="9" t="s">
        <v>360</v>
      </c>
      <c r="C2894" s="9" t="s">
        <v>72</v>
      </c>
      <c r="D2894" s="9">
        <v>1997</v>
      </c>
      <c r="E2894" s="9" t="s">
        <v>6</v>
      </c>
      <c r="F2894" s="9" t="s">
        <v>630</v>
      </c>
      <c r="G2894" s="9">
        <v>0.39</v>
      </c>
      <c r="H2894" s="9">
        <v>0.27</v>
      </c>
      <c r="I2894" s="9">
        <v>0</v>
      </c>
      <c r="J2894" s="9">
        <v>0.05</v>
      </c>
      <c r="K2894" s="9">
        <v>0.71</v>
      </c>
    </row>
    <row r="2895" spans="1:11" x14ac:dyDescent="0.35">
      <c r="A2895" s="10">
        <v>2895</v>
      </c>
      <c r="B2895" s="10" t="s">
        <v>9543</v>
      </c>
      <c r="C2895" s="10" t="s">
        <v>72</v>
      </c>
      <c r="D2895" s="10">
        <v>1998</v>
      </c>
      <c r="E2895" s="10" t="s">
        <v>7</v>
      </c>
      <c r="F2895" s="10" t="s">
        <v>114</v>
      </c>
      <c r="G2895" s="10">
        <v>0.39</v>
      </c>
      <c r="H2895" s="10">
        <v>0.27</v>
      </c>
      <c r="I2895" s="10">
        <v>0</v>
      </c>
      <c r="J2895" s="10">
        <v>0.05</v>
      </c>
      <c r="K2895" s="10">
        <v>0.71</v>
      </c>
    </row>
    <row r="2896" spans="1:11" x14ac:dyDescent="0.35">
      <c r="A2896" s="9">
        <v>2896</v>
      </c>
      <c r="B2896" s="9" t="s">
        <v>1514</v>
      </c>
      <c r="C2896" s="9" t="s">
        <v>55</v>
      </c>
      <c r="D2896" s="9">
        <v>2015</v>
      </c>
      <c r="E2896" s="9" t="s">
        <v>9</v>
      </c>
      <c r="F2896" s="9" t="s">
        <v>38</v>
      </c>
      <c r="G2896" s="9">
        <v>0.37</v>
      </c>
      <c r="H2896" s="9">
        <v>0.26</v>
      </c>
      <c r="I2896" s="9">
        <v>0.01</v>
      </c>
      <c r="J2896" s="9">
        <v>0.06</v>
      </c>
      <c r="K2896" s="9">
        <v>0.71</v>
      </c>
    </row>
    <row r="2897" spans="1:11" x14ac:dyDescent="0.35">
      <c r="A2897" s="10">
        <v>2897</v>
      </c>
      <c r="B2897" s="10" t="s">
        <v>10019</v>
      </c>
      <c r="C2897" s="10" t="s">
        <v>70</v>
      </c>
      <c r="D2897" s="10">
        <v>2007</v>
      </c>
      <c r="E2897" s="10" t="s">
        <v>4</v>
      </c>
      <c r="F2897" s="10" t="s">
        <v>930</v>
      </c>
      <c r="G2897" s="10">
        <v>0.41</v>
      </c>
      <c r="H2897" s="10">
        <v>0.23</v>
      </c>
      <c r="I2897" s="10">
        <v>0</v>
      </c>
      <c r="J2897" s="10">
        <v>7.0000000000000007E-2</v>
      </c>
      <c r="K2897" s="10">
        <v>0.71</v>
      </c>
    </row>
    <row r="2898" spans="1:11" x14ac:dyDescent="0.35">
      <c r="A2898" s="9">
        <v>2898</v>
      </c>
      <c r="B2898" s="9" t="s">
        <v>10020</v>
      </c>
      <c r="C2898" s="9" t="s">
        <v>39</v>
      </c>
      <c r="D2898" s="9">
        <v>2005</v>
      </c>
      <c r="E2898" s="9" t="s">
        <v>7</v>
      </c>
      <c r="F2898" s="9" t="s">
        <v>43</v>
      </c>
      <c r="G2898" s="9">
        <v>0.53</v>
      </c>
      <c r="H2898" s="9">
        <v>0.15</v>
      </c>
      <c r="I2898" s="9">
        <v>0</v>
      </c>
      <c r="J2898" s="9">
        <v>0.03</v>
      </c>
      <c r="K2898" s="9">
        <v>0.71</v>
      </c>
    </row>
    <row r="2899" spans="1:11" x14ac:dyDescent="0.35">
      <c r="A2899" s="10">
        <v>2899</v>
      </c>
      <c r="B2899" s="10" t="s">
        <v>366</v>
      </c>
      <c r="C2899" s="10" t="s">
        <v>70</v>
      </c>
      <c r="D2899" s="10">
        <v>2008</v>
      </c>
      <c r="E2899" s="10" t="s">
        <v>1</v>
      </c>
      <c r="F2899" s="10" t="s">
        <v>61</v>
      </c>
      <c r="G2899" s="10">
        <v>0.65</v>
      </c>
      <c r="H2899" s="10">
        <v>0</v>
      </c>
      <c r="I2899" s="10">
        <v>0</v>
      </c>
      <c r="J2899" s="10">
        <v>0.05</v>
      </c>
      <c r="K2899" s="10">
        <v>0.71</v>
      </c>
    </row>
    <row r="2900" spans="1:11" x14ac:dyDescent="0.35">
      <c r="A2900" s="9">
        <v>2900</v>
      </c>
      <c r="B2900" s="9" t="s">
        <v>220</v>
      </c>
      <c r="C2900" s="9" t="s">
        <v>70</v>
      </c>
      <c r="D2900" s="9">
        <v>2008</v>
      </c>
      <c r="E2900" s="9" t="s">
        <v>1</v>
      </c>
      <c r="F2900" s="9" t="s">
        <v>61</v>
      </c>
      <c r="G2900" s="9">
        <v>0.5</v>
      </c>
      <c r="H2900" s="9">
        <v>0.14000000000000001</v>
      </c>
      <c r="I2900" s="9">
        <v>0</v>
      </c>
      <c r="J2900" s="9">
        <v>7.0000000000000007E-2</v>
      </c>
      <c r="K2900" s="9">
        <v>0.71</v>
      </c>
    </row>
    <row r="2901" spans="1:11" x14ac:dyDescent="0.35">
      <c r="A2901" s="10">
        <v>2901</v>
      </c>
      <c r="B2901" s="10" t="s">
        <v>10021</v>
      </c>
      <c r="C2901" s="10" t="s">
        <v>69</v>
      </c>
      <c r="D2901" s="10">
        <v>2013</v>
      </c>
      <c r="E2901" s="10" t="s">
        <v>7</v>
      </c>
      <c r="F2901" s="10" t="s">
        <v>57</v>
      </c>
      <c r="G2901" s="10">
        <v>0.3</v>
      </c>
      <c r="H2901" s="10">
        <v>0.28999999999999998</v>
      </c>
      <c r="I2901" s="10">
        <v>0</v>
      </c>
      <c r="J2901" s="10">
        <v>0.11</v>
      </c>
      <c r="K2901" s="10">
        <v>0.71</v>
      </c>
    </row>
    <row r="2902" spans="1:11" x14ac:dyDescent="0.35">
      <c r="A2902" s="9">
        <v>2902</v>
      </c>
      <c r="B2902" s="9" t="s">
        <v>299</v>
      </c>
      <c r="C2902" s="9" t="s">
        <v>44</v>
      </c>
      <c r="D2902" s="9">
        <v>2005</v>
      </c>
      <c r="E2902" s="9" t="s">
        <v>9</v>
      </c>
      <c r="F2902" s="9" t="s">
        <v>43</v>
      </c>
      <c r="G2902" s="9">
        <v>0.35</v>
      </c>
      <c r="H2902" s="9">
        <v>0.21</v>
      </c>
      <c r="I2902" s="9">
        <v>0</v>
      </c>
      <c r="J2902" s="9">
        <v>0.14000000000000001</v>
      </c>
      <c r="K2902" s="9">
        <v>0.71</v>
      </c>
    </row>
    <row r="2903" spans="1:11" x14ac:dyDescent="0.35">
      <c r="A2903" s="10">
        <v>2903</v>
      </c>
      <c r="B2903" s="10" t="s">
        <v>396</v>
      </c>
      <c r="C2903" s="10" t="s">
        <v>69</v>
      </c>
      <c r="D2903" s="10">
        <v>2014</v>
      </c>
      <c r="E2903" s="10" t="s">
        <v>1</v>
      </c>
      <c r="F2903" s="10" t="s">
        <v>61</v>
      </c>
      <c r="G2903" s="10">
        <v>0.15</v>
      </c>
      <c r="H2903" s="10">
        <v>0.39</v>
      </c>
      <c r="I2903" s="10">
        <v>0.01</v>
      </c>
      <c r="J2903" s="10">
        <v>0.16</v>
      </c>
      <c r="K2903" s="10">
        <v>0.71</v>
      </c>
    </row>
    <row r="2904" spans="1:11" x14ac:dyDescent="0.35">
      <c r="A2904" s="9">
        <v>2904</v>
      </c>
      <c r="B2904" s="9" t="s">
        <v>10022</v>
      </c>
      <c r="C2904" s="9" t="s">
        <v>69</v>
      </c>
      <c r="D2904" s="9">
        <v>2012</v>
      </c>
      <c r="E2904" s="9" t="s">
        <v>1</v>
      </c>
      <c r="F2904" s="9" t="s">
        <v>46</v>
      </c>
      <c r="G2904" s="9">
        <v>0.06</v>
      </c>
      <c r="H2904" s="9">
        <v>0.5</v>
      </c>
      <c r="I2904" s="9">
        <v>0</v>
      </c>
      <c r="J2904" s="9">
        <v>0.15</v>
      </c>
      <c r="K2904" s="9">
        <v>0.7</v>
      </c>
    </row>
    <row r="2905" spans="1:11" x14ac:dyDescent="0.35">
      <c r="A2905" s="10">
        <v>2905</v>
      </c>
      <c r="B2905" s="10" t="s">
        <v>10023</v>
      </c>
      <c r="C2905" s="10" t="s">
        <v>70</v>
      </c>
      <c r="D2905" s="10">
        <v>2011</v>
      </c>
      <c r="E2905" s="10" t="s">
        <v>1</v>
      </c>
      <c r="F2905" s="10" t="s">
        <v>61</v>
      </c>
      <c r="G2905" s="10">
        <v>0.55000000000000004</v>
      </c>
      <c r="H2905" s="10">
        <v>0.1</v>
      </c>
      <c r="I2905" s="10">
        <v>0</v>
      </c>
      <c r="J2905" s="10">
        <v>0.05</v>
      </c>
      <c r="K2905" s="10">
        <v>0.7</v>
      </c>
    </row>
    <row r="2906" spans="1:11" x14ac:dyDescent="0.35">
      <c r="A2906" s="9">
        <v>2906</v>
      </c>
      <c r="B2906" s="9" t="s">
        <v>8735</v>
      </c>
      <c r="C2906" s="9" t="s">
        <v>149</v>
      </c>
      <c r="D2906" s="9">
        <v>2003</v>
      </c>
      <c r="E2906" s="9" t="s">
        <v>1</v>
      </c>
      <c r="F2906" s="9" t="s">
        <v>43</v>
      </c>
      <c r="G2906" s="9">
        <v>0.54</v>
      </c>
      <c r="H2906" s="9">
        <v>0.14000000000000001</v>
      </c>
      <c r="I2906" s="9">
        <v>0</v>
      </c>
      <c r="J2906" s="9">
        <v>0.02</v>
      </c>
      <c r="K2906" s="9">
        <v>0.7</v>
      </c>
    </row>
    <row r="2907" spans="1:11" x14ac:dyDescent="0.35">
      <c r="A2907" s="10">
        <v>2907</v>
      </c>
      <c r="B2907" s="10" t="s">
        <v>10024</v>
      </c>
      <c r="C2907" s="10" t="s">
        <v>70</v>
      </c>
      <c r="D2907" s="10">
        <v>2008</v>
      </c>
      <c r="E2907" s="10" t="s">
        <v>4</v>
      </c>
      <c r="F2907" s="10" t="s">
        <v>137</v>
      </c>
      <c r="G2907" s="10">
        <v>0.34</v>
      </c>
      <c r="H2907" s="10">
        <v>0.18</v>
      </c>
      <c r="I2907" s="10">
        <v>0.12</v>
      </c>
      <c r="J2907" s="10">
        <v>0.06</v>
      </c>
      <c r="K2907" s="10">
        <v>0.7</v>
      </c>
    </row>
    <row r="2908" spans="1:11" x14ac:dyDescent="0.35">
      <c r="A2908" s="9">
        <v>2908</v>
      </c>
      <c r="B2908" s="9" t="s">
        <v>10025</v>
      </c>
      <c r="C2908" s="9" t="s">
        <v>47</v>
      </c>
      <c r="D2908" s="9">
        <v>1994</v>
      </c>
      <c r="E2908" s="9" t="s">
        <v>5</v>
      </c>
      <c r="F2908" s="9" t="s">
        <v>184</v>
      </c>
      <c r="G2908" s="9">
        <v>0</v>
      </c>
      <c r="H2908" s="9">
        <v>0</v>
      </c>
      <c r="I2908" s="9">
        <v>0.7</v>
      </c>
      <c r="J2908" s="9">
        <v>0</v>
      </c>
      <c r="K2908" s="9">
        <v>0.7</v>
      </c>
    </row>
    <row r="2909" spans="1:11" x14ac:dyDescent="0.35">
      <c r="A2909" s="10">
        <v>2909</v>
      </c>
      <c r="B2909" s="10" t="s">
        <v>10026</v>
      </c>
      <c r="C2909" s="10" t="s">
        <v>72</v>
      </c>
      <c r="D2909" s="10">
        <v>1998</v>
      </c>
      <c r="E2909" s="10" t="s">
        <v>12</v>
      </c>
      <c r="F2909" s="10" t="s">
        <v>444</v>
      </c>
      <c r="G2909" s="10">
        <v>0.39</v>
      </c>
      <c r="H2909" s="10">
        <v>0.27</v>
      </c>
      <c r="I2909" s="10">
        <v>0</v>
      </c>
      <c r="J2909" s="10">
        <v>0.05</v>
      </c>
      <c r="K2909" s="10">
        <v>0.7</v>
      </c>
    </row>
    <row r="2910" spans="1:11" x14ac:dyDescent="0.35">
      <c r="A2910" s="9">
        <v>2910</v>
      </c>
      <c r="B2910" s="9" t="s">
        <v>10027</v>
      </c>
      <c r="C2910" s="9" t="s">
        <v>49</v>
      </c>
      <c r="D2910" s="9">
        <v>2008</v>
      </c>
      <c r="E2910" s="9" t="s">
        <v>8</v>
      </c>
      <c r="F2910" s="9" t="s">
        <v>61</v>
      </c>
      <c r="G2910" s="9">
        <v>0.32</v>
      </c>
      <c r="H2910" s="9">
        <v>0.31</v>
      </c>
      <c r="I2910" s="9">
        <v>0</v>
      </c>
      <c r="J2910" s="9">
        <v>7.0000000000000007E-2</v>
      </c>
      <c r="K2910" s="9">
        <v>0.7</v>
      </c>
    </row>
    <row r="2911" spans="1:11" x14ac:dyDescent="0.35">
      <c r="A2911" s="10">
        <v>2911</v>
      </c>
      <c r="B2911" s="10" t="s">
        <v>10028</v>
      </c>
      <c r="C2911" s="10" t="s">
        <v>39</v>
      </c>
      <c r="D2911" s="10">
        <v>2001</v>
      </c>
      <c r="E2911" s="10" t="s">
        <v>9</v>
      </c>
      <c r="F2911" s="10" t="s">
        <v>43</v>
      </c>
      <c r="G2911" s="10">
        <v>0.52</v>
      </c>
      <c r="H2911" s="10">
        <v>0.16</v>
      </c>
      <c r="I2911" s="10">
        <v>0</v>
      </c>
      <c r="J2911" s="10">
        <v>0.02</v>
      </c>
      <c r="K2911" s="10">
        <v>0.7</v>
      </c>
    </row>
    <row r="2912" spans="1:11" x14ac:dyDescent="0.35">
      <c r="A2912" s="9">
        <v>2912</v>
      </c>
      <c r="B2912" s="9" t="s">
        <v>754</v>
      </c>
      <c r="C2912" s="9" t="s">
        <v>70</v>
      </c>
      <c r="D2912" s="9">
        <v>2007</v>
      </c>
      <c r="E2912" s="9" t="s">
        <v>1</v>
      </c>
      <c r="F2912" s="9" t="s">
        <v>61</v>
      </c>
      <c r="G2912" s="9">
        <v>0.65</v>
      </c>
      <c r="H2912" s="9">
        <v>0</v>
      </c>
      <c r="I2912" s="9">
        <v>0</v>
      </c>
      <c r="J2912" s="9">
        <v>0.05</v>
      </c>
      <c r="K2912" s="9">
        <v>0.7</v>
      </c>
    </row>
    <row r="2913" spans="1:11" x14ac:dyDescent="0.35">
      <c r="A2913" s="10">
        <v>2913</v>
      </c>
      <c r="B2913" s="10" t="s">
        <v>1294</v>
      </c>
      <c r="C2913" s="10" t="s">
        <v>34</v>
      </c>
      <c r="D2913" s="10">
        <v>2003</v>
      </c>
      <c r="E2913" s="10" t="s">
        <v>7</v>
      </c>
      <c r="F2913" s="10" t="s">
        <v>57</v>
      </c>
      <c r="G2913" s="10">
        <v>0.34</v>
      </c>
      <c r="H2913" s="10">
        <v>0.27</v>
      </c>
      <c r="I2913" s="10">
        <v>0</v>
      </c>
      <c r="J2913" s="10">
        <v>0.09</v>
      </c>
      <c r="K2913" s="10">
        <v>0.7</v>
      </c>
    </row>
    <row r="2914" spans="1:11" x14ac:dyDescent="0.35">
      <c r="A2914" s="9">
        <v>2914</v>
      </c>
      <c r="B2914" s="9" t="s">
        <v>10029</v>
      </c>
      <c r="C2914" s="9" t="s">
        <v>49</v>
      </c>
      <c r="D2914" s="9">
        <v>2011</v>
      </c>
      <c r="E2914" s="9" t="s">
        <v>8</v>
      </c>
      <c r="F2914" s="9" t="s">
        <v>43</v>
      </c>
      <c r="G2914" s="9">
        <v>0.54</v>
      </c>
      <c r="H2914" s="9">
        <v>0.1</v>
      </c>
      <c r="I2914" s="9">
        <v>0</v>
      </c>
      <c r="J2914" s="9">
        <v>0.06</v>
      </c>
      <c r="K2914" s="9">
        <v>0.7</v>
      </c>
    </row>
    <row r="2915" spans="1:11" x14ac:dyDescent="0.35">
      <c r="A2915" s="10">
        <v>2915</v>
      </c>
      <c r="B2915" s="10" t="s">
        <v>722</v>
      </c>
      <c r="C2915" s="10" t="s">
        <v>149</v>
      </c>
      <c r="D2915" s="10">
        <v>2004</v>
      </c>
      <c r="E2915" s="10" t="s">
        <v>1</v>
      </c>
      <c r="F2915" s="10" t="s">
        <v>61</v>
      </c>
      <c r="G2915" s="10">
        <v>0.54</v>
      </c>
      <c r="H2915" s="10">
        <v>0.14000000000000001</v>
      </c>
      <c r="I2915" s="10">
        <v>0</v>
      </c>
      <c r="J2915" s="10">
        <v>0.02</v>
      </c>
      <c r="K2915" s="10">
        <v>0.7</v>
      </c>
    </row>
    <row r="2916" spans="1:11" x14ac:dyDescent="0.35">
      <c r="A2916" s="9">
        <v>2916</v>
      </c>
      <c r="B2916" s="9" t="s">
        <v>10030</v>
      </c>
      <c r="C2916" s="9" t="s">
        <v>36</v>
      </c>
      <c r="D2916" s="9">
        <v>2001</v>
      </c>
      <c r="E2916" s="9" t="s">
        <v>9</v>
      </c>
      <c r="F2916" s="9" t="s">
        <v>466</v>
      </c>
      <c r="G2916" s="9">
        <v>0.5</v>
      </c>
      <c r="H2916" s="9">
        <v>0.19</v>
      </c>
      <c r="I2916" s="9">
        <v>0</v>
      </c>
      <c r="J2916" s="9">
        <v>0.01</v>
      </c>
      <c r="K2916" s="9">
        <v>0.7</v>
      </c>
    </row>
    <row r="2917" spans="1:11" x14ac:dyDescent="0.35">
      <c r="A2917" s="10">
        <v>2917</v>
      </c>
      <c r="B2917" s="10" t="s">
        <v>3468</v>
      </c>
      <c r="C2917" s="10" t="s">
        <v>34</v>
      </c>
      <c r="D2917" s="10">
        <v>2001</v>
      </c>
      <c r="E2917" s="10" t="s">
        <v>3</v>
      </c>
      <c r="F2917" s="10" t="s">
        <v>118</v>
      </c>
      <c r="G2917" s="10">
        <v>0.34</v>
      </c>
      <c r="H2917" s="10">
        <v>0.27</v>
      </c>
      <c r="I2917" s="10">
        <v>0</v>
      </c>
      <c r="J2917" s="10">
        <v>0.09</v>
      </c>
      <c r="K2917" s="10">
        <v>0.7</v>
      </c>
    </row>
    <row r="2918" spans="1:11" x14ac:dyDescent="0.35">
      <c r="A2918" s="9">
        <v>2918</v>
      </c>
      <c r="B2918" s="9" t="s">
        <v>10031</v>
      </c>
      <c r="C2918" s="9" t="s">
        <v>72</v>
      </c>
      <c r="D2918" s="9">
        <v>1997</v>
      </c>
      <c r="E2918" s="9" t="s">
        <v>1</v>
      </c>
      <c r="F2918" s="9" t="s">
        <v>61</v>
      </c>
      <c r="G2918" s="9">
        <v>0.39</v>
      </c>
      <c r="H2918" s="9">
        <v>0.27</v>
      </c>
      <c r="I2918" s="9">
        <v>0</v>
      </c>
      <c r="J2918" s="9">
        <v>0.05</v>
      </c>
      <c r="K2918" s="9">
        <v>0.7</v>
      </c>
    </row>
    <row r="2919" spans="1:11" x14ac:dyDescent="0.35">
      <c r="A2919" s="10">
        <v>2919</v>
      </c>
      <c r="B2919" s="10" t="s">
        <v>10032</v>
      </c>
      <c r="C2919" s="10" t="s">
        <v>39</v>
      </c>
      <c r="D2919" s="10">
        <v>2005</v>
      </c>
      <c r="E2919" s="10" t="s">
        <v>4</v>
      </c>
      <c r="F2919" s="10" t="s">
        <v>40</v>
      </c>
      <c r="G2919" s="10">
        <v>0.48</v>
      </c>
      <c r="H2919" s="10">
        <v>0.19</v>
      </c>
      <c r="I2919" s="10">
        <v>0</v>
      </c>
      <c r="J2919" s="10">
        <v>0.03</v>
      </c>
      <c r="K2919" s="10">
        <v>0.7</v>
      </c>
    </row>
    <row r="2920" spans="1:11" x14ac:dyDescent="0.35">
      <c r="A2920" s="9">
        <v>2920</v>
      </c>
      <c r="B2920" s="9" t="s">
        <v>328</v>
      </c>
      <c r="C2920" s="9" t="s">
        <v>69</v>
      </c>
      <c r="D2920" s="9">
        <v>2009</v>
      </c>
      <c r="E2920" s="9" t="s">
        <v>7</v>
      </c>
      <c r="F2920" s="9" t="s">
        <v>43</v>
      </c>
      <c r="G2920" s="9">
        <v>0.28000000000000003</v>
      </c>
      <c r="H2920" s="9">
        <v>0.3</v>
      </c>
      <c r="I2920" s="9">
        <v>0</v>
      </c>
      <c r="J2920" s="9">
        <v>0.12</v>
      </c>
      <c r="K2920" s="9">
        <v>0.7</v>
      </c>
    </row>
    <row r="2921" spans="1:11" x14ac:dyDescent="0.35">
      <c r="A2921" s="10">
        <v>2921</v>
      </c>
      <c r="B2921" s="10" t="s">
        <v>8590</v>
      </c>
      <c r="C2921" s="10" t="s">
        <v>49</v>
      </c>
      <c r="D2921" s="10">
        <v>2010</v>
      </c>
      <c r="E2921" s="10" t="s">
        <v>8</v>
      </c>
      <c r="F2921" s="10" t="s">
        <v>61</v>
      </c>
      <c r="G2921" s="10">
        <v>0.39</v>
      </c>
      <c r="H2921" s="10">
        <v>0.25</v>
      </c>
      <c r="I2921" s="10">
        <v>0</v>
      </c>
      <c r="J2921" s="10">
        <v>0.06</v>
      </c>
      <c r="K2921" s="10">
        <v>0.7</v>
      </c>
    </row>
    <row r="2922" spans="1:11" x14ac:dyDescent="0.35">
      <c r="A2922" s="9">
        <v>2922</v>
      </c>
      <c r="B2922" s="9" t="s">
        <v>573</v>
      </c>
      <c r="C2922" s="9" t="s">
        <v>183</v>
      </c>
      <c r="D2922" s="9">
        <v>2014</v>
      </c>
      <c r="E2922" s="9" t="s">
        <v>9</v>
      </c>
      <c r="F2922" s="9" t="s">
        <v>43</v>
      </c>
      <c r="G2922" s="9">
        <v>0.39</v>
      </c>
      <c r="H2922" s="9">
        <v>0.25</v>
      </c>
      <c r="I2922" s="9">
        <v>0</v>
      </c>
      <c r="J2922" s="9">
        <v>0.06</v>
      </c>
      <c r="K2922" s="9">
        <v>0.7</v>
      </c>
    </row>
    <row r="2923" spans="1:11" x14ac:dyDescent="0.35">
      <c r="A2923" s="10">
        <v>2923</v>
      </c>
      <c r="B2923" s="10" t="s">
        <v>781</v>
      </c>
      <c r="C2923" s="10" t="s">
        <v>69</v>
      </c>
      <c r="D2923" s="10">
        <v>2010</v>
      </c>
      <c r="E2923" s="10" t="s">
        <v>9</v>
      </c>
      <c r="F2923" s="10" t="s">
        <v>50</v>
      </c>
      <c r="G2923" s="10">
        <v>0.19</v>
      </c>
      <c r="H2923" s="10">
        <v>0.36</v>
      </c>
      <c r="I2923" s="10">
        <v>0.01</v>
      </c>
      <c r="J2923" s="10">
        <v>0.13</v>
      </c>
      <c r="K2923" s="10">
        <v>0.7</v>
      </c>
    </row>
    <row r="2924" spans="1:11" x14ac:dyDescent="0.35">
      <c r="A2924" s="9">
        <v>2924</v>
      </c>
      <c r="B2924" s="9" t="s">
        <v>10033</v>
      </c>
      <c r="C2924" s="9" t="s">
        <v>72</v>
      </c>
      <c r="D2924" s="9">
        <v>1998</v>
      </c>
      <c r="E2924" s="9" t="s">
        <v>4</v>
      </c>
      <c r="F2924" s="9" t="s">
        <v>125</v>
      </c>
      <c r="G2924" s="9">
        <v>0.04</v>
      </c>
      <c r="H2924" s="9">
        <v>0.03</v>
      </c>
      <c r="I2924" s="9">
        <v>0.57999999999999996</v>
      </c>
      <c r="J2924" s="9">
        <v>0.05</v>
      </c>
      <c r="K2924" s="9">
        <v>0.7</v>
      </c>
    </row>
    <row r="2925" spans="1:11" x14ac:dyDescent="0.35">
      <c r="A2925" s="10">
        <v>2925</v>
      </c>
      <c r="B2925" s="10" t="s">
        <v>10034</v>
      </c>
      <c r="C2925" s="10" t="s">
        <v>36</v>
      </c>
      <c r="D2925" s="10">
        <v>2001</v>
      </c>
      <c r="E2925" s="10" t="s">
        <v>12</v>
      </c>
      <c r="F2925" s="10" t="s">
        <v>53</v>
      </c>
      <c r="G2925" s="10">
        <v>0.5</v>
      </c>
      <c r="H2925" s="10">
        <v>0.19</v>
      </c>
      <c r="I2925" s="10">
        <v>0</v>
      </c>
      <c r="J2925" s="10">
        <v>0.01</v>
      </c>
      <c r="K2925" s="10">
        <v>0.7</v>
      </c>
    </row>
    <row r="2926" spans="1:11" x14ac:dyDescent="0.35">
      <c r="A2926" s="9">
        <v>2926</v>
      </c>
      <c r="B2926" s="9" t="s">
        <v>849</v>
      </c>
      <c r="C2926" s="9" t="s">
        <v>49</v>
      </c>
      <c r="D2926" s="9">
        <v>2009</v>
      </c>
      <c r="E2926" s="9" t="s">
        <v>11</v>
      </c>
      <c r="F2926" s="9" t="s">
        <v>59</v>
      </c>
      <c r="G2926" s="9">
        <v>0.38</v>
      </c>
      <c r="H2926" s="9">
        <v>0.25</v>
      </c>
      <c r="I2926" s="9">
        <v>0</v>
      </c>
      <c r="J2926" s="9">
        <v>7.0000000000000007E-2</v>
      </c>
      <c r="K2926" s="9">
        <v>0.7</v>
      </c>
    </row>
    <row r="2927" spans="1:11" x14ac:dyDescent="0.35">
      <c r="A2927" s="10">
        <v>2927</v>
      </c>
      <c r="B2927" s="10" t="s">
        <v>6910</v>
      </c>
      <c r="C2927" s="10" t="s">
        <v>49</v>
      </c>
      <c r="D2927" s="10">
        <v>2009</v>
      </c>
      <c r="E2927" s="10" t="s">
        <v>8</v>
      </c>
      <c r="F2927" s="10" t="s">
        <v>67</v>
      </c>
      <c r="G2927" s="10">
        <v>0.43</v>
      </c>
      <c r="H2927" s="10">
        <v>0.2</v>
      </c>
      <c r="I2927" s="10">
        <v>0</v>
      </c>
      <c r="J2927" s="10">
        <v>0.06</v>
      </c>
      <c r="K2927" s="10">
        <v>0.7</v>
      </c>
    </row>
    <row r="2928" spans="1:11" x14ac:dyDescent="0.35">
      <c r="A2928" s="9">
        <v>2928</v>
      </c>
      <c r="B2928" s="9" t="s">
        <v>10035</v>
      </c>
      <c r="C2928" s="9" t="s">
        <v>44</v>
      </c>
      <c r="D2928" s="9">
        <v>2005</v>
      </c>
      <c r="E2928" s="9" t="s">
        <v>2</v>
      </c>
      <c r="F2928" s="9" t="s">
        <v>57</v>
      </c>
      <c r="G2928" s="9">
        <v>0.52</v>
      </c>
      <c r="H2928" s="9">
        <v>0.01</v>
      </c>
      <c r="I2928" s="9">
        <v>0.12</v>
      </c>
      <c r="J2928" s="9">
        <v>0.05</v>
      </c>
      <c r="K2928" s="9">
        <v>0.7</v>
      </c>
    </row>
    <row r="2929" spans="1:11" x14ac:dyDescent="0.35">
      <c r="A2929" s="10">
        <v>2929</v>
      </c>
      <c r="B2929" s="10" t="s">
        <v>9868</v>
      </c>
      <c r="C2929" s="10" t="s">
        <v>34</v>
      </c>
      <c r="D2929" s="10">
        <v>2000</v>
      </c>
      <c r="E2929" s="10" t="s">
        <v>3</v>
      </c>
      <c r="F2929" s="10" t="s">
        <v>61</v>
      </c>
      <c r="G2929" s="10">
        <v>0.34</v>
      </c>
      <c r="H2929" s="10">
        <v>0.27</v>
      </c>
      <c r="I2929" s="10">
        <v>0</v>
      </c>
      <c r="J2929" s="10">
        <v>0.09</v>
      </c>
      <c r="K2929" s="10">
        <v>0.7</v>
      </c>
    </row>
    <row r="2930" spans="1:11" x14ac:dyDescent="0.35">
      <c r="A2930" s="9">
        <v>2930</v>
      </c>
      <c r="B2930" s="9" t="s">
        <v>227</v>
      </c>
      <c r="C2930" s="9" t="s">
        <v>69</v>
      </c>
      <c r="D2930" s="9">
        <v>2009</v>
      </c>
      <c r="E2930" s="9" t="s">
        <v>8</v>
      </c>
      <c r="F2930" s="9" t="s">
        <v>194</v>
      </c>
      <c r="G2930" s="9">
        <v>0.34</v>
      </c>
      <c r="H2930" s="9">
        <v>0.26</v>
      </c>
      <c r="I2930" s="9">
        <v>0</v>
      </c>
      <c r="J2930" s="9">
        <v>0.1</v>
      </c>
      <c r="K2930" s="9">
        <v>0.7</v>
      </c>
    </row>
    <row r="2931" spans="1:11" x14ac:dyDescent="0.35">
      <c r="A2931" s="10">
        <v>2931</v>
      </c>
      <c r="B2931" s="10" t="s">
        <v>10036</v>
      </c>
      <c r="C2931" s="10" t="s">
        <v>69</v>
      </c>
      <c r="D2931" s="10">
        <v>2012</v>
      </c>
      <c r="E2931" s="10" t="s">
        <v>9</v>
      </c>
      <c r="F2931" s="10" t="s">
        <v>57</v>
      </c>
      <c r="G2931" s="10">
        <v>0.13</v>
      </c>
      <c r="H2931" s="10">
        <v>0.4</v>
      </c>
      <c r="I2931" s="10">
        <v>0</v>
      </c>
      <c r="J2931" s="10">
        <v>0.16</v>
      </c>
      <c r="K2931" s="10">
        <v>0.7</v>
      </c>
    </row>
    <row r="2932" spans="1:11" x14ac:dyDescent="0.35">
      <c r="A2932" s="9">
        <v>2932</v>
      </c>
      <c r="B2932" s="9" t="s">
        <v>10037</v>
      </c>
      <c r="C2932" s="9" t="s">
        <v>72</v>
      </c>
      <c r="D2932" s="9">
        <v>2000</v>
      </c>
      <c r="E2932" s="9" t="s">
        <v>1</v>
      </c>
      <c r="F2932" s="9" t="s">
        <v>61</v>
      </c>
      <c r="G2932" s="9">
        <v>0.39</v>
      </c>
      <c r="H2932" s="9">
        <v>0.26</v>
      </c>
      <c r="I2932" s="9">
        <v>0</v>
      </c>
      <c r="J2932" s="9">
        <v>0.05</v>
      </c>
      <c r="K2932" s="9">
        <v>0.7</v>
      </c>
    </row>
    <row r="2933" spans="1:11" x14ac:dyDescent="0.35">
      <c r="A2933" s="10">
        <v>2933</v>
      </c>
      <c r="B2933" s="10" t="s">
        <v>1346</v>
      </c>
      <c r="C2933" s="10" t="s">
        <v>34</v>
      </c>
      <c r="D2933" s="10">
        <v>2004</v>
      </c>
      <c r="E2933" s="10" t="s">
        <v>9</v>
      </c>
      <c r="F2933" s="10" t="s">
        <v>10038</v>
      </c>
      <c r="G2933" s="10">
        <v>0.34</v>
      </c>
      <c r="H2933" s="10">
        <v>0.27</v>
      </c>
      <c r="I2933" s="10">
        <v>0</v>
      </c>
      <c r="J2933" s="10">
        <v>0.09</v>
      </c>
      <c r="K2933" s="10">
        <v>0.7</v>
      </c>
    </row>
    <row r="2934" spans="1:11" x14ac:dyDescent="0.35">
      <c r="A2934" s="9">
        <v>2934</v>
      </c>
      <c r="B2934" s="9" t="s">
        <v>10039</v>
      </c>
      <c r="C2934" s="9" t="s">
        <v>34</v>
      </c>
      <c r="D2934" s="9">
        <v>2000</v>
      </c>
      <c r="E2934" s="9" t="s">
        <v>8</v>
      </c>
      <c r="F2934" s="9" t="s">
        <v>75</v>
      </c>
      <c r="G2934" s="9">
        <v>0.16</v>
      </c>
      <c r="H2934" s="9">
        <v>0.13</v>
      </c>
      <c r="I2934" s="9">
        <v>0.36</v>
      </c>
      <c r="J2934" s="9">
        <v>0.04</v>
      </c>
      <c r="K2934" s="9">
        <v>0.7</v>
      </c>
    </row>
    <row r="2935" spans="1:11" x14ac:dyDescent="0.35">
      <c r="A2935" s="10">
        <v>2935</v>
      </c>
      <c r="B2935" s="10" t="s">
        <v>1514</v>
      </c>
      <c r="C2935" s="10" t="s">
        <v>69</v>
      </c>
      <c r="D2935" s="10">
        <v>2015</v>
      </c>
      <c r="E2935" s="10" t="s">
        <v>9</v>
      </c>
      <c r="F2935" s="10" t="s">
        <v>38</v>
      </c>
      <c r="G2935" s="10">
        <v>0.21</v>
      </c>
      <c r="H2935" s="10">
        <v>0.18</v>
      </c>
      <c r="I2935" s="10">
        <v>0.22</v>
      </c>
      <c r="J2935" s="10">
        <v>0.08</v>
      </c>
      <c r="K2935" s="10">
        <v>0.7</v>
      </c>
    </row>
    <row r="2936" spans="1:11" x14ac:dyDescent="0.35">
      <c r="A2936" s="9">
        <v>2936</v>
      </c>
      <c r="B2936" s="9" t="s">
        <v>539</v>
      </c>
      <c r="C2936" s="9" t="s">
        <v>34</v>
      </c>
      <c r="D2936" s="9">
        <v>2002</v>
      </c>
      <c r="E2936" s="9" t="s">
        <v>7</v>
      </c>
      <c r="F2936" s="9" t="s">
        <v>78</v>
      </c>
      <c r="G2936" s="9">
        <v>0.34</v>
      </c>
      <c r="H2936" s="9">
        <v>0.27</v>
      </c>
      <c r="I2936" s="9">
        <v>0</v>
      </c>
      <c r="J2936" s="9">
        <v>0.09</v>
      </c>
      <c r="K2936" s="9">
        <v>0.7</v>
      </c>
    </row>
    <row r="2937" spans="1:11" x14ac:dyDescent="0.35">
      <c r="A2937" s="10">
        <v>2937</v>
      </c>
      <c r="B2937" s="10" t="s">
        <v>10040</v>
      </c>
      <c r="C2937" s="10" t="s">
        <v>70</v>
      </c>
      <c r="D2937" s="10">
        <v>2010</v>
      </c>
      <c r="E2937" s="10" t="s">
        <v>1</v>
      </c>
      <c r="F2937" s="10" t="s">
        <v>50</v>
      </c>
      <c r="G2937" s="10">
        <v>0.38</v>
      </c>
      <c r="H2937" s="10">
        <v>0.26</v>
      </c>
      <c r="I2937" s="10">
        <v>0</v>
      </c>
      <c r="J2937" s="10">
        <v>0.06</v>
      </c>
      <c r="K2937" s="10">
        <v>0.7</v>
      </c>
    </row>
    <row r="2938" spans="1:11" x14ac:dyDescent="0.35">
      <c r="A2938" s="9">
        <v>2938</v>
      </c>
      <c r="B2938" s="9" t="s">
        <v>606</v>
      </c>
      <c r="C2938" s="9" t="s">
        <v>69</v>
      </c>
      <c r="D2938" s="9">
        <v>2008</v>
      </c>
      <c r="E2938" s="9" t="s">
        <v>1</v>
      </c>
      <c r="F2938" s="9" t="s">
        <v>57</v>
      </c>
      <c r="G2938" s="9">
        <v>0.64</v>
      </c>
      <c r="H2938" s="9">
        <v>0</v>
      </c>
      <c r="I2938" s="9">
        <v>0</v>
      </c>
      <c r="J2938" s="9">
        <v>0.05</v>
      </c>
      <c r="K2938" s="9">
        <v>0.7</v>
      </c>
    </row>
    <row r="2939" spans="1:11" x14ac:dyDescent="0.35">
      <c r="A2939" s="10">
        <v>2939</v>
      </c>
      <c r="B2939" s="10" t="s">
        <v>10041</v>
      </c>
      <c r="C2939" s="10" t="s">
        <v>36</v>
      </c>
      <c r="D2939" s="10">
        <v>2004</v>
      </c>
      <c r="E2939" s="10" t="s">
        <v>11</v>
      </c>
      <c r="F2939" s="10" t="s">
        <v>53</v>
      </c>
      <c r="G2939" s="10">
        <v>0.37</v>
      </c>
      <c r="H2939" s="10">
        <v>0.14000000000000001</v>
      </c>
      <c r="I2939" s="10">
        <v>0.17</v>
      </c>
      <c r="J2939" s="10">
        <v>0.01</v>
      </c>
      <c r="K2939" s="10">
        <v>0.7</v>
      </c>
    </row>
    <row r="2940" spans="1:11" x14ac:dyDescent="0.35">
      <c r="A2940" s="9">
        <v>2940</v>
      </c>
      <c r="B2940" s="9" t="s">
        <v>10042</v>
      </c>
      <c r="C2940" s="9" t="s">
        <v>47</v>
      </c>
      <c r="D2940" s="9">
        <v>1994</v>
      </c>
      <c r="E2940" s="9" t="s">
        <v>4</v>
      </c>
      <c r="F2940" s="9" t="s">
        <v>53</v>
      </c>
      <c r="G2940" s="9">
        <v>0</v>
      </c>
      <c r="H2940" s="9">
        <v>0</v>
      </c>
      <c r="I2940" s="9">
        <v>0.7</v>
      </c>
      <c r="J2940" s="9">
        <v>0</v>
      </c>
      <c r="K2940" s="9">
        <v>0.7</v>
      </c>
    </row>
    <row r="2941" spans="1:11" x14ac:dyDescent="0.35">
      <c r="A2941" s="10">
        <v>2941</v>
      </c>
      <c r="B2941" s="10" t="s">
        <v>1152</v>
      </c>
      <c r="C2941" s="10" t="s">
        <v>36</v>
      </c>
      <c r="D2941" s="10">
        <v>2005</v>
      </c>
      <c r="E2941" s="10" t="s">
        <v>2</v>
      </c>
      <c r="F2941" s="10" t="s">
        <v>59</v>
      </c>
      <c r="G2941" s="10">
        <v>0.5</v>
      </c>
      <c r="H2941" s="10">
        <v>0.18</v>
      </c>
      <c r="I2941" s="10">
        <v>0</v>
      </c>
      <c r="J2941" s="10">
        <v>0.01</v>
      </c>
      <c r="K2941" s="10">
        <v>0.7</v>
      </c>
    </row>
    <row r="2942" spans="1:11" x14ac:dyDescent="0.35">
      <c r="A2942" s="9">
        <v>2942</v>
      </c>
      <c r="B2942" s="9" t="s">
        <v>10043</v>
      </c>
      <c r="C2942" s="9" t="s">
        <v>83</v>
      </c>
      <c r="D2942" s="9">
        <v>1981</v>
      </c>
      <c r="E2942" s="9" t="s">
        <v>9</v>
      </c>
      <c r="F2942" s="9" t="s">
        <v>505</v>
      </c>
      <c r="G2942" s="9">
        <v>0.65</v>
      </c>
      <c r="H2942" s="9">
        <v>0.04</v>
      </c>
      <c r="I2942" s="9">
        <v>0</v>
      </c>
      <c r="J2942" s="9">
        <v>0.01</v>
      </c>
      <c r="K2942" s="9">
        <v>0.69</v>
      </c>
    </row>
    <row r="2943" spans="1:11" x14ac:dyDescent="0.35">
      <c r="A2943" s="10">
        <v>2943</v>
      </c>
      <c r="B2943" s="10" t="s">
        <v>54</v>
      </c>
      <c r="C2943" s="10" t="s">
        <v>70</v>
      </c>
      <c r="D2943" s="10">
        <v>2014</v>
      </c>
      <c r="E2943" s="10" t="s">
        <v>1</v>
      </c>
      <c r="F2943" s="10" t="s">
        <v>52</v>
      </c>
      <c r="G2943" s="10">
        <v>0.38</v>
      </c>
      <c r="H2943" s="10">
        <v>0.26</v>
      </c>
      <c r="I2943" s="10">
        <v>0</v>
      </c>
      <c r="J2943" s="10">
        <v>0.06</v>
      </c>
      <c r="K2943" s="10">
        <v>0.69</v>
      </c>
    </row>
    <row r="2944" spans="1:11" x14ac:dyDescent="0.35">
      <c r="A2944" s="9">
        <v>2944</v>
      </c>
      <c r="B2944" s="9" t="s">
        <v>243</v>
      </c>
      <c r="C2944" s="9" t="s">
        <v>88</v>
      </c>
      <c r="D2944" s="9">
        <v>2014</v>
      </c>
      <c r="E2944" s="9" t="s">
        <v>9</v>
      </c>
      <c r="F2944" s="9" t="s">
        <v>120</v>
      </c>
      <c r="G2944" s="9">
        <v>0.28000000000000003</v>
      </c>
      <c r="H2944" s="9">
        <v>0.31</v>
      </c>
      <c r="I2944" s="9">
        <v>0.05</v>
      </c>
      <c r="J2944" s="9">
        <v>0.05</v>
      </c>
      <c r="K2944" s="9">
        <v>0.69</v>
      </c>
    </row>
    <row r="2945" spans="1:11" x14ac:dyDescent="0.35">
      <c r="A2945" s="10">
        <v>2945</v>
      </c>
      <c r="B2945" s="10" t="s">
        <v>7147</v>
      </c>
      <c r="C2945" s="10" t="s">
        <v>70</v>
      </c>
      <c r="D2945" s="10">
        <v>2009</v>
      </c>
      <c r="E2945" s="10" t="s">
        <v>9</v>
      </c>
      <c r="F2945" s="10" t="s">
        <v>43</v>
      </c>
      <c r="G2945" s="10">
        <v>0.42</v>
      </c>
      <c r="H2945" s="10">
        <v>0.21</v>
      </c>
      <c r="I2945" s="10">
        <v>0</v>
      </c>
      <c r="J2945" s="10">
        <v>0.06</v>
      </c>
      <c r="K2945" s="10">
        <v>0.69</v>
      </c>
    </row>
    <row r="2946" spans="1:11" x14ac:dyDescent="0.35">
      <c r="A2946" s="9">
        <v>2946</v>
      </c>
      <c r="B2946" s="9" t="s">
        <v>10044</v>
      </c>
      <c r="C2946" s="9" t="s">
        <v>44</v>
      </c>
      <c r="D2946" s="9">
        <v>2007</v>
      </c>
      <c r="E2946" s="9" t="s">
        <v>9</v>
      </c>
      <c r="F2946" s="9" t="s">
        <v>38</v>
      </c>
      <c r="G2946" s="9">
        <v>0.26</v>
      </c>
      <c r="H2946" s="9">
        <v>0.01</v>
      </c>
      <c r="I2946" s="9">
        <v>0.26</v>
      </c>
      <c r="J2946" s="9">
        <v>0.17</v>
      </c>
      <c r="K2946" s="9">
        <v>0.69</v>
      </c>
    </row>
    <row r="2947" spans="1:11" x14ac:dyDescent="0.35">
      <c r="A2947" s="10">
        <v>2947</v>
      </c>
      <c r="B2947" s="10" t="s">
        <v>9640</v>
      </c>
      <c r="C2947" s="10" t="s">
        <v>42</v>
      </c>
      <c r="D2947" s="10">
        <v>2010</v>
      </c>
      <c r="E2947" s="10" t="s">
        <v>9</v>
      </c>
      <c r="F2947" s="10" t="s">
        <v>59</v>
      </c>
      <c r="G2947" s="10">
        <v>0.47</v>
      </c>
      <c r="H2947" s="10">
        <v>0.17</v>
      </c>
      <c r="I2947" s="10">
        <v>0</v>
      </c>
      <c r="J2947" s="10">
        <v>0.05</v>
      </c>
      <c r="K2947" s="10">
        <v>0.69</v>
      </c>
    </row>
    <row r="2948" spans="1:11" x14ac:dyDescent="0.35">
      <c r="A2948" s="9">
        <v>2948</v>
      </c>
      <c r="B2948" s="9" t="s">
        <v>352</v>
      </c>
      <c r="C2948" s="9" t="s">
        <v>70</v>
      </c>
      <c r="D2948" s="9">
        <v>2007</v>
      </c>
      <c r="E2948" s="9" t="s">
        <v>9</v>
      </c>
      <c r="F2948" s="9" t="s">
        <v>43</v>
      </c>
      <c r="G2948" s="9">
        <v>0.54</v>
      </c>
      <c r="H2948" s="9">
        <v>0.1</v>
      </c>
      <c r="I2948" s="9">
        <v>0</v>
      </c>
      <c r="J2948" s="9">
        <v>0.06</v>
      </c>
      <c r="K2948" s="9">
        <v>0.69</v>
      </c>
    </row>
    <row r="2949" spans="1:11" x14ac:dyDescent="0.35">
      <c r="A2949" s="10">
        <v>2949</v>
      </c>
      <c r="B2949" s="10" t="s">
        <v>1774</v>
      </c>
      <c r="C2949" s="10" t="s">
        <v>70</v>
      </c>
      <c r="D2949" s="11" t="s">
        <v>145</v>
      </c>
      <c r="E2949" s="10" t="s">
        <v>3</v>
      </c>
      <c r="F2949" s="10" t="s">
        <v>118</v>
      </c>
      <c r="G2949" s="10">
        <v>0.3</v>
      </c>
      <c r="H2949" s="10">
        <v>0.32</v>
      </c>
      <c r="I2949" s="10">
        <v>0</v>
      </c>
      <c r="J2949" s="10">
        <v>7.0000000000000007E-2</v>
      </c>
      <c r="K2949" s="10">
        <v>0.69</v>
      </c>
    </row>
    <row r="2950" spans="1:11" x14ac:dyDescent="0.35">
      <c r="A2950" s="9">
        <v>2950</v>
      </c>
      <c r="B2950" s="9" t="s">
        <v>10045</v>
      </c>
      <c r="C2950" s="9" t="s">
        <v>72</v>
      </c>
      <c r="D2950" s="9">
        <v>1997</v>
      </c>
      <c r="E2950" s="9" t="s">
        <v>3</v>
      </c>
      <c r="F2950" s="9" t="s">
        <v>61</v>
      </c>
      <c r="G2950" s="9">
        <v>0.39</v>
      </c>
      <c r="H2950" s="9">
        <v>0.26</v>
      </c>
      <c r="I2950" s="9">
        <v>0</v>
      </c>
      <c r="J2950" s="9">
        <v>0.05</v>
      </c>
      <c r="K2950" s="9">
        <v>0.69</v>
      </c>
    </row>
    <row r="2951" spans="1:11" x14ac:dyDescent="0.35">
      <c r="A2951" s="10">
        <v>2951</v>
      </c>
      <c r="B2951" s="10" t="s">
        <v>10046</v>
      </c>
      <c r="C2951" s="10" t="s">
        <v>39</v>
      </c>
      <c r="D2951" s="10">
        <v>2005</v>
      </c>
      <c r="E2951" s="10" t="s">
        <v>7</v>
      </c>
      <c r="F2951" s="10" t="s">
        <v>40</v>
      </c>
      <c r="G2951" s="10">
        <v>0.54</v>
      </c>
      <c r="H2951" s="10">
        <v>0.13</v>
      </c>
      <c r="I2951" s="10">
        <v>0</v>
      </c>
      <c r="J2951" s="10">
        <v>0.02</v>
      </c>
      <c r="K2951" s="10">
        <v>0.69</v>
      </c>
    </row>
    <row r="2952" spans="1:11" x14ac:dyDescent="0.35">
      <c r="A2952" s="9">
        <v>2952</v>
      </c>
      <c r="B2952" s="9" t="s">
        <v>139</v>
      </c>
      <c r="C2952" s="9" t="s">
        <v>69</v>
      </c>
      <c r="D2952" s="9">
        <v>2015</v>
      </c>
      <c r="E2952" s="9" t="s">
        <v>11</v>
      </c>
      <c r="F2952" s="9" t="s">
        <v>140</v>
      </c>
      <c r="G2952" s="9">
        <v>0.25</v>
      </c>
      <c r="H2952" s="9">
        <v>0.33</v>
      </c>
      <c r="I2952" s="9">
        <v>0</v>
      </c>
      <c r="J2952" s="9">
        <v>0.11</v>
      </c>
      <c r="K2952" s="9">
        <v>0.69</v>
      </c>
    </row>
    <row r="2953" spans="1:11" x14ac:dyDescent="0.35">
      <c r="A2953" s="10">
        <v>2953</v>
      </c>
      <c r="B2953" s="10" t="s">
        <v>1004</v>
      </c>
      <c r="C2953" s="10" t="s">
        <v>34</v>
      </c>
      <c r="D2953" s="10">
        <v>2005</v>
      </c>
      <c r="E2953" s="10" t="s">
        <v>9</v>
      </c>
      <c r="F2953" s="10" t="s">
        <v>76</v>
      </c>
      <c r="G2953" s="10">
        <v>0.57999999999999996</v>
      </c>
      <c r="H2953" s="10">
        <v>0.02</v>
      </c>
      <c r="I2953" s="10">
        <v>0</v>
      </c>
      <c r="J2953" s="10">
        <v>0.09</v>
      </c>
      <c r="K2953" s="10">
        <v>0.69</v>
      </c>
    </row>
    <row r="2954" spans="1:11" x14ac:dyDescent="0.35">
      <c r="A2954" s="9">
        <v>2954</v>
      </c>
      <c r="B2954" s="9" t="s">
        <v>10047</v>
      </c>
      <c r="C2954" s="9" t="s">
        <v>44</v>
      </c>
      <c r="D2954" s="9">
        <v>2006</v>
      </c>
      <c r="E2954" s="9" t="s">
        <v>3</v>
      </c>
      <c r="F2954" s="9" t="s">
        <v>67</v>
      </c>
      <c r="G2954" s="9">
        <v>0.64</v>
      </c>
      <c r="H2954" s="9">
        <v>0</v>
      </c>
      <c r="I2954" s="9">
        <v>0</v>
      </c>
      <c r="J2954" s="9">
        <v>0.05</v>
      </c>
      <c r="K2954" s="9">
        <v>0.69</v>
      </c>
    </row>
    <row r="2955" spans="1:11" x14ac:dyDescent="0.35">
      <c r="A2955" s="10">
        <v>2955</v>
      </c>
      <c r="B2955" s="10" t="s">
        <v>573</v>
      </c>
      <c r="C2955" s="10" t="s">
        <v>69</v>
      </c>
      <c r="D2955" s="10">
        <v>2014</v>
      </c>
      <c r="E2955" s="10" t="s">
        <v>9</v>
      </c>
      <c r="F2955" s="10" t="s">
        <v>43</v>
      </c>
      <c r="G2955" s="10">
        <v>0.24</v>
      </c>
      <c r="H2955" s="10">
        <v>0.33</v>
      </c>
      <c r="I2955" s="10">
        <v>0</v>
      </c>
      <c r="J2955" s="10">
        <v>0.12</v>
      </c>
      <c r="K2955" s="10">
        <v>0.69</v>
      </c>
    </row>
    <row r="2956" spans="1:11" x14ac:dyDescent="0.35">
      <c r="A2956" s="9">
        <v>2956</v>
      </c>
      <c r="B2956" s="9" t="s">
        <v>10048</v>
      </c>
      <c r="C2956" s="9" t="s">
        <v>36</v>
      </c>
      <c r="D2956" s="9">
        <v>2004</v>
      </c>
      <c r="E2956" s="9" t="s">
        <v>6</v>
      </c>
      <c r="F2956" s="9" t="s">
        <v>53</v>
      </c>
      <c r="G2956" s="9">
        <v>0.5</v>
      </c>
      <c r="H2956" s="9">
        <v>0.18</v>
      </c>
      <c r="I2956" s="9">
        <v>0</v>
      </c>
      <c r="J2956" s="9">
        <v>0.01</v>
      </c>
      <c r="K2956" s="9">
        <v>0.69</v>
      </c>
    </row>
    <row r="2957" spans="1:11" x14ac:dyDescent="0.35">
      <c r="A2957" s="10">
        <v>2957</v>
      </c>
      <c r="B2957" s="10" t="s">
        <v>10049</v>
      </c>
      <c r="C2957" s="10" t="s">
        <v>223</v>
      </c>
      <c r="D2957" s="10">
        <v>1984</v>
      </c>
      <c r="E2957" s="10" t="s">
        <v>2</v>
      </c>
      <c r="F2957" s="10" t="s">
        <v>75</v>
      </c>
      <c r="G2957" s="10">
        <v>0</v>
      </c>
      <c r="H2957" s="10">
        <v>0</v>
      </c>
      <c r="I2957" s="10">
        <v>0.69</v>
      </c>
      <c r="J2957" s="10">
        <v>0</v>
      </c>
      <c r="K2957" s="10">
        <v>0.69</v>
      </c>
    </row>
    <row r="2958" spans="1:11" x14ac:dyDescent="0.35">
      <c r="A2958" s="9">
        <v>2958</v>
      </c>
      <c r="B2958" s="9" t="s">
        <v>10050</v>
      </c>
      <c r="C2958" s="9" t="s">
        <v>47</v>
      </c>
      <c r="D2958" s="9">
        <v>1993</v>
      </c>
      <c r="E2958" s="9" t="s">
        <v>1</v>
      </c>
      <c r="F2958" s="9" t="s">
        <v>75</v>
      </c>
      <c r="G2958" s="9">
        <v>0</v>
      </c>
      <c r="H2958" s="9">
        <v>0</v>
      </c>
      <c r="I2958" s="9">
        <v>0.69</v>
      </c>
      <c r="J2958" s="9">
        <v>0</v>
      </c>
      <c r="K2958" s="9">
        <v>0.69</v>
      </c>
    </row>
    <row r="2959" spans="1:11" x14ac:dyDescent="0.35">
      <c r="A2959" s="10">
        <v>2959</v>
      </c>
      <c r="B2959" s="10" t="s">
        <v>8819</v>
      </c>
      <c r="C2959" s="10" t="s">
        <v>149</v>
      </c>
      <c r="D2959" s="10">
        <v>2003</v>
      </c>
      <c r="E2959" s="10" t="s">
        <v>10</v>
      </c>
      <c r="F2959" s="10" t="s">
        <v>118</v>
      </c>
      <c r="G2959" s="10">
        <v>0.53</v>
      </c>
      <c r="H2959" s="10">
        <v>0.14000000000000001</v>
      </c>
      <c r="I2959" s="10">
        <v>0</v>
      </c>
      <c r="J2959" s="10">
        <v>0.02</v>
      </c>
      <c r="K2959" s="10">
        <v>0.69</v>
      </c>
    </row>
    <row r="2960" spans="1:11" x14ac:dyDescent="0.35">
      <c r="A2960" s="9">
        <v>2960</v>
      </c>
      <c r="B2960" s="9" t="s">
        <v>10051</v>
      </c>
      <c r="C2960" s="9" t="s">
        <v>72</v>
      </c>
      <c r="D2960" s="9">
        <v>1998</v>
      </c>
      <c r="E2960" s="9" t="s">
        <v>1</v>
      </c>
      <c r="F2960" s="9" t="s">
        <v>57</v>
      </c>
      <c r="G2960" s="9">
        <v>0.38</v>
      </c>
      <c r="H2960" s="9">
        <v>0.26</v>
      </c>
      <c r="I2960" s="9">
        <v>0</v>
      </c>
      <c r="J2960" s="9">
        <v>0.05</v>
      </c>
      <c r="K2960" s="9">
        <v>0.69</v>
      </c>
    </row>
    <row r="2961" spans="1:11" x14ac:dyDescent="0.35">
      <c r="A2961" s="10">
        <v>2961</v>
      </c>
      <c r="B2961" s="10" t="s">
        <v>10052</v>
      </c>
      <c r="C2961" s="10" t="s">
        <v>69</v>
      </c>
      <c r="D2961" s="10">
        <v>2010</v>
      </c>
      <c r="E2961" s="10" t="s">
        <v>2</v>
      </c>
      <c r="F2961" s="10" t="s">
        <v>57</v>
      </c>
      <c r="G2961" s="10">
        <v>0.52</v>
      </c>
      <c r="H2961" s="10">
        <v>0.09</v>
      </c>
      <c r="I2961" s="10">
        <v>0.01</v>
      </c>
      <c r="J2961" s="10">
        <v>7.0000000000000007E-2</v>
      </c>
      <c r="K2961" s="10">
        <v>0.69</v>
      </c>
    </row>
    <row r="2962" spans="1:11" x14ac:dyDescent="0.35">
      <c r="A2962" s="9">
        <v>2962</v>
      </c>
      <c r="B2962" s="9" t="s">
        <v>3255</v>
      </c>
      <c r="C2962" s="9" t="s">
        <v>69</v>
      </c>
      <c r="D2962" s="9">
        <v>2013</v>
      </c>
      <c r="E2962" s="9" t="s">
        <v>9</v>
      </c>
      <c r="F2962" s="9" t="s">
        <v>75</v>
      </c>
      <c r="G2962" s="9">
        <v>0</v>
      </c>
      <c r="H2962" s="9">
        <v>0.2</v>
      </c>
      <c r="I2962" s="9">
        <v>0.42</v>
      </c>
      <c r="J2962" s="9">
        <v>7.0000000000000007E-2</v>
      </c>
      <c r="K2962" s="9">
        <v>0.69</v>
      </c>
    </row>
    <row r="2963" spans="1:11" x14ac:dyDescent="0.35">
      <c r="A2963" s="10">
        <v>2963</v>
      </c>
      <c r="B2963" s="10" t="s">
        <v>1059</v>
      </c>
      <c r="C2963" s="10" t="s">
        <v>94</v>
      </c>
      <c r="D2963" s="10">
        <v>2013</v>
      </c>
      <c r="E2963" s="10" t="s">
        <v>9</v>
      </c>
      <c r="F2963" s="10" t="s">
        <v>50</v>
      </c>
      <c r="G2963" s="10">
        <v>0.22</v>
      </c>
      <c r="H2963" s="10">
        <v>0.38</v>
      </c>
      <c r="I2963" s="10">
        <v>0</v>
      </c>
      <c r="J2963" s="10">
        <v>0.1</v>
      </c>
      <c r="K2963" s="10">
        <v>0.69</v>
      </c>
    </row>
    <row r="2964" spans="1:11" x14ac:dyDescent="0.35">
      <c r="A2964" s="9">
        <v>2964</v>
      </c>
      <c r="B2964" s="9" t="s">
        <v>836</v>
      </c>
      <c r="C2964" s="9" t="s">
        <v>149</v>
      </c>
      <c r="D2964" s="9">
        <v>2002</v>
      </c>
      <c r="E2964" s="9" t="s">
        <v>9</v>
      </c>
      <c r="F2964" s="9" t="s">
        <v>61</v>
      </c>
      <c r="G2964" s="9">
        <v>0.53</v>
      </c>
      <c r="H2964" s="9">
        <v>0.14000000000000001</v>
      </c>
      <c r="I2964" s="9">
        <v>0</v>
      </c>
      <c r="J2964" s="9">
        <v>0.02</v>
      </c>
      <c r="K2964" s="9">
        <v>0.69</v>
      </c>
    </row>
    <row r="2965" spans="1:11" x14ac:dyDescent="0.35">
      <c r="A2965" s="10">
        <v>2965</v>
      </c>
      <c r="B2965" s="10" t="s">
        <v>526</v>
      </c>
      <c r="C2965" s="10" t="s">
        <v>69</v>
      </c>
      <c r="D2965" s="10">
        <v>2011</v>
      </c>
      <c r="E2965" s="10" t="s">
        <v>3</v>
      </c>
      <c r="F2965" s="10" t="s">
        <v>61</v>
      </c>
      <c r="G2965" s="10">
        <v>0.2</v>
      </c>
      <c r="H2965" s="10">
        <v>0.36</v>
      </c>
      <c r="I2965" s="10">
        <v>0</v>
      </c>
      <c r="J2965" s="10">
        <v>0.13</v>
      </c>
      <c r="K2965" s="10">
        <v>0.69</v>
      </c>
    </row>
    <row r="2966" spans="1:11" x14ac:dyDescent="0.35">
      <c r="A2966" s="9">
        <v>2966</v>
      </c>
      <c r="B2966" s="9" t="s">
        <v>8790</v>
      </c>
      <c r="C2966" s="9" t="s">
        <v>149</v>
      </c>
      <c r="D2966" s="9">
        <v>2003</v>
      </c>
      <c r="E2966" s="9" t="s">
        <v>9</v>
      </c>
      <c r="F2966" s="9" t="s">
        <v>61</v>
      </c>
      <c r="G2966" s="9">
        <v>0.53</v>
      </c>
      <c r="H2966" s="9">
        <v>0.14000000000000001</v>
      </c>
      <c r="I2966" s="9">
        <v>0</v>
      </c>
      <c r="J2966" s="9">
        <v>0.02</v>
      </c>
      <c r="K2966" s="9">
        <v>0.69</v>
      </c>
    </row>
    <row r="2967" spans="1:11" x14ac:dyDescent="0.35">
      <c r="A2967" s="10">
        <v>2967</v>
      </c>
      <c r="B2967" s="10" t="s">
        <v>10053</v>
      </c>
      <c r="C2967" s="10" t="s">
        <v>88</v>
      </c>
      <c r="D2967" s="10">
        <v>2015</v>
      </c>
      <c r="E2967" s="10" t="s">
        <v>6</v>
      </c>
      <c r="F2967" s="10" t="s">
        <v>53</v>
      </c>
      <c r="G2967" s="10">
        <v>0.01</v>
      </c>
      <c r="H2967" s="10">
        <v>0.61</v>
      </c>
      <c r="I2967" s="10">
        <v>0.02</v>
      </c>
      <c r="J2967" s="10">
        <v>0.04</v>
      </c>
      <c r="K2967" s="10">
        <v>0.69</v>
      </c>
    </row>
    <row r="2968" spans="1:11" x14ac:dyDescent="0.35">
      <c r="A2968" s="9">
        <v>2968</v>
      </c>
      <c r="B2968" s="9" t="s">
        <v>417</v>
      </c>
      <c r="C2968" s="9" t="s">
        <v>70</v>
      </c>
      <c r="D2968" s="9">
        <v>2007</v>
      </c>
      <c r="E2968" s="9" t="s">
        <v>3</v>
      </c>
      <c r="F2968" s="9" t="s">
        <v>67</v>
      </c>
      <c r="G2968" s="9">
        <v>0.55000000000000004</v>
      </c>
      <c r="H2968" s="9">
        <v>0.08</v>
      </c>
      <c r="I2968" s="9">
        <v>0</v>
      </c>
      <c r="J2968" s="9">
        <v>0.06</v>
      </c>
      <c r="K2968" s="9">
        <v>0.69</v>
      </c>
    </row>
    <row r="2969" spans="1:11" x14ac:dyDescent="0.35">
      <c r="A2969" s="10">
        <v>2969</v>
      </c>
      <c r="B2969" s="10" t="s">
        <v>8079</v>
      </c>
      <c r="C2969" s="10" t="s">
        <v>70</v>
      </c>
      <c r="D2969" s="10">
        <v>2008</v>
      </c>
      <c r="E2969" s="10" t="s">
        <v>4</v>
      </c>
      <c r="F2969" s="10" t="s">
        <v>137</v>
      </c>
      <c r="G2969" s="10">
        <v>0.25</v>
      </c>
      <c r="H2969" s="10">
        <v>0.2</v>
      </c>
      <c r="I2969" s="10">
        <v>0.18</v>
      </c>
      <c r="J2969" s="10">
        <v>0.06</v>
      </c>
      <c r="K2969" s="10">
        <v>0.69</v>
      </c>
    </row>
    <row r="2970" spans="1:11" x14ac:dyDescent="0.35">
      <c r="A2970" s="9">
        <v>2970</v>
      </c>
      <c r="B2970" s="9" t="s">
        <v>10054</v>
      </c>
      <c r="C2970" s="9" t="s">
        <v>49</v>
      </c>
      <c r="D2970" s="9">
        <v>2013</v>
      </c>
      <c r="E2970" s="9" t="s">
        <v>2</v>
      </c>
      <c r="F2970" s="9" t="s">
        <v>59</v>
      </c>
      <c r="G2970" s="9">
        <v>0.28000000000000003</v>
      </c>
      <c r="H2970" s="9">
        <v>0.35</v>
      </c>
      <c r="I2970" s="9">
        <v>0</v>
      </c>
      <c r="J2970" s="9">
        <v>0.06</v>
      </c>
      <c r="K2970" s="9">
        <v>0.69</v>
      </c>
    </row>
    <row r="2971" spans="1:11" x14ac:dyDescent="0.35">
      <c r="A2971" s="10">
        <v>2971</v>
      </c>
      <c r="B2971" s="10" t="s">
        <v>10055</v>
      </c>
      <c r="C2971" s="10" t="s">
        <v>94</v>
      </c>
      <c r="D2971" s="10">
        <v>2011</v>
      </c>
      <c r="E2971" s="10" t="s">
        <v>8</v>
      </c>
      <c r="F2971" s="10" t="s">
        <v>61</v>
      </c>
      <c r="G2971" s="10">
        <v>0.27</v>
      </c>
      <c r="H2971" s="10">
        <v>0.32</v>
      </c>
      <c r="I2971" s="10">
        <v>0</v>
      </c>
      <c r="J2971" s="10">
        <v>0.1</v>
      </c>
      <c r="K2971" s="10">
        <v>0.69</v>
      </c>
    </row>
    <row r="2972" spans="1:11" x14ac:dyDescent="0.35">
      <c r="A2972" s="9">
        <v>2972</v>
      </c>
      <c r="B2972" s="9" t="s">
        <v>1231</v>
      </c>
      <c r="C2972" s="9" t="s">
        <v>34</v>
      </c>
      <c r="D2972" s="9">
        <v>2004</v>
      </c>
      <c r="E2972" s="9" t="s">
        <v>4</v>
      </c>
      <c r="F2972" s="9" t="s">
        <v>251</v>
      </c>
      <c r="G2972" s="9">
        <v>0.34</v>
      </c>
      <c r="H2972" s="9">
        <v>0.26</v>
      </c>
      <c r="I2972" s="9">
        <v>0</v>
      </c>
      <c r="J2972" s="9">
        <v>0.09</v>
      </c>
      <c r="K2972" s="9">
        <v>0.68</v>
      </c>
    </row>
    <row r="2973" spans="1:11" x14ac:dyDescent="0.35">
      <c r="A2973" s="10">
        <v>2973</v>
      </c>
      <c r="B2973" s="10" t="s">
        <v>1048</v>
      </c>
      <c r="C2973" s="10" t="s">
        <v>36</v>
      </c>
      <c r="D2973" s="10">
        <v>2004</v>
      </c>
      <c r="E2973" s="10" t="s">
        <v>9</v>
      </c>
      <c r="F2973" s="10" t="s">
        <v>43</v>
      </c>
      <c r="G2973" s="10">
        <v>0.49</v>
      </c>
      <c r="H2973" s="10">
        <v>0.18</v>
      </c>
      <c r="I2973" s="10">
        <v>0</v>
      </c>
      <c r="J2973" s="10">
        <v>0.01</v>
      </c>
      <c r="K2973" s="10">
        <v>0.68</v>
      </c>
    </row>
    <row r="2974" spans="1:11" x14ac:dyDescent="0.35">
      <c r="A2974" s="9">
        <v>2974</v>
      </c>
      <c r="B2974" s="9" t="s">
        <v>7363</v>
      </c>
      <c r="C2974" s="9" t="s">
        <v>55</v>
      </c>
      <c r="D2974" s="9">
        <v>2014</v>
      </c>
      <c r="E2974" s="9" t="s">
        <v>7</v>
      </c>
      <c r="F2974" s="9" t="s">
        <v>61</v>
      </c>
      <c r="G2974" s="9">
        <v>0.39</v>
      </c>
      <c r="H2974" s="9">
        <v>0.23</v>
      </c>
      <c r="I2974" s="9">
        <v>0</v>
      </c>
      <c r="J2974" s="9">
        <v>0.06</v>
      </c>
      <c r="K2974" s="9">
        <v>0.68</v>
      </c>
    </row>
    <row r="2975" spans="1:11" x14ac:dyDescent="0.35">
      <c r="A2975" s="10">
        <v>2975</v>
      </c>
      <c r="B2975" s="10" t="s">
        <v>10056</v>
      </c>
      <c r="C2975" s="10" t="s">
        <v>42</v>
      </c>
      <c r="D2975" s="10">
        <v>2012</v>
      </c>
      <c r="E2975" s="10" t="s">
        <v>9</v>
      </c>
      <c r="F2975" s="10" t="s">
        <v>53</v>
      </c>
      <c r="G2975" s="10">
        <v>0.34</v>
      </c>
      <c r="H2975" s="10">
        <v>0</v>
      </c>
      <c r="I2975" s="10">
        <v>0.33</v>
      </c>
      <c r="J2975" s="10">
        <v>0.02</v>
      </c>
      <c r="K2975" s="10">
        <v>0.68</v>
      </c>
    </row>
    <row r="2976" spans="1:11" x14ac:dyDescent="0.35">
      <c r="A2976" s="9">
        <v>2976</v>
      </c>
      <c r="B2976" s="9" t="s">
        <v>572</v>
      </c>
      <c r="C2976" s="9" t="s">
        <v>42</v>
      </c>
      <c r="D2976" s="9">
        <v>2009</v>
      </c>
      <c r="E2976" s="9" t="s">
        <v>9</v>
      </c>
      <c r="F2976" s="9" t="s">
        <v>43</v>
      </c>
      <c r="G2976" s="9">
        <v>0.6</v>
      </c>
      <c r="H2976" s="9">
        <v>0.03</v>
      </c>
      <c r="I2976" s="9">
        <v>0</v>
      </c>
      <c r="J2976" s="9">
        <v>0.05</v>
      </c>
      <c r="K2976" s="9">
        <v>0.68</v>
      </c>
    </row>
    <row r="2977" spans="1:11" x14ac:dyDescent="0.35">
      <c r="A2977" s="10">
        <v>2977</v>
      </c>
      <c r="B2977" s="10" t="s">
        <v>10057</v>
      </c>
      <c r="C2977" s="10" t="s">
        <v>72</v>
      </c>
      <c r="D2977" s="10">
        <v>1997</v>
      </c>
      <c r="E2977" s="10" t="s">
        <v>9</v>
      </c>
      <c r="F2977" s="10" t="s">
        <v>104</v>
      </c>
      <c r="G2977" s="10">
        <v>0.38</v>
      </c>
      <c r="H2977" s="10">
        <v>0.26</v>
      </c>
      <c r="I2977" s="10">
        <v>0</v>
      </c>
      <c r="J2977" s="10">
        <v>0.04</v>
      </c>
      <c r="K2977" s="10">
        <v>0.68</v>
      </c>
    </row>
    <row r="2978" spans="1:11" x14ac:dyDescent="0.35">
      <c r="A2978" s="9">
        <v>2978</v>
      </c>
      <c r="B2978" s="9" t="s">
        <v>10058</v>
      </c>
      <c r="C2978" s="9" t="s">
        <v>42</v>
      </c>
      <c r="D2978" s="9">
        <v>2011</v>
      </c>
      <c r="E2978" s="9" t="s">
        <v>4</v>
      </c>
      <c r="F2978" s="9" t="s">
        <v>53</v>
      </c>
      <c r="G2978" s="9">
        <v>0.32</v>
      </c>
      <c r="H2978" s="9">
        <v>0.13</v>
      </c>
      <c r="I2978" s="9">
        <v>0.18</v>
      </c>
      <c r="J2978" s="9">
        <v>0.04</v>
      </c>
      <c r="K2978" s="9">
        <v>0.68</v>
      </c>
    </row>
    <row r="2979" spans="1:11" x14ac:dyDescent="0.35">
      <c r="A2979" s="10">
        <v>2979</v>
      </c>
      <c r="B2979" s="10" t="s">
        <v>167</v>
      </c>
      <c r="C2979" s="10" t="s">
        <v>39</v>
      </c>
      <c r="D2979" s="10">
        <v>2003</v>
      </c>
      <c r="E2979" s="10" t="s">
        <v>1</v>
      </c>
      <c r="F2979" s="10" t="s">
        <v>61</v>
      </c>
      <c r="G2979" s="10">
        <v>0.62</v>
      </c>
      <c r="H2979" s="10">
        <v>0.04</v>
      </c>
      <c r="I2979" s="10">
        <v>0</v>
      </c>
      <c r="J2979" s="10">
        <v>0.02</v>
      </c>
      <c r="K2979" s="10">
        <v>0.68</v>
      </c>
    </row>
    <row r="2980" spans="1:11" x14ac:dyDescent="0.35">
      <c r="A2980" s="9">
        <v>2980</v>
      </c>
      <c r="B2980" s="9" t="s">
        <v>121</v>
      </c>
      <c r="C2980" s="9" t="s">
        <v>69</v>
      </c>
      <c r="D2980" s="9">
        <v>2008</v>
      </c>
      <c r="E2980" s="9" t="s">
        <v>9</v>
      </c>
      <c r="F2980" s="9" t="s">
        <v>46</v>
      </c>
      <c r="G2980" s="9">
        <v>0.32</v>
      </c>
      <c r="H2980" s="9">
        <v>0.25</v>
      </c>
      <c r="I2980" s="9">
        <v>0</v>
      </c>
      <c r="J2980" s="9">
        <v>0.11</v>
      </c>
      <c r="K2980" s="9">
        <v>0.68</v>
      </c>
    </row>
    <row r="2981" spans="1:11" x14ac:dyDescent="0.35">
      <c r="A2981" s="10">
        <v>2981</v>
      </c>
      <c r="B2981" s="10" t="s">
        <v>400</v>
      </c>
      <c r="C2981" s="10" t="s">
        <v>102</v>
      </c>
      <c r="D2981" s="10">
        <v>2015</v>
      </c>
      <c r="E2981" s="10" t="s">
        <v>9</v>
      </c>
      <c r="F2981" s="10" t="s">
        <v>59</v>
      </c>
      <c r="G2981" s="10">
        <v>0.21</v>
      </c>
      <c r="H2981" s="10">
        <v>0.36</v>
      </c>
      <c r="I2981" s="10">
        <v>0</v>
      </c>
      <c r="J2981" s="10">
        <v>0.11</v>
      </c>
      <c r="K2981" s="10">
        <v>0.68</v>
      </c>
    </row>
    <row r="2982" spans="1:11" x14ac:dyDescent="0.35">
      <c r="A2982" s="9">
        <v>2982</v>
      </c>
      <c r="B2982" s="9" t="s">
        <v>372</v>
      </c>
      <c r="C2982" s="9" t="s">
        <v>69</v>
      </c>
      <c r="D2982" s="9">
        <v>2007</v>
      </c>
      <c r="E2982" s="9" t="s">
        <v>2</v>
      </c>
      <c r="F2982" s="9" t="s">
        <v>43</v>
      </c>
      <c r="G2982" s="9">
        <v>0.26</v>
      </c>
      <c r="H2982" s="9">
        <v>0.28999999999999998</v>
      </c>
      <c r="I2982" s="9">
        <v>0.02</v>
      </c>
      <c r="J2982" s="9">
        <v>0.12</v>
      </c>
      <c r="K2982" s="9">
        <v>0.68</v>
      </c>
    </row>
    <row r="2983" spans="1:11" x14ac:dyDescent="0.35">
      <c r="A2983" s="10">
        <v>2983</v>
      </c>
      <c r="B2983" s="10" t="s">
        <v>1378</v>
      </c>
      <c r="C2983" s="10" t="s">
        <v>39</v>
      </c>
      <c r="D2983" s="10">
        <v>2004</v>
      </c>
      <c r="E2983" s="10" t="s">
        <v>1</v>
      </c>
      <c r="F2983" s="10" t="s">
        <v>61</v>
      </c>
      <c r="G2983" s="10">
        <v>0.63</v>
      </c>
      <c r="H2983" s="10">
        <v>0.02</v>
      </c>
      <c r="I2983" s="10">
        <v>0</v>
      </c>
      <c r="J2983" s="10">
        <v>0.03</v>
      </c>
      <c r="K2983" s="10">
        <v>0.68</v>
      </c>
    </row>
    <row r="2984" spans="1:11" x14ac:dyDescent="0.35">
      <c r="A2984" s="9">
        <v>2984</v>
      </c>
      <c r="B2984" s="9" t="s">
        <v>688</v>
      </c>
      <c r="C2984" s="9" t="s">
        <v>72</v>
      </c>
      <c r="D2984" s="9">
        <v>1997</v>
      </c>
      <c r="E2984" s="9" t="s">
        <v>10</v>
      </c>
      <c r="F2984" s="9" t="s">
        <v>491</v>
      </c>
      <c r="G2984" s="9">
        <v>0.38</v>
      </c>
      <c r="H2984" s="9">
        <v>0.26</v>
      </c>
      <c r="I2984" s="9">
        <v>0</v>
      </c>
      <c r="J2984" s="9">
        <v>0.04</v>
      </c>
      <c r="K2984" s="9">
        <v>0.68</v>
      </c>
    </row>
    <row r="2985" spans="1:11" x14ac:dyDescent="0.35">
      <c r="A2985" s="10">
        <v>2985</v>
      </c>
      <c r="B2985" s="10" t="s">
        <v>448</v>
      </c>
      <c r="C2985" s="10" t="s">
        <v>183</v>
      </c>
      <c r="D2985" s="10">
        <v>2013</v>
      </c>
      <c r="E2985" s="10" t="s">
        <v>2</v>
      </c>
      <c r="F2985" s="10" t="s">
        <v>50</v>
      </c>
      <c r="G2985" s="10">
        <v>0.26</v>
      </c>
      <c r="H2985" s="10">
        <v>0.33</v>
      </c>
      <c r="I2985" s="10">
        <v>0.03</v>
      </c>
      <c r="J2985" s="10">
        <v>0.06</v>
      </c>
      <c r="K2985" s="10">
        <v>0.68</v>
      </c>
    </row>
    <row r="2986" spans="1:11" x14ac:dyDescent="0.35">
      <c r="A2986" s="9">
        <v>2986</v>
      </c>
      <c r="B2986" s="9" t="s">
        <v>10059</v>
      </c>
      <c r="C2986" s="9" t="s">
        <v>149</v>
      </c>
      <c r="D2986" s="9">
        <v>2003</v>
      </c>
      <c r="E2986" s="9" t="s">
        <v>10</v>
      </c>
      <c r="F2986" s="9" t="s">
        <v>535</v>
      </c>
      <c r="G2986" s="9">
        <v>0.53</v>
      </c>
      <c r="H2986" s="9">
        <v>0.14000000000000001</v>
      </c>
      <c r="I2986" s="9">
        <v>0</v>
      </c>
      <c r="J2986" s="9">
        <v>0.02</v>
      </c>
      <c r="K2986" s="9">
        <v>0.68</v>
      </c>
    </row>
    <row r="2987" spans="1:11" x14ac:dyDescent="0.35">
      <c r="A2987" s="10">
        <v>2987</v>
      </c>
      <c r="B2987" s="10" t="s">
        <v>2668</v>
      </c>
      <c r="C2987" s="10" t="s">
        <v>34</v>
      </c>
      <c r="D2987" s="10">
        <v>2005</v>
      </c>
      <c r="E2987" s="10" t="s">
        <v>9</v>
      </c>
      <c r="F2987" s="10" t="s">
        <v>50</v>
      </c>
      <c r="G2987" s="10">
        <v>0.56999999999999995</v>
      </c>
      <c r="H2987" s="10">
        <v>0.02</v>
      </c>
      <c r="I2987" s="10">
        <v>0</v>
      </c>
      <c r="J2987" s="10">
        <v>0.09</v>
      </c>
      <c r="K2987" s="10">
        <v>0.68</v>
      </c>
    </row>
    <row r="2988" spans="1:11" x14ac:dyDescent="0.35">
      <c r="A2988" s="9">
        <v>2988</v>
      </c>
      <c r="B2988" s="9" t="s">
        <v>10060</v>
      </c>
      <c r="C2988" s="9" t="s">
        <v>44</v>
      </c>
      <c r="D2988" s="9">
        <v>2007</v>
      </c>
      <c r="E2988" s="9" t="s">
        <v>1</v>
      </c>
      <c r="F2988" s="9" t="s">
        <v>57</v>
      </c>
      <c r="G2988" s="9">
        <v>0.21</v>
      </c>
      <c r="H2988" s="9">
        <v>0.11</v>
      </c>
      <c r="I2988" s="9">
        <v>0.28000000000000003</v>
      </c>
      <c r="J2988" s="9">
        <v>0.08</v>
      </c>
      <c r="K2988" s="9">
        <v>0.68</v>
      </c>
    </row>
    <row r="2989" spans="1:11" x14ac:dyDescent="0.35">
      <c r="A2989" s="10">
        <v>2989</v>
      </c>
      <c r="B2989" s="10" t="s">
        <v>519</v>
      </c>
      <c r="C2989" s="10" t="s">
        <v>102</v>
      </c>
      <c r="D2989" s="10">
        <v>2014</v>
      </c>
      <c r="E2989" s="10" t="s">
        <v>9</v>
      </c>
      <c r="F2989" s="10" t="s">
        <v>98</v>
      </c>
      <c r="G2989" s="10">
        <v>0.22</v>
      </c>
      <c r="H2989" s="10">
        <v>0.3</v>
      </c>
      <c r="I2989" s="10">
        <v>0.04</v>
      </c>
      <c r="J2989" s="10">
        <v>0.12</v>
      </c>
      <c r="K2989" s="10">
        <v>0.68</v>
      </c>
    </row>
    <row r="2990" spans="1:11" x14ac:dyDescent="0.35">
      <c r="A2990" s="9">
        <v>2990</v>
      </c>
      <c r="B2990" s="9" t="s">
        <v>10061</v>
      </c>
      <c r="C2990" s="9" t="s">
        <v>49</v>
      </c>
      <c r="D2990" s="9">
        <v>2010</v>
      </c>
      <c r="E2990" s="9" t="s">
        <v>4</v>
      </c>
      <c r="F2990" s="9" t="s">
        <v>53</v>
      </c>
      <c r="G2990" s="9">
        <v>0.32</v>
      </c>
      <c r="H2990" s="9">
        <v>0</v>
      </c>
      <c r="I2990" s="9">
        <v>0.34</v>
      </c>
      <c r="J2990" s="9">
        <v>0.02</v>
      </c>
      <c r="K2990" s="9">
        <v>0.68</v>
      </c>
    </row>
    <row r="2991" spans="1:11" x14ac:dyDescent="0.35">
      <c r="A2991" s="10">
        <v>2991</v>
      </c>
      <c r="B2991" s="10" t="s">
        <v>9943</v>
      </c>
      <c r="C2991" s="10" t="s">
        <v>39</v>
      </c>
      <c r="D2991" s="10">
        <v>2005</v>
      </c>
      <c r="E2991" s="10" t="s">
        <v>9</v>
      </c>
      <c r="F2991" s="10" t="s">
        <v>104</v>
      </c>
      <c r="G2991" s="10">
        <v>0.54</v>
      </c>
      <c r="H2991" s="10">
        <v>0.11</v>
      </c>
      <c r="I2991" s="10">
        <v>0</v>
      </c>
      <c r="J2991" s="10">
        <v>0.03</v>
      </c>
      <c r="K2991" s="10">
        <v>0.68</v>
      </c>
    </row>
    <row r="2992" spans="1:11" x14ac:dyDescent="0.35">
      <c r="A2992" s="9">
        <v>2992</v>
      </c>
      <c r="B2992" s="9" t="s">
        <v>940</v>
      </c>
      <c r="C2992" s="9" t="s">
        <v>102</v>
      </c>
      <c r="D2992" s="9">
        <v>2014</v>
      </c>
      <c r="E2992" s="9" t="s">
        <v>7</v>
      </c>
      <c r="F2992" s="9" t="s">
        <v>194</v>
      </c>
      <c r="G2992" s="9">
        <v>0.22</v>
      </c>
      <c r="H2992" s="9">
        <v>0.33</v>
      </c>
      <c r="I2992" s="9">
        <v>0</v>
      </c>
      <c r="J2992" s="9">
        <v>0.13</v>
      </c>
      <c r="K2992" s="9">
        <v>0.68</v>
      </c>
    </row>
    <row r="2993" spans="1:11" x14ac:dyDescent="0.35">
      <c r="A2993" s="10">
        <v>2993</v>
      </c>
      <c r="B2993" s="10" t="s">
        <v>2090</v>
      </c>
      <c r="C2993" s="10" t="s">
        <v>55</v>
      </c>
      <c r="D2993" s="10">
        <v>2016</v>
      </c>
      <c r="E2993" s="10" t="s">
        <v>7</v>
      </c>
      <c r="F2993" s="10" t="s">
        <v>271</v>
      </c>
      <c r="G2993" s="10">
        <v>0.39</v>
      </c>
      <c r="H2993" s="10">
        <v>0.23</v>
      </c>
      <c r="I2993" s="10">
        <v>0</v>
      </c>
      <c r="J2993" s="10">
        <v>0.06</v>
      </c>
      <c r="K2993" s="10">
        <v>0.68</v>
      </c>
    </row>
    <row r="2994" spans="1:11" x14ac:dyDescent="0.35">
      <c r="A2994" s="9">
        <v>2994</v>
      </c>
      <c r="B2994" s="9" t="s">
        <v>10062</v>
      </c>
      <c r="C2994" s="9" t="s">
        <v>72</v>
      </c>
      <c r="D2994" s="9">
        <v>1998</v>
      </c>
      <c r="E2994" s="9" t="s">
        <v>10</v>
      </c>
      <c r="F2994" s="9" t="s">
        <v>125</v>
      </c>
      <c r="G2994" s="9">
        <v>0.25</v>
      </c>
      <c r="H2994" s="9">
        <v>0.17</v>
      </c>
      <c r="I2994" s="9">
        <v>0.22</v>
      </c>
      <c r="J2994" s="9">
        <v>0.04</v>
      </c>
      <c r="K2994" s="9">
        <v>0.68</v>
      </c>
    </row>
    <row r="2995" spans="1:11" x14ac:dyDescent="0.35">
      <c r="A2995" s="10">
        <v>2995</v>
      </c>
      <c r="B2995" s="10" t="s">
        <v>10063</v>
      </c>
      <c r="C2995" s="10" t="s">
        <v>72</v>
      </c>
      <c r="D2995" s="10">
        <v>1998</v>
      </c>
      <c r="E2995" s="10" t="s">
        <v>4</v>
      </c>
      <c r="F2995" s="10" t="s">
        <v>38</v>
      </c>
      <c r="G2995" s="10">
        <v>0.15</v>
      </c>
      <c r="H2995" s="10">
        <v>0.1</v>
      </c>
      <c r="I2995" s="10">
        <v>0.38</v>
      </c>
      <c r="J2995" s="10">
        <v>0.04</v>
      </c>
      <c r="K2995" s="10">
        <v>0.68</v>
      </c>
    </row>
    <row r="2996" spans="1:11" x14ac:dyDescent="0.35">
      <c r="A2996" s="9">
        <v>2996</v>
      </c>
      <c r="B2996" s="9" t="s">
        <v>6878</v>
      </c>
      <c r="C2996" s="9" t="s">
        <v>55</v>
      </c>
      <c r="D2996" s="9">
        <v>2015</v>
      </c>
      <c r="E2996" s="9" t="s">
        <v>3</v>
      </c>
      <c r="F2996" s="9" t="s">
        <v>61</v>
      </c>
      <c r="G2996" s="9">
        <v>0.3</v>
      </c>
      <c r="H2996" s="9">
        <v>0.33</v>
      </c>
      <c r="I2996" s="9">
        <v>0</v>
      </c>
      <c r="J2996" s="9">
        <v>0.06</v>
      </c>
      <c r="K2996" s="9">
        <v>0.68</v>
      </c>
    </row>
    <row r="2997" spans="1:11" x14ac:dyDescent="0.35">
      <c r="A2997" s="10">
        <v>2997</v>
      </c>
      <c r="B2997" s="10" t="s">
        <v>628</v>
      </c>
      <c r="C2997" s="10" t="s">
        <v>49</v>
      </c>
      <c r="D2997" s="10">
        <v>2007</v>
      </c>
      <c r="E2997" s="10" t="s">
        <v>3</v>
      </c>
      <c r="F2997" s="10" t="s">
        <v>67</v>
      </c>
      <c r="G2997" s="10">
        <v>0.63</v>
      </c>
      <c r="H2997" s="10">
        <v>0.01</v>
      </c>
      <c r="I2997" s="10">
        <v>0</v>
      </c>
      <c r="J2997" s="10">
        <v>0.05</v>
      </c>
      <c r="K2997" s="10">
        <v>0.68</v>
      </c>
    </row>
    <row r="2998" spans="1:11" x14ac:dyDescent="0.35">
      <c r="A2998" s="9">
        <v>2998</v>
      </c>
      <c r="B2998" s="9" t="s">
        <v>3499</v>
      </c>
      <c r="C2998" s="9" t="s">
        <v>39</v>
      </c>
      <c r="D2998" s="9">
        <v>2005</v>
      </c>
      <c r="E2998" s="9" t="s">
        <v>1</v>
      </c>
      <c r="F2998" s="9" t="s">
        <v>61</v>
      </c>
      <c r="G2998" s="9">
        <v>0.28999999999999998</v>
      </c>
      <c r="H2998" s="9">
        <v>0.38</v>
      </c>
      <c r="I2998" s="9">
        <v>0</v>
      </c>
      <c r="J2998" s="9">
        <v>0.01</v>
      </c>
      <c r="K2998" s="9">
        <v>0.68</v>
      </c>
    </row>
    <row r="2999" spans="1:11" x14ac:dyDescent="0.35">
      <c r="A2999" s="10">
        <v>2999</v>
      </c>
      <c r="B2999" s="10" t="s">
        <v>10064</v>
      </c>
      <c r="C2999" s="10" t="s">
        <v>49</v>
      </c>
      <c r="D2999" s="10">
        <v>2009</v>
      </c>
      <c r="E2999" s="10" t="s">
        <v>11</v>
      </c>
      <c r="F2999" s="10" t="s">
        <v>279</v>
      </c>
      <c r="G2999" s="10">
        <v>0.19</v>
      </c>
      <c r="H2999" s="10">
        <v>0.43</v>
      </c>
      <c r="I2999" s="10">
        <v>0</v>
      </c>
      <c r="J2999" s="10">
        <v>0.05</v>
      </c>
      <c r="K2999" s="10">
        <v>0.68</v>
      </c>
    </row>
    <row r="3000" spans="1:11" x14ac:dyDescent="0.35">
      <c r="A3000" s="9">
        <v>3000</v>
      </c>
      <c r="B3000" s="9" t="s">
        <v>10065</v>
      </c>
      <c r="C3000" s="9" t="s">
        <v>42</v>
      </c>
      <c r="D3000" s="9">
        <v>2006</v>
      </c>
      <c r="E3000" s="9" t="s">
        <v>7</v>
      </c>
      <c r="F3000" s="9" t="s">
        <v>50</v>
      </c>
      <c r="G3000" s="9">
        <v>0.55000000000000004</v>
      </c>
      <c r="H3000" s="9">
        <v>0.04</v>
      </c>
      <c r="I3000" s="9">
        <v>0.04</v>
      </c>
      <c r="J3000" s="9">
        <v>0.05</v>
      </c>
      <c r="K3000" s="9">
        <v>0.68</v>
      </c>
    </row>
    <row r="3001" spans="1:11" x14ac:dyDescent="0.35">
      <c r="A3001" s="10">
        <v>3001</v>
      </c>
      <c r="B3001" s="10" t="s">
        <v>9290</v>
      </c>
      <c r="C3001" s="10" t="s">
        <v>39</v>
      </c>
      <c r="D3001" s="10">
        <v>2004</v>
      </c>
      <c r="E3001" s="10" t="s">
        <v>10</v>
      </c>
      <c r="F3001" s="10" t="s">
        <v>61</v>
      </c>
      <c r="G3001" s="10">
        <v>0.51</v>
      </c>
      <c r="H3001" s="10">
        <v>0.15</v>
      </c>
      <c r="I3001" s="10">
        <v>0</v>
      </c>
      <c r="J3001" s="10">
        <v>0.02</v>
      </c>
      <c r="K3001" s="10">
        <v>0.68</v>
      </c>
    </row>
    <row r="3002" spans="1:11" x14ac:dyDescent="0.35">
      <c r="A3002" s="9">
        <v>3002</v>
      </c>
      <c r="B3002" s="9" t="s">
        <v>10066</v>
      </c>
      <c r="C3002" s="9" t="s">
        <v>34</v>
      </c>
      <c r="D3002" s="9">
        <v>2006</v>
      </c>
      <c r="E3002" s="9" t="s">
        <v>3</v>
      </c>
      <c r="F3002" s="9" t="s">
        <v>57</v>
      </c>
      <c r="G3002" s="9">
        <v>0.28000000000000003</v>
      </c>
      <c r="H3002" s="9">
        <v>0.22</v>
      </c>
      <c r="I3002" s="9">
        <v>0.11</v>
      </c>
      <c r="J3002" s="9">
        <v>7.0000000000000007E-2</v>
      </c>
      <c r="K3002" s="9">
        <v>0.68</v>
      </c>
    </row>
    <row r="3003" spans="1:11" x14ac:dyDescent="0.35">
      <c r="A3003" s="10">
        <v>3003</v>
      </c>
      <c r="B3003" s="10" t="s">
        <v>8846</v>
      </c>
      <c r="C3003" s="10" t="s">
        <v>94</v>
      </c>
      <c r="D3003" s="10">
        <v>2008</v>
      </c>
      <c r="E3003" s="10" t="s">
        <v>4</v>
      </c>
      <c r="F3003" s="10" t="s">
        <v>61</v>
      </c>
      <c r="G3003" s="10">
        <v>0</v>
      </c>
      <c r="H3003" s="10">
        <v>0.59</v>
      </c>
      <c r="I3003" s="10">
        <v>0</v>
      </c>
      <c r="J3003" s="10">
        <v>0.09</v>
      </c>
      <c r="K3003" s="10">
        <v>0.68</v>
      </c>
    </row>
    <row r="3004" spans="1:11" x14ac:dyDescent="0.35">
      <c r="A3004" s="9">
        <v>3004</v>
      </c>
      <c r="B3004" s="9" t="s">
        <v>10067</v>
      </c>
      <c r="C3004" s="9" t="s">
        <v>34</v>
      </c>
      <c r="D3004" s="9">
        <v>2002</v>
      </c>
      <c r="E3004" s="9" t="s">
        <v>4</v>
      </c>
      <c r="F3004" s="9" t="s">
        <v>118</v>
      </c>
      <c r="G3004" s="9">
        <v>0.23</v>
      </c>
      <c r="H3004" s="9">
        <v>0.18</v>
      </c>
      <c r="I3004" s="9">
        <v>0.2</v>
      </c>
      <c r="J3004" s="9">
        <v>0.06</v>
      </c>
      <c r="K3004" s="9">
        <v>0.68</v>
      </c>
    </row>
    <row r="3005" spans="1:11" x14ac:dyDescent="0.35">
      <c r="A3005" s="10">
        <v>3005</v>
      </c>
      <c r="B3005" s="10" t="s">
        <v>10068</v>
      </c>
      <c r="C3005" s="10" t="s">
        <v>42</v>
      </c>
      <c r="D3005" s="10">
        <v>2011</v>
      </c>
      <c r="E3005" s="10" t="s">
        <v>6</v>
      </c>
      <c r="F3005" s="10" t="s">
        <v>3642</v>
      </c>
      <c r="G3005" s="10">
        <v>0.59</v>
      </c>
      <c r="H3005" s="10">
        <v>0.04</v>
      </c>
      <c r="I3005" s="10">
        <v>0</v>
      </c>
      <c r="J3005" s="10">
        <v>0.04</v>
      </c>
      <c r="K3005" s="10">
        <v>0.68</v>
      </c>
    </row>
    <row r="3006" spans="1:11" x14ac:dyDescent="0.35">
      <c r="A3006" s="9">
        <v>3006</v>
      </c>
      <c r="B3006" s="9" t="s">
        <v>8041</v>
      </c>
      <c r="C3006" s="9" t="s">
        <v>69</v>
      </c>
      <c r="D3006" s="9">
        <v>2008</v>
      </c>
      <c r="E3006" s="9" t="s">
        <v>9</v>
      </c>
      <c r="F3006" s="9" t="s">
        <v>2823</v>
      </c>
      <c r="G3006" s="9">
        <v>0.35</v>
      </c>
      <c r="H3006" s="9">
        <v>0.22</v>
      </c>
      <c r="I3006" s="9">
        <v>0.01</v>
      </c>
      <c r="J3006" s="9">
        <v>0.1</v>
      </c>
      <c r="K3006" s="9">
        <v>0.68</v>
      </c>
    </row>
    <row r="3007" spans="1:11" x14ac:dyDescent="0.35">
      <c r="A3007" s="10">
        <v>3007</v>
      </c>
      <c r="B3007" s="10" t="s">
        <v>1017</v>
      </c>
      <c r="C3007" s="10" t="s">
        <v>34</v>
      </c>
      <c r="D3007" s="10">
        <v>2004</v>
      </c>
      <c r="E3007" s="10" t="s">
        <v>6</v>
      </c>
      <c r="F3007" s="10" t="s">
        <v>76</v>
      </c>
      <c r="G3007" s="10">
        <v>0.33</v>
      </c>
      <c r="H3007" s="10">
        <v>0.26</v>
      </c>
      <c r="I3007" s="10">
        <v>0</v>
      </c>
      <c r="J3007" s="10">
        <v>0.09</v>
      </c>
      <c r="K3007" s="10">
        <v>0.68</v>
      </c>
    </row>
    <row r="3008" spans="1:11" x14ac:dyDescent="0.35">
      <c r="A3008" s="9">
        <v>3008</v>
      </c>
      <c r="B3008" s="9" t="s">
        <v>10069</v>
      </c>
      <c r="C3008" s="9" t="s">
        <v>49</v>
      </c>
      <c r="D3008" s="9">
        <v>2008</v>
      </c>
      <c r="E3008" s="9" t="s">
        <v>6</v>
      </c>
      <c r="F3008" s="9" t="s">
        <v>53</v>
      </c>
      <c r="G3008" s="9">
        <v>0.13</v>
      </c>
      <c r="H3008" s="9">
        <v>0.52</v>
      </c>
      <c r="I3008" s="9">
        <v>0</v>
      </c>
      <c r="J3008" s="9">
        <v>0.02</v>
      </c>
      <c r="K3008" s="9">
        <v>0.67</v>
      </c>
    </row>
    <row r="3009" spans="1:11" x14ac:dyDescent="0.35">
      <c r="A3009" s="10">
        <v>3009</v>
      </c>
      <c r="B3009" s="10" t="s">
        <v>386</v>
      </c>
      <c r="C3009" s="10" t="s">
        <v>69</v>
      </c>
      <c r="D3009" s="10">
        <v>2007</v>
      </c>
      <c r="E3009" s="10" t="s">
        <v>7</v>
      </c>
      <c r="F3009" s="10" t="s">
        <v>76</v>
      </c>
      <c r="G3009" s="10">
        <v>0.33</v>
      </c>
      <c r="H3009" s="10">
        <v>0.24</v>
      </c>
      <c r="I3009" s="10">
        <v>0</v>
      </c>
      <c r="J3009" s="10">
        <v>0.11</v>
      </c>
      <c r="K3009" s="10">
        <v>0.67</v>
      </c>
    </row>
    <row r="3010" spans="1:11" x14ac:dyDescent="0.35">
      <c r="A3010" s="9">
        <v>3010</v>
      </c>
      <c r="B3010" s="9" t="s">
        <v>10070</v>
      </c>
      <c r="C3010" s="9" t="s">
        <v>49</v>
      </c>
      <c r="D3010" s="9">
        <v>2007</v>
      </c>
      <c r="E3010" s="9" t="s">
        <v>4</v>
      </c>
      <c r="F3010" s="9" t="s">
        <v>137</v>
      </c>
      <c r="G3010" s="9">
        <v>0.22</v>
      </c>
      <c r="H3010" s="9">
        <v>0.01</v>
      </c>
      <c r="I3010" s="9">
        <v>0.42</v>
      </c>
      <c r="J3010" s="9">
        <v>0.02</v>
      </c>
      <c r="K3010" s="9">
        <v>0.67</v>
      </c>
    </row>
    <row r="3011" spans="1:11" x14ac:dyDescent="0.35">
      <c r="A3011" s="10">
        <v>3011</v>
      </c>
      <c r="B3011" s="10" t="s">
        <v>10071</v>
      </c>
      <c r="C3011" s="10" t="s">
        <v>39</v>
      </c>
      <c r="D3011" s="10">
        <v>2003</v>
      </c>
      <c r="E3011" s="10" t="s">
        <v>7</v>
      </c>
      <c r="F3011" s="10" t="s">
        <v>43</v>
      </c>
      <c r="G3011" s="10">
        <v>0.49</v>
      </c>
      <c r="H3011" s="10">
        <v>0.16</v>
      </c>
      <c r="I3011" s="10">
        <v>0</v>
      </c>
      <c r="J3011" s="10">
        <v>0.02</v>
      </c>
      <c r="K3011" s="10">
        <v>0.67</v>
      </c>
    </row>
    <row r="3012" spans="1:11" x14ac:dyDescent="0.35">
      <c r="A3012" s="9">
        <v>3012</v>
      </c>
      <c r="B3012" s="9" t="s">
        <v>1159</v>
      </c>
      <c r="C3012" s="9" t="s">
        <v>55</v>
      </c>
      <c r="D3012" s="9">
        <v>2013</v>
      </c>
      <c r="E3012" s="9" t="s">
        <v>3</v>
      </c>
      <c r="F3012" s="9" t="s">
        <v>61</v>
      </c>
      <c r="G3012" s="9">
        <v>0.45</v>
      </c>
      <c r="H3012" s="9">
        <v>0.17</v>
      </c>
      <c r="I3012" s="9">
        <v>0</v>
      </c>
      <c r="J3012" s="9">
        <v>0.05</v>
      </c>
      <c r="K3012" s="9">
        <v>0.67</v>
      </c>
    </row>
    <row r="3013" spans="1:11" x14ac:dyDescent="0.35">
      <c r="A3013" s="10">
        <v>3013</v>
      </c>
      <c r="B3013" s="10" t="s">
        <v>321</v>
      </c>
      <c r="C3013" s="10" t="s">
        <v>69</v>
      </c>
      <c r="D3013" s="10">
        <v>2012</v>
      </c>
      <c r="E3013" s="10" t="s">
        <v>9</v>
      </c>
      <c r="F3013" s="10" t="s">
        <v>120</v>
      </c>
      <c r="G3013" s="10">
        <v>0.26</v>
      </c>
      <c r="H3013" s="10">
        <v>0.21</v>
      </c>
      <c r="I3013" s="10">
        <v>0.11</v>
      </c>
      <c r="J3013" s="10">
        <v>0.09</v>
      </c>
      <c r="K3013" s="10">
        <v>0.67</v>
      </c>
    </row>
    <row r="3014" spans="1:11" x14ac:dyDescent="0.35">
      <c r="A3014" s="9">
        <v>3014</v>
      </c>
      <c r="B3014" s="9" t="s">
        <v>530</v>
      </c>
      <c r="C3014" s="9" t="s">
        <v>69</v>
      </c>
      <c r="D3014" s="9">
        <v>2007</v>
      </c>
      <c r="E3014" s="9" t="s">
        <v>7</v>
      </c>
      <c r="F3014" s="9" t="s">
        <v>52</v>
      </c>
      <c r="G3014" s="9">
        <v>0.2</v>
      </c>
      <c r="H3014" s="9">
        <v>0.34</v>
      </c>
      <c r="I3014" s="9">
        <v>0</v>
      </c>
      <c r="J3014" s="9">
        <v>0.13</v>
      </c>
      <c r="K3014" s="9">
        <v>0.67</v>
      </c>
    </row>
    <row r="3015" spans="1:11" x14ac:dyDescent="0.35">
      <c r="A3015" s="10">
        <v>3015</v>
      </c>
      <c r="B3015" s="10" t="s">
        <v>10072</v>
      </c>
      <c r="C3015" s="10" t="s">
        <v>72</v>
      </c>
      <c r="D3015" s="10">
        <v>1998</v>
      </c>
      <c r="E3015" s="10" t="s">
        <v>1</v>
      </c>
      <c r="F3015" s="10" t="s">
        <v>61</v>
      </c>
      <c r="G3015" s="10">
        <v>0.37</v>
      </c>
      <c r="H3015" s="10">
        <v>0.25</v>
      </c>
      <c r="I3015" s="10">
        <v>0</v>
      </c>
      <c r="J3015" s="10">
        <v>0.04</v>
      </c>
      <c r="K3015" s="10">
        <v>0.67</v>
      </c>
    </row>
    <row r="3016" spans="1:11" x14ac:dyDescent="0.35">
      <c r="A3016" s="9">
        <v>3016</v>
      </c>
      <c r="B3016" s="9" t="s">
        <v>10073</v>
      </c>
      <c r="C3016" s="9" t="s">
        <v>49</v>
      </c>
      <c r="D3016" s="9">
        <v>2010</v>
      </c>
      <c r="E3016" s="9" t="s">
        <v>11</v>
      </c>
      <c r="F3016" s="9" t="s">
        <v>59</v>
      </c>
      <c r="G3016" s="9">
        <v>0.4</v>
      </c>
      <c r="H3016" s="9">
        <v>0.22</v>
      </c>
      <c r="I3016" s="9">
        <v>0</v>
      </c>
      <c r="J3016" s="9">
        <v>0.06</v>
      </c>
      <c r="K3016" s="9">
        <v>0.67</v>
      </c>
    </row>
    <row r="3017" spans="1:11" x14ac:dyDescent="0.35">
      <c r="A3017" s="10">
        <v>3017</v>
      </c>
      <c r="B3017" s="10" t="s">
        <v>10074</v>
      </c>
      <c r="C3017" s="10" t="s">
        <v>72</v>
      </c>
      <c r="D3017" s="10">
        <v>1996</v>
      </c>
      <c r="E3017" s="10" t="s">
        <v>7</v>
      </c>
      <c r="F3017" s="10" t="s">
        <v>38</v>
      </c>
      <c r="G3017" s="10">
        <v>0.37</v>
      </c>
      <c r="H3017" s="10">
        <v>0.25</v>
      </c>
      <c r="I3017" s="10">
        <v>0</v>
      </c>
      <c r="J3017" s="10">
        <v>0.04</v>
      </c>
      <c r="K3017" s="10">
        <v>0.67</v>
      </c>
    </row>
    <row r="3018" spans="1:11" x14ac:dyDescent="0.35">
      <c r="A3018" s="9">
        <v>3018</v>
      </c>
      <c r="B3018" s="9" t="s">
        <v>609</v>
      </c>
      <c r="C3018" s="9" t="s">
        <v>69</v>
      </c>
      <c r="D3018" s="9">
        <v>2006</v>
      </c>
      <c r="E3018" s="9" t="s">
        <v>8</v>
      </c>
      <c r="F3018" s="9" t="s">
        <v>50</v>
      </c>
      <c r="G3018" s="9">
        <v>0.35</v>
      </c>
      <c r="H3018" s="9">
        <v>0.22</v>
      </c>
      <c r="I3018" s="9">
        <v>0</v>
      </c>
      <c r="J3018" s="9">
        <v>0.1</v>
      </c>
      <c r="K3018" s="9">
        <v>0.67</v>
      </c>
    </row>
    <row r="3019" spans="1:11" x14ac:dyDescent="0.35">
      <c r="A3019" s="10">
        <v>3019</v>
      </c>
      <c r="B3019" s="10" t="s">
        <v>10075</v>
      </c>
      <c r="C3019" s="10" t="s">
        <v>39</v>
      </c>
      <c r="D3019" s="10">
        <v>2004</v>
      </c>
      <c r="E3019" s="10" t="s">
        <v>10</v>
      </c>
      <c r="F3019" s="10" t="s">
        <v>61</v>
      </c>
      <c r="G3019" s="10">
        <v>0.46</v>
      </c>
      <c r="H3019" s="10">
        <v>0.18</v>
      </c>
      <c r="I3019" s="10">
        <v>0</v>
      </c>
      <c r="J3019" s="10">
        <v>0.03</v>
      </c>
      <c r="K3019" s="10">
        <v>0.67</v>
      </c>
    </row>
    <row r="3020" spans="1:11" x14ac:dyDescent="0.35">
      <c r="A3020" s="9">
        <v>3020</v>
      </c>
      <c r="B3020" s="9" t="s">
        <v>276</v>
      </c>
      <c r="C3020" s="9" t="s">
        <v>55</v>
      </c>
      <c r="D3020" s="9">
        <v>2014</v>
      </c>
      <c r="E3020" s="9" t="s">
        <v>7</v>
      </c>
      <c r="F3020" s="9" t="s">
        <v>271</v>
      </c>
      <c r="G3020" s="9">
        <v>0.33</v>
      </c>
      <c r="H3020" s="9">
        <v>0.28000000000000003</v>
      </c>
      <c r="I3020" s="9">
        <v>0</v>
      </c>
      <c r="J3020" s="9">
        <v>0.06</v>
      </c>
      <c r="K3020" s="9">
        <v>0.67</v>
      </c>
    </row>
    <row r="3021" spans="1:11" x14ac:dyDescent="0.35">
      <c r="A3021" s="10">
        <v>3021</v>
      </c>
      <c r="B3021" s="10" t="s">
        <v>10076</v>
      </c>
      <c r="C3021" s="10" t="s">
        <v>42</v>
      </c>
      <c r="D3021" s="10">
        <v>2010</v>
      </c>
      <c r="E3021" s="10" t="s">
        <v>1</v>
      </c>
      <c r="F3021" s="10" t="s">
        <v>67</v>
      </c>
      <c r="G3021" s="10">
        <v>0.49</v>
      </c>
      <c r="H3021" s="10">
        <v>0.13</v>
      </c>
      <c r="I3021" s="10">
        <v>0</v>
      </c>
      <c r="J3021" s="10">
        <v>0.05</v>
      </c>
      <c r="K3021" s="10">
        <v>0.67</v>
      </c>
    </row>
    <row r="3022" spans="1:11" x14ac:dyDescent="0.35">
      <c r="A3022" s="9">
        <v>3022</v>
      </c>
      <c r="B3022" s="9" t="s">
        <v>10077</v>
      </c>
      <c r="C3022" s="9" t="s">
        <v>49</v>
      </c>
      <c r="D3022" s="9">
        <v>2006</v>
      </c>
      <c r="E3022" s="9" t="s">
        <v>6</v>
      </c>
      <c r="F3022" s="9" t="s">
        <v>937</v>
      </c>
      <c r="G3022" s="9">
        <v>0</v>
      </c>
      <c r="H3022" s="9">
        <v>0</v>
      </c>
      <c r="I3022" s="9">
        <v>0.67</v>
      </c>
      <c r="J3022" s="9">
        <v>0</v>
      </c>
      <c r="K3022" s="9">
        <v>0.67</v>
      </c>
    </row>
    <row r="3023" spans="1:11" x14ac:dyDescent="0.35">
      <c r="A3023" s="10">
        <v>3023</v>
      </c>
      <c r="B3023" s="10" t="s">
        <v>10078</v>
      </c>
      <c r="C3023" s="10" t="s">
        <v>72</v>
      </c>
      <c r="D3023" s="10">
        <v>1998</v>
      </c>
      <c r="E3023" s="10" t="s">
        <v>9</v>
      </c>
      <c r="F3023" s="10" t="s">
        <v>57</v>
      </c>
      <c r="G3023" s="10">
        <v>0.37</v>
      </c>
      <c r="H3023" s="10">
        <v>0.25</v>
      </c>
      <c r="I3023" s="10">
        <v>0</v>
      </c>
      <c r="J3023" s="10">
        <v>0.04</v>
      </c>
      <c r="K3023" s="10">
        <v>0.67</v>
      </c>
    </row>
    <row r="3024" spans="1:11" x14ac:dyDescent="0.35">
      <c r="A3024" s="9">
        <v>3024</v>
      </c>
      <c r="B3024" s="9" t="s">
        <v>5703</v>
      </c>
      <c r="C3024" s="9" t="s">
        <v>39</v>
      </c>
      <c r="D3024" s="9">
        <v>2005</v>
      </c>
      <c r="E3024" s="9" t="s">
        <v>7</v>
      </c>
      <c r="F3024" s="9" t="s">
        <v>43</v>
      </c>
      <c r="G3024" s="9">
        <v>0.48</v>
      </c>
      <c r="H3024" s="9">
        <v>0.17</v>
      </c>
      <c r="I3024" s="9">
        <v>0</v>
      </c>
      <c r="J3024" s="9">
        <v>0.02</v>
      </c>
      <c r="K3024" s="9">
        <v>0.67</v>
      </c>
    </row>
    <row r="3025" spans="1:11" x14ac:dyDescent="0.35">
      <c r="A3025" s="10">
        <v>3025</v>
      </c>
      <c r="B3025" s="10" t="s">
        <v>10079</v>
      </c>
      <c r="C3025" s="10" t="s">
        <v>34</v>
      </c>
      <c r="D3025" s="10">
        <v>2002</v>
      </c>
      <c r="E3025" s="10" t="s">
        <v>8</v>
      </c>
      <c r="F3025" s="10" t="s">
        <v>648</v>
      </c>
      <c r="G3025" s="10">
        <v>0.22</v>
      </c>
      <c r="H3025" s="10">
        <v>0.17</v>
      </c>
      <c r="I3025" s="10">
        <v>0.23</v>
      </c>
      <c r="J3025" s="10">
        <v>0.06</v>
      </c>
      <c r="K3025" s="10">
        <v>0.67</v>
      </c>
    </row>
    <row r="3026" spans="1:11" x14ac:dyDescent="0.35">
      <c r="A3026" s="9">
        <v>3026</v>
      </c>
      <c r="B3026" s="9" t="s">
        <v>1323</v>
      </c>
      <c r="C3026" s="9" t="s">
        <v>42</v>
      </c>
      <c r="D3026" s="9">
        <v>2008</v>
      </c>
      <c r="E3026" s="9" t="s">
        <v>3</v>
      </c>
      <c r="F3026" s="9" t="s">
        <v>61</v>
      </c>
      <c r="G3026" s="9">
        <v>0.27</v>
      </c>
      <c r="H3026" s="9">
        <v>0.32</v>
      </c>
      <c r="I3026" s="9">
        <v>0</v>
      </c>
      <c r="J3026" s="9">
        <v>7.0000000000000007E-2</v>
      </c>
      <c r="K3026" s="9">
        <v>0.67</v>
      </c>
    </row>
    <row r="3027" spans="1:11" x14ac:dyDescent="0.35">
      <c r="A3027" s="10">
        <v>3027</v>
      </c>
      <c r="B3027" s="10" t="s">
        <v>10080</v>
      </c>
      <c r="C3027" s="10" t="s">
        <v>42</v>
      </c>
      <c r="D3027" s="10">
        <v>2008</v>
      </c>
      <c r="E3027" s="10" t="s">
        <v>6</v>
      </c>
      <c r="F3027" s="10" t="s">
        <v>75</v>
      </c>
      <c r="G3027" s="10">
        <v>0</v>
      </c>
      <c r="H3027" s="10">
        <v>0</v>
      </c>
      <c r="I3027" s="10">
        <v>0.67</v>
      </c>
      <c r="J3027" s="10">
        <v>0</v>
      </c>
      <c r="K3027" s="10">
        <v>0.67</v>
      </c>
    </row>
    <row r="3028" spans="1:11" x14ac:dyDescent="0.35">
      <c r="A3028" s="9">
        <v>3028</v>
      </c>
      <c r="B3028" s="9" t="s">
        <v>8750</v>
      </c>
      <c r="C3028" s="9" t="s">
        <v>94</v>
      </c>
      <c r="D3028" s="9">
        <v>2015</v>
      </c>
      <c r="E3028" s="9" t="s">
        <v>4</v>
      </c>
      <c r="F3028" s="9" t="s">
        <v>75</v>
      </c>
      <c r="G3028" s="9">
        <v>0.2</v>
      </c>
      <c r="H3028" s="9">
        <v>0.42</v>
      </c>
      <c r="I3028" s="9">
        <v>0</v>
      </c>
      <c r="J3028" s="9">
        <v>0.05</v>
      </c>
      <c r="K3028" s="9">
        <v>0.67</v>
      </c>
    </row>
    <row r="3029" spans="1:11" x14ac:dyDescent="0.35">
      <c r="A3029" s="10">
        <v>3029</v>
      </c>
      <c r="B3029" s="10" t="s">
        <v>10081</v>
      </c>
      <c r="C3029" s="10" t="s">
        <v>44</v>
      </c>
      <c r="D3029" s="10">
        <v>2005</v>
      </c>
      <c r="E3029" s="10" t="s">
        <v>1</v>
      </c>
      <c r="F3029" s="10" t="s">
        <v>46</v>
      </c>
      <c r="G3029" s="10">
        <v>0.16</v>
      </c>
      <c r="H3029" s="10">
        <v>0.36</v>
      </c>
      <c r="I3029" s="10">
        <v>0</v>
      </c>
      <c r="J3029" s="10">
        <v>0.14000000000000001</v>
      </c>
      <c r="K3029" s="10">
        <v>0.67</v>
      </c>
    </row>
    <row r="3030" spans="1:11" x14ac:dyDescent="0.35">
      <c r="A3030" s="9">
        <v>3030</v>
      </c>
      <c r="B3030" s="9" t="s">
        <v>243</v>
      </c>
      <c r="C3030" s="9" t="s">
        <v>102</v>
      </c>
      <c r="D3030" s="9">
        <v>2014</v>
      </c>
      <c r="E3030" s="9" t="s">
        <v>9</v>
      </c>
      <c r="F3030" s="9" t="s">
        <v>120</v>
      </c>
      <c r="G3030" s="9">
        <v>0.24</v>
      </c>
      <c r="H3030" s="9">
        <v>0.31</v>
      </c>
      <c r="I3030" s="9">
        <v>0.01</v>
      </c>
      <c r="J3030" s="9">
        <v>0.11</v>
      </c>
      <c r="K3030" s="9">
        <v>0.67</v>
      </c>
    </row>
    <row r="3031" spans="1:11" x14ac:dyDescent="0.35">
      <c r="A3031" s="10">
        <v>3031</v>
      </c>
      <c r="B3031" s="10" t="s">
        <v>229</v>
      </c>
      <c r="C3031" s="10" t="s">
        <v>44</v>
      </c>
      <c r="D3031" s="10">
        <v>2007</v>
      </c>
      <c r="E3031" s="10" t="s">
        <v>9</v>
      </c>
      <c r="F3031" s="10" t="s">
        <v>67</v>
      </c>
      <c r="G3031" s="10">
        <v>0.22</v>
      </c>
      <c r="H3031" s="10">
        <v>0.28000000000000003</v>
      </c>
      <c r="I3031" s="10">
        <v>0</v>
      </c>
      <c r="J3031" s="10">
        <v>0.16</v>
      </c>
      <c r="K3031" s="10">
        <v>0.67</v>
      </c>
    </row>
    <row r="3032" spans="1:11" x14ac:dyDescent="0.35">
      <c r="A3032" s="9">
        <v>3032</v>
      </c>
      <c r="B3032" s="9" t="s">
        <v>10082</v>
      </c>
      <c r="C3032" s="9" t="s">
        <v>94</v>
      </c>
      <c r="D3032" s="9">
        <v>2011</v>
      </c>
      <c r="E3032" s="9" t="s">
        <v>4</v>
      </c>
      <c r="F3032" s="9" t="s">
        <v>134</v>
      </c>
      <c r="G3032" s="9">
        <v>0.44</v>
      </c>
      <c r="H3032" s="9">
        <v>0.16</v>
      </c>
      <c r="I3032" s="9">
        <v>0</v>
      </c>
      <c r="J3032" s="9">
        <v>7.0000000000000007E-2</v>
      </c>
      <c r="K3032" s="9">
        <v>0.67</v>
      </c>
    </row>
    <row r="3033" spans="1:11" x14ac:dyDescent="0.35">
      <c r="A3033" s="10">
        <v>3033</v>
      </c>
      <c r="B3033" s="10" t="s">
        <v>10083</v>
      </c>
      <c r="C3033" s="10" t="s">
        <v>72</v>
      </c>
      <c r="D3033" s="10">
        <v>1999</v>
      </c>
      <c r="E3033" s="10" t="s">
        <v>4</v>
      </c>
      <c r="F3033" s="10" t="s">
        <v>57</v>
      </c>
      <c r="G3033" s="10">
        <v>0.19</v>
      </c>
      <c r="H3033" s="10">
        <v>0.13</v>
      </c>
      <c r="I3033" s="10">
        <v>0.31</v>
      </c>
      <c r="J3033" s="10">
        <v>0.04</v>
      </c>
      <c r="K3033" s="10">
        <v>0.67</v>
      </c>
    </row>
    <row r="3034" spans="1:11" x14ac:dyDescent="0.35">
      <c r="A3034" s="9">
        <v>3034</v>
      </c>
      <c r="B3034" s="9" t="s">
        <v>10084</v>
      </c>
      <c r="C3034" s="9" t="s">
        <v>42</v>
      </c>
      <c r="D3034" s="9">
        <v>2008</v>
      </c>
      <c r="E3034" s="9" t="s">
        <v>1</v>
      </c>
      <c r="F3034" s="9" t="s">
        <v>50</v>
      </c>
      <c r="G3034" s="9">
        <v>0</v>
      </c>
      <c r="H3034" s="9">
        <v>0.66</v>
      </c>
      <c r="I3034" s="9">
        <v>0</v>
      </c>
      <c r="J3034" s="9">
        <v>0.01</v>
      </c>
      <c r="K3034" s="9">
        <v>0.67</v>
      </c>
    </row>
    <row r="3035" spans="1:11" x14ac:dyDescent="0.35">
      <c r="A3035" s="10">
        <v>3035</v>
      </c>
      <c r="B3035" s="10" t="s">
        <v>9560</v>
      </c>
      <c r="C3035" s="10" t="s">
        <v>70</v>
      </c>
      <c r="D3035" s="10">
        <v>2010</v>
      </c>
      <c r="E3035" s="10" t="s">
        <v>9</v>
      </c>
      <c r="F3035" s="10" t="s">
        <v>38</v>
      </c>
      <c r="G3035" s="10">
        <v>0.42</v>
      </c>
      <c r="H3035" s="10">
        <v>0.18</v>
      </c>
      <c r="I3035" s="10">
        <v>0.01</v>
      </c>
      <c r="J3035" s="10">
        <v>0.05</v>
      </c>
      <c r="K3035" s="10">
        <v>0.67</v>
      </c>
    </row>
    <row r="3036" spans="1:11" x14ac:dyDescent="0.35">
      <c r="A3036" s="9">
        <v>3036</v>
      </c>
      <c r="B3036" s="9" t="s">
        <v>9047</v>
      </c>
      <c r="C3036" s="9" t="s">
        <v>94</v>
      </c>
      <c r="D3036" s="9">
        <v>2013</v>
      </c>
      <c r="E3036" s="9" t="s">
        <v>7</v>
      </c>
      <c r="F3036" s="9" t="s">
        <v>52</v>
      </c>
      <c r="G3036" s="9">
        <v>0.28000000000000003</v>
      </c>
      <c r="H3036" s="9">
        <v>0.3</v>
      </c>
      <c r="I3036" s="9">
        <v>0</v>
      </c>
      <c r="J3036" s="9">
        <v>0.08</v>
      </c>
      <c r="K3036" s="9">
        <v>0.67</v>
      </c>
    </row>
    <row r="3037" spans="1:11" x14ac:dyDescent="0.35">
      <c r="A3037" s="10">
        <v>3037</v>
      </c>
      <c r="B3037" s="10" t="s">
        <v>139</v>
      </c>
      <c r="C3037" s="10" t="s">
        <v>102</v>
      </c>
      <c r="D3037" s="10">
        <v>2015</v>
      </c>
      <c r="E3037" s="10" t="s">
        <v>11</v>
      </c>
      <c r="F3037" s="10" t="s">
        <v>140</v>
      </c>
      <c r="G3037" s="10">
        <v>0.23</v>
      </c>
      <c r="H3037" s="10">
        <v>0.33</v>
      </c>
      <c r="I3037" s="10">
        <v>0</v>
      </c>
      <c r="J3037" s="10">
        <v>0.11</v>
      </c>
      <c r="K3037" s="10">
        <v>0.67</v>
      </c>
    </row>
    <row r="3038" spans="1:11" x14ac:dyDescent="0.35">
      <c r="A3038" s="9">
        <v>3038</v>
      </c>
      <c r="B3038" s="9" t="s">
        <v>10085</v>
      </c>
      <c r="C3038" s="9" t="s">
        <v>42</v>
      </c>
      <c r="D3038" s="9">
        <v>2008</v>
      </c>
      <c r="E3038" s="9" t="s">
        <v>5</v>
      </c>
      <c r="F3038" s="9" t="s">
        <v>50</v>
      </c>
      <c r="G3038" s="9">
        <v>0.18</v>
      </c>
      <c r="H3038" s="9">
        <v>0.41</v>
      </c>
      <c r="I3038" s="9">
        <v>0</v>
      </c>
      <c r="J3038" s="9">
        <v>0.08</v>
      </c>
      <c r="K3038" s="9">
        <v>0.67</v>
      </c>
    </row>
    <row r="3039" spans="1:11" x14ac:dyDescent="0.35">
      <c r="A3039" s="10">
        <v>3039</v>
      </c>
      <c r="B3039" s="10" t="s">
        <v>10086</v>
      </c>
      <c r="C3039" s="10" t="s">
        <v>49</v>
      </c>
      <c r="D3039" s="10">
        <v>2010</v>
      </c>
      <c r="E3039" s="10" t="s">
        <v>8</v>
      </c>
      <c r="F3039" s="10" t="s">
        <v>194</v>
      </c>
      <c r="G3039" s="10">
        <v>0.4</v>
      </c>
      <c r="H3039" s="10">
        <v>0.21</v>
      </c>
      <c r="I3039" s="10">
        <v>0.01</v>
      </c>
      <c r="J3039" s="10">
        <v>0.05</v>
      </c>
      <c r="K3039" s="10">
        <v>0.67</v>
      </c>
    </row>
    <row r="3040" spans="1:11" x14ac:dyDescent="0.35">
      <c r="A3040" s="9">
        <v>3040</v>
      </c>
      <c r="B3040" s="9" t="s">
        <v>548</v>
      </c>
      <c r="C3040" s="9" t="s">
        <v>42</v>
      </c>
      <c r="D3040" s="9">
        <v>2008</v>
      </c>
      <c r="E3040" s="9" t="s">
        <v>9</v>
      </c>
      <c r="F3040" s="9" t="s">
        <v>43</v>
      </c>
      <c r="G3040" s="9">
        <v>0.3</v>
      </c>
      <c r="H3040" s="9">
        <v>0.28999999999999998</v>
      </c>
      <c r="I3040" s="9">
        <v>0.01</v>
      </c>
      <c r="J3040" s="9">
        <v>7.0000000000000007E-2</v>
      </c>
      <c r="K3040" s="9">
        <v>0.67</v>
      </c>
    </row>
    <row r="3041" spans="1:11" x14ac:dyDescent="0.35">
      <c r="A3041" s="10">
        <v>3041</v>
      </c>
      <c r="B3041" s="10" t="s">
        <v>3906</v>
      </c>
      <c r="C3041" s="10" t="s">
        <v>42</v>
      </c>
      <c r="D3041" s="10">
        <v>2010</v>
      </c>
      <c r="E3041" s="10" t="s">
        <v>6</v>
      </c>
      <c r="F3041" s="10" t="s">
        <v>363</v>
      </c>
      <c r="G3041" s="10">
        <v>0.56000000000000005</v>
      </c>
      <c r="H3041" s="10">
        <v>0.06</v>
      </c>
      <c r="I3041" s="10">
        <v>0</v>
      </c>
      <c r="J3041" s="10">
        <v>0.05</v>
      </c>
      <c r="K3041" s="10">
        <v>0.67</v>
      </c>
    </row>
    <row r="3042" spans="1:11" x14ac:dyDescent="0.35">
      <c r="A3042" s="9">
        <v>3042</v>
      </c>
      <c r="B3042" s="9" t="s">
        <v>442</v>
      </c>
      <c r="C3042" s="9" t="s">
        <v>94</v>
      </c>
      <c r="D3042" s="9">
        <v>2008</v>
      </c>
      <c r="E3042" s="9" t="s">
        <v>12</v>
      </c>
      <c r="F3042" s="9" t="s">
        <v>61</v>
      </c>
      <c r="G3042" s="9">
        <v>0.01</v>
      </c>
      <c r="H3042" s="9">
        <v>0.64</v>
      </c>
      <c r="I3042" s="9">
        <v>0</v>
      </c>
      <c r="J3042" s="9">
        <v>0.02</v>
      </c>
      <c r="K3042" s="9">
        <v>0.67</v>
      </c>
    </row>
    <row r="3043" spans="1:11" x14ac:dyDescent="0.35">
      <c r="A3043" s="10">
        <v>3043</v>
      </c>
      <c r="B3043" s="10" t="s">
        <v>3579</v>
      </c>
      <c r="C3043" s="10" t="s">
        <v>34</v>
      </c>
      <c r="D3043" s="10">
        <v>2003</v>
      </c>
      <c r="E3043" s="10" t="s">
        <v>2</v>
      </c>
      <c r="F3043" s="10" t="s">
        <v>67</v>
      </c>
      <c r="G3043" s="10">
        <v>0.33</v>
      </c>
      <c r="H3043" s="10">
        <v>0.25</v>
      </c>
      <c r="I3043" s="10">
        <v>0</v>
      </c>
      <c r="J3043" s="10">
        <v>0.09</v>
      </c>
      <c r="K3043" s="10">
        <v>0.67</v>
      </c>
    </row>
    <row r="3044" spans="1:11" x14ac:dyDescent="0.35">
      <c r="A3044" s="9">
        <v>3044</v>
      </c>
      <c r="B3044" s="9" t="s">
        <v>260</v>
      </c>
      <c r="C3044" s="9" t="s">
        <v>44</v>
      </c>
      <c r="D3044" s="9">
        <v>2006</v>
      </c>
      <c r="E3044" s="9" t="s">
        <v>10</v>
      </c>
      <c r="F3044" s="9" t="s">
        <v>67</v>
      </c>
      <c r="G3044" s="9">
        <v>0.33</v>
      </c>
      <c r="H3044" s="9">
        <v>0.2</v>
      </c>
      <c r="I3044" s="9">
        <v>0</v>
      </c>
      <c r="J3044" s="9">
        <v>0.14000000000000001</v>
      </c>
      <c r="K3044" s="9">
        <v>0.67</v>
      </c>
    </row>
    <row r="3045" spans="1:11" x14ac:dyDescent="0.35">
      <c r="A3045" s="10">
        <v>3045</v>
      </c>
      <c r="B3045" s="10" t="s">
        <v>2990</v>
      </c>
      <c r="C3045" s="10" t="s">
        <v>49</v>
      </c>
      <c r="D3045" s="10">
        <v>2010</v>
      </c>
      <c r="E3045" s="10" t="s">
        <v>6</v>
      </c>
      <c r="F3045" s="10" t="s">
        <v>50</v>
      </c>
      <c r="G3045" s="10">
        <v>0</v>
      </c>
      <c r="H3045" s="10">
        <v>0.57999999999999996</v>
      </c>
      <c r="I3045" s="10">
        <v>0</v>
      </c>
      <c r="J3045" s="10">
        <v>0.09</v>
      </c>
      <c r="K3045" s="10">
        <v>0.67</v>
      </c>
    </row>
    <row r="3046" spans="1:11" x14ac:dyDescent="0.35">
      <c r="A3046" s="9">
        <v>3046</v>
      </c>
      <c r="B3046" s="9" t="s">
        <v>10087</v>
      </c>
      <c r="C3046" s="9" t="s">
        <v>83</v>
      </c>
      <c r="D3046" s="9">
        <v>1981</v>
      </c>
      <c r="E3046" s="9" t="s">
        <v>9</v>
      </c>
      <c r="F3046" s="9" t="s">
        <v>715</v>
      </c>
      <c r="G3046" s="9">
        <v>0.63</v>
      </c>
      <c r="H3046" s="9">
        <v>0.03</v>
      </c>
      <c r="I3046" s="9">
        <v>0</v>
      </c>
      <c r="J3046" s="9">
        <v>0.01</v>
      </c>
      <c r="K3046" s="9">
        <v>0.67</v>
      </c>
    </row>
    <row r="3047" spans="1:11" x14ac:dyDescent="0.35">
      <c r="A3047" s="10">
        <v>3047</v>
      </c>
      <c r="B3047" s="10" t="s">
        <v>10088</v>
      </c>
      <c r="C3047" s="10" t="s">
        <v>49</v>
      </c>
      <c r="D3047" s="10">
        <v>2007</v>
      </c>
      <c r="E3047" s="10" t="s">
        <v>11</v>
      </c>
      <c r="F3047" s="10" t="s">
        <v>91</v>
      </c>
      <c r="G3047" s="10">
        <v>0.33</v>
      </c>
      <c r="H3047" s="10">
        <v>0.05</v>
      </c>
      <c r="I3047" s="10">
        <v>0.25</v>
      </c>
      <c r="J3047" s="10">
        <v>0.04</v>
      </c>
      <c r="K3047" s="10">
        <v>0.67</v>
      </c>
    </row>
    <row r="3048" spans="1:11" x14ac:dyDescent="0.35">
      <c r="A3048" s="9">
        <v>3048</v>
      </c>
      <c r="B3048" s="9" t="s">
        <v>10089</v>
      </c>
      <c r="C3048" s="9" t="s">
        <v>70</v>
      </c>
      <c r="D3048" s="9">
        <v>2012</v>
      </c>
      <c r="E3048" s="9" t="s">
        <v>1</v>
      </c>
      <c r="F3048" s="9" t="s">
        <v>61</v>
      </c>
      <c r="G3048" s="9">
        <v>0.51</v>
      </c>
      <c r="H3048" s="9">
        <v>0.11</v>
      </c>
      <c r="I3048" s="9">
        <v>0</v>
      </c>
      <c r="J3048" s="9">
        <v>0.05</v>
      </c>
      <c r="K3048" s="9">
        <v>0.67</v>
      </c>
    </row>
    <row r="3049" spans="1:11" x14ac:dyDescent="0.35">
      <c r="A3049" s="10">
        <v>3049</v>
      </c>
      <c r="B3049" s="10" t="s">
        <v>1082</v>
      </c>
      <c r="C3049" s="10" t="s">
        <v>69</v>
      </c>
      <c r="D3049" s="10">
        <v>2014</v>
      </c>
      <c r="E3049" s="10" t="s">
        <v>7</v>
      </c>
      <c r="F3049" s="10" t="s">
        <v>52</v>
      </c>
      <c r="G3049" s="10">
        <v>0.25</v>
      </c>
      <c r="H3049" s="10">
        <v>0.26</v>
      </c>
      <c r="I3049" s="10">
        <v>0.05</v>
      </c>
      <c r="J3049" s="10">
        <v>0.11</v>
      </c>
      <c r="K3049" s="10">
        <v>0.67</v>
      </c>
    </row>
    <row r="3050" spans="1:11" x14ac:dyDescent="0.35">
      <c r="A3050" s="9">
        <v>3050</v>
      </c>
      <c r="B3050" s="9" t="s">
        <v>10090</v>
      </c>
      <c r="C3050" s="9" t="s">
        <v>94</v>
      </c>
      <c r="D3050" s="9">
        <v>2010</v>
      </c>
      <c r="E3050" s="9" t="s">
        <v>8</v>
      </c>
      <c r="F3050" s="9" t="s">
        <v>61</v>
      </c>
      <c r="G3050" s="9">
        <v>0.01</v>
      </c>
      <c r="H3050" s="9">
        <v>0.53</v>
      </c>
      <c r="I3050" s="9">
        <v>0</v>
      </c>
      <c r="J3050" s="9">
        <v>0.12</v>
      </c>
      <c r="K3050" s="9">
        <v>0.67</v>
      </c>
    </row>
    <row r="3051" spans="1:11" x14ac:dyDescent="0.35">
      <c r="A3051" s="10">
        <v>3051</v>
      </c>
      <c r="B3051" s="10" t="s">
        <v>549</v>
      </c>
      <c r="C3051" s="10" t="s">
        <v>36</v>
      </c>
      <c r="D3051" s="11" t="s">
        <v>145</v>
      </c>
      <c r="E3051" s="10" t="s">
        <v>9</v>
      </c>
      <c r="F3051" s="10" t="s">
        <v>59</v>
      </c>
      <c r="G3051" s="10">
        <v>0.48</v>
      </c>
      <c r="H3051" s="10">
        <v>0.18</v>
      </c>
      <c r="I3051" s="10">
        <v>0</v>
      </c>
      <c r="J3051" s="10">
        <v>0.01</v>
      </c>
      <c r="K3051" s="10">
        <v>0.67</v>
      </c>
    </row>
    <row r="3052" spans="1:11" x14ac:dyDescent="0.35">
      <c r="A3052" s="9">
        <v>3052</v>
      </c>
      <c r="B3052" s="9" t="s">
        <v>10091</v>
      </c>
      <c r="C3052" s="9" t="s">
        <v>49</v>
      </c>
      <c r="D3052" s="9">
        <v>2006</v>
      </c>
      <c r="E3052" s="9" t="s">
        <v>6</v>
      </c>
      <c r="F3052" s="9" t="s">
        <v>2322</v>
      </c>
      <c r="G3052" s="9">
        <v>0</v>
      </c>
      <c r="H3052" s="9">
        <v>0</v>
      </c>
      <c r="I3052" s="9">
        <v>0.66</v>
      </c>
      <c r="J3052" s="9">
        <v>0</v>
      </c>
      <c r="K3052" s="9">
        <v>0.66</v>
      </c>
    </row>
    <row r="3053" spans="1:11" x14ac:dyDescent="0.35">
      <c r="A3053" s="10">
        <v>3053</v>
      </c>
      <c r="B3053" s="10" t="s">
        <v>10092</v>
      </c>
      <c r="C3053" s="10" t="s">
        <v>72</v>
      </c>
      <c r="D3053" s="10">
        <v>1999</v>
      </c>
      <c r="E3053" s="10" t="s">
        <v>8</v>
      </c>
      <c r="F3053" s="10" t="s">
        <v>52</v>
      </c>
      <c r="G3053" s="10">
        <v>0.37</v>
      </c>
      <c r="H3053" s="10">
        <v>0.25</v>
      </c>
      <c r="I3053" s="10">
        <v>0</v>
      </c>
      <c r="J3053" s="10">
        <v>0.04</v>
      </c>
      <c r="K3053" s="10">
        <v>0.66</v>
      </c>
    </row>
    <row r="3054" spans="1:11" x14ac:dyDescent="0.35">
      <c r="A3054" s="9">
        <v>3054</v>
      </c>
      <c r="B3054" s="9" t="s">
        <v>862</v>
      </c>
      <c r="C3054" s="9" t="s">
        <v>39</v>
      </c>
      <c r="D3054" s="9">
        <v>2004</v>
      </c>
      <c r="E3054" s="9" t="s">
        <v>1</v>
      </c>
      <c r="F3054" s="9" t="s">
        <v>61</v>
      </c>
      <c r="G3054" s="9">
        <v>0.49</v>
      </c>
      <c r="H3054" s="9">
        <v>0.15</v>
      </c>
      <c r="I3054" s="9">
        <v>0</v>
      </c>
      <c r="J3054" s="9">
        <v>0.02</v>
      </c>
      <c r="K3054" s="9">
        <v>0.66</v>
      </c>
    </row>
    <row r="3055" spans="1:11" x14ac:dyDescent="0.35">
      <c r="A3055" s="10">
        <v>3055</v>
      </c>
      <c r="B3055" s="10" t="s">
        <v>975</v>
      </c>
      <c r="C3055" s="10" t="s">
        <v>69</v>
      </c>
      <c r="D3055" s="10">
        <v>2008</v>
      </c>
      <c r="E3055" s="10" t="s">
        <v>1</v>
      </c>
      <c r="F3055" s="10" t="s">
        <v>50</v>
      </c>
      <c r="G3055" s="10">
        <v>0.31</v>
      </c>
      <c r="H3055" s="10">
        <v>0.24</v>
      </c>
      <c r="I3055" s="10">
        <v>0.01</v>
      </c>
      <c r="J3055" s="10">
        <v>0.1</v>
      </c>
      <c r="K3055" s="10">
        <v>0.66</v>
      </c>
    </row>
    <row r="3056" spans="1:11" x14ac:dyDescent="0.35">
      <c r="A3056" s="9">
        <v>3056</v>
      </c>
      <c r="B3056" s="9" t="s">
        <v>243</v>
      </c>
      <c r="C3056" s="9" t="s">
        <v>183</v>
      </c>
      <c r="D3056" s="9">
        <v>2014</v>
      </c>
      <c r="E3056" s="9" t="s">
        <v>9</v>
      </c>
      <c r="F3056" s="9" t="s">
        <v>120</v>
      </c>
      <c r="G3056" s="9">
        <v>0.35</v>
      </c>
      <c r="H3056" s="9">
        <v>0.23</v>
      </c>
      <c r="I3056" s="9">
        <v>0.03</v>
      </c>
      <c r="J3056" s="9">
        <v>0.06</v>
      </c>
      <c r="K3056" s="9">
        <v>0.66</v>
      </c>
    </row>
    <row r="3057" spans="1:11" x14ac:dyDescent="0.35">
      <c r="A3057" s="10">
        <v>3057</v>
      </c>
      <c r="B3057" s="10" t="s">
        <v>500</v>
      </c>
      <c r="C3057" s="10" t="s">
        <v>34</v>
      </c>
      <c r="D3057" s="10">
        <v>2007</v>
      </c>
      <c r="E3057" s="10" t="s">
        <v>1</v>
      </c>
      <c r="F3057" s="10" t="s">
        <v>43</v>
      </c>
      <c r="G3057" s="10">
        <v>0.55000000000000004</v>
      </c>
      <c r="H3057" s="10">
        <v>0.02</v>
      </c>
      <c r="I3057" s="10">
        <v>0</v>
      </c>
      <c r="J3057" s="10">
        <v>0.09</v>
      </c>
      <c r="K3057" s="10">
        <v>0.66</v>
      </c>
    </row>
    <row r="3058" spans="1:11" x14ac:dyDescent="0.35">
      <c r="A3058" s="9">
        <v>3058</v>
      </c>
      <c r="B3058" s="9" t="s">
        <v>10093</v>
      </c>
      <c r="C3058" s="9" t="s">
        <v>34</v>
      </c>
      <c r="D3058" s="9">
        <v>2003</v>
      </c>
      <c r="E3058" s="9" t="s">
        <v>1</v>
      </c>
      <c r="F3058" s="9" t="s">
        <v>57</v>
      </c>
      <c r="G3058" s="9">
        <v>0.32</v>
      </c>
      <c r="H3058" s="9">
        <v>0.25</v>
      </c>
      <c r="I3058" s="9">
        <v>0</v>
      </c>
      <c r="J3058" s="9">
        <v>0.08</v>
      </c>
      <c r="K3058" s="9">
        <v>0.66</v>
      </c>
    </row>
    <row r="3059" spans="1:11" x14ac:dyDescent="0.35">
      <c r="A3059" s="10">
        <v>3059</v>
      </c>
      <c r="B3059" s="10" t="s">
        <v>10094</v>
      </c>
      <c r="C3059" s="10" t="s">
        <v>34</v>
      </c>
      <c r="D3059" s="10">
        <v>2007</v>
      </c>
      <c r="E3059" s="10" t="s">
        <v>10</v>
      </c>
      <c r="F3059" s="10" t="s">
        <v>118</v>
      </c>
      <c r="G3059" s="10">
        <v>0.26</v>
      </c>
      <c r="H3059" s="10">
        <v>0.01</v>
      </c>
      <c r="I3059" s="10">
        <v>0.13</v>
      </c>
      <c r="J3059" s="10">
        <v>0.26</v>
      </c>
      <c r="K3059" s="10">
        <v>0.66</v>
      </c>
    </row>
    <row r="3060" spans="1:11" x14ac:dyDescent="0.35">
      <c r="A3060" s="9">
        <v>3060</v>
      </c>
      <c r="B3060" s="9" t="s">
        <v>10095</v>
      </c>
      <c r="C3060" s="9" t="s">
        <v>72</v>
      </c>
      <c r="D3060" s="9">
        <v>1998</v>
      </c>
      <c r="E3060" s="9" t="s">
        <v>1</v>
      </c>
      <c r="F3060" s="9" t="s">
        <v>61</v>
      </c>
      <c r="G3060" s="9">
        <v>0.37</v>
      </c>
      <c r="H3060" s="9">
        <v>0.25</v>
      </c>
      <c r="I3060" s="9">
        <v>0</v>
      </c>
      <c r="J3060" s="9">
        <v>0.04</v>
      </c>
      <c r="K3060" s="9">
        <v>0.66</v>
      </c>
    </row>
    <row r="3061" spans="1:11" x14ac:dyDescent="0.35">
      <c r="A3061" s="10">
        <v>3061</v>
      </c>
      <c r="B3061" s="10" t="s">
        <v>10096</v>
      </c>
      <c r="C3061" s="10" t="s">
        <v>72</v>
      </c>
      <c r="D3061" s="10">
        <v>2001</v>
      </c>
      <c r="E3061" s="10" t="s">
        <v>4</v>
      </c>
      <c r="F3061" s="10" t="s">
        <v>61</v>
      </c>
      <c r="G3061" s="10">
        <v>0.37</v>
      </c>
      <c r="H3061" s="10">
        <v>0.25</v>
      </c>
      <c r="I3061" s="10">
        <v>0</v>
      </c>
      <c r="J3061" s="10">
        <v>0.04</v>
      </c>
      <c r="K3061" s="10">
        <v>0.66</v>
      </c>
    </row>
    <row r="3062" spans="1:11" x14ac:dyDescent="0.35">
      <c r="A3062" s="9">
        <v>3062</v>
      </c>
      <c r="B3062" s="9" t="s">
        <v>10097</v>
      </c>
      <c r="C3062" s="9" t="s">
        <v>34</v>
      </c>
      <c r="D3062" s="9">
        <v>2002</v>
      </c>
      <c r="E3062" s="9" t="s">
        <v>1</v>
      </c>
      <c r="F3062" s="9" t="s">
        <v>61</v>
      </c>
      <c r="G3062" s="9">
        <v>0.32</v>
      </c>
      <c r="H3062" s="9">
        <v>0.25</v>
      </c>
      <c r="I3062" s="9">
        <v>0</v>
      </c>
      <c r="J3062" s="9">
        <v>0.08</v>
      </c>
      <c r="K3062" s="9">
        <v>0.66</v>
      </c>
    </row>
    <row r="3063" spans="1:11" x14ac:dyDescent="0.35">
      <c r="A3063" s="10">
        <v>3063</v>
      </c>
      <c r="B3063" s="10" t="s">
        <v>8863</v>
      </c>
      <c r="C3063" s="10" t="s">
        <v>39</v>
      </c>
      <c r="D3063" s="10">
        <v>2003</v>
      </c>
      <c r="E3063" s="10" t="s">
        <v>9</v>
      </c>
      <c r="F3063" s="10" t="s">
        <v>67</v>
      </c>
      <c r="G3063" s="10">
        <v>0.48</v>
      </c>
      <c r="H3063" s="10">
        <v>0.16</v>
      </c>
      <c r="I3063" s="10">
        <v>0</v>
      </c>
      <c r="J3063" s="10">
        <v>0.02</v>
      </c>
      <c r="K3063" s="10">
        <v>0.66</v>
      </c>
    </row>
    <row r="3064" spans="1:11" x14ac:dyDescent="0.35">
      <c r="A3064" s="9">
        <v>3064</v>
      </c>
      <c r="B3064" s="9" t="s">
        <v>1605</v>
      </c>
      <c r="C3064" s="9" t="s">
        <v>34</v>
      </c>
      <c r="D3064" s="9">
        <v>2006</v>
      </c>
      <c r="E3064" s="9" t="s">
        <v>12</v>
      </c>
      <c r="F3064" s="9" t="s">
        <v>118</v>
      </c>
      <c r="G3064" s="9">
        <v>0.55000000000000004</v>
      </c>
      <c r="H3064" s="9">
        <v>0.02</v>
      </c>
      <c r="I3064" s="9">
        <v>0</v>
      </c>
      <c r="J3064" s="9">
        <v>0.09</v>
      </c>
      <c r="K3064" s="9">
        <v>0.66</v>
      </c>
    </row>
    <row r="3065" spans="1:11" x14ac:dyDescent="0.35">
      <c r="A3065" s="10">
        <v>3065</v>
      </c>
      <c r="B3065" s="10" t="s">
        <v>10098</v>
      </c>
      <c r="C3065" s="10" t="s">
        <v>70</v>
      </c>
      <c r="D3065" s="10">
        <v>2009</v>
      </c>
      <c r="E3065" s="10" t="s">
        <v>1</v>
      </c>
      <c r="F3065" s="10" t="s">
        <v>61</v>
      </c>
      <c r="G3065" s="10">
        <v>0.51</v>
      </c>
      <c r="H3065" s="10">
        <v>0.1</v>
      </c>
      <c r="I3065" s="10">
        <v>0</v>
      </c>
      <c r="J3065" s="10">
        <v>0.06</v>
      </c>
      <c r="K3065" s="10">
        <v>0.66</v>
      </c>
    </row>
    <row r="3066" spans="1:11" x14ac:dyDescent="0.35">
      <c r="A3066" s="9">
        <v>3066</v>
      </c>
      <c r="B3066" s="9" t="s">
        <v>10099</v>
      </c>
      <c r="C3066" s="9" t="s">
        <v>34</v>
      </c>
      <c r="D3066" s="9">
        <v>2000</v>
      </c>
      <c r="E3066" s="9" t="s">
        <v>1</v>
      </c>
      <c r="F3066" s="9" t="s">
        <v>38</v>
      </c>
      <c r="G3066" s="9">
        <v>0</v>
      </c>
      <c r="H3066" s="9">
        <v>0</v>
      </c>
      <c r="I3066" s="9">
        <v>0.66</v>
      </c>
      <c r="J3066" s="9">
        <v>0</v>
      </c>
      <c r="K3066" s="9">
        <v>0.66</v>
      </c>
    </row>
    <row r="3067" spans="1:11" x14ac:dyDescent="0.35">
      <c r="A3067" s="10">
        <v>3067</v>
      </c>
      <c r="B3067" s="10" t="s">
        <v>1014</v>
      </c>
      <c r="C3067" s="10" t="s">
        <v>149</v>
      </c>
      <c r="D3067" s="10">
        <v>2005</v>
      </c>
      <c r="E3067" s="10" t="s">
        <v>2</v>
      </c>
      <c r="F3067" s="10" t="s">
        <v>43</v>
      </c>
      <c r="G3067" s="10">
        <v>0.52</v>
      </c>
      <c r="H3067" s="10">
        <v>0.13</v>
      </c>
      <c r="I3067" s="10">
        <v>0</v>
      </c>
      <c r="J3067" s="10">
        <v>0.02</v>
      </c>
      <c r="K3067" s="10">
        <v>0.66</v>
      </c>
    </row>
    <row r="3068" spans="1:11" x14ac:dyDescent="0.35">
      <c r="A3068" s="9">
        <v>3068</v>
      </c>
      <c r="B3068" s="9" t="s">
        <v>10100</v>
      </c>
      <c r="C3068" s="9" t="s">
        <v>42</v>
      </c>
      <c r="D3068" s="9">
        <v>2012</v>
      </c>
      <c r="E3068" s="9" t="s">
        <v>5</v>
      </c>
      <c r="F3068" s="9" t="s">
        <v>75</v>
      </c>
      <c r="G3068" s="9">
        <v>0</v>
      </c>
      <c r="H3068" s="9">
        <v>0</v>
      </c>
      <c r="I3068" s="9">
        <v>0.66</v>
      </c>
      <c r="J3068" s="9">
        <v>0</v>
      </c>
      <c r="K3068" s="9">
        <v>0.66</v>
      </c>
    </row>
    <row r="3069" spans="1:11" x14ac:dyDescent="0.35">
      <c r="A3069" s="10">
        <v>3069</v>
      </c>
      <c r="B3069" s="10" t="s">
        <v>10101</v>
      </c>
      <c r="C3069" s="10" t="s">
        <v>36</v>
      </c>
      <c r="D3069" s="10">
        <v>2003</v>
      </c>
      <c r="E3069" s="10" t="s">
        <v>4</v>
      </c>
      <c r="F3069" s="10" t="s">
        <v>150</v>
      </c>
      <c r="G3069" s="10">
        <v>0</v>
      </c>
      <c r="H3069" s="10">
        <v>0</v>
      </c>
      <c r="I3069" s="10">
        <v>0.64</v>
      </c>
      <c r="J3069" s="10">
        <v>0.02</v>
      </c>
      <c r="K3069" s="10">
        <v>0.66</v>
      </c>
    </row>
    <row r="3070" spans="1:11" x14ac:dyDescent="0.35">
      <c r="A3070" s="9">
        <v>3070</v>
      </c>
      <c r="B3070" s="9" t="s">
        <v>10102</v>
      </c>
      <c r="C3070" s="9" t="s">
        <v>36</v>
      </c>
      <c r="D3070" s="9">
        <v>2004</v>
      </c>
      <c r="E3070" s="9" t="s">
        <v>11</v>
      </c>
      <c r="F3070" s="9" t="s">
        <v>466</v>
      </c>
      <c r="G3070" s="9">
        <v>0.47</v>
      </c>
      <c r="H3070" s="9">
        <v>0.18</v>
      </c>
      <c r="I3070" s="9">
        <v>0</v>
      </c>
      <c r="J3070" s="9">
        <v>0.01</v>
      </c>
      <c r="K3070" s="9">
        <v>0.66</v>
      </c>
    </row>
    <row r="3071" spans="1:11" x14ac:dyDescent="0.35">
      <c r="A3071" s="10">
        <v>3071</v>
      </c>
      <c r="B3071" s="10" t="s">
        <v>448</v>
      </c>
      <c r="C3071" s="10" t="s">
        <v>69</v>
      </c>
      <c r="D3071" s="10">
        <v>2013</v>
      </c>
      <c r="E3071" s="10" t="s">
        <v>2</v>
      </c>
      <c r="F3071" s="10" t="s">
        <v>50</v>
      </c>
      <c r="G3071" s="10">
        <v>0.14000000000000001</v>
      </c>
      <c r="H3071" s="10">
        <v>0.38</v>
      </c>
      <c r="I3071" s="10">
        <v>0</v>
      </c>
      <c r="J3071" s="10">
        <v>0.14000000000000001</v>
      </c>
      <c r="K3071" s="10">
        <v>0.66</v>
      </c>
    </row>
    <row r="3072" spans="1:11" x14ac:dyDescent="0.35">
      <c r="A3072" s="9">
        <v>3072</v>
      </c>
      <c r="B3072" s="9" t="s">
        <v>680</v>
      </c>
      <c r="C3072" s="9" t="s">
        <v>94</v>
      </c>
      <c r="D3072" s="9">
        <v>2013</v>
      </c>
      <c r="E3072" s="9" t="s">
        <v>6</v>
      </c>
      <c r="F3072" s="9" t="s">
        <v>50</v>
      </c>
      <c r="G3072" s="9">
        <v>0.35</v>
      </c>
      <c r="H3072" s="9">
        <v>0.24</v>
      </c>
      <c r="I3072" s="9">
        <v>0</v>
      </c>
      <c r="J3072" s="9">
        <v>7.0000000000000007E-2</v>
      </c>
      <c r="K3072" s="9">
        <v>0.66</v>
      </c>
    </row>
    <row r="3073" spans="1:11" x14ac:dyDescent="0.35">
      <c r="A3073" s="10">
        <v>3073</v>
      </c>
      <c r="B3073" s="10" t="s">
        <v>2601</v>
      </c>
      <c r="C3073" s="10" t="s">
        <v>34</v>
      </c>
      <c r="D3073" s="10">
        <v>2004</v>
      </c>
      <c r="E3073" s="10" t="s">
        <v>10</v>
      </c>
      <c r="F3073" s="10" t="s">
        <v>91</v>
      </c>
      <c r="G3073" s="10">
        <v>0.32</v>
      </c>
      <c r="H3073" s="10">
        <v>0.25</v>
      </c>
      <c r="I3073" s="10">
        <v>0</v>
      </c>
      <c r="J3073" s="10">
        <v>0.08</v>
      </c>
      <c r="K3073" s="10">
        <v>0.66</v>
      </c>
    </row>
    <row r="3074" spans="1:11" x14ac:dyDescent="0.35">
      <c r="A3074" s="9">
        <v>3074</v>
      </c>
      <c r="B3074" s="9" t="s">
        <v>10103</v>
      </c>
      <c r="C3074" s="9" t="s">
        <v>72</v>
      </c>
      <c r="D3074" s="9">
        <v>1998</v>
      </c>
      <c r="E3074" s="9" t="s">
        <v>4</v>
      </c>
      <c r="F3074" s="9" t="s">
        <v>57</v>
      </c>
      <c r="G3074" s="9">
        <v>0.37</v>
      </c>
      <c r="H3074" s="9">
        <v>0.25</v>
      </c>
      <c r="I3074" s="9">
        <v>0</v>
      </c>
      <c r="J3074" s="9">
        <v>0.04</v>
      </c>
      <c r="K3074" s="9">
        <v>0.66</v>
      </c>
    </row>
    <row r="3075" spans="1:11" x14ac:dyDescent="0.35">
      <c r="A3075" s="10">
        <v>3075</v>
      </c>
      <c r="B3075" s="10" t="s">
        <v>10104</v>
      </c>
      <c r="C3075" s="10" t="s">
        <v>94</v>
      </c>
      <c r="D3075" s="10">
        <v>2010</v>
      </c>
      <c r="E3075" s="10" t="s">
        <v>12</v>
      </c>
      <c r="F3075" s="10" t="s">
        <v>46</v>
      </c>
      <c r="G3075" s="10">
        <v>0.02</v>
      </c>
      <c r="H3075" s="10">
        <v>0.52</v>
      </c>
      <c r="I3075" s="10">
        <v>0</v>
      </c>
      <c r="J3075" s="10">
        <v>0.12</v>
      </c>
      <c r="K3075" s="10">
        <v>0.66</v>
      </c>
    </row>
    <row r="3076" spans="1:11" x14ac:dyDescent="0.35">
      <c r="A3076" s="9">
        <v>3076</v>
      </c>
      <c r="B3076" s="9" t="s">
        <v>2517</v>
      </c>
      <c r="C3076" s="9" t="s">
        <v>69</v>
      </c>
      <c r="D3076" s="9">
        <v>2010</v>
      </c>
      <c r="E3076" s="9" t="s">
        <v>9</v>
      </c>
      <c r="F3076" s="9" t="s">
        <v>457</v>
      </c>
      <c r="G3076" s="9">
        <v>0.06</v>
      </c>
      <c r="H3076" s="9">
        <v>0.03</v>
      </c>
      <c r="I3076" s="9">
        <v>0.55000000000000004</v>
      </c>
      <c r="J3076" s="9">
        <v>0.02</v>
      </c>
      <c r="K3076" s="9">
        <v>0.66</v>
      </c>
    </row>
    <row r="3077" spans="1:11" x14ac:dyDescent="0.35">
      <c r="A3077" s="10">
        <v>3077</v>
      </c>
      <c r="B3077" s="10" t="s">
        <v>10105</v>
      </c>
      <c r="C3077" s="10" t="s">
        <v>49</v>
      </c>
      <c r="D3077" s="10">
        <v>2007</v>
      </c>
      <c r="E3077" s="10" t="s">
        <v>2</v>
      </c>
      <c r="F3077" s="10" t="s">
        <v>53</v>
      </c>
      <c r="G3077" s="10">
        <v>0.28000000000000003</v>
      </c>
      <c r="H3077" s="10">
        <v>0.02</v>
      </c>
      <c r="I3077" s="10">
        <v>0.33</v>
      </c>
      <c r="J3077" s="10">
        <v>0.03</v>
      </c>
      <c r="K3077" s="10">
        <v>0.66</v>
      </c>
    </row>
    <row r="3078" spans="1:11" x14ac:dyDescent="0.35">
      <c r="A3078" s="9">
        <v>3078</v>
      </c>
      <c r="B3078" s="9" t="s">
        <v>9002</v>
      </c>
      <c r="C3078" s="9" t="s">
        <v>44</v>
      </c>
      <c r="D3078" s="9">
        <v>2010</v>
      </c>
      <c r="E3078" s="9" t="s">
        <v>9</v>
      </c>
      <c r="F3078" s="9" t="s">
        <v>59</v>
      </c>
      <c r="G3078" s="9">
        <v>0.27</v>
      </c>
      <c r="H3078" s="9">
        <v>0.25</v>
      </c>
      <c r="I3078" s="9">
        <v>0</v>
      </c>
      <c r="J3078" s="9">
        <v>0.14000000000000001</v>
      </c>
      <c r="K3078" s="9">
        <v>0.66</v>
      </c>
    </row>
    <row r="3079" spans="1:11" x14ac:dyDescent="0.35">
      <c r="A3079" s="10">
        <v>3079</v>
      </c>
      <c r="B3079" s="10" t="s">
        <v>8926</v>
      </c>
      <c r="C3079" s="10" t="s">
        <v>149</v>
      </c>
      <c r="D3079" s="10">
        <v>2003</v>
      </c>
      <c r="E3079" s="10" t="s">
        <v>8</v>
      </c>
      <c r="F3079" s="10" t="s">
        <v>61</v>
      </c>
      <c r="G3079" s="10">
        <v>0.43</v>
      </c>
      <c r="H3079" s="10">
        <v>0.2</v>
      </c>
      <c r="I3079" s="10">
        <v>0</v>
      </c>
      <c r="J3079" s="10">
        <v>0.03</v>
      </c>
      <c r="K3079" s="10">
        <v>0.66</v>
      </c>
    </row>
    <row r="3080" spans="1:11" x14ac:dyDescent="0.35">
      <c r="A3080" s="9">
        <v>3080</v>
      </c>
      <c r="B3080" s="9" t="s">
        <v>775</v>
      </c>
      <c r="C3080" s="9" t="s">
        <v>69</v>
      </c>
      <c r="D3080" s="9">
        <v>2008</v>
      </c>
      <c r="E3080" s="9" t="s">
        <v>1</v>
      </c>
      <c r="F3080" s="9" t="s">
        <v>61</v>
      </c>
      <c r="G3080" s="9">
        <v>0.34</v>
      </c>
      <c r="H3080" s="9">
        <v>0.22</v>
      </c>
      <c r="I3080" s="9">
        <v>0</v>
      </c>
      <c r="J3080" s="9">
        <v>0.1</v>
      </c>
      <c r="K3080" s="9">
        <v>0.66</v>
      </c>
    </row>
    <row r="3081" spans="1:11" x14ac:dyDescent="0.35">
      <c r="A3081" s="10">
        <v>3081</v>
      </c>
      <c r="B3081" s="10" t="s">
        <v>10106</v>
      </c>
      <c r="C3081" s="10" t="s">
        <v>83</v>
      </c>
      <c r="D3081" s="10">
        <v>1982</v>
      </c>
      <c r="E3081" s="10" t="s">
        <v>9</v>
      </c>
      <c r="F3081" s="10" t="s">
        <v>43</v>
      </c>
      <c r="G3081" s="10">
        <v>0.62</v>
      </c>
      <c r="H3081" s="10">
        <v>0.04</v>
      </c>
      <c r="I3081" s="10">
        <v>0</v>
      </c>
      <c r="J3081" s="10">
        <v>0.01</v>
      </c>
      <c r="K3081" s="10">
        <v>0.66</v>
      </c>
    </row>
    <row r="3082" spans="1:11" x14ac:dyDescent="0.35">
      <c r="A3082" s="9">
        <v>3082</v>
      </c>
      <c r="B3082" s="9" t="s">
        <v>336</v>
      </c>
      <c r="C3082" s="9" t="s">
        <v>56</v>
      </c>
      <c r="D3082" s="9">
        <v>2013</v>
      </c>
      <c r="E3082" s="9" t="s">
        <v>9</v>
      </c>
      <c r="F3082" s="9" t="s">
        <v>120</v>
      </c>
      <c r="G3082" s="9">
        <v>0.15</v>
      </c>
      <c r="H3082" s="9">
        <v>0.35</v>
      </c>
      <c r="I3082" s="9">
        <v>0</v>
      </c>
      <c r="J3082" s="9">
        <v>0.16</v>
      </c>
      <c r="K3082" s="9">
        <v>0.66</v>
      </c>
    </row>
    <row r="3083" spans="1:11" x14ac:dyDescent="0.35">
      <c r="A3083" s="10">
        <v>3083</v>
      </c>
      <c r="B3083" s="10" t="s">
        <v>10107</v>
      </c>
      <c r="C3083" s="10" t="s">
        <v>42</v>
      </c>
      <c r="D3083" s="10">
        <v>2008</v>
      </c>
      <c r="E3083" s="10" t="s">
        <v>12</v>
      </c>
      <c r="F3083" s="10" t="s">
        <v>53</v>
      </c>
      <c r="G3083" s="10">
        <v>0.28999999999999998</v>
      </c>
      <c r="H3083" s="10">
        <v>0.14000000000000001</v>
      </c>
      <c r="I3083" s="10">
        <v>0.19</v>
      </c>
      <c r="J3083" s="10">
        <v>0.04</v>
      </c>
      <c r="K3083" s="10">
        <v>0.66</v>
      </c>
    </row>
    <row r="3084" spans="1:11" x14ac:dyDescent="0.35">
      <c r="A3084" s="9">
        <v>3084</v>
      </c>
      <c r="B3084" s="9" t="s">
        <v>10108</v>
      </c>
      <c r="C3084" s="9" t="s">
        <v>36</v>
      </c>
      <c r="D3084" s="9">
        <v>2002</v>
      </c>
      <c r="E3084" s="9" t="s">
        <v>9</v>
      </c>
      <c r="F3084" s="9" t="s">
        <v>839</v>
      </c>
      <c r="G3084" s="9">
        <v>0.47</v>
      </c>
      <c r="H3084" s="9">
        <v>0.17</v>
      </c>
      <c r="I3084" s="9">
        <v>0</v>
      </c>
      <c r="J3084" s="9">
        <v>0.01</v>
      </c>
      <c r="K3084" s="9">
        <v>0.66</v>
      </c>
    </row>
    <row r="3085" spans="1:11" x14ac:dyDescent="0.35">
      <c r="A3085" s="10">
        <v>3085</v>
      </c>
      <c r="B3085" s="10" t="s">
        <v>10109</v>
      </c>
      <c r="C3085" s="10" t="s">
        <v>34</v>
      </c>
      <c r="D3085" s="10">
        <v>2004</v>
      </c>
      <c r="E3085" s="10" t="s">
        <v>4</v>
      </c>
      <c r="F3085" s="10" t="s">
        <v>38</v>
      </c>
      <c r="G3085" s="10">
        <v>0.17</v>
      </c>
      <c r="H3085" s="10">
        <v>0.13</v>
      </c>
      <c r="I3085" s="10">
        <v>0.3</v>
      </c>
      <c r="J3085" s="10">
        <v>0.05</v>
      </c>
      <c r="K3085" s="10">
        <v>0.66</v>
      </c>
    </row>
    <row r="3086" spans="1:11" x14ac:dyDescent="0.35">
      <c r="A3086" s="9">
        <v>3086</v>
      </c>
      <c r="B3086" s="9" t="s">
        <v>10110</v>
      </c>
      <c r="C3086" s="9" t="s">
        <v>44</v>
      </c>
      <c r="D3086" s="9">
        <v>2010</v>
      </c>
      <c r="E3086" s="9" t="s">
        <v>9</v>
      </c>
      <c r="F3086" s="9" t="s">
        <v>75</v>
      </c>
      <c r="G3086" s="9">
        <v>0.03</v>
      </c>
      <c r="H3086" s="9">
        <v>0</v>
      </c>
      <c r="I3086" s="9">
        <v>0.62</v>
      </c>
      <c r="J3086" s="9">
        <v>0</v>
      </c>
      <c r="K3086" s="9">
        <v>0.66</v>
      </c>
    </row>
    <row r="3087" spans="1:11" x14ac:dyDescent="0.35">
      <c r="A3087" s="10">
        <v>3087</v>
      </c>
      <c r="B3087" s="10" t="s">
        <v>10111</v>
      </c>
      <c r="C3087" s="10" t="s">
        <v>36</v>
      </c>
      <c r="D3087" s="10">
        <v>2004</v>
      </c>
      <c r="E3087" s="10" t="s">
        <v>2</v>
      </c>
      <c r="F3087" s="10" t="s">
        <v>59</v>
      </c>
      <c r="G3087" s="10">
        <v>0.47</v>
      </c>
      <c r="H3087" s="10">
        <v>0.17</v>
      </c>
      <c r="I3087" s="10">
        <v>0</v>
      </c>
      <c r="J3087" s="10">
        <v>0.01</v>
      </c>
      <c r="K3087" s="10">
        <v>0.66</v>
      </c>
    </row>
    <row r="3088" spans="1:11" x14ac:dyDescent="0.35">
      <c r="A3088" s="9">
        <v>3088</v>
      </c>
      <c r="B3088" s="9" t="s">
        <v>10112</v>
      </c>
      <c r="C3088" s="9" t="s">
        <v>72</v>
      </c>
      <c r="D3088" s="9">
        <v>1998</v>
      </c>
      <c r="E3088" s="9" t="s">
        <v>6</v>
      </c>
      <c r="F3088" s="9" t="s">
        <v>57</v>
      </c>
      <c r="G3088" s="9">
        <v>0.12</v>
      </c>
      <c r="H3088" s="9">
        <v>0.08</v>
      </c>
      <c r="I3088" s="9">
        <v>0.41</v>
      </c>
      <c r="J3088" s="9">
        <v>0.04</v>
      </c>
      <c r="K3088" s="9">
        <v>0.66</v>
      </c>
    </row>
    <row r="3089" spans="1:11" x14ac:dyDescent="0.35">
      <c r="A3089" s="10">
        <v>3089</v>
      </c>
      <c r="B3089" s="10" t="s">
        <v>430</v>
      </c>
      <c r="C3089" s="10" t="s">
        <v>39</v>
      </c>
      <c r="D3089" s="10">
        <v>2005</v>
      </c>
      <c r="E3089" s="10" t="s">
        <v>7</v>
      </c>
      <c r="F3089" s="10" t="s">
        <v>50</v>
      </c>
      <c r="G3089" s="10">
        <v>0.49</v>
      </c>
      <c r="H3089" s="10">
        <v>0.14000000000000001</v>
      </c>
      <c r="I3089" s="10">
        <v>0</v>
      </c>
      <c r="J3089" s="10">
        <v>0.02</v>
      </c>
      <c r="K3089" s="10">
        <v>0.66</v>
      </c>
    </row>
    <row r="3090" spans="1:11" x14ac:dyDescent="0.35">
      <c r="A3090" s="9">
        <v>3090</v>
      </c>
      <c r="B3090" s="9" t="s">
        <v>8860</v>
      </c>
      <c r="C3090" s="9" t="s">
        <v>44</v>
      </c>
      <c r="D3090" s="9">
        <v>2009</v>
      </c>
      <c r="E3090" s="9" t="s">
        <v>1</v>
      </c>
      <c r="F3090" s="9" t="s">
        <v>61</v>
      </c>
      <c r="G3090" s="9">
        <v>0.5</v>
      </c>
      <c r="H3090" s="9">
        <v>0.08</v>
      </c>
      <c r="I3090" s="9">
        <v>0</v>
      </c>
      <c r="J3090" s="9">
        <v>0.08</v>
      </c>
      <c r="K3090" s="9">
        <v>0.66</v>
      </c>
    </row>
    <row r="3091" spans="1:11" x14ac:dyDescent="0.35">
      <c r="A3091" s="10">
        <v>3091</v>
      </c>
      <c r="B3091" s="10" t="s">
        <v>667</v>
      </c>
      <c r="C3091" s="10" t="s">
        <v>44</v>
      </c>
      <c r="D3091" s="10">
        <v>2007</v>
      </c>
      <c r="E3091" s="10" t="s">
        <v>9</v>
      </c>
      <c r="F3091" s="10" t="s">
        <v>43</v>
      </c>
      <c r="G3091" s="10">
        <v>0.23</v>
      </c>
      <c r="H3091" s="10">
        <v>0.27</v>
      </c>
      <c r="I3091" s="10">
        <v>0</v>
      </c>
      <c r="J3091" s="10">
        <v>0.16</v>
      </c>
      <c r="K3091" s="10">
        <v>0.66</v>
      </c>
    </row>
    <row r="3092" spans="1:11" x14ac:dyDescent="0.35">
      <c r="A3092" s="9">
        <v>3092</v>
      </c>
      <c r="B3092" s="9" t="s">
        <v>10113</v>
      </c>
      <c r="C3092" s="9" t="s">
        <v>49</v>
      </c>
      <c r="D3092" s="9">
        <v>2007</v>
      </c>
      <c r="E3092" s="9" t="s">
        <v>6</v>
      </c>
      <c r="F3092" s="9" t="s">
        <v>75</v>
      </c>
      <c r="G3092" s="9">
        <v>0</v>
      </c>
      <c r="H3092" s="9">
        <v>0</v>
      </c>
      <c r="I3092" s="9">
        <v>0.66</v>
      </c>
      <c r="J3092" s="9">
        <v>0</v>
      </c>
      <c r="K3092" s="9">
        <v>0.66</v>
      </c>
    </row>
    <row r="3093" spans="1:11" x14ac:dyDescent="0.35">
      <c r="A3093" s="10">
        <v>3093</v>
      </c>
      <c r="B3093" s="10" t="s">
        <v>1289</v>
      </c>
      <c r="C3093" s="10" t="s">
        <v>102</v>
      </c>
      <c r="D3093" s="10">
        <v>2015</v>
      </c>
      <c r="E3093" s="10" t="s">
        <v>3</v>
      </c>
      <c r="F3093" s="10" t="s">
        <v>62</v>
      </c>
      <c r="G3093" s="10">
        <v>0.09</v>
      </c>
      <c r="H3093" s="10">
        <v>0.44</v>
      </c>
      <c r="I3093" s="10">
        <v>0.03</v>
      </c>
      <c r="J3093" s="10">
        <v>0.09</v>
      </c>
      <c r="K3093" s="10">
        <v>0.66</v>
      </c>
    </row>
    <row r="3094" spans="1:11" x14ac:dyDescent="0.35">
      <c r="A3094" s="9">
        <v>3094</v>
      </c>
      <c r="B3094" s="9" t="s">
        <v>10114</v>
      </c>
      <c r="C3094" s="9" t="s">
        <v>70</v>
      </c>
      <c r="D3094" s="9">
        <v>2008</v>
      </c>
      <c r="E3094" s="9" t="s">
        <v>6</v>
      </c>
      <c r="F3094" s="9" t="s">
        <v>40</v>
      </c>
      <c r="G3094" s="9">
        <v>0.33</v>
      </c>
      <c r="H3094" s="9">
        <v>0.25</v>
      </c>
      <c r="I3094" s="9">
        <v>0</v>
      </c>
      <c r="J3094" s="9">
        <v>7.0000000000000007E-2</v>
      </c>
      <c r="K3094" s="9">
        <v>0.66</v>
      </c>
    </row>
    <row r="3095" spans="1:11" x14ac:dyDescent="0.35">
      <c r="A3095" s="10">
        <v>3095</v>
      </c>
      <c r="B3095" s="10" t="s">
        <v>10115</v>
      </c>
      <c r="C3095" s="10" t="s">
        <v>72</v>
      </c>
      <c r="D3095" s="10">
        <v>1998</v>
      </c>
      <c r="E3095" s="10" t="s">
        <v>1</v>
      </c>
      <c r="F3095" s="10" t="s">
        <v>5772</v>
      </c>
      <c r="G3095" s="10">
        <v>0.36</v>
      </c>
      <c r="H3095" s="10">
        <v>0.25</v>
      </c>
      <c r="I3095" s="10">
        <v>0</v>
      </c>
      <c r="J3095" s="10">
        <v>0.04</v>
      </c>
      <c r="K3095" s="10">
        <v>0.66</v>
      </c>
    </row>
    <row r="3096" spans="1:11" x14ac:dyDescent="0.35">
      <c r="A3096" s="9">
        <v>3096</v>
      </c>
      <c r="B3096" s="9" t="s">
        <v>607</v>
      </c>
      <c r="C3096" s="9" t="s">
        <v>183</v>
      </c>
      <c r="D3096" s="9">
        <v>2014</v>
      </c>
      <c r="E3096" s="9" t="s">
        <v>9</v>
      </c>
      <c r="F3096" s="9" t="s">
        <v>59</v>
      </c>
      <c r="G3096" s="9">
        <v>0.38</v>
      </c>
      <c r="H3096" s="9">
        <v>0.22</v>
      </c>
      <c r="I3096" s="9">
        <v>0</v>
      </c>
      <c r="J3096" s="9">
        <v>0.06</v>
      </c>
      <c r="K3096" s="9">
        <v>0.65</v>
      </c>
    </row>
    <row r="3097" spans="1:11" x14ac:dyDescent="0.35">
      <c r="A3097" s="10">
        <v>3097</v>
      </c>
      <c r="B3097" s="10" t="s">
        <v>10089</v>
      </c>
      <c r="C3097" s="10" t="s">
        <v>69</v>
      </c>
      <c r="D3097" s="10">
        <v>2012</v>
      </c>
      <c r="E3097" s="10" t="s">
        <v>1</v>
      </c>
      <c r="F3097" s="10" t="s">
        <v>61</v>
      </c>
      <c r="G3097" s="10">
        <v>0.33</v>
      </c>
      <c r="H3097" s="10">
        <v>0.22</v>
      </c>
      <c r="I3097" s="10">
        <v>0</v>
      </c>
      <c r="J3097" s="10">
        <v>0.1</v>
      </c>
      <c r="K3097" s="10">
        <v>0.65</v>
      </c>
    </row>
    <row r="3098" spans="1:11" x14ac:dyDescent="0.35">
      <c r="A3098" s="9">
        <v>3098</v>
      </c>
      <c r="B3098" s="9" t="s">
        <v>230</v>
      </c>
      <c r="C3098" s="9" t="s">
        <v>34</v>
      </c>
      <c r="D3098" s="9">
        <v>2008</v>
      </c>
      <c r="E3098" s="9" t="s">
        <v>9</v>
      </c>
      <c r="F3098" s="9" t="s">
        <v>43</v>
      </c>
      <c r="G3098" s="9">
        <v>0.24</v>
      </c>
      <c r="H3098" s="9">
        <v>0</v>
      </c>
      <c r="I3098" s="9">
        <v>0</v>
      </c>
      <c r="J3098" s="9">
        <v>0.41</v>
      </c>
      <c r="K3098" s="9">
        <v>0.65</v>
      </c>
    </row>
    <row r="3099" spans="1:11" x14ac:dyDescent="0.35">
      <c r="A3099" s="10">
        <v>3099</v>
      </c>
      <c r="B3099" s="10" t="s">
        <v>3364</v>
      </c>
      <c r="C3099" s="10" t="s">
        <v>69</v>
      </c>
      <c r="D3099" s="10">
        <v>2008</v>
      </c>
      <c r="E3099" s="10" t="s">
        <v>12</v>
      </c>
      <c r="F3099" s="10" t="s">
        <v>50</v>
      </c>
      <c r="G3099" s="10">
        <v>0.32</v>
      </c>
      <c r="H3099" s="10">
        <v>0.22</v>
      </c>
      <c r="I3099" s="10">
        <v>0.01</v>
      </c>
      <c r="J3099" s="10">
        <v>0.1</v>
      </c>
      <c r="K3099" s="10">
        <v>0.65</v>
      </c>
    </row>
    <row r="3100" spans="1:11" x14ac:dyDescent="0.35">
      <c r="A3100" s="9">
        <v>3100</v>
      </c>
      <c r="B3100" s="9" t="s">
        <v>313</v>
      </c>
      <c r="C3100" s="9" t="s">
        <v>55</v>
      </c>
      <c r="D3100" s="9">
        <v>2014</v>
      </c>
      <c r="E3100" s="9" t="s">
        <v>9</v>
      </c>
      <c r="F3100" s="9" t="s">
        <v>271</v>
      </c>
      <c r="G3100" s="9">
        <v>0.35</v>
      </c>
      <c r="H3100" s="9">
        <v>0.25</v>
      </c>
      <c r="I3100" s="9">
        <v>0</v>
      </c>
      <c r="J3100" s="9">
        <v>0.05</v>
      </c>
      <c r="K3100" s="9">
        <v>0.65</v>
      </c>
    </row>
    <row r="3101" spans="1:11" x14ac:dyDescent="0.35">
      <c r="A3101" s="10">
        <v>3101</v>
      </c>
      <c r="B3101" s="10" t="s">
        <v>775</v>
      </c>
      <c r="C3101" s="10" t="s">
        <v>70</v>
      </c>
      <c r="D3101" s="10">
        <v>2008</v>
      </c>
      <c r="E3101" s="10" t="s">
        <v>1</v>
      </c>
      <c r="F3101" s="10" t="s">
        <v>61</v>
      </c>
      <c r="G3101" s="10">
        <v>0.35</v>
      </c>
      <c r="H3101" s="10">
        <v>0.23</v>
      </c>
      <c r="I3101" s="10">
        <v>0</v>
      </c>
      <c r="J3101" s="10">
        <v>7.0000000000000007E-2</v>
      </c>
      <c r="K3101" s="10">
        <v>0.65</v>
      </c>
    </row>
    <row r="3102" spans="1:11" x14ac:dyDescent="0.35">
      <c r="A3102" s="9">
        <v>3102</v>
      </c>
      <c r="B3102" s="9" t="s">
        <v>10116</v>
      </c>
      <c r="C3102" s="9" t="s">
        <v>34</v>
      </c>
      <c r="D3102" s="9">
        <v>2005</v>
      </c>
      <c r="E3102" s="9" t="s">
        <v>4</v>
      </c>
      <c r="F3102" s="9" t="s">
        <v>137</v>
      </c>
      <c r="G3102" s="9">
        <v>0.18</v>
      </c>
      <c r="H3102" s="9">
        <v>0.14000000000000001</v>
      </c>
      <c r="I3102" s="9">
        <v>0.28999999999999998</v>
      </c>
      <c r="J3102" s="9">
        <v>0.05</v>
      </c>
      <c r="K3102" s="9">
        <v>0.65</v>
      </c>
    </row>
    <row r="3103" spans="1:11" x14ac:dyDescent="0.35">
      <c r="A3103" s="10">
        <v>3103</v>
      </c>
      <c r="B3103" s="10" t="s">
        <v>10117</v>
      </c>
      <c r="C3103" s="10" t="s">
        <v>149</v>
      </c>
      <c r="D3103" s="10">
        <v>2003</v>
      </c>
      <c r="E3103" s="10" t="s">
        <v>3</v>
      </c>
      <c r="F3103" s="10" t="s">
        <v>53</v>
      </c>
      <c r="G3103" s="10">
        <v>0.41</v>
      </c>
      <c r="H3103" s="10">
        <v>0.11</v>
      </c>
      <c r="I3103" s="10">
        <v>0.12</v>
      </c>
      <c r="J3103" s="10">
        <v>0.02</v>
      </c>
      <c r="K3103" s="10">
        <v>0.65</v>
      </c>
    </row>
    <row r="3104" spans="1:11" x14ac:dyDescent="0.35">
      <c r="A3104" s="9">
        <v>3104</v>
      </c>
      <c r="B3104" s="9" t="s">
        <v>1152</v>
      </c>
      <c r="C3104" s="9" t="s">
        <v>34</v>
      </c>
      <c r="D3104" s="9">
        <v>2005</v>
      </c>
      <c r="E3104" s="9" t="s">
        <v>2</v>
      </c>
      <c r="F3104" s="9" t="s">
        <v>59</v>
      </c>
      <c r="G3104" s="9">
        <v>0.32</v>
      </c>
      <c r="H3104" s="9">
        <v>0.25</v>
      </c>
      <c r="I3104" s="9">
        <v>0</v>
      </c>
      <c r="J3104" s="9">
        <v>0.08</v>
      </c>
      <c r="K3104" s="9">
        <v>0.65</v>
      </c>
    </row>
    <row r="3105" spans="1:11" x14ac:dyDescent="0.35">
      <c r="A3105" s="10">
        <v>3105</v>
      </c>
      <c r="B3105" s="10" t="s">
        <v>671</v>
      </c>
      <c r="C3105" s="10" t="s">
        <v>44</v>
      </c>
      <c r="D3105" s="10">
        <v>2008</v>
      </c>
      <c r="E3105" s="10" t="s">
        <v>2</v>
      </c>
      <c r="F3105" s="10" t="s">
        <v>67</v>
      </c>
      <c r="G3105" s="10">
        <v>0.28999999999999998</v>
      </c>
      <c r="H3105" s="10">
        <v>0.22</v>
      </c>
      <c r="I3105" s="10">
        <v>0</v>
      </c>
      <c r="J3105" s="10">
        <v>0.14000000000000001</v>
      </c>
      <c r="K3105" s="10">
        <v>0.65</v>
      </c>
    </row>
    <row r="3106" spans="1:11" x14ac:dyDescent="0.35">
      <c r="A3106" s="9">
        <v>3106</v>
      </c>
      <c r="B3106" s="9" t="s">
        <v>10118</v>
      </c>
      <c r="C3106" s="9" t="s">
        <v>36</v>
      </c>
      <c r="D3106" s="9">
        <v>2004</v>
      </c>
      <c r="E3106" s="9" t="s">
        <v>2</v>
      </c>
      <c r="F3106" s="9" t="s">
        <v>53</v>
      </c>
      <c r="G3106" s="9">
        <v>0.25</v>
      </c>
      <c r="H3106" s="9">
        <v>0.09</v>
      </c>
      <c r="I3106" s="9">
        <v>0.3</v>
      </c>
      <c r="J3106" s="9">
        <v>0.01</v>
      </c>
      <c r="K3106" s="9">
        <v>0.65</v>
      </c>
    </row>
    <row r="3107" spans="1:11" x14ac:dyDescent="0.35">
      <c r="A3107" s="10">
        <v>3107</v>
      </c>
      <c r="B3107" s="10" t="s">
        <v>380</v>
      </c>
      <c r="C3107" s="10" t="s">
        <v>49</v>
      </c>
      <c r="D3107" s="10">
        <v>2009</v>
      </c>
      <c r="E3107" s="10" t="s">
        <v>9</v>
      </c>
      <c r="F3107" s="10" t="s">
        <v>67</v>
      </c>
      <c r="G3107" s="10">
        <v>0.31</v>
      </c>
      <c r="H3107" s="10">
        <v>0.28000000000000003</v>
      </c>
      <c r="I3107" s="10">
        <v>0</v>
      </c>
      <c r="J3107" s="10">
        <v>7.0000000000000007E-2</v>
      </c>
      <c r="K3107" s="10">
        <v>0.65</v>
      </c>
    </row>
    <row r="3108" spans="1:11" x14ac:dyDescent="0.35">
      <c r="A3108" s="9">
        <v>3108</v>
      </c>
      <c r="B3108" s="9" t="s">
        <v>3847</v>
      </c>
      <c r="C3108" s="9" t="s">
        <v>34</v>
      </c>
      <c r="D3108" s="9">
        <v>2002</v>
      </c>
      <c r="E3108" s="9" t="s">
        <v>3</v>
      </c>
      <c r="F3108" s="9" t="s">
        <v>50</v>
      </c>
      <c r="G3108" s="9">
        <v>0.32</v>
      </c>
      <c r="H3108" s="9">
        <v>0.25</v>
      </c>
      <c r="I3108" s="9">
        <v>0</v>
      </c>
      <c r="J3108" s="9">
        <v>0.08</v>
      </c>
      <c r="K3108" s="9">
        <v>0.65</v>
      </c>
    </row>
    <row r="3109" spans="1:11" x14ac:dyDescent="0.35">
      <c r="A3109" s="10">
        <v>3109</v>
      </c>
      <c r="B3109" s="10" t="s">
        <v>10119</v>
      </c>
      <c r="C3109" s="10" t="s">
        <v>42</v>
      </c>
      <c r="D3109" s="10">
        <v>2009</v>
      </c>
      <c r="E3109" s="10" t="s">
        <v>9</v>
      </c>
      <c r="F3109" s="10" t="s">
        <v>170</v>
      </c>
      <c r="G3109" s="10">
        <v>0.56000000000000005</v>
      </c>
      <c r="H3109" s="10">
        <v>0.04</v>
      </c>
      <c r="I3109" s="10">
        <v>0</v>
      </c>
      <c r="J3109" s="10">
        <v>0.05</v>
      </c>
      <c r="K3109" s="10">
        <v>0.65</v>
      </c>
    </row>
    <row r="3110" spans="1:11" x14ac:dyDescent="0.35">
      <c r="A3110" s="9">
        <v>3110</v>
      </c>
      <c r="B3110" s="9" t="s">
        <v>10120</v>
      </c>
      <c r="C3110" s="9" t="s">
        <v>36</v>
      </c>
      <c r="D3110" s="9">
        <v>2005</v>
      </c>
      <c r="E3110" s="9" t="s">
        <v>6</v>
      </c>
      <c r="F3110" s="9" t="s">
        <v>67</v>
      </c>
      <c r="G3110" s="9">
        <v>0.47</v>
      </c>
      <c r="H3110" s="9">
        <v>0.17</v>
      </c>
      <c r="I3110" s="9">
        <v>0</v>
      </c>
      <c r="J3110" s="9">
        <v>0.01</v>
      </c>
      <c r="K3110" s="9">
        <v>0.65</v>
      </c>
    </row>
    <row r="3111" spans="1:11" x14ac:dyDescent="0.35">
      <c r="A3111" s="10">
        <v>3111</v>
      </c>
      <c r="B3111" s="10" t="s">
        <v>10121</v>
      </c>
      <c r="C3111" s="10" t="s">
        <v>72</v>
      </c>
      <c r="D3111" s="10">
        <v>1999</v>
      </c>
      <c r="E3111" s="10" t="s">
        <v>4</v>
      </c>
      <c r="F3111" s="10" t="s">
        <v>150</v>
      </c>
      <c r="G3111" s="10">
        <v>0.02</v>
      </c>
      <c r="H3111" s="10">
        <v>0.01</v>
      </c>
      <c r="I3111" s="10">
        <v>0.57999999999999996</v>
      </c>
      <c r="J3111" s="10">
        <v>0.04</v>
      </c>
      <c r="K3111" s="10">
        <v>0.65</v>
      </c>
    </row>
    <row r="3112" spans="1:11" x14ac:dyDescent="0.35">
      <c r="A3112" s="9">
        <v>3112</v>
      </c>
      <c r="B3112" s="9" t="s">
        <v>9947</v>
      </c>
      <c r="C3112" s="9" t="s">
        <v>49</v>
      </c>
      <c r="D3112" s="9">
        <v>2009</v>
      </c>
      <c r="E3112" s="9" t="s">
        <v>5</v>
      </c>
      <c r="F3112" s="9" t="s">
        <v>67</v>
      </c>
      <c r="G3112" s="9">
        <v>0.45</v>
      </c>
      <c r="H3112" s="9">
        <v>0.14000000000000001</v>
      </c>
      <c r="I3112" s="9">
        <v>0</v>
      </c>
      <c r="J3112" s="9">
        <v>0.06</v>
      </c>
      <c r="K3112" s="9">
        <v>0.65</v>
      </c>
    </row>
    <row r="3113" spans="1:11" x14ac:dyDescent="0.35">
      <c r="A3113" s="10">
        <v>3113</v>
      </c>
      <c r="B3113" s="10" t="s">
        <v>733</v>
      </c>
      <c r="C3113" s="10" t="s">
        <v>102</v>
      </c>
      <c r="D3113" s="10">
        <v>2014</v>
      </c>
      <c r="E3113" s="10" t="s">
        <v>1</v>
      </c>
      <c r="F3113" s="10" t="s">
        <v>734</v>
      </c>
      <c r="G3113" s="10">
        <v>0.57999999999999996</v>
      </c>
      <c r="H3113" s="10">
        <v>0</v>
      </c>
      <c r="I3113" s="10">
        <v>0</v>
      </c>
      <c r="J3113" s="10">
        <v>7.0000000000000007E-2</v>
      </c>
      <c r="K3113" s="10">
        <v>0.65</v>
      </c>
    </row>
    <row r="3114" spans="1:11" x14ac:dyDescent="0.35">
      <c r="A3114" s="9">
        <v>3114</v>
      </c>
      <c r="B3114" s="9" t="s">
        <v>1215</v>
      </c>
      <c r="C3114" s="9" t="s">
        <v>70</v>
      </c>
      <c r="D3114" s="9">
        <v>2009</v>
      </c>
      <c r="E3114" s="9" t="s">
        <v>1</v>
      </c>
      <c r="F3114" s="9" t="s">
        <v>61</v>
      </c>
      <c r="G3114" s="9">
        <v>0.39</v>
      </c>
      <c r="H3114" s="9">
        <v>0.2</v>
      </c>
      <c r="I3114" s="9">
        <v>0</v>
      </c>
      <c r="J3114" s="9">
        <v>0.06</v>
      </c>
      <c r="K3114" s="9">
        <v>0.65</v>
      </c>
    </row>
    <row r="3115" spans="1:11" x14ac:dyDescent="0.35">
      <c r="A3115" s="10">
        <v>3115</v>
      </c>
      <c r="B3115" s="10" t="s">
        <v>10122</v>
      </c>
      <c r="C3115" s="10" t="s">
        <v>36</v>
      </c>
      <c r="D3115" s="10">
        <v>2003</v>
      </c>
      <c r="E3115" s="10" t="s">
        <v>12</v>
      </c>
      <c r="F3115" s="10" t="s">
        <v>53</v>
      </c>
      <c r="G3115" s="10">
        <v>0.47</v>
      </c>
      <c r="H3115" s="10">
        <v>0.17</v>
      </c>
      <c r="I3115" s="10">
        <v>0</v>
      </c>
      <c r="J3115" s="10">
        <v>0.01</v>
      </c>
      <c r="K3115" s="10">
        <v>0.65</v>
      </c>
    </row>
    <row r="3116" spans="1:11" x14ac:dyDescent="0.35">
      <c r="A3116" s="9">
        <v>3116</v>
      </c>
      <c r="B3116" s="9" t="s">
        <v>10123</v>
      </c>
      <c r="C3116" s="9" t="s">
        <v>49</v>
      </c>
      <c r="D3116" s="9">
        <v>2008</v>
      </c>
      <c r="E3116" s="9" t="s">
        <v>4</v>
      </c>
      <c r="F3116" s="9" t="s">
        <v>53</v>
      </c>
      <c r="G3116" s="9">
        <v>0.31</v>
      </c>
      <c r="H3116" s="9">
        <v>0.03</v>
      </c>
      <c r="I3116" s="9">
        <v>0.27</v>
      </c>
      <c r="J3116" s="9">
        <v>0.03</v>
      </c>
      <c r="K3116" s="9">
        <v>0.65</v>
      </c>
    </row>
    <row r="3117" spans="1:11" x14ac:dyDescent="0.35">
      <c r="A3117" s="10">
        <v>3117</v>
      </c>
      <c r="B3117" s="10" t="s">
        <v>9354</v>
      </c>
      <c r="C3117" s="10" t="s">
        <v>72</v>
      </c>
      <c r="D3117" s="10">
        <v>1998</v>
      </c>
      <c r="E3117" s="10" t="s">
        <v>7</v>
      </c>
      <c r="F3117" s="10" t="s">
        <v>118</v>
      </c>
      <c r="G3117" s="10">
        <v>0.36</v>
      </c>
      <c r="H3117" s="10">
        <v>0.25</v>
      </c>
      <c r="I3117" s="10">
        <v>0</v>
      </c>
      <c r="J3117" s="10">
        <v>0.04</v>
      </c>
      <c r="K3117" s="10">
        <v>0.65</v>
      </c>
    </row>
    <row r="3118" spans="1:11" x14ac:dyDescent="0.35">
      <c r="A3118" s="9">
        <v>3118</v>
      </c>
      <c r="B3118" s="9" t="s">
        <v>10124</v>
      </c>
      <c r="C3118" s="9" t="s">
        <v>34</v>
      </c>
      <c r="D3118" s="9">
        <v>2003</v>
      </c>
      <c r="E3118" s="9" t="s">
        <v>4</v>
      </c>
      <c r="F3118" s="9" t="s">
        <v>137</v>
      </c>
      <c r="G3118" s="9">
        <v>0.19</v>
      </c>
      <c r="H3118" s="9">
        <v>0.15</v>
      </c>
      <c r="I3118" s="9">
        <v>0.26</v>
      </c>
      <c r="J3118" s="9">
        <v>0.05</v>
      </c>
      <c r="K3118" s="9">
        <v>0.65</v>
      </c>
    </row>
    <row r="3119" spans="1:11" x14ac:dyDescent="0.35">
      <c r="A3119" s="10">
        <v>3119</v>
      </c>
      <c r="B3119" s="10" t="s">
        <v>10125</v>
      </c>
      <c r="C3119" s="10" t="s">
        <v>34</v>
      </c>
      <c r="D3119" s="10">
        <v>2007</v>
      </c>
      <c r="E3119" s="10" t="s">
        <v>6</v>
      </c>
      <c r="F3119" s="10" t="s">
        <v>57</v>
      </c>
      <c r="G3119" s="10">
        <v>0</v>
      </c>
      <c r="H3119" s="10">
        <v>0.5</v>
      </c>
      <c r="I3119" s="10">
        <v>0</v>
      </c>
      <c r="J3119" s="10">
        <v>0.15</v>
      </c>
      <c r="K3119" s="10">
        <v>0.65</v>
      </c>
    </row>
    <row r="3120" spans="1:11" x14ac:dyDescent="0.35">
      <c r="A3120" s="9">
        <v>3120</v>
      </c>
      <c r="B3120" s="9" t="s">
        <v>10126</v>
      </c>
      <c r="C3120" s="9" t="s">
        <v>83</v>
      </c>
      <c r="D3120" s="9">
        <v>1987</v>
      </c>
      <c r="E3120" s="9" t="s">
        <v>9</v>
      </c>
      <c r="F3120" s="9" t="s">
        <v>43</v>
      </c>
      <c r="G3120" s="9">
        <v>0.6</v>
      </c>
      <c r="H3120" s="9">
        <v>0.04</v>
      </c>
      <c r="I3120" s="9">
        <v>0</v>
      </c>
      <c r="J3120" s="9">
        <v>0.01</v>
      </c>
      <c r="K3120" s="9">
        <v>0.65</v>
      </c>
    </row>
    <row r="3121" spans="1:11" x14ac:dyDescent="0.35">
      <c r="A3121" s="10">
        <v>3121</v>
      </c>
      <c r="B3121" s="10" t="s">
        <v>10127</v>
      </c>
      <c r="C3121" s="10" t="s">
        <v>34</v>
      </c>
      <c r="D3121" s="10">
        <v>2005</v>
      </c>
      <c r="E3121" s="10" t="s">
        <v>4</v>
      </c>
      <c r="F3121" s="10" t="s">
        <v>221</v>
      </c>
      <c r="G3121" s="10">
        <v>0.32</v>
      </c>
      <c r="H3121" s="10">
        <v>0.25</v>
      </c>
      <c r="I3121" s="10">
        <v>0</v>
      </c>
      <c r="J3121" s="10">
        <v>0.08</v>
      </c>
      <c r="K3121" s="10">
        <v>0.65</v>
      </c>
    </row>
    <row r="3122" spans="1:11" x14ac:dyDescent="0.35">
      <c r="A3122" s="9">
        <v>3122</v>
      </c>
      <c r="B3122" s="9" t="s">
        <v>611</v>
      </c>
      <c r="C3122" s="9" t="s">
        <v>34</v>
      </c>
      <c r="D3122" s="9">
        <v>2005</v>
      </c>
      <c r="E3122" s="9" t="s">
        <v>9</v>
      </c>
      <c r="F3122" s="9" t="s">
        <v>61</v>
      </c>
      <c r="G3122" s="9">
        <v>0.54</v>
      </c>
      <c r="H3122" s="9">
        <v>0.02</v>
      </c>
      <c r="I3122" s="9">
        <v>0</v>
      </c>
      <c r="J3122" s="9">
        <v>0.09</v>
      </c>
      <c r="K3122" s="9">
        <v>0.65</v>
      </c>
    </row>
    <row r="3123" spans="1:11" x14ac:dyDescent="0.35">
      <c r="A3123" s="10">
        <v>3123</v>
      </c>
      <c r="B3123" s="10" t="s">
        <v>10128</v>
      </c>
      <c r="C3123" s="10" t="s">
        <v>34</v>
      </c>
      <c r="D3123" s="10">
        <v>2007</v>
      </c>
      <c r="E3123" s="10" t="s">
        <v>6</v>
      </c>
      <c r="F3123" s="10" t="s">
        <v>57</v>
      </c>
      <c r="G3123" s="10">
        <v>0</v>
      </c>
      <c r="H3123" s="10">
        <v>0.05</v>
      </c>
      <c r="I3123" s="10">
        <v>0</v>
      </c>
      <c r="J3123" s="10">
        <v>0.6</v>
      </c>
      <c r="K3123" s="10">
        <v>0.65</v>
      </c>
    </row>
    <row r="3124" spans="1:11" x14ac:dyDescent="0.35">
      <c r="A3124" s="9">
        <v>3124</v>
      </c>
      <c r="B3124" s="9" t="s">
        <v>10129</v>
      </c>
      <c r="C3124" s="9" t="s">
        <v>72</v>
      </c>
      <c r="D3124" s="9">
        <v>2000</v>
      </c>
      <c r="E3124" s="9" t="s">
        <v>11</v>
      </c>
      <c r="F3124" s="9" t="s">
        <v>114</v>
      </c>
      <c r="G3124" s="9">
        <v>0.36</v>
      </c>
      <c r="H3124" s="9">
        <v>0.24</v>
      </c>
      <c r="I3124" s="9">
        <v>0</v>
      </c>
      <c r="J3124" s="9">
        <v>0.04</v>
      </c>
      <c r="K3124" s="9">
        <v>0.65</v>
      </c>
    </row>
    <row r="3125" spans="1:11" x14ac:dyDescent="0.35">
      <c r="A3125" s="10">
        <v>3125</v>
      </c>
      <c r="B3125" s="10" t="s">
        <v>417</v>
      </c>
      <c r="C3125" s="10" t="s">
        <v>44</v>
      </c>
      <c r="D3125" s="10">
        <v>2007</v>
      </c>
      <c r="E3125" s="10" t="s">
        <v>3</v>
      </c>
      <c r="F3125" s="10" t="s">
        <v>67</v>
      </c>
      <c r="G3125" s="10">
        <v>0.35</v>
      </c>
      <c r="H3125" s="10">
        <v>0.18</v>
      </c>
      <c r="I3125" s="10">
        <v>0</v>
      </c>
      <c r="J3125" s="10">
        <v>0.12</v>
      </c>
      <c r="K3125" s="10">
        <v>0.65</v>
      </c>
    </row>
    <row r="3126" spans="1:11" x14ac:dyDescent="0.35">
      <c r="A3126" s="9">
        <v>3126</v>
      </c>
      <c r="B3126" s="9" t="s">
        <v>3232</v>
      </c>
      <c r="C3126" s="9" t="s">
        <v>42</v>
      </c>
      <c r="D3126" s="9">
        <v>2010</v>
      </c>
      <c r="E3126" s="9" t="s">
        <v>6</v>
      </c>
      <c r="F3126" s="9" t="s">
        <v>59</v>
      </c>
      <c r="G3126" s="9">
        <v>0.5</v>
      </c>
      <c r="H3126" s="9">
        <v>0.11</v>
      </c>
      <c r="I3126" s="9">
        <v>0</v>
      </c>
      <c r="J3126" s="9">
        <v>0.05</v>
      </c>
      <c r="K3126" s="9">
        <v>0.65</v>
      </c>
    </row>
    <row r="3127" spans="1:11" x14ac:dyDescent="0.35">
      <c r="A3127" s="10">
        <v>3127</v>
      </c>
      <c r="B3127" s="10" t="s">
        <v>912</v>
      </c>
      <c r="C3127" s="10" t="s">
        <v>69</v>
      </c>
      <c r="D3127" s="10">
        <v>2012</v>
      </c>
      <c r="E3127" s="10" t="s">
        <v>10</v>
      </c>
      <c r="F3127" s="10" t="s">
        <v>111</v>
      </c>
      <c r="G3127" s="10">
        <v>0.23</v>
      </c>
      <c r="H3127" s="10">
        <v>0.15</v>
      </c>
      <c r="I3127" s="10">
        <v>0.2</v>
      </c>
      <c r="J3127" s="10">
        <v>7.0000000000000007E-2</v>
      </c>
      <c r="K3127" s="10">
        <v>0.65</v>
      </c>
    </row>
    <row r="3128" spans="1:11" x14ac:dyDescent="0.35">
      <c r="A3128" s="9">
        <v>3128</v>
      </c>
      <c r="B3128" s="9" t="s">
        <v>10130</v>
      </c>
      <c r="C3128" s="9" t="s">
        <v>44</v>
      </c>
      <c r="D3128" s="9">
        <v>2007</v>
      </c>
      <c r="E3128" s="9" t="s">
        <v>4</v>
      </c>
      <c r="F3128" s="9" t="s">
        <v>137</v>
      </c>
      <c r="G3128" s="9">
        <v>0.2</v>
      </c>
      <c r="H3128" s="9">
        <v>0.14000000000000001</v>
      </c>
      <c r="I3128" s="9">
        <v>0.22</v>
      </c>
      <c r="J3128" s="9">
        <v>0.09</v>
      </c>
      <c r="K3128" s="9">
        <v>0.65</v>
      </c>
    </row>
    <row r="3129" spans="1:11" x14ac:dyDescent="0.35">
      <c r="A3129" s="10">
        <v>3129</v>
      </c>
      <c r="B3129" s="10" t="s">
        <v>10131</v>
      </c>
      <c r="C3129" s="10" t="s">
        <v>34</v>
      </c>
      <c r="D3129" s="10">
        <v>2002</v>
      </c>
      <c r="E3129" s="10" t="s">
        <v>12</v>
      </c>
      <c r="F3129" s="10" t="s">
        <v>82</v>
      </c>
      <c r="G3129" s="10">
        <v>0</v>
      </c>
      <c r="H3129" s="10">
        <v>0</v>
      </c>
      <c r="I3129" s="10">
        <v>0.65</v>
      </c>
      <c r="J3129" s="10">
        <v>0</v>
      </c>
      <c r="K3129" s="10">
        <v>0.65</v>
      </c>
    </row>
    <row r="3130" spans="1:11" x14ac:dyDescent="0.35">
      <c r="A3130" s="9">
        <v>3130</v>
      </c>
      <c r="B3130" s="9" t="s">
        <v>77</v>
      </c>
      <c r="C3130" s="9" t="s">
        <v>69</v>
      </c>
      <c r="D3130" s="9">
        <v>2014</v>
      </c>
      <c r="E3130" s="9" t="s">
        <v>4</v>
      </c>
      <c r="F3130" s="9" t="s">
        <v>61</v>
      </c>
      <c r="G3130" s="9">
        <v>0.26</v>
      </c>
      <c r="H3130" s="9">
        <v>0.23</v>
      </c>
      <c r="I3130" s="9">
        <v>0.05</v>
      </c>
      <c r="J3130" s="9">
        <v>0.1</v>
      </c>
      <c r="K3130" s="9">
        <v>0.65</v>
      </c>
    </row>
    <row r="3131" spans="1:11" x14ac:dyDescent="0.35">
      <c r="A3131" s="10">
        <v>3131</v>
      </c>
      <c r="B3131" s="10" t="s">
        <v>931</v>
      </c>
      <c r="C3131" s="10" t="s">
        <v>42</v>
      </c>
      <c r="D3131" s="10">
        <v>2011</v>
      </c>
      <c r="E3131" s="10" t="s">
        <v>6</v>
      </c>
      <c r="F3131" s="10" t="s">
        <v>50</v>
      </c>
      <c r="G3131" s="10">
        <v>0.39</v>
      </c>
      <c r="H3131" s="10">
        <v>0.2</v>
      </c>
      <c r="I3131" s="10">
        <v>0</v>
      </c>
      <c r="J3131" s="10">
        <v>0.06</v>
      </c>
      <c r="K3131" s="10">
        <v>0.65</v>
      </c>
    </row>
    <row r="3132" spans="1:11" x14ac:dyDescent="0.35">
      <c r="A3132" s="9">
        <v>3132</v>
      </c>
      <c r="B3132" s="9" t="s">
        <v>10132</v>
      </c>
      <c r="C3132" s="9" t="s">
        <v>49</v>
      </c>
      <c r="D3132" s="9">
        <v>2008</v>
      </c>
      <c r="E3132" s="9" t="s">
        <v>6</v>
      </c>
      <c r="F3132" s="9" t="s">
        <v>75</v>
      </c>
      <c r="G3132" s="9">
        <v>0</v>
      </c>
      <c r="H3132" s="9">
        <v>0</v>
      </c>
      <c r="I3132" s="9">
        <v>0.65</v>
      </c>
      <c r="J3132" s="9">
        <v>0</v>
      </c>
      <c r="K3132" s="9">
        <v>0.65</v>
      </c>
    </row>
    <row r="3133" spans="1:11" x14ac:dyDescent="0.35">
      <c r="A3133" s="10">
        <v>3133</v>
      </c>
      <c r="B3133" s="10" t="s">
        <v>1035</v>
      </c>
      <c r="C3133" s="10" t="s">
        <v>69</v>
      </c>
      <c r="D3133" s="10">
        <v>2010</v>
      </c>
      <c r="E3133" s="10" t="s">
        <v>9</v>
      </c>
      <c r="F3133" s="10" t="s">
        <v>91</v>
      </c>
      <c r="G3133" s="10">
        <v>0.17</v>
      </c>
      <c r="H3133" s="10">
        <v>0.04</v>
      </c>
      <c r="I3133" s="10">
        <v>0.4</v>
      </c>
      <c r="J3133" s="10">
        <v>0.03</v>
      </c>
      <c r="K3133" s="10">
        <v>0.65</v>
      </c>
    </row>
    <row r="3134" spans="1:11" x14ac:dyDescent="0.35">
      <c r="A3134" s="9">
        <v>3134</v>
      </c>
      <c r="B3134" s="9" t="s">
        <v>9748</v>
      </c>
      <c r="C3134" s="9" t="s">
        <v>94</v>
      </c>
      <c r="D3134" s="9">
        <v>2013</v>
      </c>
      <c r="E3134" s="9" t="s">
        <v>7</v>
      </c>
      <c r="F3134" s="9" t="s">
        <v>61</v>
      </c>
      <c r="G3134" s="9">
        <v>0.17</v>
      </c>
      <c r="H3134" s="9">
        <v>0.39</v>
      </c>
      <c r="I3134" s="9">
        <v>0</v>
      </c>
      <c r="J3134" s="9">
        <v>0.09</v>
      </c>
      <c r="K3134" s="9">
        <v>0.64</v>
      </c>
    </row>
    <row r="3135" spans="1:11" x14ac:dyDescent="0.35">
      <c r="A3135" s="10">
        <v>3135</v>
      </c>
      <c r="B3135" s="10" t="s">
        <v>4027</v>
      </c>
      <c r="C3135" s="10" t="s">
        <v>49</v>
      </c>
      <c r="D3135" s="10">
        <v>2007</v>
      </c>
      <c r="E3135" s="10" t="s">
        <v>8</v>
      </c>
      <c r="F3135" s="10" t="s">
        <v>67</v>
      </c>
      <c r="G3135" s="10">
        <v>0.6</v>
      </c>
      <c r="H3135" s="10">
        <v>0</v>
      </c>
      <c r="I3135" s="10">
        <v>0</v>
      </c>
      <c r="J3135" s="10">
        <v>0.05</v>
      </c>
      <c r="K3135" s="10">
        <v>0.64</v>
      </c>
    </row>
    <row r="3136" spans="1:11" x14ac:dyDescent="0.35">
      <c r="A3136" s="9">
        <v>3136</v>
      </c>
      <c r="B3136" s="9" t="s">
        <v>263</v>
      </c>
      <c r="C3136" s="9" t="s">
        <v>34</v>
      </c>
      <c r="D3136" s="9">
        <v>2009</v>
      </c>
      <c r="E3136" s="9" t="s">
        <v>9</v>
      </c>
      <c r="F3136" s="9" t="s">
        <v>61</v>
      </c>
      <c r="G3136" s="9">
        <v>0.13</v>
      </c>
      <c r="H3136" s="9">
        <v>7.0000000000000007E-2</v>
      </c>
      <c r="I3136" s="9">
        <v>0</v>
      </c>
      <c r="J3136" s="9">
        <v>0.44</v>
      </c>
      <c r="K3136" s="9">
        <v>0.64</v>
      </c>
    </row>
    <row r="3137" spans="1:11" x14ac:dyDescent="0.35">
      <c r="A3137" s="10">
        <v>3137</v>
      </c>
      <c r="B3137" s="10" t="s">
        <v>10133</v>
      </c>
      <c r="C3137" s="10" t="s">
        <v>36</v>
      </c>
      <c r="D3137" s="10">
        <v>2004</v>
      </c>
      <c r="E3137" s="10" t="s">
        <v>2</v>
      </c>
      <c r="F3137" s="10" t="s">
        <v>35</v>
      </c>
      <c r="G3137" s="10">
        <v>0.46</v>
      </c>
      <c r="H3137" s="10">
        <v>0.17</v>
      </c>
      <c r="I3137" s="10">
        <v>0</v>
      </c>
      <c r="J3137" s="10">
        <v>0.01</v>
      </c>
      <c r="K3137" s="10">
        <v>0.64</v>
      </c>
    </row>
    <row r="3138" spans="1:11" x14ac:dyDescent="0.35">
      <c r="A3138" s="9">
        <v>3138</v>
      </c>
      <c r="B3138" s="9" t="s">
        <v>8661</v>
      </c>
      <c r="C3138" s="9" t="s">
        <v>55</v>
      </c>
      <c r="D3138" s="9">
        <v>2014</v>
      </c>
      <c r="E3138" s="9" t="s">
        <v>4</v>
      </c>
      <c r="F3138" s="9" t="s">
        <v>43</v>
      </c>
      <c r="G3138" s="9">
        <v>0.35</v>
      </c>
      <c r="H3138" s="9">
        <v>0.24</v>
      </c>
      <c r="I3138" s="9">
        <v>0</v>
      </c>
      <c r="J3138" s="9">
        <v>0.05</v>
      </c>
      <c r="K3138" s="9">
        <v>0.64</v>
      </c>
    </row>
    <row r="3139" spans="1:11" x14ac:dyDescent="0.35">
      <c r="A3139" s="10">
        <v>3139</v>
      </c>
      <c r="B3139" s="10" t="s">
        <v>1089</v>
      </c>
      <c r="C3139" s="10" t="s">
        <v>34</v>
      </c>
      <c r="D3139" s="10">
        <v>2004</v>
      </c>
      <c r="E3139" s="10" t="s">
        <v>2</v>
      </c>
      <c r="F3139" s="10" t="s">
        <v>35</v>
      </c>
      <c r="G3139" s="10">
        <v>0.32</v>
      </c>
      <c r="H3139" s="10">
        <v>0.25</v>
      </c>
      <c r="I3139" s="10">
        <v>0</v>
      </c>
      <c r="J3139" s="10">
        <v>0.08</v>
      </c>
      <c r="K3139" s="10">
        <v>0.64</v>
      </c>
    </row>
    <row r="3140" spans="1:11" x14ac:dyDescent="0.35">
      <c r="A3140" s="9">
        <v>3140</v>
      </c>
      <c r="B3140" s="9" t="s">
        <v>347</v>
      </c>
      <c r="C3140" s="9" t="s">
        <v>44</v>
      </c>
      <c r="D3140" s="9">
        <v>2007</v>
      </c>
      <c r="E3140" s="9" t="s">
        <v>9</v>
      </c>
      <c r="F3140" s="9" t="s">
        <v>35</v>
      </c>
      <c r="G3140" s="9">
        <v>0.25</v>
      </c>
      <c r="H3140" s="9">
        <v>0.25</v>
      </c>
      <c r="I3140" s="9">
        <v>0</v>
      </c>
      <c r="J3140" s="9">
        <v>0.15</v>
      </c>
      <c r="K3140" s="9">
        <v>0.64</v>
      </c>
    </row>
    <row r="3141" spans="1:11" x14ac:dyDescent="0.35">
      <c r="A3141" s="10">
        <v>3141</v>
      </c>
      <c r="B3141" s="10" t="s">
        <v>2074</v>
      </c>
      <c r="C3141" s="10" t="s">
        <v>69</v>
      </c>
      <c r="D3141" s="10">
        <v>2013</v>
      </c>
      <c r="E3141" s="10" t="s">
        <v>7</v>
      </c>
      <c r="F3141" s="10" t="s">
        <v>46</v>
      </c>
      <c r="G3141" s="10">
        <v>0.2</v>
      </c>
      <c r="H3141" s="10">
        <v>0.31</v>
      </c>
      <c r="I3141" s="10">
        <v>0</v>
      </c>
      <c r="J3141" s="10">
        <v>0.13</v>
      </c>
      <c r="K3141" s="10">
        <v>0.64</v>
      </c>
    </row>
    <row r="3142" spans="1:11" x14ac:dyDescent="0.35">
      <c r="A3142" s="9">
        <v>3142</v>
      </c>
      <c r="B3142" s="9" t="s">
        <v>2678</v>
      </c>
      <c r="C3142" s="9" t="s">
        <v>34</v>
      </c>
      <c r="D3142" s="9">
        <v>2004</v>
      </c>
      <c r="E3142" s="9" t="s">
        <v>2</v>
      </c>
      <c r="F3142" s="9" t="s">
        <v>35</v>
      </c>
      <c r="G3142" s="9">
        <v>0.32</v>
      </c>
      <c r="H3142" s="9">
        <v>0.25</v>
      </c>
      <c r="I3142" s="9">
        <v>0</v>
      </c>
      <c r="J3142" s="9">
        <v>0.08</v>
      </c>
      <c r="K3142" s="9">
        <v>0.64</v>
      </c>
    </row>
    <row r="3143" spans="1:11" x14ac:dyDescent="0.35">
      <c r="A3143" s="10">
        <v>3143</v>
      </c>
      <c r="B3143" s="10" t="s">
        <v>1774</v>
      </c>
      <c r="C3143" s="10" t="s">
        <v>69</v>
      </c>
      <c r="D3143" s="11" t="s">
        <v>145</v>
      </c>
      <c r="E3143" s="10" t="s">
        <v>3</v>
      </c>
      <c r="F3143" s="10" t="s">
        <v>118</v>
      </c>
      <c r="G3143" s="10">
        <v>0.16</v>
      </c>
      <c r="H3143" s="10">
        <v>0.35</v>
      </c>
      <c r="I3143" s="10">
        <v>0.01</v>
      </c>
      <c r="J3143" s="10">
        <v>0.12</v>
      </c>
      <c r="K3143" s="10">
        <v>0.64</v>
      </c>
    </row>
    <row r="3144" spans="1:11" x14ac:dyDescent="0.35">
      <c r="A3144" s="9">
        <v>3144</v>
      </c>
      <c r="B3144" s="9" t="s">
        <v>7031</v>
      </c>
      <c r="C3144" s="9" t="s">
        <v>39</v>
      </c>
      <c r="D3144" s="9">
        <v>2003</v>
      </c>
      <c r="E3144" s="9" t="s">
        <v>7</v>
      </c>
      <c r="F3144" s="9" t="s">
        <v>52</v>
      </c>
      <c r="G3144" s="9">
        <v>0.47</v>
      </c>
      <c r="H3144" s="9">
        <v>0.15</v>
      </c>
      <c r="I3144" s="9">
        <v>0</v>
      </c>
      <c r="J3144" s="9">
        <v>0.02</v>
      </c>
      <c r="K3144" s="9">
        <v>0.64</v>
      </c>
    </row>
    <row r="3145" spans="1:11" x14ac:dyDescent="0.35">
      <c r="A3145" s="10">
        <v>3145</v>
      </c>
      <c r="B3145" s="10" t="s">
        <v>9847</v>
      </c>
      <c r="C3145" s="10" t="s">
        <v>70</v>
      </c>
      <c r="D3145" s="10">
        <v>2010</v>
      </c>
      <c r="E3145" s="10" t="s">
        <v>10</v>
      </c>
      <c r="F3145" s="10" t="s">
        <v>75</v>
      </c>
      <c r="G3145" s="10">
        <v>0.49</v>
      </c>
      <c r="H3145" s="10">
        <v>0.09</v>
      </c>
      <c r="I3145" s="10">
        <v>0.01</v>
      </c>
      <c r="J3145" s="10">
        <v>0.05</v>
      </c>
      <c r="K3145" s="10">
        <v>0.64</v>
      </c>
    </row>
    <row r="3146" spans="1:11" x14ac:dyDescent="0.35">
      <c r="A3146" s="9">
        <v>3146</v>
      </c>
      <c r="B3146" s="9" t="s">
        <v>323</v>
      </c>
      <c r="C3146" s="9" t="s">
        <v>34</v>
      </c>
      <c r="D3146" s="9">
        <v>2004</v>
      </c>
      <c r="E3146" s="9" t="s">
        <v>7</v>
      </c>
      <c r="F3146" s="9" t="s">
        <v>61</v>
      </c>
      <c r="G3146" s="9">
        <v>0.54</v>
      </c>
      <c r="H3146" s="9">
        <v>0.02</v>
      </c>
      <c r="I3146" s="9">
        <v>0</v>
      </c>
      <c r="J3146" s="9">
        <v>0.09</v>
      </c>
      <c r="K3146" s="9">
        <v>0.64</v>
      </c>
    </row>
    <row r="3147" spans="1:11" x14ac:dyDescent="0.35">
      <c r="A3147" s="10">
        <v>3147</v>
      </c>
      <c r="B3147" s="10" t="s">
        <v>5575</v>
      </c>
      <c r="C3147" s="10" t="s">
        <v>55</v>
      </c>
      <c r="D3147" s="10">
        <v>2016</v>
      </c>
      <c r="E3147" s="10" t="s">
        <v>1</v>
      </c>
      <c r="F3147" s="10" t="s">
        <v>52</v>
      </c>
      <c r="G3147" s="10">
        <v>0.54</v>
      </c>
      <c r="H3147" s="10">
        <v>0.04</v>
      </c>
      <c r="I3147" s="10">
        <v>0</v>
      </c>
      <c r="J3147" s="10">
        <v>7.0000000000000007E-2</v>
      </c>
      <c r="K3147" s="10">
        <v>0.64</v>
      </c>
    </row>
    <row r="3148" spans="1:11" x14ac:dyDescent="0.35">
      <c r="A3148" s="9">
        <v>3148</v>
      </c>
      <c r="B3148" s="9" t="s">
        <v>9368</v>
      </c>
      <c r="C3148" s="9" t="s">
        <v>69</v>
      </c>
      <c r="D3148" s="9">
        <v>2008</v>
      </c>
      <c r="E3148" s="9" t="s">
        <v>7</v>
      </c>
      <c r="F3148" s="9" t="s">
        <v>91</v>
      </c>
      <c r="G3148" s="9">
        <v>0.31</v>
      </c>
      <c r="H3148" s="9">
        <v>0.17</v>
      </c>
      <c r="I3148" s="9">
        <v>7.0000000000000007E-2</v>
      </c>
      <c r="J3148" s="9">
        <v>0.09</v>
      </c>
      <c r="K3148" s="9">
        <v>0.64</v>
      </c>
    </row>
    <row r="3149" spans="1:11" x14ac:dyDescent="0.35">
      <c r="A3149" s="10">
        <v>3149</v>
      </c>
      <c r="B3149" s="10" t="s">
        <v>9992</v>
      </c>
      <c r="C3149" s="10" t="s">
        <v>70</v>
      </c>
      <c r="D3149" s="10">
        <v>2012</v>
      </c>
      <c r="E3149" s="10" t="s">
        <v>12</v>
      </c>
      <c r="F3149" s="10" t="s">
        <v>52</v>
      </c>
      <c r="G3149" s="10">
        <v>0.36</v>
      </c>
      <c r="H3149" s="10">
        <v>0.23</v>
      </c>
      <c r="I3149" s="10">
        <v>0</v>
      </c>
      <c r="J3149" s="10">
        <v>0.05</v>
      </c>
      <c r="K3149" s="10">
        <v>0.64</v>
      </c>
    </row>
    <row r="3150" spans="1:11" x14ac:dyDescent="0.35">
      <c r="A3150" s="9">
        <v>3150</v>
      </c>
      <c r="B3150" s="9" t="s">
        <v>10134</v>
      </c>
      <c r="C3150" s="9" t="s">
        <v>88</v>
      </c>
      <c r="D3150" s="9">
        <v>2011</v>
      </c>
      <c r="E3150" s="9" t="s">
        <v>2</v>
      </c>
      <c r="F3150" s="9" t="s">
        <v>50</v>
      </c>
      <c r="G3150" s="9">
        <v>0.23</v>
      </c>
      <c r="H3150" s="9">
        <v>0.35</v>
      </c>
      <c r="I3150" s="9">
        <v>0</v>
      </c>
      <c r="J3150" s="9">
        <v>0.06</v>
      </c>
      <c r="K3150" s="9">
        <v>0.64</v>
      </c>
    </row>
    <row r="3151" spans="1:11" x14ac:dyDescent="0.35">
      <c r="A3151" s="10">
        <v>3151</v>
      </c>
      <c r="B3151" s="10" t="s">
        <v>880</v>
      </c>
      <c r="C3151" s="10" t="s">
        <v>102</v>
      </c>
      <c r="D3151" s="10">
        <v>2016</v>
      </c>
      <c r="E3151" s="10" t="s">
        <v>9</v>
      </c>
      <c r="F3151" s="10" t="s">
        <v>120</v>
      </c>
      <c r="G3151" s="10">
        <v>0.25</v>
      </c>
      <c r="H3151" s="10">
        <v>0.28999999999999998</v>
      </c>
      <c r="I3151" s="10">
        <v>0</v>
      </c>
      <c r="J3151" s="10">
        <v>0.1</v>
      </c>
      <c r="K3151" s="10">
        <v>0.64</v>
      </c>
    </row>
    <row r="3152" spans="1:11" x14ac:dyDescent="0.35">
      <c r="A3152" s="9">
        <v>3152</v>
      </c>
      <c r="B3152" s="9" t="s">
        <v>604</v>
      </c>
      <c r="C3152" s="9" t="s">
        <v>39</v>
      </c>
      <c r="D3152" s="9">
        <v>2004</v>
      </c>
      <c r="E3152" s="9" t="s">
        <v>7</v>
      </c>
      <c r="F3152" s="9" t="s">
        <v>61</v>
      </c>
      <c r="G3152" s="9">
        <v>0.43</v>
      </c>
      <c r="H3152" s="9">
        <v>0.19</v>
      </c>
      <c r="I3152" s="9">
        <v>0</v>
      </c>
      <c r="J3152" s="9">
        <v>0.02</v>
      </c>
      <c r="K3152" s="9">
        <v>0.64</v>
      </c>
    </row>
    <row r="3153" spans="1:11" x14ac:dyDescent="0.35">
      <c r="A3153" s="10">
        <v>3153</v>
      </c>
      <c r="B3153" s="10" t="s">
        <v>1602</v>
      </c>
      <c r="C3153" s="10" t="s">
        <v>34</v>
      </c>
      <c r="D3153" s="10">
        <v>2003</v>
      </c>
      <c r="E3153" s="10" t="s">
        <v>2</v>
      </c>
      <c r="F3153" s="10" t="s">
        <v>43</v>
      </c>
      <c r="G3153" s="10">
        <v>0.31</v>
      </c>
      <c r="H3153" s="10">
        <v>0.24</v>
      </c>
      <c r="I3153" s="10">
        <v>0</v>
      </c>
      <c r="J3153" s="10">
        <v>0.08</v>
      </c>
      <c r="K3153" s="10">
        <v>0.64</v>
      </c>
    </row>
    <row r="3154" spans="1:11" x14ac:dyDescent="0.35">
      <c r="A3154" s="9">
        <v>3154</v>
      </c>
      <c r="B3154" s="9" t="s">
        <v>199</v>
      </c>
      <c r="C3154" s="9" t="s">
        <v>70</v>
      </c>
      <c r="D3154" s="9">
        <v>2007</v>
      </c>
      <c r="E3154" s="9" t="s">
        <v>3</v>
      </c>
      <c r="F3154" s="9" t="s">
        <v>67</v>
      </c>
      <c r="G3154" s="9">
        <v>0.25</v>
      </c>
      <c r="H3154" s="9">
        <v>0.32</v>
      </c>
      <c r="I3154" s="9">
        <v>0</v>
      </c>
      <c r="J3154" s="9">
        <v>7.0000000000000007E-2</v>
      </c>
      <c r="K3154" s="9">
        <v>0.64</v>
      </c>
    </row>
    <row r="3155" spans="1:11" x14ac:dyDescent="0.35">
      <c r="A3155" s="10">
        <v>3155</v>
      </c>
      <c r="B3155" s="10" t="s">
        <v>597</v>
      </c>
      <c r="C3155" s="10" t="s">
        <v>39</v>
      </c>
      <c r="D3155" s="10">
        <v>2005</v>
      </c>
      <c r="E3155" s="10" t="s">
        <v>1</v>
      </c>
      <c r="F3155" s="10" t="s">
        <v>61</v>
      </c>
      <c r="G3155" s="10">
        <v>0.56999999999999995</v>
      </c>
      <c r="H3155" s="10">
        <v>0.04</v>
      </c>
      <c r="I3155" s="10">
        <v>0</v>
      </c>
      <c r="J3155" s="10">
        <v>0.03</v>
      </c>
      <c r="K3155" s="10">
        <v>0.64</v>
      </c>
    </row>
    <row r="3156" spans="1:11" x14ac:dyDescent="0.35">
      <c r="A3156" s="9">
        <v>3156</v>
      </c>
      <c r="B3156" s="9" t="s">
        <v>9555</v>
      </c>
      <c r="C3156" s="9" t="s">
        <v>94</v>
      </c>
      <c r="D3156" s="9">
        <v>2011</v>
      </c>
      <c r="E3156" s="9" t="s">
        <v>9</v>
      </c>
      <c r="F3156" s="9" t="s">
        <v>61</v>
      </c>
      <c r="G3156" s="9">
        <v>0.23</v>
      </c>
      <c r="H3156" s="9">
        <v>0.33</v>
      </c>
      <c r="I3156" s="9">
        <v>0</v>
      </c>
      <c r="J3156" s="9">
        <v>0.09</v>
      </c>
      <c r="K3156" s="9">
        <v>0.64</v>
      </c>
    </row>
    <row r="3157" spans="1:11" x14ac:dyDescent="0.35">
      <c r="A3157" s="10">
        <v>3157</v>
      </c>
      <c r="B3157" s="10" t="s">
        <v>528</v>
      </c>
      <c r="C3157" s="10" t="s">
        <v>70</v>
      </c>
      <c r="D3157" s="10">
        <v>2006</v>
      </c>
      <c r="E3157" s="10" t="s">
        <v>9</v>
      </c>
      <c r="F3157" s="10" t="s">
        <v>104</v>
      </c>
      <c r="G3157" s="10">
        <v>0.55000000000000004</v>
      </c>
      <c r="H3157" s="10">
        <v>0.04</v>
      </c>
      <c r="I3157" s="10">
        <v>0</v>
      </c>
      <c r="J3157" s="10">
        <v>0.05</v>
      </c>
      <c r="K3157" s="10">
        <v>0.64</v>
      </c>
    </row>
    <row r="3158" spans="1:11" x14ac:dyDescent="0.35">
      <c r="A3158" s="9">
        <v>3158</v>
      </c>
      <c r="B3158" s="9" t="s">
        <v>9192</v>
      </c>
      <c r="C3158" s="9" t="s">
        <v>146</v>
      </c>
      <c r="D3158" s="9">
        <v>1999</v>
      </c>
      <c r="E3158" s="9" t="s">
        <v>7</v>
      </c>
      <c r="F3158" s="9" t="s">
        <v>6034</v>
      </c>
      <c r="G3158" s="9">
        <v>0.48</v>
      </c>
      <c r="H3158" s="9">
        <v>0.15</v>
      </c>
      <c r="I3158" s="9">
        <v>0</v>
      </c>
      <c r="J3158" s="9">
        <v>0.01</v>
      </c>
      <c r="K3158" s="9">
        <v>0.64</v>
      </c>
    </row>
    <row r="3159" spans="1:11" x14ac:dyDescent="0.35">
      <c r="A3159" s="10">
        <v>3159</v>
      </c>
      <c r="B3159" s="10" t="s">
        <v>9452</v>
      </c>
      <c r="C3159" s="10" t="s">
        <v>146</v>
      </c>
      <c r="D3159" s="10">
        <v>1999</v>
      </c>
      <c r="E3159" s="10" t="s">
        <v>2</v>
      </c>
      <c r="F3159" s="10" t="s">
        <v>38</v>
      </c>
      <c r="G3159" s="10">
        <v>0.44</v>
      </c>
      <c r="H3159" s="10">
        <v>0.1</v>
      </c>
      <c r="I3159" s="10">
        <v>0.04</v>
      </c>
      <c r="J3159" s="10">
        <v>0.05</v>
      </c>
      <c r="K3159" s="10">
        <v>0.64</v>
      </c>
    </row>
    <row r="3160" spans="1:11" x14ac:dyDescent="0.35">
      <c r="A3160" s="9">
        <v>3160</v>
      </c>
      <c r="B3160" s="9" t="s">
        <v>971</v>
      </c>
      <c r="C3160" s="9" t="s">
        <v>146</v>
      </c>
      <c r="D3160" s="9">
        <v>1999</v>
      </c>
      <c r="E3160" s="9" t="s">
        <v>2</v>
      </c>
      <c r="F3160" s="9" t="s">
        <v>50</v>
      </c>
      <c r="G3160" s="9">
        <v>0.4</v>
      </c>
      <c r="H3160" s="9">
        <v>0.22</v>
      </c>
      <c r="I3160" s="9">
        <v>0</v>
      </c>
      <c r="J3160" s="9">
        <v>0.02</v>
      </c>
      <c r="K3160" s="9">
        <v>0.64</v>
      </c>
    </row>
    <row r="3161" spans="1:11" x14ac:dyDescent="0.35">
      <c r="A3161" s="10">
        <v>3161</v>
      </c>
      <c r="B3161" s="10" t="s">
        <v>10135</v>
      </c>
      <c r="C3161" s="10" t="s">
        <v>36</v>
      </c>
      <c r="D3161" s="10">
        <v>2004</v>
      </c>
      <c r="E3161" s="10" t="s">
        <v>6</v>
      </c>
      <c r="F3161" s="10" t="s">
        <v>145</v>
      </c>
      <c r="G3161" s="10">
        <v>0.46</v>
      </c>
      <c r="H3161" s="10">
        <v>0.17</v>
      </c>
      <c r="I3161" s="10">
        <v>0</v>
      </c>
      <c r="J3161" s="10">
        <v>0.01</v>
      </c>
      <c r="K3161" s="10">
        <v>0.64</v>
      </c>
    </row>
    <row r="3162" spans="1:11" x14ac:dyDescent="0.35">
      <c r="A3162" s="9">
        <v>3162</v>
      </c>
      <c r="B3162" s="9" t="s">
        <v>3680</v>
      </c>
      <c r="C3162" s="9" t="s">
        <v>70</v>
      </c>
      <c r="D3162" s="9">
        <v>2009</v>
      </c>
      <c r="E3162" s="9" t="s">
        <v>9</v>
      </c>
      <c r="F3162" s="9" t="s">
        <v>61</v>
      </c>
      <c r="G3162" s="9">
        <v>0.37</v>
      </c>
      <c r="H3162" s="9">
        <v>0.21</v>
      </c>
      <c r="I3162" s="9">
        <v>0</v>
      </c>
      <c r="J3162" s="9">
        <v>0.06</v>
      </c>
      <c r="K3162" s="9">
        <v>0.64</v>
      </c>
    </row>
    <row r="3163" spans="1:11" x14ac:dyDescent="0.35">
      <c r="A3163" s="10">
        <v>3163</v>
      </c>
      <c r="B3163" s="10" t="s">
        <v>539</v>
      </c>
      <c r="C3163" s="10" t="s">
        <v>39</v>
      </c>
      <c r="D3163" s="10">
        <v>2002</v>
      </c>
      <c r="E3163" s="10" t="s">
        <v>7</v>
      </c>
      <c r="F3163" s="10" t="s">
        <v>78</v>
      </c>
      <c r="G3163" s="10">
        <v>0.28999999999999998</v>
      </c>
      <c r="H3163" s="10">
        <v>0.33</v>
      </c>
      <c r="I3163" s="10">
        <v>0</v>
      </c>
      <c r="J3163" s="10">
        <v>0.01</v>
      </c>
      <c r="K3163" s="10">
        <v>0.64</v>
      </c>
    </row>
    <row r="3164" spans="1:11" x14ac:dyDescent="0.35">
      <c r="A3164" s="9">
        <v>3164</v>
      </c>
      <c r="B3164" s="9" t="s">
        <v>10136</v>
      </c>
      <c r="C3164" s="9" t="s">
        <v>34</v>
      </c>
      <c r="D3164" s="9">
        <v>2006</v>
      </c>
      <c r="E3164" s="9" t="s">
        <v>9</v>
      </c>
      <c r="F3164" s="9" t="s">
        <v>91</v>
      </c>
      <c r="G3164" s="9">
        <v>0.15</v>
      </c>
      <c r="H3164" s="9">
        <v>0.12</v>
      </c>
      <c r="I3164" s="9">
        <v>0.34</v>
      </c>
      <c r="J3164" s="9">
        <v>0.04</v>
      </c>
      <c r="K3164" s="9">
        <v>0.64</v>
      </c>
    </row>
    <row r="3165" spans="1:11" x14ac:dyDescent="0.35">
      <c r="A3165" s="10">
        <v>3165</v>
      </c>
      <c r="B3165" s="10" t="s">
        <v>1055</v>
      </c>
      <c r="C3165" s="10" t="s">
        <v>69</v>
      </c>
      <c r="D3165" s="10">
        <v>2010</v>
      </c>
      <c r="E3165" s="10" t="s">
        <v>4</v>
      </c>
      <c r="F3165" s="10" t="s">
        <v>137</v>
      </c>
      <c r="G3165" s="10">
        <v>0.17</v>
      </c>
      <c r="H3165" s="10">
        <v>0.2</v>
      </c>
      <c r="I3165" s="10">
        <v>0.2</v>
      </c>
      <c r="J3165" s="10">
        <v>7.0000000000000007E-2</v>
      </c>
      <c r="K3165" s="10">
        <v>0.64</v>
      </c>
    </row>
    <row r="3166" spans="1:11" x14ac:dyDescent="0.35">
      <c r="A3166" s="9">
        <v>3166</v>
      </c>
      <c r="B3166" s="9" t="s">
        <v>405</v>
      </c>
      <c r="C3166" s="9" t="s">
        <v>49</v>
      </c>
      <c r="D3166" s="9">
        <v>2009</v>
      </c>
      <c r="E3166" s="9" t="s">
        <v>2</v>
      </c>
      <c r="F3166" s="9" t="s">
        <v>59</v>
      </c>
      <c r="G3166" s="9">
        <v>0.41</v>
      </c>
      <c r="H3166" s="9">
        <v>0.17</v>
      </c>
      <c r="I3166" s="9">
        <v>0</v>
      </c>
      <c r="J3166" s="9">
        <v>0.06</v>
      </c>
      <c r="K3166" s="9">
        <v>0.64</v>
      </c>
    </row>
    <row r="3167" spans="1:11" x14ac:dyDescent="0.35">
      <c r="A3167" s="10">
        <v>3167</v>
      </c>
      <c r="B3167" s="10" t="s">
        <v>477</v>
      </c>
      <c r="C3167" s="10" t="s">
        <v>69</v>
      </c>
      <c r="D3167" s="10">
        <v>2007</v>
      </c>
      <c r="E3167" s="10" t="s">
        <v>3</v>
      </c>
      <c r="F3167" s="10" t="s">
        <v>46</v>
      </c>
      <c r="G3167" s="10">
        <v>7.0000000000000007E-2</v>
      </c>
      <c r="H3167" s="10">
        <v>0.43</v>
      </c>
      <c r="I3167" s="10">
        <v>0</v>
      </c>
      <c r="J3167" s="10">
        <v>0.14000000000000001</v>
      </c>
      <c r="K3167" s="10">
        <v>0.64</v>
      </c>
    </row>
    <row r="3168" spans="1:11" x14ac:dyDescent="0.35">
      <c r="A3168" s="9">
        <v>3168</v>
      </c>
      <c r="B3168" s="9" t="s">
        <v>10137</v>
      </c>
      <c r="C3168" s="9" t="s">
        <v>36</v>
      </c>
      <c r="D3168" s="9">
        <v>2004</v>
      </c>
      <c r="E3168" s="9" t="s">
        <v>6</v>
      </c>
      <c r="F3168" s="9" t="s">
        <v>145</v>
      </c>
      <c r="G3168" s="9">
        <v>0.46</v>
      </c>
      <c r="H3168" s="9">
        <v>0.17</v>
      </c>
      <c r="I3168" s="9">
        <v>0</v>
      </c>
      <c r="J3168" s="9">
        <v>0.01</v>
      </c>
      <c r="K3168" s="9">
        <v>0.64</v>
      </c>
    </row>
    <row r="3169" spans="1:11" x14ac:dyDescent="0.35">
      <c r="A3169" s="10">
        <v>3169</v>
      </c>
      <c r="B3169" s="10" t="s">
        <v>10138</v>
      </c>
      <c r="C3169" s="10" t="s">
        <v>56</v>
      </c>
      <c r="D3169" s="10">
        <v>2012</v>
      </c>
      <c r="E3169" s="10" t="s">
        <v>9</v>
      </c>
      <c r="F3169" s="10" t="s">
        <v>57</v>
      </c>
      <c r="G3169" s="10">
        <v>0.26</v>
      </c>
      <c r="H3169" s="10">
        <v>0.2</v>
      </c>
      <c r="I3169" s="10">
        <v>0.09</v>
      </c>
      <c r="J3169" s="10">
        <v>0.1</v>
      </c>
      <c r="K3169" s="10">
        <v>0.64</v>
      </c>
    </row>
    <row r="3170" spans="1:11" x14ac:dyDescent="0.35">
      <c r="A3170" s="9">
        <v>3170</v>
      </c>
      <c r="B3170" s="9" t="s">
        <v>10139</v>
      </c>
      <c r="C3170" s="9" t="s">
        <v>36</v>
      </c>
      <c r="D3170" s="9">
        <v>2002</v>
      </c>
      <c r="E3170" s="9" t="s">
        <v>6</v>
      </c>
      <c r="F3170" s="9" t="s">
        <v>38</v>
      </c>
      <c r="G3170" s="9">
        <v>0.46</v>
      </c>
      <c r="H3170" s="9">
        <v>0.17</v>
      </c>
      <c r="I3170" s="9">
        <v>0</v>
      </c>
      <c r="J3170" s="9">
        <v>0.01</v>
      </c>
      <c r="K3170" s="9">
        <v>0.64</v>
      </c>
    </row>
    <row r="3171" spans="1:11" x14ac:dyDescent="0.35">
      <c r="A3171" s="10">
        <v>3171</v>
      </c>
      <c r="B3171" s="10" t="s">
        <v>10140</v>
      </c>
      <c r="C3171" s="10" t="s">
        <v>69</v>
      </c>
      <c r="D3171" s="10">
        <v>2010</v>
      </c>
      <c r="E3171" s="10" t="s">
        <v>4</v>
      </c>
      <c r="F3171" s="10" t="s">
        <v>57</v>
      </c>
      <c r="G3171" s="10">
        <v>0.23</v>
      </c>
      <c r="H3171" s="10">
        <v>0.09</v>
      </c>
      <c r="I3171" s="10">
        <v>0.27</v>
      </c>
      <c r="J3171" s="10">
        <v>0.05</v>
      </c>
      <c r="K3171" s="10">
        <v>0.64</v>
      </c>
    </row>
    <row r="3172" spans="1:11" x14ac:dyDescent="0.35">
      <c r="A3172" s="9">
        <v>3172</v>
      </c>
      <c r="B3172" s="9" t="s">
        <v>5980</v>
      </c>
      <c r="C3172" s="9" t="s">
        <v>69</v>
      </c>
      <c r="D3172" s="9">
        <v>2009</v>
      </c>
      <c r="E3172" s="9" t="s">
        <v>7</v>
      </c>
      <c r="F3172" s="9" t="s">
        <v>43</v>
      </c>
      <c r="G3172" s="9">
        <v>0.25</v>
      </c>
      <c r="H3172" s="9">
        <v>0.28000000000000003</v>
      </c>
      <c r="I3172" s="9">
        <v>0</v>
      </c>
      <c r="J3172" s="9">
        <v>0.11</v>
      </c>
      <c r="K3172" s="9">
        <v>0.64</v>
      </c>
    </row>
    <row r="3173" spans="1:11" x14ac:dyDescent="0.35">
      <c r="A3173" s="10">
        <v>3173</v>
      </c>
      <c r="B3173" s="10" t="s">
        <v>10141</v>
      </c>
      <c r="C3173" s="10" t="s">
        <v>34</v>
      </c>
      <c r="D3173" s="10">
        <v>2005</v>
      </c>
      <c r="E3173" s="10" t="s">
        <v>6</v>
      </c>
      <c r="F3173" s="10" t="s">
        <v>57</v>
      </c>
      <c r="G3173" s="10">
        <v>0.31</v>
      </c>
      <c r="H3173" s="10">
        <v>0.24</v>
      </c>
      <c r="I3173" s="10">
        <v>0</v>
      </c>
      <c r="J3173" s="10">
        <v>0.08</v>
      </c>
      <c r="K3173" s="10">
        <v>0.64</v>
      </c>
    </row>
    <row r="3174" spans="1:11" x14ac:dyDescent="0.35">
      <c r="A3174" s="9">
        <v>3174</v>
      </c>
      <c r="B3174" s="9" t="s">
        <v>138</v>
      </c>
      <c r="C3174" s="9" t="s">
        <v>102</v>
      </c>
      <c r="D3174" s="9">
        <v>2015</v>
      </c>
      <c r="E3174" s="9" t="s">
        <v>9</v>
      </c>
      <c r="F3174" s="9" t="s">
        <v>120</v>
      </c>
      <c r="G3174" s="9">
        <v>0.22</v>
      </c>
      <c r="H3174" s="9">
        <v>0.32</v>
      </c>
      <c r="I3174" s="9">
        <v>0</v>
      </c>
      <c r="J3174" s="9">
        <v>0.1</v>
      </c>
      <c r="K3174" s="9">
        <v>0.64</v>
      </c>
    </row>
    <row r="3175" spans="1:11" x14ac:dyDescent="0.35">
      <c r="A3175" s="10">
        <v>3175</v>
      </c>
      <c r="B3175" s="10" t="s">
        <v>10142</v>
      </c>
      <c r="C3175" s="10" t="s">
        <v>69</v>
      </c>
      <c r="D3175" s="10">
        <v>2010</v>
      </c>
      <c r="E3175" s="10" t="s">
        <v>6</v>
      </c>
      <c r="F3175" s="10" t="s">
        <v>57</v>
      </c>
      <c r="G3175" s="10">
        <v>7.0000000000000007E-2</v>
      </c>
      <c r="H3175" s="10">
        <v>0.42</v>
      </c>
      <c r="I3175" s="10">
        <v>0</v>
      </c>
      <c r="J3175" s="10">
        <v>0.14000000000000001</v>
      </c>
      <c r="K3175" s="10">
        <v>0.64</v>
      </c>
    </row>
    <row r="3176" spans="1:11" x14ac:dyDescent="0.35">
      <c r="A3176" s="9">
        <v>3176</v>
      </c>
      <c r="B3176" s="9" t="s">
        <v>10143</v>
      </c>
      <c r="C3176" s="9" t="s">
        <v>146</v>
      </c>
      <c r="D3176" s="9">
        <v>1998</v>
      </c>
      <c r="E3176" s="9" t="s">
        <v>3</v>
      </c>
      <c r="F3176" s="9" t="s">
        <v>53</v>
      </c>
      <c r="G3176" s="9">
        <v>0.59</v>
      </c>
      <c r="H3176" s="9">
        <v>0.04</v>
      </c>
      <c r="I3176" s="9">
        <v>0</v>
      </c>
      <c r="J3176" s="9">
        <v>0.01</v>
      </c>
      <c r="K3176" s="9">
        <v>0.64</v>
      </c>
    </row>
    <row r="3177" spans="1:11" x14ac:dyDescent="0.35">
      <c r="A3177" s="10">
        <v>3177</v>
      </c>
      <c r="B3177" s="10" t="s">
        <v>9175</v>
      </c>
      <c r="C3177" s="10" t="s">
        <v>146</v>
      </c>
      <c r="D3177" s="10">
        <v>2000</v>
      </c>
      <c r="E3177" s="10" t="s">
        <v>1</v>
      </c>
      <c r="F3177" s="10" t="s">
        <v>61</v>
      </c>
      <c r="G3177" s="10">
        <v>0.6</v>
      </c>
      <c r="H3177" s="10">
        <v>0.03</v>
      </c>
      <c r="I3177" s="10">
        <v>0</v>
      </c>
      <c r="J3177" s="10">
        <v>0.01</v>
      </c>
      <c r="K3177" s="10">
        <v>0.64</v>
      </c>
    </row>
    <row r="3178" spans="1:11" x14ac:dyDescent="0.35">
      <c r="A3178" s="9">
        <v>3178</v>
      </c>
      <c r="B3178" s="9" t="s">
        <v>214</v>
      </c>
      <c r="C3178" s="9" t="s">
        <v>69</v>
      </c>
      <c r="D3178" s="9">
        <v>2007</v>
      </c>
      <c r="E3178" s="9" t="s">
        <v>1</v>
      </c>
      <c r="F3178" s="9" t="s">
        <v>61</v>
      </c>
      <c r="G3178" s="9">
        <v>0.56000000000000005</v>
      </c>
      <c r="H3178" s="9">
        <v>0.02</v>
      </c>
      <c r="I3178" s="9">
        <v>0.01</v>
      </c>
      <c r="J3178" s="9">
        <v>0.05</v>
      </c>
      <c r="K3178" s="9">
        <v>0.64</v>
      </c>
    </row>
    <row r="3179" spans="1:11" x14ac:dyDescent="0.35">
      <c r="A3179" s="10">
        <v>3179</v>
      </c>
      <c r="B3179" s="10" t="s">
        <v>204</v>
      </c>
      <c r="C3179" s="10" t="s">
        <v>70</v>
      </c>
      <c r="D3179" s="10">
        <v>2013</v>
      </c>
      <c r="E3179" s="10" t="s">
        <v>7</v>
      </c>
      <c r="F3179" s="10" t="s">
        <v>43</v>
      </c>
      <c r="G3179" s="10">
        <v>0.46</v>
      </c>
      <c r="H3179" s="10">
        <v>0.12</v>
      </c>
      <c r="I3179" s="10">
        <v>0</v>
      </c>
      <c r="J3179" s="10">
        <v>0.05</v>
      </c>
      <c r="K3179" s="10">
        <v>0.64</v>
      </c>
    </row>
    <row r="3180" spans="1:11" x14ac:dyDescent="0.35">
      <c r="A3180" s="9">
        <v>3180</v>
      </c>
      <c r="B3180" s="9" t="s">
        <v>10144</v>
      </c>
      <c r="C3180" s="9" t="s">
        <v>42</v>
      </c>
      <c r="D3180" s="9">
        <v>2007</v>
      </c>
      <c r="E3180" s="9" t="s">
        <v>3</v>
      </c>
      <c r="F3180" s="9" t="s">
        <v>53</v>
      </c>
      <c r="G3180" s="9">
        <v>0.2</v>
      </c>
      <c r="H3180" s="9">
        <v>0.26</v>
      </c>
      <c r="I3180" s="9">
        <v>0.11</v>
      </c>
      <c r="J3180" s="9">
        <v>0.06</v>
      </c>
      <c r="K3180" s="9">
        <v>0.64</v>
      </c>
    </row>
    <row r="3181" spans="1:11" x14ac:dyDescent="0.35">
      <c r="A3181" s="10">
        <v>3181</v>
      </c>
      <c r="B3181" s="10" t="s">
        <v>2804</v>
      </c>
      <c r="C3181" s="10" t="s">
        <v>42</v>
      </c>
      <c r="D3181" s="10">
        <v>2008</v>
      </c>
      <c r="E3181" s="10" t="s">
        <v>9</v>
      </c>
      <c r="F3181" s="10" t="s">
        <v>91</v>
      </c>
      <c r="G3181" s="10">
        <v>0.45</v>
      </c>
      <c r="H3181" s="10">
        <v>0.1</v>
      </c>
      <c r="I3181" s="10">
        <v>0.04</v>
      </c>
      <c r="J3181" s="10">
        <v>0.05</v>
      </c>
      <c r="K3181" s="10">
        <v>0.64</v>
      </c>
    </row>
    <row r="3182" spans="1:11" x14ac:dyDescent="0.35">
      <c r="A3182" s="9">
        <v>3182</v>
      </c>
      <c r="B3182" s="9" t="s">
        <v>596</v>
      </c>
      <c r="C3182" s="9" t="s">
        <v>34</v>
      </c>
      <c r="D3182" s="9">
        <v>2004</v>
      </c>
      <c r="E3182" s="9" t="s">
        <v>2</v>
      </c>
      <c r="F3182" s="9" t="s">
        <v>43</v>
      </c>
      <c r="G3182" s="9">
        <v>0.31</v>
      </c>
      <c r="H3182" s="9">
        <v>0.24</v>
      </c>
      <c r="I3182" s="9">
        <v>0</v>
      </c>
      <c r="J3182" s="9">
        <v>0.08</v>
      </c>
      <c r="K3182" s="9">
        <v>0.64</v>
      </c>
    </row>
    <row r="3183" spans="1:11" x14ac:dyDescent="0.35">
      <c r="A3183" s="10">
        <v>3183</v>
      </c>
      <c r="B3183" s="10" t="s">
        <v>153</v>
      </c>
      <c r="C3183" s="10" t="s">
        <v>69</v>
      </c>
      <c r="D3183" s="10">
        <v>2014</v>
      </c>
      <c r="E3183" s="10" t="s">
        <v>9</v>
      </c>
      <c r="F3183" s="10" t="s">
        <v>120</v>
      </c>
      <c r="G3183" s="10">
        <v>0.2</v>
      </c>
      <c r="H3183" s="10">
        <v>0.33</v>
      </c>
      <c r="I3183" s="10">
        <v>0.01</v>
      </c>
      <c r="J3183" s="10">
        <v>0.1</v>
      </c>
      <c r="K3183" s="10">
        <v>0.64</v>
      </c>
    </row>
    <row r="3184" spans="1:11" x14ac:dyDescent="0.35">
      <c r="A3184" s="9">
        <v>3184</v>
      </c>
      <c r="B3184" s="9" t="s">
        <v>1172</v>
      </c>
      <c r="C3184" s="9" t="s">
        <v>42</v>
      </c>
      <c r="D3184" s="9">
        <v>2009</v>
      </c>
      <c r="E3184" s="9" t="s">
        <v>6</v>
      </c>
      <c r="F3184" s="9" t="s">
        <v>50</v>
      </c>
      <c r="G3184" s="9">
        <v>0.59</v>
      </c>
      <c r="H3184" s="9">
        <v>0</v>
      </c>
      <c r="I3184" s="9">
        <v>0</v>
      </c>
      <c r="J3184" s="9">
        <v>0.04</v>
      </c>
      <c r="K3184" s="9">
        <v>0.64</v>
      </c>
    </row>
    <row r="3185" spans="1:11" x14ac:dyDescent="0.35">
      <c r="A3185" s="10">
        <v>3185</v>
      </c>
      <c r="B3185" s="10" t="s">
        <v>10145</v>
      </c>
      <c r="C3185" s="10" t="s">
        <v>42</v>
      </c>
      <c r="D3185" s="10">
        <v>2010</v>
      </c>
      <c r="E3185" s="10" t="s">
        <v>7</v>
      </c>
      <c r="F3185" s="10" t="s">
        <v>50</v>
      </c>
      <c r="G3185" s="10">
        <v>0.36</v>
      </c>
      <c r="H3185" s="10">
        <v>0.21</v>
      </c>
      <c r="I3185" s="10">
        <v>0.01</v>
      </c>
      <c r="J3185" s="10">
        <v>0.06</v>
      </c>
      <c r="K3185" s="10">
        <v>0.63</v>
      </c>
    </row>
    <row r="3186" spans="1:11" x14ac:dyDescent="0.35">
      <c r="A3186" s="9">
        <v>3186</v>
      </c>
      <c r="B3186" s="9" t="s">
        <v>517</v>
      </c>
      <c r="C3186" s="9" t="s">
        <v>34</v>
      </c>
      <c r="D3186" s="9">
        <v>2005</v>
      </c>
      <c r="E3186" s="9" t="s">
        <v>4</v>
      </c>
      <c r="F3186" s="9" t="s">
        <v>43</v>
      </c>
      <c r="G3186" s="9">
        <v>0.53</v>
      </c>
      <c r="H3186" s="9">
        <v>0.02</v>
      </c>
      <c r="I3186" s="9">
        <v>0</v>
      </c>
      <c r="J3186" s="9">
        <v>0.09</v>
      </c>
      <c r="K3186" s="9">
        <v>0.63</v>
      </c>
    </row>
    <row r="3187" spans="1:11" x14ac:dyDescent="0.35">
      <c r="A3187" s="10">
        <v>3187</v>
      </c>
      <c r="B3187" s="10" t="s">
        <v>1208</v>
      </c>
      <c r="C3187" s="10" t="s">
        <v>72</v>
      </c>
      <c r="D3187" s="10">
        <v>1997</v>
      </c>
      <c r="E3187" s="10" t="s">
        <v>9</v>
      </c>
      <c r="F3187" s="10" t="s">
        <v>57</v>
      </c>
      <c r="G3187" s="10">
        <v>0.35</v>
      </c>
      <c r="H3187" s="10">
        <v>0.24</v>
      </c>
      <c r="I3187" s="10">
        <v>0</v>
      </c>
      <c r="J3187" s="10">
        <v>0.04</v>
      </c>
      <c r="K3187" s="10">
        <v>0.63</v>
      </c>
    </row>
    <row r="3188" spans="1:11" x14ac:dyDescent="0.35">
      <c r="A3188" s="9">
        <v>3188</v>
      </c>
      <c r="B3188" s="9" t="s">
        <v>487</v>
      </c>
      <c r="C3188" s="9" t="s">
        <v>34</v>
      </c>
      <c r="D3188" s="9">
        <v>2009</v>
      </c>
      <c r="E3188" s="9" t="s">
        <v>6</v>
      </c>
      <c r="F3188" s="9" t="s">
        <v>57</v>
      </c>
      <c r="G3188" s="9">
        <v>0.08</v>
      </c>
      <c r="H3188" s="9">
        <v>0.12</v>
      </c>
      <c r="I3188" s="9">
        <v>0</v>
      </c>
      <c r="J3188" s="9">
        <v>0.44</v>
      </c>
      <c r="K3188" s="9">
        <v>0.63</v>
      </c>
    </row>
    <row r="3189" spans="1:11" x14ac:dyDescent="0.35">
      <c r="A3189" s="10">
        <v>3189</v>
      </c>
      <c r="B3189" s="10" t="s">
        <v>205</v>
      </c>
      <c r="C3189" s="10" t="s">
        <v>70</v>
      </c>
      <c r="D3189" s="10">
        <v>2014</v>
      </c>
      <c r="E3189" s="10" t="s">
        <v>6</v>
      </c>
      <c r="F3189" s="10" t="s">
        <v>50</v>
      </c>
      <c r="G3189" s="10">
        <v>0.41</v>
      </c>
      <c r="H3189" s="10">
        <v>0.16</v>
      </c>
      <c r="I3189" s="10">
        <v>0</v>
      </c>
      <c r="J3189" s="10">
        <v>0.06</v>
      </c>
      <c r="K3189" s="10">
        <v>0.63</v>
      </c>
    </row>
    <row r="3190" spans="1:11" x14ac:dyDescent="0.35">
      <c r="A3190" s="9">
        <v>3190</v>
      </c>
      <c r="B3190" s="9" t="s">
        <v>928</v>
      </c>
      <c r="C3190" s="9" t="s">
        <v>69</v>
      </c>
      <c r="D3190" s="9">
        <v>2013</v>
      </c>
      <c r="E3190" s="9" t="s">
        <v>3</v>
      </c>
      <c r="F3190" s="9" t="s">
        <v>62</v>
      </c>
      <c r="G3190" s="9">
        <v>0.01</v>
      </c>
      <c r="H3190" s="9">
        <v>0.45</v>
      </c>
      <c r="I3190" s="9">
        <v>0.03</v>
      </c>
      <c r="J3190" s="9">
        <v>0.15</v>
      </c>
      <c r="K3190" s="9">
        <v>0.63</v>
      </c>
    </row>
    <row r="3191" spans="1:11" x14ac:dyDescent="0.35">
      <c r="A3191" s="10">
        <v>3191</v>
      </c>
      <c r="B3191" s="10" t="s">
        <v>712</v>
      </c>
      <c r="C3191" s="10" t="s">
        <v>70</v>
      </c>
      <c r="D3191" s="10">
        <v>2007</v>
      </c>
      <c r="E3191" s="10" t="s">
        <v>3</v>
      </c>
      <c r="F3191" s="10" t="s">
        <v>67</v>
      </c>
      <c r="G3191" s="10">
        <v>0.22</v>
      </c>
      <c r="H3191" s="10">
        <v>0.34</v>
      </c>
      <c r="I3191" s="10">
        <v>0</v>
      </c>
      <c r="J3191" s="10">
        <v>7.0000000000000007E-2</v>
      </c>
      <c r="K3191" s="10">
        <v>0.63</v>
      </c>
    </row>
    <row r="3192" spans="1:11" x14ac:dyDescent="0.35">
      <c r="A3192" s="9">
        <v>3192</v>
      </c>
      <c r="B3192" s="9" t="s">
        <v>10146</v>
      </c>
      <c r="C3192" s="9" t="s">
        <v>39</v>
      </c>
      <c r="D3192" s="9">
        <v>2001</v>
      </c>
      <c r="E3192" s="9" t="s">
        <v>1</v>
      </c>
      <c r="F3192" s="9" t="s">
        <v>43</v>
      </c>
      <c r="G3192" s="9">
        <v>0.41</v>
      </c>
      <c r="H3192" s="9">
        <v>0.19</v>
      </c>
      <c r="I3192" s="9">
        <v>0</v>
      </c>
      <c r="J3192" s="9">
        <v>0.03</v>
      </c>
      <c r="K3192" s="9">
        <v>0.63</v>
      </c>
    </row>
    <row r="3193" spans="1:11" x14ac:dyDescent="0.35">
      <c r="A3193" s="10">
        <v>3193</v>
      </c>
      <c r="B3193" s="10" t="s">
        <v>9017</v>
      </c>
      <c r="C3193" s="10" t="s">
        <v>72</v>
      </c>
      <c r="D3193" s="10">
        <v>1999</v>
      </c>
      <c r="E3193" s="10" t="s">
        <v>12</v>
      </c>
      <c r="F3193" s="10" t="s">
        <v>61</v>
      </c>
      <c r="G3193" s="10">
        <v>0.35</v>
      </c>
      <c r="H3193" s="10">
        <v>0.24</v>
      </c>
      <c r="I3193" s="10">
        <v>0</v>
      </c>
      <c r="J3193" s="10">
        <v>0.04</v>
      </c>
      <c r="K3193" s="10">
        <v>0.63</v>
      </c>
    </row>
    <row r="3194" spans="1:11" x14ac:dyDescent="0.35">
      <c r="A3194" s="9">
        <v>3194</v>
      </c>
      <c r="B3194" s="9" t="s">
        <v>4495</v>
      </c>
      <c r="C3194" s="9" t="s">
        <v>39</v>
      </c>
      <c r="D3194" s="9">
        <v>2002</v>
      </c>
      <c r="E3194" s="9" t="s">
        <v>1</v>
      </c>
      <c r="F3194" s="9" t="s">
        <v>61</v>
      </c>
      <c r="G3194" s="9">
        <v>0.2</v>
      </c>
      <c r="H3194" s="9">
        <v>0.4</v>
      </c>
      <c r="I3194" s="9">
        <v>0</v>
      </c>
      <c r="J3194" s="9">
        <v>0.04</v>
      </c>
      <c r="K3194" s="9">
        <v>0.63</v>
      </c>
    </row>
    <row r="3195" spans="1:11" x14ac:dyDescent="0.35">
      <c r="A3195" s="10">
        <v>3195</v>
      </c>
      <c r="B3195" s="10" t="s">
        <v>561</v>
      </c>
      <c r="C3195" s="10" t="s">
        <v>70</v>
      </c>
      <c r="D3195" s="10">
        <v>2009</v>
      </c>
      <c r="E3195" s="10" t="s">
        <v>9</v>
      </c>
      <c r="F3195" s="10" t="s">
        <v>118</v>
      </c>
      <c r="G3195" s="10">
        <v>0.43</v>
      </c>
      <c r="H3195" s="10">
        <v>0.14000000000000001</v>
      </c>
      <c r="I3195" s="10">
        <v>0</v>
      </c>
      <c r="J3195" s="10">
        <v>0.06</v>
      </c>
      <c r="K3195" s="10">
        <v>0.63</v>
      </c>
    </row>
    <row r="3196" spans="1:11" x14ac:dyDescent="0.35">
      <c r="A3196" s="9">
        <v>3196</v>
      </c>
      <c r="B3196" s="9" t="s">
        <v>10147</v>
      </c>
      <c r="C3196" s="9" t="s">
        <v>34</v>
      </c>
      <c r="D3196" s="12" t="s">
        <v>145</v>
      </c>
      <c r="E3196" s="9" t="s">
        <v>4</v>
      </c>
      <c r="F3196" s="9" t="s">
        <v>91</v>
      </c>
      <c r="G3196" s="9">
        <v>0</v>
      </c>
      <c r="H3196" s="9">
        <v>0</v>
      </c>
      <c r="I3196" s="9">
        <v>0.63</v>
      </c>
      <c r="J3196" s="9">
        <v>0</v>
      </c>
      <c r="K3196" s="9">
        <v>0.63</v>
      </c>
    </row>
    <row r="3197" spans="1:11" x14ac:dyDescent="0.35">
      <c r="A3197" s="10">
        <v>3197</v>
      </c>
      <c r="B3197" s="10" t="s">
        <v>1155</v>
      </c>
      <c r="C3197" s="10" t="s">
        <v>34</v>
      </c>
      <c r="D3197" s="10">
        <v>2005</v>
      </c>
      <c r="E3197" s="10" t="s">
        <v>3</v>
      </c>
      <c r="F3197" s="10" t="s">
        <v>61</v>
      </c>
      <c r="G3197" s="10">
        <v>0.53</v>
      </c>
      <c r="H3197" s="10">
        <v>0.02</v>
      </c>
      <c r="I3197" s="10">
        <v>0</v>
      </c>
      <c r="J3197" s="10">
        <v>0.09</v>
      </c>
      <c r="K3197" s="10">
        <v>0.63</v>
      </c>
    </row>
    <row r="3198" spans="1:11" x14ac:dyDescent="0.35">
      <c r="A3198" s="9">
        <v>3198</v>
      </c>
      <c r="B3198" s="9" t="s">
        <v>316</v>
      </c>
      <c r="C3198" s="9" t="s">
        <v>69</v>
      </c>
      <c r="D3198" s="9">
        <v>2006</v>
      </c>
      <c r="E3198" s="9" t="s">
        <v>1</v>
      </c>
      <c r="F3198" s="9" t="s">
        <v>43</v>
      </c>
      <c r="G3198" s="9">
        <v>0.3</v>
      </c>
      <c r="H3198" s="9">
        <v>0.23</v>
      </c>
      <c r="I3198" s="9">
        <v>0.01</v>
      </c>
      <c r="J3198" s="9">
        <v>0.1</v>
      </c>
      <c r="K3198" s="9">
        <v>0.63</v>
      </c>
    </row>
    <row r="3199" spans="1:11" x14ac:dyDescent="0.35">
      <c r="A3199" s="10">
        <v>3199</v>
      </c>
      <c r="B3199" s="10" t="s">
        <v>10148</v>
      </c>
      <c r="C3199" s="10" t="s">
        <v>36</v>
      </c>
      <c r="D3199" s="10">
        <v>2004</v>
      </c>
      <c r="E3199" s="10" t="s">
        <v>8</v>
      </c>
      <c r="F3199" s="10" t="s">
        <v>50</v>
      </c>
      <c r="G3199" s="10">
        <v>0.45</v>
      </c>
      <c r="H3199" s="10">
        <v>0.17</v>
      </c>
      <c r="I3199" s="10">
        <v>0</v>
      </c>
      <c r="J3199" s="10">
        <v>0.01</v>
      </c>
      <c r="K3199" s="10">
        <v>0.63</v>
      </c>
    </row>
    <row r="3200" spans="1:11" x14ac:dyDescent="0.35">
      <c r="A3200" s="9">
        <v>3200</v>
      </c>
      <c r="B3200" s="9" t="s">
        <v>9618</v>
      </c>
      <c r="C3200" s="9" t="s">
        <v>69</v>
      </c>
      <c r="D3200" s="9">
        <v>2011</v>
      </c>
      <c r="E3200" s="9" t="s">
        <v>9</v>
      </c>
      <c r="F3200" s="9" t="s">
        <v>59</v>
      </c>
      <c r="G3200" s="9">
        <v>0.3</v>
      </c>
      <c r="H3200" s="9">
        <v>0.23</v>
      </c>
      <c r="I3200" s="9">
        <v>0</v>
      </c>
      <c r="J3200" s="9">
        <v>0.09</v>
      </c>
      <c r="K3200" s="9">
        <v>0.63</v>
      </c>
    </row>
    <row r="3201" spans="1:11" x14ac:dyDescent="0.35">
      <c r="A3201" s="10">
        <v>3201</v>
      </c>
      <c r="B3201" s="10" t="s">
        <v>857</v>
      </c>
      <c r="C3201" s="10" t="s">
        <v>69</v>
      </c>
      <c r="D3201" s="10">
        <v>2009</v>
      </c>
      <c r="E3201" s="10" t="s">
        <v>6</v>
      </c>
      <c r="F3201" s="10" t="s">
        <v>43</v>
      </c>
      <c r="G3201" s="10">
        <v>0.28000000000000003</v>
      </c>
      <c r="H3201" s="10">
        <v>0.24</v>
      </c>
      <c r="I3201" s="10">
        <v>0</v>
      </c>
      <c r="J3201" s="10">
        <v>0.1</v>
      </c>
      <c r="K3201" s="10">
        <v>0.63</v>
      </c>
    </row>
    <row r="3202" spans="1:11" x14ac:dyDescent="0.35">
      <c r="A3202" s="9">
        <v>3202</v>
      </c>
      <c r="B3202" s="9" t="s">
        <v>121</v>
      </c>
      <c r="C3202" s="9" t="s">
        <v>44</v>
      </c>
      <c r="D3202" s="9">
        <v>2008</v>
      </c>
      <c r="E3202" s="9" t="s">
        <v>9</v>
      </c>
      <c r="F3202" s="9" t="s">
        <v>46</v>
      </c>
      <c r="G3202" s="9">
        <v>0.46</v>
      </c>
      <c r="H3202" s="9">
        <v>0.09</v>
      </c>
      <c r="I3202" s="9">
        <v>0</v>
      </c>
      <c r="J3202" s="9">
        <v>0.09</v>
      </c>
      <c r="K3202" s="9">
        <v>0.63</v>
      </c>
    </row>
    <row r="3203" spans="1:11" x14ac:dyDescent="0.35">
      <c r="A3203" s="10">
        <v>3203</v>
      </c>
      <c r="B3203" s="10" t="s">
        <v>10149</v>
      </c>
      <c r="C3203" s="10" t="s">
        <v>88</v>
      </c>
      <c r="D3203" s="10">
        <v>2012</v>
      </c>
      <c r="E3203" s="10" t="s">
        <v>6</v>
      </c>
      <c r="F3203" s="10" t="s">
        <v>75</v>
      </c>
      <c r="G3203" s="10">
        <v>0</v>
      </c>
      <c r="H3203" s="10">
        <v>0</v>
      </c>
      <c r="I3203" s="10">
        <v>0.63</v>
      </c>
      <c r="J3203" s="10">
        <v>0</v>
      </c>
      <c r="K3203" s="10">
        <v>0.63</v>
      </c>
    </row>
    <row r="3204" spans="1:11" x14ac:dyDescent="0.35">
      <c r="A3204" s="9">
        <v>3204</v>
      </c>
      <c r="B3204" s="9" t="s">
        <v>263</v>
      </c>
      <c r="C3204" s="9" t="s">
        <v>49</v>
      </c>
      <c r="D3204" s="9">
        <v>2009</v>
      </c>
      <c r="E3204" s="9" t="s">
        <v>9</v>
      </c>
      <c r="F3204" s="9" t="s">
        <v>61</v>
      </c>
      <c r="G3204" s="9">
        <v>0.21</v>
      </c>
      <c r="H3204" s="9">
        <v>0.35</v>
      </c>
      <c r="I3204" s="9">
        <v>0</v>
      </c>
      <c r="J3204" s="9">
        <v>7.0000000000000007E-2</v>
      </c>
      <c r="K3204" s="9">
        <v>0.63</v>
      </c>
    </row>
    <row r="3205" spans="1:11" x14ac:dyDescent="0.35">
      <c r="A3205" s="10">
        <v>3205</v>
      </c>
      <c r="B3205" s="10" t="s">
        <v>8870</v>
      </c>
      <c r="C3205" s="10" t="s">
        <v>146</v>
      </c>
      <c r="D3205" s="10">
        <v>1998</v>
      </c>
      <c r="E3205" s="10" t="s">
        <v>2</v>
      </c>
      <c r="F3205" s="10" t="s">
        <v>43</v>
      </c>
      <c r="G3205" s="10">
        <v>0.49</v>
      </c>
      <c r="H3205" s="10">
        <v>0.13</v>
      </c>
      <c r="I3205" s="10">
        <v>0</v>
      </c>
      <c r="J3205" s="10">
        <v>0.01</v>
      </c>
      <c r="K3205" s="10">
        <v>0.63</v>
      </c>
    </row>
    <row r="3206" spans="1:11" x14ac:dyDescent="0.35">
      <c r="A3206" s="9">
        <v>3206</v>
      </c>
      <c r="B3206" s="9" t="s">
        <v>10150</v>
      </c>
      <c r="C3206" s="9" t="s">
        <v>47</v>
      </c>
      <c r="D3206" s="9">
        <v>1991</v>
      </c>
      <c r="E3206" s="9" t="s">
        <v>2</v>
      </c>
      <c r="F3206" s="9" t="s">
        <v>38</v>
      </c>
      <c r="G3206" s="9">
        <v>0.32</v>
      </c>
      <c r="H3206" s="9">
        <v>0.05</v>
      </c>
      <c r="I3206" s="9">
        <v>0.25</v>
      </c>
      <c r="J3206" s="9">
        <v>0.01</v>
      </c>
      <c r="K3206" s="9">
        <v>0.63</v>
      </c>
    </row>
    <row r="3207" spans="1:11" x14ac:dyDescent="0.35">
      <c r="A3207" s="10">
        <v>3207</v>
      </c>
      <c r="B3207" s="10" t="s">
        <v>9851</v>
      </c>
      <c r="C3207" s="10" t="s">
        <v>42</v>
      </c>
      <c r="D3207" s="10">
        <v>2010</v>
      </c>
      <c r="E3207" s="10" t="s">
        <v>6</v>
      </c>
      <c r="F3207" s="10" t="s">
        <v>43</v>
      </c>
      <c r="G3207" s="10">
        <v>0.49</v>
      </c>
      <c r="H3207" s="10">
        <v>0.09</v>
      </c>
      <c r="I3207" s="10">
        <v>0</v>
      </c>
      <c r="J3207" s="10">
        <v>0.04</v>
      </c>
      <c r="K3207" s="10">
        <v>0.63</v>
      </c>
    </row>
    <row r="3208" spans="1:11" x14ac:dyDescent="0.35">
      <c r="A3208" s="9">
        <v>3208</v>
      </c>
      <c r="B3208" s="9" t="s">
        <v>1188</v>
      </c>
      <c r="C3208" s="9" t="s">
        <v>88</v>
      </c>
      <c r="D3208" s="9">
        <v>2012</v>
      </c>
      <c r="E3208" s="9" t="s">
        <v>9</v>
      </c>
      <c r="F3208" s="9" t="s">
        <v>43</v>
      </c>
      <c r="G3208" s="9">
        <v>0.38</v>
      </c>
      <c r="H3208" s="9">
        <v>0.2</v>
      </c>
      <c r="I3208" s="9">
        <v>0</v>
      </c>
      <c r="J3208" s="9">
        <v>0.05</v>
      </c>
      <c r="K3208" s="9">
        <v>0.63</v>
      </c>
    </row>
    <row r="3209" spans="1:11" x14ac:dyDescent="0.35">
      <c r="A3209" s="10">
        <v>3209</v>
      </c>
      <c r="B3209" s="10" t="s">
        <v>700</v>
      </c>
      <c r="C3209" s="10" t="s">
        <v>70</v>
      </c>
      <c r="D3209" s="10">
        <v>2008</v>
      </c>
      <c r="E3209" s="10" t="s">
        <v>9</v>
      </c>
      <c r="F3209" s="10" t="s">
        <v>46</v>
      </c>
      <c r="G3209" s="10">
        <v>0.38</v>
      </c>
      <c r="H3209" s="10">
        <v>0.19</v>
      </c>
      <c r="I3209" s="10">
        <v>0</v>
      </c>
      <c r="J3209" s="10">
        <v>0.06</v>
      </c>
      <c r="K3209" s="10">
        <v>0.63</v>
      </c>
    </row>
    <row r="3210" spans="1:11" x14ac:dyDescent="0.35">
      <c r="A3210" s="9">
        <v>3210</v>
      </c>
      <c r="B3210" s="9" t="s">
        <v>1727</v>
      </c>
      <c r="C3210" s="9" t="s">
        <v>42</v>
      </c>
      <c r="D3210" s="9">
        <v>2007</v>
      </c>
      <c r="E3210" s="9" t="s">
        <v>1</v>
      </c>
      <c r="F3210" s="9" t="s">
        <v>43</v>
      </c>
      <c r="G3210" s="9">
        <v>0.57999999999999996</v>
      </c>
      <c r="H3210" s="9">
        <v>0</v>
      </c>
      <c r="I3210" s="9">
        <v>0</v>
      </c>
      <c r="J3210" s="9">
        <v>0.05</v>
      </c>
      <c r="K3210" s="9">
        <v>0.63</v>
      </c>
    </row>
    <row r="3211" spans="1:11" x14ac:dyDescent="0.35">
      <c r="A3211" s="10">
        <v>3211</v>
      </c>
      <c r="B3211" s="10" t="s">
        <v>10151</v>
      </c>
      <c r="C3211" s="10" t="s">
        <v>34</v>
      </c>
      <c r="D3211" s="10">
        <v>2003</v>
      </c>
      <c r="E3211" s="10" t="s">
        <v>10</v>
      </c>
      <c r="F3211" s="10" t="s">
        <v>75</v>
      </c>
      <c r="G3211" s="10">
        <v>0</v>
      </c>
      <c r="H3211" s="10">
        <v>0</v>
      </c>
      <c r="I3211" s="10">
        <v>0.63</v>
      </c>
      <c r="J3211" s="10">
        <v>0</v>
      </c>
      <c r="K3211" s="10">
        <v>0.63</v>
      </c>
    </row>
    <row r="3212" spans="1:11" x14ac:dyDescent="0.35">
      <c r="A3212" s="9">
        <v>3212</v>
      </c>
      <c r="B3212" s="9" t="s">
        <v>8573</v>
      </c>
      <c r="C3212" s="9" t="s">
        <v>69</v>
      </c>
      <c r="D3212" s="9">
        <v>2011</v>
      </c>
      <c r="E3212" s="9" t="s">
        <v>6</v>
      </c>
      <c r="F3212" s="9" t="s">
        <v>50</v>
      </c>
      <c r="G3212" s="9">
        <v>0.33</v>
      </c>
      <c r="H3212" s="9">
        <v>0.21</v>
      </c>
      <c r="I3212" s="9">
        <v>0</v>
      </c>
      <c r="J3212" s="9">
        <v>0.09</v>
      </c>
      <c r="K3212" s="9">
        <v>0.63</v>
      </c>
    </row>
    <row r="3213" spans="1:11" x14ac:dyDescent="0.35">
      <c r="A3213" s="10">
        <v>3213</v>
      </c>
      <c r="B3213" s="10" t="s">
        <v>8554</v>
      </c>
      <c r="C3213" s="10" t="s">
        <v>49</v>
      </c>
      <c r="D3213" s="10">
        <v>2010</v>
      </c>
      <c r="E3213" s="10" t="s">
        <v>7</v>
      </c>
      <c r="F3213" s="10" t="s">
        <v>43</v>
      </c>
      <c r="G3213" s="10">
        <v>0.54</v>
      </c>
      <c r="H3213" s="10">
        <v>0.05</v>
      </c>
      <c r="I3213" s="10">
        <v>0</v>
      </c>
      <c r="J3213" s="10">
        <v>0.04</v>
      </c>
      <c r="K3213" s="10">
        <v>0.63</v>
      </c>
    </row>
    <row r="3214" spans="1:11" x14ac:dyDescent="0.35">
      <c r="A3214" s="9">
        <v>3214</v>
      </c>
      <c r="B3214" s="9" t="s">
        <v>8680</v>
      </c>
      <c r="C3214" s="9" t="s">
        <v>102</v>
      </c>
      <c r="D3214" s="9">
        <v>2015</v>
      </c>
      <c r="E3214" s="9" t="s">
        <v>9</v>
      </c>
      <c r="F3214" s="9" t="s">
        <v>57</v>
      </c>
      <c r="G3214" s="9">
        <v>0.23</v>
      </c>
      <c r="H3214" s="9">
        <v>0.28999999999999998</v>
      </c>
      <c r="I3214" s="9">
        <v>0.01</v>
      </c>
      <c r="J3214" s="9">
        <v>0.1</v>
      </c>
      <c r="K3214" s="9">
        <v>0.63</v>
      </c>
    </row>
    <row r="3215" spans="1:11" x14ac:dyDescent="0.35">
      <c r="A3215" s="10">
        <v>3215</v>
      </c>
      <c r="B3215" s="10" t="s">
        <v>10152</v>
      </c>
      <c r="C3215" s="10" t="s">
        <v>34</v>
      </c>
      <c r="D3215" s="10">
        <v>2002</v>
      </c>
      <c r="E3215" s="10" t="s">
        <v>2</v>
      </c>
      <c r="F3215" s="10" t="s">
        <v>57</v>
      </c>
      <c r="G3215" s="10">
        <v>0.12</v>
      </c>
      <c r="H3215" s="10">
        <v>0.09</v>
      </c>
      <c r="I3215" s="10">
        <v>0.38</v>
      </c>
      <c r="J3215" s="10">
        <v>0.03</v>
      </c>
      <c r="K3215" s="10">
        <v>0.63</v>
      </c>
    </row>
    <row r="3216" spans="1:11" x14ac:dyDescent="0.35">
      <c r="A3216" s="9">
        <v>3216</v>
      </c>
      <c r="B3216" s="9" t="s">
        <v>10153</v>
      </c>
      <c r="C3216" s="9" t="s">
        <v>42</v>
      </c>
      <c r="D3216" s="9">
        <v>2009</v>
      </c>
      <c r="E3216" s="9" t="s">
        <v>7</v>
      </c>
      <c r="F3216" s="9" t="s">
        <v>53</v>
      </c>
      <c r="G3216" s="9">
        <v>0.43</v>
      </c>
      <c r="H3216" s="9">
        <v>0.05</v>
      </c>
      <c r="I3216" s="9">
        <v>0</v>
      </c>
      <c r="J3216" s="9">
        <v>0.14000000000000001</v>
      </c>
      <c r="K3216" s="9">
        <v>0.63</v>
      </c>
    </row>
    <row r="3217" spans="1:11" x14ac:dyDescent="0.35">
      <c r="A3217" s="10">
        <v>3217</v>
      </c>
      <c r="B3217" s="10" t="s">
        <v>10154</v>
      </c>
      <c r="C3217" s="10" t="s">
        <v>83</v>
      </c>
      <c r="D3217" s="10">
        <v>1982</v>
      </c>
      <c r="E3217" s="10" t="s">
        <v>9</v>
      </c>
      <c r="F3217" s="10" t="s">
        <v>10155</v>
      </c>
      <c r="G3217" s="10">
        <v>0.57999999999999996</v>
      </c>
      <c r="H3217" s="10">
        <v>0.04</v>
      </c>
      <c r="I3217" s="10">
        <v>0</v>
      </c>
      <c r="J3217" s="10">
        <v>0.01</v>
      </c>
      <c r="K3217" s="10">
        <v>0.63</v>
      </c>
    </row>
    <row r="3218" spans="1:11" x14ac:dyDescent="0.35">
      <c r="A3218" s="9">
        <v>3218</v>
      </c>
      <c r="B3218" s="9" t="s">
        <v>328</v>
      </c>
      <c r="C3218" s="9" t="s">
        <v>70</v>
      </c>
      <c r="D3218" s="9">
        <v>2009</v>
      </c>
      <c r="E3218" s="9" t="s">
        <v>7</v>
      </c>
      <c r="F3218" s="9" t="s">
        <v>43</v>
      </c>
      <c r="G3218" s="9">
        <v>0.34</v>
      </c>
      <c r="H3218" s="9">
        <v>0.23</v>
      </c>
      <c r="I3218" s="9">
        <v>0</v>
      </c>
      <c r="J3218" s="9">
        <v>0.06</v>
      </c>
      <c r="K3218" s="9">
        <v>0.63</v>
      </c>
    </row>
    <row r="3219" spans="1:11" x14ac:dyDescent="0.35">
      <c r="A3219" s="10">
        <v>3219</v>
      </c>
      <c r="B3219" s="10" t="s">
        <v>10156</v>
      </c>
      <c r="C3219" s="10" t="s">
        <v>49</v>
      </c>
      <c r="D3219" s="11" t="s">
        <v>145</v>
      </c>
      <c r="E3219" s="10" t="s">
        <v>12</v>
      </c>
      <c r="F3219" s="10" t="s">
        <v>53</v>
      </c>
      <c r="G3219" s="10">
        <v>0.44</v>
      </c>
      <c r="H3219" s="10">
        <v>0.13</v>
      </c>
      <c r="I3219" s="10">
        <v>0</v>
      </c>
      <c r="J3219" s="10">
        <v>0.06</v>
      </c>
      <c r="K3219" s="10">
        <v>0.63</v>
      </c>
    </row>
    <row r="3220" spans="1:11" x14ac:dyDescent="0.35">
      <c r="A3220" s="9">
        <v>3220</v>
      </c>
      <c r="B3220" s="9" t="s">
        <v>10157</v>
      </c>
      <c r="C3220" s="9" t="s">
        <v>94</v>
      </c>
      <c r="D3220" s="9">
        <v>2011</v>
      </c>
      <c r="E3220" s="9" t="s">
        <v>8</v>
      </c>
      <c r="F3220" s="9" t="s">
        <v>61</v>
      </c>
      <c r="G3220" s="9">
        <v>0.4</v>
      </c>
      <c r="H3220" s="9">
        <v>0.23</v>
      </c>
      <c r="I3220" s="9">
        <v>0</v>
      </c>
      <c r="J3220" s="9">
        <v>0</v>
      </c>
      <c r="K3220" s="9">
        <v>0.63</v>
      </c>
    </row>
    <row r="3221" spans="1:11" x14ac:dyDescent="0.35">
      <c r="A3221" s="10">
        <v>3221</v>
      </c>
      <c r="B3221" s="10" t="s">
        <v>1191</v>
      </c>
      <c r="C3221" s="10" t="s">
        <v>55</v>
      </c>
      <c r="D3221" s="10">
        <v>2014</v>
      </c>
      <c r="E3221" s="10" t="s">
        <v>3</v>
      </c>
      <c r="F3221" s="10" t="s">
        <v>50</v>
      </c>
      <c r="G3221" s="10">
        <v>0.24</v>
      </c>
      <c r="H3221" s="10">
        <v>0.34</v>
      </c>
      <c r="I3221" s="10">
        <v>0</v>
      </c>
      <c r="J3221" s="10">
        <v>0.05</v>
      </c>
      <c r="K3221" s="10">
        <v>0.63</v>
      </c>
    </row>
    <row r="3222" spans="1:11" x14ac:dyDescent="0.35">
      <c r="A3222" s="9">
        <v>3222</v>
      </c>
      <c r="B3222" s="9" t="s">
        <v>10158</v>
      </c>
      <c r="C3222" s="9" t="s">
        <v>49</v>
      </c>
      <c r="D3222" s="9">
        <v>2009</v>
      </c>
      <c r="E3222" s="9" t="s">
        <v>12</v>
      </c>
      <c r="F3222" s="9" t="s">
        <v>50</v>
      </c>
      <c r="G3222" s="9">
        <v>0.31</v>
      </c>
      <c r="H3222" s="9">
        <v>0.25</v>
      </c>
      <c r="I3222" s="9">
        <v>0</v>
      </c>
      <c r="J3222" s="9">
        <v>0.06</v>
      </c>
      <c r="K3222" s="9">
        <v>0.63</v>
      </c>
    </row>
    <row r="3223" spans="1:11" x14ac:dyDescent="0.35">
      <c r="A3223" s="10">
        <v>3223</v>
      </c>
      <c r="B3223" s="10" t="s">
        <v>10159</v>
      </c>
      <c r="C3223" s="10" t="s">
        <v>88</v>
      </c>
      <c r="D3223" s="10">
        <v>2016</v>
      </c>
      <c r="E3223" s="10" t="s">
        <v>4</v>
      </c>
      <c r="F3223" s="10" t="s">
        <v>137</v>
      </c>
      <c r="G3223" s="10">
        <v>0</v>
      </c>
      <c r="H3223" s="10">
        <v>0</v>
      </c>
      <c r="I3223" s="10">
        <v>0.63</v>
      </c>
      <c r="J3223" s="10">
        <v>0</v>
      </c>
      <c r="K3223" s="10">
        <v>0.63</v>
      </c>
    </row>
    <row r="3224" spans="1:11" x14ac:dyDescent="0.35">
      <c r="A3224" s="9">
        <v>3224</v>
      </c>
      <c r="B3224" s="9" t="s">
        <v>135</v>
      </c>
      <c r="C3224" s="9" t="s">
        <v>70</v>
      </c>
      <c r="D3224" s="9">
        <v>2012</v>
      </c>
      <c r="E3224" s="9" t="s">
        <v>3</v>
      </c>
      <c r="F3224" s="9" t="s">
        <v>46</v>
      </c>
      <c r="G3224" s="9">
        <v>0.2</v>
      </c>
      <c r="H3224" s="9">
        <v>0.37</v>
      </c>
      <c r="I3224" s="9">
        <v>0</v>
      </c>
      <c r="J3224" s="9">
        <v>0.06</v>
      </c>
      <c r="K3224" s="9">
        <v>0.63</v>
      </c>
    </row>
    <row r="3225" spans="1:11" x14ac:dyDescent="0.35">
      <c r="A3225" s="10">
        <v>3225</v>
      </c>
      <c r="B3225" s="10" t="s">
        <v>10160</v>
      </c>
      <c r="C3225" s="10" t="s">
        <v>34</v>
      </c>
      <c r="D3225" s="10">
        <v>2007</v>
      </c>
      <c r="E3225" s="10" t="s">
        <v>4</v>
      </c>
      <c r="F3225" s="10" t="s">
        <v>111</v>
      </c>
      <c r="G3225" s="10">
        <v>0.22</v>
      </c>
      <c r="H3225" s="10">
        <v>0.2</v>
      </c>
      <c r="I3225" s="10">
        <v>0.16</v>
      </c>
      <c r="J3225" s="10">
        <v>0.05</v>
      </c>
      <c r="K3225" s="10">
        <v>0.63</v>
      </c>
    </row>
    <row r="3226" spans="1:11" x14ac:dyDescent="0.35">
      <c r="A3226" s="9">
        <v>3226</v>
      </c>
      <c r="B3226" s="9" t="s">
        <v>2094</v>
      </c>
      <c r="C3226" s="9" t="s">
        <v>34</v>
      </c>
      <c r="D3226" s="9">
        <v>2001</v>
      </c>
      <c r="E3226" s="9" t="s">
        <v>1</v>
      </c>
      <c r="F3226" s="9" t="s">
        <v>61</v>
      </c>
      <c r="G3226" s="9">
        <v>0.31</v>
      </c>
      <c r="H3226" s="9">
        <v>0.24</v>
      </c>
      <c r="I3226" s="9">
        <v>0</v>
      </c>
      <c r="J3226" s="9">
        <v>0.08</v>
      </c>
      <c r="K3226" s="9">
        <v>0.63</v>
      </c>
    </row>
    <row r="3227" spans="1:11" x14ac:dyDescent="0.35">
      <c r="A3227" s="10">
        <v>3227</v>
      </c>
      <c r="B3227" s="10" t="s">
        <v>10161</v>
      </c>
      <c r="C3227" s="10" t="s">
        <v>44</v>
      </c>
      <c r="D3227" s="10">
        <v>2009</v>
      </c>
      <c r="E3227" s="10" t="s">
        <v>4</v>
      </c>
      <c r="F3227" s="10" t="s">
        <v>742</v>
      </c>
      <c r="G3227" s="10">
        <v>0.18</v>
      </c>
      <c r="H3227" s="10">
        <v>0.06</v>
      </c>
      <c r="I3227" s="10">
        <v>0.34</v>
      </c>
      <c r="J3227" s="10">
        <v>0.04</v>
      </c>
      <c r="K3227" s="10">
        <v>0.63</v>
      </c>
    </row>
    <row r="3228" spans="1:11" x14ac:dyDescent="0.35">
      <c r="A3228" s="9">
        <v>3228</v>
      </c>
      <c r="B3228" s="9" t="s">
        <v>10162</v>
      </c>
      <c r="C3228" s="9" t="s">
        <v>72</v>
      </c>
      <c r="D3228" s="9">
        <v>1997</v>
      </c>
      <c r="E3228" s="9" t="s">
        <v>4</v>
      </c>
      <c r="F3228" s="9" t="s">
        <v>213</v>
      </c>
      <c r="G3228" s="9">
        <v>0</v>
      </c>
      <c r="H3228" s="9">
        <v>0</v>
      </c>
      <c r="I3228" s="9">
        <v>0.59</v>
      </c>
      <c r="J3228" s="9">
        <v>0.04</v>
      </c>
      <c r="K3228" s="9">
        <v>0.63</v>
      </c>
    </row>
    <row r="3229" spans="1:11" x14ac:dyDescent="0.35">
      <c r="A3229" s="10">
        <v>3229</v>
      </c>
      <c r="B3229" s="10" t="s">
        <v>782</v>
      </c>
      <c r="C3229" s="10" t="s">
        <v>70</v>
      </c>
      <c r="D3229" s="10">
        <v>2011</v>
      </c>
      <c r="E3229" s="10" t="s">
        <v>1</v>
      </c>
      <c r="F3229" s="10" t="s">
        <v>61</v>
      </c>
      <c r="G3229" s="10">
        <v>0.4</v>
      </c>
      <c r="H3229" s="10">
        <v>0.17</v>
      </c>
      <c r="I3229" s="10">
        <v>0</v>
      </c>
      <c r="J3229" s="10">
        <v>0.05</v>
      </c>
      <c r="K3229" s="10">
        <v>0.63</v>
      </c>
    </row>
    <row r="3230" spans="1:11" x14ac:dyDescent="0.35">
      <c r="A3230" s="9">
        <v>3230</v>
      </c>
      <c r="B3230" s="9" t="s">
        <v>2804</v>
      </c>
      <c r="C3230" s="9" t="s">
        <v>34</v>
      </c>
      <c r="D3230" s="9">
        <v>2006</v>
      </c>
      <c r="E3230" s="9" t="s">
        <v>9</v>
      </c>
      <c r="F3230" s="9" t="s">
        <v>91</v>
      </c>
      <c r="G3230" s="9">
        <v>0.11</v>
      </c>
      <c r="H3230" s="9">
        <v>0.03</v>
      </c>
      <c r="I3230" s="9">
        <v>0.15</v>
      </c>
      <c r="J3230" s="9">
        <v>0.34</v>
      </c>
      <c r="K3230" s="9">
        <v>0.63</v>
      </c>
    </row>
    <row r="3231" spans="1:11" x14ac:dyDescent="0.35">
      <c r="A3231" s="10">
        <v>3231</v>
      </c>
      <c r="B3231" s="10" t="s">
        <v>9706</v>
      </c>
      <c r="C3231" s="10" t="s">
        <v>72</v>
      </c>
      <c r="D3231" s="10">
        <v>2000</v>
      </c>
      <c r="E3231" s="10" t="s">
        <v>1</v>
      </c>
      <c r="F3231" s="10" t="s">
        <v>61</v>
      </c>
      <c r="G3231" s="10">
        <v>0.35</v>
      </c>
      <c r="H3231" s="10">
        <v>0.24</v>
      </c>
      <c r="I3231" s="10">
        <v>0</v>
      </c>
      <c r="J3231" s="10">
        <v>0.04</v>
      </c>
      <c r="K3231" s="10">
        <v>0.63</v>
      </c>
    </row>
    <row r="3232" spans="1:11" x14ac:dyDescent="0.35">
      <c r="A3232" s="9">
        <v>3232</v>
      </c>
      <c r="B3232" s="9" t="s">
        <v>6910</v>
      </c>
      <c r="C3232" s="9" t="s">
        <v>42</v>
      </c>
      <c r="D3232" s="9">
        <v>2009</v>
      </c>
      <c r="E3232" s="9" t="s">
        <v>8</v>
      </c>
      <c r="F3232" s="9" t="s">
        <v>67</v>
      </c>
      <c r="G3232" s="9">
        <v>0.41</v>
      </c>
      <c r="H3232" s="9">
        <v>0.16</v>
      </c>
      <c r="I3232" s="9">
        <v>0</v>
      </c>
      <c r="J3232" s="9">
        <v>0.05</v>
      </c>
      <c r="K3232" s="9">
        <v>0.63</v>
      </c>
    </row>
    <row r="3233" spans="1:11" x14ac:dyDescent="0.35">
      <c r="A3233" s="10">
        <v>3233</v>
      </c>
      <c r="B3233" s="10" t="s">
        <v>182</v>
      </c>
      <c r="C3233" s="10" t="s">
        <v>55</v>
      </c>
      <c r="D3233" s="10">
        <v>2015</v>
      </c>
      <c r="E3233" s="10" t="s">
        <v>9</v>
      </c>
      <c r="F3233" s="10" t="s">
        <v>120</v>
      </c>
      <c r="G3233" s="10">
        <v>0.35</v>
      </c>
      <c r="H3233" s="10">
        <v>0.22</v>
      </c>
      <c r="I3233" s="10">
        <v>0</v>
      </c>
      <c r="J3233" s="10">
        <v>0.06</v>
      </c>
      <c r="K3233" s="10">
        <v>0.63</v>
      </c>
    </row>
    <row r="3234" spans="1:11" x14ac:dyDescent="0.35">
      <c r="A3234" s="9">
        <v>3234</v>
      </c>
      <c r="B3234" s="9" t="s">
        <v>284</v>
      </c>
      <c r="C3234" s="9" t="s">
        <v>69</v>
      </c>
      <c r="D3234" s="9">
        <v>2009</v>
      </c>
      <c r="E3234" s="9" t="s">
        <v>7</v>
      </c>
      <c r="F3234" s="9" t="s">
        <v>271</v>
      </c>
      <c r="G3234" s="9">
        <v>0.22</v>
      </c>
      <c r="H3234" s="9">
        <v>0.27</v>
      </c>
      <c r="I3234" s="9">
        <v>0.01</v>
      </c>
      <c r="J3234" s="9">
        <v>0.11</v>
      </c>
      <c r="K3234" s="9">
        <v>0.63</v>
      </c>
    </row>
    <row r="3235" spans="1:11" x14ac:dyDescent="0.35">
      <c r="A3235" s="10">
        <v>3235</v>
      </c>
      <c r="B3235" s="10" t="s">
        <v>390</v>
      </c>
      <c r="C3235" s="10" t="s">
        <v>49</v>
      </c>
      <c r="D3235" s="10">
        <v>2009</v>
      </c>
      <c r="E3235" s="10" t="s">
        <v>3</v>
      </c>
      <c r="F3235" s="10" t="s">
        <v>61</v>
      </c>
      <c r="G3235" s="10">
        <v>0.26</v>
      </c>
      <c r="H3235" s="10">
        <v>0.28999999999999998</v>
      </c>
      <c r="I3235" s="10">
        <v>0</v>
      </c>
      <c r="J3235" s="10">
        <v>7.0000000000000007E-2</v>
      </c>
      <c r="K3235" s="10">
        <v>0.63</v>
      </c>
    </row>
    <row r="3236" spans="1:11" x14ac:dyDescent="0.35">
      <c r="A3236" s="9">
        <v>3236</v>
      </c>
      <c r="B3236" s="9" t="s">
        <v>10163</v>
      </c>
      <c r="C3236" s="9" t="s">
        <v>72</v>
      </c>
      <c r="D3236" s="9">
        <v>2000</v>
      </c>
      <c r="E3236" s="9" t="s">
        <v>2</v>
      </c>
      <c r="F3236" s="9" t="s">
        <v>43</v>
      </c>
      <c r="G3236" s="9">
        <v>0.35</v>
      </c>
      <c r="H3236" s="9">
        <v>0.24</v>
      </c>
      <c r="I3236" s="9">
        <v>0</v>
      </c>
      <c r="J3236" s="9">
        <v>0.04</v>
      </c>
      <c r="K3236" s="9">
        <v>0.63</v>
      </c>
    </row>
    <row r="3237" spans="1:11" x14ac:dyDescent="0.35">
      <c r="A3237" s="10">
        <v>3237</v>
      </c>
      <c r="B3237" s="10" t="s">
        <v>8708</v>
      </c>
      <c r="C3237" s="10" t="s">
        <v>149</v>
      </c>
      <c r="D3237" s="10">
        <v>2002</v>
      </c>
      <c r="E3237" s="10" t="s">
        <v>6</v>
      </c>
      <c r="F3237" s="10" t="s">
        <v>75</v>
      </c>
      <c r="G3237" s="10">
        <v>0.48</v>
      </c>
      <c r="H3237" s="10">
        <v>0.13</v>
      </c>
      <c r="I3237" s="10">
        <v>0</v>
      </c>
      <c r="J3237" s="10">
        <v>0.02</v>
      </c>
      <c r="K3237" s="10">
        <v>0.63</v>
      </c>
    </row>
    <row r="3238" spans="1:11" x14ac:dyDescent="0.35">
      <c r="A3238" s="9">
        <v>3238</v>
      </c>
      <c r="B3238" s="9" t="s">
        <v>10164</v>
      </c>
      <c r="C3238" s="9" t="s">
        <v>47</v>
      </c>
      <c r="D3238" s="9">
        <v>1993</v>
      </c>
      <c r="E3238" s="9" t="s">
        <v>12</v>
      </c>
      <c r="F3238" s="9" t="s">
        <v>111</v>
      </c>
      <c r="G3238" s="9">
        <v>0.3</v>
      </c>
      <c r="H3238" s="9">
        <v>0</v>
      </c>
      <c r="I3238" s="9">
        <v>0.32</v>
      </c>
      <c r="J3238" s="9">
        <v>0</v>
      </c>
      <c r="K3238" s="9">
        <v>0.62</v>
      </c>
    </row>
    <row r="3239" spans="1:11" x14ac:dyDescent="0.35">
      <c r="A3239" s="10">
        <v>3239</v>
      </c>
      <c r="B3239" s="10" t="s">
        <v>10165</v>
      </c>
      <c r="C3239" s="10" t="s">
        <v>80</v>
      </c>
      <c r="D3239" s="10">
        <v>1995</v>
      </c>
      <c r="E3239" s="10" t="s">
        <v>7</v>
      </c>
      <c r="F3239" s="10" t="s">
        <v>46</v>
      </c>
      <c r="G3239" s="10">
        <v>0</v>
      </c>
      <c r="H3239" s="10">
        <v>0</v>
      </c>
      <c r="I3239" s="10">
        <v>0.62</v>
      </c>
      <c r="J3239" s="10">
        <v>0</v>
      </c>
      <c r="K3239" s="10">
        <v>0.62</v>
      </c>
    </row>
    <row r="3240" spans="1:11" x14ac:dyDescent="0.35">
      <c r="A3240" s="9">
        <v>3240</v>
      </c>
      <c r="B3240" s="9" t="s">
        <v>216</v>
      </c>
      <c r="C3240" s="9" t="s">
        <v>39</v>
      </c>
      <c r="D3240" s="12" t="s">
        <v>145</v>
      </c>
      <c r="E3240" s="9" t="s">
        <v>9</v>
      </c>
      <c r="F3240" s="9" t="s">
        <v>38</v>
      </c>
      <c r="G3240" s="9">
        <v>0.38</v>
      </c>
      <c r="H3240" s="9">
        <v>0.22</v>
      </c>
      <c r="I3240" s="9">
        <v>0</v>
      </c>
      <c r="J3240" s="9">
        <v>0.03</v>
      </c>
      <c r="K3240" s="9">
        <v>0.62</v>
      </c>
    </row>
    <row r="3241" spans="1:11" x14ac:dyDescent="0.35">
      <c r="A3241" s="10">
        <v>3241</v>
      </c>
      <c r="B3241" s="10" t="s">
        <v>579</v>
      </c>
      <c r="C3241" s="10" t="s">
        <v>39</v>
      </c>
      <c r="D3241" s="10">
        <v>2005</v>
      </c>
      <c r="E3241" s="10" t="s">
        <v>1</v>
      </c>
      <c r="F3241" s="10" t="s">
        <v>43</v>
      </c>
      <c r="G3241" s="10">
        <v>0.4</v>
      </c>
      <c r="H3241" s="10">
        <v>0.2</v>
      </c>
      <c r="I3241" s="10">
        <v>0</v>
      </c>
      <c r="J3241" s="10">
        <v>0.03</v>
      </c>
      <c r="K3241" s="10">
        <v>0.62</v>
      </c>
    </row>
    <row r="3242" spans="1:11" x14ac:dyDescent="0.35">
      <c r="A3242" s="9">
        <v>3242</v>
      </c>
      <c r="B3242" s="9" t="s">
        <v>10166</v>
      </c>
      <c r="C3242" s="9" t="s">
        <v>72</v>
      </c>
      <c r="D3242" s="9">
        <v>1996</v>
      </c>
      <c r="E3242" s="9" t="s">
        <v>10</v>
      </c>
      <c r="F3242" s="9" t="s">
        <v>114</v>
      </c>
      <c r="G3242" s="9">
        <v>0.35</v>
      </c>
      <c r="H3242" s="9">
        <v>0.24</v>
      </c>
      <c r="I3242" s="9">
        <v>0</v>
      </c>
      <c r="J3242" s="9">
        <v>0.04</v>
      </c>
      <c r="K3242" s="9">
        <v>0.62</v>
      </c>
    </row>
    <row r="3243" spans="1:11" x14ac:dyDescent="0.35">
      <c r="A3243" s="10">
        <v>3243</v>
      </c>
      <c r="B3243" s="10" t="s">
        <v>781</v>
      </c>
      <c r="C3243" s="10" t="s">
        <v>70</v>
      </c>
      <c r="D3243" s="10">
        <v>2010</v>
      </c>
      <c r="E3243" s="10" t="s">
        <v>9</v>
      </c>
      <c r="F3243" s="10" t="s">
        <v>50</v>
      </c>
      <c r="G3243" s="10">
        <v>0.3</v>
      </c>
      <c r="H3243" s="10">
        <v>0.26</v>
      </c>
      <c r="I3243" s="10">
        <v>0</v>
      </c>
      <c r="J3243" s="10">
        <v>0.06</v>
      </c>
      <c r="K3243" s="10">
        <v>0.62</v>
      </c>
    </row>
    <row r="3244" spans="1:11" x14ac:dyDescent="0.35">
      <c r="A3244" s="9">
        <v>3244</v>
      </c>
      <c r="B3244" s="9" t="s">
        <v>594</v>
      </c>
      <c r="C3244" s="9" t="s">
        <v>69</v>
      </c>
      <c r="D3244" s="9">
        <v>2010</v>
      </c>
      <c r="E3244" s="9" t="s">
        <v>7</v>
      </c>
      <c r="F3244" s="9" t="s">
        <v>46</v>
      </c>
      <c r="G3244" s="9">
        <v>0.21</v>
      </c>
      <c r="H3244" s="9">
        <v>0.22</v>
      </c>
      <c r="I3244" s="9">
        <v>0.11</v>
      </c>
      <c r="J3244" s="9">
        <v>0.09</v>
      </c>
      <c r="K3244" s="9">
        <v>0.62</v>
      </c>
    </row>
    <row r="3245" spans="1:11" x14ac:dyDescent="0.35">
      <c r="A3245" s="10">
        <v>3245</v>
      </c>
      <c r="B3245" s="10" t="s">
        <v>10167</v>
      </c>
      <c r="C3245" s="10" t="s">
        <v>34</v>
      </c>
      <c r="D3245" s="10">
        <v>2002</v>
      </c>
      <c r="E3245" s="10" t="s">
        <v>4</v>
      </c>
      <c r="F3245" s="10" t="s">
        <v>50</v>
      </c>
      <c r="G3245" s="10">
        <v>0.16</v>
      </c>
      <c r="H3245" s="10">
        <v>0.13</v>
      </c>
      <c r="I3245" s="10">
        <v>0.28999999999999998</v>
      </c>
      <c r="J3245" s="10">
        <v>0.04</v>
      </c>
      <c r="K3245" s="10">
        <v>0.62</v>
      </c>
    </row>
    <row r="3246" spans="1:11" x14ac:dyDescent="0.35">
      <c r="A3246" s="9">
        <v>3246</v>
      </c>
      <c r="B3246" s="9" t="s">
        <v>10168</v>
      </c>
      <c r="C3246" s="9" t="s">
        <v>72</v>
      </c>
      <c r="D3246" s="9">
        <v>1997</v>
      </c>
      <c r="E3246" s="9" t="s">
        <v>1</v>
      </c>
      <c r="F3246" s="9" t="s">
        <v>57</v>
      </c>
      <c r="G3246" s="9">
        <v>0.35</v>
      </c>
      <c r="H3246" s="9">
        <v>0.24</v>
      </c>
      <c r="I3246" s="9">
        <v>0</v>
      </c>
      <c r="J3246" s="9">
        <v>0.04</v>
      </c>
      <c r="K3246" s="9">
        <v>0.62</v>
      </c>
    </row>
    <row r="3247" spans="1:11" x14ac:dyDescent="0.35">
      <c r="A3247" s="10">
        <v>3247</v>
      </c>
      <c r="B3247" s="10" t="s">
        <v>128</v>
      </c>
      <c r="C3247" s="10" t="s">
        <v>69</v>
      </c>
      <c r="D3247" s="10">
        <v>2009</v>
      </c>
      <c r="E3247" s="10" t="s">
        <v>4</v>
      </c>
      <c r="F3247" s="10" t="s">
        <v>98</v>
      </c>
      <c r="G3247" s="10">
        <v>0.22</v>
      </c>
      <c r="H3247" s="10">
        <v>0.23</v>
      </c>
      <c r="I3247" s="10">
        <v>0.08</v>
      </c>
      <c r="J3247" s="10">
        <v>0.09</v>
      </c>
      <c r="K3247" s="10">
        <v>0.62</v>
      </c>
    </row>
    <row r="3248" spans="1:11" x14ac:dyDescent="0.35">
      <c r="A3248" s="9">
        <v>3248</v>
      </c>
      <c r="B3248" s="9" t="s">
        <v>234</v>
      </c>
      <c r="C3248" s="9" t="s">
        <v>149</v>
      </c>
      <c r="D3248" s="9">
        <v>2006</v>
      </c>
      <c r="E3248" s="9" t="s">
        <v>1</v>
      </c>
      <c r="F3248" s="9" t="s">
        <v>61</v>
      </c>
      <c r="G3248" s="9">
        <v>0.48</v>
      </c>
      <c r="H3248" s="9">
        <v>0.13</v>
      </c>
      <c r="I3248" s="9">
        <v>0</v>
      </c>
      <c r="J3248" s="9">
        <v>0.02</v>
      </c>
      <c r="K3248" s="9">
        <v>0.62</v>
      </c>
    </row>
    <row r="3249" spans="1:11" x14ac:dyDescent="0.35">
      <c r="A3249" s="10">
        <v>3249</v>
      </c>
      <c r="B3249" s="10" t="s">
        <v>8729</v>
      </c>
      <c r="C3249" s="10" t="s">
        <v>94</v>
      </c>
      <c r="D3249" s="10">
        <v>2014</v>
      </c>
      <c r="E3249" s="10" t="s">
        <v>7</v>
      </c>
      <c r="F3249" s="10" t="s">
        <v>50</v>
      </c>
      <c r="G3249" s="10">
        <v>0.15</v>
      </c>
      <c r="H3249" s="10">
        <v>0.42</v>
      </c>
      <c r="I3249" s="10">
        <v>0</v>
      </c>
      <c r="J3249" s="10">
        <v>0.05</v>
      </c>
      <c r="K3249" s="10">
        <v>0.62</v>
      </c>
    </row>
    <row r="3250" spans="1:11" x14ac:dyDescent="0.35">
      <c r="A3250" s="9">
        <v>3250</v>
      </c>
      <c r="B3250" s="9" t="s">
        <v>7090</v>
      </c>
      <c r="C3250" s="9" t="s">
        <v>83</v>
      </c>
      <c r="D3250" s="9">
        <v>1982</v>
      </c>
      <c r="E3250" s="9" t="s">
        <v>7</v>
      </c>
      <c r="F3250" s="9" t="s">
        <v>118</v>
      </c>
      <c r="G3250" s="9">
        <v>0.57999999999999996</v>
      </c>
      <c r="H3250" s="9">
        <v>0.03</v>
      </c>
      <c r="I3250" s="9">
        <v>0</v>
      </c>
      <c r="J3250" s="9">
        <v>0.01</v>
      </c>
      <c r="K3250" s="9">
        <v>0.62</v>
      </c>
    </row>
    <row r="3251" spans="1:11" x14ac:dyDescent="0.35">
      <c r="A3251" s="10">
        <v>3251</v>
      </c>
      <c r="B3251" s="10" t="s">
        <v>2082</v>
      </c>
      <c r="C3251" s="10" t="s">
        <v>39</v>
      </c>
      <c r="D3251" s="10">
        <v>2003</v>
      </c>
      <c r="E3251" s="10" t="s">
        <v>1</v>
      </c>
      <c r="F3251" s="10" t="s">
        <v>61</v>
      </c>
      <c r="G3251" s="10">
        <v>0.47</v>
      </c>
      <c r="H3251" s="10">
        <v>0.13</v>
      </c>
      <c r="I3251" s="10">
        <v>0</v>
      </c>
      <c r="J3251" s="10">
        <v>0.02</v>
      </c>
      <c r="K3251" s="10">
        <v>0.62</v>
      </c>
    </row>
    <row r="3252" spans="1:11" x14ac:dyDescent="0.35">
      <c r="A3252" s="9">
        <v>3252</v>
      </c>
      <c r="B3252" s="9" t="s">
        <v>871</v>
      </c>
      <c r="C3252" s="9" t="s">
        <v>88</v>
      </c>
      <c r="D3252" s="9">
        <v>2011</v>
      </c>
      <c r="E3252" s="9" t="s">
        <v>9</v>
      </c>
      <c r="F3252" s="9" t="s">
        <v>59</v>
      </c>
      <c r="G3252" s="9">
        <v>0.28999999999999998</v>
      </c>
      <c r="H3252" s="9">
        <v>0.28000000000000003</v>
      </c>
      <c r="I3252" s="9">
        <v>0</v>
      </c>
      <c r="J3252" s="9">
        <v>0.06</v>
      </c>
      <c r="K3252" s="9">
        <v>0.62</v>
      </c>
    </row>
    <row r="3253" spans="1:11" x14ac:dyDescent="0.35">
      <c r="A3253" s="10">
        <v>3253</v>
      </c>
      <c r="B3253" s="10" t="s">
        <v>2382</v>
      </c>
      <c r="C3253" s="10" t="s">
        <v>69</v>
      </c>
      <c r="D3253" s="10">
        <v>2014</v>
      </c>
      <c r="E3253" s="10" t="s">
        <v>1</v>
      </c>
      <c r="F3253" s="10" t="s">
        <v>38</v>
      </c>
      <c r="G3253" s="10">
        <v>0.1</v>
      </c>
      <c r="H3253" s="10">
        <v>0.23</v>
      </c>
      <c r="I3253" s="10">
        <v>0.22</v>
      </c>
      <c r="J3253" s="10">
        <v>0.08</v>
      </c>
      <c r="K3253" s="10">
        <v>0.62</v>
      </c>
    </row>
    <row r="3254" spans="1:11" x14ac:dyDescent="0.35">
      <c r="A3254" s="9">
        <v>3254</v>
      </c>
      <c r="B3254" s="9" t="s">
        <v>2010</v>
      </c>
      <c r="C3254" s="9" t="s">
        <v>55</v>
      </c>
      <c r="D3254" s="9">
        <v>2015</v>
      </c>
      <c r="E3254" s="9" t="s">
        <v>7</v>
      </c>
      <c r="F3254" s="9" t="s">
        <v>52</v>
      </c>
      <c r="G3254" s="9">
        <v>0.36</v>
      </c>
      <c r="H3254" s="9">
        <v>0.2</v>
      </c>
      <c r="I3254" s="9">
        <v>0</v>
      </c>
      <c r="J3254" s="9">
        <v>0.06</v>
      </c>
      <c r="K3254" s="9">
        <v>0.62</v>
      </c>
    </row>
    <row r="3255" spans="1:11" x14ac:dyDescent="0.35">
      <c r="A3255" s="10">
        <v>3255</v>
      </c>
      <c r="B3255" s="10" t="s">
        <v>425</v>
      </c>
      <c r="C3255" s="10" t="s">
        <v>34</v>
      </c>
      <c r="D3255" s="10">
        <v>2004</v>
      </c>
      <c r="E3255" s="10" t="s">
        <v>2</v>
      </c>
      <c r="F3255" s="10" t="s">
        <v>67</v>
      </c>
      <c r="G3255" s="10">
        <v>0.3</v>
      </c>
      <c r="H3255" s="10">
        <v>0.24</v>
      </c>
      <c r="I3255" s="10">
        <v>0</v>
      </c>
      <c r="J3255" s="10">
        <v>0.08</v>
      </c>
      <c r="K3255" s="10">
        <v>0.62</v>
      </c>
    </row>
    <row r="3256" spans="1:11" x14ac:dyDescent="0.35">
      <c r="A3256" s="9">
        <v>3256</v>
      </c>
      <c r="B3256" s="9" t="s">
        <v>4593</v>
      </c>
      <c r="C3256" s="9" t="s">
        <v>69</v>
      </c>
      <c r="D3256" s="9">
        <v>2013</v>
      </c>
      <c r="E3256" s="9" t="s">
        <v>9</v>
      </c>
      <c r="F3256" s="9" t="s">
        <v>98</v>
      </c>
      <c r="G3256" s="9">
        <v>0.26</v>
      </c>
      <c r="H3256" s="9">
        <v>0.2</v>
      </c>
      <c r="I3256" s="9">
        <v>7.0000000000000007E-2</v>
      </c>
      <c r="J3256" s="9">
        <v>0.09</v>
      </c>
      <c r="K3256" s="9">
        <v>0.62</v>
      </c>
    </row>
    <row r="3257" spans="1:11" x14ac:dyDescent="0.35">
      <c r="A3257" s="10">
        <v>3257</v>
      </c>
      <c r="B3257" s="10" t="s">
        <v>2372</v>
      </c>
      <c r="C3257" s="10" t="s">
        <v>69</v>
      </c>
      <c r="D3257" s="10">
        <v>2011</v>
      </c>
      <c r="E3257" s="10" t="s">
        <v>9</v>
      </c>
      <c r="F3257" s="10" t="s">
        <v>457</v>
      </c>
      <c r="G3257" s="10">
        <v>0</v>
      </c>
      <c r="H3257" s="10">
        <v>0.04</v>
      </c>
      <c r="I3257" s="10">
        <v>0.56999999999999995</v>
      </c>
      <c r="J3257" s="10">
        <v>0.01</v>
      </c>
      <c r="K3257" s="10">
        <v>0.62</v>
      </c>
    </row>
    <row r="3258" spans="1:11" x14ac:dyDescent="0.35">
      <c r="A3258" s="9">
        <v>3258</v>
      </c>
      <c r="B3258" s="9" t="s">
        <v>1200</v>
      </c>
      <c r="C3258" s="9" t="s">
        <v>49</v>
      </c>
      <c r="D3258" s="9">
        <v>2008</v>
      </c>
      <c r="E3258" s="9" t="s">
        <v>11</v>
      </c>
      <c r="F3258" s="9" t="s">
        <v>59</v>
      </c>
      <c r="G3258" s="9">
        <v>0.35</v>
      </c>
      <c r="H3258" s="9">
        <v>0.21</v>
      </c>
      <c r="I3258" s="9">
        <v>0</v>
      </c>
      <c r="J3258" s="9">
        <v>0.06</v>
      </c>
      <c r="K3258" s="9">
        <v>0.62</v>
      </c>
    </row>
    <row r="3259" spans="1:11" x14ac:dyDescent="0.35">
      <c r="A3259" s="10">
        <v>3259</v>
      </c>
      <c r="B3259" s="10" t="s">
        <v>1103</v>
      </c>
      <c r="C3259" s="10" t="s">
        <v>149</v>
      </c>
      <c r="D3259" s="10">
        <v>2003</v>
      </c>
      <c r="E3259" s="10" t="s">
        <v>9</v>
      </c>
      <c r="F3259" s="10" t="s">
        <v>91</v>
      </c>
      <c r="G3259" s="10">
        <v>0.38</v>
      </c>
      <c r="H3259" s="10">
        <v>0.1</v>
      </c>
      <c r="I3259" s="10">
        <v>0.12</v>
      </c>
      <c r="J3259" s="10">
        <v>0.02</v>
      </c>
      <c r="K3259" s="10">
        <v>0.62</v>
      </c>
    </row>
    <row r="3260" spans="1:11" x14ac:dyDescent="0.35">
      <c r="A3260" s="9">
        <v>3260</v>
      </c>
      <c r="B3260" s="9" t="s">
        <v>695</v>
      </c>
      <c r="C3260" s="9" t="s">
        <v>36</v>
      </c>
      <c r="D3260" s="9">
        <v>2004</v>
      </c>
      <c r="E3260" s="9" t="s">
        <v>8</v>
      </c>
      <c r="F3260" s="9" t="s">
        <v>61</v>
      </c>
      <c r="G3260" s="9">
        <v>0.37</v>
      </c>
      <c r="H3260" s="9">
        <v>0.22</v>
      </c>
      <c r="I3260" s="9">
        <v>0</v>
      </c>
      <c r="J3260" s="9">
        <v>0.03</v>
      </c>
      <c r="K3260" s="9">
        <v>0.62</v>
      </c>
    </row>
    <row r="3261" spans="1:11" x14ac:dyDescent="0.35">
      <c r="A3261" s="10">
        <v>3261</v>
      </c>
      <c r="B3261" s="10" t="s">
        <v>10169</v>
      </c>
      <c r="C3261" s="10" t="s">
        <v>146</v>
      </c>
      <c r="D3261" s="10">
        <v>1999</v>
      </c>
      <c r="E3261" s="10" t="s">
        <v>3</v>
      </c>
      <c r="F3261" s="10" t="s">
        <v>61</v>
      </c>
      <c r="G3261" s="10">
        <v>0.4</v>
      </c>
      <c r="H3261" s="10">
        <v>0.2</v>
      </c>
      <c r="I3261" s="10">
        <v>0</v>
      </c>
      <c r="J3261" s="10">
        <v>0.02</v>
      </c>
      <c r="K3261" s="10">
        <v>0.62</v>
      </c>
    </row>
    <row r="3262" spans="1:11" x14ac:dyDescent="0.35">
      <c r="A3262" s="9">
        <v>3262</v>
      </c>
      <c r="B3262" s="9" t="s">
        <v>3460</v>
      </c>
      <c r="C3262" s="9" t="s">
        <v>56</v>
      </c>
      <c r="D3262" s="9">
        <v>2012</v>
      </c>
      <c r="E3262" s="9" t="s">
        <v>1</v>
      </c>
      <c r="F3262" s="9" t="s">
        <v>61</v>
      </c>
      <c r="G3262" s="9">
        <v>0.17</v>
      </c>
      <c r="H3262" s="9">
        <v>0.34</v>
      </c>
      <c r="I3262" s="9">
        <v>0.02</v>
      </c>
      <c r="J3262" s="9">
        <v>0.09</v>
      </c>
      <c r="K3262" s="9">
        <v>0.62</v>
      </c>
    </row>
    <row r="3263" spans="1:11" x14ac:dyDescent="0.35">
      <c r="A3263" s="10">
        <v>3263</v>
      </c>
      <c r="B3263" s="10" t="s">
        <v>10170</v>
      </c>
      <c r="C3263" s="10" t="s">
        <v>72</v>
      </c>
      <c r="D3263" s="10">
        <v>2000</v>
      </c>
      <c r="E3263" s="10" t="s">
        <v>2</v>
      </c>
      <c r="F3263" s="10" t="s">
        <v>78</v>
      </c>
      <c r="G3263" s="10">
        <v>0.34</v>
      </c>
      <c r="H3263" s="10">
        <v>0.23</v>
      </c>
      <c r="I3263" s="10">
        <v>0</v>
      </c>
      <c r="J3263" s="10">
        <v>0.04</v>
      </c>
      <c r="K3263" s="10">
        <v>0.62</v>
      </c>
    </row>
    <row r="3264" spans="1:11" x14ac:dyDescent="0.35">
      <c r="A3264" s="9">
        <v>3264</v>
      </c>
      <c r="B3264" s="9" t="s">
        <v>9012</v>
      </c>
      <c r="C3264" s="9" t="s">
        <v>49</v>
      </c>
      <c r="D3264" s="9">
        <v>2010</v>
      </c>
      <c r="E3264" s="9" t="s">
        <v>6</v>
      </c>
      <c r="F3264" s="9" t="s">
        <v>43</v>
      </c>
      <c r="G3264" s="9">
        <v>0.57999999999999996</v>
      </c>
      <c r="H3264" s="9">
        <v>0</v>
      </c>
      <c r="I3264" s="9">
        <v>0</v>
      </c>
      <c r="J3264" s="9">
        <v>0.04</v>
      </c>
      <c r="K3264" s="9">
        <v>0.62</v>
      </c>
    </row>
    <row r="3265" spans="1:11" x14ac:dyDescent="0.35">
      <c r="A3265" s="10">
        <v>3265</v>
      </c>
      <c r="B3265" s="10" t="s">
        <v>5216</v>
      </c>
      <c r="C3265" s="10" t="s">
        <v>34</v>
      </c>
      <c r="D3265" s="10">
        <v>2004</v>
      </c>
      <c r="E3265" s="10" t="s">
        <v>1</v>
      </c>
      <c r="F3265" s="10" t="s">
        <v>946</v>
      </c>
      <c r="G3265" s="10">
        <v>0.3</v>
      </c>
      <c r="H3265" s="10">
        <v>0.24</v>
      </c>
      <c r="I3265" s="10">
        <v>0</v>
      </c>
      <c r="J3265" s="10">
        <v>0.08</v>
      </c>
      <c r="K3265" s="10">
        <v>0.62</v>
      </c>
    </row>
    <row r="3266" spans="1:11" x14ac:dyDescent="0.35">
      <c r="A3266" s="9">
        <v>3266</v>
      </c>
      <c r="B3266" s="9" t="s">
        <v>544</v>
      </c>
      <c r="C3266" s="9" t="s">
        <v>42</v>
      </c>
      <c r="D3266" s="9">
        <v>2007</v>
      </c>
      <c r="E3266" s="9" t="s">
        <v>9</v>
      </c>
      <c r="F3266" s="9" t="s">
        <v>67</v>
      </c>
      <c r="G3266" s="9">
        <v>0.56999999999999995</v>
      </c>
      <c r="H3266" s="9">
        <v>0.01</v>
      </c>
      <c r="I3266" s="9">
        <v>0</v>
      </c>
      <c r="J3266" s="9">
        <v>0.04</v>
      </c>
      <c r="K3266" s="9">
        <v>0.62</v>
      </c>
    </row>
    <row r="3267" spans="1:11" x14ac:dyDescent="0.35">
      <c r="A3267" s="10">
        <v>3267</v>
      </c>
      <c r="B3267" s="10" t="s">
        <v>1094</v>
      </c>
      <c r="C3267" s="10" t="s">
        <v>69</v>
      </c>
      <c r="D3267" s="10">
        <v>2014</v>
      </c>
      <c r="E3267" s="10" t="s">
        <v>9</v>
      </c>
      <c r="F3267" s="10" t="s">
        <v>38</v>
      </c>
      <c r="G3267" s="10">
        <v>0.14000000000000001</v>
      </c>
      <c r="H3267" s="10">
        <v>0.14000000000000001</v>
      </c>
      <c r="I3267" s="10">
        <v>0.27</v>
      </c>
      <c r="J3267" s="10">
        <v>0.06</v>
      </c>
      <c r="K3267" s="10">
        <v>0.62</v>
      </c>
    </row>
    <row r="3268" spans="1:11" x14ac:dyDescent="0.35">
      <c r="A3268" s="9">
        <v>3268</v>
      </c>
      <c r="B3268" s="9" t="s">
        <v>10171</v>
      </c>
      <c r="C3268" s="9" t="s">
        <v>83</v>
      </c>
      <c r="D3268" s="9">
        <v>1982</v>
      </c>
      <c r="E3268" s="9" t="s">
        <v>9</v>
      </c>
      <c r="F3268" s="9" t="s">
        <v>10172</v>
      </c>
      <c r="G3268" s="9">
        <v>0.57999999999999996</v>
      </c>
      <c r="H3268" s="9">
        <v>0.03</v>
      </c>
      <c r="I3268" s="9">
        <v>0</v>
      </c>
      <c r="J3268" s="9">
        <v>0.01</v>
      </c>
      <c r="K3268" s="9">
        <v>0.62</v>
      </c>
    </row>
    <row r="3269" spans="1:11" x14ac:dyDescent="0.35">
      <c r="A3269" s="10">
        <v>3269</v>
      </c>
      <c r="B3269" s="10" t="s">
        <v>147</v>
      </c>
      <c r="C3269" s="10" t="s">
        <v>69</v>
      </c>
      <c r="D3269" s="10">
        <v>2011</v>
      </c>
      <c r="E3269" s="10" t="s">
        <v>10</v>
      </c>
      <c r="F3269" s="10" t="s">
        <v>75</v>
      </c>
      <c r="G3269" s="10">
        <v>0.27</v>
      </c>
      <c r="H3269" s="10">
        <v>0.18</v>
      </c>
      <c r="I3269" s="10">
        <v>0.09</v>
      </c>
      <c r="J3269" s="10">
        <v>0.08</v>
      </c>
      <c r="K3269" s="10">
        <v>0.62</v>
      </c>
    </row>
    <row r="3270" spans="1:11" x14ac:dyDescent="0.35">
      <c r="A3270" s="9">
        <v>3270</v>
      </c>
      <c r="B3270" s="9" t="s">
        <v>159</v>
      </c>
      <c r="C3270" s="9" t="s">
        <v>44</v>
      </c>
      <c r="D3270" s="9">
        <v>2009</v>
      </c>
      <c r="E3270" s="9" t="s">
        <v>10</v>
      </c>
      <c r="F3270" s="9" t="s">
        <v>67</v>
      </c>
      <c r="G3270" s="9">
        <v>0.25</v>
      </c>
      <c r="H3270" s="9">
        <v>0.23</v>
      </c>
      <c r="I3270" s="9">
        <v>0</v>
      </c>
      <c r="J3270" s="9">
        <v>0.14000000000000001</v>
      </c>
      <c r="K3270" s="9">
        <v>0.62</v>
      </c>
    </row>
    <row r="3271" spans="1:11" x14ac:dyDescent="0.35">
      <c r="A3271" s="10">
        <v>3271</v>
      </c>
      <c r="B3271" s="10" t="s">
        <v>10173</v>
      </c>
      <c r="C3271" s="10" t="s">
        <v>72</v>
      </c>
      <c r="D3271" s="10">
        <v>1999</v>
      </c>
      <c r="E3271" s="10" t="s">
        <v>1</v>
      </c>
      <c r="F3271" s="10" t="s">
        <v>171</v>
      </c>
      <c r="G3271" s="10">
        <v>0.21</v>
      </c>
      <c r="H3271" s="10">
        <v>0.14000000000000001</v>
      </c>
      <c r="I3271" s="10">
        <v>0.23</v>
      </c>
      <c r="J3271" s="10">
        <v>0.04</v>
      </c>
      <c r="K3271" s="10">
        <v>0.62</v>
      </c>
    </row>
    <row r="3272" spans="1:11" x14ac:dyDescent="0.35">
      <c r="A3272" s="9">
        <v>3272</v>
      </c>
      <c r="B3272" s="9" t="s">
        <v>10174</v>
      </c>
      <c r="C3272" s="9" t="s">
        <v>34</v>
      </c>
      <c r="D3272" s="9">
        <v>2004</v>
      </c>
      <c r="E3272" s="9" t="s">
        <v>3</v>
      </c>
      <c r="F3272" s="9" t="s">
        <v>78</v>
      </c>
      <c r="G3272" s="9">
        <v>0.3</v>
      </c>
      <c r="H3272" s="9">
        <v>0.24</v>
      </c>
      <c r="I3272" s="9">
        <v>0</v>
      </c>
      <c r="J3272" s="9">
        <v>0.08</v>
      </c>
      <c r="K3272" s="9">
        <v>0.62</v>
      </c>
    </row>
    <row r="3273" spans="1:11" x14ac:dyDescent="0.35">
      <c r="A3273" s="10">
        <v>3273</v>
      </c>
      <c r="B3273" s="10" t="s">
        <v>10175</v>
      </c>
      <c r="C3273" s="10" t="s">
        <v>126</v>
      </c>
      <c r="D3273" s="10">
        <v>1995</v>
      </c>
      <c r="E3273" s="10" t="s">
        <v>5</v>
      </c>
      <c r="F3273" s="10" t="s">
        <v>53</v>
      </c>
      <c r="G3273" s="10">
        <v>0</v>
      </c>
      <c r="H3273" s="10">
        <v>0</v>
      </c>
      <c r="I3273" s="10">
        <v>0.62</v>
      </c>
      <c r="J3273" s="10">
        <v>0</v>
      </c>
      <c r="K3273" s="10">
        <v>0.62</v>
      </c>
    </row>
    <row r="3274" spans="1:11" x14ac:dyDescent="0.35">
      <c r="A3274" s="9">
        <v>3274</v>
      </c>
      <c r="B3274" s="9" t="s">
        <v>10176</v>
      </c>
      <c r="C3274" s="9" t="s">
        <v>149</v>
      </c>
      <c r="D3274" s="9">
        <v>2003</v>
      </c>
      <c r="E3274" s="9" t="s">
        <v>6</v>
      </c>
      <c r="F3274" s="9" t="s">
        <v>75</v>
      </c>
      <c r="G3274" s="9">
        <v>0.48</v>
      </c>
      <c r="H3274" s="9">
        <v>0.12</v>
      </c>
      <c r="I3274" s="9">
        <v>0</v>
      </c>
      <c r="J3274" s="9">
        <v>0.02</v>
      </c>
      <c r="K3274" s="9">
        <v>0.62</v>
      </c>
    </row>
    <row r="3275" spans="1:11" x14ac:dyDescent="0.35">
      <c r="A3275" s="10">
        <v>3275</v>
      </c>
      <c r="B3275" s="10" t="s">
        <v>680</v>
      </c>
      <c r="C3275" s="10" t="s">
        <v>102</v>
      </c>
      <c r="D3275" s="10">
        <v>2014</v>
      </c>
      <c r="E3275" s="10" t="s">
        <v>6</v>
      </c>
      <c r="F3275" s="10" t="s">
        <v>50</v>
      </c>
      <c r="G3275" s="10">
        <v>0.34</v>
      </c>
      <c r="H3275" s="10">
        <v>0.17</v>
      </c>
      <c r="I3275" s="10">
        <v>0</v>
      </c>
      <c r="J3275" s="10">
        <v>0.11</v>
      </c>
      <c r="K3275" s="10">
        <v>0.62</v>
      </c>
    </row>
    <row r="3276" spans="1:11" x14ac:dyDescent="0.35">
      <c r="A3276" s="9">
        <v>3276</v>
      </c>
      <c r="B3276" s="9" t="s">
        <v>10177</v>
      </c>
      <c r="C3276" s="9" t="s">
        <v>80</v>
      </c>
      <c r="D3276" s="9">
        <v>1996</v>
      </c>
      <c r="E3276" s="9" t="s">
        <v>10</v>
      </c>
      <c r="F3276" s="9" t="s">
        <v>46</v>
      </c>
      <c r="G3276" s="9">
        <v>0</v>
      </c>
      <c r="H3276" s="9">
        <v>0</v>
      </c>
      <c r="I3276" s="9">
        <v>0.62</v>
      </c>
      <c r="J3276" s="9">
        <v>0</v>
      </c>
      <c r="K3276" s="9">
        <v>0.62</v>
      </c>
    </row>
    <row r="3277" spans="1:11" x14ac:dyDescent="0.35">
      <c r="A3277" s="10">
        <v>3277</v>
      </c>
      <c r="B3277" s="10" t="s">
        <v>10178</v>
      </c>
      <c r="C3277" s="10" t="s">
        <v>47</v>
      </c>
      <c r="D3277" s="10">
        <v>1996</v>
      </c>
      <c r="E3277" s="10" t="s">
        <v>4</v>
      </c>
      <c r="F3277" s="10" t="s">
        <v>125</v>
      </c>
      <c r="G3277" s="10">
        <v>0</v>
      </c>
      <c r="H3277" s="10">
        <v>0</v>
      </c>
      <c r="I3277" s="10">
        <v>0.62</v>
      </c>
      <c r="J3277" s="10">
        <v>0</v>
      </c>
      <c r="K3277" s="10">
        <v>0.62</v>
      </c>
    </row>
    <row r="3278" spans="1:11" x14ac:dyDescent="0.35">
      <c r="A3278" s="9">
        <v>3278</v>
      </c>
      <c r="B3278" s="9" t="s">
        <v>671</v>
      </c>
      <c r="C3278" s="9" t="s">
        <v>70</v>
      </c>
      <c r="D3278" s="9">
        <v>2008</v>
      </c>
      <c r="E3278" s="9" t="s">
        <v>2</v>
      </c>
      <c r="F3278" s="9" t="s">
        <v>67</v>
      </c>
      <c r="G3278" s="9">
        <v>0.28999999999999998</v>
      </c>
      <c r="H3278" s="9">
        <v>0.26</v>
      </c>
      <c r="I3278" s="9">
        <v>0</v>
      </c>
      <c r="J3278" s="9">
        <v>7.0000000000000007E-2</v>
      </c>
      <c r="K3278" s="9">
        <v>0.62</v>
      </c>
    </row>
    <row r="3279" spans="1:11" x14ac:dyDescent="0.35">
      <c r="A3279" s="10">
        <v>3279</v>
      </c>
      <c r="B3279" s="10" t="s">
        <v>8766</v>
      </c>
      <c r="C3279" s="10" t="s">
        <v>94</v>
      </c>
      <c r="D3279" s="10">
        <v>1998</v>
      </c>
      <c r="E3279" s="10" t="s">
        <v>9</v>
      </c>
      <c r="F3279" s="10" t="s">
        <v>78</v>
      </c>
      <c r="G3279" s="10">
        <v>0.59</v>
      </c>
      <c r="H3279" s="10">
        <v>0.03</v>
      </c>
      <c r="I3279" s="10">
        <v>0</v>
      </c>
      <c r="J3279" s="10">
        <v>0</v>
      </c>
      <c r="K3279" s="10">
        <v>0.62</v>
      </c>
    </row>
    <row r="3280" spans="1:11" x14ac:dyDescent="0.35">
      <c r="A3280" s="9">
        <v>3280</v>
      </c>
      <c r="B3280" s="9" t="s">
        <v>10179</v>
      </c>
      <c r="C3280" s="9" t="s">
        <v>88</v>
      </c>
      <c r="D3280" s="9">
        <v>2012</v>
      </c>
      <c r="E3280" s="9" t="s">
        <v>11</v>
      </c>
      <c r="F3280" s="9" t="s">
        <v>75</v>
      </c>
      <c r="G3280" s="9">
        <v>0</v>
      </c>
      <c r="H3280" s="9">
        <v>0</v>
      </c>
      <c r="I3280" s="9">
        <v>0.62</v>
      </c>
      <c r="J3280" s="9">
        <v>0</v>
      </c>
      <c r="K3280" s="9">
        <v>0.62</v>
      </c>
    </row>
    <row r="3281" spans="1:11" x14ac:dyDescent="0.35">
      <c r="A3281" s="10">
        <v>3281</v>
      </c>
      <c r="B3281" s="10" t="s">
        <v>10180</v>
      </c>
      <c r="C3281" s="10" t="s">
        <v>49</v>
      </c>
      <c r="D3281" s="10">
        <v>2011</v>
      </c>
      <c r="E3281" s="10" t="s">
        <v>4</v>
      </c>
      <c r="F3281" s="10" t="s">
        <v>137</v>
      </c>
      <c r="G3281" s="10">
        <v>0</v>
      </c>
      <c r="H3281" s="10">
        <v>0</v>
      </c>
      <c r="I3281" s="10">
        <v>0.62</v>
      </c>
      <c r="J3281" s="10">
        <v>0</v>
      </c>
      <c r="K3281" s="10">
        <v>0.62</v>
      </c>
    </row>
    <row r="3282" spans="1:11" x14ac:dyDescent="0.35">
      <c r="A3282" s="9">
        <v>3282</v>
      </c>
      <c r="B3282" s="9" t="s">
        <v>10181</v>
      </c>
      <c r="C3282" s="9" t="s">
        <v>146</v>
      </c>
      <c r="D3282" s="9">
        <v>1998</v>
      </c>
      <c r="E3282" s="9" t="s">
        <v>1</v>
      </c>
      <c r="F3282" s="9" t="s">
        <v>114</v>
      </c>
      <c r="G3282" s="9">
        <v>0.59</v>
      </c>
      <c r="H3282" s="9">
        <v>0.02</v>
      </c>
      <c r="I3282" s="9">
        <v>0</v>
      </c>
      <c r="J3282" s="9">
        <v>0</v>
      </c>
      <c r="K3282" s="9">
        <v>0.62</v>
      </c>
    </row>
    <row r="3283" spans="1:11" x14ac:dyDescent="0.35">
      <c r="A3283" s="10">
        <v>3283</v>
      </c>
      <c r="B3283" s="10" t="s">
        <v>10182</v>
      </c>
      <c r="C3283" s="10" t="s">
        <v>72</v>
      </c>
      <c r="D3283" s="10">
        <v>2001</v>
      </c>
      <c r="E3283" s="10" t="s">
        <v>12</v>
      </c>
      <c r="F3283" s="10" t="s">
        <v>82</v>
      </c>
      <c r="G3283" s="10">
        <v>0</v>
      </c>
      <c r="H3283" s="10">
        <v>0</v>
      </c>
      <c r="I3283" s="10">
        <v>0.57999999999999996</v>
      </c>
      <c r="J3283" s="10">
        <v>0.04</v>
      </c>
      <c r="K3283" s="10">
        <v>0.62</v>
      </c>
    </row>
    <row r="3284" spans="1:11" x14ac:dyDescent="0.35">
      <c r="A3284" s="9">
        <v>3284</v>
      </c>
      <c r="B3284" s="9" t="s">
        <v>10183</v>
      </c>
      <c r="C3284" s="9" t="s">
        <v>69</v>
      </c>
      <c r="D3284" s="9">
        <v>2006</v>
      </c>
      <c r="E3284" s="9" t="s">
        <v>3</v>
      </c>
      <c r="F3284" s="9" t="s">
        <v>57</v>
      </c>
      <c r="G3284" s="9">
        <v>0</v>
      </c>
      <c r="H3284" s="9">
        <v>0.56999999999999995</v>
      </c>
      <c r="I3284" s="9">
        <v>0.04</v>
      </c>
      <c r="J3284" s="9">
        <v>0</v>
      </c>
      <c r="K3284" s="9">
        <v>0.61</v>
      </c>
    </row>
    <row r="3285" spans="1:11" x14ac:dyDescent="0.35">
      <c r="A3285" s="10">
        <v>3285</v>
      </c>
      <c r="B3285" s="10" t="s">
        <v>1213</v>
      </c>
      <c r="C3285" s="10" t="s">
        <v>42</v>
      </c>
      <c r="D3285" s="10">
        <v>2009</v>
      </c>
      <c r="E3285" s="10" t="s">
        <v>4</v>
      </c>
      <c r="F3285" s="10" t="s">
        <v>63</v>
      </c>
      <c r="G3285" s="10">
        <v>0.33</v>
      </c>
      <c r="H3285" s="10">
        <v>0.13</v>
      </c>
      <c r="I3285" s="10">
        <v>0.11</v>
      </c>
      <c r="J3285" s="10">
        <v>0.04</v>
      </c>
      <c r="K3285" s="10">
        <v>0.61</v>
      </c>
    </row>
    <row r="3286" spans="1:11" x14ac:dyDescent="0.35">
      <c r="A3286" s="9">
        <v>3286</v>
      </c>
      <c r="B3286" s="9" t="s">
        <v>651</v>
      </c>
      <c r="C3286" s="9" t="s">
        <v>69</v>
      </c>
      <c r="D3286" s="9">
        <v>2008</v>
      </c>
      <c r="E3286" s="9" t="s">
        <v>1</v>
      </c>
      <c r="F3286" s="9" t="s">
        <v>52</v>
      </c>
      <c r="G3286" s="9">
        <v>0.56000000000000005</v>
      </c>
      <c r="H3286" s="9">
        <v>0</v>
      </c>
      <c r="I3286" s="9">
        <v>0</v>
      </c>
      <c r="J3286" s="9">
        <v>0.05</v>
      </c>
      <c r="K3286" s="9">
        <v>0.61</v>
      </c>
    </row>
    <row r="3287" spans="1:11" x14ac:dyDescent="0.35">
      <c r="A3287" s="10">
        <v>3287</v>
      </c>
      <c r="B3287" s="10" t="s">
        <v>10184</v>
      </c>
      <c r="C3287" s="10" t="s">
        <v>34</v>
      </c>
      <c r="D3287" s="10">
        <v>2008</v>
      </c>
      <c r="E3287" s="10" t="s">
        <v>6</v>
      </c>
      <c r="F3287" s="10" t="s">
        <v>57</v>
      </c>
      <c r="G3287" s="10">
        <v>0</v>
      </c>
      <c r="H3287" s="10">
        <v>0.04</v>
      </c>
      <c r="I3287" s="10">
        <v>0</v>
      </c>
      <c r="J3287" s="10">
        <v>0.56999999999999995</v>
      </c>
      <c r="K3287" s="10">
        <v>0.61</v>
      </c>
    </row>
    <row r="3288" spans="1:11" x14ac:dyDescent="0.35">
      <c r="A3288" s="9">
        <v>3288</v>
      </c>
      <c r="B3288" s="9" t="s">
        <v>408</v>
      </c>
      <c r="C3288" s="9" t="s">
        <v>102</v>
      </c>
      <c r="D3288" s="9">
        <v>2015</v>
      </c>
      <c r="E3288" s="9" t="s">
        <v>1</v>
      </c>
      <c r="F3288" s="9" t="s">
        <v>61</v>
      </c>
      <c r="G3288" s="9">
        <v>0.35</v>
      </c>
      <c r="H3288" s="9">
        <v>0.15</v>
      </c>
      <c r="I3288" s="9">
        <v>0</v>
      </c>
      <c r="J3288" s="9">
        <v>0.11</v>
      </c>
      <c r="K3288" s="9">
        <v>0.61</v>
      </c>
    </row>
    <row r="3289" spans="1:11" x14ac:dyDescent="0.35">
      <c r="A3289" s="10">
        <v>3289</v>
      </c>
      <c r="B3289" s="10" t="s">
        <v>7363</v>
      </c>
      <c r="C3289" s="10" t="s">
        <v>102</v>
      </c>
      <c r="D3289" s="10">
        <v>2014</v>
      </c>
      <c r="E3289" s="10" t="s">
        <v>7</v>
      </c>
      <c r="F3289" s="10" t="s">
        <v>61</v>
      </c>
      <c r="G3289" s="10">
        <v>0.21</v>
      </c>
      <c r="H3289" s="10">
        <v>0.28999999999999998</v>
      </c>
      <c r="I3289" s="10">
        <v>0.01</v>
      </c>
      <c r="J3289" s="10">
        <v>0.11</v>
      </c>
      <c r="K3289" s="10">
        <v>0.61</v>
      </c>
    </row>
    <row r="3290" spans="1:11" x14ac:dyDescent="0.35">
      <c r="A3290" s="9">
        <v>3290</v>
      </c>
      <c r="B3290" s="9" t="s">
        <v>10185</v>
      </c>
      <c r="C3290" s="9" t="s">
        <v>39</v>
      </c>
      <c r="D3290" s="9">
        <v>2002</v>
      </c>
      <c r="E3290" s="9" t="s">
        <v>1</v>
      </c>
      <c r="F3290" s="9" t="s">
        <v>40</v>
      </c>
      <c r="G3290" s="9">
        <v>0.46</v>
      </c>
      <c r="H3290" s="9">
        <v>0.13</v>
      </c>
      <c r="I3290" s="9">
        <v>0</v>
      </c>
      <c r="J3290" s="9">
        <v>0.02</v>
      </c>
      <c r="K3290" s="9">
        <v>0.61</v>
      </c>
    </row>
    <row r="3291" spans="1:11" x14ac:dyDescent="0.35">
      <c r="A3291" s="10">
        <v>3291</v>
      </c>
      <c r="B3291" s="10" t="s">
        <v>4605</v>
      </c>
      <c r="C3291" s="10" t="s">
        <v>34</v>
      </c>
      <c r="D3291" s="10">
        <v>2006</v>
      </c>
      <c r="E3291" s="10" t="s">
        <v>9</v>
      </c>
      <c r="F3291" s="10" t="s">
        <v>111</v>
      </c>
      <c r="G3291" s="10">
        <v>0.02</v>
      </c>
      <c r="H3291" s="10">
        <v>0.02</v>
      </c>
      <c r="I3291" s="10">
        <v>0.56999999999999995</v>
      </c>
      <c r="J3291" s="10">
        <v>0.01</v>
      </c>
      <c r="K3291" s="10">
        <v>0.61</v>
      </c>
    </row>
    <row r="3292" spans="1:11" x14ac:dyDescent="0.35">
      <c r="A3292" s="9">
        <v>3292</v>
      </c>
      <c r="B3292" s="9" t="s">
        <v>2460</v>
      </c>
      <c r="C3292" s="9" t="s">
        <v>69</v>
      </c>
      <c r="D3292" s="9">
        <v>2013</v>
      </c>
      <c r="E3292" s="9" t="s">
        <v>9</v>
      </c>
      <c r="F3292" s="9" t="s">
        <v>111</v>
      </c>
      <c r="G3292" s="9">
        <v>0.12</v>
      </c>
      <c r="H3292" s="9">
        <v>0.11</v>
      </c>
      <c r="I3292" s="9">
        <v>0.34</v>
      </c>
      <c r="J3292" s="9">
        <v>0.05</v>
      </c>
      <c r="K3292" s="9">
        <v>0.61</v>
      </c>
    </row>
    <row r="3293" spans="1:11" x14ac:dyDescent="0.35">
      <c r="A3293" s="10">
        <v>3293</v>
      </c>
      <c r="B3293" s="10" t="s">
        <v>2140</v>
      </c>
      <c r="C3293" s="10" t="s">
        <v>42</v>
      </c>
      <c r="D3293" s="10">
        <v>2010</v>
      </c>
      <c r="E3293" s="10" t="s">
        <v>6</v>
      </c>
      <c r="F3293" s="10" t="s">
        <v>59</v>
      </c>
      <c r="G3293" s="10">
        <v>0.39</v>
      </c>
      <c r="H3293" s="10">
        <v>0.18</v>
      </c>
      <c r="I3293" s="10">
        <v>0</v>
      </c>
      <c r="J3293" s="10">
        <v>0.05</v>
      </c>
      <c r="K3293" s="10">
        <v>0.61</v>
      </c>
    </row>
    <row r="3294" spans="1:11" x14ac:dyDescent="0.35">
      <c r="A3294" s="9">
        <v>3294</v>
      </c>
      <c r="B3294" s="9" t="s">
        <v>10186</v>
      </c>
      <c r="C3294" s="9" t="s">
        <v>36</v>
      </c>
      <c r="D3294" s="9">
        <v>2005</v>
      </c>
      <c r="E3294" s="9" t="s">
        <v>6</v>
      </c>
      <c r="F3294" s="9" t="s">
        <v>67</v>
      </c>
      <c r="G3294" s="9">
        <v>0.44</v>
      </c>
      <c r="H3294" s="9">
        <v>0.16</v>
      </c>
      <c r="I3294" s="9">
        <v>0</v>
      </c>
      <c r="J3294" s="9">
        <v>0.01</v>
      </c>
      <c r="K3294" s="9">
        <v>0.61</v>
      </c>
    </row>
    <row r="3295" spans="1:11" x14ac:dyDescent="0.35">
      <c r="A3295" s="10">
        <v>3295</v>
      </c>
      <c r="B3295" s="10" t="s">
        <v>1519</v>
      </c>
      <c r="C3295" s="10" t="s">
        <v>34</v>
      </c>
      <c r="D3295" s="10">
        <v>2002</v>
      </c>
      <c r="E3295" s="10" t="s">
        <v>7</v>
      </c>
      <c r="F3295" s="10" t="s">
        <v>839</v>
      </c>
      <c r="G3295" s="10">
        <v>0.3</v>
      </c>
      <c r="H3295" s="10">
        <v>0.23</v>
      </c>
      <c r="I3295" s="10">
        <v>0</v>
      </c>
      <c r="J3295" s="10">
        <v>0.08</v>
      </c>
      <c r="K3295" s="10">
        <v>0.61</v>
      </c>
    </row>
    <row r="3296" spans="1:11" x14ac:dyDescent="0.35">
      <c r="A3296" s="9">
        <v>3296</v>
      </c>
      <c r="B3296" s="9" t="s">
        <v>10187</v>
      </c>
      <c r="C3296" s="9" t="s">
        <v>36</v>
      </c>
      <c r="D3296" s="9">
        <v>2004</v>
      </c>
      <c r="E3296" s="9" t="s">
        <v>2</v>
      </c>
      <c r="F3296" s="9" t="s">
        <v>583</v>
      </c>
      <c r="G3296" s="9">
        <v>0.44</v>
      </c>
      <c r="H3296" s="9">
        <v>0.16</v>
      </c>
      <c r="I3296" s="9">
        <v>0</v>
      </c>
      <c r="J3296" s="9">
        <v>0.01</v>
      </c>
      <c r="K3296" s="9">
        <v>0.61</v>
      </c>
    </row>
    <row r="3297" spans="1:11" x14ac:dyDescent="0.35">
      <c r="A3297" s="10">
        <v>3297</v>
      </c>
      <c r="B3297" s="10" t="s">
        <v>1322</v>
      </c>
      <c r="C3297" s="10" t="s">
        <v>42</v>
      </c>
      <c r="D3297" s="10">
        <v>2010</v>
      </c>
      <c r="E3297" s="10" t="s">
        <v>6</v>
      </c>
      <c r="F3297" s="10" t="s">
        <v>52</v>
      </c>
      <c r="G3297" s="10">
        <v>0.35</v>
      </c>
      <c r="H3297" s="10">
        <v>0.21</v>
      </c>
      <c r="I3297" s="10">
        <v>0</v>
      </c>
      <c r="J3297" s="10">
        <v>0.05</v>
      </c>
      <c r="K3297" s="10">
        <v>0.61</v>
      </c>
    </row>
    <row r="3298" spans="1:11" x14ac:dyDescent="0.35">
      <c r="A3298" s="9">
        <v>3298</v>
      </c>
      <c r="B3298" s="9" t="s">
        <v>9717</v>
      </c>
      <c r="C3298" s="9" t="s">
        <v>70</v>
      </c>
      <c r="D3298" s="9">
        <v>2009</v>
      </c>
      <c r="E3298" s="9" t="s">
        <v>1</v>
      </c>
      <c r="F3298" s="9" t="s">
        <v>43</v>
      </c>
      <c r="G3298" s="9">
        <v>0.46</v>
      </c>
      <c r="H3298" s="9">
        <v>0.1</v>
      </c>
      <c r="I3298" s="9">
        <v>0</v>
      </c>
      <c r="J3298" s="9">
        <v>0.05</v>
      </c>
      <c r="K3298" s="9">
        <v>0.61</v>
      </c>
    </row>
    <row r="3299" spans="1:11" x14ac:dyDescent="0.35">
      <c r="A3299" s="10">
        <v>3299</v>
      </c>
      <c r="B3299" s="10" t="s">
        <v>508</v>
      </c>
      <c r="C3299" s="10" t="s">
        <v>183</v>
      </c>
      <c r="D3299" s="10">
        <v>2013</v>
      </c>
      <c r="E3299" s="10" t="s">
        <v>6</v>
      </c>
      <c r="F3299" s="10" t="s">
        <v>50</v>
      </c>
      <c r="G3299" s="10">
        <v>0.33</v>
      </c>
      <c r="H3299" s="10">
        <v>0.23</v>
      </c>
      <c r="I3299" s="10">
        <v>0</v>
      </c>
      <c r="J3299" s="10">
        <v>0.05</v>
      </c>
      <c r="K3299" s="10">
        <v>0.61</v>
      </c>
    </row>
    <row r="3300" spans="1:11" x14ac:dyDescent="0.35">
      <c r="A3300" s="9">
        <v>3300</v>
      </c>
      <c r="B3300" s="9" t="s">
        <v>10188</v>
      </c>
      <c r="C3300" s="9" t="s">
        <v>88</v>
      </c>
      <c r="D3300" s="9">
        <v>2011</v>
      </c>
      <c r="E3300" s="9" t="s">
        <v>8</v>
      </c>
      <c r="F3300" s="9" t="s">
        <v>194</v>
      </c>
      <c r="G3300" s="9">
        <v>0.5</v>
      </c>
      <c r="H3300" s="9">
        <v>7.0000000000000007E-2</v>
      </c>
      <c r="I3300" s="9">
        <v>0</v>
      </c>
      <c r="J3300" s="9">
        <v>0.04</v>
      </c>
      <c r="K3300" s="9">
        <v>0.61</v>
      </c>
    </row>
    <row r="3301" spans="1:11" x14ac:dyDescent="0.35">
      <c r="A3301" s="10">
        <v>3301</v>
      </c>
      <c r="B3301" s="10" t="s">
        <v>10189</v>
      </c>
      <c r="C3301" s="10" t="s">
        <v>36</v>
      </c>
      <c r="D3301" s="10">
        <v>2004</v>
      </c>
      <c r="E3301" s="10" t="s">
        <v>6</v>
      </c>
      <c r="F3301" s="10" t="s">
        <v>466</v>
      </c>
      <c r="G3301" s="10">
        <v>0.44</v>
      </c>
      <c r="H3301" s="10">
        <v>0.16</v>
      </c>
      <c r="I3301" s="10">
        <v>0</v>
      </c>
      <c r="J3301" s="10">
        <v>0.01</v>
      </c>
      <c r="K3301" s="10">
        <v>0.61</v>
      </c>
    </row>
    <row r="3302" spans="1:11" x14ac:dyDescent="0.35">
      <c r="A3302" s="9">
        <v>3302</v>
      </c>
      <c r="B3302" s="9" t="s">
        <v>10190</v>
      </c>
      <c r="C3302" s="9" t="s">
        <v>34</v>
      </c>
      <c r="D3302" s="9">
        <v>2003</v>
      </c>
      <c r="E3302" s="9" t="s">
        <v>7</v>
      </c>
      <c r="F3302" s="9" t="s">
        <v>75</v>
      </c>
      <c r="G3302" s="9">
        <v>0.3</v>
      </c>
      <c r="H3302" s="9">
        <v>0.23</v>
      </c>
      <c r="I3302" s="9">
        <v>0</v>
      </c>
      <c r="J3302" s="9">
        <v>0.08</v>
      </c>
      <c r="K3302" s="9">
        <v>0.61</v>
      </c>
    </row>
    <row r="3303" spans="1:11" x14ac:dyDescent="0.35">
      <c r="A3303" s="10">
        <v>3303</v>
      </c>
      <c r="B3303" s="10" t="s">
        <v>10191</v>
      </c>
      <c r="C3303" s="10" t="s">
        <v>42</v>
      </c>
      <c r="D3303" s="10">
        <v>2010</v>
      </c>
      <c r="E3303" s="10" t="s">
        <v>1</v>
      </c>
      <c r="F3303" s="10" t="s">
        <v>43</v>
      </c>
      <c r="G3303" s="10">
        <v>0.57999999999999996</v>
      </c>
      <c r="H3303" s="10">
        <v>0</v>
      </c>
      <c r="I3303" s="10">
        <v>0</v>
      </c>
      <c r="J3303" s="10">
        <v>0.03</v>
      </c>
      <c r="K3303" s="10">
        <v>0.61</v>
      </c>
    </row>
    <row r="3304" spans="1:11" x14ac:dyDescent="0.35">
      <c r="A3304" s="9">
        <v>3304</v>
      </c>
      <c r="B3304" s="9" t="s">
        <v>10192</v>
      </c>
      <c r="C3304" s="9" t="s">
        <v>49</v>
      </c>
      <c r="D3304" s="9">
        <v>2007</v>
      </c>
      <c r="E3304" s="9" t="s">
        <v>6</v>
      </c>
      <c r="F3304" s="9" t="s">
        <v>53</v>
      </c>
      <c r="G3304" s="9">
        <v>0</v>
      </c>
      <c r="H3304" s="9">
        <v>0</v>
      </c>
      <c r="I3304" s="9">
        <v>0.61</v>
      </c>
      <c r="J3304" s="9">
        <v>0</v>
      </c>
      <c r="K3304" s="9">
        <v>0.61</v>
      </c>
    </row>
    <row r="3305" spans="1:11" x14ac:dyDescent="0.35">
      <c r="A3305" s="10">
        <v>3305</v>
      </c>
      <c r="B3305" s="10" t="s">
        <v>626</v>
      </c>
      <c r="C3305" s="10" t="s">
        <v>70</v>
      </c>
      <c r="D3305" s="10">
        <v>2010</v>
      </c>
      <c r="E3305" s="10" t="s">
        <v>1</v>
      </c>
      <c r="F3305" s="10" t="s">
        <v>38</v>
      </c>
      <c r="G3305" s="10">
        <v>0.09</v>
      </c>
      <c r="H3305" s="10">
        <v>0.44</v>
      </c>
      <c r="I3305" s="10">
        <v>0</v>
      </c>
      <c r="J3305" s="10">
        <v>7.0000000000000007E-2</v>
      </c>
      <c r="K3305" s="10">
        <v>0.61</v>
      </c>
    </row>
    <row r="3306" spans="1:11" x14ac:dyDescent="0.35">
      <c r="A3306" s="9">
        <v>3306</v>
      </c>
      <c r="B3306" s="9" t="s">
        <v>10193</v>
      </c>
      <c r="C3306" s="9" t="s">
        <v>42</v>
      </c>
      <c r="D3306" s="9">
        <v>2008</v>
      </c>
      <c r="E3306" s="9" t="s">
        <v>2</v>
      </c>
      <c r="F3306" s="9" t="s">
        <v>53</v>
      </c>
      <c r="G3306" s="9">
        <v>0.24</v>
      </c>
      <c r="H3306" s="9">
        <v>0.17</v>
      </c>
      <c r="I3306" s="9">
        <v>0.14000000000000001</v>
      </c>
      <c r="J3306" s="9">
        <v>0.05</v>
      </c>
      <c r="K3306" s="9">
        <v>0.61</v>
      </c>
    </row>
    <row r="3307" spans="1:11" x14ac:dyDescent="0.35">
      <c r="A3307" s="10">
        <v>3307</v>
      </c>
      <c r="B3307" s="10" t="s">
        <v>10194</v>
      </c>
      <c r="C3307" s="10" t="s">
        <v>72</v>
      </c>
      <c r="D3307" s="10">
        <v>1998</v>
      </c>
      <c r="E3307" s="10" t="s">
        <v>2</v>
      </c>
      <c r="F3307" s="10" t="s">
        <v>61</v>
      </c>
      <c r="G3307" s="10">
        <v>0.34</v>
      </c>
      <c r="H3307" s="10">
        <v>0.23</v>
      </c>
      <c r="I3307" s="10">
        <v>0</v>
      </c>
      <c r="J3307" s="10">
        <v>0.04</v>
      </c>
      <c r="K3307" s="10">
        <v>0.61</v>
      </c>
    </row>
    <row r="3308" spans="1:11" x14ac:dyDescent="0.35">
      <c r="A3308" s="9">
        <v>3308</v>
      </c>
      <c r="B3308" s="9" t="s">
        <v>10195</v>
      </c>
      <c r="C3308" s="9" t="s">
        <v>69</v>
      </c>
      <c r="D3308" s="9">
        <v>2011</v>
      </c>
      <c r="E3308" s="9" t="s">
        <v>7</v>
      </c>
      <c r="F3308" s="9" t="s">
        <v>46</v>
      </c>
      <c r="G3308" s="9">
        <v>0.09</v>
      </c>
      <c r="H3308" s="9">
        <v>7.0000000000000007E-2</v>
      </c>
      <c r="I3308" s="9">
        <v>0.42</v>
      </c>
      <c r="J3308" s="9">
        <v>0.03</v>
      </c>
      <c r="K3308" s="9">
        <v>0.61</v>
      </c>
    </row>
    <row r="3309" spans="1:11" x14ac:dyDescent="0.35">
      <c r="A3309" s="10">
        <v>3309</v>
      </c>
      <c r="B3309" s="10" t="s">
        <v>10196</v>
      </c>
      <c r="C3309" s="10" t="s">
        <v>49</v>
      </c>
      <c r="D3309" s="10">
        <v>2008</v>
      </c>
      <c r="E3309" s="10" t="s">
        <v>8</v>
      </c>
      <c r="F3309" s="10" t="s">
        <v>61</v>
      </c>
      <c r="G3309" s="10">
        <v>0.31</v>
      </c>
      <c r="H3309" s="10">
        <v>0.24</v>
      </c>
      <c r="I3309" s="10">
        <v>0</v>
      </c>
      <c r="J3309" s="10">
        <v>0.06</v>
      </c>
      <c r="K3309" s="10">
        <v>0.61</v>
      </c>
    </row>
    <row r="3310" spans="1:11" x14ac:dyDescent="0.35">
      <c r="A3310" s="9">
        <v>3310</v>
      </c>
      <c r="B3310" s="9" t="s">
        <v>8939</v>
      </c>
      <c r="C3310" s="9" t="s">
        <v>39</v>
      </c>
      <c r="D3310" s="9">
        <v>2005</v>
      </c>
      <c r="E3310" s="9" t="s">
        <v>7</v>
      </c>
      <c r="F3310" s="9" t="s">
        <v>61</v>
      </c>
      <c r="G3310" s="9">
        <v>0.37</v>
      </c>
      <c r="H3310" s="9">
        <v>0.21</v>
      </c>
      <c r="I3310" s="9">
        <v>0</v>
      </c>
      <c r="J3310" s="9">
        <v>0.03</v>
      </c>
      <c r="K3310" s="9">
        <v>0.61</v>
      </c>
    </row>
    <row r="3311" spans="1:11" x14ac:dyDescent="0.35">
      <c r="A3311" s="10">
        <v>3311</v>
      </c>
      <c r="B3311" s="10" t="s">
        <v>10197</v>
      </c>
      <c r="C3311" s="10" t="s">
        <v>72</v>
      </c>
      <c r="D3311" s="10">
        <v>1997</v>
      </c>
      <c r="E3311" s="10" t="s">
        <v>7</v>
      </c>
      <c r="F3311" s="10" t="s">
        <v>491</v>
      </c>
      <c r="G3311" s="10">
        <v>0.34</v>
      </c>
      <c r="H3311" s="10">
        <v>0.23</v>
      </c>
      <c r="I3311" s="10">
        <v>0</v>
      </c>
      <c r="J3311" s="10">
        <v>0.04</v>
      </c>
      <c r="K3311" s="10">
        <v>0.61</v>
      </c>
    </row>
    <row r="3312" spans="1:11" x14ac:dyDescent="0.35">
      <c r="A3312" s="9">
        <v>3312</v>
      </c>
      <c r="B3312" s="9" t="s">
        <v>10198</v>
      </c>
      <c r="C3312" s="9" t="s">
        <v>42</v>
      </c>
      <c r="D3312" s="9">
        <v>2010</v>
      </c>
      <c r="E3312" s="9" t="s">
        <v>6</v>
      </c>
      <c r="F3312" s="9" t="s">
        <v>75</v>
      </c>
      <c r="G3312" s="9">
        <v>0.47</v>
      </c>
      <c r="H3312" s="9">
        <v>0.09</v>
      </c>
      <c r="I3312" s="9">
        <v>0.01</v>
      </c>
      <c r="J3312" s="9">
        <v>0.04</v>
      </c>
      <c r="K3312" s="9">
        <v>0.61</v>
      </c>
    </row>
    <row r="3313" spans="1:11" x14ac:dyDescent="0.35">
      <c r="A3313" s="10">
        <v>3313</v>
      </c>
      <c r="B3313" s="10" t="s">
        <v>440</v>
      </c>
      <c r="C3313" s="10" t="s">
        <v>44</v>
      </c>
      <c r="D3313" s="10">
        <v>2009</v>
      </c>
      <c r="E3313" s="10" t="s">
        <v>2</v>
      </c>
      <c r="F3313" s="10" t="s">
        <v>57</v>
      </c>
      <c r="G3313" s="10">
        <v>0.18</v>
      </c>
      <c r="H3313" s="10">
        <v>0.27</v>
      </c>
      <c r="I3313" s="10">
        <v>0</v>
      </c>
      <c r="J3313" s="10">
        <v>0.15</v>
      </c>
      <c r="K3313" s="10">
        <v>0.61</v>
      </c>
    </row>
    <row r="3314" spans="1:11" x14ac:dyDescent="0.35">
      <c r="A3314" s="9">
        <v>3314</v>
      </c>
      <c r="B3314" s="9" t="s">
        <v>1016</v>
      </c>
      <c r="C3314" s="9" t="s">
        <v>70</v>
      </c>
      <c r="D3314" s="9">
        <v>2008</v>
      </c>
      <c r="E3314" s="9" t="s">
        <v>1</v>
      </c>
      <c r="F3314" s="9" t="s">
        <v>271</v>
      </c>
      <c r="G3314" s="9">
        <v>0.56000000000000005</v>
      </c>
      <c r="H3314" s="9">
        <v>0</v>
      </c>
      <c r="I3314" s="9">
        <v>0</v>
      </c>
      <c r="J3314" s="9">
        <v>0.05</v>
      </c>
      <c r="K3314" s="9">
        <v>0.61</v>
      </c>
    </row>
    <row r="3315" spans="1:11" x14ac:dyDescent="0.35">
      <c r="A3315" s="10">
        <v>3315</v>
      </c>
      <c r="B3315" s="10" t="s">
        <v>10199</v>
      </c>
      <c r="C3315" s="10" t="s">
        <v>49</v>
      </c>
      <c r="D3315" s="10">
        <v>2007</v>
      </c>
      <c r="E3315" s="10" t="s">
        <v>8</v>
      </c>
      <c r="F3315" s="10" t="s">
        <v>61</v>
      </c>
      <c r="G3315" s="10">
        <v>0.33</v>
      </c>
      <c r="H3315" s="10">
        <v>0.03</v>
      </c>
      <c r="I3315" s="10">
        <v>0.21</v>
      </c>
      <c r="J3315" s="10">
        <v>0.03</v>
      </c>
      <c r="K3315" s="10">
        <v>0.61</v>
      </c>
    </row>
    <row r="3316" spans="1:11" x14ac:dyDescent="0.35">
      <c r="A3316" s="9">
        <v>3316</v>
      </c>
      <c r="B3316" s="9" t="s">
        <v>1182</v>
      </c>
      <c r="C3316" s="9" t="s">
        <v>70</v>
      </c>
      <c r="D3316" s="9">
        <v>2009</v>
      </c>
      <c r="E3316" s="9" t="s">
        <v>1</v>
      </c>
      <c r="F3316" s="9" t="s">
        <v>511</v>
      </c>
      <c r="G3316" s="9">
        <v>0.56000000000000005</v>
      </c>
      <c r="H3316" s="9">
        <v>0</v>
      </c>
      <c r="I3316" s="9">
        <v>0</v>
      </c>
      <c r="J3316" s="9">
        <v>0.05</v>
      </c>
      <c r="K3316" s="9">
        <v>0.61</v>
      </c>
    </row>
    <row r="3317" spans="1:11" x14ac:dyDescent="0.35">
      <c r="A3317" s="10">
        <v>3317</v>
      </c>
      <c r="B3317" s="10" t="s">
        <v>10200</v>
      </c>
      <c r="C3317" s="10" t="s">
        <v>49</v>
      </c>
      <c r="D3317" s="10">
        <v>2008</v>
      </c>
      <c r="E3317" s="10" t="s">
        <v>8</v>
      </c>
      <c r="F3317" s="10" t="s">
        <v>50</v>
      </c>
      <c r="G3317" s="10">
        <v>0.56000000000000005</v>
      </c>
      <c r="H3317" s="10">
        <v>0</v>
      </c>
      <c r="I3317" s="10">
        <v>0</v>
      </c>
      <c r="J3317" s="10">
        <v>0.05</v>
      </c>
      <c r="K3317" s="10">
        <v>0.61</v>
      </c>
    </row>
    <row r="3318" spans="1:11" x14ac:dyDescent="0.35">
      <c r="A3318" s="9">
        <v>3318</v>
      </c>
      <c r="B3318" s="9" t="s">
        <v>3620</v>
      </c>
      <c r="C3318" s="9" t="s">
        <v>70</v>
      </c>
      <c r="D3318" s="9">
        <v>2010</v>
      </c>
      <c r="E3318" s="9" t="s">
        <v>3</v>
      </c>
      <c r="F3318" s="9" t="s">
        <v>59</v>
      </c>
      <c r="G3318" s="9">
        <v>0.32</v>
      </c>
      <c r="H3318" s="9">
        <v>0.23</v>
      </c>
      <c r="I3318" s="9">
        <v>0</v>
      </c>
      <c r="J3318" s="9">
        <v>0.06</v>
      </c>
      <c r="K3318" s="9">
        <v>0.61</v>
      </c>
    </row>
    <row r="3319" spans="1:11" x14ac:dyDescent="0.35">
      <c r="A3319" s="10">
        <v>3319</v>
      </c>
      <c r="B3319" s="10" t="s">
        <v>10201</v>
      </c>
      <c r="C3319" s="10" t="s">
        <v>36</v>
      </c>
      <c r="D3319" s="10">
        <v>2005</v>
      </c>
      <c r="E3319" s="10" t="s">
        <v>4</v>
      </c>
      <c r="F3319" s="10" t="s">
        <v>53</v>
      </c>
      <c r="G3319" s="10">
        <v>0.27</v>
      </c>
      <c r="H3319" s="10">
        <v>0.1</v>
      </c>
      <c r="I3319" s="10">
        <v>0.22</v>
      </c>
      <c r="J3319" s="10">
        <v>0.01</v>
      </c>
      <c r="K3319" s="10">
        <v>0.61</v>
      </c>
    </row>
    <row r="3320" spans="1:11" x14ac:dyDescent="0.35">
      <c r="A3320" s="9">
        <v>3320</v>
      </c>
      <c r="B3320" s="9" t="s">
        <v>567</v>
      </c>
      <c r="C3320" s="9" t="s">
        <v>36</v>
      </c>
      <c r="D3320" s="9">
        <v>2002</v>
      </c>
      <c r="E3320" s="9" t="s">
        <v>1</v>
      </c>
      <c r="F3320" s="9" t="s">
        <v>61</v>
      </c>
      <c r="G3320" s="9">
        <v>0.44</v>
      </c>
      <c r="H3320" s="9">
        <v>0.16</v>
      </c>
      <c r="I3320" s="9">
        <v>0</v>
      </c>
      <c r="J3320" s="9">
        <v>0.01</v>
      </c>
      <c r="K3320" s="9">
        <v>0.61</v>
      </c>
    </row>
    <row r="3321" spans="1:11" x14ac:dyDescent="0.35">
      <c r="A3321" s="10">
        <v>3321</v>
      </c>
      <c r="B3321" s="10" t="s">
        <v>10202</v>
      </c>
      <c r="C3321" s="10" t="s">
        <v>72</v>
      </c>
      <c r="D3321" s="10">
        <v>1999</v>
      </c>
      <c r="E3321" s="10" t="s">
        <v>9</v>
      </c>
      <c r="F3321" s="10" t="s">
        <v>78</v>
      </c>
      <c r="G3321" s="10">
        <v>0.34</v>
      </c>
      <c r="H3321" s="10">
        <v>0.23</v>
      </c>
      <c r="I3321" s="10">
        <v>0</v>
      </c>
      <c r="J3321" s="10">
        <v>0.04</v>
      </c>
      <c r="K3321" s="10">
        <v>0.61</v>
      </c>
    </row>
    <row r="3322" spans="1:11" x14ac:dyDescent="0.35">
      <c r="A3322" s="9">
        <v>3322</v>
      </c>
      <c r="B3322" s="9" t="s">
        <v>611</v>
      </c>
      <c r="C3322" s="9" t="s">
        <v>36</v>
      </c>
      <c r="D3322" s="9">
        <v>2005</v>
      </c>
      <c r="E3322" s="9" t="s">
        <v>9</v>
      </c>
      <c r="F3322" s="9" t="s">
        <v>61</v>
      </c>
      <c r="G3322" s="9">
        <v>0.44</v>
      </c>
      <c r="H3322" s="9">
        <v>0.16</v>
      </c>
      <c r="I3322" s="9">
        <v>0</v>
      </c>
      <c r="J3322" s="9">
        <v>0.01</v>
      </c>
      <c r="K3322" s="9">
        <v>0.61</v>
      </c>
    </row>
    <row r="3323" spans="1:11" x14ac:dyDescent="0.35">
      <c r="A3323" s="10">
        <v>3323</v>
      </c>
      <c r="B3323" s="10" t="s">
        <v>10203</v>
      </c>
      <c r="C3323" s="10" t="s">
        <v>36</v>
      </c>
      <c r="D3323" s="10">
        <v>2004</v>
      </c>
      <c r="E3323" s="10" t="s">
        <v>9</v>
      </c>
      <c r="F3323" s="10" t="s">
        <v>118</v>
      </c>
      <c r="G3323" s="10">
        <v>0.44</v>
      </c>
      <c r="H3323" s="10">
        <v>0.16</v>
      </c>
      <c r="I3323" s="10">
        <v>0</v>
      </c>
      <c r="J3323" s="10">
        <v>0.01</v>
      </c>
      <c r="K3323" s="10">
        <v>0.61</v>
      </c>
    </row>
    <row r="3324" spans="1:11" x14ac:dyDescent="0.35">
      <c r="A3324" s="9">
        <v>3324</v>
      </c>
      <c r="B3324" s="9" t="s">
        <v>546</v>
      </c>
      <c r="C3324" s="9" t="s">
        <v>149</v>
      </c>
      <c r="D3324" s="9">
        <v>2001</v>
      </c>
      <c r="E3324" s="9" t="s">
        <v>1</v>
      </c>
      <c r="F3324" s="9" t="s">
        <v>61</v>
      </c>
      <c r="G3324" s="9">
        <v>0.47</v>
      </c>
      <c r="H3324" s="9">
        <v>0.12</v>
      </c>
      <c r="I3324" s="9">
        <v>0</v>
      </c>
      <c r="J3324" s="9">
        <v>0.02</v>
      </c>
      <c r="K3324" s="9">
        <v>0.61</v>
      </c>
    </row>
    <row r="3325" spans="1:11" x14ac:dyDescent="0.35">
      <c r="A3325" s="10">
        <v>3325</v>
      </c>
      <c r="B3325" s="10" t="s">
        <v>578</v>
      </c>
      <c r="C3325" s="10" t="s">
        <v>42</v>
      </c>
      <c r="D3325" s="10">
        <v>2009</v>
      </c>
      <c r="E3325" s="10" t="s">
        <v>6</v>
      </c>
      <c r="F3325" s="10" t="s">
        <v>43</v>
      </c>
      <c r="G3325" s="10">
        <v>0.33</v>
      </c>
      <c r="H3325" s="10">
        <v>0.21</v>
      </c>
      <c r="I3325" s="10">
        <v>0</v>
      </c>
      <c r="J3325" s="10">
        <v>0.06</v>
      </c>
      <c r="K3325" s="10">
        <v>0.61</v>
      </c>
    </row>
    <row r="3326" spans="1:11" x14ac:dyDescent="0.35">
      <c r="A3326" s="9">
        <v>3326</v>
      </c>
      <c r="B3326" s="9" t="s">
        <v>2243</v>
      </c>
      <c r="C3326" s="9" t="s">
        <v>42</v>
      </c>
      <c r="D3326" s="9">
        <v>2008</v>
      </c>
      <c r="E3326" s="9" t="s">
        <v>6</v>
      </c>
      <c r="F3326" s="9" t="s">
        <v>59</v>
      </c>
      <c r="G3326" s="9">
        <v>0.37</v>
      </c>
      <c r="H3326" s="9">
        <v>0.16</v>
      </c>
      <c r="I3326" s="9">
        <v>0.01</v>
      </c>
      <c r="J3326" s="9">
        <v>0.06</v>
      </c>
      <c r="K3326" s="9">
        <v>0.61</v>
      </c>
    </row>
    <row r="3327" spans="1:11" x14ac:dyDescent="0.35">
      <c r="A3327" s="10">
        <v>3327</v>
      </c>
      <c r="B3327" s="10" t="s">
        <v>10204</v>
      </c>
      <c r="C3327" s="10" t="s">
        <v>36</v>
      </c>
      <c r="D3327" s="10">
        <v>2001</v>
      </c>
      <c r="E3327" s="10" t="s">
        <v>9</v>
      </c>
      <c r="F3327" s="10" t="s">
        <v>43</v>
      </c>
      <c r="G3327" s="10">
        <v>0.43</v>
      </c>
      <c r="H3327" s="10">
        <v>0.16</v>
      </c>
      <c r="I3327" s="10">
        <v>0</v>
      </c>
      <c r="J3327" s="10">
        <v>0.01</v>
      </c>
      <c r="K3327" s="10">
        <v>0.61</v>
      </c>
    </row>
    <row r="3328" spans="1:11" x14ac:dyDescent="0.35">
      <c r="A3328" s="9">
        <v>3328</v>
      </c>
      <c r="B3328" s="9" t="s">
        <v>9125</v>
      </c>
      <c r="C3328" s="9" t="s">
        <v>146</v>
      </c>
      <c r="D3328" s="9">
        <v>1999</v>
      </c>
      <c r="E3328" s="9" t="s">
        <v>1</v>
      </c>
      <c r="F3328" s="9" t="s">
        <v>61</v>
      </c>
      <c r="G3328" s="9">
        <v>0.57999999999999996</v>
      </c>
      <c r="H3328" s="9">
        <v>0.02</v>
      </c>
      <c r="I3328" s="9">
        <v>0</v>
      </c>
      <c r="J3328" s="9">
        <v>0</v>
      </c>
      <c r="K3328" s="9">
        <v>0.61</v>
      </c>
    </row>
    <row r="3329" spans="1:11" x14ac:dyDescent="0.35">
      <c r="A3329" s="10">
        <v>3329</v>
      </c>
      <c r="B3329" s="10" t="s">
        <v>667</v>
      </c>
      <c r="C3329" s="10" t="s">
        <v>70</v>
      </c>
      <c r="D3329" s="10">
        <v>2007</v>
      </c>
      <c r="E3329" s="10" t="s">
        <v>9</v>
      </c>
      <c r="F3329" s="10" t="s">
        <v>43</v>
      </c>
      <c r="G3329" s="10">
        <v>0.51</v>
      </c>
      <c r="H3329" s="10">
        <v>0.05</v>
      </c>
      <c r="I3329" s="10">
        <v>0</v>
      </c>
      <c r="J3329" s="10">
        <v>0.05</v>
      </c>
      <c r="K3329" s="10">
        <v>0.61</v>
      </c>
    </row>
    <row r="3330" spans="1:11" x14ac:dyDescent="0.35">
      <c r="A3330" s="9">
        <v>3330</v>
      </c>
      <c r="B3330" s="9" t="s">
        <v>10205</v>
      </c>
      <c r="C3330" s="9" t="s">
        <v>36</v>
      </c>
      <c r="D3330" s="9">
        <v>2002</v>
      </c>
      <c r="E3330" s="9" t="s">
        <v>6</v>
      </c>
      <c r="F3330" s="9" t="s">
        <v>53</v>
      </c>
      <c r="G3330" s="9">
        <v>0.43</v>
      </c>
      <c r="H3330" s="9">
        <v>0.16</v>
      </c>
      <c r="I3330" s="9">
        <v>0</v>
      </c>
      <c r="J3330" s="9">
        <v>0.01</v>
      </c>
      <c r="K3330" s="9">
        <v>0.61</v>
      </c>
    </row>
    <row r="3331" spans="1:11" x14ac:dyDescent="0.35">
      <c r="A3331" s="10">
        <v>3331</v>
      </c>
      <c r="B3331" s="10" t="s">
        <v>10206</v>
      </c>
      <c r="C3331" s="10" t="s">
        <v>49</v>
      </c>
      <c r="D3331" s="10">
        <v>2008</v>
      </c>
      <c r="E3331" s="10" t="s">
        <v>8</v>
      </c>
      <c r="F3331" s="10" t="s">
        <v>61</v>
      </c>
      <c r="G3331" s="10">
        <v>0.34</v>
      </c>
      <c r="H3331" s="10">
        <v>0.2</v>
      </c>
      <c r="I3331" s="10">
        <v>0</v>
      </c>
      <c r="J3331" s="10">
        <v>0.06</v>
      </c>
      <c r="K3331" s="10">
        <v>0.61</v>
      </c>
    </row>
    <row r="3332" spans="1:11" x14ac:dyDescent="0.35">
      <c r="A3332" s="9">
        <v>3332</v>
      </c>
      <c r="B3332" s="9" t="s">
        <v>10207</v>
      </c>
      <c r="C3332" s="9" t="s">
        <v>34</v>
      </c>
      <c r="D3332" s="9">
        <v>2003</v>
      </c>
      <c r="E3332" s="9" t="s">
        <v>10</v>
      </c>
      <c r="F3332" s="9" t="s">
        <v>118</v>
      </c>
      <c r="G3332" s="9">
        <v>0.5</v>
      </c>
      <c r="H3332" s="9">
        <v>0.02</v>
      </c>
      <c r="I3332" s="9">
        <v>0</v>
      </c>
      <c r="J3332" s="9">
        <v>0.08</v>
      </c>
      <c r="K3332" s="9">
        <v>0.61</v>
      </c>
    </row>
    <row r="3333" spans="1:11" x14ac:dyDescent="0.35">
      <c r="A3333" s="10">
        <v>3333</v>
      </c>
      <c r="B3333" s="10" t="s">
        <v>10208</v>
      </c>
      <c r="C3333" s="10" t="s">
        <v>70</v>
      </c>
      <c r="D3333" s="10">
        <v>2010</v>
      </c>
      <c r="E3333" s="10" t="s">
        <v>10</v>
      </c>
      <c r="F3333" s="10" t="s">
        <v>50</v>
      </c>
      <c r="G3333" s="10">
        <v>0.31</v>
      </c>
      <c r="H3333" s="10">
        <v>0.24</v>
      </c>
      <c r="I3333" s="10">
        <v>0</v>
      </c>
      <c r="J3333" s="10">
        <v>0.06</v>
      </c>
      <c r="K3333" s="10">
        <v>0.61</v>
      </c>
    </row>
    <row r="3334" spans="1:11" x14ac:dyDescent="0.35">
      <c r="A3334" s="9">
        <v>3334</v>
      </c>
      <c r="B3334" s="9" t="s">
        <v>6599</v>
      </c>
      <c r="C3334" s="9" t="s">
        <v>70</v>
      </c>
      <c r="D3334" s="9">
        <v>2009</v>
      </c>
      <c r="E3334" s="9" t="s">
        <v>7</v>
      </c>
      <c r="F3334" s="9" t="s">
        <v>50</v>
      </c>
      <c r="G3334" s="9">
        <v>0.3</v>
      </c>
      <c r="H3334" s="9">
        <v>0.24</v>
      </c>
      <c r="I3334" s="9">
        <v>0</v>
      </c>
      <c r="J3334" s="9">
        <v>0.06</v>
      </c>
      <c r="K3334" s="9">
        <v>0.61</v>
      </c>
    </row>
    <row r="3335" spans="1:11" x14ac:dyDescent="0.35">
      <c r="A3335" s="10">
        <v>3335</v>
      </c>
      <c r="B3335" s="10" t="s">
        <v>10209</v>
      </c>
      <c r="C3335" s="10" t="s">
        <v>42</v>
      </c>
      <c r="D3335" s="10">
        <v>2009</v>
      </c>
      <c r="E3335" s="10" t="s">
        <v>12</v>
      </c>
      <c r="F3335" s="10" t="s">
        <v>53</v>
      </c>
      <c r="G3335" s="10">
        <v>0.11</v>
      </c>
      <c r="H3335" s="10">
        <v>0.14000000000000001</v>
      </c>
      <c r="I3335" s="10">
        <v>0.33</v>
      </c>
      <c r="J3335" s="10">
        <v>0.02</v>
      </c>
      <c r="K3335" s="10">
        <v>0.6</v>
      </c>
    </row>
    <row r="3336" spans="1:11" x14ac:dyDescent="0.35">
      <c r="A3336" s="9">
        <v>3336</v>
      </c>
      <c r="B3336" s="9" t="s">
        <v>8735</v>
      </c>
      <c r="C3336" s="9" t="s">
        <v>36</v>
      </c>
      <c r="D3336" s="9">
        <v>2003</v>
      </c>
      <c r="E3336" s="9" t="s">
        <v>1</v>
      </c>
      <c r="F3336" s="9" t="s">
        <v>43</v>
      </c>
      <c r="G3336" s="9">
        <v>0.43</v>
      </c>
      <c r="H3336" s="9">
        <v>0.16</v>
      </c>
      <c r="I3336" s="9">
        <v>0</v>
      </c>
      <c r="J3336" s="9">
        <v>0.01</v>
      </c>
      <c r="K3336" s="9">
        <v>0.6</v>
      </c>
    </row>
    <row r="3337" spans="1:11" x14ac:dyDescent="0.35">
      <c r="A3337" s="10">
        <v>3337</v>
      </c>
      <c r="B3337" s="10" t="s">
        <v>1093</v>
      </c>
      <c r="C3337" s="10" t="s">
        <v>56</v>
      </c>
      <c r="D3337" s="10">
        <v>2011</v>
      </c>
      <c r="E3337" s="10" t="s">
        <v>1</v>
      </c>
      <c r="F3337" s="10" t="s">
        <v>57</v>
      </c>
      <c r="G3337" s="10">
        <v>0.19</v>
      </c>
      <c r="H3337" s="10">
        <v>0.11</v>
      </c>
      <c r="I3337" s="10">
        <v>0.25</v>
      </c>
      <c r="J3337" s="10">
        <v>0.06</v>
      </c>
      <c r="K3337" s="10">
        <v>0.6</v>
      </c>
    </row>
    <row r="3338" spans="1:11" x14ac:dyDescent="0.35">
      <c r="A3338" s="9">
        <v>3338</v>
      </c>
      <c r="B3338" s="9" t="s">
        <v>10210</v>
      </c>
      <c r="C3338" s="9" t="s">
        <v>36</v>
      </c>
      <c r="D3338" s="9">
        <v>2004</v>
      </c>
      <c r="E3338" s="9" t="s">
        <v>3</v>
      </c>
      <c r="F3338" s="9" t="s">
        <v>466</v>
      </c>
      <c r="G3338" s="9">
        <v>0.43</v>
      </c>
      <c r="H3338" s="9">
        <v>0.16</v>
      </c>
      <c r="I3338" s="9">
        <v>0</v>
      </c>
      <c r="J3338" s="9">
        <v>0.01</v>
      </c>
      <c r="K3338" s="9">
        <v>0.6</v>
      </c>
    </row>
    <row r="3339" spans="1:11" x14ac:dyDescent="0.35">
      <c r="A3339" s="10">
        <v>3339</v>
      </c>
      <c r="B3339" s="10" t="s">
        <v>2067</v>
      </c>
      <c r="C3339" s="10" t="s">
        <v>34</v>
      </c>
      <c r="D3339" s="10">
        <v>2005</v>
      </c>
      <c r="E3339" s="10" t="s">
        <v>2</v>
      </c>
      <c r="F3339" s="10" t="s">
        <v>46</v>
      </c>
      <c r="G3339" s="10">
        <v>0.5</v>
      </c>
      <c r="H3339" s="10">
        <v>0.02</v>
      </c>
      <c r="I3339" s="10">
        <v>0</v>
      </c>
      <c r="J3339" s="10">
        <v>0.08</v>
      </c>
      <c r="K3339" s="10">
        <v>0.6</v>
      </c>
    </row>
    <row r="3340" spans="1:11" x14ac:dyDescent="0.35">
      <c r="A3340" s="9">
        <v>3340</v>
      </c>
      <c r="B3340" s="9" t="s">
        <v>10211</v>
      </c>
      <c r="C3340" s="9" t="s">
        <v>149</v>
      </c>
      <c r="D3340" s="9">
        <v>2001</v>
      </c>
      <c r="E3340" s="9" t="s">
        <v>3</v>
      </c>
      <c r="F3340" s="9" t="s">
        <v>53</v>
      </c>
      <c r="G3340" s="9">
        <v>0.4</v>
      </c>
      <c r="H3340" s="9">
        <v>0.1</v>
      </c>
      <c r="I3340" s="9">
        <v>0.09</v>
      </c>
      <c r="J3340" s="9">
        <v>0.02</v>
      </c>
      <c r="K3340" s="9">
        <v>0.6</v>
      </c>
    </row>
    <row r="3341" spans="1:11" x14ac:dyDescent="0.35">
      <c r="A3341" s="10">
        <v>3341</v>
      </c>
      <c r="B3341" s="10" t="s">
        <v>2295</v>
      </c>
      <c r="C3341" s="10" t="s">
        <v>34</v>
      </c>
      <c r="D3341" s="10">
        <v>2003</v>
      </c>
      <c r="E3341" s="10" t="s">
        <v>10</v>
      </c>
      <c r="F3341" s="10" t="s">
        <v>78</v>
      </c>
      <c r="G3341" s="10">
        <v>0.3</v>
      </c>
      <c r="H3341" s="10">
        <v>0.23</v>
      </c>
      <c r="I3341" s="10">
        <v>0</v>
      </c>
      <c r="J3341" s="10">
        <v>0.08</v>
      </c>
      <c r="K3341" s="10">
        <v>0.6</v>
      </c>
    </row>
    <row r="3342" spans="1:11" x14ac:dyDescent="0.35">
      <c r="A3342" s="9">
        <v>3342</v>
      </c>
      <c r="B3342" s="9" t="s">
        <v>2192</v>
      </c>
      <c r="C3342" s="9" t="s">
        <v>39</v>
      </c>
      <c r="D3342" s="9">
        <v>2005</v>
      </c>
      <c r="E3342" s="9" t="s">
        <v>10</v>
      </c>
      <c r="F3342" s="9" t="s">
        <v>61</v>
      </c>
      <c r="G3342" s="9">
        <v>0.42</v>
      </c>
      <c r="H3342" s="9">
        <v>0.16</v>
      </c>
      <c r="I3342" s="9">
        <v>0</v>
      </c>
      <c r="J3342" s="9">
        <v>0.02</v>
      </c>
      <c r="K3342" s="9">
        <v>0.6</v>
      </c>
    </row>
    <row r="3343" spans="1:11" x14ac:dyDescent="0.35">
      <c r="A3343" s="10">
        <v>3343</v>
      </c>
      <c r="B3343" s="10" t="s">
        <v>10212</v>
      </c>
      <c r="C3343" s="10" t="s">
        <v>44</v>
      </c>
      <c r="D3343" s="10">
        <v>2010</v>
      </c>
      <c r="E3343" s="10" t="s">
        <v>4</v>
      </c>
      <c r="F3343" s="10" t="s">
        <v>91</v>
      </c>
      <c r="G3343" s="10">
        <v>0</v>
      </c>
      <c r="H3343" s="10">
        <v>0</v>
      </c>
      <c r="I3343" s="10">
        <v>0.6</v>
      </c>
      <c r="J3343" s="10">
        <v>0</v>
      </c>
      <c r="K3343" s="10">
        <v>0.6</v>
      </c>
    </row>
    <row r="3344" spans="1:11" x14ac:dyDescent="0.35">
      <c r="A3344" s="9">
        <v>3344</v>
      </c>
      <c r="B3344" s="9" t="s">
        <v>212</v>
      </c>
      <c r="C3344" s="9" t="s">
        <v>49</v>
      </c>
      <c r="D3344" s="9">
        <v>2007</v>
      </c>
      <c r="E3344" s="9" t="s">
        <v>9</v>
      </c>
      <c r="F3344" s="9" t="s">
        <v>46</v>
      </c>
      <c r="G3344" s="9">
        <v>0.28000000000000003</v>
      </c>
      <c r="H3344" s="9">
        <v>0.25</v>
      </c>
      <c r="I3344" s="9">
        <v>0</v>
      </c>
      <c r="J3344" s="9">
        <v>0.06</v>
      </c>
      <c r="K3344" s="9">
        <v>0.6</v>
      </c>
    </row>
    <row r="3345" spans="1:11" x14ac:dyDescent="0.35">
      <c r="A3345" s="10">
        <v>3345</v>
      </c>
      <c r="B3345" s="10" t="s">
        <v>96</v>
      </c>
      <c r="C3345" s="10" t="s">
        <v>34</v>
      </c>
      <c r="D3345" s="10">
        <v>2007</v>
      </c>
      <c r="E3345" s="10" t="s">
        <v>1</v>
      </c>
      <c r="F3345" s="10" t="s">
        <v>52</v>
      </c>
      <c r="G3345" s="10">
        <v>0.5</v>
      </c>
      <c r="H3345" s="10">
        <v>0.02</v>
      </c>
      <c r="I3345" s="10">
        <v>0</v>
      </c>
      <c r="J3345" s="10">
        <v>0.08</v>
      </c>
      <c r="K3345" s="10">
        <v>0.6</v>
      </c>
    </row>
    <row r="3346" spans="1:11" x14ac:dyDescent="0.35">
      <c r="A3346" s="9">
        <v>3346</v>
      </c>
      <c r="B3346" s="9" t="s">
        <v>925</v>
      </c>
      <c r="C3346" s="9" t="s">
        <v>42</v>
      </c>
      <c r="D3346" s="9">
        <v>2011</v>
      </c>
      <c r="E3346" s="9" t="s">
        <v>9</v>
      </c>
      <c r="F3346" s="9" t="s">
        <v>59</v>
      </c>
      <c r="G3346" s="9">
        <v>0.36</v>
      </c>
      <c r="H3346" s="9">
        <v>0.19</v>
      </c>
      <c r="I3346" s="9">
        <v>0</v>
      </c>
      <c r="J3346" s="9">
        <v>0.05</v>
      </c>
      <c r="K3346" s="9">
        <v>0.6</v>
      </c>
    </row>
    <row r="3347" spans="1:11" x14ac:dyDescent="0.35">
      <c r="A3347" s="10">
        <v>3347</v>
      </c>
      <c r="B3347" s="10" t="s">
        <v>1076</v>
      </c>
      <c r="C3347" s="10" t="s">
        <v>183</v>
      </c>
      <c r="D3347" s="10">
        <v>2013</v>
      </c>
      <c r="E3347" s="10" t="s">
        <v>9</v>
      </c>
      <c r="F3347" s="10" t="s">
        <v>59</v>
      </c>
      <c r="G3347" s="10">
        <v>0.33</v>
      </c>
      <c r="H3347" s="10">
        <v>0.22</v>
      </c>
      <c r="I3347" s="10">
        <v>0</v>
      </c>
      <c r="J3347" s="10">
        <v>0.05</v>
      </c>
      <c r="K3347" s="10">
        <v>0.6</v>
      </c>
    </row>
    <row r="3348" spans="1:11" x14ac:dyDescent="0.35">
      <c r="A3348" s="9">
        <v>3348</v>
      </c>
      <c r="B3348" s="9" t="s">
        <v>212</v>
      </c>
      <c r="C3348" s="9" t="s">
        <v>42</v>
      </c>
      <c r="D3348" s="12" t="s">
        <v>145</v>
      </c>
      <c r="E3348" s="9" t="s">
        <v>9</v>
      </c>
      <c r="F3348" s="9" t="s">
        <v>46</v>
      </c>
      <c r="G3348" s="9">
        <v>0.26</v>
      </c>
      <c r="H3348" s="9">
        <v>0.28000000000000003</v>
      </c>
      <c r="I3348" s="9">
        <v>0</v>
      </c>
      <c r="J3348" s="9">
        <v>7.0000000000000007E-2</v>
      </c>
      <c r="K3348" s="9">
        <v>0.6</v>
      </c>
    </row>
    <row r="3349" spans="1:11" x14ac:dyDescent="0.35">
      <c r="A3349" s="10">
        <v>3349</v>
      </c>
      <c r="B3349" s="10" t="s">
        <v>10213</v>
      </c>
      <c r="C3349" s="10" t="s">
        <v>49</v>
      </c>
      <c r="D3349" s="10">
        <v>2009</v>
      </c>
      <c r="E3349" s="10" t="s">
        <v>6</v>
      </c>
      <c r="F3349" s="10" t="s">
        <v>53</v>
      </c>
      <c r="G3349" s="10">
        <v>0.18</v>
      </c>
      <c r="H3349" s="10">
        <v>0.19</v>
      </c>
      <c r="I3349" s="10">
        <v>0.2</v>
      </c>
      <c r="J3349" s="10">
        <v>0.04</v>
      </c>
      <c r="K3349" s="10">
        <v>0.6</v>
      </c>
    </row>
    <row r="3350" spans="1:11" x14ac:dyDescent="0.35">
      <c r="A3350" s="9">
        <v>3350</v>
      </c>
      <c r="B3350" s="9" t="s">
        <v>9717</v>
      </c>
      <c r="C3350" s="9" t="s">
        <v>69</v>
      </c>
      <c r="D3350" s="9">
        <v>2009</v>
      </c>
      <c r="E3350" s="9" t="s">
        <v>1</v>
      </c>
      <c r="F3350" s="9" t="s">
        <v>43</v>
      </c>
      <c r="G3350" s="9">
        <v>0.38</v>
      </c>
      <c r="H3350" s="9">
        <v>0.15</v>
      </c>
      <c r="I3350" s="9">
        <v>0</v>
      </c>
      <c r="J3350" s="9">
        <v>0.08</v>
      </c>
      <c r="K3350" s="9">
        <v>0.6</v>
      </c>
    </row>
    <row r="3351" spans="1:11" x14ac:dyDescent="0.35">
      <c r="A3351" s="10">
        <v>3351</v>
      </c>
      <c r="B3351" s="10" t="s">
        <v>182</v>
      </c>
      <c r="C3351" s="10" t="s">
        <v>88</v>
      </c>
      <c r="D3351" s="10">
        <v>2015</v>
      </c>
      <c r="E3351" s="10" t="s">
        <v>9</v>
      </c>
      <c r="F3351" s="10" t="s">
        <v>120</v>
      </c>
      <c r="G3351" s="10">
        <v>0.31</v>
      </c>
      <c r="H3351" s="10">
        <v>0.22</v>
      </c>
      <c r="I3351" s="10">
        <v>0.03</v>
      </c>
      <c r="J3351" s="10">
        <v>0.05</v>
      </c>
      <c r="K3351" s="10">
        <v>0.6</v>
      </c>
    </row>
    <row r="3352" spans="1:11" x14ac:dyDescent="0.35">
      <c r="A3352" s="9">
        <v>3352</v>
      </c>
      <c r="B3352" s="9" t="s">
        <v>285</v>
      </c>
      <c r="C3352" s="9" t="s">
        <v>69</v>
      </c>
      <c r="D3352" s="9">
        <v>2011</v>
      </c>
      <c r="E3352" s="9" t="s">
        <v>11</v>
      </c>
      <c r="F3352" s="9" t="s">
        <v>61</v>
      </c>
      <c r="G3352" s="9">
        <v>0.22</v>
      </c>
      <c r="H3352" s="9">
        <v>0.25</v>
      </c>
      <c r="I3352" s="9">
        <v>0.04</v>
      </c>
      <c r="J3352" s="9">
        <v>0.09</v>
      </c>
      <c r="K3352" s="9">
        <v>0.6</v>
      </c>
    </row>
    <row r="3353" spans="1:11" x14ac:dyDescent="0.35">
      <c r="A3353" s="10">
        <v>3353</v>
      </c>
      <c r="B3353" s="10" t="s">
        <v>119</v>
      </c>
      <c r="C3353" s="10" t="s">
        <v>102</v>
      </c>
      <c r="D3353" s="10">
        <v>2014</v>
      </c>
      <c r="E3353" s="10" t="s">
        <v>9</v>
      </c>
      <c r="F3353" s="10" t="s">
        <v>120</v>
      </c>
      <c r="G3353" s="10">
        <v>0.12</v>
      </c>
      <c r="H3353" s="10">
        <v>0.37</v>
      </c>
      <c r="I3353" s="10">
        <v>0</v>
      </c>
      <c r="J3353" s="10">
        <v>0.1</v>
      </c>
      <c r="K3353" s="10">
        <v>0.6</v>
      </c>
    </row>
    <row r="3354" spans="1:11" x14ac:dyDescent="0.35">
      <c r="A3354" s="9">
        <v>3354</v>
      </c>
      <c r="B3354" s="9" t="s">
        <v>10214</v>
      </c>
      <c r="C3354" s="9" t="s">
        <v>72</v>
      </c>
      <c r="D3354" s="9">
        <v>1995</v>
      </c>
      <c r="E3354" s="9" t="s">
        <v>4</v>
      </c>
      <c r="F3354" s="9" t="s">
        <v>38</v>
      </c>
      <c r="G3354" s="9">
        <v>0.21</v>
      </c>
      <c r="H3354" s="9">
        <v>0.14000000000000001</v>
      </c>
      <c r="I3354" s="9">
        <v>0.21</v>
      </c>
      <c r="J3354" s="9">
        <v>0.04</v>
      </c>
      <c r="K3354" s="9">
        <v>0.6</v>
      </c>
    </row>
    <row r="3355" spans="1:11" x14ac:dyDescent="0.35">
      <c r="A3355" s="10">
        <v>3355</v>
      </c>
      <c r="B3355" s="10" t="s">
        <v>3106</v>
      </c>
      <c r="C3355" s="10" t="s">
        <v>34</v>
      </c>
      <c r="D3355" s="10">
        <v>2009</v>
      </c>
      <c r="E3355" s="10" t="s">
        <v>2</v>
      </c>
      <c r="F3355" s="10" t="s">
        <v>57</v>
      </c>
      <c r="G3355" s="10">
        <v>0.13</v>
      </c>
      <c r="H3355" s="10">
        <v>0.18</v>
      </c>
      <c r="I3355" s="10">
        <v>0</v>
      </c>
      <c r="J3355" s="10">
        <v>0.28999999999999998</v>
      </c>
      <c r="K3355" s="10">
        <v>0.6</v>
      </c>
    </row>
    <row r="3356" spans="1:11" x14ac:dyDescent="0.35">
      <c r="A3356" s="9">
        <v>3356</v>
      </c>
      <c r="B3356" s="9" t="s">
        <v>2917</v>
      </c>
      <c r="C3356" s="9" t="s">
        <v>34</v>
      </c>
      <c r="D3356" s="9">
        <v>2001</v>
      </c>
      <c r="E3356" s="9" t="s">
        <v>3</v>
      </c>
      <c r="F3356" s="9" t="s">
        <v>50</v>
      </c>
      <c r="G3356" s="9">
        <v>0.28999999999999998</v>
      </c>
      <c r="H3356" s="9">
        <v>0.23</v>
      </c>
      <c r="I3356" s="9">
        <v>0</v>
      </c>
      <c r="J3356" s="9">
        <v>0.08</v>
      </c>
      <c r="K3356" s="9">
        <v>0.6</v>
      </c>
    </row>
    <row r="3357" spans="1:11" x14ac:dyDescent="0.35">
      <c r="A3357" s="10">
        <v>3357</v>
      </c>
      <c r="B3357" s="10" t="s">
        <v>661</v>
      </c>
      <c r="C3357" s="10" t="s">
        <v>44</v>
      </c>
      <c r="D3357" s="10">
        <v>2009</v>
      </c>
      <c r="E3357" s="10" t="s">
        <v>9</v>
      </c>
      <c r="F3357" s="10" t="s">
        <v>50</v>
      </c>
      <c r="G3357" s="10">
        <v>0.22</v>
      </c>
      <c r="H3357" s="10">
        <v>0.24</v>
      </c>
      <c r="I3357" s="10">
        <v>0</v>
      </c>
      <c r="J3357" s="10">
        <v>0.14000000000000001</v>
      </c>
      <c r="K3357" s="10">
        <v>0.6</v>
      </c>
    </row>
    <row r="3358" spans="1:11" x14ac:dyDescent="0.35">
      <c r="A3358" s="9">
        <v>3358</v>
      </c>
      <c r="B3358" s="9" t="s">
        <v>2639</v>
      </c>
      <c r="C3358" s="9" t="s">
        <v>34</v>
      </c>
      <c r="D3358" s="9">
        <v>2006</v>
      </c>
      <c r="E3358" s="9" t="s">
        <v>9</v>
      </c>
      <c r="F3358" s="9" t="s">
        <v>67</v>
      </c>
      <c r="G3358" s="9">
        <v>0.5</v>
      </c>
      <c r="H3358" s="9">
        <v>0.02</v>
      </c>
      <c r="I3358" s="9">
        <v>0</v>
      </c>
      <c r="J3358" s="9">
        <v>0.08</v>
      </c>
      <c r="K3358" s="9">
        <v>0.6</v>
      </c>
    </row>
    <row r="3359" spans="1:11" x14ac:dyDescent="0.35">
      <c r="A3359" s="10">
        <v>3359</v>
      </c>
      <c r="B3359" s="10" t="s">
        <v>10215</v>
      </c>
      <c r="C3359" s="10" t="s">
        <v>80</v>
      </c>
      <c r="D3359" s="10">
        <v>1997</v>
      </c>
      <c r="E3359" s="10" t="s">
        <v>5</v>
      </c>
      <c r="F3359" s="10" t="s">
        <v>392</v>
      </c>
      <c r="G3359" s="10">
        <v>0</v>
      </c>
      <c r="H3359" s="10">
        <v>0</v>
      </c>
      <c r="I3359" s="10">
        <v>0.6</v>
      </c>
      <c r="J3359" s="10">
        <v>0</v>
      </c>
      <c r="K3359" s="10">
        <v>0.6</v>
      </c>
    </row>
    <row r="3360" spans="1:11" x14ac:dyDescent="0.35">
      <c r="A3360" s="9">
        <v>3360</v>
      </c>
      <c r="B3360" s="9" t="s">
        <v>8718</v>
      </c>
      <c r="C3360" s="9" t="s">
        <v>34</v>
      </c>
      <c r="D3360" s="9">
        <v>2001</v>
      </c>
      <c r="E3360" s="9" t="s">
        <v>7</v>
      </c>
      <c r="F3360" s="9" t="s">
        <v>35</v>
      </c>
      <c r="G3360" s="9">
        <v>0.28999999999999998</v>
      </c>
      <c r="H3360" s="9">
        <v>0.23</v>
      </c>
      <c r="I3360" s="9">
        <v>0</v>
      </c>
      <c r="J3360" s="9">
        <v>0.08</v>
      </c>
      <c r="K3360" s="9">
        <v>0.6</v>
      </c>
    </row>
    <row r="3361" spans="1:11" x14ac:dyDescent="0.35">
      <c r="A3361" s="10">
        <v>3361</v>
      </c>
      <c r="B3361" s="10" t="s">
        <v>831</v>
      </c>
      <c r="C3361" s="10" t="s">
        <v>55</v>
      </c>
      <c r="D3361" s="10">
        <v>2014</v>
      </c>
      <c r="E3361" s="10" t="s">
        <v>9</v>
      </c>
      <c r="F3361" s="10" t="s">
        <v>137</v>
      </c>
      <c r="G3361" s="10">
        <v>0.34</v>
      </c>
      <c r="H3361" s="10">
        <v>0.21</v>
      </c>
      <c r="I3361" s="10">
        <v>0</v>
      </c>
      <c r="J3361" s="10">
        <v>0.05</v>
      </c>
      <c r="K3361" s="10">
        <v>0.6</v>
      </c>
    </row>
    <row r="3362" spans="1:11" x14ac:dyDescent="0.35">
      <c r="A3362" s="9">
        <v>3362</v>
      </c>
      <c r="B3362" s="9" t="s">
        <v>10216</v>
      </c>
      <c r="C3362" s="9" t="s">
        <v>146</v>
      </c>
      <c r="D3362" s="9">
        <v>2000</v>
      </c>
      <c r="E3362" s="9" t="s">
        <v>3</v>
      </c>
      <c r="F3362" s="9" t="s">
        <v>53</v>
      </c>
      <c r="G3362" s="9">
        <v>0.37</v>
      </c>
      <c r="H3362" s="9">
        <v>0.08</v>
      </c>
      <c r="I3362" s="9">
        <v>0.14000000000000001</v>
      </c>
      <c r="J3362" s="9">
        <v>0.01</v>
      </c>
      <c r="K3362" s="9">
        <v>0.6</v>
      </c>
    </row>
    <row r="3363" spans="1:11" x14ac:dyDescent="0.35">
      <c r="A3363" s="10">
        <v>3363</v>
      </c>
      <c r="B3363" s="10" t="s">
        <v>10217</v>
      </c>
      <c r="C3363" s="10" t="s">
        <v>146</v>
      </c>
      <c r="D3363" s="10">
        <v>1997</v>
      </c>
      <c r="E3363" s="10" t="s">
        <v>1</v>
      </c>
      <c r="F3363" s="10" t="s">
        <v>38</v>
      </c>
      <c r="G3363" s="10">
        <v>0.09</v>
      </c>
      <c r="H3363" s="10">
        <v>0.26</v>
      </c>
      <c r="I3363" s="10">
        <v>0.23</v>
      </c>
      <c r="J3363" s="10">
        <v>0.02</v>
      </c>
      <c r="K3363" s="10">
        <v>0.6</v>
      </c>
    </row>
    <row r="3364" spans="1:11" x14ac:dyDescent="0.35">
      <c r="A3364" s="9">
        <v>3364</v>
      </c>
      <c r="B3364" s="9" t="s">
        <v>791</v>
      </c>
      <c r="C3364" s="9" t="s">
        <v>183</v>
      </c>
      <c r="D3364" s="9">
        <v>2013</v>
      </c>
      <c r="E3364" s="9" t="s">
        <v>2</v>
      </c>
      <c r="F3364" s="9" t="s">
        <v>43</v>
      </c>
      <c r="G3364" s="9">
        <v>0.4</v>
      </c>
      <c r="H3364" s="9">
        <v>0.15</v>
      </c>
      <c r="I3364" s="9">
        <v>0</v>
      </c>
      <c r="J3364" s="9">
        <v>0.06</v>
      </c>
      <c r="K3364" s="9">
        <v>0.6</v>
      </c>
    </row>
    <row r="3365" spans="1:11" x14ac:dyDescent="0.35">
      <c r="A3365" s="10">
        <v>3365</v>
      </c>
      <c r="B3365" s="10" t="s">
        <v>1620</v>
      </c>
      <c r="C3365" s="10" t="s">
        <v>34</v>
      </c>
      <c r="D3365" s="10">
        <v>2001</v>
      </c>
      <c r="E3365" s="10" t="s">
        <v>3</v>
      </c>
      <c r="F3365" s="10" t="s">
        <v>225</v>
      </c>
      <c r="G3365" s="10">
        <v>0.28999999999999998</v>
      </c>
      <c r="H3365" s="10">
        <v>0.23</v>
      </c>
      <c r="I3365" s="10">
        <v>0</v>
      </c>
      <c r="J3365" s="10">
        <v>0.08</v>
      </c>
      <c r="K3365" s="10">
        <v>0.6</v>
      </c>
    </row>
    <row r="3366" spans="1:11" x14ac:dyDescent="0.35">
      <c r="A3366" s="9">
        <v>3366</v>
      </c>
      <c r="B3366" s="9" t="s">
        <v>499</v>
      </c>
      <c r="C3366" s="9" t="s">
        <v>42</v>
      </c>
      <c r="D3366" s="9">
        <v>2008</v>
      </c>
      <c r="E3366" s="9" t="s">
        <v>6</v>
      </c>
      <c r="F3366" s="9" t="s">
        <v>59</v>
      </c>
      <c r="G3366" s="9">
        <v>0.32</v>
      </c>
      <c r="H3366" s="9">
        <v>0.23</v>
      </c>
      <c r="I3366" s="9">
        <v>0</v>
      </c>
      <c r="J3366" s="9">
        <v>0.04</v>
      </c>
      <c r="K3366" s="9">
        <v>0.6</v>
      </c>
    </row>
    <row r="3367" spans="1:11" x14ac:dyDescent="0.35">
      <c r="A3367" s="10">
        <v>3367</v>
      </c>
      <c r="B3367" s="10" t="s">
        <v>10218</v>
      </c>
      <c r="C3367" s="10" t="s">
        <v>72</v>
      </c>
      <c r="D3367" s="10">
        <v>2002</v>
      </c>
      <c r="E3367" s="10" t="s">
        <v>10</v>
      </c>
      <c r="F3367" s="10" t="s">
        <v>75</v>
      </c>
      <c r="G3367" s="10">
        <v>0</v>
      </c>
      <c r="H3367" s="10">
        <v>0</v>
      </c>
      <c r="I3367" s="10">
        <v>0.56000000000000005</v>
      </c>
      <c r="J3367" s="10">
        <v>0.04</v>
      </c>
      <c r="K3367" s="10">
        <v>0.6</v>
      </c>
    </row>
    <row r="3368" spans="1:11" x14ac:dyDescent="0.35">
      <c r="A3368" s="9">
        <v>3368</v>
      </c>
      <c r="B3368" s="9" t="s">
        <v>10219</v>
      </c>
      <c r="C3368" s="9" t="s">
        <v>72</v>
      </c>
      <c r="D3368" s="9">
        <v>1998</v>
      </c>
      <c r="E3368" s="9" t="s">
        <v>8</v>
      </c>
      <c r="F3368" s="9" t="s">
        <v>38</v>
      </c>
      <c r="G3368" s="9">
        <v>0</v>
      </c>
      <c r="H3368" s="9">
        <v>0</v>
      </c>
      <c r="I3368" s="9">
        <v>0.56000000000000005</v>
      </c>
      <c r="J3368" s="9">
        <v>0.04</v>
      </c>
      <c r="K3368" s="9">
        <v>0.6</v>
      </c>
    </row>
    <row r="3369" spans="1:11" x14ac:dyDescent="0.35">
      <c r="A3369" s="10">
        <v>3369</v>
      </c>
      <c r="B3369" s="10" t="s">
        <v>10220</v>
      </c>
      <c r="C3369" s="10" t="s">
        <v>70</v>
      </c>
      <c r="D3369" s="10">
        <v>2005</v>
      </c>
      <c r="E3369" s="10" t="s">
        <v>3</v>
      </c>
      <c r="F3369" s="10" t="s">
        <v>40</v>
      </c>
      <c r="G3369" s="10">
        <v>0.49</v>
      </c>
      <c r="H3369" s="10">
        <v>0.03</v>
      </c>
      <c r="I3369" s="10">
        <v>0.03</v>
      </c>
      <c r="J3369" s="10">
        <v>0.05</v>
      </c>
      <c r="K3369" s="10">
        <v>0.6</v>
      </c>
    </row>
    <row r="3370" spans="1:11" x14ac:dyDescent="0.35">
      <c r="A3370" s="9">
        <v>3370</v>
      </c>
      <c r="B3370" s="9" t="s">
        <v>9992</v>
      </c>
      <c r="C3370" s="9" t="s">
        <v>69</v>
      </c>
      <c r="D3370" s="9">
        <v>2012</v>
      </c>
      <c r="E3370" s="9" t="s">
        <v>12</v>
      </c>
      <c r="F3370" s="9" t="s">
        <v>52</v>
      </c>
      <c r="G3370" s="9">
        <v>0.24</v>
      </c>
      <c r="H3370" s="9">
        <v>0.25</v>
      </c>
      <c r="I3370" s="9">
        <v>0</v>
      </c>
      <c r="J3370" s="9">
        <v>0.11</v>
      </c>
      <c r="K3370" s="9">
        <v>0.6</v>
      </c>
    </row>
    <row r="3371" spans="1:11" x14ac:dyDescent="0.35">
      <c r="A3371" s="10">
        <v>3371</v>
      </c>
      <c r="B3371" s="10" t="s">
        <v>5212</v>
      </c>
      <c r="C3371" s="10" t="s">
        <v>70</v>
      </c>
      <c r="D3371" s="10">
        <v>2010</v>
      </c>
      <c r="E3371" s="10" t="s">
        <v>3</v>
      </c>
      <c r="F3371" s="10" t="s">
        <v>43</v>
      </c>
      <c r="G3371" s="10">
        <v>0.25</v>
      </c>
      <c r="H3371" s="10">
        <v>0.28000000000000003</v>
      </c>
      <c r="I3371" s="10">
        <v>0</v>
      </c>
      <c r="J3371" s="10">
        <v>0.06</v>
      </c>
      <c r="K3371" s="10">
        <v>0.6</v>
      </c>
    </row>
    <row r="3372" spans="1:11" x14ac:dyDescent="0.35">
      <c r="A3372" s="9">
        <v>3372</v>
      </c>
      <c r="B3372" s="9" t="s">
        <v>10221</v>
      </c>
      <c r="C3372" s="9" t="s">
        <v>72</v>
      </c>
      <c r="D3372" s="9">
        <v>1998</v>
      </c>
      <c r="E3372" s="9" t="s">
        <v>11</v>
      </c>
      <c r="F3372" s="9" t="s">
        <v>61</v>
      </c>
      <c r="G3372" s="9">
        <v>0.33</v>
      </c>
      <c r="H3372" s="9">
        <v>0.23</v>
      </c>
      <c r="I3372" s="9">
        <v>0</v>
      </c>
      <c r="J3372" s="9">
        <v>0.04</v>
      </c>
      <c r="K3372" s="9">
        <v>0.6</v>
      </c>
    </row>
    <row r="3373" spans="1:11" x14ac:dyDescent="0.35">
      <c r="A3373" s="10">
        <v>3373</v>
      </c>
      <c r="B3373" s="10" t="s">
        <v>766</v>
      </c>
      <c r="C3373" s="10" t="s">
        <v>88</v>
      </c>
      <c r="D3373" s="10">
        <v>2012</v>
      </c>
      <c r="E3373" s="10" t="s">
        <v>9</v>
      </c>
      <c r="F3373" s="10" t="s">
        <v>120</v>
      </c>
      <c r="G3373" s="10">
        <v>0.55000000000000004</v>
      </c>
      <c r="H3373" s="10">
        <v>0.01</v>
      </c>
      <c r="I3373" s="10">
        <v>0</v>
      </c>
      <c r="J3373" s="10">
        <v>0.04</v>
      </c>
      <c r="K3373" s="10">
        <v>0.6</v>
      </c>
    </row>
    <row r="3374" spans="1:11" x14ac:dyDescent="0.35">
      <c r="A3374" s="9">
        <v>3374</v>
      </c>
      <c r="B3374" s="9" t="s">
        <v>6035</v>
      </c>
      <c r="C3374" s="9" t="s">
        <v>47</v>
      </c>
      <c r="D3374" s="9">
        <v>1995</v>
      </c>
      <c r="E3374" s="9" t="s">
        <v>12</v>
      </c>
      <c r="F3374" s="9" t="s">
        <v>125</v>
      </c>
      <c r="G3374" s="9">
        <v>0</v>
      </c>
      <c r="H3374" s="9">
        <v>0</v>
      </c>
      <c r="I3374" s="9">
        <v>0.6</v>
      </c>
      <c r="J3374" s="9">
        <v>0</v>
      </c>
      <c r="K3374" s="9">
        <v>0.6</v>
      </c>
    </row>
    <row r="3375" spans="1:11" x14ac:dyDescent="0.35">
      <c r="A3375" s="10">
        <v>3375</v>
      </c>
      <c r="B3375" s="10" t="s">
        <v>9986</v>
      </c>
      <c r="C3375" s="10" t="s">
        <v>69</v>
      </c>
      <c r="D3375" s="10">
        <v>2010</v>
      </c>
      <c r="E3375" s="10" t="s">
        <v>1</v>
      </c>
      <c r="F3375" s="10" t="s">
        <v>61</v>
      </c>
      <c r="G3375" s="10">
        <v>0.4</v>
      </c>
      <c r="H3375" s="10">
        <v>0.13</v>
      </c>
      <c r="I3375" s="10">
        <v>0</v>
      </c>
      <c r="J3375" s="10">
        <v>7.0000000000000007E-2</v>
      </c>
      <c r="K3375" s="10">
        <v>0.6</v>
      </c>
    </row>
    <row r="3376" spans="1:11" x14ac:dyDescent="0.35">
      <c r="A3376" s="9">
        <v>3376</v>
      </c>
      <c r="B3376" s="9" t="s">
        <v>10222</v>
      </c>
      <c r="C3376" s="9" t="s">
        <v>70</v>
      </c>
      <c r="D3376" s="9">
        <v>2012</v>
      </c>
      <c r="E3376" s="9" t="s">
        <v>11</v>
      </c>
      <c r="F3376" s="9" t="s">
        <v>40</v>
      </c>
      <c r="G3376" s="9">
        <v>0.38</v>
      </c>
      <c r="H3376" s="9">
        <v>0.16</v>
      </c>
      <c r="I3376" s="9">
        <v>0</v>
      </c>
      <c r="J3376" s="9">
        <v>0.05</v>
      </c>
      <c r="K3376" s="9">
        <v>0.6</v>
      </c>
    </row>
    <row r="3377" spans="1:11" x14ac:dyDescent="0.35">
      <c r="A3377" s="10">
        <v>3377</v>
      </c>
      <c r="B3377" s="10" t="s">
        <v>566</v>
      </c>
      <c r="C3377" s="10" t="s">
        <v>70</v>
      </c>
      <c r="D3377" s="10">
        <v>2008</v>
      </c>
      <c r="E3377" s="10" t="s">
        <v>6</v>
      </c>
      <c r="F3377" s="10" t="s">
        <v>61</v>
      </c>
      <c r="G3377" s="10">
        <v>0.34</v>
      </c>
      <c r="H3377" s="10">
        <v>0.2</v>
      </c>
      <c r="I3377" s="10">
        <v>0</v>
      </c>
      <c r="J3377" s="10">
        <v>0.06</v>
      </c>
      <c r="K3377" s="10">
        <v>0.6</v>
      </c>
    </row>
    <row r="3378" spans="1:11" x14ac:dyDescent="0.35">
      <c r="A3378" s="9">
        <v>3378</v>
      </c>
      <c r="B3378" s="9" t="s">
        <v>607</v>
      </c>
      <c r="C3378" s="9" t="s">
        <v>102</v>
      </c>
      <c r="D3378" s="9">
        <v>2014</v>
      </c>
      <c r="E3378" s="9" t="s">
        <v>9</v>
      </c>
      <c r="F3378" s="9" t="s">
        <v>59</v>
      </c>
      <c r="G3378" s="9">
        <v>0.26</v>
      </c>
      <c r="H3378" s="9">
        <v>0.24</v>
      </c>
      <c r="I3378" s="9">
        <v>0</v>
      </c>
      <c r="J3378" s="9">
        <v>0.1</v>
      </c>
      <c r="K3378" s="9">
        <v>0.6</v>
      </c>
    </row>
    <row r="3379" spans="1:11" x14ac:dyDescent="0.35">
      <c r="A3379" s="10">
        <v>3379</v>
      </c>
      <c r="B3379" s="10" t="s">
        <v>1273</v>
      </c>
      <c r="C3379" s="10" t="s">
        <v>34</v>
      </c>
      <c r="D3379" s="10">
        <v>2007</v>
      </c>
      <c r="E3379" s="10" t="s">
        <v>1</v>
      </c>
      <c r="F3379" s="10" t="s">
        <v>511</v>
      </c>
      <c r="G3379" s="10">
        <v>0.28999999999999998</v>
      </c>
      <c r="H3379" s="10">
        <v>0.23</v>
      </c>
      <c r="I3379" s="10">
        <v>0</v>
      </c>
      <c r="J3379" s="10">
        <v>0.08</v>
      </c>
      <c r="K3379" s="10">
        <v>0.6</v>
      </c>
    </row>
    <row r="3380" spans="1:11" x14ac:dyDescent="0.35">
      <c r="A3380" s="9">
        <v>3380</v>
      </c>
      <c r="B3380" s="9" t="s">
        <v>10223</v>
      </c>
      <c r="C3380" s="9" t="s">
        <v>49</v>
      </c>
      <c r="D3380" s="9">
        <v>2004</v>
      </c>
      <c r="E3380" s="9" t="s">
        <v>3</v>
      </c>
      <c r="F3380" s="9" t="s">
        <v>50</v>
      </c>
      <c r="G3380" s="9">
        <v>0.31</v>
      </c>
      <c r="H3380" s="9">
        <v>0.22</v>
      </c>
      <c r="I3380" s="9">
        <v>0</v>
      </c>
      <c r="J3380" s="9">
        <v>0.06</v>
      </c>
      <c r="K3380" s="9">
        <v>0.6</v>
      </c>
    </row>
    <row r="3381" spans="1:11" x14ac:dyDescent="0.35">
      <c r="A3381" s="10">
        <v>3381</v>
      </c>
      <c r="B3381" s="10" t="s">
        <v>10224</v>
      </c>
      <c r="C3381" s="10" t="s">
        <v>69</v>
      </c>
      <c r="D3381" s="10">
        <v>2010</v>
      </c>
      <c r="E3381" s="10" t="s">
        <v>10</v>
      </c>
      <c r="F3381" s="10" t="s">
        <v>57</v>
      </c>
      <c r="G3381" s="10">
        <v>0.28999999999999998</v>
      </c>
      <c r="H3381" s="10">
        <v>0.22</v>
      </c>
      <c r="I3381" s="10">
        <v>0</v>
      </c>
      <c r="J3381" s="10">
        <v>0.09</v>
      </c>
      <c r="K3381" s="10">
        <v>0.6</v>
      </c>
    </row>
    <row r="3382" spans="1:11" x14ac:dyDescent="0.35">
      <c r="A3382" s="9">
        <v>3382</v>
      </c>
      <c r="B3382" s="9" t="s">
        <v>10225</v>
      </c>
      <c r="C3382" s="9" t="s">
        <v>34</v>
      </c>
      <c r="D3382" s="9">
        <v>2003</v>
      </c>
      <c r="E3382" s="9" t="s">
        <v>12</v>
      </c>
      <c r="F3382" s="9" t="s">
        <v>82</v>
      </c>
      <c r="G3382" s="9">
        <v>0</v>
      </c>
      <c r="H3382" s="9">
        <v>0</v>
      </c>
      <c r="I3382" s="9">
        <v>0.6</v>
      </c>
      <c r="J3382" s="9">
        <v>0</v>
      </c>
      <c r="K3382" s="9">
        <v>0.6</v>
      </c>
    </row>
    <row r="3383" spans="1:11" x14ac:dyDescent="0.35">
      <c r="A3383" s="10">
        <v>3383</v>
      </c>
      <c r="B3383" s="10" t="s">
        <v>10226</v>
      </c>
      <c r="C3383" s="10" t="s">
        <v>49</v>
      </c>
      <c r="D3383" s="10">
        <v>2005</v>
      </c>
      <c r="E3383" s="10" t="s">
        <v>5</v>
      </c>
      <c r="F3383" s="10" t="s">
        <v>53</v>
      </c>
      <c r="G3383" s="10">
        <v>0.26</v>
      </c>
      <c r="H3383" s="10">
        <v>0</v>
      </c>
      <c r="I3383" s="10">
        <v>0.31</v>
      </c>
      <c r="J3383" s="10">
        <v>0.02</v>
      </c>
      <c r="K3383" s="10">
        <v>0.6</v>
      </c>
    </row>
    <row r="3384" spans="1:11" x14ac:dyDescent="0.35">
      <c r="A3384" s="9">
        <v>3384</v>
      </c>
      <c r="B3384" s="9" t="s">
        <v>9035</v>
      </c>
      <c r="C3384" s="9" t="s">
        <v>94</v>
      </c>
      <c r="D3384" s="9">
        <v>2008</v>
      </c>
      <c r="E3384" s="9" t="s">
        <v>9</v>
      </c>
      <c r="F3384" s="9" t="s">
        <v>61</v>
      </c>
      <c r="G3384" s="9">
        <v>0</v>
      </c>
      <c r="H3384" s="9">
        <v>0.53</v>
      </c>
      <c r="I3384" s="9">
        <v>0</v>
      </c>
      <c r="J3384" s="9">
        <v>0.06</v>
      </c>
      <c r="K3384" s="9">
        <v>0.59</v>
      </c>
    </row>
    <row r="3385" spans="1:11" x14ac:dyDescent="0.35">
      <c r="A3385" s="10">
        <v>3385</v>
      </c>
      <c r="B3385" s="10" t="s">
        <v>498</v>
      </c>
      <c r="C3385" s="10" t="s">
        <v>34</v>
      </c>
      <c r="D3385" s="10">
        <v>2004</v>
      </c>
      <c r="E3385" s="10" t="s">
        <v>3</v>
      </c>
      <c r="F3385" s="10" t="s">
        <v>67</v>
      </c>
      <c r="G3385" s="10">
        <v>0.28999999999999998</v>
      </c>
      <c r="H3385" s="10">
        <v>0.23</v>
      </c>
      <c r="I3385" s="10">
        <v>0</v>
      </c>
      <c r="J3385" s="10">
        <v>0.08</v>
      </c>
      <c r="K3385" s="10">
        <v>0.59</v>
      </c>
    </row>
    <row r="3386" spans="1:11" x14ac:dyDescent="0.35">
      <c r="A3386" s="9">
        <v>3386</v>
      </c>
      <c r="B3386" s="9" t="s">
        <v>2686</v>
      </c>
      <c r="C3386" s="9" t="s">
        <v>56</v>
      </c>
      <c r="D3386" s="9">
        <v>2012</v>
      </c>
      <c r="E3386" s="9" t="s">
        <v>2</v>
      </c>
      <c r="F3386" s="9" t="s">
        <v>50</v>
      </c>
      <c r="G3386" s="9">
        <v>0.13</v>
      </c>
      <c r="H3386" s="9">
        <v>0.35</v>
      </c>
      <c r="I3386" s="9">
        <v>0</v>
      </c>
      <c r="J3386" s="9">
        <v>0.11</v>
      </c>
      <c r="K3386" s="9">
        <v>0.59</v>
      </c>
    </row>
    <row r="3387" spans="1:11" x14ac:dyDescent="0.35">
      <c r="A3387" s="10">
        <v>3387</v>
      </c>
      <c r="B3387" s="10" t="s">
        <v>10022</v>
      </c>
      <c r="C3387" s="10" t="s">
        <v>70</v>
      </c>
      <c r="D3387" s="10">
        <v>2012</v>
      </c>
      <c r="E3387" s="10" t="s">
        <v>1</v>
      </c>
      <c r="F3387" s="10" t="s">
        <v>46</v>
      </c>
      <c r="G3387" s="10">
        <v>7.0000000000000007E-2</v>
      </c>
      <c r="H3387" s="10">
        <v>0.46</v>
      </c>
      <c r="I3387" s="10">
        <v>0</v>
      </c>
      <c r="J3387" s="10">
        <v>7.0000000000000007E-2</v>
      </c>
      <c r="K3387" s="10">
        <v>0.59</v>
      </c>
    </row>
    <row r="3388" spans="1:11" x14ac:dyDescent="0.35">
      <c r="A3388" s="9">
        <v>3388</v>
      </c>
      <c r="B3388" s="9" t="s">
        <v>9800</v>
      </c>
      <c r="C3388" s="9" t="s">
        <v>70</v>
      </c>
      <c r="D3388" s="9">
        <v>2008</v>
      </c>
      <c r="E3388" s="9" t="s">
        <v>1</v>
      </c>
      <c r="F3388" s="9" t="s">
        <v>46</v>
      </c>
      <c r="G3388" s="9">
        <v>0.15</v>
      </c>
      <c r="H3388" s="9">
        <v>0.38</v>
      </c>
      <c r="I3388" s="9">
        <v>0</v>
      </c>
      <c r="J3388" s="9">
        <v>7.0000000000000007E-2</v>
      </c>
      <c r="K3388" s="9">
        <v>0.59</v>
      </c>
    </row>
    <row r="3389" spans="1:11" x14ac:dyDescent="0.35">
      <c r="A3389" s="10">
        <v>3389</v>
      </c>
      <c r="B3389" s="10" t="s">
        <v>10227</v>
      </c>
      <c r="C3389" s="10" t="s">
        <v>34</v>
      </c>
      <c r="D3389" s="10">
        <v>2005</v>
      </c>
      <c r="E3389" s="10" t="s">
        <v>12</v>
      </c>
      <c r="F3389" s="10" t="s">
        <v>82</v>
      </c>
      <c r="G3389" s="10">
        <v>0</v>
      </c>
      <c r="H3389" s="10">
        <v>0</v>
      </c>
      <c r="I3389" s="10">
        <v>0.59</v>
      </c>
      <c r="J3389" s="10">
        <v>0</v>
      </c>
      <c r="K3389" s="10">
        <v>0.59</v>
      </c>
    </row>
    <row r="3390" spans="1:11" x14ac:dyDescent="0.35">
      <c r="A3390" s="9">
        <v>3390</v>
      </c>
      <c r="B3390" s="9" t="s">
        <v>360</v>
      </c>
      <c r="C3390" s="9" t="s">
        <v>42</v>
      </c>
      <c r="D3390" s="9">
        <v>2010</v>
      </c>
      <c r="E3390" s="9" t="s">
        <v>6</v>
      </c>
      <c r="F3390" s="9" t="s">
        <v>67</v>
      </c>
      <c r="G3390" s="9">
        <v>0.56000000000000005</v>
      </c>
      <c r="H3390" s="9">
        <v>0</v>
      </c>
      <c r="I3390" s="9">
        <v>0</v>
      </c>
      <c r="J3390" s="9">
        <v>0.03</v>
      </c>
      <c r="K3390" s="9">
        <v>0.59</v>
      </c>
    </row>
    <row r="3391" spans="1:11" x14ac:dyDescent="0.35">
      <c r="A3391" s="10">
        <v>3391</v>
      </c>
      <c r="B3391" s="10" t="s">
        <v>10228</v>
      </c>
      <c r="C3391" s="10" t="s">
        <v>72</v>
      </c>
      <c r="D3391" s="10">
        <v>1997</v>
      </c>
      <c r="E3391" s="10" t="s">
        <v>1</v>
      </c>
      <c r="F3391" s="10" t="s">
        <v>38</v>
      </c>
      <c r="G3391" s="10">
        <v>0</v>
      </c>
      <c r="H3391" s="10">
        <v>0</v>
      </c>
      <c r="I3391" s="10">
        <v>0.56000000000000005</v>
      </c>
      <c r="J3391" s="10">
        <v>0.04</v>
      </c>
      <c r="K3391" s="10">
        <v>0.59</v>
      </c>
    </row>
    <row r="3392" spans="1:11" x14ac:dyDescent="0.35">
      <c r="A3392" s="9">
        <v>3392</v>
      </c>
      <c r="B3392" s="9" t="s">
        <v>8770</v>
      </c>
      <c r="C3392" s="9" t="s">
        <v>94</v>
      </c>
      <c r="D3392" s="9">
        <v>2011</v>
      </c>
      <c r="E3392" s="9" t="s">
        <v>9</v>
      </c>
      <c r="F3392" s="9" t="s">
        <v>50</v>
      </c>
      <c r="G3392" s="9">
        <v>0.15</v>
      </c>
      <c r="H3392" s="9">
        <v>0.34</v>
      </c>
      <c r="I3392" s="9">
        <v>0</v>
      </c>
      <c r="J3392" s="9">
        <v>0.1</v>
      </c>
      <c r="K3392" s="9">
        <v>0.59</v>
      </c>
    </row>
    <row r="3393" spans="1:11" x14ac:dyDescent="0.35">
      <c r="A3393" s="10">
        <v>3393</v>
      </c>
      <c r="B3393" s="10" t="s">
        <v>5300</v>
      </c>
      <c r="C3393" s="10" t="s">
        <v>72</v>
      </c>
      <c r="D3393" s="10">
        <v>1998</v>
      </c>
      <c r="E3393" s="10" t="s">
        <v>1</v>
      </c>
      <c r="F3393" s="10" t="s">
        <v>61</v>
      </c>
      <c r="G3393" s="10">
        <v>0.33</v>
      </c>
      <c r="H3393" s="10">
        <v>0.22</v>
      </c>
      <c r="I3393" s="10">
        <v>0</v>
      </c>
      <c r="J3393" s="10">
        <v>0.04</v>
      </c>
      <c r="K3393" s="10">
        <v>0.59</v>
      </c>
    </row>
    <row r="3394" spans="1:11" x14ac:dyDescent="0.35">
      <c r="A3394" s="9">
        <v>3394</v>
      </c>
      <c r="B3394" s="9" t="s">
        <v>10229</v>
      </c>
      <c r="C3394" s="9" t="s">
        <v>72</v>
      </c>
      <c r="D3394" s="9">
        <v>2001</v>
      </c>
      <c r="E3394" s="9" t="s">
        <v>6</v>
      </c>
      <c r="F3394" s="9" t="s">
        <v>57</v>
      </c>
      <c r="G3394" s="9">
        <v>0.33</v>
      </c>
      <c r="H3394" s="9">
        <v>0.22</v>
      </c>
      <c r="I3394" s="9">
        <v>0</v>
      </c>
      <c r="J3394" s="9">
        <v>0.04</v>
      </c>
      <c r="K3394" s="9">
        <v>0.59</v>
      </c>
    </row>
    <row r="3395" spans="1:11" x14ac:dyDescent="0.35">
      <c r="A3395" s="10">
        <v>3395</v>
      </c>
      <c r="B3395" s="10" t="s">
        <v>8612</v>
      </c>
      <c r="C3395" s="10" t="s">
        <v>149</v>
      </c>
      <c r="D3395" s="10">
        <v>2002</v>
      </c>
      <c r="E3395" s="10" t="s">
        <v>7</v>
      </c>
      <c r="F3395" s="10" t="s">
        <v>61</v>
      </c>
      <c r="G3395" s="10">
        <v>0.46</v>
      </c>
      <c r="H3395" s="10">
        <v>0.12</v>
      </c>
      <c r="I3395" s="10">
        <v>0</v>
      </c>
      <c r="J3395" s="10">
        <v>0.02</v>
      </c>
      <c r="K3395" s="10">
        <v>0.59</v>
      </c>
    </row>
    <row r="3396" spans="1:11" x14ac:dyDescent="0.35">
      <c r="A3396" s="9">
        <v>3396</v>
      </c>
      <c r="B3396" s="9" t="s">
        <v>10230</v>
      </c>
      <c r="C3396" s="9" t="s">
        <v>49</v>
      </c>
      <c r="D3396" s="9">
        <v>2009</v>
      </c>
      <c r="E3396" s="9" t="s">
        <v>4</v>
      </c>
      <c r="F3396" s="9" t="s">
        <v>137</v>
      </c>
      <c r="G3396" s="9">
        <v>0.23</v>
      </c>
      <c r="H3396" s="9">
        <v>0.11</v>
      </c>
      <c r="I3396" s="9">
        <v>0.23</v>
      </c>
      <c r="J3396" s="9">
        <v>0.03</v>
      </c>
      <c r="K3396" s="9">
        <v>0.59</v>
      </c>
    </row>
    <row r="3397" spans="1:11" x14ac:dyDescent="0.35">
      <c r="A3397" s="10">
        <v>3397</v>
      </c>
      <c r="B3397" s="10" t="s">
        <v>121</v>
      </c>
      <c r="C3397" s="10" t="s">
        <v>42</v>
      </c>
      <c r="D3397" s="10">
        <v>2008</v>
      </c>
      <c r="E3397" s="10" t="s">
        <v>9</v>
      </c>
      <c r="F3397" s="10" t="s">
        <v>46</v>
      </c>
      <c r="G3397" s="10">
        <v>0.31</v>
      </c>
      <c r="H3397" s="10">
        <v>0.22</v>
      </c>
      <c r="I3397" s="10">
        <v>0</v>
      </c>
      <c r="J3397" s="10">
        <v>0.06</v>
      </c>
      <c r="K3397" s="10">
        <v>0.59</v>
      </c>
    </row>
    <row r="3398" spans="1:11" x14ac:dyDescent="0.35">
      <c r="A3398" s="9">
        <v>3398</v>
      </c>
      <c r="B3398" s="9" t="s">
        <v>320</v>
      </c>
      <c r="C3398" s="9" t="s">
        <v>69</v>
      </c>
      <c r="D3398" s="9">
        <v>2010</v>
      </c>
      <c r="E3398" s="9" t="s">
        <v>7</v>
      </c>
      <c r="F3398" s="9" t="s">
        <v>137</v>
      </c>
      <c r="G3398" s="9">
        <v>0.17</v>
      </c>
      <c r="H3398" s="9">
        <v>0.28000000000000003</v>
      </c>
      <c r="I3398" s="9">
        <v>0.05</v>
      </c>
      <c r="J3398" s="9">
        <v>0.1</v>
      </c>
      <c r="K3398" s="9">
        <v>0.59</v>
      </c>
    </row>
    <row r="3399" spans="1:11" x14ac:dyDescent="0.35">
      <c r="A3399" s="10">
        <v>3399</v>
      </c>
      <c r="B3399" s="10" t="s">
        <v>602</v>
      </c>
      <c r="C3399" s="10" t="s">
        <v>72</v>
      </c>
      <c r="D3399" s="10">
        <v>2000</v>
      </c>
      <c r="E3399" s="10" t="s">
        <v>1</v>
      </c>
      <c r="F3399" s="10" t="s">
        <v>76</v>
      </c>
      <c r="G3399" s="10">
        <v>0.33</v>
      </c>
      <c r="H3399" s="10">
        <v>0.22</v>
      </c>
      <c r="I3399" s="10">
        <v>0</v>
      </c>
      <c r="J3399" s="10">
        <v>0.04</v>
      </c>
      <c r="K3399" s="10">
        <v>0.59</v>
      </c>
    </row>
    <row r="3400" spans="1:11" x14ac:dyDescent="0.35">
      <c r="A3400" s="9">
        <v>3400</v>
      </c>
      <c r="B3400" s="9" t="s">
        <v>10231</v>
      </c>
      <c r="C3400" s="9" t="s">
        <v>94</v>
      </c>
      <c r="D3400" s="9">
        <v>2011</v>
      </c>
      <c r="E3400" s="9" t="s">
        <v>12</v>
      </c>
      <c r="F3400" s="9" t="s">
        <v>46</v>
      </c>
      <c r="G3400" s="9">
        <v>0.19</v>
      </c>
      <c r="H3400" s="9">
        <v>0.31</v>
      </c>
      <c r="I3400" s="9">
        <v>0</v>
      </c>
      <c r="J3400" s="9">
        <v>0.09</v>
      </c>
      <c r="K3400" s="9">
        <v>0.59</v>
      </c>
    </row>
    <row r="3401" spans="1:11" x14ac:dyDescent="0.35">
      <c r="A3401" s="10">
        <v>3401</v>
      </c>
      <c r="B3401" s="10" t="s">
        <v>10232</v>
      </c>
      <c r="C3401" s="10" t="s">
        <v>72</v>
      </c>
      <c r="D3401" s="10">
        <v>1998</v>
      </c>
      <c r="E3401" s="10" t="s">
        <v>1</v>
      </c>
      <c r="F3401" s="10" t="s">
        <v>38</v>
      </c>
      <c r="G3401" s="10">
        <v>0</v>
      </c>
      <c r="H3401" s="10">
        <v>0</v>
      </c>
      <c r="I3401" s="10">
        <v>0.55000000000000004</v>
      </c>
      <c r="J3401" s="10">
        <v>0.04</v>
      </c>
      <c r="K3401" s="10">
        <v>0.59</v>
      </c>
    </row>
    <row r="3402" spans="1:11" x14ac:dyDescent="0.35">
      <c r="A3402" s="9">
        <v>3402</v>
      </c>
      <c r="B3402" s="9" t="s">
        <v>8976</v>
      </c>
      <c r="C3402" s="9" t="s">
        <v>34</v>
      </c>
      <c r="D3402" s="9">
        <v>2008</v>
      </c>
      <c r="E3402" s="9" t="s">
        <v>6</v>
      </c>
      <c r="F3402" s="9" t="s">
        <v>363</v>
      </c>
      <c r="G3402" s="9">
        <v>0.28999999999999998</v>
      </c>
      <c r="H3402" s="9">
        <v>0.23</v>
      </c>
      <c r="I3402" s="9">
        <v>0</v>
      </c>
      <c r="J3402" s="9">
        <v>0.08</v>
      </c>
      <c r="K3402" s="9">
        <v>0.59</v>
      </c>
    </row>
    <row r="3403" spans="1:11" x14ac:dyDescent="0.35">
      <c r="A3403" s="10">
        <v>3403</v>
      </c>
      <c r="B3403" s="10" t="s">
        <v>10233</v>
      </c>
      <c r="C3403" s="10" t="s">
        <v>69</v>
      </c>
      <c r="D3403" s="10">
        <v>2012</v>
      </c>
      <c r="E3403" s="10" t="s">
        <v>9</v>
      </c>
      <c r="F3403" s="10" t="s">
        <v>46</v>
      </c>
      <c r="G3403" s="10">
        <v>0</v>
      </c>
      <c r="H3403" s="10">
        <v>0</v>
      </c>
      <c r="I3403" s="10">
        <v>0.59</v>
      </c>
      <c r="J3403" s="10">
        <v>0</v>
      </c>
      <c r="K3403" s="10">
        <v>0.59</v>
      </c>
    </row>
    <row r="3404" spans="1:11" x14ac:dyDescent="0.35">
      <c r="A3404" s="9">
        <v>3404</v>
      </c>
      <c r="B3404" s="9" t="s">
        <v>5823</v>
      </c>
      <c r="C3404" s="9" t="s">
        <v>44</v>
      </c>
      <c r="D3404" s="9">
        <v>2009</v>
      </c>
      <c r="E3404" s="9" t="s">
        <v>9</v>
      </c>
      <c r="F3404" s="9" t="s">
        <v>43</v>
      </c>
      <c r="G3404" s="9">
        <v>0.21</v>
      </c>
      <c r="H3404" s="9">
        <v>0.24</v>
      </c>
      <c r="I3404" s="9">
        <v>0</v>
      </c>
      <c r="J3404" s="9">
        <v>0.14000000000000001</v>
      </c>
      <c r="K3404" s="9">
        <v>0.59</v>
      </c>
    </row>
    <row r="3405" spans="1:11" x14ac:dyDescent="0.35">
      <c r="A3405" s="10">
        <v>3405</v>
      </c>
      <c r="B3405" s="10" t="s">
        <v>10234</v>
      </c>
      <c r="C3405" s="10" t="s">
        <v>83</v>
      </c>
      <c r="D3405" s="10">
        <v>1981</v>
      </c>
      <c r="E3405" s="10" t="s">
        <v>5</v>
      </c>
      <c r="F3405" s="10" t="s">
        <v>715</v>
      </c>
      <c r="G3405" s="10">
        <v>0.55000000000000004</v>
      </c>
      <c r="H3405" s="10">
        <v>0.03</v>
      </c>
      <c r="I3405" s="10">
        <v>0</v>
      </c>
      <c r="J3405" s="10">
        <v>0.01</v>
      </c>
      <c r="K3405" s="10">
        <v>0.59</v>
      </c>
    </row>
    <row r="3406" spans="1:11" x14ac:dyDescent="0.35">
      <c r="A3406" s="9">
        <v>3406</v>
      </c>
      <c r="B3406" s="9" t="s">
        <v>10235</v>
      </c>
      <c r="C3406" s="9" t="s">
        <v>70</v>
      </c>
      <c r="D3406" s="9">
        <v>2008</v>
      </c>
      <c r="E3406" s="9" t="s">
        <v>9</v>
      </c>
      <c r="F3406" s="9" t="s">
        <v>50</v>
      </c>
      <c r="G3406" s="9">
        <v>0.24</v>
      </c>
      <c r="H3406" s="9">
        <v>0.28000000000000003</v>
      </c>
      <c r="I3406" s="9">
        <v>0</v>
      </c>
      <c r="J3406" s="9">
        <v>7.0000000000000007E-2</v>
      </c>
      <c r="K3406" s="9">
        <v>0.59</v>
      </c>
    </row>
    <row r="3407" spans="1:11" x14ac:dyDescent="0.35">
      <c r="A3407" s="10">
        <v>3407</v>
      </c>
      <c r="B3407" s="10" t="s">
        <v>1871</v>
      </c>
      <c r="C3407" s="10" t="s">
        <v>34</v>
      </c>
      <c r="D3407" s="10">
        <v>2002</v>
      </c>
      <c r="E3407" s="10" t="s">
        <v>1</v>
      </c>
      <c r="F3407" s="10" t="s">
        <v>61</v>
      </c>
      <c r="G3407" s="10">
        <v>0.21</v>
      </c>
      <c r="H3407" s="10">
        <v>0.17</v>
      </c>
      <c r="I3407" s="10">
        <v>0.16</v>
      </c>
      <c r="J3407" s="10">
        <v>0.06</v>
      </c>
      <c r="K3407" s="10">
        <v>0.59</v>
      </c>
    </row>
    <row r="3408" spans="1:11" x14ac:dyDescent="0.35">
      <c r="A3408" s="9">
        <v>3408</v>
      </c>
      <c r="B3408" s="9" t="s">
        <v>1232</v>
      </c>
      <c r="C3408" s="9" t="s">
        <v>39</v>
      </c>
      <c r="D3408" s="9">
        <v>2004</v>
      </c>
      <c r="E3408" s="9" t="s">
        <v>1</v>
      </c>
      <c r="F3408" s="9" t="s">
        <v>61</v>
      </c>
      <c r="G3408" s="9">
        <v>0.44</v>
      </c>
      <c r="H3408" s="9">
        <v>0.13</v>
      </c>
      <c r="I3408" s="9">
        <v>0</v>
      </c>
      <c r="J3408" s="9">
        <v>0.02</v>
      </c>
      <c r="K3408" s="9">
        <v>0.59</v>
      </c>
    </row>
    <row r="3409" spans="1:11" x14ac:dyDescent="0.35">
      <c r="A3409" s="10">
        <v>3409</v>
      </c>
      <c r="B3409" s="10" t="s">
        <v>8651</v>
      </c>
      <c r="C3409" s="10" t="s">
        <v>149</v>
      </c>
      <c r="D3409" s="10">
        <v>2002</v>
      </c>
      <c r="E3409" s="10" t="s">
        <v>2</v>
      </c>
      <c r="F3409" s="10" t="s">
        <v>37</v>
      </c>
      <c r="G3409" s="10">
        <v>0.46</v>
      </c>
      <c r="H3409" s="10">
        <v>0.12</v>
      </c>
      <c r="I3409" s="10">
        <v>0</v>
      </c>
      <c r="J3409" s="10">
        <v>0.02</v>
      </c>
      <c r="K3409" s="10">
        <v>0.59</v>
      </c>
    </row>
    <row r="3410" spans="1:11" x14ac:dyDescent="0.35">
      <c r="A3410" s="9">
        <v>3410</v>
      </c>
      <c r="B3410" s="9" t="s">
        <v>10236</v>
      </c>
      <c r="C3410" s="9" t="s">
        <v>83</v>
      </c>
      <c r="D3410" s="9">
        <v>1981</v>
      </c>
      <c r="E3410" s="9" t="s">
        <v>9</v>
      </c>
      <c r="F3410" s="9" t="s">
        <v>665</v>
      </c>
      <c r="G3410" s="9">
        <v>0.55000000000000004</v>
      </c>
      <c r="H3410" s="9">
        <v>0.03</v>
      </c>
      <c r="I3410" s="9">
        <v>0</v>
      </c>
      <c r="J3410" s="9">
        <v>0.01</v>
      </c>
      <c r="K3410" s="9">
        <v>0.59</v>
      </c>
    </row>
    <row r="3411" spans="1:11" x14ac:dyDescent="0.35">
      <c r="A3411" s="10">
        <v>3411</v>
      </c>
      <c r="B3411" s="10" t="s">
        <v>1233</v>
      </c>
      <c r="C3411" s="10" t="s">
        <v>49</v>
      </c>
      <c r="D3411" s="10">
        <v>2007</v>
      </c>
      <c r="E3411" s="10" t="s">
        <v>6</v>
      </c>
      <c r="F3411" s="10" t="s">
        <v>194</v>
      </c>
      <c r="G3411" s="10">
        <v>0.54</v>
      </c>
      <c r="H3411" s="10">
        <v>0</v>
      </c>
      <c r="I3411" s="10">
        <v>0</v>
      </c>
      <c r="J3411" s="10">
        <v>0.04</v>
      </c>
      <c r="K3411" s="10">
        <v>0.59</v>
      </c>
    </row>
    <row r="3412" spans="1:11" x14ac:dyDescent="0.35">
      <c r="A3412" s="9">
        <v>3412</v>
      </c>
      <c r="B3412" s="9" t="s">
        <v>365</v>
      </c>
      <c r="C3412" s="9" t="s">
        <v>42</v>
      </c>
      <c r="D3412" s="9">
        <v>2008</v>
      </c>
      <c r="E3412" s="9" t="s">
        <v>9</v>
      </c>
      <c r="F3412" s="9" t="s">
        <v>52</v>
      </c>
      <c r="G3412" s="9">
        <v>0.53</v>
      </c>
      <c r="H3412" s="9">
        <v>0.02</v>
      </c>
      <c r="I3412" s="9">
        <v>0</v>
      </c>
      <c r="J3412" s="9">
        <v>0.04</v>
      </c>
      <c r="K3412" s="9">
        <v>0.59</v>
      </c>
    </row>
    <row r="3413" spans="1:11" x14ac:dyDescent="0.35">
      <c r="A3413" s="10">
        <v>3413</v>
      </c>
      <c r="B3413" s="10" t="s">
        <v>667</v>
      </c>
      <c r="C3413" s="10" t="s">
        <v>42</v>
      </c>
      <c r="D3413" s="10">
        <v>2007</v>
      </c>
      <c r="E3413" s="10" t="s">
        <v>9</v>
      </c>
      <c r="F3413" s="10" t="s">
        <v>43</v>
      </c>
      <c r="G3413" s="10">
        <v>0.52</v>
      </c>
      <c r="H3413" s="10">
        <v>0.03</v>
      </c>
      <c r="I3413" s="10">
        <v>0</v>
      </c>
      <c r="J3413" s="10">
        <v>0.04</v>
      </c>
      <c r="K3413" s="10">
        <v>0.59</v>
      </c>
    </row>
    <row r="3414" spans="1:11" x14ac:dyDescent="0.35">
      <c r="A3414" s="9">
        <v>3414</v>
      </c>
      <c r="B3414" s="9" t="s">
        <v>10237</v>
      </c>
      <c r="C3414" s="9" t="s">
        <v>146</v>
      </c>
      <c r="D3414" s="9">
        <v>1997</v>
      </c>
      <c r="E3414" s="9" t="s">
        <v>3</v>
      </c>
      <c r="F3414" s="9" t="s">
        <v>114</v>
      </c>
      <c r="G3414" s="9">
        <v>0.47</v>
      </c>
      <c r="H3414" s="9">
        <v>0.11</v>
      </c>
      <c r="I3414" s="9">
        <v>0</v>
      </c>
      <c r="J3414" s="9">
        <v>0.01</v>
      </c>
      <c r="K3414" s="9">
        <v>0.59</v>
      </c>
    </row>
    <row r="3415" spans="1:11" x14ac:dyDescent="0.35">
      <c r="A3415" s="10">
        <v>3415</v>
      </c>
      <c r="B3415" s="10" t="s">
        <v>9605</v>
      </c>
      <c r="C3415" s="10" t="s">
        <v>146</v>
      </c>
      <c r="D3415" s="10">
        <v>1999</v>
      </c>
      <c r="E3415" s="10" t="s">
        <v>1</v>
      </c>
      <c r="F3415" s="10" t="s">
        <v>76</v>
      </c>
      <c r="G3415" s="10">
        <v>0.47</v>
      </c>
      <c r="H3415" s="10">
        <v>0.11</v>
      </c>
      <c r="I3415" s="10">
        <v>0</v>
      </c>
      <c r="J3415" s="10">
        <v>0.01</v>
      </c>
      <c r="K3415" s="10">
        <v>0.59</v>
      </c>
    </row>
    <row r="3416" spans="1:11" x14ac:dyDescent="0.35">
      <c r="A3416" s="9">
        <v>3416</v>
      </c>
      <c r="B3416" s="9" t="s">
        <v>509</v>
      </c>
      <c r="C3416" s="9" t="s">
        <v>70</v>
      </c>
      <c r="D3416" s="9">
        <v>2013</v>
      </c>
      <c r="E3416" s="9" t="s">
        <v>7</v>
      </c>
      <c r="F3416" s="9" t="s">
        <v>194</v>
      </c>
      <c r="G3416" s="9">
        <v>0.33</v>
      </c>
      <c r="H3416" s="9">
        <v>0.21</v>
      </c>
      <c r="I3416" s="9">
        <v>0</v>
      </c>
      <c r="J3416" s="9">
        <v>0.05</v>
      </c>
      <c r="K3416" s="9">
        <v>0.59</v>
      </c>
    </row>
    <row r="3417" spans="1:11" x14ac:dyDescent="0.35">
      <c r="A3417" s="10">
        <v>3417</v>
      </c>
      <c r="B3417" s="10" t="s">
        <v>10238</v>
      </c>
      <c r="C3417" s="10" t="s">
        <v>39</v>
      </c>
      <c r="D3417" s="10">
        <v>2003</v>
      </c>
      <c r="E3417" s="10" t="s">
        <v>1</v>
      </c>
      <c r="F3417" s="10" t="s">
        <v>40</v>
      </c>
      <c r="G3417" s="10">
        <v>0.36</v>
      </c>
      <c r="H3417" s="10">
        <v>0.08</v>
      </c>
      <c r="I3417" s="10">
        <v>0.14000000000000001</v>
      </c>
      <c r="J3417" s="10">
        <v>0.02</v>
      </c>
      <c r="K3417" s="10">
        <v>0.59</v>
      </c>
    </row>
    <row r="3418" spans="1:11" x14ac:dyDescent="0.35">
      <c r="A3418" s="9">
        <v>3418</v>
      </c>
      <c r="B3418" s="9" t="s">
        <v>4908</v>
      </c>
      <c r="C3418" s="9" t="s">
        <v>34</v>
      </c>
      <c r="D3418" s="9">
        <v>2004</v>
      </c>
      <c r="E3418" s="9" t="s">
        <v>4</v>
      </c>
      <c r="F3418" s="9" t="s">
        <v>75</v>
      </c>
      <c r="G3418" s="9">
        <v>0</v>
      </c>
      <c r="H3418" s="9">
        <v>0</v>
      </c>
      <c r="I3418" s="9">
        <v>0.59</v>
      </c>
      <c r="J3418" s="9">
        <v>0</v>
      </c>
      <c r="K3418" s="9">
        <v>0.59</v>
      </c>
    </row>
    <row r="3419" spans="1:11" x14ac:dyDescent="0.35">
      <c r="A3419" s="10">
        <v>3419</v>
      </c>
      <c r="B3419" s="10" t="s">
        <v>9945</v>
      </c>
      <c r="C3419" s="10" t="s">
        <v>70</v>
      </c>
      <c r="D3419" s="10">
        <v>2012</v>
      </c>
      <c r="E3419" s="10" t="s">
        <v>10</v>
      </c>
      <c r="F3419" s="10" t="s">
        <v>75</v>
      </c>
      <c r="G3419" s="10">
        <v>0.39</v>
      </c>
      <c r="H3419" s="10">
        <v>0.14000000000000001</v>
      </c>
      <c r="I3419" s="10">
        <v>0.02</v>
      </c>
      <c r="J3419" s="10">
        <v>0.04</v>
      </c>
      <c r="K3419" s="10">
        <v>0.59</v>
      </c>
    </row>
    <row r="3420" spans="1:11" x14ac:dyDescent="0.35">
      <c r="A3420" s="9">
        <v>3420</v>
      </c>
      <c r="B3420" s="9" t="s">
        <v>10023</v>
      </c>
      <c r="C3420" s="9" t="s">
        <v>69</v>
      </c>
      <c r="D3420" s="9">
        <v>2011</v>
      </c>
      <c r="E3420" s="9" t="s">
        <v>1</v>
      </c>
      <c r="F3420" s="9" t="s">
        <v>61</v>
      </c>
      <c r="G3420" s="9">
        <v>0.36</v>
      </c>
      <c r="H3420" s="9">
        <v>0.16</v>
      </c>
      <c r="I3420" s="9">
        <v>0</v>
      </c>
      <c r="J3420" s="9">
        <v>7.0000000000000007E-2</v>
      </c>
      <c r="K3420" s="9">
        <v>0.59</v>
      </c>
    </row>
    <row r="3421" spans="1:11" x14ac:dyDescent="0.35">
      <c r="A3421" s="10">
        <v>3421</v>
      </c>
      <c r="B3421" s="10" t="s">
        <v>758</v>
      </c>
      <c r="C3421" s="10" t="s">
        <v>69</v>
      </c>
      <c r="D3421" s="10">
        <v>2015</v>
      </c>
      <c r="E3421" s="10" t="s">
        <v>4</v>
      </c>
      <c r="F3421" s="10" t="s">
        <v>75</v>
      </c>
      <c r="G3421" s="10">
        <v>0.05</v>
      </c>
      <c r="H3421" s="10">
        <v>0.09</v>
      </c>
      <c r="I3421" s="10">
        <v>0.42</v>
      </c>
      <c r="J3421" s="10">
        <v>0.03</v>
      </c>
      <c r="K3421" s="10">
        <v>0.59</v>
      </c>
    </row>
    <row r="3422" spans="1:11" x14ac:dyDescent="0.35">
      <c r="A3422" s="9">
        <v>3422</v>
      </c>
      <c r="B3422" s="9" t="s">
        <v>358</v>
      </c>
      <c r="C3422" s="9" t="s">
        <v>34</v>
      </c>
      <c r="D3422" s="9">
        <v>2010</v>
      </c>
      <c r="E3422" s="9" t="s">
        <v>9</v>
      </c>
      <c r="F3422" s="9" t="s">
        <v>38</v>
      </c>
      <c r="G3422" s="9">
        <v>0.13</v>
      </c>
      <c r="H3422" s="9">
        <v>0.22</v>
      </c>
      <c r="I3422" s="9">
        <v>0.01</v>
      </c>
      <c r="J3422" s="9">
        <v>0.23</v>
      </c>
      <c r="K3422" s="9">
        <v>0.59</v>
      </c>
    </row>
    <row r="3423" spans="1:11" x14ac:dyDescent="0.35">
      <c r="A3423" s="10">
        <v>3423</v>
      </c>
      <c r="B3423" s="10" t="s">
        <v>1342</v>
      </c>
      <c r="C3423" s="10" t="s">
        <v>70</v>
      </c>
      <c r="D3423" s="11" t="s">
        <v>145</v>
      </c>
      <c r="E3423" s="10" t="s">
        <v>1</v>
      </c>
      <c r="F3423" s="10" t="s">
        <v>61</v>
      </c>
      <c r="G3423" s="10">
        <v>0.54</v>
      </c>
      <c r="H3423" s="10">
        <v>0</v>
      </c>
      <c r="I3423" s="10">
        <v>0.01</v>
      </c>
      <c r="J3423" s="10">
        <v>0.03</v>
      </c>
      <c r="K3423" s="10">
        <v>0.59</v>
      </c>
    </row>
    <row r="3424" spans="1:11" x14ac:dyDescent="0.35">
      <c r="A3424" s="9">
        <v>3424</v>
      </c>
      <c r="B3424" s="9" t="s">
        <v>2111</v>
      </c>
      <c r="C3424" s="9" t="s">
        <v>42</v>
      </c>
      <c r="D3424" s="9">
        <v>2008</v>
      </c>
      <c r="E3424" s="9" t="s">
        <v>1</v>
      </c>
      <c r="F3424" s="9" t="s">
        <v>61</v>
      </c>
      <c r="G3424" s="9">
        <v>0.51</v>
      </c>
      <c r="H3424" s="9">
        <v>0.04</v>
      </c>
      <c r="I3424" s="9">
        <v>0</v>
      </c>
      <c r="J3424" s="9">
        <v>0.05</v>
      </c>
      <c r="K3424" s="9">
        <v>0.59</v>
      </c>
    </row>
    <row r="3425" spans="1:11" x14ac:dyDescent="0.35">
      <c r="A3425" s="10">
        <v>3425</v>
      </c>
      <c r="B3425" s="10" t="s">
        <v>10239</v>
      </c>
      <c r="C3425" s="10" t="s">
        <v>70</v>
      </c>
      <c r="D3425" s="10">
        <v>2010</v>
      </c>
      <c r="E3425" s="10" t="s">
        <v>6</v>
      </c>
      <c r="F3425" s="10" t="s">
        <v>120</v>
      </c>
      <c r="G3425" s="10">
        <v>0.36</v>
      </c>
      <c r="H3425" s="10">
        <v>0.18</v>
      </c>
      <c r="I3425" s="10">
        <v>0</v>
      </c>
      <c r="J3425" s="10">
        <v>0.05</v>
      </c>
      <c r="K3425" s="10">
        <v>0.59</v>
      </c>
    </row>
    <row r="3426" spans="1:11" x14ac:dyDescent="0.35">
      <c r="A3426" s="9">
        <v>3426</v>
      </c>
      <c r="B3426" s="9" t="s">
        <v>10240</v>
      </c>
      <c r="C3426" s="9" t="s">
        <v>72</v>
      </c>
      <c r="D3426" s="9">
        <v>1999</v>
      </c>
      <c r="E3426" s="9" t="s">
        <v>9</v>
      </c>
      <c r="F3426" s="9" t="s">
        <v>57</v>
      </c>
      <c r="G3426" s="9">
        <v>0.33</v>
      </c>
      <c r="H3426" s="9">
        <v>0.22</v>
      </c>
      <c r="I3426" s="9">
        <v>0</v>
      </c>
      <c r="J3426" s="9">
        <v>0.04</v>
      </c>
      <c r="K3426" s="9">
        <v>0.59</v>
      </c>
    </row>
    <row r="3427" spans="1:11" x14ac:dyDescent="0.35">
      <c r="A3427" s="10">
        <v>3427</v>
      </c>
      <c r="B3427" s="10" t="s">
        <v>258</v>
      </c>
      <c r="C3427" s="10" t="s">
        <v>70</v>
      </c>
      <c r="D3427" s="10">
        <v>2008</v>
      </c>
      <c r="E3427" s="10" t="s">
        <v>9</v>
      </c>
      <c r="F3427" s="10" t="s">
        <v>50</v>
      </c>
      <c r="G3427" s="10">
        <v>0.18</v>
      </c>
      <c r="H3427" s="10">
        <v>0.34</v>
      </c>
      <c r="I3427" s="10">
        <v>0</v>
      </c>
      <c r="J3427" s="10">
        <v>7.0000000000000007E-2</v>
      </c>
      <c r="K3427" s="10">
        <v>0.59</v>
      </c>
    </row>
    <row r="3428" spans="1:11" x14ac:dyDescent="0.35">
      <c r="A3428" s="9">
        <v>3428</v>
      </c>
      <c r="B3428" s="9" t="s">
        <v>608</v>
      </c>
      <c r="C3428" s="9" t="s">
        <v>34</v>
      </c>
      <c r="D3428" s="9">
        <v>2004</v>
      </c>
      <c r="E3428" s="9" t="s">
        <v>2</v>
      </c>
      <c r="F3428" s="9" t="s">
        <v>91</v>
      </c>
      <c r="G3428" s="9">
        <v>0.28999999999999998</v>
      </c>
      <c r="H3428" s="9">
        <v>0.22</v>
      </c>
      <c r="I3428" s="9">
        <v>0</v>
      </c>
      <c r="J3428" s="9">
        <v>0.08</v>
      </c>
      <c r="K3428" s="9">
        <v>0.59</v>
      </c>
    </row>
    <row r="3429" spans="1:11" x14ac:dyDescent="0.35">
      <c r="A3429" s="10">
        <v>3429</v>
      </c>
      <c r="B3429" s="10" t="s">
        <v>10241</v>
      </c>
      <c r="C3429" s="10" t="s">
        <v>44</v>
      </c>
      <c r="D3429" s="10">
        <v>2007</v>
      </c>
      <c r="E3429" s="10" t="s">
        <v>4</v>
      </c>
      <c r="F3429" s="10" t="s">
        <v>137</v>
      </c>
      <c r="G3429" s="10">
        <v>0.39</v>
      </c>
      <c r="H3429" s="10">
        <v>0.02</v>
      </c>
      <c r="I3429" s="10">
        <v>0.13</v>
      </c>
      <c r="J3429" s="10">
        <v>0.04</v>
      </c>
      <c r="K3429" s="10">
        <v>0.59</v>
      </c>
    </row>
    <row r="3430" spans="1:11" x14ac:dyDescent="0.35">
      <c r="A3430" s="9">
        <v>3430</v>
      </c>
      <c r="B3430" s="9" t="s">
        <v>1374</v>
      </c>
      <c r="C3430" s="9" t="s">
        <v>102</v>
      </c>
      <c r="D3430" s="9">
        <v>2015</v>
      </c>
      <c r="E3430" s="9" t="s">
        <v>4</v>
      </c>
      <c r="F3430" s="9" t="s">
        <v>75</v>
      </c>
      <c r="G3430" s="9">
        <v>0.2</v>
      </c>
      <c r="H3430" s="9">
        <v>0.22</v>
      </c>
      <c r="I3430" s="9">
        <v>0.08</v>
      </c>
      <c r="J3430" s="9">
        <v>0.08</v>
      </c>
      <c r="K3430" s="9">
        <v>0.59</v>
      </c>
    </row>
    <row r="3431" spans="1:11" x14ac:dyDescent="0.35">
      <c r="A3431" s="10">
        <v>3431</v>
      </c>
      <c r="B3431" s="10" t="s">
        <v>9712</v>
      </c>
      <c r="C3431" s="10" t="s">
        <v>44</v>
      </c>
      <c r="D3431" s="10">
        <v>2008</v>
      </c>
      <c r="E3431" s="10" t="s">
        <v>9</v>
      </c>
      <c r="F3431" s="10" t="s">
        <v>436</v>
      </c>
      <c r="G3431" s="10">
        <v>0.35</v>
      </c>
      <c r="H3431" s="10">
        <v>0.14000000000000001</v>
      </c>
      <c r="I3431" s="10">
        <v>0</v>
      </c>
      <c r="J3431" s="10">
        <v>0.1</v>
      </c>
      <c r="K3431" s="10">
        <v>0.59</v>
      </c>
    </row>
    <row r="3432" spans="1:11" x14ac:dyDescent="0.35">
      <c r="A3432" s="9">
        <v>3432</v>
      </c>
      <c r="B3432" s="9" t="s">
        <v>3379</v>
      </c>
      <c r="C3432" s="9" t="s">
        <v>94</v>
      </c>
      <c r="D3432" s="9">
        <v>2011</v>
      </c>
      <c r="E3432" s="9" t="s">
        <v>7</v>
      </c>
      <c r="F3432" s="9" t="s">
        <v>137</v>
      </c>
      <c r="G3432" s="9">
        <v>0.25</v>
      </c>
      <c r="H3432" s="9">
        <v>0.25</v>
      </c>
      <c r="I3432" s="9">
        <v>0</v>
      </c>
      <c r="J3432" s="9">
        <v>0.09</v>
      </c>
      <c r="K3432" s="9">
        <v>0.59</v>
      </c>
    </row>
    <row r="3433" spans="1:11" x14ac:dyDescent="0.35">
      <c r="A3433" s="10">
        <v>3433</v>
      </c>
      <c r="B3433" s="10" t="s">
        <v>8615</v>
      </c>
      <c r="C3433" s="10" t="s">
        <v>69</v>
      </c>
      <c r="D3433" s="10">
        <v>2010</v>
      </c>
      <c r="E3433" s="10" t="s">
        <v>1</v>
      </c>
      <c r="F3433" s="10" t="s">
        <v>194</v>
      </c>
      <c r="G3433" s="10">
        <v>0.28000000000000003</v>
      </c>
      <c r="H3433" s="10">
        <v>0.21</v>
      </c>
      <c r="I3433" s="10">
        <v>0</v>
      </c>
      <c r="J3433" s="10">
        <v>0.09</v>
      </c>
      <c r="K3433" s="10">
        <v>0.59</v>
      </c>
    </row>
    <row r="3434" spans="1:11" x14ac:dyDescent="0.35">
      <c r="A3434" s="9">
        <v>3434</v>
      </c>
      <c r="B3434" s="9" t="s">
        <v>10242</v>
      </c>
      <c r="C3434" s="9" t="s">
        <v>36</v>
      </c>
      <c r="D3434" s="9">
        <v>2003</v>
      </c>
      <c r="E3434" s="9" t="s">
        <v>8</v>
      </c>
      <c r="F3434" s="9" t="s">
        <v>50</v>
      </c>
      <c r="G3434" s="9">
        <v>0.34</v>
      </c>
      <c r="H3434" s="9">
        <v>0.13</v>
      </c>
      <c r="I3434" s="9">
        <v>0.11</v>
      </c>
      <c r="J3434" s="9">
        <v>0.01</v>
      </c>
      <c r="K3434" s="9">
        <v>0.59</v>
      </c>
    </row>
    <row r="3435" spans="1:11" x14ac:dyDescent="0.35">
      <c r="A3435" s="10">
        <v>3435</v>
      </c>
      <c r="B3435" s="10" t="s">
        <v>4710</v>
      </c>
      <c r="C3435" s="10" t="s">
        <v>34</v>
      </c>
      <c r="D3435" s="10">
        <v>2003</v>
      </c>
      <c r="E3435" s="10" t="s">
        <v>1</v>
      </c>
      <c r="F3435" s="10" t="s">
        <v>118</v>
      </c>
      <c r="G3435" s="10">
        <v>0.28999999999999998</v>
      </c>
      <c r="H3435" s="10">
        <v>0.22</v>
      </c>
      <c r="I3435" s="10">
        <v>0</v>
      </c>
      <c r="J3435" s="10">
        <v>7.0000000000000007E-2</v>
      </c>
      <c r="K3435" s="10">
        <v>0.59</v>
      </c>
    </row>
    <row r="3436" spans="1:11" x14ac:dyDescent="0.35">
      <c r="A3436" s="9">
        <v>3436</v>
      </c>
      <c r="B3436" s="9" t="s">
        <v>5891</v>
      </c>
      <c r="C3436" s="9" t="s">
        <v>49</v>
      </c>
      <c r="D3436" s="9">
        <v>2009</v>
      </c>
      <c r="E3436" s="9" t="s">
        <v>1</v>
      </c>
      <c r="F3436" s="9" t="s">
        <v>61</v>
      </c>
      <c r="G3436" s="9">
        <v>0.14000000000000001</v>
      </c>
      <c r="H3436" s="9">
        <v>0.37</v>
      </c>
      <c r="I3436" s="9">
        <v>0</v>
      </c>
      <c r="J3436" s="9">
        <v>7.0000000000000007E-2</v>
      </c>
      <c r="K3436" s="9">
        <v>0.59</v>
      </c>
    </row>
    <row r="3437" spans="1:11" x14ac:dyDescent="0.35">
      <c r="A3437" s="10">
        <v>3437</v>
      </c>
      <c r="B3437" s="10" t="s">
        <v>10243</v>
      </c>
      <c r="C3437" s="10" t="s">
        <v>47</v>
      </c>
      <c r="D3437" s="10">
        <v>1994</v>
      </c>
      <c r="E3437" s="10" t="s">
        <v>1</v>
      </c>
      <c r="F3437" s="10" t="s">
        <v>53</v>
      </c>
      <c r="G3437" s="10">
        <v>0</v>
      </c>
      <c r="H3437" s="10">
        <v>0</v>
      </c>
      <c r="I3437" s="10">
        <v>0.59</v>
      </c>
      <c r="J3437" s="10">
        <v>0</v>
      </c>
      <c r="K3437" s="10">
        <v>0.59</v>
      </c>
    </row>
    <row r="3438" spans="1:11" x14ac:dyDescent="0.35">
      <c r="A3438" s="9">
        <v>3438</v>
      </c>
      <c r="B3438" s="9" t="s">
        <v>332</v>
      </c>
      <c r="C3438" s="9" t="s">
        <v>69</v>
      </c>
      <c r="D3438" s="9">
        <v>2012</v>
      </c>
      <c r="E3438" s="9" t="s">
        <v>7</v>
      </c>
      <c r="F3438" s="9" t="s">
        <v>271</v>
      </c>
      <c r="G3438" s="9">
        <v>0.26</v>
      </c>
      <c r="H3438" s="9">
        <v>0.22</v>
      </c>
      <c r="I3438" s="9">
        <v>0</v>
      </c>
      <c r="J3438" s="9">
        <v>0.1</v>
      </c>
      <c r="K3438" s="9">
        <v>0.59</v>
      </c>
    </row>
    <row r="3439" spans="1:11" x14ac:dyDescent="0.35">
      <c r="A3439" s="10">
        <v>3439</v>
      </c>
      <c r="B3439" s="10" t="s">
        <v>10244</v>
      </c>
      <c r="C3439" s="10" t="s">
        <v>34</v>
      </c>
      <c r="D3439" s="10">
        <v>2003</v>
      </c>
      <c r="E3439" s="10" t="s">
        <v>9</v>
      </c>
      <c r="F3439" s="10" t="s">
        <v>91</v>
      </c>
      <c r="G3439" s="10">
        <v>0.22</v>
      </c>
      <c r="H3439" s="10">
        <v>0.17</v>
      </c>
      <c r="I3439" s="10">
        <v>0.14000000000000001</v>
      </c>
      <c r="J3439" s="10">
        <v>0.06</v>
      </c>
      <c r="K3439" s="10">
        <v>0.57999999999999996</v>
      </c>
    </row>
    <row r="3440" spans="1:11" x14ac:dyDescent="0.35">
      <c r="A3440" s="9">
        <v>3440</v>
      </c>
      <c r="B3440" s="9" t="s">
        <v>2818</v>
      </c>
      <c r="C3440" s="9" t="s">
        <v>42</v>
      </c>
      <c r="D3440" s="9">
        <v>2008</v>
      </c>
      <c r="E3440" s="9" t="s">
        <v>9</v>
      </c>
      <c r="F3440" s="9" t="s">
        <v>52</v>
      </c>
      <c r="G3440" s="9">
        <v>0.15</v>
      </c>
      <c r="H3440" s="9">
        <v>0.37</v>
      </c>
      <c r="I3440" s="9">
        <v>0</v>
      </c>
      <c r="J3440" s="9">
        <v>7.0000000000000007E-2</v>
      </c>
      <c r="K3440" s="9">
        <v>0.57999999999999996</v>
      </c>
    </row>
    <row r="3441" spans="1:11" x14ac:dyDescent="0.35">
      <c r="A3441" s="10">
        <v>3441</v>
      </c>
      <c r="B3441" s="10" t="s">
        <v>9575</v>
      </c>
      <c r="C3441" s="10" t="s">
        <v>42</v>
      </c>
      <c r="D3441" s="10">
        <v>2007</v>
      </c>
      <c r="E3441" s="10" t="s">
        <v>8</v>
      </c>
      <c r="F3441" s="10" t="s">
        <v>50</v>
      </c>
      <c r="G3441" s="10">
        <v>0.53</v>
      </c>
      <c r="H3441" s="10">
        <v>0.01</v>
      </c>
      <c r="I3441" s="10">
        <v>0</v>
      </c>
      <c r="J3441" s="10">
        <v>0.04</v>
      </c>
      <c r="K3441" s="10">
        <v>0.57999999999999996</v>
      </c>
    </row>
    <row r="3442" spans="1:11" x14ac:dyDescent="0.35">
      <c r="A3442" s="9">
        <v>3442</v>
      </c>
      <c r="B3442" s="9" t="s">
        <v>173</v>
      </c>
      <c r="C3442" s="9" t="s">
        <v>34</v>
      </c>
      <c r="D3442" s="9">
        <v>2008</v>
      </c>
      <c r="E3442" s="9" t="s">
        <v>9</v>
      </c>
      <c r="F3442" s="9" t="s">
        <v>67</v>
      </c>
      <c r="G3442" s="9">
        <v>0.28999999999999998</v>
      </c>
      <c r="H3442" s="9">
        <v>0.22</v>
      </c>
      <c r="I3442" s="9">
        <v>0</v>
      </c>
      <c r="J3442" s="9">
        <v>7.0000000000000007E-2</v>
      </c>
      <c r="K3442" s="9">
        <v>0.57999999999999996</v>
      </c>
    </row>
    <row r="3443" spans="1:11" x14ac:dyDescent="0.35">
      <c r="A3443" s="10">
        <v>3443</v>
      </c>
      <c r="B3443" s="10" t="s">
        <v>10245</v>
      </c>
      <c r="C3443" s="10" t="s">
        <v>42</v>
      </c>
      <c r="D3443" s="10">
        <v>2009</v>
      </c>
      <c r="E3443" s="10" t="s">
        <v>7</v>
      </c>
      <c r="F3443" s="10" t="s">
        <v>46</v>
      </c>
      <c r="G3443" s="10">
        <v>0.28999999999999998</v>
      </c>
      <c r="H3443" s="10">
        <v>0.23</v>
      </c>
      <c r="I3443" s="10">
        <v>0</v>
      </c>
      <c r="J3443" s="10">
        <v>0.06</v>
      </c>
      <c r="K3443" s="10">
        <v>0.57999999999999996</v>
      </c>
    </row>
    <row r="3444" spans="1:11" x14ac:dyDescent="0.35">
      <c r="A3444" s="9">
        <v>3444</v>
      </c>
      <c r="B3444" s="9" t="s">
        <v>825</v>
      </c>
      <c r="C3444" s="9" t="s">
        <v>183</v>
      </c>
      <c r="D3444" s="9">
        <v>2015</v>
      </c>
      <c r="E3444" s="9" t="s">
        <v>6</v>
      </c>
      <c r="F3444" s="9" t="s">
        <v>50</v>
      </c>
      <c r="G3444" s="9">
        <v>0.28000000000000003</v>
      </c>
      <c r="H3444" s="9">
        <v>0.25</v>
      </c>
      <c r="I3444" s="9">
        <v>0</v>
      </c>
      <c r="J3444" s="9">
        <v>0.05</v>
      </c>
      <c r="K3444" s="9">
        <v>0.57999999999999996</v>
      </c>
    </row>
    <row r="3445" spans="1:11" x14ac:dyDescent="0.35">
      <c r="A3445" s="10">
        <v>3445</v>
      </c>
      <c r="B3445" s="10" t="s">
        <v>764</v>
      </c>
      <c r="C3445" s="10" t="s">
        <v>72</v>
      </c>
      <c r="D3445" s="10">
        <v>1995</v>
      </c>
      <c r="E3445" s="10" t="s">
        <v>8</v>
      </c>
      <c r="F3445" s="10" t="s">
        <v>38</v>
      </c>
      <c r="G3445" s="10">
        <v>0</v>
      </c>
      <c r="H3445" s="10">
        <v>0</v>
      </c>
      <c r="I3445" s="10">
        <v>0.55000000000000004</v>
      </c>
      <c r="J3445" s="10">
        <v>0.04</v>
      </c>
      <c r="K3445" s="10">
        <v>0.57999999999999996</v>
      </c>
    </row>
    <row r="3446" spans="1:11" x14ac:dyDescent="0.35">
      <c r="A3446" s="9">
        <v>3446</v>
      </c>
      <c r="B3446" s="9" t="s">
        <v>9216</v>
      </c>
      <c r="C3446" s="9" t="s">
        <v>72</v>
      </c>
      <c r="D3446" s="9">
        <v>1997</v>
      </c>
      <c r="E3446" s="9" t="s">
        <v>4</v>
      </c>
      <c r="F3446" s="9" t="s">
        <v>61</v>
      </c>
      <c r="G3446" s="9">
        <v>0.28999999999999998</v>
      </c>
      <c r="H3446" s="9">
        <v>0.19</v>
      </c>
      <c r="I3446" s="9">
        <v>7.0000000000000007E-2</v>
      </c>
      <c r="J3446" s="9">
        <v>0.04</v>
      </c>
      <c r="K3446" s="9">
        <v>0.57999999999999996</v>
      </c>
    </row>
    <row r="3447" spans="1:11" x14ac:dyDescent="0.35">
      <c r="A3447" s="10">
        <v>3447</v>
      </c>
      <c r="B3447" s="10" t="s">
        <v>923</v>
      </c>
      <c r="C3447" s="10" t="s">
        <v>42</v>
      </c>
      <c r="D3447" s="10">
        <v>2010</v>
      </c>
      <c r="E3447" s="10" t="s">
        <v>1</v>
      </c>
      <c r="F3447" s="10" t="s">
        <v>43</v>
      </c>
      <c r="G3447" s="10">
        <v>0.53</v>
      </c>
      <c r="H3447" s="10">
        <v>0.02</v>
      </c>
      <c r="I3447" s="10">
        <v>0</v>
      </c>
      <c r="J3447" s="10">
        <v>0.04</v>
      </c>
      <c r="K3447" s="10">
        <v>0.57999999999999996</v>
      </c>
    </row>
    <row r="3448" spans="1:11" x14ac:dyDescent="0.35">
      <c r="A3448" s="9">
        <v>3448</v>
      </c>
      <c r="B3448" s="9" t="s">
        <v>411</v>
      </c>
      <c r="C3448" s="9" t="s">
        <v>102</v>
      </c>
      <c r="D3448" s="9">
        <v>2014</v>
      </c>
      <c r="E3448" s="9" t="s">
        <v>1</v>
      </c>
      <c r="F3448" s="9" t="s">
        <v>61</v>
      </c>
      <c r="G3448" s="9">
        <v>0.3</v>
      </c>
      <c r="H3448" s="9">
        <v>0.18</v>
      </c>
      <c r="I3448" s="9">
        <v>0</v>
      </c>
      <c r="J3448" s="9">
        <v>0.1</v>
      </c>
      <c r="K3448" s="9">
        <v>0.57999999999999996</v>
      </c>
    </row>
    <row r="3449" spans="1:11" x14ac:dyDescent="0.35">
      <c r="A3449" s="10">
        <v>3449</v>
      </c>
      <c r="B3449" s="10" t="s">
        <v>9834</v>
      </c>
      <c r="C3449" s="10" t="s">
        <v>83</v>
      </c>
      <c r="D3449" s="10">
        <v>1982</v>
      </c>
      <c r="E3449" s="10" t="s">
        <v>5</v>
      </c>
      <c r="F3449" s="10" t="s">
        <v>165</v>
      </c>
      <c r="G3449" s="10">
        <v>0.55000000000000004</v>
      </c>
      <c r="H3449" s="10">
        <v>0.03</v>
      </c>
      <c r="I3449" s="10">
        <v>0</v>
      </c>
      <c r="J3449" s="10">
        <v>0.01</v>
      </c>
      <c r="K3449" s="10">
        <v>0.57999999999999996</v>
      </c>
    </row>
    <row r="3450" spans="1:11" x14ac:dyDescent="0.35">
      <c r="A3450" s="9">
        <v>3450</v>
      </c>
      <c r="B3450" s="9" t="s">
        <v>9698</v>
      </c>
      <c r="C3450" s="9" t="s">
        <v>34</v>
      </c>
      <c r="D3450" s="9">
        <v>2005</v>
      </c>
      <c r="E3450" s="9" t="s">
        <v>4</v>
      </c>
      <c r="F3450" s="9" t="s">
        <v>137</v>
      </c>
      <c r="G3450" s="9">
        <v>0.06</v>
      </c>
      <c r="H3450" s="9">
        <v>0.04</v>
      </c>
      <c r="I3450" s="9">
        <v>0.47</v>
      </c>
      <c r="J3450" s="9">
        <v>0.01</v>
      </c>
      <c r="K3450" s="9">
        <v>0.57999999999999996</v>
      </c>
    </row>
    <row r="3451" spans="1:11" x14ac:dyDescent="0.35">
      <c r="A3451" s="10">
        <v>3451</v>
      </c>
      <c r="B3451" s="10" t="s">
        <v>1075</v>
      </c>
      <c r="C3451" s="10" t="s">
        <v>34</v>
      </c>
      <c r="D3451" s="10">
        <v>2004</v>
      </c>
      <c r="E3451" s="10" t="s">
        <v>4</v>
      </c>
      <c r="F3451" s="10" t="s">
        <v>61</v>
      </c>
      <c r="G3451" s="10">
        <v>0.49</v>
      </c>
      <c r="H3451" s="10">
        <v>0.02</v>
      </c>
      <c r="I3451" s="10">
        <v>0</v>
      </c>
      <c r="J3451" s="10">
        <v>0.08</v>
      </c>
      <c r="K3451" s="10">
        <v>0.57999999999999996</v>
      </c>
    </row>
    <row r="3452" spans="1:11" x14ac:dyDescent="0.35">
      <c r="A3452" s="9">
        <v>3452</v>
      </c>
      <c r="B3452" s="9" t="s">
        <v>10246</v>
      </c>
      <c r="C3452" s="9" t="s">
        <v>49</v>
      </c>
      <c r="D3452" s="9">
        <v>2008</v>
      </c>
      <c r="E3452" s="9" t="s">
        <v>8</v>
      </c>
      <c r="F3452" s="9" t="s">
        <v>63</v>
      </c>
      <c r="G3452" s="9">
        <v>0.35</v>
      </c>
      <c r="H3452" s="9">
        <v>0.03</v>
      </c>
      <c r="I3452" s="9">
        <v>0.17</v>
      </c>
      <c r="J3452" s="9">
        <v>0.03</v>
      </c>
      <c r="K3452" s="9">
        <v>0.57999999999999996</v>
      </c>
    </row>
    <row r="3453" spans="1:11" x14ac:dyDescent="0.35">
      <c r="A3453" s="10">
        <v>3453</v>
      </c>
      <c r="B3453" s="10" t="s">
        <v>774</v>
      </c>
      <c r="C3453" s="10" t="s">
        <v>42</v>
      </c>
      <c r="D3453" s="10">
        <v>2009</v>
      </c>
      <c r="E3453" s="10" t="s">
        <v>6</v>
      </c>
      <c r="F3453" s="10" t="s">
        <v>61</v>
      </c>
      <c r="G3453" s="10">
        <v>0.21</v>
      </c>
      <c r="H3453" s="10">
        <v>0.31</v>
      </c>
      <c r="I3453" s="10">
        <v>0</v>
      </c>
      <c r="J3453" s="10">
        <v>7.0000000000000007E-2</v>
      </c>
      <c r="K3453" s="10">
        <v>0.57999999999999996</v>
      </c>
    </row>
    <row r="3454" spans="1:11" x14ac:dyDescent="0.35">
      <c r="A3454" s="9">
        <v>3454</v>
      </c>
      <c r="B3454" s="9" t="s">
        <v>416</v>
      </c>
      <c r="C3454" s="9" t="s">
        <v>42</v>
      </c>
      <c r="D3454" s="9">
        <v>2008</v>
      </c>
      <c r="E3454" s="9" t="s">
        <v>2</v>
      </c>
      <c r="F3454" s="9" t="s">
        <v>35</v>
      </c>
      <c r="G3454" s="9">
        <v>0.35</v>
      </c>
      <c r="H3454" s="9">
        <v>0.18</v>
      </c>
      <c r="I3454" s="9">
        <v>0</v>
      </c>
      <c r="J3454" s="9">
        <v>0.05</v>
      </c>
      <c r="K3454" s="9">
        <v>0.57999999999999996</v>
      </c>
    </row>
    <row r="3455" spans="1:11" x14ac:dyDescent="0.35">
      <c r="A3455" s="10">
        <v>3455</v>
      </c>
      <c r="B3455" s="10" t="s">
        <v>10247</v>
      </c>
      <c r="C3455" s="10" t="s">
        <v>94</v>
      </c>
      <c r="D3455" s="10">
        <v>2009</v>
      </c>
      <c r="E3455" s="10" t="s">
        <v>8</v>
      </c>
      <c r="F3455" s="10" t="s">
        <v>61</v>
      </c>
      <c r="G3455" s="10">
        <v>0.02</v>
      </c>
      <c r="H3455" s="10">
        <v>0.18</v>
      </c>
      <c r="I3455" s="10">
        <v>0</v>
      </c>
      <c r="J3455" s="10">
        <v>0.39</v>
      </c>
      <c r="K3455" s="10">
        <v>0.57999999999999996</v>
      </c>
    </row>
    <row r="3456" spans="1:11" x14ac:dyDescent="0.35">
      <c r="A3456" s="9">
        <v>3456</v>
      </c>
      <c r="B3456" s="9" t="s">
        <v>10248</v>
      </c>
      <c r="C3456" s="9" t="s">
        <v>55</v>
      </c>
      <c r="D3456" s="9">
        <v>2014</v>
      </c>
      <c r="E3456" s="9" t="s">
        <v>1</v>
      </c>
      <c r="F3456" s="9" t="s">
        <v>40</v>
      </c>
      <c r="G3456" s="9">
        <v>0.3</v>
      </c>
      <c r="H3456" s="9">
        <v>0.22</v>
      </c>
      <c r="I3456" s="9">
        <v>0.02</v>
      </c>
      <c r="J3456" s="9">
        <v>0.04</v>
      </c>
      <c r="K3456" s="9">
        <v>0.57999999999999996</v>
      </c>
    </row>
    <row r="3457" spans="1:11" x14ac:dyDescent="0.35">
      <c r="A3457" s="10">
        <v>3457</v>
      </c>
      <c r="B3457" s="10" t="s">
        <v>2686</v>
      </c>
      <c r="C3457" s="10" t="s">
        <v>42</v>
      </c>
      <c r="D3457" s="10">
        <v>2011</v>
      </c>
      <c r="E3457" s="10" t="s">
        <v>2</v>
      </c>
      <c r="F3457" s="10" t="s">
        <v>50</v>
      </c>
      <c r="G3457" s="10">
        <v>0.23</v>
      </c>
      <c r="H3457" s="10">
        <v>0.28999999999999998</v>
      </c>
      <c r="I3457" s="10">
        <v>0</v>
      </c>
      <c r="J3457" s="10">
        <v>7.0000000000000007E-2</v>
      </c>
      <c r="K3457" s="10">
        <v>0.57999999999999996</v>
      </c>
    </row>
    <row r="3458" spans="1:11" x14ac:dyDescent="0.35">
      <c r="A3458" s="9">
        <v>3458</v>
      </c>
      <c r="B3458" s="9" t="s">
        <v>295</v>
      </c>
      <c r="C3458" s="9" t="s">
        <v>55</v>
      </c>
      <c r="D3458" s="9">
        <v>2015</v>
      </c>
      <c r="E3458" s="9" t="s">
        <v>1</v>
      </c>
      <c r="F3458" s="9" t="s">
        <v>52</v>
      </c>
      <c r="G3458" s="9">
        <v>0.31</v>
      </c>
      <c r="H3458" s="9">
        <v>0.22</v>
      </c>
      <c r="I3458" s="9">
        <v>0</v>
      </c>
      <c r="J3458" s="9">
        <v>0.05</v>
      </c>
      <c r="K3458" s="9">
        <v>0.57999999999999996</v>
      </c>
    </row>
    <row r="3459" spans="1:11" x14ac:dyDescent="0.35">
      <c r="A3459" s="10">
        <v>3459</v>
      </c>
      <c r="B3459" s="10" t="s">
        <v>8849</v>
      </c>
      <c r="C3459" s="10" t="s">
        <v>94</v>
      </c>
      <c r="D3459" s="10">
        <v>2014</v>
      </c>
      <c r="E3459" s="10" t="s">
        <v>7</v>
      </c>
      <c r="F3459" s="10" t="s">
        <v>61</v>
      </c>
      <c r="G3459" s="10">
        <v>0.21</v>
      </c>
      <c r="H3459" s="10">
        <v>0.3</v>
      </c>
      <c r="I3459" s="10">
        <v>0</v>
      </c>
      <c r="J3459" s="10">
        <v>7.0000000000000007E-2</v>
      </c>
      <c r="K3459" s="10">
        <v>0.57999999999999996</v>
      </c>
    </row>
    <row r="3460" spans="1:11" x14ac:dyDescent="0.35">
      <c r="A3460" s="9">
        <v>3460</v>
      </c>
      <c r="B3460" s="9" t="s">
        <v>366</v>
      </c>
      <c r="C3460" s="9" t="s">
        <v>69</v>
      </c>
      <c r="D3460" s="9">
        <v>2008</v>
      </c>
      <c r="E3460" s="9" t="s">
        <v>1</v>
      </c>
      <c r="F3460" s="9" t="s">
        <v>61</v>
      </c>
      <c r="G3460" s="9">
        <v>0.54</v>
      </c>
      <c r="H3460" s="9">
        <v>0</v>
      </c>
      <c r="I3460" s="9">
        <v>0</v>
      </c>
      <c r="J3460" s="9">
        <v>0.04</v>
      </c>
      <c r="K3460" s="9">
        <v>0.57999999999999996</v>
      </c>
    </row>
    <row r="3461" spans="1:11" x14ac:dyDescent="0.35">
      <c r="A3461" s="10">
        <v>3461</v>
      </c>
      <c r="B3461" s="10" t="s">
        <v>6028</v>
      </c>
      <c r="C3461" s="10" t="s">
        <v>70</v>
      </c>
      <c r="D3461" s="10">
        <v>2009</v>
      </c>
      <c r="E3461" s="10" t="s">
        <v>9</v>
      </c>
      <c r="F3461" s="10" t="s">
        <v>50</v>
      </c>
      <c r="G3461" s="10">
        <v>0.31</v>
      </c>
      <c r="H3461" s="10">
        <v>0.19</v>
      </c>
      <c r="I3461" s="10">
        <v>0.02</v>
      </c>
      <c r="J3461" s="10">
        <v>0.06</v>
      </c>
      <c r="K3461" s="10">
        <v>0.57999999999999996</v>
      </c>
    </row>
    <row r="3462" spans="1:11" x14ac:dyDescent="0.35">
      <c r="A3462" s="9">
        <v>3462</v>
      </c>
      <c r="B3462" s="9" t="s">
        <v>10249</v>
      </c>
      <c r="C3462" s="9" t="s">
        <v>72</v>
      </c>
      <c r="D3462" s="9">
        <v>2000</v>
      </c>
      <c r="E3462" s="9" t="s">
        <v>1</v>
      </c>
      <c r="F3462" s="9" t="s">
        <v>100</v>
      </c>
      <c r="G3462" s="9">
        <v>0.32</v>
      </c>
      <c r="H3462" s="9">
        <v>0.22</v>
      </c>
      <c r="I3462" s="9">
        <v>0</v>
      </c>
      <c r="J3462" s="9">
        <v>0.04</v>
      </c>
      <c r="K3462" s="9">
        <v>0.57999999999999996</v>
      </c>
    </row>
    <row r="3463" spans="1:11" x14ac:dyDescent="0.35">
      <c r="A3463" s="10">
        <v>3463</v>
      </c>
      <c r="B3463" s="10" t="s">
        <v>10054</v>
      </c>
      <c r="C3463" s="10" t="s">
        <v>88</v>
      </c>
      <c r="D3463" s="10">
        <v>2013</v>
      </c>
      <c r="E3463" s="10" t="s">
        <v>2</v>
      </c>
      <c r="F3463" s="10" t="s">
        <v>59</v>
      </c>
      <c r="G3463" s="10">
        <v>0.27</v>
      </c>
      <c r="H3463" s="10">
        <v>0.26</v>
      </c>
      <c r="I3463" s="10">
        <v>0</v>
      </c>
      <c r="J3463" s="10">
        <v>0.05</v>
      </c>
      <c r="K3463" s="10">
        <v>0.57999999999999996</v>
      </c>
    </row>
    <row r="3464" spans="1:11" x14ac:dyDescent="0.35">
      <c r="A3464" s="9">
        <v>3464</v>
      </c>
      <c r="B3464" s="9" t="s">
        <v>2789</v>
      </c>
      <c r="C3464" s="9" t="s">
        <v>34</v>
      </c>
      <c r="D3464" s="9">
        <v>2003</v>
      </c>
      <c r="E3464" s="9" t="s">
        <v>9</v>
      </c>
      <c r="F3464" s="9" t="s">
        <v>118</v>
      </c>
      <c r="G3464" s="9">
        <v>0.28000000000000003</v>
      </c>
      <c r="H3464" s="9">
        <v>0.22</v>
      </c>
      <c r="I3464" s="9">
        <v>0</v>
      </c>
      <c r="J3464" s="9">
        <v>7.0000000000000007E-2</v>
      </c>
      <c r="K3464" s="9">
        <v>0.57999999999999996</v>
      </c>
    </row>
    <row r="3465" spans="1:11" x14ac:dyDescent="0.35">
      <c r="A3465" s="10">
        <v>3465</v>
      </c>
      <c r="B3465" s="10" t="s">
        <v>257</v>
      </c>
      <c r="C3465" s="10" t="s">
        <v>70</v>
      </c>
      <c r="D3465" s="10">
        <v>2010</v>
      </c>
      <c r="E3465" s="10" t="s">
        <v>7</v>
      </c>
      <c r="F3465" s="10" t="s">
        <v>43</v>
      </c>
      <c r="G3465" s="10">
        <v>0.37</v>
      </c>
      <c r="H3465" s="10">
        <v>0.15</v>
      </c>
      <c r="I3465" s="10">
        <v>0</v>
      </c>
      <c r="J3465" s="10">
        <v>0.05</v>
      </c>
      <c r="K3465" s="10">
        <v>0.57999999999999996</v>
      </c>
    </row>
    <row r="3466" spans="1:11" x14ac:dyDescent="0.35">
      <c r="A3466" s="9">
        <v>3466</v>
      </c>
      <c r="B3466" s="9" t="s">
        <v>1038</v>
      </c>
      <c r="C3466" s="9" t="s">
        <v>49</v>
      </c>
      <c r="D3466" s="9">
        <v>2010</v>
      </c>
      <c r="E3466" s="9" t="s">
        <v>8</v>
      </c>
      <c r="F3466" s="9" t="s">
        <v>779</v>
      </c>
      <c r="G3466" s="9">
        <v>0.27</v>
      </c>
      <c r="H3466" s="9">
        <v>0.06</v>
      </c>
      <c r="I3466" s="9">
        <v>0.22</v>
      </c>
      <c r="J3466" s="9">
        <v>0.03</v>
      </c>
      <c r="K3466" s="9">
        <v>0.57999999999999996</v>
      </c>
    </row>
    <row r="3467" spans="1:11" x14ac:dyDescent="0.35">
      <c r="A3467" s="10">
        <v>3467</v>
      </c>
      <c r="B3467" s="10" t="s">
        <v>10250</v>
      </c>
      <c r="C3467" s="10" t="s">
        <v>146</v>
      </c>
      <c r="D3467" s="10">
        <v>1997</v>
      </c>
      <c r="E3467" s="10" t="s">
        <v>1</v>
      </c>
      <c r="F3467" s="10" t="s">
        <v>61</v>
      </c>
      <c r="G3467" s="10">
        <v>0.15</v>
      </c>
      <c r="H3467" s="10">
        <v>0.39</v>
      </c>
      <c r="I3467" s="10">
        <v>0</v>
      </c>
      <c r="J3467" s="10">
        <v>0.03</v>
      </c>
      <c r="K3467" s="10">
        <v>0.57999999999999996</v>
      </c>
    </row>
    <row r="3468" spans="1:11" x14ac:dyDescent="0.35">
      <c r="A3468" s="9">
        <v>3468</v>
      </c>
      <c r="B3468" s="9" t="s">
        <v>10251</v>
      </c>
      <c r="C3468" s="9" t="s">
        <v>146</v>
      </c>
      <c r="D3468" s="9">
        <v>1998</v>
      </c>
      <c r="E3468" s="9" t="s">
        <v>1</v>
      </c>
      <c r="F3468" s="9" t="s">
        <v>61</v>
      </c>
      <c r="G3468" s="9">
        <v>0.14000000000000001</v>
      </c>
      <c r="H3468" s="9">
        <v>0.4</v>
      </c>
      <c r="I3468" s="9">
        <v>0</v>
      </c>
      <c r="J3468" s="9">
        <v>0.04</v>
      </c>
      <c r="K3468" s="9">
        <v>0.57999999999999996</v>
      </c>
    </row>
    <row r="3469" spans="1:11" x14ac:dyDescent="0.35">
      <c r="A3469" s="10">
        <v>3469</v>
      </c>
      <c r="B3469" s="10" t="s">
        <v>10252</v>
      </c>
      <c r="C3469" s="10" t="s">
        <v>146</v>
      </c>
      <c r="D3469" s="10">
        <v>1998</v>
      </c>
      <c r="E3469" s="10" t="s">
        <v>1</v>
      </c>
      <c r="F3469" s="10" t="s">
        <v>38</v>
      </c>
      <c r="G3469" s="10">
        <v>0.06</v>
      </c>
      <c r="H3469" s="10">
        <v>0.3</v>
      </c>
      <c r="I3469" s="10">
        <v>0.19</v>
      </c>
      <c r="J3469" s="10">
        <v>0.03</v>
      </c>
      <c r="K3469" s="10">
        <v>0.57999999999999996</v>
      </c>
    </row>
    <row r="3470" spans="1:11" x14ac:dyDescent="0.35">
      <c r="A3470" s="9">
        <v>3470</v>
      </c>
      <c r="B3470" s="9" t="s">
        <v>4186</v>
      </c>
      <c r="C3470" s="9" t="s">
        <v>34</v>
      </c>
      <c r="D3470" s="12" t="s">
        <v>145</v>
      </c>
      <c r="E3470" s="9" t="s">
        <v>3</v>
      </c>
      <c r="F3470" s="9" t="s">
        <v>134</v>
      </c>
      <c r="G3470" s="9">
        <v>0.28000000000000003</v>
      </c>
      <c r="H3470" s="9">
        <v>0.22</v>
      </c>
      <c r="I3470" s="9">
        <v>0</v>
      </c>
      <c r="J3470" s="9">
        <v>7.0000000000000007E-2</v>
      </c>
      <c r="K3470" s="9">
        <v>0.57999999999999996</v>
      </c>
    </row>
    <row r="3471" spans="1:11" x14ac:dyDescent="0.35">
      <c r="A3471" s="10">
        <v>3471</v>
      </c>
      <c r="B3471" s="10" t="s">
        <v>10253</v>
      </c>
      <c r="C3471" s="10" t="s">
        <v>34</v>
      </c>
      <c r="D3471" s="10">
        <v>2000</v>
      </c>
      <c r="E3471" s="10" t="s">
        <v>7</v>
      </c>
      <c r="F3471" s="10" t="s">
        <v>225</v>
      </c>
      <c r="G3471" s="10">
        <v>0.28000000000000003</v>
      </c>
      <c r="H3471" s="10">
        <v>0.22</v>
      </c>
      <c r="I3471" s="10">
        <v>0</v>
      </c>
      <c r="J3471" s="10">
        <v>7.0000000000000007E-2</v>
      </c>
      <c r="K3471" s="10">
        <v>0.57999999999999996</v>
      </c>
    </row>
    <row r="3472" spans="1:11" x14ac:dyDescent="0.35">
      <c r="A3472" s="9">
        <v>3472</v>
      </c>
      <c r="B3472" s="9" t="s">
        <v>10254</v>
      </c>
      <c r="C3472" s="9" t="s">
        <v>72</v>
      </c>
      <c r="D3472" s="9">
        <v>2000</v>
      </c>
      <c r="E3472" s="9" t="s">
        <v>4</v>
      </c>
      <c r="F3472" s="9" t="s">
        <v>75</v>
      </c>
      <c r="G3472" s="9">
        <v>0.23</v>
      </c>
      <c r="H3472" s="9">
        <v>0.16</v>
      </c>
      <c r="I3472" s="9">
        <v>0.16</v>
      </c>
      <c r="J3472" s="9">
        <v>0.04</v>
      </c>
      <c r="K3472" s="9">
        <v>0.57999999999999996</v>
      </c>
    </row>
    <row r="3473" spans="1:11" x14ac:dyDescent="0.35">
      <c r="A3473" s="10">
        <v>3473</v>
      </c>
      <c r="B3473" s="10" t="s">
        <v>706</v>
      </c>
      <c r="C3473" s="10" t="s">
        <v>72</v>
      </c>
      <c r="D3473" s="10">
        <v>1998</v>
      </c>
      <c r="E3473" s="10" t="s">
        <v>4</v>
      </c>
      <c r="F3473" s="10" t="s">
        <v>75</v>
      </c>
      <c r="G3473" s="10">
        <v>0</v>
      </c>
      <c r="H3473" s="10">
        <v>0</v>
      </c>
      <c r="I3473" s="10">
        <v>0.54</v>
      </c>
      <c r="J3473" s="10">
        <v>0.04</v>
      </c>
      <c r="K3473" s="10">
        <v>0.57999999999999996</v>
      </c>
    </row>
    <row r="3474" spans="1:11" x14ac:dyDescent="0.35">
      <c r="A3474" s="9">
        <v>3474</v>
      </c>
      <c r="B3474" s="9" t="s">
        <v>2668</v>
      </c>
      <c r="C3474" s="9" t="s">
        <v>39</v>
      </c>
      <c r="D3474" s="9">
        <v>2005</v>
      </c>
      <c r="E3474" s="9" t="s">
        <v>9</v>
      </c>
      <c r="F3474" s="9" t="s">
        <v>50</v>
      </c>
      <c r="G3474" s="9">
        <v>0.33</v>
      </c>
      <c r="H3474" s="9">
        <v>0.22</v>
      </c>
      <c r="I3474" s="9">
        <v>0</v>
      </c>
      <c r="J3474" s="9">
        <v>0.03</v>
      </c>
      <c r="K3474" s="9">
        <v>0.57999999999999996</v>
      </c>
    </row>
    <row r="3475" spans="1:11" x14ac:dyDescent="0.35">
      <c r="A3475" s="10">
        <v>3475</v>
      </c>
      <c r="B3475" s="10" t="s">
        <v>10255</v>
      </c>
      <c r="C3475" s="10" t="s">
        <v>34</v>
      </c>
      <c r="D3475" s="10">
        <v>2004</v>
      </c>
      <c r="E3475" s="10" t="s">
        <v>4</v>
      </c>
      <c r="F3475" s="10" t="s">
        <v>57</v>
      </c>
      <c r="G3475" s="10">
        <v>0.28000000000000003</v>
      </c>
      <c r="H3475" s="10">
        <v>0.22</v>
      </c>
      <c r="I3475" s="10">
        <v>0</v>
      </c>
      <c r="J3475" s="10">
        <v>7.0000000000000007E-2</v>
      </c>
      <c r="K3475" s="10">
        <v>0.57999999999999996</v>
      </c>
    </row>
    <row r="3476" spans="1:11" x14ac:dyDescent="0.35">
      <c r="A3476" s="9">
        <v>3476</v>
      </c>
      <c r="B3476" s="9" t="s">
        <v>10256</v>
      </c>
      <c r="C3476" s="9" t="s">
        <v>72</v>
      </c>
      <c r="D3476" s="9">
        <v>1998</v>
      </c>
      <c r="E3476" s="9" t="s">
        <v>2</v>
      </c>
      <c r="F3476" s="9" t="s">
        <v>1473</v>
      </c>
      <c r="G3476" s="9">
        <v>0.32</v>
      </c>
      <c r="H3476" s="9">
        <v>0.22</v>
      </c>
      <c r="I3476" s="9">
        <v>0</v>
      </c>
      <c r="J3476" s="9">
        <v>0.04</v>
      </c>
      <c r="K3476" s="9">
        <v>0.57999999999999996</v>
      </c>
    </row>
    <row r="3477" spans="1:11" x14ac:dyDescent="0.35">
      <c r="A3477" s="10">
        <v>3477</v>
      </c>
      <c r="B3477" s="10" t="s">
        <v>10257</v>
      </c>
      <c r="C3477" s="10" t="s">
        <v>36</v>
      </c>
      <c r="D3477" s="10">
        <v>2004</v>
      </c>
      <c r="E3477" s="10" t="s">
        <v>11</v>
      </c>
      <c r="F3477" s="10" t="s">
        <v>43</v>
      </c>
      <c r="G3477" s="10">
        <v>0.42</v>
      </c>
      <c r="H3477" s="10">
        <v>0.15</v>
      </c>
      <c r="I3477" s="10">
        <v>0</v>
      </c>
      <c r="J3477" s="10">
        <v>0.01</v>
      </c>
      <c r="K3477" s="10">
        <v>0.57999999999999996</v>
      </c>
    </row>
    <row r="3478" spans="1:11" x14ac:dyDescent="0.35">
      <c r="A3478" s="9">
        <v>3478</v>
      </c>
      <c r="B3478" s="9" t="s">
        <v>10258</v>
      </c>
      <c r="C3478" s="9" t="s">
        <v>49</v>
      </c>
      <c r="D3478" s="9">
        <v>2007</v>
      </c>
      <c r="E3478" s="9" t="s">
        <v>9</v>
      </c>
      <c r="F3478" s="9" t="s">
        <v>91</v>
      </c>
      <c r="G3478" s="9">
        <v>0.25</v>
      </c>
      <c r="H3478" s="9">
        <v>0</v>
      </c>
      <c r="I3478" s="9">
        <v>0.31</v>
      </c>
      <c r="J3478" s="9">
        <v>0.02</v>
      </c>
      <c r="K3478" s="9">
        <v>0.57999999999999996</v>
      </c>
    </row>
    <row r="3479" spans="1:11" x14ac:dyDescent="0.35">
      <c r="A3479" s="10">
        <v>3479</v>
      </c>
      <c r="B3479" s="10" t="s">
        <v>5334</v>
      </c>
      <c r="C3479" s="10" t="s">
        <v>69</v>
      </c>
      <c r="D3479" s="10">
        <v>2013</v>
      </c>
      <c r="E3479" s="10" t="s">
        <v>10</v>
      </c>
      <c r="F3479" s="10" t="s">
        <v>75</v>
      </c>
      <c r="G3479" s="10">
        <v>0.05</v>
      </c>
      <c r="H3479" s="10">
        <v>0.02</v>
      </c>
      <c r="I3479" s="10">
        <v>0.5</v>
      </c>
      <c r="J3479" s="10">
        <v>0.01</v>
      </c>
      <c r="K3479" s="10">
        <v>0.57999999999999996</v>
      </c>
    </row>
    <row r="3480" spans="1:11" x14ac:dyDescent="0.35">
      <c r="A3480" s="9">
        <v>3480</v>
      </c>
      <c r="B3480" s="9" t="s">
        <v>10259</v>
      </c>
      <c r="C3480" s="9" t="s">
        <v>49</v>
      </c>
      <c r="D3480" s="9">
        <v>2009</v>
      </c>
      <c r="E3480" s="9" t="s">
        <v>8</v>
      </c>
      <c r="F3480" s="9" t="s">
        <v>50</v>
      </c>
      <c r="G3480" s="9">
        <v>0.53</v>
      </c>
      <c r="H3480" s="9">
        <v>0</v>
      </c>
      <c r="I3480" s="9">
        <v>0</v>
      </c>
      <c r="J3480" s="9">
        <v>0.04</v>
      </c>
      <c r="K3480" s="9">
        <v>0.57999999999999996</v>
      </c>
    </row>
    <row r="3481" spans="1:11" x14ac:dyDescent="0.35">
      <c r="A3481" s="10">
        <v>3481</v>
      </c>
      <c r="B3481" s="10" t="s">
        <v>10260</v>
      </c>
      <c r="C3481" s="10" t="s">
        <v>34</v>
      </c>
      <c r="D3481" s="10">
        <v>2002</v>
      </c>
      <c r="E3481" s="10" t="s">
        <v>7</v>
      </c>
      <c r="F3481" s="10" t="s">
        <v>38</v>
      </c>
      <c r="G3481" s="10">
        <v>0.28000000000000003</v>
      </c>
      <c r="H3481" s="10">
        <v>0.22</v>
      </c>
      <c r="I3481" s="10">
        <v>0</v>
      </c>
      <c r="J3481" s="10">
        <v>7.0000000000000007E-2</v>
      </c>
      <c r="K3481" s="10">
        <v>0.57999999999999996</v>
      </c>
    </row>
    <row r="3482" spans="1:11" x14ac:dyDescent="0.35">
      <c r="A3482" s="9">
        <v>3482</v>
      </c>
      <c r="B3482" s="9" t="s">
        <v>10261</v>
      </c>
      <c r="C3482" s="9" t="s">
        <v>72</v>
      </c>
      <c r="D3482" s="9">
        <v>1998</v>
      </c>
      <c r="E3482" s="9" t="s">
        <v>3</v>
      </c>
      <c r="F3482" s="9" t="s">
        <v>67</v>
      </c>
      <c r="G3482" s="9">
        <v>0.32</v>
      </c>
      <c r="H3482" s="9">
        <v>0.22</v>
      </c>
      <c r="I3482" s="9">
        <v>0</v>
      </c>
      <c r="J3482" s="9">
        <v>0.04</v>
      </c>
      <c r="K3482" s="9">
        <v>0.57999999999999996</v>
      </c>
    </row>
    <row r="3483" spans="1:11" x14ac:dyDescent="0.35">
      <c r="A3483" s="10">
        <v>3483</v>
      </c>
      <c r="B3483" s="10" t="s">
        <v>10262</v>
      </c>
      <c r="C3483" s="10" t="s">
        <v>47</v>
      </c>
      <c r="D3483" s="10">
        <v>1992</v>
      </c>
      <c r="E3483" s="10" t="s">
        <v>4</v>
      </c>
      <c r="F3483" s="10" t="s">
        <v>75</v>
      </c>
      <c r="G3483" s="10">
        <v>0</v>
      </c>
      <c r="H3483" s="10">
        <v>0</v>
      </c>
      <c r="I3483" s="10">
        <v>0.57999999999999996</v>
      </c>
      <c r="J3483" s="10">
        <v>0</v>
      </c>
      <c r="K3483" s="10">
        <v>0.57999999999999996</v>
      </c>
    </row>
    <row r="3484" spans="1:11" x14ac:dyDescent="0.35">
      <c r="A3484" s="9">
        <v>3484</v>
      </c>
      <c r="B3484" s="9" t="s">
        <v>759</v>
      </c>
      <c r="C3484" s="9" t="s">
        <v>70</v>
      </c>
      <c r="D3484" s="9">
        <v>2006</v>
      </c>
      <c r="E3484" s="9" t="s">
        <v>1</v>
      </c>
      <c r="F3484" s="9" t="s">
        <v>52</v>
      </c>
      <c r="G3484" s="9">
        <v>0.53</v>
      </c>
      <c r="H3484" s="9">
        <v>0</v>
      </c>
      <c r="I3484" s="9">
        <v>0</v>
      </c>
      <c r="J3484" s="9">
        <v>0.04</v>
      </c>
      <c r="K3484" s="9">
        <v>0.57999999999999996</v>
      </c>
    </row>
    <row r="3485" spans="1:11" x14ac:dyDescent="0.35">
      <c r="A3485" s="10">
        <v>3485</v>
      </c>
      <c r="B3485" s="10" t="s">
        <v>295</v>
      </c>
      <c r="C3485" s="10" t="s">
        <v>69</v>
      </c>
      <c r="D3485" s="10">
        <v>2015</v>
      </c>
      <c r="E3485" s="10" t="s">
        <v>1</v>
      </c>
      <c r="F3485" s="10" t="s">
        <v>52</v>
      </c>
      <c r="G3485" s="10">
        <v>0.21</v>
      </c>
      <c r="H3485" s="10">
        <v>0.27</v>
      </c>
      <c r="I3485" s="10">
        <v>0</v>
      </c>
      <c r="J3485" s="10">
        <v>0.09</v>
      </c>
      <c r="K3485" s="10">
        <v>0.57999999999999996</v>
      </c>
    </row>
    <row r="3486" spans="1:11" x14ac:dyDescent="0.35">
      <c r="A3486" s="9">
        <v>3486</v>
      </c>
      <c r="B3486" s="9" t="s">
        <v>10263</v>
      </c>
      <c r="C3486" s="9" t="s">
        <v>49</v>
      </c>
      <c r="D3486" s="9">
        <v>2006</v>
      </c>
      <c r="E3486" s="9" t="s">
        <v>11</v>
      </c>
      <c r="F3486" s="9" t="s">
        <v>91</v>
      </c>
      <c r="G3486" s="9">
        <v>0.24</v>
      </c>
      <c r="H3486" s="9">
        <v>0.05</v>
      </c>
      <c r="I3486" s="9">
        <v>0.26</v>
      </c>
      <c r="J3486" s="9">
        <v>0.03</v>
      </c>
      <c r="K3486" s="9">
        <v>0.57999999999999996</v>
      </c>
    </row>
    <row r="3487" spans="1:11" x14ac:dyDescent="0.35">
      <c r="A3487" s="10">
        <v>3487</v>
      </c>
      <c r="B3487" s="10" t="s">
        <v>10264</v>
      </c>
      <c r="C3487" s="10" t="s">
        <v>47</v>
      </c>
      <c r="D3487" s="10">
        <v>1996</v>
      </c>
      <c r="E3487" s="10" t="s">
        <v>12</v>
      </c>
      <c r="F3487" s="10" t="s">
        <v>53</v>
      </c>
      <c r="G3487" s="10">
        <v>0</v>
      </c>
      <c r="H3487" s="10">
        <v>0</v>
      </c>
      <c r="I3487" s="10">
        <v>0.57999999999999996</v>
      </c>
      <c r="J3487" s="10">
        <v>0</v>
      </c>
      <c r="K3487" s="10">
        <v>0.57999999999999996</v>
      </c>
    </row>
    <row r="3488" spans="1:11" x14ac:dyDescent="0.35">
      <c r="A3488" s="9">
        <v>3488</v>
      </c>
      <c r="B3488" s="9" t="s">
        <v>3906</v>
      </c>
      <c r="C3488" s="9" t="s">
        <v>69</v>
      </c>
      <c r="D3488" s="9">
        <v>2010</v>
      </c>
      <c r="E3488" s="9" t="s">
        <v>6</v>
      </c>
      <c r="F3488" s="9" t="s">
        <v>363</v>
      </c>
      <c r="G3488" s="9">
        <v>0.43</v>
      </c>
      <c r="H3488" s="9">
        <v>0.09</v>
      </c>
      <c r="I3488" s="9">
        <v>0</v>
      </c>
      <c r="J3488" s="9">
        <v>0.06</v>
      </c>
      <c r="K3488" s="9">
        <v>0.57999999999999996</v>
      </c>
    </row>
    <row r="3489" spans="1:11" x14ac:dyDescent="0.35">
      <c r="A3489" s="10">
        <v>3489</v>
      </c>
      <c r="B3489" s="10" t="s">
        <v>2107</v>
      </c>
      <c r="C3489" s="10" t="s">
        <v>69</v>
      </c>
      <c r="D3489" s="10">
        <v>2011</v>
      </c>
      <c r="E3489" s="10" t="s">
        <v>4</v>
      </c>
      <c r="F3489" s="10" t="s">
        <v>174</v>
      </c>
      <c r="G3489" s="10">
        <v>0.27</v>
      </c>
      <c r="H3489" s="10">
        <v>0.11</v>
      </c>
      <c r="I3489" s="10">
        <v>0.14000000000000001</v>
      </c>
      <c r="J3489" s="10">
        <v>0.06</v>
      </c>
      <c r="K3489" s="10">
        <v>0.57999999999999996</v>
      </c>
    </row>
    <row r="3490" spans="1:11" x14ac:dyDescent="0.35">
      <c r="A3490" s="9">
        <v>3490</v>
      </c>
      <c r="B3490" s="9" t="s">
        <v>804</v>
      </c>
      <c r="C3490" s="9" t="s">
        <v>69</v>
      </c>
      <c r="D3490" s="9">
        <v>2009</v>
      </c>
      <c r="E3490" s="9" t="s">
        <v>10</v>
      </c>
      <c r="F3490" s="9" t="s">
        <v>633</v>
      </c>
      <c r="G3490" s="9">
        <v>0.36</v>
      </c>
      <c r="H3490" s="9">
        <v>0.1</v>
      </c>
      <c r="I3490" s="9">
        <v>0.06</v>
      </c>
      <c r="J3490" s="9">
        <v>0.06</v>
      </c>
      <c r="K3490" s="9">
        <v>0.57999999999999996</v>
      </c>
    </row>
    <row r="3491" spans="1:11" x14ac:dyDescent="0.35">
      <c r="A3491" s="10">
        <v>3491</v>
      </c>
      <c r="B3491" s="10" t="s">
        <v>10265</v>
      </c>
      <c r="C3491" s="10" t="s">
        <v>72</v>
      </c>
      <c r="D3491" s="10">
        <v>2000</v>
      </c>
      <c r="E3491" s="10" t="s">
        <v>9</v>
      </c>
      <c r="F3491" s="10" t="s">
        <v>43</v>
      </c>
      <c r="G3491" s="10">
        <v>0.32</v>
      </c>
      <c r="H3491" s="10">
        <v>0.22</v>
      </c>
      <c r="I3491" s="10">
        <v>0</v>
      </c>
      <c r="J3491" s="10">
        <v>0.04</v>
      </c>
      <c r="K3491" s="10">
        <v>0.57999999999999996</v>
      </c>
    </row>
    <row r="3492" spans="1:11" x14ac:dyDescent="0.35">
      <c r="A3492" s="9">
        <v>3492</v>
      </c>
      <c r="B3492" s="9" t="s">
        <v>8755</v>
      </c>
      <c r="C3492" s="9" t="s">
        <v>149</v>
      </c>
      <c r="D3492" s="9">
        <v>2002</v>
      </c>
      <c r="E3492" s="9" t="s">
        <v>1</v>
      </c>
      <c r="F3492" s="9" t="s">
        <v>43</v>
      </c>
      <c r="G3492" s="9">
        <v>0.45</v>
      </c>
      <c r="H3492" s="9">
        <v>0.12</v>
      </c>
      <c r="I3492" s="9">
        <v>0</v>
      </c>
      <c r="J3492" s="9">
        <v>0.02</v>
      </c>
      <c r="K3492" s="9">
        <v>0.57999999999999996</v>
      </c>
    </row>
    <row r="3493" spans="1:11" x14ac:dyDescent="0.35">
      <c r="A3493" s="10">
        <v>3493</v>
      </c>
      <c r="B3493" s="10" t="s">
        <v>2452</v>
      </c>
      <c r="C3493" s="10" t="s">
        <v>69</v>
      </c>
      <c r="D3493" s="10">
        <v>2011</v>
      </c>
      <c r="E3493" s="10" t="s">
        <v>1</v>
      </c>
      <c r="F3493" s="10" t="s">
        <v>57</v>
      </c>
      <c r="G3493" s="10">
        <v>0.54</v>
      </c>
      <c r="H3493" s="10">
        <v>0</v>
      </c>
      <c r="I3493" s="10">
        <v>0</v>
      </c>
      <c r="J3493" s="10">
        <v>0.04</v>
      </c>
      <c r="K3493" s="10">
        <v>0.57999999999999996</v>
      </c>
    </row>
    <row r="3494" spans="1:11" x14ac:dyDescent="0.35">
      <c r="A3494" s="9">
        <v>3494</v>
      </c>
      <c r="B3494" s="9" t="s">
        <v>10266</v>
      </c>
      <c r="C3494" s="9" t="s">
        <v>34</v>
      </c>
      <c r="D3494" s="9">
        <v>2006</v>
      </c>
      <c r="E3494" s="9" t="s">
        <v>9</v>
      </c>
      <c r="F3494" s="9" t="s">
        <v>75</v>
      </c>
      <c r="G3494" s="9">
        <v>0.28000000000000003</v>
      </c>
      <c r="H3494" s="9">
        <v>0.22</v>
      </c>
      <c r="I3494" s="9">
        <v>0</v>
      </c>
      <c r="J3494" s="9">
        <v>7.0000000000000007E-2</v>
      </c>
      <c r="K3494" s="9">
        <v>0.57999999999999996</v>
      </c>
    </row>
    <row r="3495" spans="1:11" x14ac:dyDescent="0.35">
      <c r="A3495" s="10">
        <v>3495</v>
      </c>
      <c r="B3495" s="10" t="s">
        <v>1248</v>
      </c>
      <c r="C3495" s="10" t="s">
        <v>34</v>
      </c>
      <c r="D3495" s="10">
        <v>2005</v>
      </c>
      <c r="E3495" s="10" t="s">
        <v>1</v>
      </c>
      <c r="F3495" s="10" t="s">
        <v>61</v>
      </c>
      <c r="G3495" s="10">
        <v>0.48</v>
      </c>
      <c r="H3495" s="10">
        <v>0.02</v>
      </c>
      <c r="I3495" s="10">
        <v>0</v>
      </c>
      <c r="J3495" s="10">
        <v>0.08</v>
      </c>
      <c r="K3495" s="10">
        <v>0.57999999999999996</v>
      </c>
    </row>
    <row r="3496" spans="1:11" x14ac:dyDescent="0.35">
      <c r="A3496" s="9">
        <v>3496</v>
      </c>
      <c r="B3496" s="9" t="s">
        <v>10098</v>
      </c>
      <c r="C3496" s="9" t="s">
        <v>69</v>
      </c>
      <c r="D3496" s="9">
        <v>2009</v>
      </c>
      <c r="E3496" s="9" t="s">
        <v>1</v>
      </c>
      <c r="F3496" s="9" t="s">
        <v>61</v>
      </c>
      <c r="G3496" s="9">
        <v>0.38</v>
      </c>
      <c r="H3496" s="9">
        <v>0.12</v>
      </c>
      <c r="I3496" s="9">
        <v>0</v>
      </c>
      <c r="J3496" s="9">
        <v>7.0000000000000007E-2</v>
      </c>
      <c r="K3496" s="9">
        <v>0.57999999999999996</v>
      </c>
    </row>
    <row r="3497" spans="1:11" x14ac:dyDescent="0.35">
      <c r="A3497" s="10">
        <v>3497</v>
      </c>
      <c r="B3497" s="10" t="s">
        <v>5330</v>
      </c>
      <c r="C3497" s="10" t="s">
        <v>49</v>
      </c>
      <c r="D3497" s="10">
        <v>2010</v>
      </c>
      <c r="E3497" s="10" t="s">
        <v>11</v>
      </c>
      <c r="F3497" s="10" t="s">
        <v>53</v>
      </c>
      <c r="G3497" s="10">
        <v>0.1</v>
      </c>
      <c r="H3497" s="10">
        <v>0.41</v>
      </c>
      <c r="I3497" s="10">
        <v>0.01</v>
      </c>
      <c r="J3497" s="10">
        <v>0.06</v>
      </c>
      <c r="K3497" s="10">
        <v>0.57999999999999996</v>
      </c>
    </row>
    <row r="3498" spans="1:11" x14ac:dyDescent="0.35">
      <c r="A3498" s="9">
        <v>3498</v>
      </c>
      <c r="B3498" s="9" t="s">
        <v>10267</v>
      </c>
      <c r="C3498" s="9" t="s">
        <v>42</v>
      </c>
      <c r="D3498" s="9">
        <v>2009</v>
      </c>
      <c r="E3498" s="9" t="s">
        <v>1</v>
      </c>
      <c r="F3498" s="9" t="s">
        <v>43</v>
      </c>
      <c r="G3498" s="9">
        <v>0.52</v>
      </c>
      <c r="H3498" s="9">
        <v>0.02</v>
      </c>
      <c r="I3498" s="9">
        <v>0</v>
      </c>
      <c r="J3498" s="9">
        <v>0.04</v>
      </c>
      <c r="K3498" s="9">
        <v>0.57999999999999996</v>
      </c>
    </row>
    <row r="3499" spans="1:11" x14ac:dyDescent="0.35">
      <c r="A3499" s="10">
        <v>3499</v>
      </c>
      <c r="B3499" s="10" t="s">
        <v>10268</v>
      </c>
      <c r="C3499" s="10" t="s">
        <v>72</v>
      </c>
      <c r="D3499" s="10">
        <v>1999</v>
      </c>
      <c r="E3499" s="10" t="s">
        <v>4</v>
      </c>
      <c r="F3499" s="10" t="s">
        <v>125</v>
      </c>
      <c r="G3499" s="10">
        <v>0.32</v>
      </c>
      <c r="H3499" s="10">
        <v>0.22</v>
      </c>
      <c r="I3499" s="10">
        <v>0</v>
      </c>
      <c r="J3499" s="10">
        <v>0.04</v>
      </c>
      <c r="K3499" s="10">
        <v>0.57999999999999996</v>
      </c>
    </row>
    <row r="3500" spans="1:11" x14ac:dyDescent="0.35">
      <c r="A3500" s="9">
        <v>3500</v>
      </c>
      <c r="B3500" s="9" t="s">
        <v>9919</v>
      </c>
      <c r="C3500" s="9" t="s">
        <v>42</v>
      </c>
      <c r="D3500" s="9">
        <v>2010</v>
      </c>
      <c r="E3500" s="9" t="s">
        <v>5</v>
      </c>
      <c r="F3500" s="9" t="s">
        <v>53</v>
      </c>
      <c r="G3500" s="9">
        <v>0.34</v>
      </c>
      <c r="H3500" s="9">
        <v>0.17</v>
      </c>
      <c r="I3500" s="9">
        <v>0.02</v>
      </c>
      <c r="J3500" s="9">
        <v>0.05</v>
      </c>
      <c r="K3500" s="9">
        <v>0.57999999999999996</v>
      </c>
    </row>
    <row r="3501" spans="1:11" x14ac:dyDescent="0.35">
      <c r="A3501" s="10">
        <v>3501</v>
      </c>
      <c r="B3501" s="10" t="s">
        <v>9596</v>
      </c>
      <c r="C3501" s="10" t="s">
        <v>146</v>
      </c>
      <c r="D3501" s="10">
        <v>1999</v>
      </c>
      <c r="E3501" s="10" t="s">
        <v>1</v>
      </c>
      <c r="F3501" s="10" t="s">
        <v>76</v>
      </c>
      <c r="G3501" s="10">
        <v>0.55000000000000004</v>
      </c>
      <c r="H3501" s="10">
        <v>0.02</v>
      </c>
      <c r="I3501" s="10">
        <v>0</v>
      </c>
      <c r="J3501" s="10">
        <v>0</v>
      </c>
      <c r="K3501" s="10">
        <v>0.57999999999999996</v>
      </c>
    </row>
    <row r="3502" spans="1:11" x14ac:dyDescent="0.35">
      <c r="A3502" s="9">
        <v>3502</v>
      </c>
      <c r="B3502" s="9" t="s">
        <v>10269</v>
      </c>
      <c r="C3502" s="9" t="s">
        <v>69</v>
      </c>
      <c r="D3502" s="9">
        <v>2008</v>
      </c>
      <c r="E3502" s="9" t="s">
        <v>2</v>
      </c>
      <c r="F3502" s="9" t="s">
        <v>57</v>
      </c>
      <c r="G3502" s="9">
        <v>0</v>
      </c>
      <c r="H3502" s="9">
        <v>0.53</v>
      </c>
      <c r="I3502" s="9">
        <v>0</v>
      </c>
      <c r="J3502" s="9">
        <v>0.04</v>
      </c>
      <c r="K3502" s="9">
        <v>0.57999999999999996</v>
      </c>
    </row>
    <row r="3503" spans="1:11" x14ac:dyDescent="0.35">
      <c r="A3503" s="10">
        <v>3503</v>
      </c>
      <c r="B3503" s="10" t="s">
        <v>546</v>
      </c>
      <c r="C3503" s="10" t="s">
        <v>39</v>
      </c>
      <c r="D3503" s="11" t="s">
        <v>145</v>
      </c>
      <c r="E3503" s="10" t="s">
        <v>1</v>
      </c>
      <c r="F3503" s="10" t="s">
        <v>134</v>
      </c>
      <c r="G3503" s="10">
        <v>0.53</v>
      </c>
      <c r="H3503" s="10">
        <v>0.02</v>
      </c>
      <c r="I3503" s="10">
        <v>0</v>
      </c>
      <c r="J3503" s="10">
        <v>0.03</v>
      </c>
      <c r="K3503" s="10">
        <v>0.57999999999999996</v>
      </c>
    </row>
    <row r="3504" spans="1:11" x14ac:dyDescent="0.35">
      <c r="A3504" s="9">
        <v>3504</v>
      </c>
      <c r="B3504" s="9" t="s">
        <v>1592</v>
      </c>
      <c r="C3504" s="9" t="s">
        <v>34</v>
      </c>
      <c r="D3504" s="9">
        <v>2009</v>
      </c>
      <c r="E3504" s="9" t="s">
        <v>1</v>
      </c>
      <c r="F3504" s="9" t="s">
        <v>61</v>
      </c>
      <c r="G3504" s="9">
        <v>0.28000000000000003</v>
      </c>
      <c r="H3504" s="9">
        <v>0.22</v>
      </c>
      <c r="I3504" s="9">
        <v>0</v>
      </c>
      <c r="J3504" s="9">
        <v>7.0000000000000007E-2</v>
      </c>
      <c r="K3504" s="9">
        <v>0.57999999999999996</v>
      </c>
    </row>
    <row r="3505" spans="1:11" x14ac:dyDescent="0.35">
      <c r="A3505" s="10">
        <v>3505</v>
      </c>
      <c r="B3505" s="10" t="s">
        <v>2818</v>
      </c>
      <c r="C3505" s="10" t="s">
        <v>69</v>
      </c>
      <c r="D3505" s="10">
        <v>2008</v>
      </c>
      <c r="E3505" s="10" t="s">
        <v>9</v>
      </c>
      <c r="F3505" s="10" t="s">
        <v>52</v>
      </c>
      <c r="G3505" s="10">
        <v>0.08</v>
      </c>
      <c r="H3505" s="10">
        <v>0.37</v>
      </c>
      <c r="I3505" s="10">
        <v>0</v>
      </c>
      <c r="J3505" s="10">
        <v>0.12</v>
      </c>
      <c r="K3505" s="10">
        <v>0.56999999999999995</v>
      </c>
    </row>
    <row r="3506" spans="1:11" x14ac:dyDescent="0.35">
      <c r="A3506" s="9">
        <v>3506</v>
      </c>
      <c r="B3506" s="9" t="s">
        <v>10270</v>
      </c>
      <c r="C3506" s="9" t="s">
        <v>88</v>
      </c>
      <c r="D3506" s="9">
        <v>2013</v>
      </c>
      <c r="E3506" s="9" t="s">
        <v>4</v>
      </c>
      <c r="F3506" s="9" t="s">
        <v>495</v>
      </c>
      <c r="G3506" s="9">
        <v>0.28000000000000003</v>
      </c>
      <c r="H3506" s="9">
        <v>0</v>
      </c>
      <c r="I3506" s="9">
        <v>0.27</v>
      </c>
      <c r="J3506" s="9">
        <v>0.02</v>
      </c>
      <c r="K3506" s="9">
        <v>0.56999999999999995</v>
      </c>
    </row>
    <row r="3507" spans="1:11" x14ac:dyDescent="0.35">
      <c r="A3507" s="10">
        <v>3507</v>
      </c>
      <c r="B3507" s="10" t="s">
        <v>4388</v>
      </c>
      <c r="C3507" s="10" t="s">
        <v>72</v>
      </c>
      <c r="D3507" s="10">
        <v>1994</v>
      </c>
      <c r="E3507" s="10" t="s">
        <v>8</v>
      </c>
      <c r="F3507" s="10" t="s">
        <v>61</v>
      </c>
      <c r="G3507" s="10">
        <v>0.24</v>
      </c>
      <c r="H3507" s="10">
        <v>0.16</v>
      </c>
      <c r="I3507" s="10">
        <v>0.13</v>
      </c>
      <c r="J3507" s="10">
        <v>0.04</v>
      </c>
      <c r="K3507" s="10">
        <v>0.56999999999999995</v>
      </c>
    </row>
    <row r="3508" spans="1:11" x14ac:dyDescent="0.35">
      <c r="A3508" s="9">
        <v>3508</v>
      </c>
      <c r="B3508" s="9" t="s">
        <v>4343</v>
      </c>
      <c r="C3508" s="9" t="s">
        <v>70</v>
      </c>
      <c r="D3508" s="9">
        <v>2007</v>
      </c>
      <c r="E3508" s="9" t="s">
        <v>7</v>
      </c>
      <c r="F3508" s="9" t="s">
        <v>76</v>
      </c>
      <c r="G3508" s="9">
        <v>0.28999999999999998</v>
      </c>
      <c r="H3508" s="9">
        <v>0.23</v>
      </c>
      <c r="I3508" s="9">
        <v>0</v>
      </c>
      <c r="J3508" s="9">
        <v>0.06</v>
      </c>
      <c r="K3508" s="9">
        <v>0.56999999999999995</v>
      </c>
    </row>
    <row r="3509" spans="1:11" x14ac:dyDescent="0.35">
      <c r="A3509" s="10">
        <v>3509</v>
      </c>
      <c r="B3509" s="10" t="s">
        <v>372</v>
      </c>
      <c r="C3509" s="10" t="s">
        <v>70</v>
      </c>
      <c r="D3509" s="10">
        <v>2007</v>
      </c>
      <c r="E3509" s="10" t="s">
        <v>2</v>
      </c>
      <c r="F3509" s="10" t="s">
        <v>43</v>
      </c>
      <c r="G3509" s="10">
        <v>0.49</v>
      </c>
      <c r="H3509" s="10">
        <v>0.04</v>
      </c>
      <c r="I3509" s="10">
        <v>0</v>
      </c>
      <c r="J3509" s="10">
        <v>0.04</v>
      </c>
      <c r="K3509" s="10">
        <v>0.56999999999999995</v>
      </c>
    </row>
    <row r="3510" spans="1:11" x14ac:dyDescent="0.35">
      <c r="A3510" s="9">
        <v>3510</v>
      </c>
      <c r="B3510" s="9" t="s">
        <v>10271</v>
      </c>
      <c r="C3510" s="9" t="s">
        <v>44</v>
      </c>
      <c r="D3510" s="9">
        <v>2005</v>
      </c>
      <c r="E3510" s="9" t="s">
        <v>3</v>
      </c>
      <c r="F3510" s="9" t="s">
        <v>930</v>
      </c>
      <c r="G3510" s="9">
        <v>0.53</v>
      </c>
      <c r="H3510" s="9">
        <v>0</v>
      </c>
      <c r="I3510" s="9">
        <v>0</v>
      </c>
      <c r="J3510" s="9">
        <v>0.04</v>
      </c>
      <c r="K3510" s="9">
        <v>0.56999999999999995</v>
      </c>
    </row>
    <row r="3511" spans="1:11" x14ac:dyDescent="0.35">
      <c r="A3511" s="10">
        <v>3511</v>
      </c>
      <c r="B3511" s="10" t="s">
        <v>10272</v>
      </c>
      <c r="C3511" s="10" t="s">
        <v>39</v>
      </c>
      <c r="D3511" s="10">
        <v>2005</v>
      </c>
      <c r="E3511" s="10" t="s">
        <v>7</v>
      </c>
      <c r="F3511" s="10" t="s">
        <v>50</v>
      </c>
      <c r="G3511" s="10">
        <v>0.32</v>
      </c>
      <c r="H3511" s="10">
        <v>0.24</v>
      </c>
      <c r="I3511" s="10">
        <v>0</v>
      </c>
      <c r="J3511" s="10">
        <v>0.02</v>
      </c>
      <c r="K3511" s="10">
        <v>0.56999999999999995</v>
      </c>
    </row>
    <row r="3512" spans="1:11" x14ac:dyDescent="0.35">
      <c r="A3512" s="9">
        <v>3512</v>
      </c>
      <c r="B3512" s="9" t="s">
        <v>1428</v>
      </c>
      <c r="C3512" s="9" t="s">
        <v>34</v>
      </c>
      <c r="D3512" s="9">
        <v>2008</v>
      </c>
      <c r="E3512" s="9" t="s">
        <v>5</v>
      </c>
      <c r="F3512" s="9" t="s">
        <v>61</v>
      </c>
      <c r="G3512" s="9">
        <v>0.28000000000000003</v>
      </c>
      <c r="H3512" s="9">
        <v>0.22</v>
      </c>
      <c r="I3512" s="9">
        <v>0</v>
      </c>
      <c r="J3512" s="9">
        <v>7.0000000000000007E-2</v>
      </c>
      <c r="K3512" s="9">
        <v>0.56999999999999995</v>
      </c>
    </row>
    <row r="3513" spans="1:11" x14ac:dyDescent="0.35">
      <c r="A3513" s="10">
        <v>3513</v>
      </c>
      <c r="B3513" s="10" t="s">
        <v>8755</v>
      </c>
      <c r="C3513" s="10" t="s">
        <v>36</v>
      </c>
      <c r="D3513" s="10">
        <v>2002</v>
      </c>
      <c r="E3513" s="10" t="s">
        <v>1</v>
      </c>
      <c r="F3513" s="10" t="s">
        <v>43</v>
      </c>
      <c r="G3513" s="10">
        <v>0.41</v>
      </c>
      <c r="H3513" s="10">
        <v>0.15</v>
      </c>
      <c r="I3513" s="10">
        <v>0</v>
      </c>
      <c r="J3513" s="10">
        <v>0.01</v>
      </c>
      <c r="K3513" s="10">
        <v>0.56999999999999995</v>
      </c>
    </row>
    <row r="3514" spans="1:11" x14ac:dyDescent="0.35">
      <c r="A3514" s="9">
        <v>3514</v>
      </c>
      <c r="B3514" s="9" t="s">
        <v>380</v>
      </c>
      <c r="C3514" s="9" t="s">
        <v>42</v>
      </c>
      <c r="D3514" s="9">
        <v>2009</v>
      </c>
      <c r="E3514" s="9" t="s">
        <v>9</v>
      </c>
      <c r="F3514" s="9" t="s">
        <v>67</v>
      </c>
      <c r="G3514" s="9">
        <v>0.23</v>
      </c>
      <c r="H3514" s="9">
        <v>0.28000000000000003</v>
      </c>
      <c r="I3514" s="9">
        <v>0</v>
      </c>
      <c r="J3514" s="9">
        <v>0.06</v>
      </c>
      <c r="K3514" s="9">
        <v>0.56999999999999995</v>
      </c>
    </row>
    <row r="3515" spans="1:11" x14ac:dyDescent="0.35">
      <c r="A3515" s="10">
        <v>3515</v>
      </c>
      <c r="B3515" s="10" t="s">
        <v>9858</v>
      </c>
      <c r="C3515" s="10" t="s">
        <v>34</v>
      </c>
      <c r="D3515" s="10">
        <v>2005</v>
      </c>
      <c r="E3515" s="10" t="s">
        <v>4</v>
      </c>
      <c r="F3515" s="10" t="s">
        <v>75</v>
      </c>
      <c r="G3515" s="10">
        <v>0</v>
      </c>
      <c r="H3515" s="10">
        <v>0</v>
      </c>
      <c r="I3515" s="10">
        <v>0.56999999999999995</v>
      </c>
      <c r="J3515" s="10">
        <v>0</v>
      </c>
      <c r="K3515" s="10">
        <v>0.56999999999999995</v>
      </c>
    </row>
    <row r="3516" spans="1:11" x14ac:dyDescent="0.35">
      <c r="A3516" s="9">
        <v>3516</v>
      </c>
      <c r="B3516" s="9" t="s">
        <v>9618</v>
      </c>
      <c r="C3516" s="9" t="s">
        <v>70</v>
      </c>
      <c r="D3516" s="9">
        <v>2011</v>
      </c>
      <c r="E3516" s="9" t="s">
        <v>9</v>
      </c>
      <c r="F3516" s="9" t="s">
        <v>59</v>
      </c>
      <c r="G3516" s="9">
        <v>0.37</v>
      </c>
      <c r="H3516" s="9">
        <v>0.15</v>
      </c>
      <c r="I3516" s="9">
        <v>0</v>
      </c>
      <c r="J3516" s="9">
        <v>0.05</v>
      </c>
      <c r="K3516" s="9">
        <v>0.56999999999999995</v>
      </c>
    </row>
    <row r="3517" spans="1:11" x14ac:dyDescent="0.35">
      <c r="A3517" s="10">
        <v>3517</v>
      </c>
      <c r="B3517" s="10" t="s">
        <v>121</v>
      </c>
      <c r="C3517" s="10" t="s">
        <v>70</v>
      </c>
      <c r="D3517" s="10">
        <v>2008</v>
      </c>
      <c r="E3517" s="10" t="s">
        <v>9</v>
      </c>
      <c r="F3517" s="10" t="s">
        <v>46</v>
      </c>
      <c r="G3517" s="10">
        <v>0.27</v>
      </c>
      <c r="H3517" s="10">
        <v>0.24</v>
      </c>
      <c r="I3517" s="10">
        <v>0</v>
      </c>
      <c r="J3517" s="10">
        <v>0.06</v>
      </c>
      <c r="K3517" s="10">
        <v>0.56999999999999995</v>
      </c>
    </row>
    <row r="3518" spans="1:11" x14ac:dyDescent="0.35">
      <c r="A3518" s="9">
        <v>3518</v>
      </c>
      <c r="B3518" s="9" t="s">
        <v>10273</v>
      </c>
      <c r="C3518" s="9" t="s">
        <v>72</v>
      </c>
      <c r="D3518" s="9">
        <v>2000</v>
      </c>
      <c r="E3518" s="9" t="s">
        <v>12</v>
      </c>
      <c r="F3518" s="9" t="s">
        <v>75</v>
      </c>
      <c r="G3518" s="9">
        <v>0</v>
      </c>
      <c r="H3518" s="9">
        <v>0</v>
      </c>
      <c r="I3518" s="9">
        <v>0.54</v>
      </c>
      <c r="J3518" s="9">
        <v>0.04</v>
      </c>
      <c r="K3518" s="9">
        <v>0.56999999999999995</v>
      </c>
    </row>
    <row r="3519" spans="1:11" x14ac:dyDescent="0.35">
      <c r="A3519" s="10">
        <v>3519</v>
      </c>
      <c r="B3519" s="10" t="s">
        <v>10274</v>
      </c>
      <c r="C3519" s="10" t="s">
        <v>36</v>
      </c>
      <c r="D3519" s="10">
        <v>2004</v>
      </c>
      <c r="E3519" s="10" t="s">
        <v>9</v>
      </c>
      <c r="F3519" s="10" t="s">
        <v>35</v>
      </c>
      <c r="G3519" s="10">
        <v>0.41</v>
      </c>
      <c r="H3519" s="10">
        <v>0.15</v>
      </c>
      <c r="I3519" s="10">
        <v>0</v>
      </c>
      <c r="J3519" s="10">
        <v>0.01</v>
      </c>
      <c r="K3519" s="10">
        <v>0.56999999999999995</v>
      </c>
    </row>
    <row r="3520" spans="1:11" x14ac:dyDescent="0.35">
      <c r="A3520" s="9">
        <v>3520</v>
      </c>
      <c r="B3520" s="9" t="s">
        <v>107</v>
      </c>
      <c r="C3520" s="9" t="s">
        <v>69</v>
      </c>
      <c r="D3520" s="9">
        <v>2010</v>
      </c>
      <c r="E3520" s="9" t="s">
        <v>9</v>
      </c>
      <c r="F3520" s="9" t="s">
        <v>75</v>
      </c>
      <c r="G3520" s="9">
        <v>0.24</v>
      </c>
      <c r="H3520" s="9">
        <v>0.24</v>
      </c>
      <c r="I3520" s="9">
        <v>0.01</v>
      </c>
      <c r="J3520" s="9">
        <v>0.09</v>
      </c>
      <c r="K3520" s="9">
        <v>0.56999999999999995</v>
      </c>
    </row>
    <row r="3521" spans="1:11" x14ac:dyDescent="0.35">
      <c r="A3521" s="10">
        <v>3521</v>
      </c>
      <c r="B3521" s="10" t="s">
        <v>173</v>
      </c>
      <c r="C3521" s="10" t="s">
        <v>49</v>
      </c>
      <c r="D3521" s="10">
        <v>2008</v>
      </c>
      <c r="E3521" s="10" t="s">
        <v>9</v>
      </c>
      <c r="F3521" s="10" t="s">
        <v>67</v>
      </c>
      <c r="G3521" s="10">
        <v>0.53</v>
      </c>
      <c r="H3521" s="10">
        <v>0</v>
      </c>
      <c r="I3521" s="10">
        <v>0</v>
      </c>
      <c r="J3521" s="10">
        <v>0.04</v>
      </c>
      <c r="K3521" s="10">
        <v>0.56999999999999995</v>
      </c>
    </row>
    <row r="3522" spans="1:11" x14ac:dyDescent="0.35">
      <c r="A3522" s="9">
        <v>3522</v>
      </c>
      <c r="B3522" s="9" t="s">
        <v>10275</v>
      </c>
      <c r="C3522" s="9" t="s">
        <v>72</v>
      </c>
      <c r="D3522" s="9">
        <v>1995</v>
      </c>
      <c r="E3522" s="9" t="s">
        <v>4</v>
      </c>
      <c r="F3522" s="9" t="s">
        <v>57</v>
      </c>
      <c r="G3522" s="9">
        <v>0.11</v>
      </c>
      <c r="H3522" s="9">
        <v>0.08</v>
      </c>
      <c r="I3522" s="9">
        <v>0.35</v>
      </c>
      <c r="J3522" s="9">
        <v>0.04</v>
      </c>
      <c r="K3522" s="9">
        <v>0.56999999999999995</v>
      </c>
    </row>
    <row r="3523" spans="1:11" x14ac:dyDescent="0.35">
      <c r="A3523" s="10">
        <v>3523</v>
      </c>
      <c r="B3523" s="10" t="s">
        <v>9712</v>
      </c>
      <c r="C3523" s="10" t="s">
        <v>34</v>
      </c>
      <c r="D3523" s="10">
        <v>2008</v>
      </c>
      <c r="E3523" s="10" t="s">
        <v>9</v>
      </c>
      <c r="F3523" s="10" t="s">
        <v>436</v>
      </c>
      <c r="G3523" s="10">
        <v>0.22</v>
      </c>
      <c r="H3523" s="10">
        <v>0.02</v>
      </c>
      <c r="I3523" s="10">
        <v>0</v>
      </c>
      <c r="J3523" s="10">
        <v>0.33</v>
      </c>
      <c r="K3523" s="10">
        <v>0.56999999999999995</v>
      </c>
    </row>
    <row r="3524" spans="1:11" x14ac:dyDescent="0.35">
      <c r="A3524" s="9">
        <v>3524</v>
      </c>
      <c r="B3524" s="9" t="s">
        <v>311</v>
      </c>
      <c r="C3524" s="9" t="s">
        <v>44</v>
      </c>
      <c r="D3524" s="9">
        <v>2007</v>
      </c>
      <c r="E3524" s="9" t="s">
        <v>9</v>
      </c>
      <c r="F3524" s="9" t="s">
        <v>78</v>
      </c>
      <c r="G3524" s="9">
        <v>0.21</v>
      </c>
      <c r="H3524" s="9">
        <v>0.23</v>
      </c>
      <c r="I3524" s="9">
        <v>0</v>
      </c>
      <c r="J3524" s="9">
        <v>0.13</v>
      </c>
      <c r="K3524" s="9">
        <v>0.56999999999999995</v>
      </c>
    </row>
    <row r="3525" spans="1:11" x14ac:dyDescent="0.35">
      <c r="A3525" s="10">
        <v>3525</v>
      </c>
      <c r="B3525" s="10" t="s">
        <v>424</v>
      </c>
      <c r="C3525" s="10" t="s">
        <v>70</v>
      </c>
      <c r="D3525" s="10">
        <v>2011</v>
      </c>
      <c r="E3525" s="10" t="s">
        <v>7</v>
      </c>
      <c r="F3525" s="10" t="s">
        <v>67</v>
      </c>
      <c r="G3525" s="10">
        <v>0.25</v>
      </c>
      <c r="H3525" s="10">
        <v>0.27</v>
      </c>
      <c r="I3525" s="10">
        <v>0</v>
      </c>
      <c r="J3525" s="10">
        <v>0.06</v>
      </c>
      <c r="K3525" s="10">
        <v>0.56999999999999995</v>
      </c>
    </row>
    <row r="3526" spans="1:11" x14ac:dyDescent="0.35">
      <c r="A3526" s="9">
        <v>3526</v>
      </c>
      <c r="B3526" s="9" t="s">
        <v>1342</v>
      </c>
      <c r="C3526" s="9" t="s">
        <v>149</v>
      </c>
      <c r="D3526" s="9">
        <v>2005</v>
      </c>
      <c r="E3526" s="9" t="s">
        <v>1</v>
      </c>
      <c r="F3526" s="9" t="s">
        <v>61</v>
      </c>
      <c r="G3526" s="9">
        <v>0.44</v>
      </c>
      <c r="H3526" s="9">
        <v>0.11</v>
      </c>
      <c r="I3526" s="9">
        <v>0</v>
      </c>
      <c r="J3526" s="9">
        <v>0.02</v>
      </c>
      <c r="K3526" s="9">
        <v>0.56999999999999995</v>
      </c>
    </row>
    <row r="3527" spans="1:11" x14ac:dyDescent="0.35">
      <c r="A3527" s="10">
        <v>3527</v>
      </c>
      <c r="B3527" s="10" t="s">
        <v>10276</v>
      </c>
      <c r="C3527" s="10" t="s">
        <v>42</v>
      </c>
      <c r="D3527" s="10">
        <v>2007</v>
      </c>
      <c r="E3527" s="10" t="s">
        <v>9</v>
      </c>
      <c r="F3527" s="10" t="s">
        <v>63</v>
      </c>
      <c r="G3527" s="10">
        <v>0.3</v>
      </c>
      <c r="H3527" s="10">
        <v>0.17</v>
      </c>
      <c r="I3527" s="10">
        <v>0.04</v>
      </c>
      <c r="J3527" s="10">
        <v>0.05</v>
      </c>
      <c r="K3527" s="10">
        <v>0.56999999999999995</v>
      </c>
    </row>
    <row r="3528" spans="1:11" x14ac:dyDescent="0.35">
      <c r="A3528" s="9">
        <v>3528</v>
      </c>
      <c r="B3528" s="9" t="s">
        <v>8643</v>
      </c>
      <c r="C3528" s="9" t="s">
        <v>94</v>
      </c>
      <c r="D3528" s="9">
        <v>2010</v>
      </c>
      <c r="E3528" s="9" t="s">
        <v>9</v>
      </c>
      <c r="F3528" s="9" t="s">
        <v>50</v>
      </c>
      <c r="G3528" s="9">
        <v>0.01</v>
      </c>
      <c r="H3528" s="9">
        <v>0.45</v>
      </c>
      <c r="I3528" s="9">
        <v>0</v>
      </c>
      <c r="J3528" s="9">
        <v>0.11</v>
      </c>
      <c r="K3528" s="9">
        <v>0.56999999999999995</v>
      </c>
    </row>
    <row r="3529" spans="1:11" x14ac:dyDescent="0.35">
      <c r="A3529" s="10">
        <v>3529</v>
      </c>
      <c r="B3529" s="10" t="s">
        <v>10277</v>
      </c>
      <c r="C3529" s="10" t="s">
        <v>49</v>
      </c>
      <c r="D3529" s="10">
        <v>2008</v>
      </c>
      <c r="E3529" s="10" t="s">
        <v>8</v>
      </c>
      <c r="F3529" s="10" t="s">
        <v>50</v>
      </c>
      <c r="G3529" s="10">
        <v>0.52</v>
      </c>
      <c r="H3529" s="10">
        <v>0.01</v>
      </c>
      <c r="I3529" s="10">
        <v>0</v>
      </c>
      <c r="J3529" s="10">
        <v>0.04</v>
      </c>
      <c r="K3529" s="10">
        <v>0.56999999999999995</v>
      </c>
    </row>
    <row r="3530" spans="1:11" x14ac:dyDescent="0.35">
      <c r="A3530" s="9">
        <v>3530</v>
      </c>
      <c r="B3530" s="9" t="s">
        <v>10278</v>
      </c>
      <c r="C3530" s="9" t="s">
        <v>34</v>
      </c>
      <c r="D3530" s="9">
        <v>2004</v>
      </c>
      <c r="E3530" s="9" t="s">
        <v>10</v>
      </c>
      <c r="F3530" s="9" t="s">
        <v>75</v>
      </c>
      <c r="G3530" s="9">
        <v>0.47</v>
      </c>
      <c r="H3530" s="9">
        <v>0.02</v>
      </c>
      <c r="I3530" s="9">
        <v>0</v>
      </c>
      <c r="J3530" s="9">
        <v>0.08</v>
      </c>
      <c r="K3530" s="9">
        <v>0.56999999999999995</v>
      </c>
    </row>
    <row r="3531" spans="1:11" x14ac:dyDescent="0.35">
      <c r="A3531" s="10">
        <v>3531</v>
      </c>
      <c r="B3531" s="10" t="s">
        <v>833</v>
      </c>
      <c r="C3531" s="10" t="s">
        <v>70</v>
      </c>
      <c r="D3531" s="10">
        <v>2013</v>
      </c>
      <c r="E3531" s="10" t="s">
        <v>7</v>
      </c>
      <c r="F3531" s="10" t="s">
        <v>834</v>
      </c>
      <c r="G3531" s="10">
        <v>0.38</v>
      </c>
      <c r="H3531" s="10">
        <v>0.15</v>
      </c>
      <c r="I3531" s="10">
        <v>0</v>
      </c>
      <c r="J3531" s="10">
        <v>0.04</v>
      </c>
      <c r="K3531" s="10">
        <v>0.56999999999999995</v>
      </c>
    </row>
    <row r="3532" spans="1:11" x14ac:dyDescent="0.35">
      <c r="A3532" s="9">
        <v>3532</v>
      </c>
      <c r="B3532" s="9" t="s">
        <v>10148</v>
      </c>
      <c r="C3532" s="9" t="s">
        <v>49</v>
      </c>
      <c r="D3532" s="9">
        <v>2006</v>
      </c>
      <c r="E3532" s="9" t="s">
        <v>8</v>
      </c>
      <c r="F3532" s="9" t="s">
        <v>50</v>
      </c>
      <c r="G3532" s="9">
        <v>0.51</v>
      </c>
      <c r="H3532" s="9">
        <v>0.02</v>
      </c>
      <c r="I3532" s="9">
        <v>0</v>
      </c>
      <c r="J3532" s="9">
        <v>0.04</v>
      </c>
      <c r="K3532" s="9">
        <v>0.56999999999999995</v>
      </c>
    </row>
    <row r="3533" spans="1:11" x14ac:dyDescent="0.35">
      <c r="A3533" s="10">
        <v>3533</v>
      </c>
      <c r="B3533" s="10" t="s">
        <v>10279</v>
      </c>
      <c r="C3533" s="10" t="s">
        <v>69</v>
      </c>
      <c r="D3533" s="10">
        <v>2009</v>
      </c>
      <c r="E3533" s="10" t="s">
        <v>4</v>
      </c>
      <c r="F3533" s="10" t="s">
        <v>930</v>
      </c>
      <c r="G3533" s="10">
        <v>0.36</v>
      </c>
      <c r="H3533" s="10">
        <v>0.12</v>
      </c>
      <c r="I3533" s="10">
        <v>0.03</v>
      </c>
      <c r="J3533" s="10">
        <v>7.0000000000000007E-2</v>
      </c>
      <c r="K3533" s="10">
        <v>0.56999999999999995</v>
      </c>
    </row>
    <row r="3534" spans="1:11" x14ac:dyDescent="0.35">
      <c r="A3534" s="9">
        <v>3534</v>
      </c>
      <c r="B3534" s="9" t="s">
        <v>10280</v>
      </c>
      <c r="C3534" s="9" t="s">
        <v>223</v>
      </c>
      <c r="D3534" s="9">
        <v>1986</v>
      </c>
      <c r="E3534" s="9" t="s">
        <v>9</v>
      </c>
      <c r="F3534" s="9" t="s">
        <v>53</v>
      </c>
      <c r="G3534" s="9">
        <v>0</v>
      </c>
      <c r="H3534" s="9">
        <v>0</v>
      </c>
      <c r="I3534" s="9">
        <v>0.56999999999999995</v>
      </c>
      <c r="J3534" s="9">
        <v>0</v>
      </c>
      <c r="K3534" s="9">
        <v>0.56999999999999995</v>
      </c>
    </row>
    <row r="3535" spans="1:11" x14ac:dyDescent="0.35">
      <c r="A3535" s="10">
        <v>3535</v>
      </c>
      <c r="B3535" s="10" t="s">
        <v>5296</v>
      </c>
      <c r="C3535" s="10" t="s">
        <v>146</v>
      </c>
      <c r="D3535" s="10">
        <v>1997</v>
      </c>
      <c r="E3535" s="10" t="s">
        <v>1</v>
      </c>
      <c r="F3535" s="10" t="s">
        <v>491</v>
      </c>
      <c r="G3535" s="10">
        <v>0.48</v>
      </c>
      <c r="H3535" s="10">
        <v>0.08</v>
      </c>
      <c r="I3535" s="10">
        <v>0</v>
      </c>
      <c r="J3535" s="10">
        <v>0</v>
      </c>
      <c r="K3535" s="10">
        <v>0.56999999999999995</v>
      </c>
    </row>
    <row r="3536" spans="1:11" x14ac:dyDescent="0.35">
      <c r="A3536" s="9">
        <v>3536</v>
      </c>
      <c r="B3536" s="9" t="s">
        <v>4553</v>
      </c>
      <c r="C3536" s="9" t="s">
        <v>42</v>
      </c>
      <c r="D3536" s="9">
        <v>2009</v>
      </c>
      <c r="E3536" s="9" t="s">
        <v>1</v>
      </c>
      <c r="F3536" s="9" t="s">
        <v>466</v>
      </c>
      <c r="G3536" s="9">
        <v>0.52</v>
      </c>
      <c r="H3536" s="9">
        <v>0.01</v>
      </c>
      <c r="I3536" s="9">
        <v>0</v>
      </c>
      <c r="J3536" s="9">
        <v>0.04</v>
      </c>
      <c r="K3536" s="9">
        <v>0.56999999999999995</v>
      </c>
    </row>
    <row r="3537" spans="1:11" x14ac:dyDescent="0.35">
      <c r="A3537" s="10">
        <v>3537</v>
      </c>
      <c r="B3537" s="10" t="s">
        <v>286</v>
      </c>
      <c r="C3537" s="10" t="s">
        <v>44</v>
      </c>
      <c r="D3537" s="10">
        <v>2011</v>
      </c>
      <c r="E3537" s="10" t="s">
        <v>9</v>
      </c>
      <c r="F3537" s="10" t="s">
        <v>38</v>
      </c>
      <c r="G3537" s="10">
        <v>0.1</v>
      </c>
      <c r="H3537" s="10">
        <v>0.12</v>
      </c>
      <c r="I3537" s="10">
        <v>0.28999999999999998</v>
      </c>
      <c r="J3537" s="10">
        <v>7.0000000000000007E-2</v>
      </c>
      <c r="K3537" s="10">
        <v>0.56999999999999995</v>
      </c>
    </row>
    <row r="3538" spans="1:11" x14ac:dyDescent="0.35">
      <c r="A3538" s="9">
        <v>3538</v>
      </c>
      <c r="B3538" s="9" t="s">
        <v>3511</v>
      </c>
      <c r="C3538" s="9" t="s">
        <v>42</v>
      </c>
      <c r="D3538" s="9">
        <v>2010</v>
      </c>
      <c r="E3538" s="9" t="s">
        <v>6</v>
      </c>
      <c r="F3538" s="9" t="s">
        <v>194</v>
      </c>
      <c r="G3538" s="9">
        <v>0.27</v>
      </c>
      <c r="H3538" s="9">
        <v>0.25</v>
      </c>
      <c r="I3538" s="9">
        <v>0</v>
      </c>
      <c r="J3538" s="9">
        <v>0.05</v>
      </c>
      <c r="K3538" s="9">
        <v>0.56999999999999995</v>
      </c>
    </row>
    <row r="3539" spans="1:11" x14ac:dyDescent="0.35">
      <c r="A3539" s="10">
        <v>3539</v>
      </c>
      <c r="B3539" s="10" t="s">
        <v>10281</v>
      </c>
      <c r="C3539" s="10" t="s">
        <v>39</v>
      </c>
      <c r="D3539" s="10">
        <v>2001</v>
      </c>
      <c r="E3539" s="10" t="s">
        <v>7</v>
      </c>
      <c r="F3539" s="10" t="s">
        <v>40</v>
      </c>
      <c r="G3539" s="10">
        <v>0.43</v>
      </c>
      <c r="H3539" s="10">
        <v>0.12</v>
      </c>
      <c r="I3539" s="10">
        <v>0</v>
      </c>
      <c r="J3539" s="10">
        <v>0.02</v>
      </c>
      <c r="K3539" s="10">
        <v>0.56999999999999995</v>
      </c>
    </row>
    <row r="3540" spans="1:11" x14ac:dyDescent="0.35">
      <c r="A3540" s="9">
        <v>3540</v>
      </c>
      <c r="B3540" s="9" t="s">
        <v>10282</v>
      </c>
      <c r="C3540" s="9" t="s">
        <v>34</v>
      </c>
      <c r="D3540" s="9">
        <v>2005</v>
      </c>
      <c r="E3540" s="9" t="s">
        <v>9</v>
      </c>
      <c r="F3540" s="9" t="s">
        <v>111</v>
      </c>
      <c r="G3540" s="9">
        <v>0.11</v>
      </c>
      <c r="H3540" s="9">
        <v>0.08</v>
      </c>
      <c r="I3540" s="9">
        <v>0.35</v>
      </c>
      <c r="J3540" s="9">
        <v>0.03</v>
      </c>
      <c r="K3540" s="9">
        <v>0.56999999999999995</v>
      </c>
    </row>
    <row r="3541" spans="1:11" x14ac:dyDescent="0.35">
      <c r="A3541" s="10">
        <v>3541</v>
      </c>
      <c r="B3541" s="10" t="s">
        <v>4026</v>
      </c>
      <c r="C3541" s="10" t="s">
        <v>88</v>
      </c>
      <c r="D3541" s="10">
        <v>2011</v>
      </c>
      <c r="E3541" s="10" t="s">
        <v>9</v>
      </c>
      <c r="F3541" s="10" t="s">
        <v>43</v>
      </c>
      <c r="G3541" s="10">
        <v>0.32</v>
      </c>
      <c r="H3541" s="10">
        <v>0.2</v>
      </c>
      <c r="I3541" s="10">
        <v>0</v>
      </c>
      <c r="J3541" s="10">
        <v>0.05</v>
      </c>
      <c r="K3541" s="10">
        <v>0.56999999999999995</v>
      </c>
    </row>
    <row r="3542" spans="1:11" x14ac:dyDescent="0.35">
      <c r="A3542" s="9">
        <v>3542</v>
      </c>
      <c r="B3542" s="9" t="s">
        <v>427</v>
      </c>
      <c r="C3542" s="9" t="s">
        <v>42</v>
      </c>
      <c r="D3542" s="9">
        <v>2008</v>
      </c>
      <c r="E3542" s="9" t="s">
        <v>2</v>
      </c>
      <c r="F3542" s="9" t="s">
        <v>52</v>
      </c>
      <c r="G3542" s="9">
        <v>0.5</v>
      </c>
      <c r="H3542" s="9">
        <v>0.03</v>
      </c>
      <c r="I3542" s="9">
        <v>0</v>
      </c>
      <c r="J3542" s="9">
        <v>0.04</v>
      </c>
      <c r="K3542" s="9">
        <v>0.56999999999999995</v>
      </c>
    </row>
    <row r="3543" spans="1:11" x14ac:dyDescent="0.35">
      <c r="A3543" s="10">
        <v>3543</v>
      </c>
      <c r="B3543" s="10" t="s">
        <v>10283</v>
      </c>
      <c r="C3543" s="10" t="s">
        <v>34</v>
      </c>
      <c r="D3543" s="10">
        <v>2002</v>
      </c>
      <c r="E3543" s="10" t="s">
        <v>6</v>
      </c>
      <c r="F3543" s="10" t="s">
        <v>57</v>
      </c>
      <c r="G3543" s="10">
        <v>0.28000000000000003</v>
      </c>
      <c r="H3543" s="10">
        <v>0.22</v>
      </c>
      <c r="I3543" s="10">
        <v>0</v>
      </c>
      <c r="J3543" s="10">
        <v>7.0000000000000007E-2</v>
      </c>
      <c r="K3543" s="10">
        <v>0.56999999999999995</v>
      </c>
    </row>
    <row r="3544" spans="1:11" x14ac:dyDescent="0.35">
      <c r="A3544" s="9">
        <v>3544</v>
      </c>
      <c r="B3544" s="9" t="s">
        <v>379</v>
      </c>
      <c r="C3544" s="9" t="s">
        <v>34</v>
      </c>
      <c r="D3544" s="9">
        <v>2006</v>
      </c>
      <c r="E3544" s="9" t="s">
        <v>1</v>
      </c>
      <c r="F3544" s="9" t="s">
        <v>61</v>
      </c>
      <c r="G3544" s="9">
        <v>0.47</v>
      </c>
      <c r="H3544" s="9">
        <v>0.02</v>
      </c>
      <c r="I3544" s="9">
        <v>0</v>
      </c>
      <c r="J3544" s="9">
        <v>0.08</v>
      </c>
      <c r="K3544" s="9">
        <v>0.56999999999999995</v>
      </c>
    </row>
    <row r="3545" spans="1:11" x14ac:dyDescent="0.35">
      <c r="A3545" s="10">
        <v>3545</v>
      </c>
      <c r="B3545" s="10" t="s">
        <v>1436</v>
      </c>
      <c r="C3545" s="10" t="s">
        <v>39</v>
      </c>
      <c r="D3545" s="10">
        <v>2002</v>
      </c>
      <c r="E3545" s="10" t="s">
        <v>3</v>
      </c>
      <c r="F3545" s="10" t="s">
        <v>43</v>
      </c>
      <c r="G3545" s="10">
        <v>0.42</v>
      </c>
      <c r="H3545" s="10">
        <v>0.11</v>
      </c>
      <c r="I3545" s="10">
        <v>0.02</v>
      </c>
      <c r="J3545" s="10">
        <v>0.02</v>
      </c>
      <c r="K3545" s="10">
        <v>0.56999999999999995</v>
      </c>
    </row>
    <row r="3546" spans="1:11" x14ac:dyDescent="0.35">
      <c r="A3546" s="9">
        <v>3546</v>
      </c>
      <c r="B3546" s="9" t="s">
        <v>10284</v>
      </c>
      <c r="C3546" s="9" t="s">
        <v>47</v>
      </c>
      <c r="D3546" s="9">
        <v>1992</v>
      </c>
      <c r="E3546" s="9" t="s">
        <v>5</v>
      </c>
      <c r="F3546" s="9" t="s">
        <v>184</v>
      </c>
      <c r="G3546" s="9">
        <v>0</v>
      </c>
      <c r="H3546" s="9">
        <v>0</v>
      </c>
      <c r="I3546" s="9">
        <v>0.56999999999999995</v>
      </c>
      <c r="J3546" s="9">
        <v>0</v>
      </c>
      <c r="K3546" s="9">
        <v>0.56999999999999995</v>
      </c>
    </row>
    <row r="3547" spans="1:11" x14ac:dyDescent="0.35">
      <c r="A3547" s="10">
        <v>3547</v>
      </c>
      <c r="B3547" s="10" t="s">
        <v>9180</v>
      </c>
      <c r="C3547" s="10" t="s">
        <v>39</v>
      </c>
      <c r="D3547" s="10">
        <v>2003</v>
      </c>
      <c r="E3547" s="10" t="s">
        <v>2</v>
      </c>
      <c r="F3547" s="10" t="s">
        <v>67</v>
      </c>
      <c r="G3547" s="10">
        <v>0.45</v>
      </c>
      <c r="H3547" s="10">
        <v>0.1</v>
      </c>
      <c r="I3547" s="10">
        <v>0</v>
      </c>
      <c r="J3547" s="10">
        <v>0.02</v>
      </c>
      <c r="K3547" s="10">
        <v>0.56999999999999995</v>
      </c>
    </row>
    <row r="3548" spans="1:11" x14ac:dyDescent="0.35">
      <c r="A3548" s="9">
        <v>3548</v>
      </c>
      <c r="B3548" s="9" t="s">
        <v>560</v>
      </c>
      <c r="C3548" s="9" t="s">
        <v>69</v>
      </c>
      <c r="D3548" s="9">
        <v>2012</v>
      </c>
      <c r="E3548" s="9" t="s">
        <v>7</v>
      </c>
      <c r="F3548" s="9" t="s">
        <v>52</v>
      </c>
      <c r="G3548" s="9">
        <v>0.19</v>
      </c>
      <c r="H3548" s="9">
        <v>0.25</v>
      </c>
      <c r="I3548" s="9">
        <v>0.04</v>
      </c>
      <c r="J3548" s="9">
        <v>0.09</v>
      </c>
      <c r="K3548" s="9">
        <v>0.56999999999999995</v>
      </c>
    </row>
    <row r="3549" spans="1:11" x14ac:dyDescent="0.35">
      <c r="A3549" s="10">
        <v>3549</v>
      </c>
      <c r="B3549" s="10" t="s">
        <v>10285</v>
      </c>
      <c r="C3549" s="10" t="s">
        <v>34</v>
      </c>
      <c r="D3549" s="10">
        <v>2002</v>
      </c>
      <c r="E3549" s="10" t="s">
        <v>12</v>
      </c>
      <c r="F3549" s="10" t="s">
        <v>75</v>
      </c>
      <c r="G3549" s="10">
        <v>0</v>
      </c>
      <c r="H3549" s="10">
        <v>0</v>
      </c>
      <c r="I3549" s="10">
        <v>0.56999999999999995</v>
      </c>
      <c r="J3549" s="10">
        <v>0</v>
      </c>
      <c r="K3549" s="10">
        <v>0.56999999999999995</v>
      </c>
    </row>
    <row r="3550" spans="1:11" x14ac:dyDescent="0.35">
      <c r="A3550" s="9">
        <v>3550</v>
      </c>
      <c r="B3550" s="9" t="s">
        <v>10286</v>
      </c>
      <c r="C3550" s="9" t="s">
        <v>49</v>
      </c>
      <c r="D3550" s="9">
        <v>2007</v>
      </c>
      <c r="E3550" s="9" t="s">
        <v>11</v>
      </c>
      <c r="F3550" s="9" t="s">
        <v>67</v>
      </c>
      <c r="G3550" s="9">
        <v>0.28999999999999998</v>
      </c>
      <c r="H3550" s="9">
        <v>0.22</v>
      </c>
      <c r="I3550" s="9">
        <v>0</v>
      </c>
      <c r="J3550" s="9">
        <v>0.06</v>
      </c>
      <c r="K3550" s="9">
        <v>0.56999999999999995</v>
      </c>
    </row>
    <row r="3551" spans="1:11" x14ac:dyDescent="0.35">
      <c r="A3551" s="10">
        <v>3551</v>
      </c>
      <c r="B3551" s="10" t="s">
        <v>10287</v>
      </c>
      <c r="C3551" s="10" t="s">
        <v>39</v>
      </c>
      <c r="D3551" s="10">
        <v>2002</v>
      </c>
      <c r="E3551" s="10" t="s">
        <v>3</v>
      </c>
      <c r="F3551" s="10" t="s">
        <v>40</v>
      </c>
      <c r="G3551" s="10">
        <v>0.39</v>
      </c>
      <c r="H3551" s="10">
        <v>0.16</v>
      </c>
      <c r="I3551" s="10">
        <v>0</v>
      </c>
      <c r="J3551" s="10">
        <v>0.02</v>
      </c>
      <c r="K3551" s="10">
        <v>0.56999999999999995</v>
      </c>
    </row>
    <row r="3552" spans="1:11" x14ac:dyDescent="0.35">
      <c r="A3552" s="9">
        <v>3552</v>
      </c>
      <c r="B3552" s="9" t="s">
        <v>10288</v>
      </c>
      <c r="C3552" s="9" t="s">
        <v>34</v>
      </c>
      <c r="D3552" s="9">
        <v>2004</v>
      </c>
      <c r="E3552" s="9" t="s">
        <v>9</v>
      </c>
      <c r="F3552" s="9" t="s">
        <v>91</v>
      </c>
      <c r="G3552" s="9">
        <v>0.19</v>
      </c>
      <c r="H3552" s="9">
        <v>0.15</v>
      </c>
      <c r="I3552" s="9">
        <v>0.17</v>
      </c>
      <c r="J3552" s="9">
        <v>0.05</v>
      </c>
      <c r="K3552" s="9">
        <v>0.56999999999999995</v>
      </c>
    </row>
    <row r="3553" spans="1:11" x14ac:dyDescent="0.35">
      <c r="A3553" s="10">
        <v>3553</v>
      </c>
      <c r="B3553" s="10" t="s">
        <v>10289</v>
      </c>
      <c r="C3553" s="10" t="s">
        <v>72</v>
      </c>
      <c r="D3553" s="10">
        <v>2000</v>
      </c>
      <c r="E3553" s="10" t="s">
        <v>9</v>
      </c>
      <c r="F3553" s="10" t="s">
        <v>67</v>
      </c>
      <c r="G3553" s="10">
        <v>0.31</v>
      </c>
      <c r="H3553" s="10">
        <v>0.21</v>
      </c>
      <c r="I3553" s="10">
        <v>0</v>
      </c>
      <c r="J3553" s="10">
        <v>0.04</v>
      </c>
      <c r="K3553" s="10">
        <v>0.56999999999999995</v>
      </c>
    </row>
    <row r="3554" spans="1:11" x14ac:dyDescent="0.35">
      <c r="A3554" s="9">
        <v>3554</v>
      </c>
      <c r="B3554" s="9" t="s">
        <v>1249</v>
      </c>
      <c r="C3554" s="9" t="s">
        <v>34</v>
      </c>
      <c r="D3554" s="9">
        <v>2003</v>
      </c>
      <c r="E3554" s="9" t="s">
        <v>7</v>
      </c>
      <c r="F3554" s="9" t="s">
        <v>50</v>
      </c>
      <c r="G3554" s="9">
        <v>0.28000000000000003</v>
      </c>
      <c r="H3554" s="9">
        <v>0.22</v>
      </c>
      <c r="I3554" s="9">
        <v>0</v>
      </c>
      <c r="J3554" s="9">
        <v>7.0000000000000007E-2</v>
      </c>
      <c r="K3554" s="9">
        <v>0.56999999999999995</v>
      </c>
    </row>
    <row r="3555" spans="1:11" x14ac:dyDescent="0.35">
      <c r="A3555" s="10">
        <v>3555</v>
      </c>
      <c r="B3555" s="10" t="s">
        <v>152</v>
      </c>
      <c r="C3555" s="10" t="s">
        <v>69</v>
      </c>
      <c r="D3555" s="10">
        <v>2013</v>
      </c>
      <c r="E3555" s="10" t="s">
        <v>1</v>
      </c>
      <c r="F3555" s="10" t="s">
        <v>61</v>
      </c>
      <c r="G3555" s="10">
        <v>0.28000000000000003</v>
      </c>
      <c r="H3555" s="10">
        <v>0.19</v>
      </c>
      <c r="I3555" s="10">
        <v>0</v>
      </c>
      <c r="J3555" s="10">
        <v>0.09</v>
      </c>
      <c r="K3555" s="10">
        <v>0.56999999999999995</v>
      </c>
    </row>
    <row r="3556" spans="1:11" x14ac:dyDescent="0.35">
      <c r="A3556" s="9">
        <v>3556</v>
      </c>
      <c r="B3556" s="9" t="s">
        <v>438</v>
      </c>
      <c r="C3556" s="9" t="s">
        <v>70</v>
      </c>
      <c r="D3556" s="9">
        <v>2009</v>
      </c>
      <c r="E3556" s="9" t="s">
        <v>6</v>
      </c>
      <c r="F3556" s="9" t="s">
        <v>120</v>
      </c>
      <c r="G3556" s="9">
        <v>0.4</v>
      </c>
      <c r="H3556" s="9">
        <v>0.12</v>
      </c>
      <c r="I3556" s="9">
        <v>0</v>
      </c>
      <c r="J3556" s="9">
        <v>0.05</v>
      </c>
      <c r="K3556" s="9">
        <v>0.56999999999999995</v>
      </c>
    </row>
    <row r="3557" spans="1:11" x14ac:dyDescent="0.35">
      <c r="A3557" s="10">
        <v>3557</v>
      </c>
      <c r="B3557" s="10" t="s">
        <v>1200</v>
      </c>
      <c r="C3557" s="10" t="s">
        <v>42</v>
      </c>
      <c r="D3557" s="10">
        <v>2008</v>
      </c>
      <c r="E3557" s="10" t="s">
        <v>11</v>
      </c>
      <c r="F3557" s="10" t="s">
        <v>59</v>
      </c>
      <c r="G3557" s="10">
        <v>0.19</v>
      </c>
      <c r="H3557" s="10">
        <v>0.31</v>
      </c>
      <c r="I3557" s="10">
        <v>0</v>
      </c>
      <c r="J3557" s="10">
        <v>0.06</v>
      </c>
      <c r="K3557" s="10">
        <v>0.56999999999999995</v>
      </c>
    </row>
    <row r="3558" spans="1:11" x14ac:dyDescent="0.35">
      <c r="A3558" s="9">
        <v>3558</v>
      </c>
      <c r="B3558" s="9" t="s">
        <v>2818</v>
      </c>
      <c r="C3558" s="9" t="s">
        <v>70</v>
      </c>
      <c r="D3558" s="9">
        <v>2008</v>
      </c>
      <c r="E3558" s="9" t="s">
        <v>9</v>
      </c>
      <c r="F3558" s="9" t="s">
        <v>52</v>
      </c>
      <c r="G3558" s="9">
        <v>0.09</v>
      </c>
      <c r="H3558" s="9">
        <v>0.4</v>
      </c>
      <c r="I3558" s="9">
        <v>0</v>
      </c>
      <c r="J3558" s="9">
        <v>7.0000000000000007E-2</v>
      </c>
      <c r="K3558" s="9">
        <v>0.56999999999999995</v>
      </c>
    </row>
    <row r="3559" spans="1:11" x14ac:dyDescent="0.35">
      <c r="A3559" s="10">
        <v>3559</v>
      </c>
      <c r="B3559" s="10" t="s">
        <v>6028</v>
      </c>
      <c r="C3559" s="10" t="s">
        <v>69</v>
      </c>
      <c r="D3559" s="10">
        <v>2009</v>
      </c>
      <c r="E3559" s="10" t="s">
        <v>9</v>
      </c>
      <c r="F3559" s="10" t="s">
        <v>50</v>
      </c>
      <c r="G3559" s="10">
        <v>0.21</v>
      </c>
      <c r="H3559" s="10">
        <v>0.22</v>
      </c>
      <c r="I3559" s="10">
        <v>0.05</v>
      </c>
      <c r="J3559" s="10">
        <v>0.09</v>
      </c>
      <c r="K3559" s="10">
        <v>0.56999999999999995</v>
      </c>
    </row>
    <row r="3560" spans="1:11" x14ac:dyDescent="0.35">
      <c r="A3560" s="9">
        <v>3560</v>
      </c>
      <c r="B3560" s="9" t="s">
        <v>138</v>
      </c>
      <c r="C3560" s="9" t="s">
        <v>70</v>
      </c>
      <c r="D3560" s="9">
        <v>2015</v>
      </c>
      <c r="E3560" s="9" t="s">
        <v>9</v>
      </c>
      <c r="F3560" s="9" t="s">
        <v>120</v>
      </c>
      <c r="G3560" s="9">
        <v>0.24</v>
      </c>
      <c r="H3560" s="9">
        <v>0.28000000000000003</v>
      </c>
      <c r="I3560" s="9">
        <v>0</v>
      </c>
      <c r="J3560" s="9">
        <v>0.05</v>
      </c>
      <c r="K3560" s="9">
        <v>0.56000000000000005</v>
      </c>
    </row>
    <row r="3561" spans="1:11" x14ac:dyDescent="0.35">
      <c r="A3561" s="10">
        <v>3561</v>
      </c>
      <c r="B3561" s="10" t="s">
        <v>10290</v>
      </c>
      <c r="C3561" s="10" t="s">
        <v>72</v>
      </c>
      <c r="D3561" s="10">
        <v>2000</v>
      </c>
      <c r="E3561" s="10" t="s">
        <v>4</v>
      </c>
      <c r="F3561" s="10" t="s">
        <v>91</v>
      </c>
      <c r="G3561" s="10">
        <v>0.11</v>
      </c>
      <c r="H3561" s="10">
        <v>0.08</v>
      </c>
      <c r="I3561" s="10">
        <v>0.34</v>
      </c>
      <c r="J3561" s="10">
        <v>0.04</v>
      </c>
      <c r="K3561" s="10">
        <v>0.56000000000000005</v>
      </c>
    </row>
    <row r="3562" spans="1:11" x14ac:dyDescent="0.35">
      <c r="A3562" s="9">
        <v>3562</v>
      </c>
      <c r="B3562" s="9" t="s">
        <v>8791</v>
      </c>
      <c r="C3562" s="9" t="s">
        <v>149</v>
      </c>
      <c r="D3562" s="9">
        <v>2003</v>
      </c>
      <c r="E3562" s="9" t="s">
        <v>9</v>
      </c>
      <c r="F3562" s="9" t="s">
        <v>43</v>
      </c>
      <c r="G3562" s="9">
        <v>0.44</v>
      </c>
      <c r="H3562" s="9">
        <v>0.11</v>
      </c>
      <c r="I3562" s="9">
        <v>0</v>
      </c>
      <c r="J3562" s="9">
        <v>0.02</v>
      </c>
      <c r="K3562" s="9">
        <v>0.56000000000000005</v>
      </c>
    </row>
    <row r="3563" spans="1:11" x14ac:dyDescent="0.35">
      <c r="A3563" s="10">
        <v>3563</v>
      </c>
      <c r="B3563" s="10" t="s">
        <v>10291</v>
      </c>
      <c r="C3563" s="10" t="s">
        <v>34</v>
      </c>
      <c r="D3563" s="10">
        <v>2007</v>
      </c>
      <c r="E3563" s="10" t="s">
        <v>4</v>
      </c>
      <c r="F3563" s="10" t="s">
        <v>137</v>
      </c>
      <c r="G3563" s="10">
        <v>0.23</v>
      </c>
      <c r="H3563" s="10">
        <v>0.18</v>
      </c>
      <c r="I3563" s="10">
        <v>0.09</v>
      </c>
      <c r="J3563" s="10">
        <v>0.06</v>
      </c>
      <c r="K3563" s="10">
        <v>0.56000000000000005</v>
      </c>
    </row>
    <row r="3564" spans="1:11" x14ac:dyDescent="0.35">
      <c r="A3564" s="9">
        <v>3564</v>
      </c>
      <c r="B3564" s="9" t="s">
        <v>10292</v>
      </c>
      <c r="C3564" s="9" t="s">
        <v>49</v>
      </c>
      <c r="D3564" s="9">
        <v>2007</v>
      </c>
      <c r="E3564" s="9" t="s">
        <v>2</v>
      </c>
      <c r="F3564" s="9" t="s">
        <v>53</v>
      </c>
      <c r="G3564" s="9">
        <v>0.26</v>
      </c>
      <c r="H3564" s="9">
        <v>0.04</v>
      </c>
      <c r="I3564" s="9">
        <v>0.24</v>
      </c>
      <c r="J3564" s="9">
        <v>0.03</v>
      </c>
      <c r="K3564" s="9">
        <v>0.56000000000000005</v>
      </c>
    </row>
    <row r="3565" spans="1:11" x14ac:dyDescent="0.35">
      <c r="A3565" s="10">
        <v>3565</v>
      </c>
      <c r="B3565" s="10" t="s">
        <v>761</v>
      </c>
      <c r="C3565" s="10" t="s">
        <v>36</v>
      </c>
      <c r="D3565" s="10">
        <v>2003</v>
      </c>
      <c r="E3565" s="10" t="s">
        <v>9</v>
      </c>
      <c r="F3565" s="10" t="s">
        <v>37</v>
      </c>
      <c r="G3565" s="10">
        <v>0.4</v>
      </c>
      <c r="H3565" s="10">
        <v>0.15</v>
      </c>
      <c r="I3565" s="10">
        <v>0</v>
      </c>
      <c r="J3565" s="10">
        <v>0.01</v>
      </c>
      <c r="K3565" s="10">
        <v>0.56000000000000005</v>
      </c>
    </row>
    <row r="3566" spans="1:11" x14ac:dyDescent="0.35">
      <c r="A3566" s="9">
        <v>3566</v>
      </c>
      <c r="B3566" s="9" t="s">
        <v>531</v>
      </c>
      <c r="C3566" s="9" t="s">
        <v>36</v>
      </c>
      <c r="D3566" s="9">
        <v>2004</v>
      </c>
      <c r="E3566" s="9" t="s">
        <v>5</v>
      </c>
      <c r="F3566" s="9" t="s">
        <v>356</v>
      </c>
      <c r="G3566" s="9">
        <v>0.4</v>
      </c>
      <c r="H3566" s="9">
        <v>0.15</v>
      </c>
      <c r="I3566" s="9">
        <v>0</v>
      </c>
      <c r="J3566" s="9">
        <v>0.01</v>
      </c>
      <c r="K3566" s="9">
        <v>0.56000000000000005</v>
      </c>
    </row>
    <row r="3567" spans="1:11" x14ac:dyDescent="0.35">
      <c r="A3567" s="10">
        <v>3567</v>
      </c>
      <c r="B3567" s="10" t="s">
        <v>2683</v>
      </c>
      <c r="C3567" s="10" t="s">
        <v>34</v>
      </c>
      <c r="D3567" s="10">
        <v>2006</v>
      </c>
      <c r="E3567" s="10" t="s">
        <v>1</v>
      </c>
      <c r="F3567" s="10" t="s">
        <v>61</v>
      </c>
      <c r="G3567" s="10">
        <v>0.28000000000000003</v>
      </c>
      <c r="H3567" s="10">
        <v>0.22</v>
      </c>
      <c r="I3567" s="10">
        <v>0</v>
      </c>
      <c r="J3567" s="10">
        <v>7.0000000000000007E-2</v>
      </c>
      <c r="K3567" s="10">
        <v>0.56000000000000005</v>
      </c>
    </row>
    <row r="3568" spans="1:11" x14ac:dyDescent="0.35">
      <c r="A3568" s="9">
        <v>3568</v>
      </c>
      <c r="B3568" s="9" t="s">
        <v>8790</v>
      </c>
      <c r="C3568" s="9" t="s">
        <v>36</v>
      </c>
      <c r="D3568" s="9">
        <v>2003</v>
      </c>
      <c r="E3568" s="9" t="s">
        <v>9</v>
      </c>
      <c r="F3568" s="9" t="s">
        <v>61</v>
      </c>
      <c r="G3568" s="9">
        <v>0.4</v>
      </c>
      <c r="H3568" s="9">
        <v>0.15</v>
      </c>
      <c r="I3568" s="9">
        <v>0</v>
      </c>
      <c r="J3568" s="9">
        <v>0.01</v>
      </c>
      <c r="K3568" s="9">
        <v>0.56000000000000005</v>
      </c>
    </row>
    <row r="3569" spans="1:11" x14ac:dyDescent="0.35">
      <c r="A3569" s="10">
        <v>3569</v>
      </c>
      <c r="B3569" s="10" t="s">
        <v>1145</v>
      </c>
      <c r="C3569" s="10" t="s">
        <v>34</v>
      </c>
      <c r="D3569" s="10">
        <v>2001</v>
      </c>
      <c r="E3569" s="10" t="s">
        <v>1</v>
      </c>
      <c r="F3569" s="10" t="s">
        <v>76</v>
      </c>
      <c r="G3569" s="10">
        <v>0.28000000000000003</v>
      </c>
      <c r="H3569" s="10">
        <v>0.22</v>
      </c>
      <c r="I3569" s="10">
        <v>0</v>
      </c>
      <c r="J3569" s="10">
        <v>7.0000000000000007E-2</v>
      </c>
      <c r="K3569" s="10">
        <v>0.56000000000000005</v>
      </c>
    </row>
    <row r="3570" spans="1:11" x14ac:dyDescent="0.35">
      <c r="A3570" s="9">
        <v>3570</v>
      </c>
      <c r="B3570" s="9" t="s">
        <v>10293</v>
      </c>
      <c r="C3570" s="9" t="s">
        <v>36</v>
      </c>
      <c r="D3570" s="9">
        <v>2004</v>
      </c>
      <c r="E3570" s="9" t="s">
        <v>5</v>
      </c>
      <c r="F3570" s="9" t="s">
        <v>53</v>
      </c>
      <c r="G3570" s="9">
        <v>0.31</v>
      </c>
      <c r="H3570" s="9">
        <v>0.11</v>
      </c>
      <c r="I3570" s="9">
        <v>0.13</v>
      </c>
      <c r="J3570" s="9">
        <v>0.01</v>
      </c>
      <c r="K3570" s="9">
        <v>0.56000000000000005</v>
      </c>
    </row>
    <row r="3571" spans="1:11" x14ac:dyDescent="0.35">
      <c r="A3571" s="10">
        <v>3571</v>
      </c>
      <c r="B3571" s="10" t="s">
        <v>8926</v>
      </c>
      <c r="C3571" s="10" t="s">
        <v>39</v>
      </c>
      <c r="D3571" s="10">
        <v>2003</v>
      </c>
      <c r="E3571" s="10" t="s">
        <v>8</v>
      </c>
      <c r="F3571" s="10" t="s">
        <v>61</v>
      </c>
      <c r="G3571" s="10">
        <v>0.4</v>
      </c>
      <c r="H3571" s="10">
        <v>0.14000000000000001</v>
      </c>
      <c r="I3571" s="10">
        <v>0</v>
      </c>
      <c r="J3571" s="10">
        <v>0.02</v>
      </c>
      <c r="K3571" s="10">
        <v>0.56000000000000005</v>
      </c>
    </row>
    <row r="3572" spans="1:11" x14ac:dyDescent="0.35">
      <c r="A3572" s="9">
        <v>3572</v>
      </c>
      <c r="B3572" s="9" t="s">
        <v>1579</v>
      </c>
      <c r="C3572" s="9" t="s">
        <v>34</v>
      </c>
      <c r="D3572" s="9">
        <v>2007</v>
      </c>
      <c r="E3572" s="9" t="s">
        <v>1</v>
      </c>
      <c r="F3572" s="9" t="s">
        <v>61</v>
      </c>
      <c r="G3572" s="9">
        <v>0.28000000000000003</v>
      </c>
      <c r="H3572" s="9">
        <v>0.22</v>
      </c>
      <c r="I3572" s="9">
        <v>0</v>
      </c>
      <c r="J3572" s="9">
        <v>7.0000000000000007E-2</v>
      </c>
      <c r="K3572" s="9">
        <v>0.56000000000000005</v>
      </c>
    </row>
    <row r="3573" spans="1:11" x14ac:dyDescent="0.35">
      <c r="A3573" s="10">
        <v>3573</v>
      </c>
      <c r="B3573" s="10" t="s">
        <v>10294</v>
      </c>
      <c r="C3573" s="10" t="s">
        <v>72</v>
      </c>
      <c r="D3573" s="10">
        <v>2001</v>
      </c>
      <c r="E3573" s="10" t="s">
        <v>2</v>
      </c>
      <c r="F3573" s="10" t="s">
        <v>57</v>
      </c>
      <c r="G3573" s="10">
        <v>0.31</v>
      </c>
      <c r="H3573" s="10">
        <v>0.21</v>
      </c>
      <c r="I3573" s="10">
        <v>0</v>
      </c>
      <c r="J3573" s="10">
        <v>0.04</v>
      </c>
      <c r="K3573" s="10">
        <v>0.56000000000000005</v>
      </c>
    </row>
    <row r="3574" spans="1:11" x14ac:dyDescent="0.35">
      <c r="A3574" s="9">
        <v>3574</v>
      </c>
      <c r="B3574" s="9" t="s">
        <v>10295</v>
      </c>
      <c r="C3574" s="9" t="s">
        <v>34</v>
      </c>
      <c r="D3574" s="9">
        <v>2006</v>
      </c>
      <c r="E3574" s="9" t="s">
        <v>6</v>
      </c>
      <c r="F3574" s="9" t="s">
        <v>61</v>
      </c>
      <c r="G3574" s="9">
        <v>0.28000000000000003</v>
      </c>
      <c r="H3574" s="9">
        <v>0.21</v>
      </c>
      <c r="I3574" s="9">
        <v>0</v>
      </c>
      <c r="J3574" s="9">
        <v>7.0000000000000007E-2</v>
      </c>
      <c r="K3574" s="9">
        <v>0.56000000000000005</v>
      </c>
    </row>
    <row r="3575" spans="1:11" x14ac:dyDescent="0.35">
      <c r="A3575" s="10">
        <v>3575</v>
      </c>
      <c r="B3575" s="10" t="s">
        <v>316</v>
      </c>
      <c r="C3575" s="10" t="s">
        <v>44</v>
      </c>
      <c r="D3575" s="10">
        <v>2006</v>
      </c>
      <c r="E3575" s="10" t="s">
        <v>1</v>
      </c>
      <c r="F3575" s="10" t="s">
        <v>43</v>
      </c>
      <c r="G3575" s="10">
        <v>0.41</v>
      </c>
      <c r="H3575" s="10">
        <v>0.08</v>
      </c>
      <c r="I3575" s="10">
        <v>0</v>
      </c>
      <c r="J3575" s="10">
        <v>7.0000000000000007E-2</v>
      </c>
      <c r="K3575" s="10">
        <v>0.56000000000000005</v>
      </c>
    </row>
    <row r="3576" spans="1:11" x14ac:dyDescent="0.35">
      <c r="A3576" s="9">
        <v>3576</v>
      </c>
      <c r="B3576" s="9" t="s">
        <v>10296</v>
      </c>
      <c r="C3576" s="9" t="s">
        <v>36</v>
      </c>
      <c r="D3576" s="9">
        <v>2004</v>
      </c>
      <c r="E3576" s="9" t="s">
        <v>6</v>
      </c>
      <c r="F3576" s="9" t="s">
        <v>38</v>
      </c>
      <c r="G3576" s="9">
        <v>0.4</v>
      </c>
      <c r="H3576" s="9">
        <v>0.15</v>
      </c>
      <c r="I3576" s="9">
        <v>0</v>
      </c>
      <c r="J3576" s="9">
        <v>0.01</v>
      </c>
      <c r="K3576" s="9">
        <v>0.56000000000000005</v>
      </c>
    </row>
    <row r="3577" spans="1:11" x14ac:dyDescent="0.35">
      <c r="A3577" s="10">
        <v>3577</v>
      </c>
      <c r="B3577" s="10" t="s">
        <v>2062</v>
      </c>
      <c r="C3577" s="10" t="s">
        <v>34</v>
      </c>
      <c r="D3577" s="10">
        <v>2004</v>
      </c>
      <c r="E3577" s="10" t="s">
        <v>1</v>
      </c>
      <c r="F3577" s="10" t="s">
        <v>43</v>
      </c>
      <c r="G3577" s="10">
        <v>0.28000000000000003</v>
      </c>
      <c r="H3577" s="10">
        <v>0.21</v>
      </c>
      <c r="I3577" s="10">
        <v>0</v>
      </c>
      <c r="J3577" s="10">
        <v>7.0000000000000007E-2</v>
      </c>
      <c r="K3577" s="10">
        <v>0.56000000000000005</v>
      </c>
    </row>
    <row r="3578" spans="1:11" x14ac:dyDescent="0.35">
      <c r="A3578" s="9">
        <v>3578</v>
      </c>
      <c r="B3578" s="9" t="s">
        <v>10297</v>
      </c>
      <c r="C3578" s="9" t="s">
        <v>49</v>
      </c>
      <c r="D3578" s="9">
        <v>2007</v>
      </c>
      <c r="E3578" s="9" t="s">
        <v>11</v>
      </c>
      <c r="F3578" s="9" t="s">
        <v>53</v>
      </c>
      <c r="G3578" s="9">
        <v>0.27</v>
      </c>
      <c r="H3578" s="9">
        <v>0.05</v>
      </c>
      <c r="I3578" s="9">
        <v>0.22</v>
      </c>
      <c r="J3578" s="9">
        <v>0.03</v>
      </c>
      <c r="K3578" s="9">
        <v>0.56000000000000005</v>
      </c>
    </row>
    <row r="3579" spans="1:11" x14ac:dyDescent="0.35">
      <c r="A3579" s="10">
        <v>3579</v>
      </c>
      <c r="B3579" s="10" t="s">
        <v>659</v>
      </c>
      <c r="C3579" s="10" t="s">
        <v>34</v>
      </c>
      <c r="D3579" s="10">
        <v>2001</v>
      </c>
      <c r="E3579" s="10" t="s">
        <v>10</v>
      </c>
      <c r="F3579" s="10" t="s">
        <v>61</v>
      </c>
      <c r="G3579" s="10">
        <v>0.28000000000000003</v>
      </c>
      <c r="H3579" s="10">
        <v>0.21</v>
      </c>
      <c r="I3579" s="10">
        <v>0</v>
      </c>
      <c r="J3579" s="10">
        <v>7.0000000000000007E-2</v>
      </c>
      <c r="K3579" s="10">
        <v>0.56000000000000005</v>
      </c>
    </row>
    <row r="3580" spans="1:11" x14ac:dyDescent="0.35">
      <c r="A3580" s="9">
        <v>3580</v>
      </c>
      <c r="B3580" s="9" t="s">
        <v>9873</v>
      </c>
      <c r="C3580" s="9" t="s">
        <v>72</v>
      </c>
      <c r="D3580" s="9">
        <v>1999</v>
      </c>
      <c r="E3580" s="9" t="s">
        <v>9</v>
      </c>
      <c r="F3580" s="9" t="s">
        <v>100</v>
      </c>
      <c r="G3580" s="9">
        <v>0.31</v>
      </c>
      <c r="H3580" s="9">
        <v>0.21</v>
      </c>
      <c r="I3580" s="9">
        <v>0</v>
      </c>
      <c r="J3580" s="9">
        <v>0.04</v>
      </c>
      <c r="K3580" s="9">
        <v>0.56000000000000005</v>
      </c>
    </row>
    <row r="3581" spans="1:11" x14ac:dyDescent="0.35">
      <c r="A3581" s="10">
        <v>3581</v>
      </c>
      <c r="B3581" s="10" t="s">
        <v>925</v>
      </c>
      <c r="C3581" s="10" t="s">
        <v>49</v>
      </c>
      <c r="D3581" s="10">
        <v>2011</v>
      </c>
      <c r="E3581" s="10" t="s">
        <v>9</v>
      </c>
      <c r="F3581" s="10" t="s">
        <v>59</v>
      </c>
      <c r="G3581" s="10">
        <v>0.32</v>
      </c>
      <c r="H3581" s="10">
        <v>0.19</v>
      </c>
      <c r="I3581" s="10">
        <v>0</v>
      </c>
      <c r="J3581" s="10">
        <v>0.05</v>
      </c>
      <c r="K3581" s="10">
        <v>0.56000000000000005</v>
      </c>
    </row>
    <row r="3582" spans="1:11" x14ac:dyDescent="0.35">
      <c r="A3582" s="9">
        <v>3582</v>
      </c>
      <c r="B3582" s="9" t="s">
        <v>9575</v>
      </c>
      <c r="C3582" s="9" t="s">
        <v>34</v>
      </c>
      <c r="D3582" s="9">
        <v>2007</v>
      </c>
      <c r="E3582" s="9" t="s">
        <v>8</v>
      </c>
      <c r="F3582" s="9" t="s">
        <v>50</v>
      </c>
      <c r="G3582" s="9">
        <v>0.28000000000000003</v>
      </c>
      <c r="H3582" s="9">
        <v>0.21</v>
      </c>
      <c r="I3582" s="9">
        <v>0</v>
      </c>
      <c r="J3582" s="9">
        <v>7.0000000000000007E-2</v>
      </c>
      <c r="K3582" s="9">
        <v>0.56000000000000005</v>
      </c>
    </row>
    <row r="3583" spans="1:11" x14ac:dyDescent="0.35">
      <c r="A3583" s="10">
        <v>3583</v>
      </c>
      <c r="B3583" s="10" t="s">
        <v>523</v>
      </c>
      <c r="C3583" s="10" t="s">
        <v>39</v>
      </c>
      <c r="D3583" s="10">
        <v>2005</v>
      </c>
      <c r="E3583" s="10" t="s">
        <v>7</v>
      </c>
      <c r="F3583" s="10" t="s">
        <v>61</v>
      </c>
      <c r="G3583" s="10">
        <v>0.39</v>
      </c>
      <c r="H3583" s="10">
        <v>0.15</v>
      </c>
      <c r="I3583" s="10">
        <v>0</v>
      </c>
      <c r="J3583" s="10">
        <v>0.02</v>
      </c>
      <c r="K3583" s="10">
        <v>0.56000000000000005</v>
      </c>
    </row>
    <row r="3584" spans="1:11" x14ac:dyDescent="0.35">
      <c r="A3584" s="9">
        <v>3584</v>
      </c>
      <c r="B3584" s="9" t="s">
        <v>5980</v>
      </c>
      <c r="C3584" s="9" t="s">
        <v>70</v>
      </c>
      <c r="D3584" s="9">
        <v>2009</v>
      </c>
      <c r="E3584" s="9" t="s">
        <v>7</v>
      </c>
      <c r="F3584" s="9" t="s">
        <v>43</v>
      </c>
      <c r="G3584" s="9">
        <v>0.28000000000000003</v>
      </c>
      <c r="H3584" s="9">
        <v>0.22</v>
      </c>
      <c r="I3584" s="9">
        <v>0</v>
      </c>
      <c r="J3584" s="9">
        <v>0.06</v>
      </c>
      <c r="K3584" s="9">
        <v>0.56000000000000005</v>
      </c>
    </row>
    <row r="3585" spans="1:11" x14ac:dyDescent="0.35">
      <c r="A3585" s="10">
        <v>3585</v>
      </c>
      <c r="B3585" s="10" t="s">
        <v>1414</v>
      </c>
      <c r="C3585" s="10" t="s">
        <v>34</v>
      </c>
      <c r="D3585" s="10">
        <v>2001</v>
      </c>
      <c r="E3585" s="10" t="s">
        <v>1</v>
      </c>
      <c r="F3585" s="10" t="s">
        <v>114</v>
      </c>
      <c r="G3585" s="10">
        <v>0.27</v>
      </c>
      <c r="H3585" s="10">
        <v>0.21</v>
      </c>
      <c r="I3585" s="10">
        <v>0</v>
      </c>
      <c r="J3585" s="10">
        <v>7.0000000000000007E-2</v>
      </c>
      <c r="K3585" s="10">
        <v>0.56000000000000005</v>
      </c>
    </row>
    <row r="3586" spans="1:11" x14ac:dyDescent="0.35">
      <c r="A3586" s="9">
        <v>3586</v>
      </c>
      <c r="B3586" s="9" t="s">
        <v>1225</v>
      </c>
      <c r="C3586" s="9" t="s">
        <v>36</v>
      </c>
      <c r="D3586" s="9">
        <v>2002</v>
      </c>
      <c r="E3586" s="9" t="s">
        <v>1</v>
      </c>
      <c r="F3586" s="9" t="s">
        <v>225</v>
      </c>
      <c r="G3586" s="9">
        <v>0.4</v>
      </c>
      <c r="H3586" s="9">
        <v>0.15</v>
      </c>
      <c r="I3586" s="9">
        <v>0</v>
      </c>
      <c r="J3586" s="9">
        <v>0.01</v>
      </c>
      <c r="K3586" s="9">
        <v>0.56000000000000005</v>
      </c>
    </row>
    <row r="3587" spans="1:11" x14ac:dyDescent="0.35">
      <c r="A3587" s="10">
        <v>3587</v>
      </c>
      <c r="B3587" s="10" t="s">
        <v>1037</v>
      </c>
      <c r="C3587" s="10" t="s">
        <v>149</v>
      </c>
      <c r="D3587" s="10">
        <v>2005</v>
      </c>
      <c r="E3587" s="10" t="s">
        <v>3</v>
      </c>
      <c r="F3587" s="10" t="s">
        <v>61</v>
      </c>
      <c r="G3587" s="10">
        <v>0.43</v>
      </c>
      <c r="H3587" s="10">
        <v>0.11</v>
      </c>
      <c r="I3587" s="10">
        <v>0</v>
      </c>
      <c r="J3587" s="10">
        <v>0.02</v>
      </c>
      <c r="K3587" s="10">
        <v>0.56000000000000005</v>
      </c>
    </row>
    <row r="3588" spans="1:11" x14ac:dyDescent="0.35">
      <c r="A3588" s="9">
        <v>3588</v>
      </c>
      <c r="B3588" s="9" t="s">
        <v>10298</v>
      </c>
      <c r="C3588" s="9" t="s">
        <v>72</v>
      </c>
      <c r="D3588" s="9">
        <v>2000</v>
      </c>
      <c r="E3588" s="9" t="s">
        <v>3</v>
      </c>
      <c r="F3588" s="9" t="s">
        <v>61</v>
      </c>
      <c r="G3588" s="9">
        <v>0.31</v>
      </c>
      <c r="H3588" s="9">
        <v>0.21</v>
      </c>
      <c r="I3588" s="9">
        <v>0</v>
      </c>
      <c r="J3588" s="9">
        <v>0.04</v>
      </c>
      <c r="K3588" s="9">
        <v>0.56000000000000005</v>
      </c>
    </row>
    <row r="3589" spans="1:11" x14ac:dyDescent="0.35">
      <c r="A3589" s="10">
        <v>3589</v>
      </c>
      <c r="B3589" s="10" t="s">
        <v>1099</v>
      </c>
      <c r="C3589" s="10" t="s">
        <v>42</v>
      </c>
      <c r="D3589" s="10">
        <v>2010</v>
      </c>
      <c r="E3589" s="10" t="s">
        <v>1</v>
      </c>
      <c r="F3589" s="10" t="s">
        <v>43</v>
      </c>
      <c r="G3589" s="10">
        <v>0.41</v>
      </c>
      <c r="H3589" s="10">
        <v>0.11</v>
      </c>
      <c r="I3589" s="10">
        <v>0</v>
      </c>
      <c r="J3589" s="10">
        <v>0.04</v>
      </c>
      <c r="K3589" s="10">
        <v>0.56000000000000005</v>
      </c>
    </row>
    <row r="3590" spans="1:11" x14ac:dyDescent="0.35">
      <c r="A3590" s="9">
        <v>3590</v>
      </c>
      <c r="B3590" s="9" t="s">
        <v>500</v>
      </c>
      <c r="C3590" s="9" t="s">
        <v>70</v>
      </c>
      <c r="D3590" s="9">
        <v>2007</v>
      </c>
      <c r="E3590" s="9" t="s">
        <v>1</v>
      </c>
      <c r="F3590" s="9" t="s">
        <v>43</v>
      </c>
      <c r="G3590" s="9">
        <v>0.49</v>
      </c>
      <c r="H3590" s="9">
        <v>0.02</v>
      </c>
      <c r="I3590" s="9">
        <v>0</v>
      </c>
      <c r="J3590" s="9">
        <v>0.04</v>
      </c>
      <c r="K3590" s="9">
        <v>0.56000000000000005</v>
      </c>
    </row>
    <row r="3591" spans="1:11" x14ac:dyDescent="0.35">
      <c r="A3591" s="10">
        <v>3591</v>
      </c>
      <c r="B3591" s="10" t="s">
        <v>10299</v>
      </c>
      <c r="C3591" s="10" t="s">
        <v>39</v>
      </c>
      <c r="D3591" s="10">
        <v>2003</v>
      </c>
      <c r="E3591" s="10" t="s">
        <v>10</v>
      </c>
      <c r="F3591" s="10" t="s">
        <v>67</v>
      </c>
      <c r="G3591" s="10">
        <v>0.43</v>
      </c>
      <c r="H3591" s="10">
        <v>0.11</v>
      </c>
      <c r="I3591" s="10">
        <v>0</v>
      </c>
      <c r="J3591" s="10">
        <v>0.02</v>
      </c>
      <c r="K3591" s="10">
        <v>0.56000000000000005</v>
      </c>
    </row>
    <row r="3592" spans="1:11" x14ac:dyDescent="0.35">
      <c r="A3592" s="9">
        <v>3592</v>
      </c>
      <c r="B3592" s="9" t="s">
        <v>5426</v>
      </c>
      <c r="C3592" s="9" t="s">
        <v>146</v>
      </c>
      <c r="D3592" s="9">
        <v>1999</v>
      </c>
      <c r="E3592" s="9" t="s">
        <v>9</v>
      </c>
      <c r="F3592" s="9" t="s">
        <v>444</v>
      </c>
      <c r="G3592" s="9">
        <v>0.39</v>
      </c>
      <c r="H3592" s="9">
        <v>0.09</v>
      </c>
      <c r="I3592" s="9">
        <v>7.0000000000000007E-2</v>
      </c>
      <c r="J3592" s="9">
        <v>0.01</v>
      </c>
      <c r="K3592" s="9">
        <v>0.56000000000000005</v>
      </c>
    </row>
    <row r="3593" spans="1:11" x14ac:dyDescent="0.35">
      <c r="A3593" s="10">
        <v>3593</v>
      </c>
      <c r="B3593" s="10" t="s">
        <v>10300</v>
      </c>
      <c r="C3593" s="10" t="s">
        <v>47</v>
      </c>
      <c r="D3593" s="10">
        <v>1993</v>
      </c>
      <c r="E3593" s="10" t="s">
        <v>2</v>
      </c>
      <c r="F3593" s="10" t="s">
        <v>818</v>
      </c>
      <c r="G3593" s="10">
        <v>0.09</v>
      </c>
      <c r="H3593" s="10">
        <v>0.02</v>
      </c>
      <c r="I3593" s="10">
        <v>0.45</v>
      </c>
      <c r="J3593" s="10">
        <v>0</v>
      </c>
      <c r="K3593" s="10">
        <v>0.56000000000000005</v>
      </c>
    </row>
    <row r="3594" spans="1:11" x14ac:dyDescent="0.35">
      <c r="A3594" s="9">
        <v>3594</v>
      </c>
      <c r="B3594" s="9" t="s">
        <v>142</v>
      </c>
      <c r="C3594" s="9" t="s">
        <v>34</v>
      </c>
      <c r="D3594" s="9">
        <v>2007</v>
      </c>
      <c r="E3594" s="9" t="s">
        <v>9</v>
      </c>
      <c r="F3594" s="9" t="s">
        <v>52</v>
      </c>
      <c r="G3594" s="9">
        <v>0.27</v>
      </c>
      <c r="H3594" s="9">
        <v>0.21</v>
      </c>
      <c r="I3594" s="9">
        <v>0</v>
      </c>
      <c r="J3594" s="9">
        <v>7.0000000000000007E-2</v>
      </c>
      <c r="K3594" s="9">
        <v>0.56000000000000005</v>
      </c>
    </row>
    <row r="3595" spans="1:11" x14ac:dyDescent="0.35">
      <c r="A3595" s="10">
        <v>3595</v>
      </c>
      <c r="B3595" s="10" t="s">
        <v>9686</v>
      </c>
      <c r="C3595" s="10" t="s">
        <v>88</v>
      </c>
      <c r="D3595" s="10">
        <v>2015</v>
      </c>
      <c r="E3595" s="10" t="s">
        <v>4</v>
      </c>
      <c r="F3595" s="10" t="s">
        <v>53</v>
      </c>
      <c r="G3595" s="10">
        <v>0.26</v>
      </c>
      <c r="H3595" s="10">
        <v>0.14000000000000001</v>
      </c>
      <c r="I3595" s="10">
        <v>0.12</v>
      </c>
      <c r="J3595" s="10">
        <v>0.04</v>
      </c>
      <c r="K3595" s="10">
        <v>0.56000000000000005</v>
      </c>
    </row>
    <row r="3596" spans="1:11" x14ac:dyDescent="0.35">
      <c r="A3596" s="9">
        <v>3596</v>
      </c>
      <c r="B3596" s="9" t="s">
        <v>10301</v>
      </c>
      <c r="C3596" s="9" t="s">
        <v>34</v>
      </c>
      <c r="D3596" s="9">
        <v>2003</v>
      </c>
      <c r="E3596" s="9" t="s">
        <v>4</v>
      </c>
      <c r="F3596" s="9" t="s">
        <v>137</v>
      </c>
      <c r="G3596" s="9">
        <v>0.15</v>
      </c>
      <c r="H3596" s="9">
        <v>0.12</v>
      </c>
      <c r="I3596" s="9">
        <v>0.26</v>
      </c>
      <c r="J3596" s="9">
        <v>0.04</v>
      </c>
      <c r="K3596" s="9">
        <v>0.56000000000000005</v>
      </c>
    </row>
    <row r="3597" spans="1:11" x14ac:dyDescent="0.35">
      <c r="A3597" s="10">
        <v>3597</v>
      </c>
      <c r="B3597" s="10" t="s">
        <v>9703</v>
      </c>
      <c r="C3597" s="10" t="s">
        <v>42</v>
      </c>
      <c r="D3597" s="10">
        <v>2011</v>
      </c>
      <c r="E3597" s="10" t="s">
        <v>6</v>
      </c>
      <c r="F3597" s="10" t="s">
        <v>67</v>
      </c>
      <c r="G3597" s="10">
        <v>0.44</v>
      </c>
      <c r="H3597" s="10">
        <v>0.08</v>
      </c>
      <c r="I3597" s="10">
        <v>0</v>
      </c>
      <c r="J3597" s="10">
        <v>0.04</v>
      </c>
      <c r="K3597" s="10">
        <v>0.56000000000000005</v>
      </c>
    </row>
    <row r="3598" spans="1:11" x14ac:dyDescent="0.35">
      <c r="A3598" s="9">
        <v>3598</v>
      </c>
      <c r="B3598" s="9" t="s">
        <v>10302</v>
      </c>
      <c r="C3598" s="9" t="s">
        <v>44</v>
      </c>
      <c r="D3598" s="9">
        <v>2011</v>
      </c>
      <c r="E3598" s="9" t="s">
        <v>4</v>
      </c>
      <c r="F3598" s="9" t="s">
        <v>137</v>
      </c>
      <c r="G3598" s="9">
        <v>0.13</v>
      </c>
      <c r="H3598" s="9">
        <v>0.09</v>
      </c>
      <c r="I3598" s="9">
        <v>0.27</v>
      </c>
      <c r="J3598" s="9">
        <v>0.06</v>
      </c>
      <c r="K3598" s="9">
        <v>0.56000000000000005</v>
      </c>
    </row>
    <row r="3599" spans="1:11" x14ac:dyDescent="0.35">
      <c r="A3599" s="10">
        <v>3599</v>
      </c>
      <c r="B3599" s="10" t="s">
        <v>7339</v>
      </c>
      <c r="C3599" s="10" t="s">
        <v>70</v>
      </c>
      <c r="D3599" s="10">
        <v>2008</v>
      </c>
      <c r="E3599" s="10" t="s">
        <v>7</v>
      </c>
      <c r="F3599" s="10" t="s">
        <v>67</v>
      </c>
      <c r="G3599" s="10">
        <v>0.34</v>
      </c>
      <c r="H3599" s="10">
        <v>0.15</v>
      </c>
      <c r="I3599" s="10">
        <v>0.01</v>
      </c>
      <c r="J3599" s="10">
        <v>0.05</v>
      </c>
      <c r="K3599" s="10">
        <v>0.56000000000000005</v>
      </c>
    </row>
    <row r="3600" spans="1:11" x14ac:dyDescent="0.35">
      <c r="A3600" s="9">
        <v>3600</v>
      </c>
      <c r="B3600" s="9" t="s">
        <v>10303</v>
      </c>
      <c r="C3600" s="9" t="s">
        <v>70</v>
      </c>
      <c r="D3600" s="9">
        <v>2009</v>
      </c>
      <c r="E3600" s="9" t="s">
        <v>6</v>
      </c>
      <c r="F3600" s="9" t="s">
        <v>40</v>
      </c>
      <c r="G3600" s="9">
        <v>0.15</v>
      </c>
      <c r="H3600" s="9">
        <v>0.35</v>
      </c>
      <c r="I3600" s="9">
        <v>0</v>
      </c>
      <c r="J3600" s="9">
        <v>7.0000000000000007E-2</v>
      </c>
      <c r="K3600" s="9">
        <v>0.56000000000000005</v>
      </c>
    </row>
    <row r="3601" spans="1:11" x14ac:dyDescent="0.35">
      <c r="A3601" s="10">
        <v>3601</v>
      </c>
      <c r="B3601" s="10" t="s">
        <v>10304</v>
      </c>
      <c r="C3601" s="10" t="s">
        <v>126</v>
      </c>
      <c r="D3601" s="10">
        <v>2001</v>
      </c>
      <c r="E3601" s="10" t="s">
        <v>4</v>
      </c>
      <c r="F3601" s="10" t="s">
        <v>53</v>
      </c>
      <c r="G3601" s="10">
        <v>0</v>
      </c>
      <c r="H3601" s="10">
        <v>0</v>
      </c>
      <c r="I3601" s="10">
        <v>0.56000000000000005</v>
      </c>
      <c r="J3601" s="10">
        <v>0</v>
      </c>
      <c r="K3601" s="10">
        <v>0.56000000000000005</v>
      </c>
    </row>
    <row r="3602" spans="1:11" x14ac:dyDescent="0.35">
      <c r="A3602" s="9">
        <v>3602</v>
      </c>
      <c r="B3602" s="9" t="s">
        <v>1559</v>
      </c>
      <c r="C3602" s="9" t="s">
        <v>34</v>
      </c>
      <c r="D3602" s="9">
        <v>2005</v>
      </c>
      <c r="E3602" s="9" t="s">
        <v>9</v>
      </c>
      <c r="F3602" s="9" t="s">
        <v>61</v>
      </c>
      <c r="G3602" s="9">
        <v>0.27</v>
      </c>
      <c r="H3602" s="9">
        <v>0.21</v>
      </c>
      <c r="I3602" s="9">
        <v>0</v>
      </c>
      <c r="J3602" s="9">
        <v>7.0000000000000007E-2</v>
      </c>
      <c r="K3602" s="9">
        <v>0.56000000000000005</v>
      </c>
    </row>
    <row r="3603" spans="1:11" x14ac:dyDescent="0.35">
      <c r="A3603" s="10">
        <v>3603</v>
      </c>
      <c r="B3603" s="10" t="s">
        <v>10305</v>
      </c>
      <c r="C3603" s="10" t="s">
        <v>49</v>
      </c>
      <c r="D3603" s="10">
        <v>2008</v>
      </c>
      <c r="E3603" s="10" t="s">
        <v>8</v>
      </c>
      <c r="F3603" s="10" t="s">
        <v>67</v>
      </c>
      <c r="G3603" s="10">
        <v>0.27</v>
      </c>
      <c r="H3603" s="10">
        <v>0.23</v>
      </c>
      <c r="I3603" s="10">
        <v>0</v>
      </c>
      <c r="J3603" s="10">
        <v>0.06</v>
      </c>
      <c r="K3603" s="10">
        <v>0.56000000000000005</v>
      </c>
    </row>
    <row r="3604" spans="1:11" x14ac:dyDescent="0.35">
      <c r="A3604" s="9">
        <v>3604</v>
      </c>
      <c r="B3604" s="9" t="s">
        <v>33</v>
      </c>
      <c r="C3604" s="9" t="s">
        <v>34</v>
      </c>
      <c r="D3604" s="9">
        <v>2003</v>
      </c>
      <c r="E3604" s="9" t="s">
        <v>6</v>
      </c>
      <c r="F3604" s="9" t="s">
        <v>35</v>
      </c>
      <c r="G3604" s="9">
        <v>0.27</v>
      </c>
      <c r="H3604" s="9">
        <v>0.21</v>
      </c>
      <c r="I3604" s="9">
        <v>0</v>
      </c>
      <c r="J3604" s="9">
        <v>7.0000000000000007E-2</v>
      </c>
      <c r="K3604" s="9">
        <v>0.56000000000000005</v>
      </c>
    </row>
    <row r="3605" spans="1:11" x14ac:dyDescent="0.35">
      <c r="A3605" s="9">
        <v>7208</v>
      </c>
      <c r="B3605" s="9" t="s">
        <v>1388</v>
      </c>
      <c r="C3605" s="9" t="s">
        <v>72</v>
      </c>
      <c r="D3605" s="9">
        <v>1999</v>
      </c>
      <c r="E3605" s="9" t="s">
        <v>1</v>
      </c>
      <c r="F3605" s="9" t="s">
        <v>715</v>
      </c>
      <c r="G3605" s="9">
        <v>0.12</v>
      </c>
      <c r="H3605" s="9">
        <v>0.08</v>
      </c>
      <c r="I3605" s="9">
        <v>0</v>
      </c>
      <c r="J3605" s="9">
        <v>0.01</v>
      </c>
      <c r="K3605" s="9">
        <v>0.22</v>
      </c>
    </row>
    <row r="3606" spans="1:11" x14ac:dyDescent="0.35">
      <c r="A3606" s="10">
        <v>7209</v>
      </c>
      <c r="B3606" s="10" t="s">
        <v>1389</v>
      </c>
      <c r="C3606" s="10" t="s">
        <v>42</v>
      </c>
      <c r="D3606" s="10">
        <v>2010</v>
      </c>
      <c r="E3606" s="10" t="s">
        <v>11</v>
      </c>
      <c r="F3606" s="10" t="s">
        <v>50</v>
      </c>
      <c r="G3606" s="10">
        <v>0.12</v>
      </c>
      <c r="H3606" s="10">
        <v>0.08</v>
      </c>
      <c r="I3606" s="10">
        <v>0</v>
      </c>
      <c r="J3606" s="10">
        <v>0.02</v>
      </c>
      <c r="K3606" s="10">
        <v>0.22</v>
      </c>
    </row>
    <row r="3607" spans="1:11" x14ac:dyDescent="0.35">
      <c r="A3607" s="9">
        <v>7210</v>
      </c>
      <c r="B3607" s="9" t="s">
        <v>1390</v>
      </c>
      <c r="C3607" s="9" t="s">
        <v>36</v>
      </c>
      <c r="D3607" s="9">
        <v>2004</v>
      </c>
      <c r="E3607" s="9" t="s">
        <v>6</v>
      </c>
      <c r="F3607" s="9" t="s">
        <v>145</v>
      </c>
      <c r="G3607" s="9">
        <v>0.16</v>
      </c>
      <c r="H3607" s="9">
        <v>0.06</v>
      </c>
      <c r="I3607" s="9">
        <v>0</v>
      </c>
      <c r="J3607" s="9">
        <v>0</v>
      </c>
      <c r="K3607" s="9">
        <v>0.22</v>
      </c>
    </row>
    <row r="3608" spans="1:11" x14ac:dyDescent="0.35">
      <c r="A3608" s="10">
        <v>7211</v>
      </c>
      <c r="B3608" s="10" t="s">
        <v>1109</v>
      </c>
      <c r="C3608" s="10" t="s">
        <v>44</v>
      </c>
      <c r="D3608" s="10">
        <v>2007</v>
      </c>
      <c r="E3608" s="10" t="s">
        <v>9</v>
      </c>
      <c r="F3608" s="10" t="s">
        <v>160</v>
      </c>
      <c r="G3608" s="10">
        <v>0.09</v>
      </c>
      <c r="H3608" s="10">
        <v>0.08</v>
      </c>
      <c r="I3608" s="10">
        <v>0</v>
      </c>
      <c r="J3608" s="10">
        <v>0.05</v>
      </c>
      <c r="K3608" s="10">
        <v>0.22</v>
      </c>
    </row>
    <row r="3609" spans="1:11" x14ac:dyDescent="0.35">
      <c r="A3609" s="9">
        <v>7212</v>
      </c>
      <c r="B3609" s="9" t="s">
        <v>1023</v>
      </c>
      <c r="C3609" s="9" t="s">
        <v>69</v>
      </c>
      <c r="D3609" s="9">
        <v>2013</v>
      </c>
      <c r="E3609" s="9" t="s">
        <v>4</v>
      </c>
      <c r="F3609" s="9" t="s">
        <v>174</v>
      </c>
      <c r="G3609" s="9">
        <v>0.05</v>
      </c>
      <c r="H3609" s="9">
        <v>0.04</v>
      </c>
      <c r="I3609" s="9">
        <v>0.12</v>
      </c>
      <c r="J3609" s="9">
        <v>0.02</v>
      </c>
      <c r="K3609" s="9">
        <v>0.22</v>
      </c>
    </row>
    <row r="3610" spans="1:11" x14ac:dyDescent="0.35">
      <c r="A3610" s="10">
        <v>7213</v>
      </c>
      <c r="B3610" s="10" t="s">
        <v>1391</v>
      </c>
      <c r="C3610" s="10" t="s">
        <v>94</v>
      </c>
      <c r="D3610" s="10">
        <v>2015</v>
      </c>
      <c r="E3610" s="10" t="s">
        <v>7</v>
      </c>
      <c r="F3610" s="10" t="s">
        <v>50</v>
      </c>
      <c r="G3610" s="10">
        <v>0.12</v>
      </c>
      <c r="H3610" s="10">
        <v>0.08</v>
      </c>
      <c r="I3610" s="10">
        <v>0</v>
      </c>
      <c r="J3610" s="10">
        <v>0.02</v>
      </c>
      <c r="K3610" s="10">
        <v>0.22</v>
      </c>
    </row>
    <row r="3611" spans="1:11" x14ac:dyDescent="0.35">
      <c r="A3611" s="9">
        <v>7214</v>
      </c>
      <c r="B3611" s="9" t="s">
        <v>1392</v>
      </c>
      <c r="C3611" s="9" t="s">
        <v>56</v>
      </c>
      <c r="D3611" s="9">
        <v>2012</v>
      </c>
      <c r="E3611" s="9" t="s">
        <v>9</v>
      </c>
      <c r="F3611" s="9" t="s">
        <v>50</v>
      </c>
      <c r="G3611" s="9">
        <v>0.09</v>
      </c>
      <c r="H3611" s="9">
        <v>0.1</v>
      </c>
      <c r="I3611" s="9">
        <v>0</v>
      </c>
      <c r="J3611" s="9">
        <v>0.04</v>
      </c>
      <c r="K3611" s="9">
        <v>0.22</v>
      </c>
    </row>
    <row r="3612" spans="1:11" x14ac:dyDescent="0.35">
      <c r="A3612" s="10">
        <v>7215</v>
      </c>
      <c r="B3612" s="10" t="s">
        <v>669</v>
      </c>
      <c r="C3612" s="10" t="s">
        <v>94</v>
      </c>
      <c r="D3612" s="11" t="s">
        <v>145</v>
      </c>
      <c r="E3612" s="10" t="s">
        <v>9</v>
      </c>
      <c r="F3612" s="10" t="s">
        <v>120</v>
      </c>
      <c r="G3612" s="10">
        <v>0.05</v>
      </c>
      <c r="H3612" s="10">
        <v>0.14000000000000001</v>
      </c>
      <c r="I3612" s="10">
        <v>0</v>
      </c>
      <c r="J3612" s="10">
        <v>0.03</v>
      </c>
      <c r="K3612" s="10">
        <v>0.22</v>
      </c>
    </row>
    <row r="3613" spans="1:11" x14ac:dyDescent="0.35">
      <c r="A3613" s="9">
        <v>7216</v>
      </c>
      <c r="B3613" s="9" t="s">
        <v>1393</v>
      </c>
      <c r="C3613" s="9" t="s">
        <v>36</v>
      </c>
      <c r="D3613" s="9">
        <v>2004</v>
      </c>
      <c r="E3613" s="9" t="s">
        <v>6</v>
      </c>
      <c r="F3613" s="9" t="s">
        <v>118</v>
      </c>
      <c r="G3613" s="9">
        <v>0.16</v>
      </c>
      <c r="H3613" s="9">
        <v>0.06</v>
      </c>
      <c r="I3613" s="9">
        <v>0</v>
      </c>
      <c r="J3613" s="9">
        <v>0</v>
      </c>
      <c r="K3613" s="9">
        <v>0.22</v>
      </c>
    </row>
    <row r="3614" spans="1:11" x14ac:dyDescent="0.35">
      <c r="A3614" s="10">
        <v>7217</v>
      </c>
      <c r="B3614" s="10" t="s">
        <v>1394</v>
      </c>
      <c r="C3614" s="10" t="s">
        <v>49</v>
      </c>
      <c r="D3614" s="10">
        <v>2009</v>
      </c>
      <c r="E3614" s="10" t="s">
        <v>8</v>
      </c>
      <c r="F3614" s="10" t="s">
        <v>50</v>
      </c>
      <c r="G3614" s="10">
        <v>0.2</v>
      </c>
      <c r="H3614" s="10">
        <v>0</v>
      </c>
      <c r="I3614" s="10">
        <v>0</v>
      </c>
      <c r="J3614" s="10">
        <v>0.02</v>
      </c>
      <c r="K3614" s="10">
        <v>0.22</v>
      </c>
    </row>
    <row r="3615" spans="1:11" x14ac:dyDescent="0.35">
      <c r="A3615" s="9">
        <v>7218</v>
      </c>
      <c r="B3615" s="9" t="s">
        <v>1321</v>
      </c>
      <c r="C3615" s="9" t="s">
        <v>69</v>
      </c>
      <c r="D3615" s="9">
        <v>2014</v>
      </c>
      <c r="E3615" s="9" t="s">
        <v>11</v>
      </c>
      <c r="F3615" s="9" t="s">
        <v>461</v>
      </c>
      <c r="G3615" s="9">
        <v>0.09</v>
      </c>
      <c r="H3615" s="9">
        <v>0.09</v>
      </c>
      <c r="I3615" s="9">
        <v>0</v>
      </c>
      <c r="J3615" s="9">
        <v>0.04</v>
      </c>
      <c r="K3615" s="9">
        <v>0.22</v>
      </c>
    </row>
    <row r="3616" spans="1:11" x14ac:dyDescent="0.35">
      <c r="A3616" s="10">
        <v>7219</v>
      </c>
      <c r="B3616" s="10" t="s">
        <v>1075</v>
      </c>
      <c r="C3616" s="10" t="s">
        <v>36</v>
      </c>
      <c r="D3616" s="10">
        <v>2004</v>
      </c>
      <c r="E3616" s="10" t="s">
        <v>4</v>
      </c>
      <c r="F3616" s="10" t="s">
        <v>61</v>
      </c>
      <c r="G3616" s="10">
        <v>0.16</v>
      </c>
      <c r="H3616" s="10">
        <v>0.06</v>
      </c>
      <c r="I3616" s="10">
        <v>0</v>
      </c>
      <c r="J3616" s="10">
        <v>0</v>
      </c>
      <c r="K3616" s="10">
        <v>0.22</v>
      </c>
    </row>
    <row r="3617" spans="1:11" x14ac:dyDescent="0.35">
      <c r="A3617" s="9">
        <v>7220</v>
      </c>
      <c r="B3617" s="9" t="s">
        <v>1395</v>
      </c>
      <c r="C3617" s="9" t="s">
        <v>42</v>
      </c>
      <c r="D3617" s="9">
        <v>2009</v>
      </c>
      <c r="E3617" s="9" t="s">
        <v>11</v>
      </c>
      <c r="F3617" s="9" t="s">
        <v>98</v>
      </c>
      <c r="G3617" s="9">
        <v>0.09</v>
      </c>
      <c r="H3617" s="9">
        <v>0.1</v>
      </c>
      <c r="I3617" s="9">
        <v>0</v>
      </c>
      <c r="J3617" s="9">
        <v>0.02</v>
      </c>
      <c r="K3617" s="9">
        <v>0.22</v>
      </c>
    </row>
    <row r="3618" spans="1:11" x14ac:dyDescent="0.35">
      <c r="A3618" s="10">
        <v>7221</v>
      </c>
      <c r="B3618" s="10" t="s">
        <v>622</v>
      </c>
      <c r="C3618" s="10" t="s">
        <v>39</v>
      </c>
      <c r="D3618" s="10">
        <v>2004</v>
      </c>
      <c r="E3618" s="10" t="s">
        <v>9</v>
      </c>
      <c r="F3618" s="10" t="s">
        <v>76</v>
      </c>
      <c r="G3618" s="10">
        <v>0.16</v>
      </c>
      <c r="H3618" s="10">
        <v>0.05</v>
      </c>
      <c r="I3618" s="10">
        <v>0</v>
      </c>
      <c r="J3618" s="10">
        <v>0.01</v>
      </c>
      <c r="K3618" s="10">
        <v>0.22</v>
      </c>
    </row>
    <row r="3619" spans="1:11" x14ac:dyDescent="0.35">
      <c r="A3619" s="9">
        <v>7222</v>
      </c>
      <c r="B3619" s="9" t="s">
        <v>1045</v>
      </c>
      <c r="C3619" s="9" t="s">
        <v>102</v>
      </c>
      <c r="D3619" s="9">
        <v>2016</v>
      </c>
      <c r="E3619" s="9" t="s">
        <v>4</v>
      </c>
      <c r="F3619" s="9" t="s">
        <v>137</v>
      </c>
      <c r="G3619" s="9">
        <v>0</v>
      </c>
      <c r="H3619" s="9">
        <v>0</v>
      </c>
      <c r="I3619" s="9">
        <v>0.22</v>
      </c>
      <c r="J3619" s="9">
        <v>0</v>
      </c>
      <c r="K3619" s="9">
        <v>0.22</v>
      </c>
    </row>
    <row r="3620" spans="1:11" x14ac:dyDescent="0.35">
      <c r="A3620" s="10">
        <v>7223</v>
      </c>
      <c r="B3620" s="10" t="s">
        <v>1396</v>
      </c>
      <c r="C3620" s="10" t="s">
        <v>149</v>
      </c>
      <c r="D3620" s="10">
        <v>2002</v>
      </c>
      <c r="E3620" s="10" t="s">
        <v>5</v>
      </c>
      <c r="F3620" s="10" t="s">
        <v>67</v>
      </c>
      <c r="G3620" s="10">
        <v>0.17</v>
      </c>
      <c r="H3620" s="10">
        <v>0.04</v>
      </c>
      <c r="I3620" s="10">
        <v>0</v>
      </c>
      <c r="J3620" s="10">
        <v>0.01</v>
      </c>
      <c r="K3620" s="10">
        <v>0.22</v>
      </c>
    </row>
    <row r="3621" spans="1:11" x14ac:dyDescent="0.35">
      <c r="A3621" s="9">
        <v>7224</v>
      </c>
      <c r="B3621" s="9" t="s">
        <v>1178</v>
      </c>
      <c r="C3621" s="9" t="s">
        <v>70</v>
      </c>
      <c r="D3621" s="9">
        <v>2014</v>
      </c>
      <c r="E3621" s="9" t="s">
        <v>11</v>
      </c>
      <c r="F3621" s="9" t="s">
        <v>43</v>
      </c>
      <c r="G3621" s="9">
        <v>0.11</v>
      </c>
      <c r="H3621" s="9">
        <v>0.09</v>
      </c>
      <c r="I3621" s="9">
        <v>0</v>
      </c>
      <c r="J3621" s="9">
        <v>0.02</v>
      </c>
      <c r="K3621" s="9">
        <v>0.22</v>
      </c>
    </row>
    <row r="3622" spans="1:11" x14ac:dyDescent="0.35">
      <c r="A3622" s="10">
        <v>7225</v>
      </c>
      <c r="B3622" s="10" t="s">
        <v>361</v>
      </c>
      <c r="C3622" s="10" t="s">
        <v>146</v>
      </c>
      <c r="D3622" s="10">
        <v>2000</v>
      </c>
      <c r="E3622" s="10" t="s">
        <v>10</v>
      </c>
      <c r="F3622" s="10" t="s">
        <v>114</v>
      </c>
      <c r="G3622" s="10">
        <v>0.18</v>
      </c>
      <c r="H3622" s="10">
        <v>0.04</v>
      </c>
      <c r="I3622" s="10">
        <v>0</v>
      </c>
      <c r="J3622" s="10">
        <v>0</v>
      </c>
      <c r="K3622" s="10">
        <v>0.22</v>
      </c>
    </row>
    <row r="3623" spans="1:11" x14ac:dyDescent="0.35">
      <c r="A3623" s="9">
        <v>7226</v>
      </c>
      <c r="B3623" s="9" t="s">
        <v>1397</v>
      </c>
      <c r="C3623" s="9" t="s">
        <v>146</v>
      </c>
      <c r="D3623" s="9">
        <v>2000</v>
      </c>
      <c r="E3623" s="9" t="s">
        <v>9</v>
      </c>
      <c r="F3623" s="9" t="s">
        <v>91</v>
      </c>
      <c r="G3623" s="9">
        <v>0.14000000000000001</v>
      </c>
      <c r="H3623" s="9">
        <v>0.03</v>
      </c>
      <c r="I3623" s="9">
        <v>0.05</v>
      </c>
      <c r="J3623" s="9">
        <v>0</v>
      </c>
      <c r="K3623" s="9">
        <v>0.22</v>
      </c>
    </row>
    <row r="3624" spans="1:11" x14ac:dyDescent="0.35">
      <c r="A3624" s="10">
        <v>7227</v>
      </c>
      <c r="B3624" s="10" t="s">
        <v>1398</v>
      </c>
      <c r="C3624" s="10" t="s">
        <v>146</v>
      </c>
      <c r="D3624" s="10">
        <v>1996</v>
      </c>
      <c r="E3624" s="10" t="s">
        <v>1</v>
      </c>
      <c r="F3624" s="10" t="s">
        <v>127</v>
      </c>
      <c r="G3624" s="10">
        <v>0</v>
      </c>
      <c r="H3624" s="10">
        <v>0</v>
      </c>
      <c r="I3624" s="10">
        <v>0.22</v>
      </c>
      <c r="J3624" s="10">
        <v>0</v>
      </c>
      <c r="K3624" s="10">
        <v>0.22</v>
      </c>
    </row>
    <row r="3625" spans="1:11" x14ac:dyDescent="0.35">
      <c r="A3625" s="9">
        <v>7228</v>
      </c>
      <c r="B3625" s="9" t="s">
        <v>1357</v>
      </c>
      <c r="C3625" s="9" t="s">
        <v>146</v>
      </c>
      <c r="D3625" s="9">
        <v>1999</v>
      </c>
      <c r="E3625" s="9" t="s">
        <v>9</v>
      </c>
      <c r="F3625" s="9" t="s">
        <v>491</v>
      </c>
      <c r="G3625" s="9">
        <v>0.18</v>
      </c>
      <c r="H3625" s="9">
        <v>0.04</v>
      </c>
      <c r="I3625" s="9">
        <v>0</v>
      </c>
      <c r="J3625" s="9">
        <v>0</v>
      </c>
      <c r="K3625" s="9">
        <v>0.22</v>
      </c>
    </row>
    <row r="3626" spans="1:11" x14ac:dyDescent="0.35">
      <c r="A3626" s="10">
        <v>7229</v>
      </c>
      <c r="B3626" s="10" t="s">
        <v>1399</v>
      </c>
      <c r="C3626" s="10" t="s">
        <v>146</v>
      </c>
      <c r="D3626" s="10">
        <v>2000</v>
      </c>
      <c r="E3626" s="10" t="s">
        <v>5</v>
      </c>
      <c r="F3626" s="10" t="s">
        <v>75</v>
      </c>
      <c r="G3626" s="10">
        <v>0.18</v>
      </c>
      <c r="H3626" s="10">
        <v>0.04</v>
      </c>
      <c r="I3626" s="10">
        <v>0</v>
      </c>
      <c r="J3626" s="10">
        <v>0</v>
      </c>
      <c r="K3626" s="10">
        <v>0.22</v>
      </c>
    </row>
    <row r="3627" spans="1:11" x14ac:dyDescent="0.35">
      <c r="A3627" s="9">
        <v>7230</v>
      </c>
      <c r="B3627" s="9" t="s">
        <v>1400</v>
      </c>
      <c r="C3627" s="9" t="s">
        <v>42</v>
      </c>
      <c r="D3627" s="9">
        <v>2009</v>
      </c>
      <c r="E3627" s="9" t="s">
        <v>4</v>
      </c>
      <c r="F3627" s="9" t="s">
        <v>75</v>
      </c>
      <c r="G3627" s="9">
        <v>0</v>
      </c>
      <c r="H3627" s="9">
        <v>0</v>
      </c>
      <c r="I3627" s="9">
        <v>0.22</v>
      </c>
      <c r="J3627" s="9">
        <v>0</v>
      </c>
      <c r="K3627" s="9">
        <v>0.22</v>
      </c>
    </row>
    <row r="3628" spans="1:11" x14ac:dyDescent="0.35">
      <c r="A3628" s="10">
        <v>7231</v>
      </c>
      <c r="B3628" s="10" t="s">
        <v>1401</v>
      </c>
      <c r="C3628" s="10" t="s">
        <v>49</v>
      </c>
      <c r="D3628" s="10">
        <v>2008</v>
      </c>
      <c r="E3628" s="10" t="s">
        <v>12</v>
      </c>
      <c r="F3628" s="10" t="s">
        <v>67</v>
      </c>
      <c r="G3628" s="10">
        <v>0.17</v>
      </c>
      <c r="H3628" s="10">
        <v>0.03</v>
      </c>
      <c r="I3628" s="10">
        <v>0</v>
      </c>
      <c r="J3628" s="10">
        <v>0.02</v>
      </c>
      <c r="K3628" s="10">
        <v>0.22</v>
      </c>
    </row>
    <row r="3629" spans="1:11" x14ac:dyDescent="0.35">
      <c r="A3629" s="9">
        <v>7232</v>
      </c>
      <c r="B3629" s="9" t="s">
        <v>1402</v>
      </c>
      <c r="C3629" s="9" t="s">
        <v>149</v>
      </c>
      <c r="D3629" s="9">
        <v>2004</v>
      </c>
      <c r="E3629" s="9" t="s">
        <v>9</v>
      </c>
      <c r="F3629" s="9" t="s">
        <v>91</v>
      </c>
      <c r="G3629" s="9">
        <v>0.17</v>
      </c>
      <c r="H3629" s="9">
        <v>0.04</v>
      </c>
      <c r="I3629" s="9">
        <v>0</v>
      </c>
      <c r="J3629" s="9">
        <v>0.01</v>
      </c>
      <c r="K3629" s="9">
        <v>0.22</v>
      </c>
    </row>
    <row r="3630" spans="1:11" x14ac:dyDescent="0.35">
      <c r="A3630" s="10">
        <v>7233</v>
      </c>
      <c r="B3630" s="10" t="s">
        <v>1403</v>
      </c>
      <c r="C3630" s="10" t="s">
        <v>49</v>
      </c>
      <c r="D3630" s="10">
        <v>2009</v>
      </c>
      <c r="E3630" s="10" t="s">
        <v>11</v>
      </c>
      <c r="F3630" s="10" t="s">
        <v>50</v>
      </c>
      <c r="G3630" s="10">
        <v>0.2</v>
      </c>
      <c r="H3630" s="10">
        <v>0</v>
      </c>
      <c r="I3630" s="10">
        <v>0</v>
      </c>
      <c r="J3630" s="10">
        <v>0.02</v>
      </c>
      <c r="K3630" s="10">
        <v>0.22</v>
      </c>
    </row>
    <row r="3631" spans="1:11" x14ac:dyDescent="0.35">
      <c r="A3631" s="9">
        <v>7234</v>
      </c>
      <c r="B3631" s="9" t="s">
        <v>1404</v>
      </c>
      <c r="C3631" s="9" t="s">
        <v>42</v>
      </c>
      <c r="D3631" s="9">
        <v>2009</v>
      </c>
      <c r="E3631" s="9" t="s">
        <v>3</v>
      </c>
      <c r="F3631" s="9" t="s">
        <v>356</v>
      </c>
      <c r="G3631" s="9">
        <v>0.21</v>
      </c>
      <c r="H3631" s="9">
        <v>0</v>
      </c>
      <c r="I3631" s="9">
        <v>0</v>
      </c>
      <c r="J3631" s="9">
        <v>0.01</v>
      </c>
      <c r="K3631" s="9">
        <v>0.22</v>
      </c>
    </row>
    <row r="3632" spans="1:11" x14ac:dyDescent="0.35">
      <c r="A3632" s="10">
        <v>7235</v>
      </c>
      <c r="B3632" s="10" t="s">
        <v>1371</v>
      </c>
      <c r="C3632" s="10" t="s">
        <v>34</v>
      </c>
      <c r="D3632" s="10">
        <v>2002</v>
      </c>
      <c r="E3632" s="10" t="s">
        <v>6</v>
      </c>
      <c r="F3632" s="10" t="s">
        <v>114</v>
      </c>
      <c r="G3632" s="10">
        <v>0.11</v>
      </c>
      <c r="H3632" s="10">
        <v>0.08</v>
      </c>
      <c r="I3632" s="10">
        <v>0</v>
      </c>
      <c r="J3632" s="10">
        <v>0.03</v>
      </c>
      <c r="K3632" s="10">
        <v>0.22</v>
      </c>
    </row>
    <row r="3633" spans="1:11" x14ac:dyDescent="0.35">
      <c r="A3633" s="9">
        <v>7236</v>
      </c>
      <c r="B3633" s="9" t="s">
        <v>1405</v>
      </c>
      <c r="C3633" s="9" t="s">
        <v>49</v>
      </c>
      <c r="D3633" s="9">
        <v>2007</v>
      </c>
      <c r="E3633" s="9" t="s">
        <v>5</v>
      </c>
      <c r="F3633" s="9" t="s">
        <v>736</v>
      </c>
      <c r="G3633" s="9">
        <v>0.03</v>
      </c>
      <c r="H3633" s="9">
        <v>0.18</v>
      </c>
      <c r="I3633" s="9">
        <v>0</v>
      </c>
      <c r="J3633" s="9">
        <v>0.01</v>
      </c>
      <c r="K3633" s="9">
        <v>0.22</v>
      </c>
    </row>
    <row r="3634" spans="1:11" x14ac:dyDescent="0.35">
      <c r="A3634" s="10">
        <v>7237</v>
      </c>
      <c r="B3634" s="10" t="s">
        <v>1406</v>
      </c>
      <c r="C3634" s="10" t="s">
        <v>72</v>
      </c>
      <c r="D3634" s="10">
        <v>1996</v>
      </c>
      <c r="E3634" s="10" t="s">
        <v>1</v>
      </c>
      <c r="F3634" s="10" t="s">
        <v>114</v>
      </c>
      <c r="G3634" s="10">
        <v>0.12</v>
      </c>
      <c r="H3634" s="10">
        <v>0.08</v>
      </c>
      <c r="I3634" s="10">
        <v>0</v>
      </c>
      <c r="J3634" s="10">
        <v>0.01</v>
      </c>
      <c r="K3634" s="10">
        <v>0.22</v>
      </c>
    </row>
    <row r="3635" spans="1:11" x14ac:dyDescent="0.35">
      <c r="A3635" s="9">
        <v>7238</v>
      </c>
      <c r="B3635" s="9" t="s">
        <v>1407</v>
      </c>
      <c r="C3635" s="9" t="s">
        <v>49</v>
      </c>
      <c r="D3635" s="9">
        <v>2008</v>
      </c>
      <c r="E3635" s="9" t="s">
        <v>11</v>
      </c>
      <c r="F3635" s="9" t="s">
        <v>118</v>
      </c>
      <c r="G3635" s="9">
        <v>0.04</v>
      </c>
      <c r="H3635" s="9">
        <v>0</v>
      </c>
      <c r="I3635" s="9">
        <v>0.17</v>
      </c>
      <c r="J3635" s="9">
        <v>0</v>
      </c>
      <c r="K3635" s="9">
        <v>0.22</v>
      </c>
    </row>
    <row r="3636" spans="1:11" x14ac:dyDescent="0.35">
      <c r="A3636" s="10">
        <v>7239</v>
      </c>
      <c r="B3636" s="10" t="s">
        <v>1408</v>
      </c>
      <c r="C3636" s="10" t="s">
        <v>49</v>
      </c>
      <c r="D3636" s="10">
        <v>2007</v>
      </c>
      <c r="E3636" s="10" t="s">
        <v>7</v>
      </c>
      <c r="F3636" s="10" t="s">
        <v>78</v>
      </c>
      <c r="G3636" s="10">
        <v>0.2</v>
      </c>
      <c r="H3636" s="10">
        <v>0</v>
      </c>
      <c r="I3636" s="10">
        <v>0</v>
      </c>
      <c r="J3636" s="10">
        <v>0.02</v>
      </c>
      <c r="K3636" s="10">
        <v>0.22</v>
      </c>
    </row>
    <row r="3637" spans="1:11" x14ac:dyDescent="0.35">
      <c r="A3637" s="9">
        <v>7240</v>
      </c>
      <c r="B3637" s="9" t="s">
        <v>1409</v>
      </c>
      <c r="C3637" s="9" t="s">
        <v>70</v>
      </c>
      <c r="D3637" s="9">
        <v>2009</v>
      </c>
      <c r="E3637" s="9" t="s">
        <v>12</v>
      </c>
      <c r="F3637" s="9" t="s">
        <v>807</v>
      </c>
      <c r="G3637" s="9">
        <v>0.15</v>
      </c>
      <c r="H3637" s="9">
        <v>0.02</v>
      </c>
      <c r="I3637" s="9">
        <v>0.03</v>
      </c>
      <c r="J3637" s="9">
        <v>0.02</v>
      </c>
      <c r="K3637" s="9">
        <v>0.22</v>
      </c>
    </row>
    <row r="3638" spans="1:11" x14ac:dyDescent="0.35">
      <c r="A3638" s="10">
        <v>7241</v>
      </c>
      <c r="B3638" s="10" t="s">
        <v>1271</v>
      </c>
      <c r="C3638" s="10" t="s">
        <v>39</v>
      </c>
      <c r="D3638" s="10">
        <v>2002</v>
      </c>
      <c r="E3638" s="10" t="s">
        <v>6</v>
      </c>
      <c r="F3638" s="10" t="s">
        <v>225</v>
      </c>
      <c r="G3638" s="10">
        <v>0.16</v>
      </c>
      <c r="H3638" s="10">
        <v>0.05</v>
      </c>
      <c r="I3638" s="10">
        <v>0</v>
      </c>
      <c r="J3638" s="10">
        <v>0.01</v>
      </c>
      <c r="K3638" s="10">
        <v>0.22</v>
      </c>
    </row>
    <row r="3639" spans="1:11" x14ac:dyDescent="0.35">
      <c r="A3639" s="9">
        <v>7242</v>
      </c>
      <c r="B3639" s="9" t="s">
        <v>524</v>
      </c>
      <c r="C3639" s="9" t="s">
        <v>70</v>
      </c>
      <c r="D3639" s="9">
        <v>2009</v>
      </c>
      <c r="E3639" s="9" t="s">
        <v>9</v>
      </c>
      <c r="F3639" s="9" t="s">
        <v>84</v>
      </c>
      <c r="G3639" s="9">
        <v>0.11</v>
      </c>
      <c r="H3639" s="9">
        <v>0.09</v>
      </c>
      <c r="I3639" s="9">
        <v>0</v>
      </c>
      <c r="J3639" s="9">
        <v>0.02</v>
      </c>
      <c r="K3639" s="9">
        <v>0.22</v>
      </c>
    </row>
    <row r="3640" spans="1:11" x14ac:dyDescent="0.35">
      <c r="A3640" s="10">
        <v>7243</v>
      </c>
      <c r="B3640" s="10" t="s">
        <v>1410</v>
      </c>
      <c r="C3640" s="10" t="s">
        <v>72</v>
      </c>
      <c r="D3640" s="10">
        <v>1998</v>
      </c>
      <c r="E3640" s="10" t="s">
        <v>1</v>
      </c>
      <c r="F3640" s="10" t="s">
        <v>345</v>
      </c>
      <c r="G3640" s="10">
        <v>0.12</v>
      </c>
      <c r="H3640" s="10">
        <v>0.08</v>
      </c>
      <c r="I3640" s="10">
        <v>0</v>
      </c>
      <c r="J3640" s="10">
        <v>0.01</v>
      </c>
      <c r="K3640" s="10">
        <v>0.22</v>
      </c>
    </row>
    <row r="3641" spans="1:11" x14ac:dyDescent="0.35">
      <c r="A3641" s="9">
        <v>7244</v>
      </c>
      <c r="B3641" s="9" t="s">
        <v>1318</v>
      </c>
      <c r="C3641" s="9" t="s">
        <v>42</v>
      </c>
      <c r="D3641" s="9">
        <v>2009</v>
      </c>
      <c r="E3641" s="9" t="s">
        <v>9</v>
      </c>
      <c r="F3641" s="9" t="s">
        <v>61</v>
      </c>
      <c r="G3641" s="9">
        <v>0.17</v>
      </c>
      <c r="H3641" s="9">
        <v>0.03</v>
      </c>
      <c r="I3641" s="9">
        <v>0</v>
      </c>
      <c r="J3641" s="9">
        <v>0.02</v>
      </c>
      <c r="K3641" s="9">
        <v>0.22</v>
      </c>
    </row>
    <row r="3642" spans="1:11" x14ac:dyDescent="0.35">
      <c r="A3642" s="10">
        <v>7245</v>
      </c>
      <c r="B3642" s="10" t="s">
        <v>1411</v>
      </c>
      <c r="C3642" s="10" t="s">
        <v>39</v>
      </c>
      <c r="D3642" s="10">
        <v>2004</v>
      </c>
      <c r="E3642" s="10" t="s">
        <v>7</v>
      </c>
      <c r="F3642" s="10" t="s">
        <v>78</v>
      </c>
      <c r="G3642" s="10">
        <v>0.16</v>
      </c>
      <c r="H3642" s="10">
        <v>0.05</v>
      </c>
      <c r="I3642" s="10">
        <v>0</v>
      </c>
      <c r="J3642" s="10">
        <v>0.01</v>
      </c>
      <c r="K3642" s="10">
        <v>0.22</v>
      </c>
    </row>
    <row r="3643" spans="1:11" x14ac:dyDescent="0.35">
      <c r="A3643" s="9">
        <v>7246</v>
      </c>
      <c r="B3643" s="9" t="s">
        <v>1222</v>
      </c>
      <c r="C3643" s="9" t="s">
        <v>70</v>
      </c>
      <c r="D3643" s="9">
        <v>2011</v>
      </c>
      <c r="E3643" s="9" t="s">
        <v>9</v>
      </c>
      <c r="F3643" s="9" t="s">
        <v>271</v>
      </c>
      <c r="G3643" s="9">
        <v>0.13</v>
      </c>
      <c r="H3643" s="9">
        <v>7.0000000000000007E-2</v>
      </c>
      <c r="I3643" s="9">
        <v>0</v>
      </c>
      <c r="J3643" s="9">
        <v>0.02</v>
      </c>
      <c r="K3643" s="9">
        <v>0.22</v>
      </c>
    </row>
    <row r="3644" spans="1:11" x14ac:dyDescent="0.35">
      <c r="A3644" s="10">
        <v>7247</v>
      </c>
      <c r="B3644" s="10" t="s">
        <v>1412</v>
      </c>
      <c r="C3644" s="10" t="s">
        <v>72</v>
      </c>
      <c r="D3644" s="10">
        <v>1998</v>
      </c>
      <c r="E3644" s="10" t="s">
        <v>12</v>
      </c>
      <c r="F3644" s="10" t="s">
        <v>38</v>
      </c>
      <c r="G3644" s="10">
        <v>0.05</v>
      </c>
      <c r="H3644" s="10">
        <v>0.03</v>
      </c>
      <c r="I3644" s="10">
        <v>0.12</v>
      </c>
      <c r="J3644" s="10">
        <v>0.01</v>
      </c>
      <c r="K3644" s="10">
        <v>0.22</v>
      </c>
    </row>
    <row r="3645" spans="1:11" x14ac:dyDescent="0.35">
      <c r="A3645" s="9">
        <v>7248</v>
      </c>
      <c r="B3645" s="9" t="s">
        <v>1413</v>
      </c>
      <c r="C3645" s="9" t="s">
        <v>102</v>
      </c>
      <c r="D3645" s="9">
        <v>2016</v>
      </c>
      <c r="E3645" s="9" t="s">
        <v>4</v>
      </c>
      <c r="F3645" s="9" t="s">
        <v>75</v>
      </c>
      <c r="G3645" s="9">
        <v>0</v>
      </c>
      <c r="H3645" s="9">
        <v>0</v>
      </c>
      <c r="I3645" s="9">
        <v>0.22</v>
      </c>
      <c r="J3645" s="9">
        <v>0</v>
      </c>
      <c r="K3645" s="9">
        <v>0.22</v>
      </c>
    </row>
    <row r="3646" spans="1:11" x14ac:dyDescent="0.35">
      <c r="A3646" s="10">
        <v>7249</v>
      </c>
      <c r="B3646" s="10" t="s">
        <v>1414</v>
      </c>
      <c r="C3646" s="10" t="s">
        <v>149</v>
      </c>
      <c r="D3646" s="10">
        <v>2001</v>
      </c>
      <c r="E3646" s="10" t="s">
        <v>1</v>
      </c>
      <c r="F3646" s="10" t="s">
        <v>114</v>
      </c>
      <c r="G3646" s="10">
        <v>0.17</v>
      </c>
      <c r="H3646" s="10">
        <v>0.04</v>
      </c>
      <c r="I3646" s="10">
        <v>0</v>
      </c>
      <c r="J3646" s="10">
        <v>0.01</v>
      </c>
      <c r="K3646" s="10">
        <v>0.22</v>
      </c>
    </row>
    <row r="3647" spans="1:11" x14ac:dyDescent="0.35">
      <c r="A3647" s="9">
        <v>7250</v>
      </c>
      <c r="B3647" s="9" t="s">
        <v>1415</v>
      </c>
      <c r="C3647" s="9" t="s">
        <v>34</v>
      </c>
      <c r="D3647" s="9">
        <v>2004</v>
      </c>
      <c r="E3647" s="9" t="s">
        <v>4</v>
      </c>
      <c r="F3647" s="9" t="s">
        <v>194</v>
      </c>
      <c r="G3647" s="9">
        <v>0.11</v>
      </c>
      <c r="H3647" s="9">
        <v>0.08</v>
      </c>
      <c r="I3647" s="9">
        <v>0</v>
      </c>
      <c r="J3647" s="9">
        <v>0.03</v>
      </c>
      <c r="K3647" s="9">
        <v>0.22</v>
      </c>
    </row>
    <row r="3648" spans="1:11" x14ac:dyDescent="0.35">
      <c r="A3648" s="10">
        <v>7251</v>
      </c>
      <c r="B3648" s="10" t="s">
        <v>1416</v>
      </c>
      <c r="C3648" s="10" t="s">
        <v>34</v>
      </c>
      <c r="D3648" s="10">
        <v>2001</v>
      </c>
      <c r="E3648" s="10" t="s">
        <v>8</v>
      </c>
      <c r="F3648" s="10" t="s">
        <v>858</v>
      </c>
      <c r="G3648" s="10">
        <v>0.11</v>
      </c>
      <c r="H3648" s="10">
        <v>0.08</v>
      </c>
      <c r="I3648" s="10">
        <v>0</v>
      </c>
      <c r="J3648" s="10">
        <v>0.03</v>
      </c>
      <c r="K3648" s="10">
        <v>0.22</v>
      </c>
    </row>
    <row r="3649" spans="1:11" x14ac:dyDescent="0.35">
      <c r="A3649" s="9">
        <v>7252</v>
      </c>
      <c r="B3649" s="9" t="s">
        <v>1417</v>
      </c>
      <c r="C3649" s="9" t="s">
        <v>208</v>
      </c>
      <c r="D3649" s="9">
        <v>2000</v>
      </c>
      <c r="E3649" s="9" t="s">
        <v>10</v>
      </c>
      <c r="F3649" s="9" t="s">
        <v>444</v>
      </c>
      <c r="G3649" s="9">
        <v>0</v>
      </c>
      <c r="H3649" s="9">
        <v>0</v>
      </c>
      <c r="I3649" s="9">
        <v>0.22</v>
      </c>
      <c r="J3649" s="9">
        <v>0</v>
      </c>
      <c r="K3649" s="9">
        <v>0.22</v>
      </c>
    </row>
    <row r="3650" spans="1:11" x14ac:dyDescent="0.35">
      <c r="A3650" s="10">
        <v>7253</v>
      </c>
      <c r="B3650" s="10" t="s">
        <v>1418</v>
      </c>
      <c r="C3650" s="10" t="s">
        <v>42</v>
      </c>
      <c r="D3650" s="10">
        <v>2008</v>
      </c>
      <c r="E3650" s="10" t="s">
        <v>1</v>
      </c>
      <c r="F3650" s="10" t="s">
        <v>61</v>
      </c>
      <c r="G3650" s="10">
        <v>0.19</v>
      </c>
      <c r="H3650" s="10">
        <v>0.01</v>
      </c>
      <c r="I3650" s="10">
        <v>0</v>
      </c>
      <c r="J3650" s="10">
        <v>0.02</v>
      </c>
      <c r="K3650" s="10">
        <v>0.22</v>
      </c>
    </row>
    <row r="3651" spans="1:11" x14ac:dyDescent="0.35">
      <c r="A3651" s="9">
        <v>7254</v>
      </c>
      <c r="B3651" s="9" t="s">
        <v>1419</v>
      </c>
      <c r="C3651" s="9" t="s">
        <v>49</v>
      </c>
      <c r="D3651" s="9">
        <v>2009</v>
      </c>
      <c r="E3651" s="9" t="s">
        <v>4</v>
      </c>
      <c r="F3651" s="9" t="s">
        <v>46</v>
      </c>
      <c r="G3651" s="9">
        <v>7.0000000000000007E-2</v>
      </c>
      <c r="H3651" s="9">
        <v>0.06</v>
      </c>
      <c r="I3651" s="9">
        <v>7.0000000000000007E-2</v>
      </c>
      <c r="J3651" s="9">
        <v>0.01</v>
      </c>
      <c r="K3651" s="9">
        <v>0.22</v>
      </c>
    </row>
    <row r="3652" spans="1:11" x14ac:dyDescent="0.35">
      <c r="A3652" s="10">
        <v>7255</v>
      </c>
      <c r="B3652" s="10" t="s">
        <v>1420</v>
      </c>
      <c r="C3652" s="10" t="s">
        <v>70</v>
      </c>
      <c r="D3652" s="10">
        <v>2011</v>
      </c>
      <c r="E3652" s="10" t="s">
        <v>6</v>
      </c>
      <c r="F3652" s="10" t="s">
        <v>134</v>
      </c>
      <c r="G3652" s="10">
        <v>0.11</v>
      </c>
      <c r="H3652" s="10">
        <v>0.09</v>
      </c>
      <c r="I3652" s="10">
        <v>0</v>
      </c>
      <c r="J3652" s="10">
        <v>0.02</v>
      </c>
      <c r="K3652" s="10">
        <v>0.22</v>
      </c>
    </row>
    <row r="3653" spans="1:11" x14ac:dyDescent="0.35">
      <c r="A3653" s="9">
        <v>7256</v>
      </c>
      <c r="B3653" s="9" t="s">
        <v>1421</v>
      </c>
      <c r="C3653" s="9" t="s">
        <v>102</v>
      </c>
      <c r="D3653" s="9">
        <v>2015</v>
      </c>
      <c r="E3653" s="9" t="s">
        <v>9</v>
      </c>
      <c r="F3653" s="9" t="s">
        <v>43</v>
      </c>
      <c r="G3653" s="9">
        <v>0.1</v>
      </c>
      <c r="H3653" s="9">
        <v>0.08</v>
      </c>
      <c r="I3653" s="9">
        <v>0</v>
      </c>
      <c r="J3653" s="9">
        <v>0.04</v>
      </c>
      <c r="K3653" s="9">
        <v>0.22</v>
      </c>
    </row>
    <row r="3654" spans="1:11" x14ac:dyDescent="0.35">
      <c r="A3654" s="10">
        <v>7257</v>
      </c>
      <c r="B3654" s="10" t="s">
        <v>1422</v>
      </c>
      <c r="C3654" s="10" t="s">
        <v>49</v>
      </c>
      <c r="D3654" s="10">
        <v>2008</v>
      </c>
      <c r="E3654" s="10" t="s">
        <v>6</v>
      </c>
      <c r="F3654" s="10" t="s">
        <v>75</v>
      </c>
      <c r="G3654" s="10">
        <v>0</v>
      </c>
      <c r="H3654" s="10">
        <v>0</v>
      </c>
      <c r="I3654" s="10">
        <v>0.22</v>
      </c>
      <c r="J3654" s="10">
        <v>0</v>
      </c>
      <c r="K3654" s="10">
        <v>0.22</v>
      </c>
    </row>
    <row r="3655" spans="1:11" x14ac:dyDescent="0.35">
      <c r="A3655" s="9">
        <v>7258</v>
      </c>
      <c r="B3655" s="9" t="s">
        <v>660</v>
      </c>
      <c r="C3655" s="9" t="s">
        <v>149</v>
      </c>
      <c r="D3655" s="9">
        <v>2005</v>
      </c>
      <c r="E3655" s="9" t="s">
        <v>9</v>
      </c>
      <c r="F3655" s="9" t="s">
        <v>61</v>
      </c>
      <c r="G3655" s="9">
        <v>0.17</v>
      </c>
      <c r="H3655" s="9">
        <v>0.04</v>
      </c>
      <c r="I3655" s="9">
        <v>0</v>
      </c>
      <c r="J3655" s="9">
        <v>0.01</v>
      </c>
      <c r="K3655" s="9">
        <v>0.22</v>
      </c>
    </row>
    <row r="3656" spans="1:11" x14ac:dyDescent="0.35">
      <c r="A3656" s="10">
        <v>7259</v>
      </c>
      <c r="B3656" s="10" t="s">
        <v>699</v>
      </c>
      <c r="C3656" s="10" t="s">
        <v>42</v>
      </c>
      <c r="D3656" s="10">
        <v>2011</v>
      </c>
      <c r="E3656" s="10" t="s">
        <v>6</v>
      </c>
      <c r="F3656" s="10" t="s">
        <v>67</v>
      </c>
      <c r="G3656" s="10">
        <v>0.2</v>
      </c>
      <c r="H3656" s="10">
        <v>0</v>
      </c>
      <c r="I3656" s="10">
        <v>0</v>
      </c>
      <c r="J3656" s="10">
        <v>0.01</v>
      </c>
      <c r="K3656" s="10">
        <v>0.22</v>
      </c>
    </row>
    <row r="3657" spans="1:11" x14ac:dyDescent="0.35">
      <c r="A3657" s="9">
        <v>7260</v>
      </c>
      <c r="B3657" s="9" t="s">
        <v>825</v>
      </c>
      <c r="C3657" s="9" t="s">
        <v>69</v>
      </c>
      <c r="D3657" s="9">
        <v>2015</v>
      </c>
      <c r="E3657" s="9" t="s">
        <v>6</v>
      </c>
      <c r="F3657" s="9" t="s">
        <v>50</v>
      </c>
      <c r="G3657" s="9">
        <v>0.1</v>
      </c>
      <c r="H3657" s="9">
        <v>0.08</v>
      </c>
      <c r="I3657" s="9">
        <v>0</v>
      </c>
      <c r="J3657" s="9">
        <v>0.04</v>
      </c>
      <c r="K3657" s="9">
        <v>0.22</v>
      </c>
    </row>
    <row r="3658" spans="1:11" x14ac:dyDescent="0.35">
      <c r="A3658" s="10">
        <v>7261</v>
      </c>
      <c r="B3658" s="10" t="s">
        <v>362</v>
      </c>
      <c r="C3658" s="10" t="s">
        <v>69</v>
      </c>
      <c r="D3658" s="10">
        <v>2009</v>
      </c>
      <c r="E3658" s="10" t="s">
        <v>6</v>
      </c>
      <c r="F3658" s="10" t="s">
        <v>266</v>
      </c>
      <c r="G3658" s="10">
        <v>0.2</v>
      </c>
      <c r="H3658" s="10">
        <v>0</v>
      </c>
      <c r="I3658" s="10">
        <v>0</v>
      </c>
      <c r="J3658" s="10">
        <v>0.02</v>
      </c>
      <c r="K3658" s="10">
        <v>0.22</v>
      </c>
    </row>
    <row r="3659" spans="1:11" x14ac:dyDescent="0.35">
      <c r="A3659" s="9">
        <v>7262</v>
      </c>
      <c r="B3659" s="9" t="s">
        <v>578</v>
      </c>
      <c r="C3659" s="9" t="s">
        <v>34</v>
      </c>
      <c r="D3659" s="9">
        <v>2009</v>
      </c>
      <c r="E3659" s="9" t="s">
        <v>6</v>
      </c>
      <c r="F3659" s="9" t="s">
        <v>43</v>
      </c>
      <c r="G3659" s="9">
        <v>0.11</v>
      </c>
      <c r="H3659" s="9">
        <v>0.01</v>
      </c>
      <c r="I3659" s="9">
        <v>0</v>
      </c>
      <c r="J3659" s="9">
        <v>0.1</v>
      </c>
      <c r="K3659" s="9">
        <v>0.22</v>
      </c>
    </row>
    <row r="3660" spans="1:11" x14ac:dyDescent="0.35">
      <c r="A3660" s="10">
        <v>7263</v>
      </c>
      <c r="B3660" s="10" t="s">
        <v>1423</v>
      </c>
      <c r="C3660" s="10" t="s">
        <v>34</v>
      </c>
      <c r="D3660" s="10">
        <v>2001</v>
      </c>
      <c r="E3660" s="10" t="s">
        <v>1</v>
      </c>
      <c r="F3660" s="10" t="s">
        <v>114</v>
      </c>
      <c r="G3660" s="10">
        <v>0.11</v>
      </c>
      <c r="H3660" s="10">
        <v>0.08</v>
      </c>
      <c r="I3660" s="10">
        <v>0</v>
      </c>
      <c r="J3660" s="10">
        <v>0.03</v>
      </c>
      <c r="K3660" s="10">
        <v>0.22</v>
      </c>
    </row>
    <row r="3661" spans="1:11" x14ac:dyDescent="0.35">
      <c r="A3661" s="9">
        <v>7264</v>
      </c>
      <c r="B3661" s="9" t="s">
        <v>1424</v>
      </c>
      <c r="C3661" s="9" t="s">
        <v>126</v>
      </c>
      <c r="D3661" s="9">
        <v>1997</v>
      </c>
      <c r="E3661" s="9" t="s">
        <v>5</v>
      </c>
      <c r="F3661" s="9" t="s">
        <v>53</v>
      </c>
      <c r="G3661" s="9">
        <v>0</v>
      </c>
      <c r="H3661" s="9">
        <v>0</v>
      </c>
      <c r="I3661" s="9">
        <v>0.22</v>
      </c>
      <c r="J3661" s="9">
        <v>0</v>
      </c>
      <c r="K3661" s="9">
        <v>0.22</v>
      </c>
    </row>
    <row r="3662" spans="1:11" x14ac:dyDescent="0.35">
      <c r="A3662" s="10">
        <v>7265</v>
      </c>
      <c r="B3662" s="10" t="s">
        <v>1135</v>
      </c>
      <c r="C3662" s="10" t="s">
        <v>70</v>
      </c>
      <c r="D3662" s="10">
        <v>2008</v>
      </c>
      <c r="E3662" s="10" t="s">
        <v>1</v>
      </c>
      <c r="F3662" s="10" t="s">
        <v>61</v>
      </c>
      <c r="G3662" s="10">
        <v>0.2</v>
      </c>
      <c r="H3662" s="10">
        <v>0</v>
      </c>
      <c r="I3662" s="10">
        <v>0</v>
      </c>
      <c r="J3662" s="10">
        <v>0.02</v>
      </c>
      <c r="K3662" s="10">
        <v>0.22</v>
      </c>
    </row>
    <row r="3663" spans="1:11" x14ac:dyDescent="0.35">
      <c r="A3663" s="9">
        <v>7266</v>
      </c>
      <c r="B3663" s="9" t="s">
        <v>1425</v>
      </c>
      <c r="C3663" s="9" t="s">
        <v>70</v>
      </c>
      <c r="D3663" s="9">
        <v>2006</v>
      </c>
      <c r="E3663" s="9" t="s">
        <v>7</v>
      </c>
      <c r="F3663" s="9" t="s">
        <v>46</v>
      </c>
      <c r="G3663" s="9">
        <v>0.19</v>
      </c>
      <c r="H3663" s="9">
        <v>0.01</v>
      </c>
      <c r="I3663" s="9">
        <v>0</v>
      </c>
      <c r="J3663" s="9">
        <v>0.02</v>
      </c>
      <c r="K3663" s="9">
        <v>0.22</v>
      </c>
    </row>
    <row r="3664" spans="1:11" x14ac:dyDescent="0.35">
      <c r="A3664" s="10">
        <v>7267</v>
      </c>
      <c r="B3664" s="10" t="s">
        <v>1426</v>
      </c>
      <c r="C3664" s="10" t="s">
        <v>94</v>
      </c>
      <c r="D3664" s="10">
        <v>2011</v>
      </c>
      <c r="E3664" s="10" t="s">
        <v>9</v>
      </c>
      <c r="F3664" s="10" t="s">
        <v>98</v>
      </c>
      <c r="G3664" s="10">
        <v>0.12</v>
      </c>
      <c r="H3664" s="10">
        <v>7.0000000000000007E-2</v>
      </c>
      <c r="I3664" s="10">
        <v>0</v>
      </c>
      <c r="J3664" s="10">
        <v>0.03</v>
      </c>
      <c r="K3664" s="10">
        <v>0.22</v>
      </c>
    </row>
    <row r="3665" spans="1:11" x14ac:dyDescent="0.35">
      <c r="A3665" s="9">
        <v>7268</v>
      </c>
      <c r="B3665" s="9" t="s">
        <v>1427</v>
      </c>
      <c r="C3665" s="9" t="s">
        <v>34</v>
      </c>
      <c r="D3665" s="9">
        <v>2006</v>
      </c>
      <c r="E3665" s="9" t="s">
        <v>4</v>
      </c>
      <c r="F3665" s="9" t="s">
        <v>63</v>
      </c>
      <c r="G3665" s="9">
        <v>0.11</v>
      </c>
      <c r="H3665" s="9">
        <v>0.08</v>
      </c>
      <c r="I3665" s="9">
        <v>0</v>
      </c>
      <c r="J3665" s="9">
        <v>0.03</v>
      </c>
      <c r="K3665" s="9">
        <v>0.22</v>
      </c>
    </row>
    <row r="3666" spans="1:11" x14ac:dyDescent="0.35">
      <c r="A3666" s="10">
        <v>7269</v>
      </c>
      <c r="B3666" s="10" t="s">
        <v>1428</v>
      </c>
      <c r="C3666" s="10" t="s">
        <v>49</v>
      </c>
      <c r="D3666" s="10">
        <v>2009</v>
      </c>
      <c r="E3666" s="10" t="s">
        <v>5</v>
      </c>
      <c r="F3666" s="10" t="s">
        <v>61</v>
      </c>
      <c r="G3666" s="10">
        <v>0.01</v>
      </c>
      <c r="H3666" s="10">
        <v>0.19</v>
      </c>
      <c r="I3666" s="10">
        <v>0</v>
      </c>
      <c r="J3666" s="10">
        <v>0.02</v>
      </c>
      <c r="K3666" s="10">
        <v>0.22</v>
      </c>
    </row>
    <row r="3667" spans="1:11" x14ac:dyDescent="0.35">
      <c r="A3667" s="9">
        <v>7270</v>
      </c>
      <c r="B3667" s="9" t="s">
        <v>1429</v>
      </c>
      <c r="C3667" s="9" t="s">
        <v>183</v>
      </c>
      <c r="D3667" s="9">
        <v>2015</v>
      </c>
      <c r="E3667" s="9" t="s">
        <v>4</v>
      </c>
      <c r="F3667" s="9" t="s">
        <v>53</v>
      </c>
      <c r="G3667" s="9">
        <v>0.1</v>
      </c>
      <c r="H3667" s="9">
        <v>0.04</v>
      </c>
      <c r="I3667" s="9">
        <v>0.06</v>
      </c>
      <c r="J3667" s="9">
        <v>0.01</v>
      </c>
      <c r="K3667" s="9">
        <v>0.22</v>
      </c>
    </row>
    <row r="3668" spans="1:11" x14ac:dyDescent="0.35">
      <c r="A3668" s="10">
        <v>7271</v>
      </c>
      <c r="B3668" s="10" t="s">
        <v>1430</v>
      </c>
      <c r="C3668" s="10" t="s">
        <v>34</v>
      </c>
      <c r="D3668" s="10">
        <v>2003</v>
      </c>
      <c r="E3668" s="10" t="s">
        <v>1</v>
      </c>
      <c r="F3668" s="10" t="s">
        <v>61</v>
      </c>
      <c r="G3668" s="10">
        <v>0.11</v>
      </c>
      <c r="H3668" s="10">
        <v>0.08</v>
      </c>
      <c r="I3668" s="10">
        <v>0</v>
      </c>
      <c r="J3668" s="10">
        <v>0.03</v>
      </c>
      <c r="K3668" s="10">
        <v>0.22</v>
      </c>
    </row>
    <row r="3669" spans="1:11" x14ac:dyDescent="0.35">
      <c r="A3669" s="9">
        <v>7272</v>
      </c>
      <c r="B3669" s="9" t="s">
        <v>1431</v>
      </c>
      <c r="C3669" s="9" t="s">
        <v>36</v>
      </c>
      <c r="D3669" s="9">
        <v>2002</v>
      </c>
      <c r="E3669" s="9" t="s">
        <v>9</v>
      </c>
      <c r="F3669" s="9" t="s">
        <v>53</v>
      </c>
      <c r="G3669" s="9">
        <v>0.16</v>
      </c>
      <c r="H3669" s="9">
        <v>0.06</v>
      </c>
      <c r="I3669" s="9">
        <v>0</v>
      </c>
      <c r="J3669" s="9">
        <v>0</v>
      </c>
      <c r="K3669" s="9">
        <v>0.22</v>
      </c>
    </row>
    <row r="3670" spans="1:11" x14ac:dyDescent="0.35">
      <c r="A3670" s="10">
        <v>7273</v>
      </c>
      <c r="B3670" s="10" t="s">
        <v>1432</v>
      </c>
      <c r="C3670" s="10" t="s">
        <v>88</v>
      </c>
      <c r="D3670" s="10">
        <v>2012</v>
      </c>
      <c r="E3670" s="10" t="s">
        <v>11</v>
      </c>
      <c r="F3670" s="10" t="s">
        <v>53</v>
      </c>
      <c r="G3670" s="10">
        <v>0.12</v>
      </c>
      <c r="H3670" s="10">
        <v>0.02</v>
      </c>
      <c r="I3670" s="10">
        <v>0.06</v>
      </c>
      <c r="J3670" s="10">
        <v>0.01</v>
      </c>
      <c r="K3670" s="10">
        <v>0.22</v>
      </c>
    </row>
    <row r="3671" spans="1:11" x14ac:dyDescent="0.35">
      <c r="A3671" s="9">
        <v>7274</v>
      </c>
      <c r="B3671" s="9" t="s">
        <v>192</v>
      </c>
      <c r="C3671" s="9" t="s">
        <v>44</v>
      </c>
      <c r="D3671" s="9">
        <v>2005</v>
      </c>
      <c r="E3671" s="9" t="s">
        <v>1</v>
      </c>
      <c r="F3671" s="9" t="s">
        <v>57</v>
      </c>
      <c r="G3671" s="9">
        <v>0.2</v>
      </c>
      <c r="H3671" s="9">
        <v>0</v>
      </c>
      <c r="I3671" s="9">
        <v>0</v>
      </c>
      <c r="J3671" s="9">
        <v>0.02</v>
      </c>
      <c r="K3671" s="9">
        <v>0.22</v>
      </c>
    </row>
    <row r="3672" spans="1:11" x14ac:dyDescent="0.35">
      <c r="A3672" s="10">
        <v>7275</v>
      </c>
      <c r="B3672" s="10" t="s">
        <v>1433</v>
      </c>
      <c r="C3672" s="10" t="s">
        <v>36</v>
      </c>
      <c r="D3672" s="10">
        <v>2003</v>
      </c>
      <c r="E3672" s="10" t="s">
        <v>9</v>
      </c>
      <c r="F3672" s="10" t="s">
        <v>535</v>
      </c>
      <c r="G3672" s="10">
        <v>0.16</v>
      </c>
      <c r="H3672" s="10">
        <v>0.06</v>
      </c>
      <c r="I3672" s="10">
        <v>0</v>
      </c>
      <c r="J3672" s="10">
        <v>0</v>
      </c>
      <c r="K3672" s="10">
        <v>0.22</v>
      </c>
    </row>
    <row r="3673" spans="1:11" x14ac:dyDescent="0.35">
      <c r="A3673" s="9">
        <v>7276</v>
      </c>
      <c r="B3673" s="9" t="s">
        <v>1434</v>
      </c>
      <c r="C3673" s="9" t="s">
        <v>44</v>
      </c>
      <c r="D3673" s="9">
        <v>2009</v>
      </c>
      <c r="E3673" s="9" t="s">
        <v>4</v>
      </c>
      <c r="F3673" s="9" t="s">
        <v>495</v>
      </c>
      <c r="G3673" s="9">
        <v>0.08</v>
      </c>
      <c r="H3673" s="9">
        <v>0</v>
      </c>
      <c r="I3673" s="9">
        <v>0.13</v>
      </c>
      <c r="J3673" s="9">
        <v>0.01</v>
      </c>
      <c r="K3673" s="9">
        <v>0.22</v>
      </c>
    </row>
    <row r="3674" spans="1:11" x14ac:dyDescent="0.35">
      <c r="A3674" s="10">
        <v>7277</v>
      </c>
      <c r="B3674" s="10" t="s">
        <v>1435</v>
      </c>
      <c r="C3674" s="10" t="s">
        <v>49</v>
      </c>
      <c r="D3674" s="10">
        <v>2007</v>
      </c>
      <c r="E3674" s="10" t="s">
        <v>11</v>
      </c>
      <c r="F3674" s="10" t="s">
        <v>111</v>
      </c>
      <c r="G3674" s="10">
        <v>0</v>
      </c>
      <c r="H3674" s="10">
        <v>0</v>
      </c>
      <c r="I3674" s="10">
        <v>0.22</v>
      </c>
      <c r="J3674" s="10">
        <v>0</v>
      </c>
      <c r="K3674" s="10">
        <v>0.22</v>
      </c>
    </row>
    <row r="3675" spans="1:11" x14ac:dyDescent="0.35">
      <c r="A3675" s="9">
        <v>7278</v>
      </c>
      <c r="B3675" s="9" t="s">
        <v>1436</v>
      </c>
      <c r="C3675" s="9" t="s">
        <v>34</v>
      </c>
      <c r="D3675" s="9">
        <v>2002</v>
      </c>
      <c r="E3675" s="9" t="s">
        <v>3</v>
      </c>
      <c r="F3675" s="9" t="s">
        <v>43</v>
      </c>
      <c r="G3675" s="9">
        <v>0.11</v>
      </c>
      <c r="H3675" s="9">
        <v>0.08</v>
      </c>
      <c r="I3675" s="9">
        <v>0</v>
      </c>
      <c r="J3675" s="9">
        <v>0.03</v>
      </c>
      <c r="K3675" s="9">
        <v>0.22</v>
      </c>
    </row>
    <row r="3676" spans="1:11" x14ac:dyDescent="0.35">
      <c r="A3676" s="10">
        <v>7279</v>
      </c>
      <c r="B3676" s="10" t="s">
        <v>234</v>
      </c>
      <c r="C3676" s="10" t="s">
        <v>49</v>
      </c>
      <c r="D3676" s="10">
        <v>2006</v>
      </c>
      <c r="E3676" s="10" t="s">
        <v>1</v>
      </c>
      <c r="F3676" s="10" t="s">
        <v>61</v>
      </c>
      <c r="G3676" s="10">
        <v>0.2</v>
      </c>
      <c r="H3676" s="10">
        <v>0</v>
      </c>
      <c r="I3676" s="10">
        <v>0</v>
      </c>
      <c r="J3676" s="10">
        <v>0.02</v>
      </c>
      <c r="K3676" s="10">
        <v>0.22</v>
      </c>
    </row>
    <row r="3677" spans="1:11" x14ac:dyDescent="0.35">
      <c r="A3677" s="9">
        <v>7280</v>
      </c>
      <c r="B3677" s="9" t="s">
        <v>1437</v>
      </c>
      <c r="C3677" s="9" t="s">
        <v>34</v>
      </c>
      <c r="D3677" s="9">
        <v>2006</v>
      </c>
      <c r="E3677" s="9" t="s">
        <v>1</v>
      </c>
      <c r="F3677" s="9" t="s">
        <v>38</v>
      </c>
      <c r="G3677" s="9">
        <v>0</v>
      </c>
      <c r="H3677" s="9">
        <v>0</v>
      </c>
      <c r="I3677" s="9">
        <v>0.22</v>
      </c>
      <c r="J3677" s="9">
        <v>0</v>
      </c>
      <c r="K3677" s="9">
        <v>0.22</v>
      </c>
    </row>
    <row r="3678" spans="1:11" x14ac:dyDescent="0.35">
      <c r="A3678" s="10">
        <v>7281</v>
      </c>
      <c r="B3678" s="10" t="s">
        <v>238</v>
      </c>
      <c r="C3678" s="10" t="s">
        <v>149</v>
      </c>
      <c r="D3678" s="10">
        <v>2002</v>
      </c>
      <c r="E3678" s="10" t="s">
        <v>1</v>
      </c>
      <c r="F3678" s="10" t="s">
        <v>46</v>
      </c>
      <c r="G3678" s="10">
        <v>0.17</v>
      </c>
      <c r="H3678" s="10">
        <v>0.04</v>
      </c>
      <c r="I3678" s="10">
        <v>0</v>
      </c>
      <c r="J3678" s="10">
        <v>0.01</v>
      </c>
      <c r="K3678" s="10">
        <v>0.22</v>
      </c>
    </row>
    <row r="3679" spans="1:11" x14ac:dyDescent="0.35">
      <c r="A3679" s="9">
        <v>7282</v>
      </c>
      <c r="B3679" s="9" t="s">
        <v>1438</v>
      </c>
      <c r="C3679" s="9" t="s">
        <v>102</v>
      </c>
      <c r="D3679" s="9">
        <v>2015</v>
      </c>
      <c r="E3679" s="9" t="s">
        <v>9</v>
      </c>
      <c r="F3679" s="9" t="s">
        <v>413</v>
      </c>
      <c r="G3679" s="9">
        <v>0.09</v>
      </c>
      <c r="H3679" s="9">
        <v>0.1</v>
      </c>
      <c r="I3679" s="9">
        <v>0</v>
      </c>
      <c r="J3679" s="9">
        <v>0.04</v>
      </c>
      <c r="K3679" s="9">
        <v>0.22</v>
      </c>
    </row>
    <row r="3680" spans="1:11" x14ac:dyDescent="0.35">
      <c r="A3680" s="10">
        <v>7283</v>
      </c>
      <c r="B3680" s="10" t="s">
        <v>1439</v>
      </c>
      <c r="C3680" s="10" t="s">
        <v>72</v>
      </c>
      <c r="D3680" s="10">
        <v>2001</v>
      </c>
      <c r="E3680" s="10" t="s">
        <v>1</v>
      </c>
      <c r="F3680" s="10" t="s">
        <v>52</v>
      </c>
      <c r="G3680" s="10">
        <v>0.12</v>
      </c>
      <c r="H3680" s="10">
        <v>0.08</v>
      </c>
      <c r="I3680" s="10">
        <v>0</v>
      </c>
      <c r="J3680" s="10">
        <v>0.01</v>
      </c>
      <c r="K3680" s="10">
        <v>0.22</v>
      </c>
    </row>
    <row r="3681" spans="1:11" x14ac:dyDescent="0.35">
      <c r="A3681" s="9">
        <v>7284</v>
      </c>
      <c r="B3681" s="9" t="s">
        <v>1440</v>
      </c>
      <c r="C3681" s="9" t="s">
        <v>49</v>
      </c>
      <c r="D3681" s="9">
        <v>2005</v>
      </c>
      <c r="E3681" s="9" t="s">
        <v>2</v>
      </c>
      <c r="F3681" s="9" t="s">
        <v>53</v>
      </c>
      <c r="G3681" s="9">
        <v>0</v>
      </c>
      <c r="H3681" s="9">
        <v>0</v>
      </c>
      <c r="I3681" s="9">
        <v>0.22</v>
      </c>
      <c r="J3681" s="9">
        <v>0</v>
      </c>
      <c r="K3681" s="9">
        <v>0.22</v>
      </c>
    </row>
    <row r="3682" spans="1:11" x14ac:dyDescent="0.35">
      <c r="A3682" s="10">
        <v>7285</v>
      </c>
      <c r="B3682" s="10" t="s">
        <v>1441</v>
      </c>
      <c r="C3682" s="10" t="s">
        <v>36</v>
      </c>
      <c r="D3682" s="10">
        <v>2003</v>
      </c>
      <c r="E3682" s="10" t="s">
        <v>2</v>
      </c>
      <c r="F3682" s="10" t="s">
        <v>356</v>
      </c>
      <c r="G3682" s="10">
        <v>0.16</v>
      </c>
      <c r="H3682" s="10">
        <v>0.06</v>
      </c>
      <c r="I3682" s="10">
        <v>0</v>
      </c>
      <c r="J3682" s="10">
        <v>0</v>
      </c>
      <c r="K3682" s="10">
        <v>0.22</v>
      </c>
    </row>
    <row r="3683" spans="1:11" x14ac:dyDescent="0.35">
      <c r="A3683" s="9">
        <v>7286</v>
      </c>
      <c r="B3683" s="9" t="s">
        <v>1442</v>
      </c>
      <c r="C3683" s="9" t="s">
        <v>49</v>
      </c>
      <c r="D3683" s="9">
        <v>2008</v>
      </c>
      <c r="E3683" s="9" t="s">
        <v>6</v>
      </c>
      <c r="F3683" s="9" t="s">
        <v>67</v>
      </c>
      <c r="G3683" s="9">
        <v>0.2</v>
      </c>
      <c r="H3683" s="9">
        <v>0</v>
      </c>
      <c r="I3683" s="9">
        <v>0</v>
      </c>
      <c r="J3683" s="9">
        <v>0.02</v>
      </c>
      <c r="K3683" s="9">
        <v>0.22</v>
      </c>
    </row>
    <row r="3684" spans="1:11" x14ac:dyDescent="0.35">
      <c r="A3684" s="10">
        <v>7287</v>
      </c>
      <c r="B3684" s="10" t="s">
        <v>1443</v>
      </c>
      <c r="C3684" s="10" t="s">
        <v>34</v>
      </c>
      <c r="D3684" s="10">
        <v>2008</v>
      </c>
      <c r="E3684" s="10" t="s">
        <v>1</v>
      </c>
      <c r="F3684" s="10" t="s">
        <v>38</v>
      </c>
      <c r="G3684" s="10">
        <v>0</v>
      </c>
      <c r="H3684" s="10">
        <v>0</v>
      </c>
      <c r="I3684" s="10">
        <v>0.22</v>
      </c>
      <c r="J3684" s="10">
        <v>0</v>
      </c>
      <c r="K3684" s="10">
        <v>0.22</v>
      </c>
    </row>
    <row r="3685" spans="1:11" x14ac:dyDescent="0.35">
      <c r="A3685" s="9">
        <v>7288</v>
      </c>
      <c r="B3685" s="9" t="s">
        <v>1444</v>
      </c>
      <c r="C3685" s="9" t="s">
        <v>72</v>
      </c>
      <c r="D3685" s="9">
        <v>1999</v>
      </c>
      <c r="E3685" s="9" t="s">
        <v>9</v>
      </c>
      <c r="F3685" s="9" t="s">
        <v>57</v>
      </c>
      <c r="G3685" s="9">
        <v>0.12</v>
      </c>
      <c r="H3685" s="9">
        <v>0.08</v>
      </c>
      <c r="I3685" s="9">
        <v>0</v>
      </c>
      <c r="J3685" s="9">
        <v>0.01</v>
      </c>
      <c r="K3685" s="9">
        <v>0.22</v>
      </c>
    </row>
    <row r="3686" spans="1:11" x14ac:dyDescent="0.35">
      <c r="A3686" s="10">
        <v>7289</v>
      </c>
      <c r="B3686" s="10" t="s">
        <v>1445</v>
      </c>
      <c r="C3686" s="10" t="s">
        <v>72</v>
      </c>
      <c r="D3686" s="10">
        <v>1999</v>
      </c>
      <c r="E3686" s="10" t="s">
        <v>3</v>
      </c>
      <c r="F3686" s="10" t="s">
        <v>61</v>
      </c>
      <c r="G3686" s="10">
        <v>0.12</v>
      </c>
      <c r="H3686" s="10">
        <v>0.08</v>
      </c>
      <c r="I3686" s="10">
        <v>0</v>
      </c>
      <c r="J3686" s="10">
        <v>0.01</v>
      </c>
      <c r="K3686" s="10">
        <v>0.22</v>
      </c>
    </row>
    <row r="3687" spans="1:11" x14ac:dyDescent="0.35">
      <c r="A3687" s="9">
        <v>7290</v>
      </c>
      <c r="B3687" s="9" t="s">
        <v>1446</v>
      </c>
      <c r="C3687" s="9" t="s">
        <v>69</v>
      </c>
      <c r="D3687" s="9">
        <v>2013</v>
      </c>
      <c r="E3687" s="9" t="s">
        <v>7</v>
      </c>
      <c r="F3687" s="9" t="s">
        <v>91</v>
      </c>
      <c r="G3687" s="9">
        <v>7.0000000000000007E-2</v>
      </c>
      <c r="H3687" s="9">
        <v>0.06</v>
      </c>
      <c r="I3687" s="9">
        <v>0.06</v>
      </c>
      <c r="J3687" s="9">
        <v>0.03</v>
      </c>
      <c r="K3687" s="9">
        <v>0.22</v>
      </c>
    </row>
    <row r="3688" spans="1:11" x14ac:dyDescent="0.35">
      <c r="A3688" s="10">
        <v>7291</v>
      </c>
      <c r="B3688" s="10" t="s">
        <v>1447</v>
      </c>
      <c r="C3688" s="10" t="s">
        <v>42</v>
      </c>
      <c r="D3688" s="10">
        <v>2008</v>
      </c>
      <c r="E3688" s="10" t="s">
        <v>6</v>
      </c>
      <c r="F3688" s="10" t="s">
        <v>356</v>
      </c>
      <c r="G3688" s="10">
        <v>0.19</v>
      </c>
      <c r="H3688" s="10">
        <v>0.01</v>
      </c>
      <c r="I3688" s="10">
        <v>0</v>
      </c>
      <c r="J3688" s="10">
        <v>0.02</v>
      </c>
      <c r="K3688" s="10">
        <v>0.22</v>
      </c>
    </row>
    <row r="3689" spans="1:11" x14ac:dyDescent="0.35">
      <c r="A3689" s="9">
        <v>7292</v>
      </c>
      <c r="B3689" s="9" t="s">
        <v>1448</v>
      </c>
      <c r="C3689" s="9" t="s">
        <v>88</v>
      </c>
      <c r="D3689" s="9">
        <v>2015</v>
      </c>
      <c r="E3689" s="9" t="s">
        <v>12</v>
      </c>
      <c r="F3689" s="9" t="s">
        <v>53</v>
      </c>
      <c r="G3689" s="9">
        <v>0.14000000000000001</v>
      </c>
      <c r="H3689" s="9">
        <v>0.05</v>
      </c>
      <c r="I3689" s="9">
        <v>0.01</v>
      </c>
      <c r="J3689" s="9">
        <v>0.02</v>
      </c>
      <c r="K3689" s="9">
        <v>0.22</v>
      </c>
    </row>
    <row r="3690" spans="1:11" x14ac:dyDescent="0.35">
      <c r="A3690" s="10">
        <v>7293</v>
      </c>
      <c r="B3690" s="10" t="s">
        <v>1449</v>
      </c>
      <c r="C3690" s="10" t="s">
        <v>69</v>
      </c>
      <c r="D3690" s="10">
        <v>2010</v>
      </c>
      <c r="E3690" s="10" t="s">
        <v>3</v>
      </c>
      <c r="F3690" s="10" t="s">
        <v>751</v>
      </c>
      <c r="G3690" s="10">
        <v>0.05</v>
      </c>
      <c r="H3690" s="10">
        <v>0.13</v>
      </c>
      <c r="I3690" s="10">
        <v>0</v>
      </c>
      <c r="J3690" s="10">
        <v>0.04</v>
      </c>
      <c r="K3690" s="10">
        <v>0.22</v>
      </c>
    </row>
    <row r="3691" spans="1:11" x14ac:dyDescent="0.35">
      <c r="A3691" s="9">
        <v>7294</v>
      </c>
      <c r="B3691" s="9" t="s">
        <v>1450</v>
      </c>
      <c r="C3691" s="9" t="s">
        <v>102</v>
      </c>
      <c r="D3691" s="9">
        <v>2013</v>
      </c>
      <c r="E3691" s="9" t="s">
        <v>1</v>
      </c>
      <c r="F3691" s="9" t="s">
        <v>61</v>
      </c>
      <c r="G3691" s="9">
        <v>0.14000000000000001</v>
      </c>
      <c r="H3691" s="9">
        <v>0.05</v>
      </c>
      <c r="I3691" s="9">
        <v>0</v>
      </c>
      <c r="J3691" s="9">
        <v>0.03</v>
      </c>
      <c r="K3691" s="9">
        <v>0.22</v>
      </c>
    </row>
    <row r="3692" spans="1:11" x14ac:dyDescent="0.35">
      <c r="A3692" s="10">
        <v>7295</v>
      </c>
      <c r="B3692" s="10" t="s">
        <v>506</v>
      </c>
      <c r="C3692" s="10" t="s">
        <v>149</v>
      </c>
      <c r="D3692" s="10">
        <v>2004</v>
      </c>
      <c r="E3692" s="10" t="s">
        <v>9</v>
      </c>
      <c r="F3692" s="10" t="s">
        <v>67</v>
      </c>
      <c r="G3692" s="10">
        <v>0.17</v>
      </c>
      <c r="H3692" s="10">
        <v>0.04</v>
      </c>
      <c r="I3692" s="10">
        <v>0</v>
      </c>
      <c r="J3692" s="10">
        <v>0.01</v>
      </c>
      <c r="K3692" s="10">
        <v>0.22</v>
      </c>
    </row>
    <row r="3693" spans="1:11" x14ac:dyDescent="0.35">
      <c r="A3693" s="9">
        <v>7296</v>
      </c>
      <c r="B3693" s="9" t="s">
        <v>1451</v>
      </c>
      <c r="C3693" s="9" t="s">
        <v>80</v>
      </c>
      <c r="D3693" s="9">
        <v>1995</v>
      </c>
      <c r="E3693" s="9" t="s">
        <v>1</v>
      </c>
      <c r="F3693" s="9" t="s">
        <v>46</v>
      </c>
      <c r="G3693" s="9">
        <v>0</v>
      </c>
      <c r="H3693" s="9">
        <v>0</v>
      </c>
      <c r="I3693" s="9">
        <v>0.22</v>
      </c>
      <c r="J3693" s="9">
        <v>0</v>
      </c>
      <c r="K3693" s="9">
        <v>0.22</v>
      </c>
    </row>
    <row r="3694" spans="1:11" x14ac:dyDescent="0.35">
      <c r="A3694" s="10">
        <v>7297</v>
      </c>
      <c r="B3694" s="10" t="s">
        <v>115</v>
      </c>
      <c r="C3694" s="10" t="s">
        <v>36</v>
      </c>
      <c r="D3694" s="10">
        <v>2003</v>
      </c>
      <c r="E3694" s="10" t="s">
        <v>6</v>
      </c>
      <c r="F3694" s="10" t="s">
        <v>62</v>
      </c>
      <c r="G3694" s="10">
        <v>0.15</v>
      </c>
      <c r="H3694" s="10">
        <v>0.06</v>
      </c>
      <c r="I3694" s="10">
        <v>0</v>
      </c>
      <c r="J3694" s="10">
        <v>0</v>
      </c>
      <c r="K3694" s="10">
        <v>0.22</v>
      </c>
    </row>
    <row r="3695" spans="1:11" x14ac:dyDescent="0.35">
      <c r="A3695" s="9">
        <v>7298</v>
      </c>
      <c r="B3695" s="9" t="s">
        <v>1452</v>
      </c>
      <c r="C3695" s="9" t="s">
        <v>42</v>
      </c>
      <c r="D3695" s="9">
        <v>2008</v>
      </c>
      <c r="E3695" s="9" t="s">
        <v>1</v>
      </c>
      <c r="F3695" s="9" t="s">
        <v>1161</v>
      </c>
      <c r="G3695" s="9">
        <v>0</v>
      </c>
      <c r="H3695" s="9">
        <v>0.2</v>
      </c>
      <c r="I3695" s="9">
        <v>0</v>
      </c>
      <c r="J3695" s="9">
        <v>0.01</v>
      </c>
      <c r="K3695" s="9">
        <v>0.22</v>
      </c>
    </row>
    <row r="3696" spans="1:11" x14ac:dyDescent="0.35">
      <c r="A3696" s="10">
        <v>7299</v>
      </c>
      <c r="B3696" s="10" t="s">
        <v>1282</v>
      </c>
      <c r="C3696" s="10" t="s">
        <v>36</v>
      </c>
      <c r="D3696" s="10">
        <v>2002</v>
      </c>
      <c r="E3696" s="10" t="s">
        <v>6</v>
      </c>
      <c r="F3696" s="10" t="s">
        <v>67</v>
      </c>
      <c r="G3696" s="10">
        <v>0.15</v>
      </c>
      <c r="H3696" s="10">
        <v>0.06</v>
      </c>
      <c r="I3696" s="10">
        <v>0</v>
      </c>
      <c r="J3696" s="10">
        <v>0</v>
      </c>
      <c r="K3696" s="10">
        <v>0.22</v>
      </c>
    </row>
    <row r="3697" spans="1:11" x14ac:dyDescent="0.35">
      <c r="A3697" s="9">
        <v>7300</v>
      </c>
      <c r="B3697" s="9" t="s">
        <v>310</v>
      </c>
      <c r="C3697" s="9" t="s">
        <v>149</v>
      </c>
      <c r="D3697" s="9">
        <v>2005</v>
      </c>
      <c r="E3697" s="9" t="s">
        <v>9</v>
      </c>
      <c r="F3697" s="9" t="s">
        <v>43</v>
      </c>
      <c r="G3697" s="9">
        <v>0.17</v>
      </c>
      <c r="H3697" s="9">
        <v>0.04</v>
      </c>
      <c r="I3697" s="9">
        <v>0</v>
      </c>
      <c r="J3697" s="9">
        <v>0.01</v>
      </c>
      <c r="K3697" s="9">
        <v>0.22</v>
      </c>
    </row>
    <row r="3698" spans="1:11" x14ac:dyDescent="0.35">
      <c r="A3698" s="10">
        <v>7301</v>
      </c>
      <c r="B3698" s="10" t="s">
        <v>851</v>
      </c>
      <c r="C3698" s="10" t="s">
        <v>70</v>
      </c>
      <c r="D3698" s="10">
        <v>2013</v>
      </c>
      <c r="E3698" s="10" t="s">
        <v>7</v>
      </c>
      <c r="F3698" s="10" t="s">
        <v>338</v>
      </c>
      <c r="G3698" s="10">
        <v>0.06</v>
      </c>
      <c r="H3698" s="10">
        <v>0.13</v>
      </c>
      <c r="I3698" s="10">
        <v>0</v>
      </c>
      <c r="J3698" s="10">
        <v>0.02</v>
      </c>
      <c r="K3698" s="10">
        <v>0.22</v>
      </c>
    </row>
    <row r="3699" spans="1:11" x14ac:dyDescent="0.35">
      <c r="A3699" s="9">
        <v>7302</v>
      </c>
      <c r="B3699" s="9" t="s">
        <v>1453</v>
      </c>
      <c r="C3699" s="9" t="s">
        <v>70</v>
      </c>
      <c r="D3699" s="9">
        <v>2006</v>
      </c>
      <c r="E3699" s="9" t="s">
        <v>8</v>
      </c>
      <c r="F3699" s="9" t="s">
        <v>50</v>
      </c>
      <c r="G3699" s="9">
        <v>0.19</v>
      </c>
      <c r="H3699" s="9">
        <v>0.01</v>
      </c>
      <c r="I3699" s="9">
        <v>0</v>
      </c>
      <c r="J3699" s="9">
        <v>0.02</v>
      </c>
      <c r="K3699" s="9">
        <v>0.22</v>
      </c>
    </row>
    <row r="3700" spans="1:11" x14ac:dyDescent="0.35">
      <c r="A3700" s="10">
        <v>7303</v>
      </c>
      <c r="B3700" s="10" t="s">
        <v>1454</v>
      </c>
      <c r="C3700" s="10" t="s">
        <v>47</v>
      </c>
      <c r="D3700" s="10">
        <v>1993</v>
      </c>
      <c r="E3700" s="10" t="s">
        <v>9</v>
      </c>
      <c r="F3700" s="10" t="s">
        <v>75</v>
      </c>
      <c r="G3700" s="10">
        <v>0</v>
      </c>
      <c r="H3700" s="10">
        <v>0</v>
      </c>
      <c r="I3700" s="10">
        <v>0.22</v>
      </c>
      <c r="J3700" s="10">
        <v>0</v>
      </c>
      <c r="K3700" s="10">
        <v>0.22</v>
      </c>
    </row>
    <row r="3701" spans="1:11" x14ac:dyDescent="0.35">
      <c r="A3701" s="9">
        <v>7304</v>
      </c>
      <c r="B3701" s="9" t="s">
        <v>1455</v>
      </c>
      <c r="C3701" s="9" t="s">
        <v>69</v>
      </c>
      <c r="D3701" s="9">
        <v>2010</v>
      </c>
      <c r="E3701" s="9" t="s">
        <v>8</v>
      </c>
      <c r="F3701" s="9" t="s">
        <v>43</v>
      </c>
      <c r="G3701" s="9">
        <v>0.11</v>
      </c>
      <c r="H3701" s="9">
        <v>7.0000000000000007E-2</v>
      </c>
      <c r="I3701" s="9">
        <v>0</v>
      </c>
      <c r="J3701" s="9">
        <v>0.03</v>
      </c>
      <c r="K3701" s="9">
        <v>0.22</v>
      </c>
    </row>
    <row r="3702" spans="1:11" x14ac:dyDescent="0.35">
      <c r="A3702" s="10">
        <v>7305</v>
      </c>
      <c r="B3702" s="10" t="s">
        <v>488</v>
      </c>
      <c r="C3702" s="10" t="s">
        <v>56</v>
      </c>
      <c r="D3702" s="10">
        <v>2015</v>
      </c>
      <c r="E3702" s="10" t="s">
        <v>9</v>
      </c>
      <c r="F3702" s="10" t="s">
        <v>75</v>
      </c>
      <c r="G3702" s="10">
        <v>0</v>
      </c>
      <c r="H3702" s="10">
        <v>7.0000000000000007E-2</v>
      </c>
      <c r="I3702" s="10">
        <v>0.13</v>
      </c>
      <c r="J3702" s="10">
        <v>0.02</v>
      </c>
      <c r="K3702" s="10">
        <v>0.22</v>
      </c>
    </row>
    <row r="3703" spans="1:11" x14ac:dyDescent="0.35">
      <c r="A3703" s="9">
        <v>7306</v>
      </c>
      <c r="B3703" s="9" t="s">
        <v>1456</v>
      </c>
      <c r="C3703" s="9" t="s">
        <v>34</v>
      </c>
      <c r="D3703" s="9">
        <v>2002</v>
      </c>
      <c r="E3703" s="9" t="s">
        <v>11</v>
      </c>
      <c r="F3703" s="9" t="s">
        <v>78</v>
      </c>
      <c r="G3703" s="9">
        <v>0.11</v>
      </c>
      <c r="H3703" s="9">
        <v>0.08</v>
      </c>
      <c r="I3703" s="9">
        <v>0</v>
      </c>
      <c r="J3703" s="9">
        <v>0.03</v>
      </c>
      <c r="K3703" s="9">
        <v>0.22</v>
      </c>
    </row>
    <row r="3704" spans="1:11" x14ac:dyDescent="0.35">
      <c r="A3704" s="10">
        <v>7307</v>
      </c>
      <c r="B3704" s="10" t="s">
        <v>701</v>
      </c>
      <c r="C3704" s="10" t="s">
        <v>70</v>
      </c>
      <c r="D3704" s="10">
        <v>2012</v>
      </c>
      <c r="E3704" s="10" t="s">
        <v>8</v>
      </c>
      <c r="F3704" s="10" t="s">
        <v>75</v>
      </c>
      <c r="G3704" s="10">
        <v>0.13</v>
      </c>
      <c r="H3704" s="10">
        <v>0.03</v>
      </c>
      <c r="I3704" s="10">
        <v>0.04</v>
      </c>
      <c r="J3704" s="10">
        <v>0.01</v>
      </c>
      <c r="K3704" s="10">
        <v>0.22</v>
      </c>
    </row>
    <row r="3705" spans="1:11" x14ac:dyDescent="0.35">
      <c r="A3705" s="9">
        <v>7308</v>
      </c>
      <c r="B3705" s="9" t="s">
        <v>1457</v>
      </c>
      <c r="C3705" s="9" t="s">
        <v>94</v>
      </c>
      <c r="D3705" s="9">
        <v>2003</v>
      </c>
      <c r="E3705" s="9" t="s">
        <v>4</v>
      </c>
      <c r="F3705" s="9" t="s">
        <v>1458</v>
      </c>
      <c r="G3705" s="9">
        <v>0</v>
      </c>
      <c r="H3705" s="9">
        <v>0.19</v>
      </c>
      <c r="I3705" s="9">
        <v>0</v>
      </c>
      <c r="J3705" s="9">
        <v>0.02</v>
      </c>
      <c r="K3705" s="9">
        <v>0.22</v>
      </c>
    </row>
    <row r="3706" spans="1:11" x14ac:dyDescent="0.35">
      <c r="A3706" s="10">
        <v>7309</v>
      </c>
      <c r="B3706" s="10" t="s">
        <v>1459</v>
      </c>
      <c r="C3706" s="10" t="s">
        <v>44</v>
      </c>
      <c r="D3706" s="10">
        <v>2012</v>
      </c>
      <c r="E3706" s="10" t="s">
        <v>9</v>
      </c>
      <c r="F3706" s="10" t="s">
        <v>75</v>
      </c>
      <c r="G3706" s="10">
        <v>0</v>
      </c>
      <c r="H3706" s="10">
        <v>0</v>
      </c>
      <c r="I3706" s="10">
        <v>0.22</v>
      </c>
      <c r="J3706" s="10">
        <v>0</v>
      </c>
      <c r="K3706" s="10">
        <v>0.22</v>
      </c>
    </row>
    <row r="3707" spans="1:11" x14ac:dyDescent="0.35">
      <c r="A3707" s="9">
        <v>7310</v>
      </c>
      <c r="B3707" s="9" t="s">
        <v>1460</v>
      </c>
      <c r="C3707" s="9" t="s">
        <v>49</v>
      </c>
      <c r="D3707" s="9">
        <v>2008</v>
      </c>
      <c r="E3707" s="9" t="s">
        <v>9</v>
      </c>
      <c r="F3707" s="9" t="s">
        <v>111</v>
      </c>
      <c r="G3707" s="9">
        <v>0.17</v>
      </c>
      <c r="H3707" s="9">
        <v>0.02</v>
      </c>
      <c r="I3707" s="9">
        <v>0.02</v>
      </c>
      <c r="J3707" s="9">
        <v>0.02</v>
      </c>
      <c r="K3707" s="9">
        <v>0.22</v>
      </c>
    </row>
    <row r="3708" spans="1:11" x14ac:dyDescent="0.35">
      <c r="A3708" s="10">
        <v>7311</v>
      </c>
      <c r="B3708" s="10" t="s">
        <v>1461</v>
      </c>
      <c r="C3708" s="10" t="s">
        <v>102</v>
      </c>
      <c r="D3708" s="10">
        <v>2015</v>
      </c>
      <c r="E3708" s="10" t="s">
        <v>3</v>
      </c>
      <c r="F3708" s="10" t="s">
        <v>1462</v>
      </c>
      <c r="G3708" s="10">
        <v>0.03</v>
      </c>
      <c r="H3708" s="10">
        <v>0.13</v>
      </c>
      <c r="I3708" s="10">
        <v>0.03</v>
      </c>
      <c r="J3708" s="10">
        <v>0.03</v>
      </c>
      <c r="K3708" s="10">
        <v>0.22</v>
      </c>
    </row>
    <row r="3709" spans="1:11" x14ac:dyDescent="0.35">
      <c r="A3709" s="9">
        <v>7312</v>
      </c>
      <c r="B3709" s="9" t="s">
        <v>1463</v>
      </c>
      <c r="C3709" s="9" t="s">
        <v>49</v>
      </c>
      <c r="D3709" s="9">
        <v>2008</v>
      </c>
      <c r="E3709" s="9" t="s">
        <v>4</v>
      </c>
      <c r="F3709" s="9" t="s">
        <v>45</v>
      </c>
      <c r="G3709" s="9">
        <v>0.12</v>
      </c>
      <c r="H3709" s="9">
        <v>0.04</v>
      </c>
      <c r="I3709" s="9">
        <v>0.05</v>
      </c>
      <c r="J3709" s="9">
        <v>0.01</v>
      </c>
      <c r="K3709" s="9">
        <v>0.22</v>
      </c>
    </row>
    <row r="3710" spans="1:11" x14ac:dyDescent="0.35">
      <c r="A3710" s="10">
        <v>7313</v>
      </c>
      <c r="B3710" s="10" t="s">
        <v>246</v>
      </c>
      <c r="C3710" s="10" t="s">
        <v>55</v>
      </c>
      <c r="D3710" s="10">
        <v>2014</v>
      </c>
      <c r="E3710" s="10" t="s">
        <v>4</v>
      </c>
      <c r="F3710" s="10" t="s">
        <v>137</v>
      </c>
      <c r="G3710" s="10">
        <v>0.1</v>
      </c>
      <c r="H3710" s="10">
        <v>0.1</v>
      </c>
      <c r="I3710" s="10">
        <v>0</v>
      </c>
      <c r="J3710" s="10">
        <v>0.02</v>
      </c>
      <c r="K3710" s="10">
        <v>0.22</v>
      </c>
    </row>
    <row r="3711" spans="1:11" x14ac:dyDescent="0.35">
      <c r="A3711" s="9">
        <v>7314</v>
      </c>
      <c r="B3711" s="9" t="s">
        <v>1464</v>
      </c>
      <c r="C3711" s="9" t="s">
        <v>72</v>
      </c>
      <c r="D3711" s="9">
        <v>2000</v>
      </c>
      <c r="E3711" s="9" t="s">
        <v>1</v>
      </c>
      <c r="F3711" s="9" t="s">
        <v>38</v>
      </c>
      <c r="G3711" s="9">
        <v>0.12</v>
      </c>
      <c r="H3711" s="9">
        <v>0.08</v>
      </c>
      <c r="I3711" s="9">
        <v>0</v>
      </c>
      <c r="J3711" s="9">
        <v>0.01</v>
      </c>
      <c r="K3711" s="9">
        <v>0.21</v>
      </c>
    </row>
    <row r="3712" spans="1:11" x14ac:dyDescent="0.35">
      <c r="A3712" s="10">
        <v>7315</v>
      </c>
      <c r="B3712" s="10" t="s">
        <v>1465</v>
      </c>
      <c r="C3712" s="10" t="s">
        <v>34</v>
      </c>
      <c r="D3712" s="10">
        <v>2001</v>
      </c>
      <c r="E3712" s="10" t="s">
        <v>1</v>
      </c>
      <c r="F3712" s="10" t="s">
        <v>67</v>
      </c>
      <c r="G3712" s="10">
        <v>0.11</v>
      </c>
      <c r="H3712" s="10">
        <v>0.08</v>
      </c>
      <c r="I3712" s="10">
        <v>0</v>
      </c>
      <c r="J3712" s="10">
        <v>0.03</v>
      </c>
      <c r="K3712" s="10">
        <v>0.21</v>
      </c>
    </row>
    <row r="3713" spans="1:11" x14ac:dyDescent="0.35">
      <c r="A3713" s="9">
        <v>7316</v>
      </c>
      <c r="B3713" s="9" t="s">
        <v>1466</v>
      </c>
      <c r="C3713" s="9" t="s">
        <v>69</v>
      </c>
      <c r="D3713" s="9">
        <v>2008</v>
      </c>
      <c r="E3713" s="9" t="s">
        <v>11</v>
      </c>
      <c r="F3713" s="9" t="s">
        <v>134</v>
      </c>
      <c r="G3713" s="9">
        <v>0.12</v>
      </c>
      <c r="H3713" s="9">
        <v>0</v>
      </c>
      <c r="I3713" s="9">
        <v>0.08</v>
      </c>
      <c r="J3713" s="9">
        <v>0.01</v>
      </c>
      <c r="K3713" s="9">
        <v>0.21</v>
      </c>
    </row>
    <row r="3714" spans="1:11" x14ac:dyDescent="0.35">
      <c r="A3714" s="10">
        <v>7317</v>
      </c>
      <c r="B3714" s="10" t="s">
        <v>1467</v>
      </c>
      <c r="C3714" s="10" t="s">
        <v>72</v>
      </c>
      <c r="D3714" s="10">
        <v>2001</v>
      </c>
      <c r="E3714" s="10" t="s">
        <v>1</v>
      </c>
      <c r="F3714" s="10" t="s">
        <v>683</v>
      </c>
      <c r="G3714" s="10">
        <v>0.12</v>
      </c>
      <c r="H3714" s="10">
        <v>0.08</v>
      </c>
      <c r="I3714" s="10">
        <v>0</v>
      </c>
      <c r="J3714" s="10">
        <v>0.01</v>
      </c>
      <c r="K3714" s="10">
        <v>0.21</v>
      </c>
    </row>
    <row r="3715" spans="1:11" x14ac:dyDescent="0.35">
      <c r="A3715" s="9">
        <v>7318</v>
      </c>
      <c r="B3715" s="9" t="s">
        <v>1468</v>
      </c>
      <c r="C3715" s="9" t="s">
        <v>44</v>
      </c>
      <c r="D3715" s="9">
        <v>2006</v>
      </c>
      <c r="E3715" s="9" t="s">
        <v>4</v>
      </c>
      <c r="F3715" s="9" t="s">
        <v>742</v>
      </c>
      <c r="G3715" s="9">
        <v>0.1</v>
      </c>
      <c r="H3715" s="9">
        <v>0.03</v>
      </c>
      <c r="I3715" s="9">
        <v>0.06</v>
      </c>
      <c r="J3715" s="9">
        <v>0.03</v>
      </c>
      <c r="K3715" s="9">
        <v>0.21</v>
      </c>
    </row>
    <row r="3716" spans="1:11" x14ac:dyDescent="0.35">
      <c r="A3716" s="10">
        <v>7319</v>
      </c>
      <c r="B3716" s="10" t="s">
        <v>1469</v>
      </c>
      <c r="C3716" s="10" t="s">
        <v>42</v>
      </c>
      <c r="D3716" s="10">
        <v>2010</v>
      </c>
      <c r="E3716" s="10" t="s">
        <v>6</v>
      </c>
      <c r="F3716" s="10" t="s">
        <v>53</v>
      </c>
      <c r="G3716" s="10">
        <v>0.2</v>
      </c>
      <c r="H3716" s="10">
        <v>0</v>
      </c>
      <c r="I3716" s="10">
        <v>0</v>
      </c>
      <c r="J3716" s="10">
        <v>0.02</v>
      </c>
      <c r="K3716" s="10">
        <v>0.21</v>
      </c>
    </row>
    <row r="3717" spans="1:11" x14ac:dyDescent="0.35">
      <c r="A3717" s="9">
        <v>7320</v>
      </c>
      <c r="B3717" s="9" t="s">
        <v>1470</v>
      </c>
      <c r="C3717" s="9" t="s">
        <v>56</v>
      </c>
      <c r="D3717" s="9">
        <v>2013</v>
      </c>
      <c r="E3717" s="9" t="s">
        <v>11</v>
      </c>
      <c r="F3717" s="9" t="s">
        <v>633</v>
      </c>
      <c r="G3717" s="9">
        <v>7.0000000000000007E-2</v>
      </c>
      <c r="H3717" s="9">
        <v>0.09</v>
      </c>
      <c r="I3717" s="9">
        <v>0</v>
      </c>
      <c r="J3717" s="9">
        <v>0.05</v>
      </c>
      <c r="K3717" s="9">
        <v>0.21</v>
      </c>
    </row>
    <row r="3718" spans="1:11" x14ac:dyDescent="0.35">
      <c r="A3718" s="10">
        <v>7321</v>
      </c>
      <c r="B3718" s="10" t="s">
        <v>1471</v>
      </c>
      <c r="C3718" s="10" t="s">
        <v>34</v>
      </c>
      <c r="D3718" s="10">
        <v>2004</v>
      </c>
      <c r="E3718" s="10" t="s">
        <v>3</v>
      </c>
      <c r="F3718" s="10" t="s">
        <v>50</v>
      </c>
      <c r="G3718" s="10">
        <v>0.11</v>
      </c>
      <c r="H3718" s="10">
        <v>0.08</v>
      </c>
      <c r="I3718" s="10">
        <v>0</v>
      </c>
      <c r="J3718" s="10">
        <v>0.03</v>
      </c>
      <c r="K3718" s="10">
        <v>0.21</v>
      </c>
    </row>
    <row r="3719" spans="1:11" x14ac:dyDescent="0.35">
      <c r="A3719" s="9">
        <v>7322</v>
      </c>
      <c r="B3719" s="9" t="s">
        <v>1472</v>
      </c>
      <c r="C3719" s="9" t="s">
        <v>72</v>
      </c>
      <c r="D3719" s="9">
        <v>1996</v>
      </c>
      <c r="E3719" s="9" t="s">
        <v>2</v>
      </c>
      <c r="F3719" s="9" t="s">
        <v>1473</v>
      </c>
      <c r="G3719" s="9">
        <v>0.12</v>
      </c>
      <c r="H3719" s="9">
        <v>0.08</v>
      </c>
      <c r="I3719" s="9">
        <v>0</v>
      </c>
      <c r="J3719" s="9">
        <v>0.01</v>
      </c>
      <c r="K3719" s="9">
        <v>0.21</v>
      </c>
    </row>
    <row r="3720" spans="1:11" x14ac:dyDescent="0.35">
      <c r="A3720" s="10">
        <v>7323</v>
      </c>
      <c r="B3720" s="10" t="s">
        <v>1474</v>
      </c>
      <c r="C3720" s="10" t="s">
        <v>69</v>
      </c>
      <c r="D3720" s="10">
        <v>2011</v>
      </c>
      <c r="E3720" s="10" t="s">
        <v>6</v>
      </c>
      <c r="F3720" s="10" t="s">
        <v>57</v>
      </c>
      <c r="G3720" s="10">
        <v>0</v>
      </c>
      <c r="H3720" s="10">
        <v>0.16</v>
      </c>
      <c r="I3720" s="10">
        <v>0</v>
      </c>
      <c r="J3720" s="10">
        <v>0.05</v>
      </c>
      <c r="K3720" s="10">
        <v>0.21</v>
      </c>
    </row>
    <row r="3721" spans="1:11" x14ac:dyDescent="0.35">
      <c r="A3721" s="9">
        <v>7324</v>
      </c>
      <c r="B3721" s="9" t="s">
        <v>1475</v>
      </c>
      <c r="C3721" s="9" t="s">
        <v>149</v>
      </c>
      <c r="D3721" s="9">
        <v>2005</v>
      </c>
      <c r="E3721" s="9" t="s">
        <v>6</v>
      </c>
      <c r="F3721" s="9" t="s">
        <v>75</v>
      </c>
      <c r="G3721" s="9">
        <v>0.17</v>
      </c>
      <c r="H3721" s="9">
        <v>0.04</v>
      </c>
      <c r="I3721" s="9">
        <v>0</v>
      </c>
      <c r="J3721" s="9">
        <v>0.01</v>
      </c>
      <c r="K3721" s="9">
        <v>0.21</v>
      </c>
    </row>
    <row r="3722" spans="1:11" x14ac:dyDescent="0.35">
      <c r="A3722" s="10">
        <v>7325</v>
      </c>
      <c r="B3722" s="10" t="s">
        <v>1476</v>
      </c>
      <c r="C3722" s="10" t="s">
        <v>34</v>
      </c>
      <c r="D3722" s="10">
        <v>2004</v>
      </c>
      <c r="E3722" s="10" t="s">
        <v>3</v>
      </c>
      <c r="F3722" s="10" t="s">
        <v>78</v>
      </c>
      <c r="G3722" s="10">
        <v>0.11</v>
      </c>
      <c r="H3722" s="10">
        <v>0.08</v>
      </c>
      <c r="I3722" s="10">
        <v>0</v>
      </c>
      <c r="J3722" s="10">
        <v>0.03</v>
      </c>
      <c r="K3722" s="10">
        <v>0.21</v>
      </c>
    </row>
    <row r="3723" spans="1:11" x14ac:dyDescent="0.35">
      <c r="A3723" s="9">
        <v>7326</v>
      </c>
      <c r="B3723" s="9" t="s">
        <v>1477</v>
      </c>
      <c r="C3723" s="9" t="s">
        <v>44</v>
      </c>
      <c r="D3723" s="9">
        <v>2005</v>
      </c>
      <c r="E3723" s="9" t="s">
        <v>1</v>
      </c>
      <c r="F3723" s="9" t="s">
        <v>57</v>
      </c>
      <c r="G3723" s="9">
        <v>0.2</v>
      </c>
      <c r="H3723" s="9">
        <v>0</v>
      </c>
      <c r="I3723" s="9">
        <v>0</v>
      </c>
      <c r="J3723" s="9">
        <v>0.02</v>
      </c>
      <c r="K3723" s="9">
        <v>0.21</v>
      </c>
    </row>
    <row r="3724" spans="1:11" x14ac:dyDescent="0.35">
      <c r="A3724" s="10">
        <v>7327</v>
      </c>
      <c r="B3724" s="10" t="s">
        <v>823</v>
      </c>
      <c r="C3724" s="10" t="s">
        <v>34</v>
      </c>
      <c r="D3724" s="10">
        <v>2009</v>
      </c>
      <c r="E3724" s="10" t="s">
        <v>10</v>
      </c>
      <c r="F3724" s="10" t="s">
        <v>50</v>
      </c>
      <c r="G3724" s="10">
        <v>0.11</v>
      </c>
      <c r="H3724" s="10">
        <v>0.08</v>
      </c>
      <c r="I3724" s="10">
        <v>0</v>
      </c>
      <c r="J3724" s="10">
        <v>0.03</v>
      </c>
      <c r="K3724" s="10">
        <v>0.21</v>
      </c>
    </row>
    <row r="3725" spans="1:11" x14ac:dyDescent="0.35">
      <c r="A3725" s="9">
        <v>7328</v>
      </c>
      <c r="B3725" s="9" t="s">
        <v>1478</v>
      </c>
      <c r="C3725" s="9" t="s">
        <v>80</v>
      </c>
      <c r="D3725" s="9">
        <v>1997</v>
      </c>
      <c r="E3725" s="9" t="s">
        <v>1</v>
      </c>
      <c r="F3725" s="9" t="s">
        <v>46</v>
      </c>
      <c r="G3725" s="9">
        <v>0</v>
      </c>
      <c r="H3725" s="9">
        <v>0</v>
      </c>
      <c r="I3725" s="9">
        <v>0.21</v>
      </c>
      <c r="J3725" s="9">
        <v>0</v>
      </c>
      <c r="K3725" s="9">
        <v>0.21</v>
      </c>
    </row>
    <row r="3726" spans="1:11" x14ac:dyDescent="0.35">
      <c r="A3726" s="10">
        <v>7329</v>
      </c>
      <c r="B3726" s="10" t="s">
        <v>790</v>
      </c>
      <c r="C3726" s="10" t="s">
        <v>88</v>
      </c>
      <c r="D3726" s="10">
        <v>2011</v>
      </c>
      <c r="E3726" s="10" t="s">
        <v>9</v>
      </c>
      <c r="F3726" s="10" t="s">
        <v>43</v>
      </c>
      <c r="G3726" s="10">
        <v>0.16</v>
      </c>
      <c r="H3726" s="10">
        <v>0.04</v>
      </c>
      <c r="I3726" s="10">
        <v>0</v>
      </c>
      <c r="J3726" s="10">
        <v>0.02</v>
      </c>
      <c r="K3726" s="10">
        <v>0.21</v>
      </c>
    </row>
    <row r="3727" spans="1:11" x14ac:dyDescent="0.35">
      <c r="A3727" s="9">
        <v>7330</v>
      </c>
      <c r="B3727" s="9" t="s">
        <v>1479</v>
      </c>
      <c r="C3727" s="9" t="s">
        <v>42</v>
      </c>
      <c r="D3727" s="9">
        <v>2007</v>
      </c>
      <c r="E3727" s="9" t="s">
        <v>4</v>
      </c>
      <c r="F3727" s="9" t="s">
        <v>137</v>
      </c>
      <c r="G3727" s="9">
        <v>0.09</v>
      </c>
      <c r="H3727" s="9">
        <v>0</v>
      </c>
      <c r="I3727" s="9">
        <v>0.11</v>
      </c>
      <c r="J3727" s="9">
        <v>0.01</v>
      </c>
      <c r="K3727" s="9">
        <v>0.21</v>
      </c>
    </row>
    <row r="3728" spans="1:11" x14ac:dyDescent="0.35">
      <c r="A3728" s="10">
        <v>7331</v>
      </c>
      <c r="B3728" s="10" t="s">
        <v>71</v>
      </c>
      <c r="C3728" s="10" t="s">
        <v>80</v>
      </c>
      <c r="D3728" s="10">
        <v>1997</v>
      </c>
      <c r="E3728" s="10" t="s">
        <v>4</v>
      </c>
      <c r="F3728" s="10" t="s">
        <v>73</v>
      </c>
      <c r="G3728" s="10">
        <v>0</v>
      </c>
      <c r="H3728" s="10">
        <v>0</v>
      </c>
      <c r="I3728" s="10">
        <v>0.21</v>
      </c>
      <c r="J3728" s="10">
        <v>0</v>
      </c>
      <c r="K3728" s="10">
        <v>0.21</v>
      </c>
    </row>
    <row r="3729" spans="1:11" x14ac:dyDescent="0.35">
      <c r="A3729" s="9">
        <v>7332</v>
      </c>
      <c r="B3729" s="9" t="s">
        <v>1480</v>
      </c>
      <c r="C3729" s="9" t="s">
        <v>49</v>
      </c>
      <c r="D3729" s="9">
        <v>2007</v>
      </c>
      <c r="E3729" s="9" t="s">
        <v>1</v>
      </c>
      <c r="F3729" s="9" t="s">
        <v>75</v>
      </c>
      <c r="G3729" s="9">
        <v>0</v>
      </c>
      <c r="H3729" s="9">
        <v>0</v>
      </c>
      <c r="I3729" s="9">
        <v>0.21</v>
      </c>
      <c r="J3729" s="9">
        <v>0</v>
      </c>
      <c r="K3729" s="9">
        <v>0.21</v>
      </c>
    </row>
    <row r="3730" spans="1:11" x14ac:dyDescent="0.35">
      <c r="A3730" s="10">
        <v>7333</v>
      </c>
      <c r="B3730" s="10" t="s">
        <v>1481</v>
      </c>
      <c r="C3730" s="10" t="s">
        <v>34</v>
      </c>
      <c r="D3730" s="10">
        <v>2002</v>
      </c>
      <c r="E3730" s="10" t="s">
        <v>9</v>
      </c>
      <c r="F3730" s="10" t="s">
        <v>1008</v>
      </c>
      <c r="G3730" s="10">
        <v>0.03</v>
      </c>
      <c r="H3730" s="10">
        <v>0.02</v>
      </c>
      <c r="I3730" s="10">
        <v>0.15</v>
      </c>
      <c r="J3730" s="10">
        <v>0.01</v>
      </c>
      <c r="K3730" s="10">
        <v>0.21</v>
      </c>
    </row>
    <row r="3731" spans="1:11" x14ac:dyDescent="0.35">
      <c r="A3731" s="9">
        <v>7334</v>
      </c>
      <c r="B3731" s="9" t="s">
        <v>1482</v>
      </c>
      <c r="C3731" s="9" t="s">
        <v>80</v>
      </c>
      <c r="D3731" s="9">
        <v>1997</v>
      </c>
      <c r="E3731" s="9" t="s">
        <v>11</v>
      </c>
      <c r="F3731" s="9" t="s">
        <v>127</v>
      </c>
      <c r="G3731" s="9">
        <v>0</v>
      </c>
      <c r="H3731" s="9">
        <v>0</v>
      </c>
      <c r="I3731" s="9">
        <v>0.21</v>
      </c>
      <c r="J3731" s="9">
        <v>0</v>
      </c>
      <c r="K3731" s="9">
        <v>0.21</v>
      </c>
    </row>
    <row r="3732" spans="1:11" x14ac:dyDescent="0.35">
      <c r="A3732" s="10">
        <v>7335</v>
      </c>
      <c r="B3732" s="10" t="s">
        <v>1483</v>
      </c>
      <c r="C3732" s="10" t="s">
        <v>42</v>
      </c>
      <c r="D3732" s="10">
        <v>2010</v>
      </c>
      <c r="E3732" s="10" t="s">
        <v>6</v>
      </c>
      <c r="F3732" s="10" t="s">
        <v>413</v>
      </c>
      <c r="G3732" s="10">
        <v>0</v>
      </c>
      <c r="H3732" s="10">
        <v>0.19</v>
      </c>
      <c r="I3732" s="10">
        <v>0</v>
      </c>
      <c r="J3732" s="10">
        <v>0.03</v>
      </c>
      <c r="K3732" s="10">
        <v>0.21</v>
      </c>
    </row>
    <row r="3733" spans="1:11" x14ac:dyDescent="0.35">
      <c r="A3733" s="9">
        <v>7336</v>
      </c>
      <c r="B3733" s="9" t="s">
        <v>1484</v>
      </c>
      <c r="C3733" s="9" t="s">
        <v>42</v>
      </c>
      <c r="D3733" s="9">
        <v>2008</v>
      </c>
      <c r="E3733" s="9" t="s">
        <v>1</v>
      </c>
      <c r="F3733" s="9" t="s">
        <v>118</v>
      </c>
      <c r="G3733" s="9">
        <v>0.2</v>
      </c>
      <c r="H3733" s="9">
        <v>0</v>
      </c>
      <c r="I3733" s="9">
        <v>0</v>
      </c>
      <c r="J3733" s="9">
        <v>0.02</v>
      </c>
      <c r="K3733" s="9">
        <v>0.21</v>
      </c>
    </row>
    <row r="3734" spans="1:11" x14ac:dyDescent="0.35">
      <c r="A3734" s="10">
        <v>7337</v>
      </c>
      <c r="B3734" s="10" t="s">
        <v>286</v>
      </c>
      <c r="C3734" s="10" t="s">
        <v>42</v>
      </c>
      <c r="D3734" s="10">
        <v>2011</v>
      </c>
      <c r="E3734" s="10" t="s">
        <v>9</v>
      </c>
      <c r="F3734" s="10" t="s">
        <v>38</v>
      </c>
      <c r="G3734" s="10">
        <v>0.08</v>
      </c>
      <c r="H3734" s="10">
        <v>0.08</v>
      </c>
      <c r="I3734" s="10">
        <v>0.03</v>
      </c>
      <c r="J3734" s="10">
        <v>0.02</v>
      </c>
      <c r="K3734" s="10">
        <v>0.21</v>
      </c>
    </row>
    <row r="3735" spans="1:11" x14ac:dyDescent="0.35">
      <c r="A3735" s="9">
        <v>7338</v>
      </c>
      <c r="B3735" s="9" t="s">
        <v>1485</v>
      </c>
      <c r="C3735" s="9" t="s">
        <v>56</v>
      </c>
      <c r="D3735" s="9">
        <v>2013</v>
      </c>
      <c r="E3735" s="9" t="s">
        <v>9</v>
      </c>
      <c r="F3735" s="9" t="s">
        <v>174</v>
      </c>
      <c r="G3735" s="9">
        <v>0.09</v>
      </c>
      <c r="H3735" s="9">
        <v>0.02</v>
      </c>
      <c r="I3735" s="9">
        <v>0.08</v>
      </c>
      <c r="J3735" s="9">
        <v>0.03</v>
      </c>
      <c r="K3735" s="9">
        <v>0.21</v>
      </c>
    </row>
    <row r="3736" spans="1:11" x14ac:dyDescent="0.35">
      <c r="A3736" s="10">
        <v>7339</v>
      </c>
      <c r="B3736" s="10" t="s">
        <v>652</v>
      </c>
      <c r="C3736" s="10" t="s">
        <v>34</v>
      </c>
      <c r="D3736" s="10">
        <v>2008</v>
      </c>
      <c r="E3736" s="10" t="s">
        <v>3</v>
      </c>
      <c r="F3736" s="10" t="s">
        <v>120</v>
      </c>
      <c r="G3736" s="10">
        <v>0.1</v>
      </c>
      <c r="H3736" s="10">
        <v>0.08</v>
      </c>
      <c r="I3736" s="10">
        <v>0</v>
      </c>
      <c r="J3736" s="10">
        <v>0.03</v>
      </c>
      <c r="K3736" s="10">
        <v>0.21</v>
      </c>
    </row>
    <row r="3737" spans="1:11" x14ac:dyDescent="0.35">
      <c r="A3737" s="9">
        <v>7340</v>
      </c>
      <c r="B3737" s="9" t="s">
        <v>1486</v>
      </c>
      <c r="C3737" s="9" t="s">
        <v>70</v>
      </c>
      <c r="D3737" s="9">
        <v>2006</v>
      </c>
      <c r="E3737" s="9" t="s">
        <v>1</v>
      </c>
      <c r="F3737" s="9" t="s">
        <v>52</v>
      </c>
      <c r="G3737" s="9">
        <v>0.2</v>
      </c>
      <c r="H3737" s="9">
        <v>0</v>
      </c>
      <c r="I3737" s="9">
        <v>0</v>
      </c>
      <c r="J3737" s="9">
        <v>0.02</v>
      </c>
      <c r="K3737" s="9">
        <v>0.21</v>
      </c>
    </row>
    <row r="3738" spans="1:11" x14ac:dyDescent="0.35">
      <c r="A3738" s="10">
        <v>7341</v>
      </c>
      <c r="B3738" s="10" t="s">
        <v>101</v>
      </c>
      <c r="C3738" s="10" t="s">
        <v>55</v>
      </c>
      <c r="D3738" s="10">
        <v>2014</v>
      </c>
      <c r="E3738" s="10" t="s">
        <v>9</v>
      </c>
      <c r="F3738" s="10" t="s">
        <v>43</v>
      </c>
      <c r="G3738" s="10">
        <v>0.12</v>
      </c>
      <c r="H3738" s="10">
        <v>7.0000000000000007E-2</v>
      </c>
      <c r="I3738" s="10">
        <v>0</v>
      </c>
      <c r="J3738" s="10">
        <v>0.02</v>
      </c>
      <c r="K3738" s="10">
        <v>0.21</v>
      </c>
    </row>
    <row r="3739" spans="1:11" x14ac:dyDescent="0.35">
      <c r="A3739" s="9">
        <v>7342</v>
      </c>
      <c r="B3739" s="9" t="s">
        <v>1487</v>
      </c>
      <c r="C3739" s="9" t="s">
        <v>70</v>
      </c>
      <c r="D3739" s="9">
        <v>2011</v>
      </c>
      <c r="E3739" s="9" t="s">
        <v>1</v>
      </c>
      <c r="F3739" s="9" t="s">
        <v>43</v>
      </c>
      <c r="G3739" s="9">
        <v>0.18</v>
      </c>
      <c r="H3739" s="9">
        <v>0.02</v>
      </c>
      <c r="I3739" s="9">
        <v>0</v>
      </c>
      <c r="J3739" s="9">
        <v>0.01</v>
      </c>
      <c r="K3739" s="9">
        <v>0.21</v>
      </c>
    </row>
    <row r="3740" spans="1:11" x14ac:dyDescent="0.35">
      <c r="A3740" s="10">
        <v>7343</v>
      </c>
      <c r="B3740" s="10" t="s">
        <v>1488</v>
      </c>
      <c r="C3740" s="10" t="s">
        <v>149</v>
      </c>
      <c r="D3740" s="10">
        <v>2006</v>
      </c>
      <c r="E3740" s="10" t="s">
        <v>11</v>
      </c>
      <c r="F3740" s="10" t="s">
        <v>67</v>
      </c>
      <c r="G3740" s="10">
        <v>0.17</v>
      </c>
      <c r="H3740" s="10">
        <v>0.04</v>
      </c>
      <c r="I3740" s="10">
        <v>0</v>
      </c>
      <c r="J3740" s="10">
        <v>0.01</v>
      </c>
      <c r="K3740" s="10">
        <v>0.21</v>
      </c>
    </row>
    <row r="3741" spans="1:11" x14ac:dyDescent="0.35">
      <c r="A3741" s="9">
        <v>7344</v>
      </c>
      <c r="B3741" s="9" t="s">
        <v>1489</v>
      </c>
      <c r="C3741" s="9" t="s">
        <v>72</v>
      </c>
      <c r="D3741" s="9">
        <v>1999</v>
      </c>
      <c r="E3741" s="9" t="s">
        <v>9</v>
      </c>
      <c r="F3741" s="9" t="s">
        <v>61</v>
      </c>
      <c r="G3741" s="9">
        <v>0.12</v>
      </c>
      <c r="H3741" s="9">
        <v>0.08</v>
      </c>
      <c r="I3741" s="9">
        <v>0</v>
      </c>
      <c r="J3741" s="9">
        <v>0.01</v>
      </c>
      <c r="K3741" s="9">
        <v>0.21</v>
      </c>
    </row>
    <row r="3742" spans="1:11" x14ac:dyDescent="0.35">
      <c r="A3742" s="10">
        <v>7345</v>
      </c>
      <c r="B3742" s="10" t="s">
        <v>1490</v>
      </c>
      <c r="C3742" s="10" t="s">
        <v>44</v>
      </c>
      <c r="D3742" s="10">
        <v>2010</v>
      </c>
      <c r="E3742" s="10" t="s">
        <v>10</v>
      </c>
      <c r="F3742" s="10" t="s">
        <v>67</v>
      </c>
      <c r="G3742" s="10">
        <v>0.11</v>
      </c>
      <c r="H3742" s="10">
        <v>7.0000000000000007E-2</v>
      </c>
      <c r="I3742" s="10">
        <v>0</v>
      </c>
      <c r="J3742" s="10">
        <v>0.04</v>
      </c>
      <c r="K3742" s="10">
        <v>0.21</v>
      </c>
    </row>
    <row r="3743" spans="1:11" x14ac:dyDescent="0.35">
      <c r="A3743" s="9">
        <v>7346</v>
      </c>
      <c r="B3743" s="9" t="s">
        <v>1491</v>
      </c>
      <c r="C3743" s="9" t="s">
        <v>69</v>
      </c>
      <c r="D3743" s="9">
        <v>2008</v>
      </c>
      <c r="E3743" s="9" t="s">
        <v>3</v>
      </c>
      <c r="F3743" s="9" t="s">
        <v>67</v>
      </c>
      <c r="G3743" s="9">
        <v>0.1</v>
      </c>
      <c r="H3743" s="9">
        <v>0.08</v>
      </c>
      <c r="I3743" s="9">
        <v>0</v>
      </c>
      <c r="J3743" s="9">
        <v>0.04</v>
      </c>
      <c r="K3743" s="9">
        <v>0.21</v>
      </c>
    </row>
    <row r="3744" spans="1:11" x14ac:dyDescent="0.35">
      <c r="A3744" s="10">
        <v>7347</v>
      </c>
      <c r="B3744" s="10" t="s">
        <v>1492</v>
      </c>
      <c r="C3744" s="10" t="s">
        <v>34</v>
      </c>
      <c r="D3744" s="10">
        <v>2000</v>
      </c>
      <c r="E3744" s="10" t="s">
        <v>3</v>
      </c>
      <c r="F3744" s="10" t="s">
        <v>251</v>
      </c>
      <c r="G3744" s="10">
        <v>0.1</v>
      </c>
      <c r="H3744" s="10">
        <v>0.08</v>
      </c>
      <c r="I3744" s="10">
        <v>0</v>
      </c>
      <c r="J3744" s="10">
        <v>0.03</v>
      </c>
      <c r="K3744" s="10">
        <v>0.21</v>
      </c>
    </row>
    <row r="3745" spans="1:11" x14ac:dyDescent="0.35">
      <c r="A3745" s="9">
        <v>7348</v>
      </c>
      <c r="B3745" s="9" t="s">
        <v>1493</v>
      </c>
      <c r="C3745" s="9" t="s">
        <v>88</v>
      </c>
      <c r="D3745" s="9">
        <v>2012</v>
      </c>
      <c r="E3745" s="9" t="s">
        <v>8</v>
      </c>
      <c r="F3745" s="9" t="s">
        <v>38</v>
      </c>
      <c r="G3745" s="9">
        <v>0</v>
      </c>
      <c r="H3745" s="9">
        <v>0</v>
      </c>
      <c r="I3745" s="9">
        <v>0.21</v>
      </c>
      <c r="J3745" s="9">
        <v>0</v>
      </c>
      <c r="K3745" s="9">
        <v>0.21</v>
      </c>
    </row>
    <row r="3746" spans="1:11" x14ac:dyDescent="0.35">
      <c r="A3746" s="10">
        <v>7349</v>
      </c>
      <c r="B3746" s="10" t="s">
        <v>1494</v>
      </c>
      <c r="C3746" s="10" t="s">
        <v>34</v>
      </c>
      <c r="D3746" s="10">
        <v>2004</v>
      </c>
      <c r="E3746" s="10" t="s">
        <v>4</v>
      </c>
      <c r="F3746" s="10" t="s">
        <v>50</v>
      </c>
      <c r="G3746" s="10">
        <v>0.1</v>
      </c>
      <c r="H3746" s="10">
        <v>0.08</v>
      </c>
      <c r="I3746" s="10">
        <v>0</v>
      </c>
      <c r="J3746" s="10">
        <v>0.03</v>
      </c>
      <c r="K3746" s="10">
        <v>0.21</v>
      </c>
    </row>
    <row r="3747" spans="1:11" x14ac:dyDescent="0.35">
      <c r="A3747" s="9">
        <v>7350</v>
      </c>
      <c r="B3747" s="9" t="s">
        <v>1210</v>
      </c>
      <c r="C3747" s="9" t="s">
        <v>70</v>
      </c>
      <c r="D3747" s="9">
        <v>2007</v>
      </c>
      <c r="E3747" s="9" t="s">
        <v>1</v>
      </c>
      <c r="F3747" s="9" t="s">
        <v>61</v>
      </c>
      <c r="G3747" s="9">
        <v>0.2</v>
      </c>
      <c r="H3747" s="9">
        <v>0</v>
      </c>
      <c r="I3747" s="9">
        <v>0</v>
      </c>
      <c r="J3747" s="9">
        <v>0.02</v>
      </c>
      <c r="K3747" s="9">
        <v>0.21</v>
      </c>
    </row>
    <row r="3748" spans="1:11" x14ac:dyDescent="0.35">
      <c r="A3748" s="10">
        <v>7351</v>
      </c>
      <c r="B3748" s="10" t="s">
        <v>1495</v>
      </c>
      <c r="C3748" s="10" t="s">
        <v>34</v>
      </c>
      <c r="D3748" s="10">
        <v>2006</v>
      </c>
      <c r="E3748" s="10" t="s">
        <v>6</v>
      </c>
      <c r="F3748" s="10" t="s">
        <v>184</v>
      </c>
      <c r="G3748" s="10">
        <v>0</v>
      </c>
      <c r="H3748" s="10">
        <v>0</v>
      </c>
      <c r="I3748" s="10">
        <v>0.21</v>
      </c>
      <c r="J3748" s="10">
        <v>0</v>
      </c>
      <c r="K3748" s="10">
        <v>0.21</v>
      </c>
    </row>
    <row r="3749" spans="1:11" x14ac:dyDescent="0.35">
      <c r="A3749" s="9">
        <v>7352</v>
      </c>
      <c r="B3749" s="9" t="s">
        <v>1496</v>
      </c>
      <c r="C3749" s="9" t="s">
        <v>36</v>
      </c>
      <c r="D3749" s="9">
        <v>2002</v>
      </c>
      <c r="E3749" s="9" t="s">
        <v>7</v>
      </c>
      <c r="F3749" s="9" t="s">
        <v>839</v>
      </c>
      <c r="G3749" s="9">
        <v>0.15</v>
      </c>
      <c r="H3749" s="9">
        <v>0.06</v>
      </c>
      <c r="I3749" s="9">
        <v>0</v>
      </c>
      <c r="J3749" s="9">
        <v>0</v>
      </c>
      <c r="K3749" s="9">
        <v>0.21</v>
      </c>
    </row>
    <row r="3750" spans="1:11" x14ac:dyDescent="0.35">
      <c r="A3750" s="10">
        <v>7353</v>
      </c>
      <c r="B3750" s="10" t="s">
        <v>1497</v>
      </c>
      <c r="C3750" s="10" t="s">
        <v>34</v>
      </c>
      <c r="D3750" s="11" t="s">
        <v>145</v>
      </c>
      <c r="E3750" s="10" t="s">
        <v>10</v>
      </c>
      <c r="F3750" s="10" t="s">
        <v>145</v>
      </c>
      <c r="G3750" s="10">
        <v>0.1</v>
      </c>
      <c r="H3750" s="10">
        <v>0.08</v>
      </c>
      <c r="I3750" s="10">
        <v>0</v>
      </c>
      <c r="J3750" s="10">
        <v>0.03</v>
      </c>
      <c r="K3750" s="10">
        <v>0.21</v>
      </c>
    </row>
    <row r="3751" spans="1:11" x14ac:dyDescent="0.35">
      <c r="A3751" s="9">
        <v>7354</v>
      </c>
      <c r="B3751" s="9" t="s">
        <v>1498</v>
      </c>
      <c r="C3751" s="9" t="s">
        <v>39</v>
      </c>
      <c r="D3751" s="9">
        <v>2003</v>
      </c>
      <c r="E3751" s="9" t="s">
        <v>10</v>
      </c>
      <c r="F3751" s="9" t="s">
        <v>583</v>
      </c>
      <c r="G3751" s="9">
        <v>0.16</v>
      </c>
      <c r="H3751" s="9">
        <v>0.05</v>
      </c>
      <c r="I3751" s="9">
        <v>0</v>
      </c>
      <c r="J3751" s="9">
        <v>0.01</v>
      </c>
      <c r="K3751" s="9">
        <v>0.21</v>
      </c>
    </row>
    <row r="3752" spans="1:11" x14ac:dyDescent="0.35">
      <c r="A3752" s="10">
        <v>7355</v>
      </c>
      <c r="B3752" s="10" t="s">
        <v>1499</v>
      </c>
      <c r="C3752" s="10" t="s">
        <v>69</v>
      </c>
      <c r="D3752" s="10">
        <v>2010</v>
      </c>
      <c r="E3752" s="10" t="s">
        <v>9</v>
      </c>
      <c r="F3752" s="10" t="s">
        <v>75</v>
      </c>
      <c r="G3752" s="10">
        <v>0</v>
      </c>
      <c r="H3752" s="10">
        <v>0</v>
      </c>
      <c r="I3752" s="10">
        <v>0.21</v>
      </c>
      <c r="J3752" s="10">
        <v>0</v>
      </c>
      <c r="K3752" s="10">
        <v>0.21</v>
      </c>
    </row>
    <row r="3753" spans="1:11" x14ac:dyDescent="0.35">
      <c r="A3753" s="9">
        <v>7356</v>
      </c>
      <c r="B3753" s="9" t="s">
        <v>1500</v>
      </c>
      <c r="C3753" s="9" t="s">
        <v>34</v>
      </c>
      <c r="D3753" s="9">
        <v>2002</v>
      </c>
      <c r="E3753" s="9" t="s">
        <v>12</v>
      </c>
      <c r="F3753" s="9" t="s">
        <v>50</v>
      </c>
      <c r="G3753" s="9">
        <v>0.1</v>
      </c>
      <c r="H3753" s="9">
        <v>0.08</v>
      </c>
      <c r="I3753" s="9">
        <v>0</v>
      </c>
      <c r="J3753" s="9">
        <v>0.03</v>
      </c>
      <c r="K3753" s="9">
        <v>0.21</v>
      </c>
    </row>
    <row r="3754" spans="1:11" x14ac:dyDescent="0.35">
      <c r="A3754" s="10">
        <v>7357</v>
      </c>
      <c r="B3754" s="10" t="s">
        <v>1312</v>
      </c>
      <c r="C3754" s="10" t="s">
        <v>49</v>
      </c>
      <c r="D3754" s="10">
        <v>2005</v>
      </c>
      <c r="E3754" s="10" t="s">
        <v>1</v>
      </c>
      <c r="F3754" s="10" t="s">
        <v>43</v>
      </c>
      <c r="G3754" s="10">
        <v>0.19</v>
      </c>
      <c r="H3754" s="10">
        <v>0.01</v>
      </c>
      <c r="I3754" s="10">
        <v>0</v>
      </c>
      <c r="J3754" s="10">
        <v>0.02</v>
      </c>
      <c r="K3754" s="10">
        <v>0.21</v>
      </c>
    </row>
    <row r="3755" spans="1:11" x14ac:dyDescent="0.35">
      <c r="A3755" s="9">
        <v>7358</v>
      </c>
      <c r="B3755" s="9" t="s">
        <v>1501</v>
      </c>
      <c r="C3755" s="9" t="s">
        <v>69</v>
      </c>
      <c r="D3755" s="9">
        <v>2011</v>
      </c>
      <c r="E3755" s="9" t="s">
        <v>2</v>
      </c>
      <c r="F3755" s="9" t="s">
        <v>67</v>
      </c>
      <c r="G3755" s="9">
        <v>0.11</v>
      </c>
      <c r="H3755" s="9">
        <v>7.0000000000000007E-2</v>
      </c>
      <c r="I3755" s="9">
        <v>0</v>
      </c>
      <c r="J3755" s="9">
        <v>0.03</v>
      </c>
      <c r="K3755" s="9">
        <v>0.21</v>
      </c>
    </row>
    <row r="3756" spans="1:11" x14ac:dyDescent="0.35">
      <c r="A3756" s="10">
        <v>7359</v>
      </c>
      <c r="B3756" s="10" t="s">
        <v>1056</v>
      </c>
      <c r="C3756" s="10" t="s">
        <v>70</v>
      </c>
      <c r="D3756" s="10">
        <v>2009</v>
      </c>
      <c r="E3756" s="10" t="s">
        <v>1</v>
      </c>
      <c r="F3756" s="10" t="s">
        <v>52</v>
      </c>
      <c r="G3756" s="10">
        <v>0.19</v>
      </c>
      <c r="H3756" s="10">
        <v>0.01</v>
      </c>
      <c r="I3756" s="10">
        <v>0</v>
      </c>
      <c r="J3756" s="10">
        <v>0.02</v>
      </c>
      <c r="K3756" s="10">
        <v>0.21</v>
      </c>
    </row>
    <row r="3757" spans="1:11" x14ac:dyDescent="0.35">
      <c r="A3757" s="9">
        <v>7360</v>
      </c>
      <c r="B3757" s="9" t="s">
        <v>613</v>
      </c>
      <c r="C3757" s="9" t="s">
        <v>39</v>
      </c>
      <c r="D3757" s="9">
        <v>2002</v>
      </c>
      <c r="E3757" s="9" t="s">
        <v>7</v>
      </c>
      <c r="F3757" s="9" t="s">
        <v>37</v>
      </c>
      <c r="G3757" s="9">
        <v>0.16</v>
      </c>
      <c r="H3757" s="9">
        <v>0.05</v>
      </c>
      <c r="I3757" s="9">
        <v>0</v>
      </c>
      <c r="J3757" s="9">
        <v>0.01</v>
      </c>
      <c r="K3757" s="9">
        <v>0.21</v>
      </c>
    </row>
    <row r="3758" spans="1:11" x14ac:dyDescent="0.35">
      <c r="A3758" s="10">
        <v>7361</v>
      </c>
      <c r="B3758" s="10" t="s">
        <v>849</v>
      </c>
      <c r="C3758" s="10" t="s">
        <v>70</v>
      </c>
      <c r="D3758" s="10">
        <v>2009</v>
      </c>
      <c r="E3758" s="10" t="s">
        <v>11</v>
      </c>
      <c r="F3758" s="10" t="s">
        <v>59</v>
      </c>
      <c r="G3758" s="10">
        <v>0.14000000000000001</v>
      </c>
      <c r="H3758" s="10">
        <v>0.06</v>
      </c>
      <c r="I3758" s="10">
        <v>0</v>
      </c>
      <c r="J3758" s="10">
        <v>0.02</v>
      </c>
      <c r="K3758" s="10">
        <v>0.21</v>
      </c>
    </row>
    <row r="3759" spans="1:11" x14ac:dyDescent="0.35">
      <c r="A3759" s="9">
        <v>7362</v>
      </c>
      <c r="B3759" s="9" t="s">
        <v>1502</v>
      </c>
      <c r="C3759" s="9" t="s">
        <v>70</v>
      </c>
      <c r="D3759" s="9">
        <v>2009</v>
      </c>
      <c r="E3759" s="9" t="s">
        <v>7</v>
      </c>
      <c r="F3759" s="9" t="s">
        <v>67</v>
      </c>
      <c r="G3759" s="9">
        <v>0.12</v>
      </c>
      <c r="H3759" s="9">
        <v>7.0000000000000007E-2</v>
      </c>
      <c r="I3759" s="9">
        <v>0</v>
      </c>
      <c r="J3759" s="9">
        <v>0.02</v>
      </c>
      <c r="K3759" s="9">
        <v>0.21</v>
      </c>
    </row>
    <row r="3760" spans="1:11" x14ac:dyDescent="0.35">
      <c r="A3760" s="10">
        <v>7363</v>
      </c>
      <c r="B3760" s="10" t="s">
        <v>952</v>
      </c>
      <c r="C3760" s="10" t="s">
        <v>42</v>
      </c>
      <c r="D3760" s="10">
        <v>2008</v>
      </c>
      <c r="E3760" s="10" t="s">
        <v>9</v>
      </c>
      <c r="F3760" s="10" t="s">
        <v>67</v>
      </c>
      <c r="G3760" s="10">
        <v>0.19</v>
      </c>
      <c r="H3760" s="10">
        <v>0</v>
      </c>
      <c r="I3760" s="10">
        <v>0</v>
      </c>
      <c r="J3760" s="10">
        <v>0.02</v>
      </c>
      <c r="K3760" s="10">
        <v>0.21</v>
      </c>
    </row>
    <row r="3761" spans="1:11" x14ac:dyDescent="0.35">
      <c r="A3761" s="9">
        <v>7364</v>
      </c>
      <c r="B3761" s="9" t="s">
        <v>576</v>
      </c>
      <c r="C3761" s="9" t="s">
        <v>39</v>
      </c>
      <c r="D3761" s="9">
        <v>2005</v>
      </c>
      <c r="E3761" s="9" t="s">
        <v>1</v>
      </c>
      <c r="F3761" s="9" t="s">
        <v>52</v>
      </c>
      <c r="G3761" s="9">
        <v>0.16</v>
      </c>
      <c r="H3761" s="9">
        <v>0.05</v>
      </c>
      <c r="I3761" s="9">
        <v>0</v>
      </c>
      <c r="J3761" s="9">
        <v>0.01</v>
      </c>
      <c r="K3761" s="9">
        <v>0.21</v>
      </c>
    </row>
    <row r="3762" spans="1:11" x14ac:dyDescent="0.35">
      <c r="A3762" s="10">
        <v>7365</v>
      </c>
      <c r="B3762" s="10" t="s">
        <v>1503</v>
      </c>
      <c r="C3762" s="10" t="s">
        <v>39</v>
      </c>
      <c r="D3762" s="10">
        <v>2004</v>
      </c>
      <c r="E3762" s="10" t="s">
        <v>9</v>
      </c>
      <c r="F3762" s="10" t="s">
        <v>43</v>
      </c>
      <c r="G3762" s="10">
        <v>0.16</v>
      </c>
      <c r="H3762" s="10">
        <v>0.05</v>
      </c>
      <c r="I3762" s="10">
        <v>0</v>
      </c>
      <c r="J3762" s="10">
        <v>0.01</v>
      </c>
      <c r="K3762" s="10">
        <v>0.21</v>
      </c>
    </row>
    <row r="3763" spans="1:11" x14ac:dyDescent="0.35">
      <c r="A3763" s="9">
        <v>7366</v>
      </c>
      <c r="B3763" s="9" t="s">
        <v>1504</v>
      </c>
      <c r="C3763" s="9" t="s">
        <v>34</v>
      </c>
      <c r="D3763" s="9">
        <v>2005</v>
      </c>
      <c r="E3763" s="9" t="s">
        <v>6</v>
      </c>
      <c r="F3763" s="9" t="s">
        <v>52</v>
      </c>
      <c r="G3763" s="9">
        <v>0.1</v>
      </c>
      <c r="H3763" s="9">
        <v>0.08</v>
      </c>
      <c r="I3763" s="9">
        <v>0</v>
      </c>
      <c r="J3763" s="9">
        <v>0.03</v>
      </c>
      <c r="K3763" s="9">
        <v>0.21</v>
      </c>
    </row>
    <row r="3764" spans="1:11" x14ac:dyDescent="0.35">
      <c r="A3764" s="10">
        <v>7367</v>
      </c>
      <c r="B3764" s="10" t="s">
        <v>1199</v>
      </c>
      <c r="C3764" s="10" t="s">
        <v>70</v>
      </c>
      <c r="D3764" s="10">
        <v>2010</v>
      </c>
      <c r="E3764" s="10" t="s">
        <v>9</v>
      </c>
      <c r="F3764" s="10" t="s">
        <v>98</v>
      </c>
      <c r="G3764" s="10">
        <v>7.0000000000000007E-2</v>
      </c>
      <c r="H3764" s="10">
        <v>0.12</v>
      </c>
      <c r="I3764" s="10">
        <v>0</v>
      </c>
      <c r="J3764" s="10">
        <v>0.02</v>
      </c>
      <c r="K3764" s="10">
        <v>0.21</v>
      </c>
    </row>
    <row r="3765" spans="1:11" x14ac:dyDescent="0.35">
      <c r="A3765" s="9">
        <v>7368</v>
      </c>
      <c r="B3765" s="9" t="s">
        <v>1505</v>
      </c>
      <c r="C3765" s="9" t="s">
        <v>34</v>
      </c>
      <c r="D3765" s="9">
        <v>2004</v>
      </c>
      <c r="E3765" s="9" t="s">
        <v>7</v>
      </c>
      <c r="F3765" s="9" t="s">
        <v>38</v>
      </c>
      <c r="G3765" s="9">
        <v>0.1</v>
      </c>
      <c r="H3765" s="9">
        <v>0.08</v>
      </c>
      <c r="I3765" s="9">
        <v>0</v>
      </c>
      <c r="J3765" s="9">
        <v>0.03</v>
      </c>
      <c r="K3765" s="9">
        <v>0.21</v>
      </c>
    </row>
    <row r="3766" spans="1:11" x14ac:dyDescent="0.35">
      <c r="A3766" s="10">
        <v>7369</v>
      </c>
      <c r="B3766" s="10" t="s">
        <v>1506</v>
      </c>
      <c r="C3766" s="10" t="s">
        <v>44</v>
      </c>
      <c r="D3766" s="10">
        <v>2005</v>
      </c>
      <c r="E3766" s="10" t="s">
        <v>1</v>
      </c>
      <c r="F3766" s="10" t="s">
        <v>61</v>
      </c>
      <c r="G3766" s="10">
        <v>0.2</v>
      </c>
      <c r="H3766" s="10">
        <v>0</v>
      </c>
      <c r="I3766" s="10">
        <v>0</v>
      </c>
      <c r="J3766" s="10">
        <v>0.02</v>
      </c>
      <c r="K3766" s="10">
        <v>0.21</v>
      </c>
    </row>
    <row r="3767" spans="1:11" x14ac:dyDescent="0.35">
      <c r="A3767" s="9">
        <v>7370</v>
      </c>
      <c r="B3767" s="9" t="s">
        <v>1507</v>
      </c>
      <c r="C3767" s="9" t="s">
        <v>69</v>
      </c>
      <c r="D3767" s="9">
        <v>2014</v>
      </c>
      <c r="E3767" s="9" t="s">
        <v>3</v>
      </c>
      <c r="F3767" s="9" t="s">
        <v>62</v>
      </c>
      <c r="G3767" s="9">
        <v>0.05</v>
      </c>
      <c r="H3767" s="9">
        <v>0.11</v>
      </c>
      <c r="I3767" s="9">
        <v>0.01</v>
      </c>
      <c r="J3767" s="9">
        <v>0.04</v>
      </c>
      <c r="K3767" s="9">
        <v>0.21</v>
      </c>
    </row>
    <row r="3768" spans="1:11" x14ac:dyDescent="0.35">
      <c r="A3768" s="10">
        <v>7371</v>
      </c>
      <c r="B3768" s="10" t="s">
        <v>1508</v>
      </c>
      <c r="C3768" s="10" t="s">
        <v>83</v>
      </c>
      <c r="D3768" s="11" t="s">
        <v>145</v>
      </c>
      <c r="E3768" s="10" t="s">
        <v>9</v>
      </c>
      <c r="F3768" s="10" t="s">
        <v>43</v>
      </c>
      <c r="G3768" s="10">
        <v>0.2</v>
      </c>
      <c r="H3768" s="10">
        <v>0.01</v>
      </c>
      <c r="I3768" s="10">
        <v>0</v>
      </c>
      <c r="J3768" s="10">
        <v>0</v>
      </c>
      <c r="K3768" s="10">
        <v>0.21</v>
      </c>
    </row>
    <row r="3769" spans="1:11" x14ac:dyDescent="0.35">
      <c r="A3769" s="9">
        <v>7372</v>
      </c>
      <c r="B3769" s="9" t="s">
        <v>1509</v>
      </c>
      <c r="C3769" s="9" t="s">
        <v>83</v>
      </c>
      <c r="D3769" s="12" t="s">
        <v>145</v>
      </c>
      <c r="E3769" s="9" t="s">
        <v>5</v>
      </c>
      <c r="F3769" s="9" t="s">
        <v>1510</v>
      </c>
      <c r="G3769" s="9">
        <v>0.2</v>
      </c>
      <c r="H3769" s="9">
        <v>0.01</v>
      </c>
      <c r="I3769" s="9">
        <v>0</v>
      </c>
      <c r="J3769" s="9">
        <v>0</v>
      </c>
      <c r="K3769" s="9">
        <v>0.21</v>
      </c>
    </row>
    <row r="3770" spans="1:11" x14ac:dyDescent="0.35">
      <c r="A3770" s="10">
        <v>7373</v>
      </c>
      <c r="B3770" s="10" t="s">
        <v>1511</v>
      </c>
      <c r="C3770" s="10" t="s">
        <v>83</v>
      </c>
      <c r="D3770" s="10">
        <v>1981</v>
      </c>
      <c r="E3770" s="10" t="s">
        <v>1</v>
      </c>
      <c r="F3770" s="10" t="s">
        <v>118</v>
      </c>
      <c r="G3770" s="10">
        <v>0.2</v>
      </c>
      <c r="H3770" s="10">
        <v>0.01</v>
      </c>
      <c r="I3770" s="10">
        <v>0</v>
      </c>
      <c r="J3770" s="10">
        <v>0</v>
      </c>
      <c r="K3770" s="10">
        <v>0.21</v>
      </c>
    </row>
    <row r="3771" spans="1:11" x14ac:dyDescent="0.35">
      <c r="A3771" s="9">
        <v>7374</v>
      </c>
      <c r="B3771" s="9" t="s">
        <v>1512</v>
      </c>
      <c r="C3771" s="9" t="s">
        <v>42</v>
      </c>
      <c r="D3771" s="9">
        <v>2011</v>
      </c>
      <c r="E3771" s="9" t="s">
        <v>6</v>
      </c>
      <c r="F3771" s="9" t="s">
        <v>134</v>
      </c>
      <c r="G3771" s="9">
        <v>0</v>
      </c>
      <c r="H3771" s="9">
        <v>0.18</v>
      </c>
      <c r="I3771" s="9">
        <v>0</v>
      </c>
      <c r="J3771" s="9">
        <v>0.04</v>
      </c>
      <c r="K3771" s="9">
        <v>0.21</v>
      </c>
    </row>
    <row r="3772" spans="1:11" x14ac:dyDescent="0.35">
      <c r="A3772" s="10">
        <v>7375</v>
      </c>
      <c r="B3772" s="10" t="s">
        <v>1513</v>
      </c>
      <c r="C3772" s="10" t="s">
        <v>49</v>
      </c>
      <c r="D3772" s="10">
        <v>2011</v>
      </c>
      <c r="E3772" s="10" t="s">
        <v>12</v>
      </c>
      <c r="F3772" s="10" t="s">
        <v>38</v>
      </c>
      <c r="G3772" s="10">
        <v>0.1</v>
      </c>
      <c r="H3772" s="10">
        <v>0.03</v>
      </c>
      <c r="I3772" s="10">
        <v>7.0000000000000007E-2</v>
      </c>
      <c r="J3772" s="10">
        <v>0.01</v>
      </c>
      <c r="K3772" s="10">
        <v>0.21</v>
      </c>
    </row>
    <row r="3773" spans="1:11" x14ac:dyDescent="0.35">
      <c r="A3773" s="9">
        <v>7376</v>
      </c>
      <c r="B3773" s="9" t="s">
        <v>1514</v>
      </c>
      <c r="C3773" s="9" t="s">
        <v>70</v>
      </c>
      <c r="D3773" s="9">
        <v>2015</v>
      </c>
      <c r="E3773" s="9" t="s">
        <v>9</v>
      </c>
      <c r="F3773" s="9" t="s">
        <v>38</v>
      </c>
      <c r="G3773" s="9">
        <v>0.12</v>
      </c>
      <c r="H3773" s="9">
        <v>0.08</v>
      </c>
      <c r="I3773" s="9">
        <v>0</v>
      </c>
      <c r="J3773" s="9">
        <v>0.02</v>
      </c>
      <c r="K3773" s="9">
        <v>0.21</v>
      </c>
    </row>
    <row r="3774" spans="1:11" x14ac:dyDescent="0.35">
      <c r="A3774" s="10">
        <v>7377</v>
      </c>
      <c r="B3774" s="10" t="s">
        <v>1269</v>
      </c>
      <c r="C3774" s="10" t="s">
        <v>70</v>
      </c>
      <c r="D3774" s="10">
        <v>2010</v>
      </c>
      <c r="E3774" s="10" t="s">
        <v>6</v>
      </c>
      <c r="F3774" s="10" t="s">
        <v>61</v>
      </c>
      <c r="G3774" s="10">
        <v>0.17</v>
      </c>
      <c r="H3774" s="10">
        <v>0.03</v>
      </c>
      <c r="I3774" s="10">
        <v>0</v>
      </c>
      <c r="J3774" s="10">
        <v>0.01</v>
      </c>
      <c r="K3774" s="10">
        <v>0.21</v>
      </c>
    </row>
    <row r="3775" spans="1:11" x14ac:dyDescent="0.35">
      <c r="A3775" s="9">
        <v>7378</v>
      </c>
      <c r="B3775" s="9" t="s">
        <v>1318</v>
      </c>
      <c r="C3775" s="9" t="s">
        <v>69</v>
      </c>
      <c r="D3775" s="9">
        <v>2009</v>
      </c>
      <c r="E3775" s="9" t="s">
        <v>9</v>
      </c>
      <c r="F3775" s="9" t="s">
        <v>61</v>
      </c>
      <c r="G3775" s="9">
        <v>0.11</v>
      </c>
      <c r="H3775" s="9">
        <v>7.0000000000000007E-2</v>
      </c>
      <c r="I3775" s="9">
        <v>0</v>
      </c>
      <c r="J3775" s="9">
        <v>0.03</v>
      </c>
      <c r="K3775" s="9">
        <v>0.21</v>
      </c>
    </row>
    <row r="3776" spans="1:11" x14ac:dyDescent="0.35">
      <c r="A3776" s="10">
        <v>7379</v>
      </c>
      <c r="B3776" s="10" t="s">
        <v>1515</v>
      </c>
      <c r="C3776" s="10" t="s">
        <v>70</v>
      </c>
      <c r="D3776" s="10">
        <v>2007</v>
      </c>
      <c r="E3776" s="10" t="s">
        <v>6</v>
      </c>
      <c r="F3776" s="10" t="s">
        <v>50</v>
      </c>
      <c r="G3776" s="10">
        <v>0.18</v>
      </c>
      <c r="H3776" s="10">
        <v>0.01</v>
      </c>
      <c r="I3776" s="10">
        <v>0</v>
      </c>
      <c r="J3776" s="10">
        <v>0.02</v>
      </c>
      <c r="K3776" s="10">
        <v>0.21</v>
      </c>
    </row>
    <row r="3777" spans="1:11" x14ac:dyDescent="0.35">
      <c r="A3777" s="9">
        <v>7380</v>
      </c>
      <c r="B3777" s="9" t="s">
        <v>1402</v>
      </c>
      <c r="C3777" s="9" t="s">
        <v>34</v>
      </c>
      <c r="D3777" s="9">
        <v>2004</v>
      </c>
      <c r="E3777" s="9" t="s">
        <v>9</v>
      </c>
      <c r="F3777" s="9" t="s">
        <v>91</v>
      </c>
      <c r="G3777" s="9">
        <v>0.1</v>
      </c>
      <c r="H3777" s="9">
        <v>0.08</v>
      </c>
      <c r="I3777" s="9">
        <v>0</v>
      </c>
      <c r="J3777" s="9">
        <v>0.03</v>
      </c>
      <c r="K3777" s="9">
        <v>0.21</v>
      </c>
    </row>
    <row r="3778" spans="1:11" x14ac:dyDescent="0.35">
      <c r="A3778" s="10">
        <v>7381</v>
      </c>
      <c r="B3778" s="10" t="s">
        <v>1516</v>
      </c>
      <c r="C3778" s="10" t="s">
        <v>34</v>
      </c>
      <c r="D3778" s="10">
        <v>2001</v>
      </c>
      <c r="E3778" s="10" t="s">
        <v>7</v>
      </c>
      <c r="F3778" s="10" t="s">
        <v>61</v>
      </c>
      <c r="G3778" s="10">
        <v>0.1</v>
      </c>
      <c r="H3778" s="10">
        <v>0.08</v>
      </c>
      <c r="I3778" s="10">
        <v>0</v>
      </c>
      <c r="J3778" s="10">
        <v>0.03</v>
      </c>
      <c r="K3778" s="10">
        <v>0.21</v>
      </c>
    </row>
    <row r="3779" spans="1:11" x14ac:dyDescent="0.35">
      <c r="A3779" s="9">
        <v>7382</v>
      </c>
      <c r="B3779" s="9" t="s">
        <v>1517</v>
      </c>
      <c r="C3779" s="9" t="s">
        <v>34</v>
      </c>
      <c r="D3779" s="9">
        <v>2005</v>
      </c>
      <c r="E3779" s="9" t="s">
        <v>2</v>
      </c>
      <c r="F3779" s="9" t="s">
        <v>75</v>
      </c>
      <c r="G3779" s="9">
        <v>0.1</v>
      </c>
      <c r="H3779" s="9">
        <v>0.08</v>
      </c>
      <c r="I3779" s="9">
        <v>0</v>
      </c>
      <c r="J3779" s="9">
        <v>0.03</v>
      </c>
      <c r="K3779" s="9">
        <v>0.21</v>
      </c>
    </row>
    <row r="3780" spans="1:11" x14ac:dyDescent="0.35">
      <c r="A3780" s="10">
        <v>7383</v>
      </c>
      <c r="B3780" s="10" t="s">
        <v>1518</v>
      </c>
      <c r="C3780" s="10" t="s">
        <v>149</v>
      </c>
      <c r="D3780" s="10">
        <v>2003</v>
      </c>
      <c r="E3780" s="10" t="s">
        <v>10</v>
      </c>
      <c r="F3780" s="10" t="s">
        <v>535</v>
      </c>
      <c r="G3780" s="10">
        <v>0</v>
      </c>
      <c r="H3780" s="10">
        <v>0</v>
      </c>
      <c r="I3780" s="10">
        <v>0.21</v>
      </c>
      <c r="J3780" s="10">
        <v>0.01</v>
      </c>
      <c r="K3780" s="10">
        <v>0.21</v>
      </c>
    </row>
    <row r="3781" spans="1:11" x14ac:dyDescent="0.35">
      <c r="A3781" s="9">
        <v>7384</v>
      </c>
      <c r="B3781" s="9" t="s">
        <v>1519</v>
      </c>
      <c r="C3781" s="9" t="s">
        <v>39</v>
      </c>
      <c r="D3781" s="12" t="s">
        <v>145</v>
      </c>
      <c r="E3781" s="9" t="s">
        <v>7</v>
      </c>
      <c r="F3781" s="9" t="s">
        <v>134</v>
      </c>
      <c r="G3781" s="9">
        <v>0.16</v>
      </c>
      <c r="H3781" s="9">
        <v>0.05</v>
      </c>
      <c r="I3781" s="9">
        <v>0</v>
      </c>
      <c r="J3781" s="9">
        <v>0.01</v>
      </c>
      <c r="K3781" s="9">
        <v>0.21</v>
      </c>
    </row>
    <row r="3782" spans="1:11" x14ac:dyDescent="0.35">
      <c r="A3782" s="10">
        <v>7385</v>
      </c>
      <c r="B3782" s="10" t="s">
        <v>1520</v>
      </c>
      <c r="C3782" s="10" t="s">
        <v>72</v>
      </c>
      <c r="D3782" s="10">
        <v>1996</v>
      </c>
      <c r="E3782" s="10" t="s">
        <v>11</v>
      </c>
      <c r="F3782" s="10" t="s">
        <v>637</v>
      </c>
      <c r="G3782" s="10">
        <v>0</v>
      </c>
      <c r="H3782" s="10">
        <v>0</v>
      </c>
      <c r="I3782" s="10">
        <v>0.2</v>
      </c>
      <c r="J3782" s="10">
        <v>0.01</v>
      </c>
      <c r="K3782" s="10">
        <v>0.21</v>
      </c>
    </row>
    <row r="3783" spans="1:11" x14ac:dyDescent="0.35">
      <c r="A3783" s="9">
        <v>7386</v>
      </c>
      <c r="B3783" s="9" t="s">
        <v>1521</v>
      </c>
      <c r="C3783" s="9" t="s">
        <v>102</v>
      </c>
      <c r="D3783" s="9">
        <v>2014</v>
      </c>
      <c r="E3783" s="9" t="s">
        <v>9</v>
      </c>
      <c r="F3783" s="9" t="s">
        <v>43</v>
      </c>
      <c r="G3783" s="9">
        <v>7.0000000000000007E-2</v>
      </c>
      <c r="H3783" s="9">
        <v>0.1</v>
      </c>
      <c r="I3783" s="9">
        <v>0.01</v>
      </c>
      <c r="J3783" s="9">
        <v>0.04</v>
      </c>
      <c r="K3783" s="9">
        <v>0.21</v>
      </c>
    </row>
    <row r="3784" spans="1:11" x14ac:dyDescent="0.35">
      <c r="A3784" s="10">
        <v>7387</v>
      </c>
      <c r="B3784" s="10" t="s">
        <v>1522</v>
      </c>
      <c r="C3784" s="10" t="s">
        <v>47</v>
      </c>
      <c r="D3784" s="10">
        <v>1995</v>
      </c>
      <c r="E3784" s="10" t="s">
        <v>10</v>
      </c>
      <c r="F3784" s="10" t="s">
        <v>75</v>
      </c>
      <c r="G3784" s="10">
        <v>0</v>
      </c>
      <c r="H3784" s="10">
        <v>0</v>
      </c>
      <c r="I3784" s="10">
        <v>0.21</v>
      </c>
      <c r="J3784" s="10">
        <v>0</v>
      </c>
      <c r="K3784" s="10">
        <v>0.21</v>
      </c>
    </row>
    <row r="3785" spans="1:11" x14ac:dyDescent="0.35">
      <c r="A3785" s="9">
        <v>7388</v>
      </c>
      <c r="B3785" s="9" t="s">
        <v>278</v>
      </c>
      <c r="C3785" s="9" t="s">
        <v>42</v>
      </c>
      <c r="D3785" s="9">
        <v>2009</v>
      </c>
      <c r="E3785" s="9" t="s">
        <v>11</v>
      </c>
      <c r="F3785" s="9" t="s">
        <v>279</v>
      </c>
      <c r="G3785" s="9">
        <v>0.12</v>
      </c>
      <c r="H3785" s="9">
        <v>7.0000000000000007E-2</v>
      </c>
      <c r="I3785" s="9">
        <v>0</v>
      </c>
      <c r="J3785" s="9">
        <v>0.02</v>
      </c>
      <c r="K3785" s="9">
        <v>0.21</v>
      </c>
    </row>
    <row r="3786" spans="1:11" x14ac:dyDescent="0.35">
      <c r="A3786" s="10">
        <v>7389</v>
      </c>
      <c r="B3786" s="10" t="s">
        <v>1523</v>
      </c>
      <c r="C3786" s="10" t="s">
        <v>88</v>
      </c>
      <c r="D3786" s="10">
        <v>2014</v>
      </c>
      <c r="E3786" s="10" t="s">
        <v>9</v>
      </c>
      <c r="F3786" s="10" t="s">
        <v>814</v>
      </c>
      <c r="G3786" s="10">
        <v>0.09</v>
      </c>
      <c r="H3786" s="10">
        <v>0.03</v>
      </c>
      <c r="I3786" s="10">
        <v>0.08</v>
      </c>
      <c r="J3786" s="10">
        <v>0.01</v>
      </c>
      <c r="K3786" s="10">
        <v>0.21</v>
      </c>
    </row>
    <row r="3787" spans="1:11" x14ac:dyDescent="0.35">
      <c r="A3787" s="9">
        <v>7390</v>
      </c>
      <c r="B3787" s="9" t="s">
        <v>595</v>
      </c>
      <c r="C3787" s="9" t="s">
        <v>44</v>
      </c>
      <c r="D3787" s="9">
        <v>2009</v>
      </c>
      <c r="E3787" s="9" t="s">
        <v>10</v>
      </c>
      <c r="F3787" s="9" t="s">
        <v>67</v>
      </c>
      <c r="G3787" s="9">
        <v>0.17</v>
      </c>
      <c r="H3787" s="9">
        <v>0.02</v>
      </c>
      <c r="I3787" s="9">
        <v>0</v>
      </c>
      <c r="J3787" s="9">
        <v>0.02</v>
      </c>
      <c r="K3787" s="9">
        <v>0.21</v>
      </c>
    </row>
    <row r="3788" spans="1:11" x14ac:dyDescent="0.35">
      <c r="A3788" s="10">
        <v>7391</v>
      </c>
      <c r="B3788" s="10" t="s">
        <v>678</v>
      </c>
      <c r="C3788" s="10" t="s">
        <v>49</v>
      </c>
      <c r="D3788" s="10">
        <v>2008</v>
      </c>
      <c r="E3788" s="10" t="s">
        <v>9</v>
      </c>
      <c r="F3788" s="10" t="s">
        <v>59</v>
      </c>
      <c r="G3788" s="10">
        <v>0.19</v>
      </c>
      <c r="H3788" s="10">
        <v>0.01</v>
      </c>
      <c r="I3788" s="10">
        <v>0</v>
      </c>
      <c r="J3788" s="10">
        <v>0.02</v>
      </c>
      <c r="K3788" s="10">
        <v>0.21</v>
      </c>
    </row>
    <row r="3789" spans="1:11" x14ac:dyDescent="0.35">
      <c r="A3789" s="9">
        <v>7392</v>
      </c>
      <c r="B3789" s="9" t="s">
        <v>1524</v>
      </c>
      <c r="C3789" s="9" t="s">
        <v>69</v>
      </c>
      <c r="D3789" s="9">
        <v>2011</v>
      </c>
      <c r="E3789" s="9" t="s">
        <v>1</v>
      </c>
      <c r="F3789" s="9" t="s">
        <v>111</v>
      </c>
      <c r="G3789" s="9">
        <v>0.06</v>
      </c>
      <c r="H3789" s="9">
        <v>0.05</v>
      </c>
      <c r="I3789" s="9">
        <v>0.08</v>
      </c>
      <c r="J3789" s="9">
        <v>0.02</v>
      </c>
      <c r="K3789" s="9">
        <v>0.21</v>
      </c>
    </row>
    <row r="3790" spans="1:11" x14ac:dyDescent="0.35">
      <c r="A3790" s="10">
        <v>7393</v>
      </c>
      <c r="B3790" s="10" t="s">
        <v>1525</v>
      </c>
      <c r="C3790" s="10" t="s">
        <v>72</v>
      </c>
      <c r="D3790" s="10">
        <v>2000</v>
      </c>
      <c r="E3790" s="10" t="s">
        <v>10</v>
      </c>
      <c r="F3790" s="10" t="s">
        <v>114</v>
      </c>
      <c r="G3790" s="10">
        <v>0.12</v>
      </c>
      <c r="H3790" s="10">
        <v>0.08</v>
      </c>
      <c r="I3790" s="10">
        <v>0</v>
      </c>
      <c r="J3790" s="10">
        <v>0.01</v>
      </c>
      <c r="K3790" s="10">
        <v>0.21</v>
      </c>
    </row>
    <row r="3791" spans="1:11" x14ac:dyDescent="0.35">
      <c r="A3791" s="9">
        <v>7394</v>
      </c>
      <c r="B3791" s="9" t="s">
        <v>1526</v>
      </c>
      <c r="C3791" s="9" t="s">
        <v>42</v>
      </c>
      <c r="D3791" s="9">
        <v>2009</v>
      </c>
      <c r="E3791" s="9" t="s">
        <v>1</v>
      </c>
      <c r="F3791" s="9" t="s">
        <v>1527</v>
      </c>
      <c r="G3791" s="9">
        <v>0.15</v>
      </c>
      <c r="H3791" s="9">
        <v>0.05</v>
      </c>
      <c r="I3791" s="9">
        <v>0</v>
      </c>
      <c r="J3791" s="9">
        <v>0.02</v>
      </c>
      <c r="K3791" s="9">
        <v>0.21</v>
      </c>
    </row>
    <row r="3792" spans="1:11" x14ac:dyDescent="0.35">
      <c r="A3792" s="10">
        <v>7395</v>
      </c>
      <c r="B3792" s="10" t="s">
        <v>968</v>
      </c>
      <c r="C3792" s="10" t="s">
        <v>39</v>
      </c>
      <c r="D3792" s="10">
        <v>2005</v>
      </c>
      <c r="E3792" s="10" t="s">
        <v>7</v>
      </c>
      <c r="F3792" s="10" t="s">
        <v>50</v>
      </c>
      <c r="G3792" s="10">
        <v>0.16</v>
      </c>
      <c r="H3792" s="10">
        <v>0.05</v>
      </c>
      <c r="I3792" s="10">
        <v>0</v>
      </c>
      <c r="J3792" s="10">
        <v>0.01</v>
      </c>
      <c r="K3792" s="10">
        <v>0.21</v>
      </c>
    </row>
    <row r="3793" spans="1:11" x14ac:dyDescent="0.35">
      <c r="A3793" s="9">
        <v>7396</v>
      </c>
      <c r="B3793" s="9" t="s">
        <v>1528</v>
      </c>
      <c r="C3793" s="9" t="s">
        <v>42</v>
      </c>
      <c r="D3793" s="9">
        <v>2011</v>
      </c>
      <c r="E3793" s="9" t="s">
        <v>1</v>
      </c>
      <c r="F3793" s="9" t="s">
        <v>43</v>
      </c>
      <c r="G3793" s="9">
        <v>0.15</v>
      </c>
      <c r="H3793" s="9">
        <v>0.05</v>
      </c>
      <c r="I3793" s="9">
        <v>0</v>
      </c>
      <c r="J3793" s="9">
        <v>0.02</v>
      </c>
      <c r="K3793" s="9">
        <v>0.21</v>
      </c>
    </row>
    <row r="3794" spans="1:11" x14ac:dyDescent="0.35">
      <c r="A3794" s="10">
        <v>7397</v>
      </c>
      <c r="B3794" s="10" t="s">
        <v>1529</v>
      </c>
      <c r="C3794" s="10" t="s">
        <v>44</v>
      </c>
      <c r="D3794" s="10">
        <v>2005</v>
      </c>
      <c r="E3794" s="10" t="s">
        <v>11</v>
      </c>
      <c r="F3794" s="10" t="s">
        <v>50</v>
      </c>
      <c r="G3794" s="10">
        <v>0.18</v>
      </c>
      <c r="H3794" s="10">
        <v>0.01</v>
      </c>
      <c r="I3794" s="10">
        <v>0</v>
      </c>
      <c r="J3794" s="10">
        <v>0.02</v>
      </c>
      <c r="K3794" s="10">
        <v>0.21</v>
      </c>
    </row>
    <row r="3795" spans="1:11" x14ac:dyDescent="0.35">
      <c r="A3795" s="9">
        <v>7398</v>
      </c>
      <c r="B3795" s="9" t="s">
        <v>343</v>
      </c>
      <c r="C3795" s="9" t="s">
        <v>70</v>
      </c>
      <c r="D3795" s="9">
        <v>2009</v>
      </c>
      <c r="E3795" s="9" t="s">
        <v>1</v>
      </c>
      <c r="F3795" s="9" t="s">
        <v>344</v>
      </c>
      <c r="G3795" s="9">
        <v>0.2</v>
      </c>
      <c r="H3795" s="9">
        <v>0</v>
      </c>
      <c r="I3795" s="9">
        <v>0</v>
      </c>
      <c r="J3795" s="9">
        <v>0.02</v>
      </c>
      <c r="K3795" s="9">
        <v>0.21</v>
      </c>
    </row>
    <row r="3796" spans="1:11" x14ac:dyDescent="0.35">
      <c r="A3796" s="10">
        <v>7399</v>
      </c>
      <c r="B3796" s="10" t="s">
        <v>1530</v>
      </c>
      <c r="C3796" s="10" t="s">
        <v>34</v>
      </c>
      <c r="D3796" s="10">
        <v>2005</v>
      </c>
      <c r="E3796" s="10" t="s">
        <v>12</v>
      </c>
      <c r="F3796" s="10" t="s">
        <v>137</v>
      </c>
      <c r="G3796" s="10">
        <v>0</v>
      </c>
      <c r="H3796" s="10">
        <v>0</v>
      </c>
      <c r="I3796" s="10">
        <v>0.21</v>
      </c>
      <c r="J3796" s="10">
        <v>0</v>
      </c>
      <c r="K3796" s="10">
        <v>0.21</v>
      </c>
    </row>
    <row r="3797" spans="1:11" x14ac:dyDescent="0.35">
      <c r="A3797" s="9">
        <v>7400</v>
      </c>
      <c r="B3797" s="9" t="s">
        <v>1531</v>
      </c>
      <c r="C3797" s="9" t="s">
        <v>34</v>
      </c>
      <c r="D3797" s="9">
        <v>2003</v>
      </c>
      <c r="E3797" s="9" t="s">
        <v>2</v>
      </c>
      <c r="F3797" s="9" t="s">
        <v>91</v>
      </c>
      <c r="G3797" s="9">
        <v>0.1</v>
      </c>
      <c r="H3797" s="9">
        <v>0.08</v>
      </c>
      <c r="I3797" s="9">
        <v>0</v>
      </c>
      <c r="J3797" s="9">
        <v>0.03</v>
      </c>
      <c r="K3797" s="9">
        <v>0.21</v>
      </c>
    </row>
    <row r="3798" spans="1:11" x14ac:dyDescent="0.35">
      <c r="A3798" s="10">
        <v>7401</v>
      </c>
      <c r="B3798" s="10" t="s">
        <v>1532</v>
      </c>
      <c r="C3798" s="10" t="s">
        <v>149</v>
      </c>
      <c r="D3798" s="10">
        <v>2003</v>
      </c>
      <c r="E3798" s="10" t="s">
        <v>2</v>
      </c>
      <c r="F3798" s="10" t="s">
        <v>67</v>
      </c>
      <c r="G3798" s="10">
        <v>0.16</v>
      </c>
      <c r="H3798" s="10">
        <v>0.04</v>
      </c>
      <c r="I3798" s="10">
        <v>0</v>
      </c>
      <c r="J3798" s="10">
        <v>0.01</v>
      </c>
      <c r="K3798" s="10">
        <v>0.21</v>
      </c>
    </row>
    <row r="3799" spans="1:11" x14ac:dyDescent="0.35">
      <c r="A3799" s="9">
        <v>7402</v>
      </c>
      <c r="B3799" s="9" t="s">
        <v>1533</v>
      </c>
      <c r="C3799" s="9" t="s">
        <v>42</v>
      </c>
      <c r="D3799" s="9">
        <v>2010</v>
      </c>
      <c r="E3799" s="9" t="s">
        <v>6</v>
      </c>
      <c r="F3799" s="9" t="s">
        <v>75</v>
      </c>
      <c r="G3799" s="9">
        <v>0.2</v>
      </c>
      <c r="H3799" s="9">
        <v>0</v>
      </c>
      <c r="I3799" s="9">
        <v>0</v>
      </c>
      <c r="J3799" s="9">
        <v>0.01</v>
      </c>
      <c r="K3799" s="9">
        <v>0.21</v>
      </c>
    </row>
    <row r="3800" spans="1:11" x14ac:dyDescent="0.35">
      <c r="A3800" s="10">
        <v>7403</v>
      </c>
      <c r="B3800" s="10" t="s">
        <v>1534</v>
      </c>
      <c r="C3800" s="10" t="s">
        <v>49</v>
      </c>
      <c r="D3800" s="10">
        <v>2009</v>
      </c>
      <c r="E3800" s="10" t="s">
        <v>9</v>
      </c>
      <c r="F3800" s="10" t="s">
        <v>642</v>
      </c>
      <c r="G3800" s="10">
        <v>0.2</v>
      </c>
      <c r="H3800" s="10">
        <v>0</v>
      </c>
      <c r="I3800" s="10">
        <v>0</v>
      </c>
      <c r="J3800" s="10">
        <v>0.01</v>
      </c>
      <c r="K3800" s="10">
        <v>0.21</v>
      </c>
    </row>
    <row r="3801" spans="1:11" x14ac:dyDescent="0.35">
      <c r="A3801" s="9">
        <v>7404</v>
      </c>
      <c r="B3801" s="9" t="s">
        <v>1535</v>
      </c>
      <c r="C3801" s="9" t="s">
        <v>44</v>
      </c>
      <c r="D3801" s="9">
        <v>2010</v>
      </c>
      <c r="E3801" s="9" t="s">
        <v>1</v>
      </c>
      <c r="F3801" s="9" t="s">
        <v>57</v>
      </c>
      <c r="G3801" s="9">
        <v>0.06</v>
      </c>
      <c r="H3801" s="9">
        <v>0</v>
      </c>
      <c r="I3801" s="9">
        <v>0.13</v>
      </c>
      <c r="J3801" s="9">
        <v>0.01</v>
      </c>
      <c r="K3801" s="9">
        <v>0.21</v>
      </c>
    </row>
    <row r="3802" spans="1:11" x14ac:dyDescent="0.35">
      <c r="A3802" s="10">
        <v>7405</v>
      </c>
      <c r="B3802" s="10" t="s">
        <v>1536</v>
      </c>
      <c r="C3802" s="10" t="s">
        <v>34</v>
      </c>
      <c r="D3802" s="10">
        <v>2002</v>
      </c>
      <c r="E3802" s="10" t="s">
        <v>4</v>
      </c>
      <c r="F3802" s="10" t="s">
        <v>67</v>
      </c>
      <c r="G3802" s="10">
        <v>0.1</v>
      </c>
      <c r="H3802" s="10">
        <v>0.08</v>
      </c>
      <c r="I3802" s="10">
        <v>0</v>
      </c>
      <c r="J3802" s="10">
        <v>0.03</v>
      </c>
      <c r="K3802" s="10">
        <v>0.21</v>
      </c>
    </row>
    <row r="3803" spans="1:11" x14ac:dyDescent="0.35">
      <c r="A3803" s="9">
        <v>7406</v>
      </c>
      <c r="B3803" s="9" t="s">
        <v>1537</v>
      </c>
      <c r="C3803" s="9" t="s">
        <v>72</v>
      </c>
      <c r="D3803" s="9">
        <v>2002</v>
      </c>
      <c r="E3803" s="9" t="s">
        <v>2</v>
      </c>
      <c r="F3803" s="9" t="s">
        <v>839</v>
      </c>
      <c r="G3803" s="9">
        <v>0.12</v>
      </c>
      <c r="H3803" s="9">
        <v>0.08</v>
      </c>
      <c r="I3803" s="9">
        <v>0</v>
      </c>
      <c r="J3803" s="9">
        <v>0.01</v>
      </c>
      <c r="K3803" s="9">
        <v>0.21</v>
      </c>
    </row>
    <row r="3804" spans="1:11" x14ac:dyDescent="0.35">
      <c r="A3804" s="10">
        <v>7407</v>
      </c>
      <c r="B3804" s="10" t="s">
        <v>1538</v>
      </c>
      <c r="C3804" s="10" t="s">
        <v>34</v>
      </c>
      <c r="D3804" s="10">
        <v>2001</v>
      </c>
      <c r="E3804" s="10" t="s">
        <v>11</v>
      </c>
      <c r="F3804" s="10" t="s">
        <v>38</v>
      </c>
      <c r="G3804" s="10">
        <v>0.09</v>
      </c>
      <c r="H3804" s="10">
        <v>7.0000000000000007E-2</v>
      </c>
      <c r="I3804" s="10">
        <v>0.03</v>
      </c>
      <c r="J3804" s="10">
        <v>0.02</v>
      </c>
      <c r="K3804" s="10">
        <v>0.21</v>
      </c>
    </row>
    <row r="3805" spans="1:11" x14ac:dyDescent="0.35">
      <c r="A3805" s="9">
        <v>7408</v>
      </c>
      <c r="B3805" s="9" t="s">
        <v>1539</v>
      </c>
      <c r="C3805" s="9" t="s">
        <v>44</v>
      </c>
      <c r="D3805" s="12" t="s">
        <v>145</v>
      </c>
      <c r="E3805" s="9" t="s">
        <v>12</v>
      </c>
      <c r="F3805" s="9" t="s">
        <v>46</v>
      </c>
      <c r="G3805" s="9">
        <v>0</v>
      </c>
      <c r="H3805" s="9">
        <v>0</v>
      </c>
      <c r="I3805" s="9">
        <v>0.21</v>
      </c>
      <c r="J3805" s="9">
        <v>0</v>
      </c>
      <c r="K3805" s="9">
        <v>0.21</v>
      </c>
    </row>
    <row r="3806" spans="1:11" x14ac:dyDescent="0.35">
      <c r="A3806" s="10">
        <v>7409</v>
      </c>
      <c r="B3806" s="10" t="s">
        <v>1540</v>
      </c>
      <c r="C3806" s="10" t="s">
        <v>39</v>
      </c>
      <c r="D3806" s="10">
        <v>2003</v>
      </c>
      <c r="E3806" s="10" t="s">
        <v>1</v>
      </c>
      <c r="F3806" s="10" t="s">
        <v>683</v>
      </c>
      <c r="G3806" s="10">
        <v>0.16</v>
      </c>
      <c r="H3806" s="10">
        <v>0.05</v>
      </c>
      <c r="I3806" s="10">
        <v>0</v>
      </c>
      <c r="J3806" s="10">
        <v>0.01</v>
      </c>
      <c r="K3806" s="10">
        <v>0.21</v>
      </c>
    </row>
    <row r="3807" spans="1:11" x14ac:dyDescent="0.35">
      <c r="A3807" s="9">
        <v>7410</v>
      </c>
      <c r="B3807" s="9" t="s">
        <v>1275</v>
      </c>
      <c r="C3807" s="9" t="s">
        <v>183</v>
      </c>
      <c r="D3807" s="9">
        <v>2013</v>
      </c>
      <c r="E3807" s="9" t="s">
        <v>8</v>
      </c>
      <c r="F3807" s="9" t="s">
        <v>59</v>
      </c>
      <c r="G3807" s="9">
        <v>0.15</v>
      </c>
      <c r="H3807" s="9">
        <v>0.04</v>
      </c>
      <c r="I3807" s="9">
        <v>0</v>
      </c>
      <c r="J3807" s="9">
        <v>0.02</v>
      </c>
      <c r="K3807" s="9">
        <v>0.21</v>
      </c>
    </row>
    <row r="3808" spans="1:11" x14ac:dyDescent="0.35">
      <c r="A3808" s="10">
        <v>7411</v>
      </c>
      <c r="B3808" s="10" t="s">
        <v>501</v>
      </c>
      <c r="C3808" s="10" t="s">
        <v>44</v>
      </c>
      <c r="D3808" s="10">
        <v>2007</v>
      </c>
      <c r="E3808" s="10" t="s">
        <v>1</v>
      </c>
      <c r="F3808" s="10" t="s">
        <v>194</v>
      </c>
      <c r="G3808" s="10">
        <v>0.19</v>
      </c>
      <c r="H3808" s="10">
        <v>0</v>
      </c>
      <c r="I3808" s="10">
        <v>0</v>
      </c>
      <c r="J3808" s="10">
        <v>0.02</v>
      </c>
      <c r="K3808" s="10">
        <v>0.21</v>
      </c>
    </row>
    <row r="3809" spans="1:11" x14ac:dyDescent="0.35">
      <c r="A3809" s="9">
        <v>7412</v>
      </c>
      <c r="B3809" s="9" t="s">
        <v>412</v>
      </c>
      <c r="C3809" s="9" t="s">
        <v>44</v>
      </c>
      <c r="D3809" s="9">
        <v>2005</v>
      </c>
      <c r="E3809" s="9" t="s">
        <v>6</v>
      </c>
      <c r="F3809" s="9" t="s">
        <v>43</v>
      </c>
      <c r="G3809" s="9">
        <v>0.19</v>
      </c>
      <c r="H3809" s="9">
        <v>0</v>
      </c>
      <c r="I3809" s="9">
        <v>0</v>
      </c>
      <c r="J3809" s="9">
        <v>0.02</v>
      </c>
      <c r="K3809" s="9">
        <v>0.21</v>
      </c>
    </row>
    <row r="3810" spans="1:11" x14ac:dyDescent="0.35">
      <c r="A3810" s="10">
        <v>7413</v>
      </c>
      <c r="B3810" s="10" t="s">
        <v>1541</v>
      </c>
      <c r="C3810" s="10" t="s">
        <v>146</v>
      </c>
      <c r="D3810" s="10">
        <v>1997</v>
      </c>
      <c r="E3810" s="10" t="s">
        <v>10</v>
      </c>
      <c r="F3810" s="10" t="s">
        <v>251</v>
      </c>
      <c r="G3810" s="10">
        <v>0.17</v>
      </c>
      <c r="H3810" s="10">
        <v>0.04</v>
      </c>
      <c r="I3810" s="10">
        <v>0</v>
      </c>
      <c r="J3810" s="10">
        <v>0</v>
      </c>
      <c r="K3810" s="10">
        <v>0.21</v>
      </c>
    </row>
    <row r="3811" spans="1:11" x14ac:dyDescent="0.35">
      <c r="A3811" s="9">
        <v>7414</v>
      </c>
      <c r="B3811" s="9" t="s">
        <v>566</v>
      </c>
      <c r="C3811" s="9" t="s">
        <v>146</v>
      </c>
      <c r="D3811" s="9">
        <v>1999</v>
      </c>
      <c r="E3811" s="9" t="s">
        <v>6</v>
      </c>
      <c r="F3811" s="9" t="s">
        <v>630</v>
      </c>
      <c r="G3811" s="9">
        <v>0.17</v>
      </c>
      <c r="H3811" s="9">
        <v>0.04</v>
      </c>
      <c r="I3811" s="9">
        <v>0</v>
      </c>
      <c r="J3811" s="9">
        <v>0</v>
      </c>
      <c r="K3811" s="9">
        <v>0.21</v>
      </c>
    </row>
    <row r="3812" spans="1:11" x14ac:dyDescent="0.35">
      <c r="A3812" s="10">
        <v>7415</v>
      </c>
      <c r="B3812" s="10" t="s">
        <v>1542</v>
      </c>
      <c r="C3812" s="10" t="s">
        <v>146</v>
      </c>
      <c r="D3812" s="10">
        <v>1998</v>
      </c>
      <c r="E3812" s="10" t="s">
        <v>10</v>
      </c>
      <c r="F3812" s="10" t="s">
        <v>67</v>
      </c>
      <c r="G3812" s="10">
        <v>0.17</v>
      </c>
      <c r="H3812" s="10">
        <v>0.04</v>
      </c>
      <c r="I3812" s="10">
        <v>0</v>
      </c>
      <c r="J3812" s="10">
        <v>0</v>
      </c>
      <c r="K3812" s="10">
        <v>0.21</v>
      </c>
    </row>
    <row r="3813" spans="1:11" x14ac:dyDescent="0.35">
      <c r="A3813" s="9">
        <v>7416</v>
      </c>
      <c r="B3813" s="9" t="s">
        <v>1543</v>
      </c>
      <c r="C3813" s="9" t="s">
        <v>146</v>
      </c>
      <c r="D3813" s="9">
        <v>2000</v>
      </c>
      <c r="E3813" s="9" t="s">
        <v>3</v>
      </c>
      <c r="F3813" s="9" t="s">
        <v>76</v>
      </c>
      <c r="G3813" s="9">
        <v>0.17</v>
      </c>
      <c r="H3813" s="9">
        <v>0.04</v>
      </c>
      <c r="I3813" s="9">
        <v>0</v>
      </c>
      <c r="J3813" s="9">
        <v>0</v>
      </c>
      <c r="K3813" s="9">
        <v>0.21</v>
      </c>
    </row>
    <row r="3814" spans="1:11" x14ac:dyDescent="0.35">
      <c r="A3814" s="10">
        <v>7417</v>
      </c>
      <c r="B3814" s="10" t="s">
        <v>180</v>
      </c>
      <c r="C3814" s="10" t="s">
        <v>146</v>
      </c>
      <c r="D3814" s="10">
        <v>1999</v>
      </c>
      <c r="E3814" s="10" t="s">
        <v>2</v>
      </c>
      <c r="F3814" s="10" t="s">
        <v>266</v>
      </c>
      <c r="G3814" s="10">
        <v>0.17</v>
      </c>
      <c r="H3814" s="10">
        <v>0.04</v>
      </c>
      <c r="I3814" s="10">
        <v>0</v>
      </c>
      <c r="J3814" s="10">
        <v>0</v>
      </c>
      <c r="K3814" s="10">
        <v>0.21</v>
      </c>
    </row>
    <row r="3815" spans="1:11" x14ac:dyDescent="0.35">
      <c r="A3815" s="9">
        <v>7418</v>
      </c>
      <c r="B3815" s="9" t="s">
        <v>1064</v>
      </c>
      <c r="C3815" s="9" t="s">
        <v>146</v>
      </c>
      <c r="D3815" s="9">
        <v>1999</v>
      </c>
      <c r="E3815" s="9" t="s">
        <v>7</v>
      </c>
      <c r="F3815" s="9" t="s">
        <v>444</v>
      </c>
      <c r="G3815" s="9">
        <v>0.17</v>
      </c>
      <c r="H3815" s="9">
        <v>0.04</v>
      </c>
      <c r="I3815" s="9">
        <v>0</v>
      </c>
      <c r="J3815" s="9">
        <v>0</v>
      </c>
      <c r="K3815" s="9">
        <v>0.21</v>
      </c>
    </row>
    <row r="3816" spans="1:11" x14ac:dyDescent="0.35">
      <c r="A3816" s="10">
        <v>7419</v>
      </c>
      <c r="B3816" s="10" t="s">
        <v>1544</v>
      </c>
      <c r="C3816" s="10" t="s">
        <v>88</v>
      </c>
      <c r="D3816" s="10">
        <v>2012</v>
      </c>
      <c r="E3816" s="10" t="s">
        <v>4</v>
      </c>
      <c r="F3816" s="10" t="s">
        <v>53</v>
      </c>
      <c r="G3816" s="10">
        <v>0.13</v>
      </c>
      <c r="H3816" s="10">
        <v>7.0000000000000007E-2</v>
      </c>
      <c r="I3816" s="10">
        <v>0</v>
      </c>
      <c r="J3816" s="10">
        <v>0.02</v>
      </c>
      <c r="K3816" s="10">
        <v>0.21</v>
      </c>
    </row>
    <row r="3817" spans="1:11" x14ac:dyDescent="0.35">
      <c r="A3817" s="9">
        <v>7420</v>
      </c>
      <c r="B3817" s="9" t="s">
        <v>674</v>
      </c>
      <c r="C3817" s="9" t="s">
        <v>70</v>
      </c>
      <c r="D3817" s="9">
        <v>2012</v>
      </c>
      <c r="E3817" s="9" t="s">
        <v>9</v>
      </c>
      <c r="F3817" s="9" t="s">
        <v>43</v>
      </c>
      <c r="G3817" s="9">
        <v>0.2</v>
      </c>
      <c r="H3817" s="9">
        <v>0</v>
      </c>
      <c r="I3817" s="9">
        <v>0</v>
      </c>
      <c r="J3817" s="9">
        <v>0.01</v>
      </c>
      <c r="K3817" s="9">
        <v>0.21</v>
      </c>
    </row>
    <row r="3818" spans="1:11" x14ac:dyDescent="0.35">
      <c r="A3818" s="10">
        <v>7421</v>
      </c>
      <c r="B3818" s="10" t="s">
        <v>1545</v>
      </c>
      <c r="C3818" s="10" t="s">
        <v>72</v>
      </c>
      <c r="D3818" s="10">
        <v>1996</v>
      </c>
      <c r="E3818" s="10" t="s">
        <v>4</v>
      </c>
      <c r="F3818" s="10" t="s">
        <v>1546</v>
      </c>
      <c r="G3818" s="10">
        <v>0</v>
      </c>
      <c r="H3818" s="10">
        <v>0</v>
      </c>
      <c r="I3818" s="10">
        <v>0.2</v>
      </c>
      <c r="J3818" s="10">
        <v>0.01</v>
      </c>
      <c r="K3818" s="10">
        <v>0.21</v>
      </c>
    </row>
    <row r="3819" spans="1:11" x14ac:dyDescent="0.35">
      <c r="A3819" s="9">
        <v>7422</v>
      </c>
      <c r="B3819" s="9" t="s">
        <v>1272</v>
      </c>
      <c r="C3819" s="9" t="s">
        <v>70</v>
      </c>
      <c r="D3819" s="9">
        <v>2008</v>
      </c>
      <c r="E3819" s="9" t="s">
        <v>3</v>
      </c>
      <c r="F3819" s="9" t="s">
        <v>751</v>
      </c>
      <c r="G3819" s="9">
        <v>0.06</v>
      </c>
      <c r="H3819" s="9">
        <v>0.14000000000000001</v>
      </c>
      <c r="I3819" s="9">
        <v>0</v>
      </c>
      <c r="J3819" s="9">
        <v>0.01</v>
      </c>
      <c r="K3819" s="9">
        <v>0.21</v>
      </c>
    </row>
    <row r="3820" spans="1:11" x14ac:dyDescent="0.35">
      <c r="A3820" s="10">
        <v>7423</v>
      </c>
      <c r="B3820" s="10" t="s">
        <v>1547</v>
      </c>
      <c r="C3820" s="10" t="s">
        <v>80</v>
      </c>
      <c r="D3820" s="10">
        <v>1996</v>
      </c>
      <c r="E3820" s="10" t="s">
        <v>10</v>
      </c>
      <c r="F3820" s="10" t="s">
        <v>1251</v>
      </c>
      <c r="G3820" s="10">
        <v>0</v>
      </c>
      <c r="H3820" s="10">
        <v>0</v>
      </c>
      <c r="I3820" s="10">
        <v>0.21</v>
      </c>
      <c r="J3820" s="10">
        <v>0</v>
      </c>
      <c r="K3820" s="10">
        <v>0.21</v>
      </c>
    </row>
    <row r="3821" spans="1:11" x14ac:dyDescent="0.35">
      <c r="A3821" s="9">
        <v>7424</v>
      </c>
      <c r="B3821" s="9" t="s">
        <v>556</v>
      </c>
      <c r="C3821" s="9" t="s">
        <v>149</v>
      </c>
      <c r="D3821" s="9">
        <v>2003</v>
      </c>
      <c r="E3821" s="9" t="s">
        <v>9</v>
      </c>
      <c r="F3821" s="9" t="s">
        <v>61</v>
      </c>
      <c r="G3821" s="9">
        <v>0.16</v>
      </c>
      <c r="H3821" s="9">
        <v>0.04</v>
      </c>
      <c r="I3821" s="9">
        <v>0</v>
      </c>
      <c r="J3821" s="9">
        <v>0.01</v>
      </c>
      <c r="K3821" s="9">
        <v>0.21</v>
      </c>
    </row>
    <row r="3822" spans="1:11" x14ac:dyDescent="0.35">
      <c r="A3822" s="10">
        <v>7425</v>
      </c>
      <c r="B3822" s="10" t="s">
        <v>1548</v>
      </c>
      <c r="C3822" s="10" t="s">
        <v>69</v>
      </c>
      <c r="D3822" s="11" t="s">
        <v>145</v>
      </c>
      <c r="E3822" s="10" t="s">
        <v>3</v>
      </c>
      <c r="F3822" s="10" t="s">
        <v>751</v>
      </c>
      <c r="G3822" s="10">
        <v>0</v>
      </c>
      <c r="H3822" s="10">
        <v>0.15</v>
      </c>
      <c r="I3822" s="10">
        <v>0.01</v>
      </c>
      <c r="J3822" s="10">
        <v>0.05</v>
      </c>
      <c r="K3822" s="10">
        <v>0.21</v>
      </c>
    </row>
    <row r="3823" spans="1:11" x14ac:dyDescent="0.35">
      <c r="A3823" s="9">
        <v>7426</v>
      </c>
      <c r="B3823" s="9" t="s">
        <v>1549</v>
      </c>
      <c r="C3823" s="9" t="s">
        <v>72</v>
      </c>
      <c r="D3823" s="9">
        <v>1997</v>
      </c>
      <c r="E3823" s="9" t="s">
        <v>4</v>
      </c>
      <c r="F3823" s="9" t="s">
        <v>1550</v>
      </c>
      <c r="G3823" s="9">
        <v>0.12</v>
      </c>
      <c r="H3823" s="9">
        <v>0.08</v>
      </c>
      <c r="I3823" s="9">
        <v>0</v>
      </c>
      <c r="J3823" s="9">
        <v>0.01</v>
      </c>
      <c r="K3823" s="9">
        <v>0.21</v>
      </c>
    </row>
    <row r="3824" spans="1:11" x14ac:dyDescent="0.35">
      <c r="A3824" s="10">
        <v>7427</v>
      </c>
      <c r="B3824" s="10" t="s">
        <v>1551</v>
      </c>
      <c r="C3824" s="10" t="s">
        <v>72</v>
      </c>
      <c r="D3824" s="10">
        <v>1999</v>
      </c>
      <c r="E3824" s="10" t="s">
        <v>4</v>
      </c>
      <c r="F3824" s="10" t="s">
        <v>125</v>
      </c>
      <c r="G3824" s="10">
        <v>0.12</v>
      </c>
      <c r="H3824" s="10">
        <v>0.08</v>
      </c>
      <c r="I3824" s="10">
        <v>0</v>
      </c>
      <c r="J3824" s="10">
        <v>0.01</v>
      </c>
      <c r="K3824" s="10">
        <v>0.21</v>
      </c>
    </row>
    <row r="3825" spans="1:11" x14ac:dyDescent="0.35">
      <c r="A3825" s="9">
        <v>7428</v>
      </c>
      <c r="B3825" s="9" t="s">
        <v>1552</v>
      </c>
      <c r="C3825" s="9" t="s">
        <v>72</v>
      </c>
      <c r="D3825" s="9">
        <v>2000</v>
      </c>
      <c r="E3825" s="9" t="s">
        <v>4</v>
      </c>
      <c r="F3825" s="9" t="s">
        <v>57</v>
      </c>
      <c r="G3825" s="9">
        <v>0</v>
      </c>
      <c r="H3825" s="9">
        <v>0</v>
      </c>
      <c r="I3825" s="9">
        <v>0.2</v>
      </c>
      <c r="J3825" s="9">
        <v>0.01</v>
      </c>
      <c r="K3825" s="9">
        <v>0.21</v>
      </c>
    </row>
    <row r="3826" spans="1:11" x14ac:dyDescent="0.35">
      <c r="A3826" s="10">
        <v>7429</v>
      </c>
      <c r="B3826" s="10" t="s">
        <v>1553</v>
      </c>
      <c r="C3826" s="10" t="s">
        <v>36</v>
      </c>
      <c r="D3826" s="10">
        <v>2004</v>
      </c>
      <c r="E3826" s="10" t="s">
        <v>2</v>
      </c>
      <c r="F3826" s="10" t="s">
        <v>38</v>
      </c>
      <c r="G3826" s="10">
        <v>0</v>
      </c>
      <c r="H3826" s="10">
        <v>0</v>
      </c>
      <c r="I3826" s="10">
        <v>0.2</v>
      </c>
      <c r="J3826" s="10">
        <v>0.01</v>
      </c>
      <c r="K3826" s="10">
        <v>0.21</v>
      </c>
    </row>
    <row r="3827" spans="1:11" x14ac:dyDescent="0.35">
      <c r="A3827" s="9">
        <v>7430</v>
      </c>
      <c r="B3827" s="9" t="s">
        <v>1554</v>
      </c>
      <c r="C3827" s="9" t="s">
        <v>70</v>
      </c>
      <c r="D3827" s="9">
        <v>2007</v>
      </c>
      <c r="E3827" s="9" t="s">
        <v>9</v>
      </c>
      <c r="F3827" s="9" t="s">
        <v>40</v>
      </c>
      <c r="G3827" s="9">
        <v>0.18</v>
      </c>
      <c r="H3827" s="9">
        <v>0</v>
      </c>
      <c r="I3827" s="9">
        <v>0.01</v>
      </c>
      <c r="J3827" s="9">
        <v>0.01</v>
      </c>
      <c r="K3827" s="9">
        <v>0.21</v>
      </c>
    </row>
    <row r="3828" spans="1:11" x14ac:dyDescent="0.35">
      <c r="A3828" s="10">
        <v>7431</v>
      </c>
      <c r="B3828" s="10" t="s">
        <v>218</v>
      </c>
      <c r="C3828" s="10" t="s">
        <v>70</v>
      </c>
      <c r="D3828" s="10">
        <v>2009</v>
      </c>
      <c r="E3828" s="10" t="s">
        <v>9</v>
      </c>
      <c r="F3828" s="10" t="s">
        <v>219</v>
      </c>
      <c r="G3828" s="10">
        <v>0.12</v>
      </c>
      <c r="H3828" s="10">
        <v>0.05</v>
      </c>
      <c r="I3828" s="10">
        <v>0.02</v>
      </c>
      <c r="J3828" s="10">
        <v>0.02</v>
      </c>
      <c r="K3828" s="10">
        <v>0.21</v>
      </c>
    </row>
    <row r="3829" spans="1:11" x14ac:dyDescent="0.35">
      <c r="A3829" s="9">
        <v>7432</v>
      </c>
      <c r="B3829" s="9" t="s">
        <v>1555</v>
      </c>
      <c r="C3829" s="9" t="s">
        <v>34</v>
      </c>
      <c r="D3829" s="9">
        <v>2002</v>
      </c>
      <c r="E3829" s="9" t="s">
        <v>9</v>
      </c>
      <c r="F3829" s="9" t="s">
        <v>78</v>
      </c>
      <c r="G3829" s="9">
        <v>0.1</v>
      </c>
      <c r="H3829" s="9">
        <v>0.08</v>
      </c>
      <c r="I3829" s="9">
        <v>0</v>
      </c>
      <c r="J3829" s="9">
        <v>0.03</v>
      </c>
      <c r="K3829" s="9">
        <v>0.21</v>
      </c>
    </row>
    <row r="3830" spans="1:11" x14ac:dyDescent="0.35">
      <c r="A3830" s="10">
        <v>7433</v>
      </c>
      <c r="B3830" s="10" t="s">
        <v>1556</v>
      </c>
      <c r="C3830" s="10" t="s">
        <v>39</v>
      </c>
      <c r="D3830" s="10">
        <v>2004</v>
      </c>
      <c r="E3830" s="10" t="s">
        <v>7</v>
      </c>
      <c r="F3830" s="10" t="s">
        <v>118</v>
      </c>
      <c r="G3830" s="10">
        <v>0.17</v>
      </c>
      <c r="H3830" s="10">
        <v>0.04</v>
      </c>
      <c r="I3830" s="10">
        <v>0</v>
      </c>
      <c r="J3830" s="10">
        <v>0.01</v>
      </c>
      <c r="K3830" s="10">
        <v>0.21</v>
      </c>
    </row>
    <row r="3831" spans="1:11" x14ac:dyDescent="0.35">
      <c r="A3831" s="9">
        <v>7434</v>
      </c>
      <c r="B3831" s="9" t="s">
        <v>1557</v>
      </c>
      <c r="C3831" s="9" t="s">
        <v>34</v>
      </c>
      <c r="D3831" s="9">
        <v>2001</v>
      </c>
      <c r="E3831" s="9" t="s">
        <v>3</v>
      </c>
      <c r="F3831" s="9" t="s">
        <v>61</v>
      </c>
      <c r="G3831" s="9">
        <v>0.1</v>
      </c>
      <c r="H3831" s="9">
        <v>0.08</v>
      </c>
      <c r="I3831" s="9">
        <v>0</v>
      </c>
      <c r="J3831" s="9">
        <v>0.03</v>
      </c>
      <c r="K3831" s="9">
        <v>0.21</v>
      </c>
    </row>
    <row r="3832" spans="1:11" x14ac:dyDescent="0.35">
      <c r="A3832" s="10">
        <v>7435</v>
      </c>
      <c r="B3832" s="10" t="s">
        <v>638</v>
      </c>
      <c r="C3832" s="10" t="s">
        <v>34</v>
      </c>
      <c r="D3832" s="10">
        <v>2008</v>
      </c>
      <c r="E3832" s="10" t="s">
        <v>9</v>
      </c>
      <c r="F3832" s="10" t="s">
        <v>43</v>
      </c>
      <c r="G3832" s="10">
        <v>0.1</v>
      </c>
      <c r="H3832" s="10">
        <v>0.08</v>
      </c>
      <c r="I3832" s="10">
        <v>0</v>
      </c>
      <c r="J3832" s="10">
        <v>0.03</v>
      </c>
      <c r="K3832" s="10">
        <v>0.21</v>
      </c>
    </row>
    <row r="3833" spans="1:11" x14ac:dyDescent="0.35">
      <c r="A3833" s="9">
        <v>7436</v>
      </c>
      <c r="B3833" s="9" t="s">
        <v>1558</v>
      </c>
      <c r="C3833" s="9" t="s">
        <v>69</v>
      </c>
      <c r="D3833" s="9">
        <v>2013</v>
      </c>
      <c r="E3833" s="9" t="s">
        <v>4</v>
      </c>
      <c r="F3833" s="9" t="s">
        <v>174</v>
      </c>
      <c r="G3833" s="9">
        <v>0.09</v>
      </c>
      <c r="H3833" s="9">
        <v>0</v>
      </c>
      <c r="I3833" s="9">
        <v>0.1</v>
      </c>
      <c r="J3833" s="9">
        <v>0.01</v>
      </c>
      <c r="K3833" s="9">
        <v>0.21</v>
      </c>
    </row>
    <row r="3834" spans="1:11" x14ac:dyDescent="0.35">
      <c r="A3834" s="10">
        <v>7437</v>
      </c>
      <c r="B3834" s="10" t="s">
        <v>1559</v>
      </c>
      <c r="C3834" s="10" t="s">
        <v>39</v>
      </c>
      <c r="D3834" s="10">
        <v>2005</v>
      </c>
      <c r="E3834" s="10" t="s">
        <v>9</v>
      </c>
      <c r="F3834" s="10" t="s">
        <v>61</v>
      </c>
      <c r="G3834" s="10">
        <v>0.16</v>
      </c>
      <c r="H3834" s="10">
        <v>0.04</v>
      </c>
      <c r="I3834" s="10">
        <v>0</v>
      </c>
      <c r="J3834" s="10">
        <v>0.01</v>
      </c>
      <c r="K3834" s="10">
        <v>0.21</v>
      </c>
    </row>
    <row r="3835" spans="1:11" x14ac:dyDescent="0.35">
      <c r="A3835" s="9">
        <v>7438</v>
      </c>
      <c r="B3835" s="9" t="s">
        <v>1560</v>
      </c>
      <c r="C3835" s="9" t="s">
        <v>42</v>
      </c>
      <c r="D3835" s="9">
        <v>2012</v>
      </c>
      <c r="E3835" s="9" t="s">
        <v>6</v>
      </c>
      <c r="F3835" s="9" t="s">
        <v>50</v>
      </c>
      <c r="G3835" s="9">
        <v>0.15</v>
      </c>
      <c r="H3835" s="9">
        <v>0.04</v>
      </c>
      <c r="I3835" s="9">
        <v>0</v>
      </c>
      <c r="J3835" s="9">
        <v>0.02</v>
      </c>
      <c r="K3835" s="9">
        <v>0.21</v>
      </c>
    </row>
    <row r="3836" spans="1:11" x14ac:dyDescent="0.35">
      <c r="A3836" s="10">
        <v>7439</v>
      </c>
      <c r="B3836" s="10" t="s">
        <v>1561</v>
      </c>
      <c r="C3836" s="10" t="s">
        <v>34</v>
      </c>
      <c r="D3836" s="10">
        <v>2006</v>
      </c>
      <c r="E3836" s="10" t="s">
        <v>1</v>
      </c>
      <c r="F3836" s="10" t="s">
        <v>38</v>
      </c>
      <c r="G3836" s="10">
        <v>0</v>
      </c>
      <c r="H3836" s="10">
        <v>0</v>
      </c>
      <c r="I3836" s="10">
        <v>0.21</v>
      </c>
      <c r="J3836" s="10">
        <v>0</v>
      </c>
      <c r="K3836" s="10">
        <v>0.21</v>
      </c>
    </row>
    <row r="3837" spans="1:11" x14ac:dyDescent="0.35">
      <c r="A3837" s="9">
        <v>7440</v>
      </c>
      <c r="B3837" s="9" t="s">
        <v>1562</v>
      </c>
      <c r="C3837" s="9" t="s">
        <v>36</v>
      </c>
      <c r="D3837" s="9">
        <v>2003</v>
      </c>
      <c r="E3837" s="9" t="s">
        <v>2</v>
      </c>
      <c r="F3837" s="9" t="s">
        <v>839</v>
      </c>
      <c r="G3837" s="9">
        <v>0.15</v>
      </c>
      <c r="H3837" s="9">
        <v>0.06</v>
      </c>
      <c r="I3837" s="9">
        <v>0</v>
      </c>
      <c r="J3837" s="9">
        <v>0</v>
      </c>
      <c r="K3837" s="9">
        <v>0.21</v>
      </c>
    </row>
    <row r="3838" spans="1:11" x14ac:dyDescent="0.35">
      <c r="A3838" s="10">
        <v>7441</v>
      </c>
      <c r="B3838" s="10" t="s">
        <v>1563</v>
      </c>
      <c r="C3838" s="10" t="s">
        <v>49</v>
      </c>
      <c r="D3838" s="10">
        <v>2010</v>
      </c>
      <c r="E3838" s="10" t="s">
        <v>4</v>
      </c>
      <c r="F3838" s="10" t="s">
        <v>53</v>
      </c>
      <c r="G3838" s="10">
        <v>0.08</v>
      </c>
      <c r="H3838" s="10">
        <v>0.04</v>
      </c>
      <c r="I3838" s="10">
        <v>7.0000000000000007E-2</v>
      </c>
      <c r="J3838" s="10">
        <v>0.01</v>
      </c>
      <c r="K3838" s="10">
        <v>0.21</v>
      </c>
    </row>
    <row r="3839" spans="1:11" x14ac:dyDescent="0.35">
      <c r="A3839" s="9">
        <v>7442</v>
      </c>
      <c r="B3839" s="9" t="s">
        <v>1564</v>
      </c>
      <c r="C3839" s="9" t="s">
        <v>44</v>
      </c>
      <c r="D3839" s="9">
        <v>2010</v>
      </c>
      <c r="E3839" s="9" t="s">
        <v>4</v>
      </c>
      <c r="F3839" s="9" t="s">
        <v>75</v>
      </c>
      <c r="G3839" s="9">
        <v>0</v>
      </c>
      <c r="H3839" s="9">
        <v>0</v>
      </c>
      <c r="I3839" s="9">
        <v>0.21</v>
      </c>
      <c r="J3839" s="9">
        <v>0</v>
      </c>
      <c r="K3839" s="9">
        <v>0.21</v>
      </c>
    </row>
    <row r="3840" spans="1:11" x14ac:dyDescent="0.35">
      <c r="A3840" s="10">
        <v>7443</v>
      </c>
      <c r="B3840" s="10" t="s">
        <v>1565</v>
      </c>
      <c r="C3840" s="10" t="s">
        <v>39</v>
      </c>
      <c r="D3840" s="10">
        <v>2002</v>
      </c>
      <c r="E3840" s="10" t="s">
        <v>9</v>
      </c>
      <c r="F3840" s="10" t="s">
        <v>46</v>
      </c>
      <c r="G3840" s="10">
        <v>0.13</v>
      </c>
      <c r="H3840" s="10">
        <v>0.04</v>
      </c>
      <c r="I3840" s="10">
        <v>0.03</v>
      </c>
      <c r="J3840" s="10">
        <v>0.01</v>
      </c>
      <c r="K3840" s="10">
        <v>0.21</v>
      </c>
    </row>
    <row r="3841" spans="1:11" x14ac:dyDescent="0.35">
      <c r="A3841" s="9">
        <v>7444</v>
      </c>
      <c r="B3841" s="9" t="s">
        <v>1145</v>
      </c>
      <c r="C3841" s="9" t="s">
        <v>149</v>
      </c>
      <c r="D3841" s="9">
        <v>2001</v>
      </c>
      <c r="E3841" s="9" t="s">
        <v>1</v>
      </c>
      <c r="F3841" s="9" t="s">
        <v>76</v>
      </c>
      <c r="G3841" s="9">
        <v>0.16</v>
      </c>
      <c r="H3841" s="9">
        <v>0.04</v>
      </c>
      <c r="I3841" s="9">
        <v>0</v>
      </c>
      <c r="J3841" s="9">
        <v>0.01</v>
      </c>
      <c r="K3841" s="9">
        <v>0.21</v>
      </c>
    </row>
    <row r="3842" spans="1:11" x14ac:dyDescent="0.35">
      <c r="A3842" s="10">
        <v>7445</v>
      </c>
      <c r="B3842" s="10" t="s">
        <v>1566</v>
      </c>
      <c r="C3842" s="10" t="s">
        <v>42</v>
      </c>
      <c r="D3842" s="10">
        <v>2010</v>
      </c>
      <c r="E3842" s="10" t="s">
        <v>9</v>
      </c>
      <c r="F3842" s="10" t="s">
        <v>67</v>
      </c>
      <c r="G3842" s="10">
        <v>0.12</v>
      </c>
      <c r="H3842" s="10">
        <v>7.0000000000000007E-2</v>
      </c>
      <c r="I3842" s="10">
        <v>0</v>
      </c>
      <c r="J3842" s="10">
        <v>0.02</v>
      </c>
      <c r="K3842" s="10">
        <v>0.21</v>
      </c>
    </row>
    <row r="3843" spans="1:11" x14ac:dyDescent="0.35">
      <c r="A3843" s="9">
        <v>7446</v>
      </c>
      <c r="B3843" s="9" t="s">
        <v>217</v>
      </c>
      <c r="C3843" s="9" t="s">
        <v>149</v>
      </c>
      <c r="D3843" s="9">
        <v>2002</v>
      </c>
      <c r="E3843" s="9" t="s">
        <v>1</v>
      </c>
      <c r="F3843" s="9" t="s">
        <v>61</v>
      </c>
      <c r="G3843" s="9">
        <v>0.16</v>
      </c>
      <c r="H3843" s="9">
        <v>0.04</v>
      </c>
      <c r="I3843" s="9">
        <v>0</v>
      </c>
      <c r="J3843" s="9">
        <v>0.01</v>
      </c>
      <c r="K3843" s="9">
        <v>0.21</v>
      </c>
    </row>
    <row r="3844" spans="1:11" x14ac:dyDescent="0.35">
      <c r="A3844" s="10">
        <v>7447</v>
      </c>
      <c r="B3844" s="10" t="s">
        <v>1567</v>
      </c>
      <c r="C3844" s="10" t="s">
        <v>70</v>
      </c>
      <c r="D3844" s="10">
        <v>2009</v>
      </c>
      <c r="E3844" s="10" t="s">
        <v>1</v>
      </c>
      <c r="F3844" s="10" t="s">
        <v>815</v>
      </c>
      <c r="G3844" s="10">
        <v>0.18</v>
      </c>
      <c r="H3844" s="10">
        <v>0.01</v>
      </c>
      <c r="I3844" s="10">
        <v>0</v>
      </c>
      <c r="J3844" s="10">
        <v>0.01</v>
      </c>
      <c r="K3844" s="10">
        <v>0.21</v>
      </c>
    </row>
    <row r="3845" spans="1:11" x14ac:dyDescent="0.35">
      <c r="A3845" s="9">
        <v>7448</v>
      </c>
      <c r="B3845" s="9" t="s">
        <v>1568</v>
      </c>
      <c r="C3845" s="9" t="s">
        <v>72</v>
      </c>
      <c r="D3845" s="9">
        <v>1999</v>
      </c>
      <c r="E3845" s="9" t="s">
        <v>3</v>
      </c>
      <c r="F3845" s="9" t="s">
        <v>394</v>
      </c>
      <c r="G3845" s="9">
        <v>0.12</v>
      </c>
      <c r="H3845" s="9">
        <v>0.08</v>
      </c>
      <c r="I3845" s="9">
        <v>0</v>
      </c>
      <c r="J3845" s="9">
        <v>0.01</v>
      </c>
      <c r="K3845" s="9">
        <v>0.21</v>
      </c>
    </row>
    <row r="3846" spans="1:11" x14ac:dyDescent="0.35">
      <c r="A3846" s="10">
        <v>7449</v>
      </c>
      <c r="B3846" s="10" t="s">
        <v>1569</v>
      </c>
      <c r="C3846" s="10" t="s">
        <v>34</v>
      </c>
      <c r="D3846" s="10">
        <v>2000</v>
      </c>
      <c r="E3846" s="10" t="s">
        <v>1</v>
      </c>
      <c r="F3846" s="10" t="s">
        <v>38</v>
      </c>
      <c r="G3846" s="10">
        <v>0.1</v>
      </c>
      <c r="H3846" s="10">
        <v>0.08</v>
      </c>
      <c r="I3846" s="10">
        <v>0</v>
      </c>
      <c r="J3846" s="10">
        <v>0.03</v>
      </c>
      <c r="K3846" s="10">
        <v>0.21</v>
      </c>
    </row>
    <row r="3847" spans="1:11" x14ac:dyDescent="0.35">
      <c r="A3847" s="9">
        <v>7450</v>
      </c>
      <c r="B3847" s="9" t="s">
        <v>1570</v>
      </c>
      <c r="C3847" s="9" t="s">
        <v>34</v>
      </c>
      <c r="D3847" s="9">
        <v>2005</v>
      </c>
      <c r="E3847" s="9" t="s">
        <v>9</v>
      </c>
      <c r="F3847" s="9" t="s">
        <v>78</v>
      </c>
      <c r="G3847" s="9">
        <v>0.1</v>
      </c>
      <c r="H3847" s="9">
        <v>0.08</v>
      </c>
      <c r="I3847" s="9">
        <v>0</v>
      </c>
      <c r="J3847" s="9">
        <v>0.03</v>
      </c>
      <c r="K3847" s="9">
        <v>0.21</v>
      </c>
    </row>
    <row r="3848" spans="1:11" x14ac:dyDescent="0.35">
      <c r="A3848" s="10">
        <v>7451</v>
      </c>
      <c r="B3848" s="10" t="s">
        <v>1571</v>
      </c>
      <c r="C3848" s="10" t="s">
        <v>49</v>
      </c>
      <c r="D3848" s="10">
        <v>2008</v>
      </c>
      <c r="E3848" s="10" t="s">
        <v>1</v>
      </c>
      <c r="F3848" s="10" t="s">
        <v>43</v>
      </c>
      <c r="G3848" s="10">
        <v>0.19</v>
      </c>
      <c r="H3848" s="10">
        <v>0</v>
      </c>
      <c r="I3848" s="10">
        <v>0</v>
      </c>
      <c r="J3848" s="10">
        <v>0.02</v>
      </c>
      <c r="K3848" s="10">
        <v>0.21</v>
      </c>
    </row>
    <row r="3849" spans="1:11" x14ac:dyDescent="0.35">
      <c r="A3849" s="9">
        <v>7452</v>
      </c>
      <c r="B3849" s="9" t="s">
        <v>1572</v>
      </c>
      <c r="C3849" s="9" t="s">
        <v>49</v>
      </c>
      <c r="D3849" s="9">
        <v>2009</v>
      </c>
      <c r="E3849" s="9" t="s">
        <v>12</v>
      </c>
      <c r="F3849" s="9" t="s">
        <v>75</v>
      </c>
      <c r="G3849" s="9">
        <v>0</v>
      </c>
      <c r="H3849" s="9">
        <v>0</v>
      </c>
      <c r="I3849" s="9">
        <v>0.21</v>
      </c>
      <c r="J3849" s="9">
        <v>0</v>
      </c>
      <c r="K3849" s="9">
        <v>0.21</v>
      </c>
    </row>
    <row r="3850" spans="1:11" x14ac:dyDescent="0.35">
      <c r="A3850" s="10">
        <v>7453</v>
      </c>
      <c r="B3850" s="10" t="s">
        <v>1573</v>
      </c>
      <c r="C3850" s="10" t="s">
        <v>72</v>
      </c>
      <c r="D3850" s="10">
        <v>2000</v>
      </c>
      <c r="E3850" s="10" t="s">
        <v>10</v>
      </c>
      <c r="F3850" s="10" t="s">
        <v>76</v>
      </c>
      <c r="G3850" s="10">
        <v>0.12</v>
      </c>
      <c r="H3850" s="10">
        <v>0.08</v>
      </c>
      <c r="I3850" s="10">
        <v>0</v>
      </c>
      <c r="J3850" s="10">
        <v>0.01</v>
      </c>
      <c r="K3850" s="10">
        <v>0.21</v>
      </c>
    </row>
    <row r="3851" spans="1:11" x14ac:dyDescent="0.35">
      <c r="A3851" s="9">
        <v>7454</v>
      </c>
      <c r="B3851" s="9" t="s">
        <v>119</v>
      </c>
      <c r="C3851" s="9" t="s">
        <v>56</v>
      </c>
      <c r="D3851" s="9">
        <v>2014</v>
      </c>
      <c r="E3851" s="9" t="s">
        <v>9</v>
      </c>
      <c r="F3851" s="9" t="s">
        <v>120</v>
      </c>
      <c r="G3851" s="9">
        <v>0.03</v>
      </c>
      <c r="H3851" s="9">
        <v>0.13</v>
      </c>
      <c r="I3851" s="9">
        <v>0</v>
      </c>
      <c r="J3851" s="9">
        <v>0.05</v>
      </c>
      <c r="K3851" s="9">
        <v>0.21</v>
      </c>
    </row>
    <row r="3852" spans="1:11" x14ac:dyDescent="0.35">
      <c r="A3852" s="10">
        <v>7455</v>
      </c>
      <c r="B3852" s="10" t="s">
        <v>448</v>
      </c>
      <c r="C3852" s="10" t="s">
        <v>56</v>
      </c>
      <c r="D3852" s="10">
        <v>2014</v>
      </c>
      <c r="E3852" s="10" t="s">
        <v>2</v>
      </c>
      <c r="F3852" s="10" t="s">
        <v>50</v>
      </c>
      <c r="G3852" s="10">
        <v>0.03</v>
      </c>
      <c r="H3852" s="10">
        <v>0.12</v>
      </c>
      <c r="I3852" s="10">
        <v>0</v>
      </c>
      <c r="J3852" s="10">
        <v>0.05</v>
      </c>
      <c r="K3852" s="10">
        <v>0.21</v>
      </c>
    </row>
    <row r="3853" spans="1:11" x14ac:dyDescent="0.35">
      <c r="A3853" s="9">
        <v>7456</v>
      </c>
      <c r="B3853" s="9" t="s">
        <v>1574</v>
      </c>
      <c r="C3853" s="9" t="s">
        <v>49</v>
      </c>
      <c r="D3853" s="9">
        <v>2007</v>
      </c>
      <c r="E3853" s="9" t="s">
        <v>4</v>
      </c>
      <c r="F3853" s="9" t="s">
        <v>75</v>
      </c>
      <c r="G3853" s="9">
        <v>0.19</v>
      </c>
      <c r="H3853" s="9">
        <v>0</v>
      </c>
      <c r="I3853" s="9">
        <v>0</v>
      </c>
      <c r="J3853" s="9">
        <v>0.02</v>
      </c>
      <c r="K3853" s="9">
        <v>0.21</v>
      </c>
    </row>
    <row r="3854" spans="1:11" x14ac:dyDescent="0.35">
      <c r="A3854" s="10">
        <v>7457</v>
      </c>
      <c r="B3854" s="10" t="s">
        <v>1032</v>
      </c>
      <c r="C3854" s="10" t="s">
        <v>49</v>
      </c>
      <c r="D3854" s="10">
        <v>2008</v>
      </c>
      <c r="E3854" s="10" t="s">
        <v>3</v>
      </c>
      <c r="F3854" s="10" t="s">
        <v>78</v>
      </c>
      <c r="G3854" s="10">
        <v>0.19</v>
      </c>
      <c r="H3854" s="10">
        <v>0</v>
      </c>
      <c r="I3854" s="10">
        <v>0</v>
      </c>
      <c r="J3854" s="10">
        <v>0.01</v>
      </c>
      <c r="K3854" s="10">
        <v>0.21</v>
      </c>
    </row>
    <row r="3855" spans="1:11" x14ac:dyDescent="0.35">
      <c r="A3855" s="9">
        <v>7458</v>
      </c>
      <c r="B3855" s="9" t="s">
        <v>1575</v>
      </c>
      <c r="C3855" s="9" t="s">
        <v>49</v>
      </c>
      <c r="D3855" s="9">
        <v>2011</v>
      </c>
      <c r="E3855" s="9" t="s">
        <v>5</v>
      </c>
      <c r="F3855" s="9" t="s">
        <v>324</v>
      </c>
      <c r="G3855" s="9">
        <v>0.19</v>
      </c>
      <c r="H3855" s="9">
        <v>0</v>
      </c>
      <c r="I3855" s="9">
        <v>0</v>
      </c>
      <c r="J3855" s="9">
        <v>0.01</v>
      </c>
      <c r="K3855" s="9">
        <v>0.21</v>
      </c>
    </row>
    <row r="3856" spans="1:11" x14ac:dyDescent="0.35">
      <c r="A3856" s="10">
        <v>7459</v>
      </c>
      <c r="B3856" s="10" t="s">
        <v>1576</v>
      </c>
      <c r="C3856" s="10" t="s">
        <v>34</v>
      </c>
      <c r="D3856" s="10">
        <v>2006</v>
      </c>
      <c r="E3856" s="10" t="s">
        <v>4</v>
      </c>
      <c r="F3856" s="10" t="s">
        <v>111</v>
      </c>
      <c r="G3856" s="10">
        <v>0</v>
      </c>
      <c r="H3856" s="10">
        <v>0</v>
      </c>
      <c r="I3856" s="10">
        <v>0.21</v>
      </c>
      <c r="J3856" s="10">
        <v>0</v>
      </c>
      <c r="K3856" s="10">
        <v>0.21</v>
      </c>
    </row>
    <row r="3857" spans="1:11" x14ac:dyDescent="0.35">
      <c r="A3857" s="9">
        <v>7460</v>
      </c>
      <c r="B3857" s="9" t="s">
        <v>1577</v>
      </c>
      <c r="C3857" s="9" t="s">
        <v>70</v>
      </c>
      <c r="D3857" s="9">
        <v>2010</v>
      </c>
      <c r="E3857" s="9" t="s">
        <v>7</v>
      </c>
      <c r="F3857" s="9" t="s">
        <v>466</v>
      </c>
      <c r="G3857" s="9">
        <v>0.19</v>
      </c>
      <c r="H3857" s="9">
        <v>0</v>
      </c>
      <c r="I3857" s="9">
        <v>0</v>
      </c>
      <c r="J3857" s="9">
        <v>0.01</v>
      </c>
      <c r="K3857" s="9">
        <v>0.21</v>
      </c>
    </row>
    <row r="3858" spans="1:11" x14ac:dyDescent="0.35">
      <c r="A3858" s="10">
        <v>7461</v>
      </c>
      <c r="B3858" s="10" t="s">
        <v>1578</v>
      </c>
      <c r="C3858" s="10" t="s">
        <v>34</v>
      </c>
      <c r="D3858" s="10">
        <v>2005</v>
      </c>
      <c r="E3858" s="10" t="s">
        <v>9</v>
      </c>
      <c r="F3858" s="10" t="s">
        <v>67</v>
      </c>
      <c r="G3858" s="10">
        <v>0.1</v>
      </c>
      <c r="H3858" s="10">
        <v>0.08</v>
      </c>
      <c r="I3858" s="10">
        <v>0</v>
      </c>
      <c r="J3858" s="10">
        <v>0.03</v>
      </c>
      <c r="K3858" s="10">
        <v>0.21</v>
      </c>
    </row>
    <row r="3859" spans="1:11" x14ac:dyDescent="0.35">
      <c r="A3859" s="9">
        <v>7462</v>
      </c>
      <c r="B3859" s="9" t="s">
        <v>1106</v>
      </c>
      <c r="C3859" s="9" t="s">
        <v>70</v>
      </c>
      <c r="D3859" s="9">
        <v>2010</v>
      </c>
      <c r="E3859" s="9" t="s">
        <v>7</v>
      </c>
      <c r="F3859" s="9" t="s">
        <v>75</v>
      </c>
      <c r="G3859" s="9">
        <v>0.11</v>
      </c>
      <c r="H3859" s="9">
        <v>0.08</v>
      </c>
      <c r="I3859" s="9">
        <v>0</v>
      </c>
      <c r="J3859" s="9">
        <v>0.02</v>
      </c>
      <c r="K3859" s="9">
        <v>0.21</v>
      </c>
    </row>
    <row r="3860" spans="1:11" x14ac:dyDescent="0.35">
      <c r="A3860" s="10">
        <v>7463</v>
      </c>
      <c r="B3860" s="10" t="s">
        <v>1579</v>
      </c>
      <c r="C3860" s="10" t="s">
        <v>70</v>
      </c>
      <c r="D3860" s="10">
        <v>2007</v>
      </c>
      <c r="E3860" s="10" t="s">
        <v>1</v>
      </c>
      <c r="F3860" s="10" t="s">
        <v>61</v>
      </c>
      <c r="G3860" s="10">
        <v>0.19</v>
      </c>
      <c r="H3860" s="10">
        <v>0</v>
      </c>
      <c r="I3860" s="10">
        <v>0</v>
      </c>
      <c r="J3860" s="10">
        <v>0.02</v>
      </c>
      <c r="K3860" s="10">
        <v>0.21</v>
      </c>
    </row>
    <row r="3861" spans="1:11" x14ac:dyDescent="0.35">
      <c r="A3861" s="9">
        <v>7464</v>
      </c>
      <c r="B3861" s="9" t="s">
        <v>1580</v>
      </c>
      <c r="C3861" s="9" t="s">
        <v>39</v>
      </c>
      <c r="D3861" s="9">
        <v>2002</v>
      </c>
      <c r="E3861" s="9" t="s">
        <v>1</v>
      </c>
      <c r="F3861" s="9" t="s">
        <v>61</v>
      </c>
      <c r="G3861" s="9">
        <v>0.15</v>
      </c>
      <c r="H3861" s="9">
        <v>0.04</v>
      </c>
      <c r="I3861" s="9">
        <v>0</v>
      </c>
      <c r="J3861" s="9">
        <v>0.01</v>
      </c>
      <c r="K3861" s="9">
        <v>0.21</v>
      </c>
    </row>
    <row r="3862" spans="1:11" x14ac:dyDescent="0.35">
      <c r="A3862" s="10">
        <v>7465</v>
      </c>
      <c r="B3862" s="10" t="s">
        <v>1581</v>
      </c>
      <c r="C3862" s="10" t="s">
        <v>69</v>
      </c>
      <c r="D3862" s="10">
        <v>2011</v>
      </c>
      <c r="E3862" s="10" t="s">
        <v>9</v>
      </c>
      <c r="F3862" s="10" t="s">
        <v>67</v>
      </c>
      <c r="G3862" s="10">
        <v>0.11</v>
      </c>
      <c r="H3862" s="10">
        <v>7.0000000000000007E-2</v>
      </c>
      <c r="I3862" s="10">
        <v>0</v>
      </c>
      <c r="J3862" s="10">
        <v>0.03</v>
      </c>
      <c r="K3862" s="10">
        <v>0.21</v>
      </c>
    </row>
    <row r="3863" spans="1:11" x14ac:dyDescent="0.35">
      <c r="A3863" s="9">
        <v>7466</v>
      </c>
      <c r="B3863" s="9" t="s">
        <v>1582</v>
      </c>
      <c r="C3863" s="9" t="s">
        <v>80</v>
      </c>
      <c r="D3863" s="9">
        <v>1995</v>
      </c>
      <c r="E3863" s="9" t="s">
        <v>10</v>
      </c>
      <c r="F3863" s="9" t="s">
        <v>114</v>
      </c>
      <c r="G3863" s="9">
        <v>0</v>
      </c>
      <c r="H3863" s="9">
        <v>0</v>
      </c>
      <c r="I3863" s="9">
        <v>0.21</v>
      </c>
      <c r="J3863" s="9">
        <v>0</v>
      </c>
      <c r="K3863" s="9">
        <v>0.21</v>
      </c>
    </row>
    <row r="3864" spans="1:11" x14ac:dyDescent="0.35">
      <c r="A3864" s="10">
        <v>7467</v>
      </c>
      <c r="B3864" s="10" t="s">
        <v>1583</v>
      </c>
      <c r="C3864" s="10" t="s">
        <v>49</v>
      </c>
      <c r="D3864" s="10">
        <v>2008</v>
      </c>
      <c r="E3864" s="10" t="s">
        <v>6</v>
      </c>
      <c r="F3864" s="10" t="s">
        <v>43</v>
      </c>
      <c r="G3864" s="10">
        <v>0.19</v>
      </c>
      <c r="H3864" s="10">
        <v>0</v>
      </c>
      <c r="I3864" s="10">
        <v>0</v>
      </c>
      <c r="J3864" s="10">
        <v>0.02</v>
      </c>
      <c r="K3864" s="10">
        <v>0.21</v>
      </c>
    </row>
    <row r="3865" spans="1:11" x14ac:dyDescent="0.35">
      <c r="A3865" s="9">
        <v>7468</v>
      </c>
      <c r="B3865" s="9" t="s">
        <v>1584</v>
      </c>
      <c r="C3865" s="9" t="s">
        <v>44</v>
      </c>
      <c r="D3865" s="9">
        <v>2005</v>
      </c>
      <c r="E3865" s="9" t="s">
        <v>1</v>
      </c>
      <c r="F3865" s="9" t="s">
        <v>61</v>
      </c>
      <c r="G3865" s="9">
        <v>0.19</v>
      </c>
      <c r="H3865" s="9">
        <v>0</v>
      </c>
      <c r="I3865" s="9">
        <v>0</v>
      </c>
      <c r="J3865" s="9">
        <v>0.02</v>
      </c>
      <c r="K3865" s="9">
        <v>0.21</v>
      </c>
    </row>
    <row r="3866" spans="1:11" x14ac:dyDescent="0.35">
      <c r="A3866" s="10">
        <v>7469</v>
      </c>
      <c r="B3866" s="10" t="s">
        <v>1585</v>
      </c>
      <c r="C3866" s="10" t="s">
        <v>72</v>
      </c>
      <c r="D3866" s="10">
        <v>1998</v>
      </c>
      <c r="E3866" s="10" t="s">
        <v>11</v>
      </c>
      <c r="F3866" s="10" t="s">
        <v>57</v>
      </c>
      <c r="G3866" s="10">
        <v>0</v>
      </c>
      <c r="H3866" s="10">
        <v>0</v>
      </c>
      <c r="I3866" s="10">
        <v>0.19</v>
      </c>
      <c r="J3866" s="10">
        <v>0.01</v>
      </c>
      <c r="K3866" s="10">
        <v>0.21</v>
      </c>
    </row>
    <row r="3867" spans="1:11" x14ac:dyDescent="0.35">
      <c r="A3867" s="9">
        <v>7470</v>
      </c>
      <c r="B3867" s="9" t="s">
        <v>1586</v>
      </c>
      <c r="C3867" s="9" t="s">
        <v>34</v>
      </c>
      <c r="D3867" s="9">
        <v>2002</v>
      </c>
      <c r="E3867" s="9" t="s">
        <v>1</v>
      </c>
      <c r="F3867" s="9" t="s">
        <v>46</v>
      </c>
      <c r="G3867" s="9">
        <v>0.1</v>
      </c>
      <c r="H3867" s="9">
        <v>0.08</v>
      </c>
      <c r="I3867" s="9">
        <v>0</v>
      </c>
      <c r="J3867" s="9">
        <v>0.03</v>
      </c>
      <c r="K3867" s="9">
        <v>0.21</v>
      </c>
    </row>
    <row r="3868" spans="1:11" x14ac:dyDescent="0.35">
      <c r="A3868" s="10">
        <v>7471</v>
      </c>
      <c r="B3868" s="10" t="s">
        <v>1587</v>
      </c>
      <c r="C3868" s="10" t="s">
        <v>49</v>
      </c>
      <c r="D3868" s="10">
        <v>2006</v>
      </c>
      <c r="E3868" s="10" t="s">
        <v>6</v>
      </c>
      <c r="F3868" s="10" t="s">
        <v>75</v>
      </c>
      <c r="G3868" s="10">
        <v>0</v>
      </c>
      <c r="H3868" s="10">
        <v>0</v>
      </c>
      <c r="I3868" s="10">
        <v>0.21</v>
      </c>
      <c r="J3868" s="10">
        <v>0</v>
      </c>
      <c r="K3868" s="10">
        <v>0.21</v>
      </c>
    </row>
    <row r="3869" spans="1:11" x14ac:dyDescent="0.35">
      <c r="A3869" s="9">
        <v>7472</v>
      </c>
      <c r="B3869" s="9" t="s">
        <v>1588</v>
      </c>
      <c r="C3869" s="9" t="s">
        <v>36</v>
      </c>
      <c r="D3869" s="9">
        <v>2004</v>
      </c>
      <c r="E3869" s="9" t="s">
        <v>6</v>
      </c>
      <c r="F3869" s="9" t="s">
        <v>145</v>
      </c>
      <c r="G3869" s="9">
        <v>0.15</v>
      </c>
      <c r="H3869" s="9">
        <v>0.05</v>
      </c>
      <c r="I3869" s="9">
        <v>0</v>
      </c>
      <c r="J3869" s="9">
        <v>0</v>
      </c>
      <c r="K3869" s="9">
        <v>0.21</v>
      </c>
    </row>
    <row r="3870" spans="1:11" x14ac:dyDescent="0.35">
      <c r="A3870" s="10">
        <v>7473</v>
      </c>
      <c r="B3870" s="10" t="s">
        <v>1297</v>
      </c>
      <c r="C3870" s="10" t="s">
        <v>69</v>
      </c>
      <c r="D3870" s="10">
        <v>2010</v>
      </c>
      <c r="E3870" s="10" t="s">
        <v>1</v>
      </c>
      <c r="F3870" s="10" t="s">
        <v>38</v>
      </c>
      <c r="G3870" s="10">
        <v>0</v>
      </c>
      <c r="H3870" s="10">
        <v>0</v>
      </c>
      <c r="I3870" s="10">
        <v>0.21</v>
      </c>
      <c r="J3870" s="10">
        <v>0</v>
      </c>
      <c r="K3870" s="10">
        <v>0.21</v>
      </c>
    </row>
    <row r="3871" spans="1:11" x14ac:dyDescent="0.35">
      <c r="A3871" s="9">
        <v>7474</v>
      </c>
      <c r="B3871" s="9" t="s">
        <v>1589</v>
      </c>
      <c r="C3871" s="9" t="s">
        <v>42</v>
      </c>
      <c r="D3871" s="9">
        <v>2008</v>
      </c>
      <c r="E3871" s="9" t="s">
        <v>6</v>
      </c>
      <c r="F3871" s="9" t="s">
        <v>67</v>
      </c>
      <c r="G3871" s="9">
        <v>0.19</v>
      </c>
      <c r="H3871" s="9">
        <v>0</v>
      </c>
      <c r="I3871" s="9">
        <v>0</v>
      </c>
      <c r="J3871" s="9">
        <v>0.01</v>
      </c>
      <c r="K3871" s="9">
        <v>0.21</v>
      </c>
    </row>
    <row r="3872" spans="1:11" x14ac:dyDescent="0.35">
      <c r="A3872" s="10">
        <v>7475</v>
      </c>
      <c r="B3872" s="10" t="s">
        <v>1590</v>
      </c>
      <c r="C3872" s="10" t="s">
        <v>36</v>
      </c>
      <c r="D3872" s="10">
        <v>2001</v>
      </c>
      <c r="E3872" s="10" t="s">
        <v>10</v>
      </c>
      <c r="F3872" s="10" t="s">
        <v>50</v>
      </c>
      <c r="G3872" s="10">
        <v>0.09</v>
      </c>
      <c r="H3872" s="10">
        <v>0.03</v>
      </c>
      <c r="I3872" s="10">
        <v>0.08</v>
      </c>
      <c r="J3872" s="10">
        <v>0</v>
      </c>
      <c r="K3872" s="10">
        <v>0.21</v>
      </c>
    </row>
    <row r="3873" spans="1:11" x14ac:dyDescent="0.35">
      <c r="A3873" s="9">
        <v>7476</v>
      </c>
      <c r="B3873" s="9" t="s">
        <v>1380</v>
      </c>
      <c r="C3873" s="9" t="s">
        <v>42</v>
      </c>
      <c r="D3873" s="9">
        <v>2011</v>
      </c>
      <c r="E3873" s="9" t="s">
        <v>4</v>
      </c>
      <c r="F3873" s="9" t="s">
        <v>1024</v>
      </c>
      <c r="G3873" s="9">
        <v>0.14000000000000001</v>
      </c>
      <c r="H3873" s="9">
        <v>0</v>
      </c>
      <c r="I3873" s="9">
        <v>0.06</v>
      </c>
      <c r="J3873" s="9">
        <v>0.01</v>
      </c>
      <c r="K3873" s="9">
        <v>0.21</v>
      </c>
    </row>
    <row r="3874" spans="1:11" x14ac:dyDescent="0.35">
      <c r="A3874" s="10">
        <v>7477</v>
      </c>
      <c r="B3874" s="10" t="s">
        <v>1591</v>
      </c>
      <c r="C3874" s="10" t="s">
        <v>49</v>
      </c>
      <c r="D3874" s="10">
        <v>2012</v>
      </c>
      <c r="E3874" s="10" t="s">
        <v>9</v>
      </c>
      <c r="F3874" s="10" t="s">
        <v>43</v>
      </c>
      <c r="G3874" s="10">
        <v>0.15</v>
      </c>
      <c r="H3874" s="10">
        <v>0.04</v>
      </c>
      <c r="I3874" s="10">
        <v>0</v>
      </c>
      <c r="J3874" s="10">
        <v>0.01</v>
      </c>
      <c r="K3874" s="10">
        <v>0.21</v>
      </c>
    </row>
    <row r="3875" spans="1:11" x14ac:dyDescent="0.35">
      <c r="A3875" s="9">
        <v>7478</v>
      </c>
      <c r="B3875" s="9" t="s">
        <v>1592</v>
      </c>
      <c r="C3875" s="9" t="s">
        <v>44</v>
      </c>
      <c r="D3875" s="9">
        <v>2009</v>
      </c>
      <c r="E3875" s="9" t="s">
        <v>1</v>
      </c>
      <c r="F3875" s="9" t="s">
        <v>61</v>
      </c>
      <c r="G3875" s="9">
        <v>0.19</v>
      </c>
      <c r="H3875" s="9">
        <v>0</v>
      </c>
      <c r="I3875" s="9">
        <v>0</v>
      </c>
      <c r="J3875" s="9">
        <v>0.02</v>
      </c>
      <c r="K3875" s="9">
        <v>0.21</v>
      </c>
    </row>
    <row r="3876" spans="1:11" x14ac:dyDescent="0.35">
      <c r="A3876" s="10">
        <v>7479</v>
      </c>
      <c r="B3876" s="10" t="s">
        <v>1593</v>
      </c>
      <c r="C3876" s="10" t="s">
        <v>34</v>
      </c>
      <c r="D3876" s="10">
        <v>2002</v>
      </c>
      <c r="E3876" s="10" t="s">
        <v>1</v>
      </c>
      <c r="F3876" s="10" t="s">
        <v>356</v>
      </c>
      <c r="G3876" s="10">
        <v>0.04</v>
      </c>
      <c r="H3876" s="10">
        <v>0.03</v>
      </c>
      <c r="I3876" s="10">
        <v>0.12</v>
      </c>
      <c r="J3876" s="10">
        <v>0.01</v>
      </c>
      <c r="K3876" s="10">
        <v>0.21</v>
      </c>
    </row>
    <row r="3877" spans="1:11" x14ac:dyDescent="0.35">
      <c r="A3877" s="9">
        <v>7480</v>
      </c>
      <c r="B3877" s="9" t="s">
        <v>723</v>
      </c>
      <c r="C3877" s="9" t="s">
        <v>42</v>
      </c>
      <c r="D3877" s="9">
        <v>2009</v>
      </c>
      <c r="E3877" s="9" t="s">
        <v>8</v>
      </c>
      <c r="F3877" s="9" t="s">
        <v>50</v>
      </c>
      <c r="G3877" s="9">
        <v>0.13</v>
      </c>
      <c r="H3877" s="9">
        <v>0.06</v>
      </c>
      <c r="I3877" s="9">
        <v>0</v>
      </c>
      <c r="J3877" s="9">
        <v>0.02</v>
      </c>
      <c r="K3877" s="9">
        <v>0.21</v>
      </c>
    </row>
    <row r="3878" spans="1:11" x14ac:dyDescent="0.35">
      <c r="A3878" s="10">
        <v>7481</v>
      </c>
      <c r="B3878" s="10" t="s">
        <v>1594</v>
      </c>
      <c r="C3878" s="10" t="s">
        <v>149</v>
      </c>
      <c r="D3878" s="10">
        <v>2002</v>
      </c>
      <c r="E3878" s="10" t="s">
        <v>9</v>
      </c>
      <c r="F3878" s="10" t="s">
        <v>118</v>
      </c>
      <c r="G3878" s="10">
        <v>0.16</v>
      </c>
      <c r="H3878" s="10">
        <v>0.04</v>
      </c>
      <c r="I3878" s="10">
        <v>0</v>
      </c>
      <c r="J3878" s="10">
        <v>0.01</v>
      </c>
      <c r="K3878" s="10">
        <v>0.21</v>
      </c>
    </row>
    <row r="3879" spans="1:11" x14ac:dyDescent="0.35">
      <c r="A3879" s="9">
        <v>7482</v>
      </c>
      <c r="B3879" s="9" t="s">
        <v>842</v>
      </c>
      <c r="C3879" s="9" t="s">
        <v>39</v>
      </c>
      <c r="D3879" s="9">
        <v>2004</v>
      </c>
      <c r="E3879" s="9" t="s">
        <v>1</v>
      </c>
      <c r="F3879" s="9" t="s">
        <v>589</v>
      </c>
      <c r="G3879" s="9">
        <v>0.15</v>
      </c>
      <c r="H3879" s="9">
        <v>0.04</v>
      </c>
      <c r="I3879" s="9">
        <v>0</v>
      </c>
      <c r="J3879" s="9">
        <v>0.01</v>
      </c>
      <c r="K3879" s="9">
        <v>0.21</v>
      </c>
    </row>
    <row r="3880" spans="1:11" x14ac:dyDescent="0.35">
      <c r="A3880" s="10">
        <v>7483</v>
      </c>
      <c r="B3880" s="10" t="s">
        <v>1595</v>
      </c>
      <c r="C3880" s="10" t="s">
        <v>88</v>
      </c>
      <c r="D3880" s="10">
        <v>2012</v>
      </c>
      <c r="E3880" s="10" t="s">
        <v>9</v>
      </c>
      <c r="F3880" s="10" t="s">
        <v>53</v>
      </c>
      <c r="G3880" s="10">
        <v>0</v>
      </c>
      <c r="H3880" s="10">
        <v>0</v>
      </c>
      <c r="I3880" s="10">
        <v>0.21</v>
      </c>
      <c r="J3880" s="10">
        <v>0</v>
      </c>
      <c r="K3880" s="10">
        <v>0.21</v>
      </c>
    </row>
    <row r="3881" spans="1:11" x14ac:dyDescent="0.35">
      <c r="A3881" s="9">
        <v>7484</v>
      </c>
      <c r="B3881" s="9" t="s">
        <v>1596</v>
      </c>
      <c r="C3881" s="9" t="s">
        <v>69</v>
      </c>
      <c r="D3881" s="9">
        <v>2012</v>
      </c>
      <c r="E3881" s="9" t="s">
        <v>9</v>
      </c>
      <c r="F3881" s="9" t="s">
        <v>46</v>
      </c>
      <c r="G3881" s="9">
        <v>0.1</v>
      </c>
      <c r="H3881" s="9">
        <v>0.03</v>
      </c>
      <c r="I3881" s="9">
        <v>0.06</v>
      </c>
      <c r="J3881" s="9">
        <v>0.02</v>
      </c>
      <c r="K3881" s="9">
        <v>0.21</v>
      </c>
    </row>
    <row r="3882" spans="1:11" x14ac:dyDescent="0.35">
      <c r="A3882" s="10">
        <v>7485</v>
      </c>
      <c r="B3882" s="10" t="s">
        <v>1067</v>
      </c>
      <c r="C3882" s="10" t="s">
        <v>70</v>
      </c>
      <c r="D3882" s="10">
        <v>2009</v>
      </c>
      <c r="E3882" s="10" t="s">
        <v>11</v>
      </c>
      <c r="F3882" s="10" t="s">
        <v>50</v>
      </c>
      <c r="G3882" s="10">
        <v>0.1</v>
      </c>
      <c r="H3882" s="10">
        <v>0.08</v>
      </c>
      <c r="I3882" s="10">
        <v>0</v>
      </c>
      <c r="J3882" s="10">
        <v>0.02</v>
      </c>
      <c r="K3882" s="10">
        <v>0.21</v>
      </c>
    </row>
    <row r="3883" spans="1:11" x14ac:dyDescent="0.35">
      <c r="A3883" s="9">
        <v>7486</v>
      </c>
      <c r="B3883" s="9" t="s">
        <v>833</v>
      </c>
      <c r="C3883" s="9" t="s">
        <v>94</v>
      </c>
      <c r="D3883" s="9">
        <v>2013</v>
      </c>
      <c r="E3883" s="9" t="s">
        <v>7</v>
      </c>
      <c r="F3883" s="9" t="s">
        <v>834</v>
      </c>
      <c r="G3883" s="9">
        <v>0.14000000000000001</v>
      </c>
      <c r="H3883" s="9">
        <v>0.04</v>
      </c>
      <c r="I3883" s="9">
        <v>0</v>
      </c>
      <c r="J3883" s="9">
        <v>0.02</v>
      </c>
      <c r="K3883" s="9">
        <v>0.21</v>
      </c>
    </row>
    <row r="3884" spans="1:11" x14ac:dyDescent="0.35">
      <c r="A3884" s="10">
        <v>7487</v>
      </c>
      <c r="B3884" s="10" t="s">
        <v>1597</v>
      </c>
      <c r="C3884" s="10" t="s">
        <v>44</v>
      </c>
      <c r="D3884" s="10">
        <v>2011</v>
      </c>
      <c r="E3884" s="10" t="s">
        <v>1</v>
      </c>
      <c r="F3884" s="10" t="s">
        <v>46</v>
      </c>
      <c r="G3884" s="10">
        <v>0</v>
      </c>
      <c r="H3884" s="10">
        <v>0</v>
      </c>
      <c r="I3884" s="10">
        <v>0.21</v>
      </c>
      <c r="J3884" s="10">
        <v>0</v>
      </c>
      <c r="K3884" s="10">
        <v>0.21</v>
      </c>
    </row>
    <row r="3885" spans="1:11" x14ac:dyDescent="0.35">
      <c r="A3885" s="9">
        <v>7488</v>
      </c>
      <c r="B3885" s="9" t="s">
        <v>1279</v>
      </c>
      <c r="C3885" s="9" t="s">
        <v>88</v>
      </c>
      <c r="D3885" s="9">
        <v>2015</v>
      </c>
      <c r="E3885" s="9" t="s">
        <v>9</v>
      </c>
      <c r="F3885" s="9" t="s">
        <v>120</v>
      </c>
      <c r="G3885" s="9">
        <v>0.05</v>
      </c>
      <c r="H3885" s="9">
        <v>0.1</v>
      </c>
      <c r="I3885" s="9">
        <v>0.04</v>
      </c>
      <c r="J3885" s="9">
        <v>0.01</v>
      </c>
      <c r="K3885" s="9">
        <v>0.21</v>
      </c>
    </row>
    <row r="3886" spans="1:11" x14ac:dyDescent="0.35">
      <c r="A3886" s="10">
        <v>7489</v>
      </c>
      <c r="B3886" s="10" t="s">
        <v>1598</v>
      </c>
      <c r="C3886" s="10" t="s">
        <v>72</v>
      </c>
      <c r="D3886" s="10">
        <v>2000</v>
      </c>
      <c r="E3886" s="10" t="s">
        <v>11</v>
      </c>
      <c r="F3886" s="10" t="s">
        <v>225</v>
      </c>
      <c r="G3886" s="10">
        <v>0.11</v>
      </c>
      <c r="H3886" s="10">
        <v>0.08</v>
      </c>
      <c r="I3886" s="10">
        <v>0</v>
      </c>
      <c r="J3886" s="10">
        <v>0.01</v>
      </c>
      <c r="K3886" s="10">
        <v>0.21</v>
      </c>
    </row>
    <row r="3887" spans="1:11" x14ac:dyDescent="0.35">
      <c r="A3887" s="9">
        <v>7490</v>
      </c>
      <c r="B3887" s="9" t="s">
        <v>1599</v>
      </c>
      <c r="C3887" s="9" t="s">
        <v>49</v>
      </c>
      <c r="D3887" s="9">
        <v>2006</v>
      </c>
      <c r="E3887" s="9" t="s">
        <v>3</v>
      </c>
      <c r="F3887" s="9" t="s">
        <v>61</v>
      </c>
      <c r="G3887" s="9">
        <v>0.17</v>
      </c>
      <c r="H3887" s="9">
        <v>0.02</v>
      </c>
      <c r="I3887" s="9">
        <v>0</v>
      </c>
      <c r="J3887" s="9">
        <v>0.02</v>
      </c>
      <c r="K3887" s="9">
        <v>0.21</v>
      </c>
    </row>
    <row r="3888" spans="1:11" x14ac:dyDescent="0.35">
      <c r="A3888" s="10">
        <v>7491</v>
      </c>
      <c r="B3888" s="10" t="s">
        <v>428</v>
      </c>
      <c r="C3888" s="10" t="s">
        <v>149</v>
      </c>
      <c r="D3888" s="10">
        <v>2005</v>
      </c>
      <c r="E3888" s="10" t="s">
        <v>10</v>
      </c>
      <c r="F3888" s="10" t="s">
        <v>118</v>
      </c>
      <c r="G3888" s="10">
        <v>0.16</v>
      </c>
      <c r="H3888" s="10">
        <v>0.04</v>
      </c>
      <c r="I3888" s="10">
        <v>0</v>
      </c>
      <c r="J3888" s="10">
        <v>0.01</v>
      </c>
      <c r="K3888" s="10">
        <v>0.21</v>
      </c>
    </row>
    <row r="3889" spans="1:11" x14ac:dyDescent="0.35">
      <c r="A3889" s="9">
        <v>7492</v>
      </c>
      <c r="B3889" s="9" t="s">
        <v>1600</v>
      </c>
      <c r="C3889" s="9" t="s">
        <v>69</v>
      </c>
      <c r="D3889" s="9">
        <v>2010</v>
      </c>
      <c r="E3889" s="9" t="s">
        <v>9</v>
      </c>
      <c r="F3889" s="9" t="s">
        <v>57</v>
      </c>
      <c r="G3889" s="9">
        <v>0.06</v>
      </c>
      <c r="H3889" s="9">
        <v>0.1</v>
      </c>
      <c r="I3889" s="9">
        <v>0.01</v>
      </c>
      <c r="J3889" s="9">
        <v>0.04</v>
      </c>
      <c r="K3889" s="9">
        <v>0.21</v>
      </c>
    </row>
    <row r="3890" spans="1:11" x14ac:dyDescent="0.35">
      <c r="A3890" s="10">
        <v>7493</v>
      </c>
      <c r="B3890" s="10" t="s">
        <v>1601</v>
      </c>
      <c r="C3890" s="10" t="s">
        <v>69</v>
      </c>
      <c r="D3890" s="10">
        <v>2012</v>
      </c>
      <c r="E3890" s="10" t="s">
        <v>9</v>
      </c>
      <c r="F3890" s="10" t="s">
        <v>38</v>
      </c>
      <c r="G3890" s="10">
        <v>0</v>
      </c>
      <c r="H3890" s="10">
        <v>0</v>
      </c>
      <c r="I3890" s="10">
        <v>0.21</v>
      </c>
      <c r="J3890" s="10">
        <v>0</v>
      </c>
      <c r="K3890" s="10">
        <v>0.21</v>
      </c>
    </row>
    <row r="3891" spans="1:11" x14ac:dyDescent="0.35">
      <c r="A3891" s="9">
        <v>7494</v>
      </c>
      <c r="B3891" s="9" t="s">
        <v>1602</v>
      </c>
      <c r="C3891" s="9" t="s">
        <v>39</v>
      </c>
      <c r="D3891" s="9">
        <v>2003</v>
      </c>
      <c r="E3891" s="9" t="s">
        <v>2</v>
      </c>
      <c r="F3891" s="9" t="s">
        <v>43</v>
      </c>
      <c r="G3891" s="9">
        <v>0.15</v>
      </c>
      <c r="H3891" s="9">
        <v>0.04</v>
      </c>
      <c r="I3891" s="9">
        <v>0</v>
      </c>
      <c r="J3891" s="9">
        <v>0.01</v>
      </c>
      <c r="K3891" s="9">
        <v>0.21</v>
      </c>
    </row>
    <row r="3892" spans="1:11" x14ac:dyDescent="0.35">
      <c r="A3892" s="10">
        <v>7495</v>
      </c>
      <c r="B3892" s="10" t="s">
        <v>1603</v>
      </c>
      <c r="C3892" s="10" t="s">
        <v>36</v>
      </c>
      <c r="D3892" s="10">
        <v>2002</v>
      </c>
      <c r="E3892" s="10" t="s">
        <v>9</v>
      </c>
      <c r="F3892" s="10" t="s">
        <v>67</v>
      </c>
      <c r="G3892" s="10">
        <v>0.15</v>
      </c>
      <c r="H3892" s="10">
        <v>0.05</v>
      </c>
      <c r="I3892" s="10">
        <v>0</v>
      </c>
      <c r="J3892" s="10">
        <v>0</v>
      </c>
      <c r="K3892" s="10">
        <v>0.21</v>
      </c>
    </row>
    <row r="3893" spans="1:11" x14ac:dyDescent="0.35">
      <c r="A3893" s="9">
        <v>7496</v>
      </c>
      <c r="B3893" s="9" t="s">
        <v>1604</v>
      </c>
      <c r="C3893" s="9" t="s">
        <v>102</v>
      </c>
      <c r="D3893" s="9">
        <v>2014</v>
      </c>
      <c r="E3893" s="9" t="s">
        <v>11</v>
      </c>
      <c r="F3893" s="9" t="s">
        <v>461</v>
      </c>
      <c r="G3893" s="9">
        <v>0.1</v>
      </c>
      <c r="H3893" s="9">
        <v>7.0000000000000007E-2</v>
      </c>
      <c r="I3893" s="9">
        <v>0</v>
      </c>
      <c r="J3893" s="9">
        <v>0.03</v>
      </c>
      <c r="K3893" s="9">
        <v>0.21</v>
      </c>
    </row>
    <row r="3894" spans="1:11" x14ac:dyDescent="0.35">
      <c r="A3894" s="10">
        <v>7497</v>
      </c>
      <c r="B3894" s="10" t="s">
        <v>1605</v>
      </c>
      <c r="C3894" s="10" t="s">
        <v>44</v>
      </c>
      <c r="D3894" s="10">
        <v>2006</v>
      </c>
      <c r="E3894" s="10" t="s">
        <v>12</v>
      </c>
      <c r="F3894" s="10" t="s">
        <v>118</v>
      </c>
      <c r="G3894" s="10">
        <v>0.18</v>
      </c>
      <c r="H3894" s="10">
        <v>0</v>
      </c>
      <c r="I3894" s="10">
        <v>0</v>
      </c>
      <c r="J3894" s="10">
        <v>0.02</v>
      </c>
      <c r="K3894" s="10">
        <v>0.2</v>
      </c>
    </row>
    <row r="3895" spans="1:11" x14ac:dyDescent="0.35">
      <c r="A3895" s="9">
        <v>7498</v>
      </c>
      <c r="B3895" s="9" t="s">
        <v>1606</v>
      </c>
      <c r="C3895" s="9" t="s">
        <v>42</v>
      </c>
      <c r="D3895" s="9">
        <v>2010</v>
      </c>
      <c r="E3895" s="9" t="s">
        <v>12</v>
      </c>
      <c r="F3895" s="9" t="s">
        <v>50</v>
      </c>
      <c r="G3895" s="9">
        <v>0.15</v>
      </c>
      <c r="H3895" s="9">
        <v>0.04</v>
      </c>
      <c r="I3895" s="9">
        <v>0</v>
      </c>
      <c r="J3895" s="9">
        <v>0.02</v>
      </c>
      <c r="K3895" s="9">
        <v>0.2</v>
      </c>
    </row>
    <row r="3896" spans="1:11" x14ac:dyDescent="0.35">
      <c r="A3896" s="10">
        <v>7499</v>
      </c>
      <c r="B3896" s="10" t="s">
        <v>1607</v>
      </c>
      <c r="C3896" s="10" t="s">
        <v>102</v>
      </c>
      <c r="D3896" s="10">
        <v>2016</v>
      </c>
      <c r="E3896" s="10" t="s">
        <v>9</v>
      </c>
      <c r="F3896" s="10" t="s">
        <v>111</v>
      </c>
      <c r="G3896" s="10">
        <v>0.02</v>
      </c>
      <c r="H3896" s="10">
        <v>0.06</v>
      </c>
      <c r="I3896" s="10">
        <v>0.11</v>
      </c>
      <c r="J3896" s="10">
        <v>0.02</v>
      </c>
      <c r="K3896" s="10">
        <v>0.2</v>
      </c>
    </row>
    <row r="3897" spans="1:11" x14ac:dyDescent="0.35">
      <c r="A3897" s="9">
        <v>7500</v>
      </c>
      <c r="B3897" s="9" t="s">
        <v>1101</v>
      </c>
      <c r="C3897" s="9" t="s">
        <v>1250</v>
      </c>
      <c r="D3897" s="9">
        <v>1995</v>
      </c>
      <c r="E3897" s="9" t="s">
        <v>10</v>
      </c>
      <c r="F3897" s="9" t="s">
        <v>1251</v>
      </c>
      <c r="G3897" s="9">
        <v>0</v>
      </c>
      <c r="H3897" s="9">
        <v>0</v>
      </c>
      <c r="I3897" s="9">
        <v>0.2</v>
      </c>
      <c r="J3897" s="9">
        <v>0</v>
      </c>
      <c r="K3897" s="9">
        <v>0.2</v>
      </c>
    </row>
    <row r="3898" spans="1:11" x14ac:dyDescent="0.35">
      <c r="A3898" s="10">
        <v>7501</v>
      </c>
      <c r="B3898" s="10" t="s">
        <v>1608</v>
      </c>
      <c r="C3898" s="10" t="s">
        <v>49</v>
      </c>
      <c r="D3898" s="10">
        <v>2009</v>
      </c>
      <c r="E3898" s="10" t="s">
        <v>8</v>
      </c>
      <c r="F3898" s="10" t="s">
        <v>194</v>
      </c>
      <c r="G3898" s="10">
        <v>0.19</v>
      </c>
      <c r="H3898" s="10">
        <v>0</v>
      </c>
      <c r="I3898" s="10">
        <v>0</v>
      </c>
      <c r="J3898" s="10">
        <v>0.01</v>
      </c>
      <c r="K3898" s="10">
        <v>0.2</v>
      </c>
    </row>
    <row r="3899" spans="1:11" x14ac:dyDescent="0.35">
      <c r="A3899" s="9">
        <v>7502</v>
      </c>
      <c r="B3899" s="9" t="s">
        <v>1609</v>
      </c>
      <c r="C3899" s="9" t="s">
        <v>36</v>
      </c>
      <c r="D3899" s="9">
        <v>2002</v>
      </c>
      <c r="E3899" s="9" t="s">
        <v>6</v>
      </c>
      <c r="F3899" s="9" t="s">
        <v>114</v>
      </c>
      <c r="G3899" s="9">
        <v>0.15</v>
      </c>
      <c r="H3899" s="9">
        <v>0.05</v>
      </c>
      <c r="I3899" s="9">
        <v>0</v>
      </c>
      <c r="J3899" s="9">
        <v>0</v>
      </c>
      <c r="K3899" s="9">
        <v>0.2</v>
      </c>
    </row>
    <row r="3900" spans="1:11" x14ac:dyDescent="0.35">
      <c r="A3900" s="10">
        <v>7503</v>
      </c>
      <c r="B3900" s="10" t="s">
        <v>1610</v>
      </c>
      <c r="C3900" s="10" t="s">
        <v>42</v>
      </c>
      <c r="D3900" s="10">
        <v>2010</v>
      </c>
      <c r="E3900" s="10" t="s">
        <v>1</v>
      </c>
      <c r="F3900" s="10" t="s">
        <v>43</v>
      </c>
      <c r="G3900" s="10">
        <v>0.19</v>
      </c>
      <c r="H3900" s="10">
        <v>0</v>
      </c>
      <c r="I3900" s="10">
        <v>0</v>
      </c>
      <c r="J3900" s="10">
        <v>0.01</v>
      </c>
      <c r="K3900" s="10">
        <v>0.2</v>
      </c>
    </row>
    <row r="3901" spans="1:11" x14ac:dyDescent="0.35">
      <c r="A3901" s="9">
        <v>7504</v>
      </c>
      <c r="B3901" s="9" t="s">
        <v>1611</v>
      </c>
      <c r="C3901" s="9" t="s">
        <v>69</v>
      </c>
      <c r="D3901" s="9">
        <v>2007</v>
      </c>
      <c r="E3901" s="9" t="s">
        <v>4</v>
      </c>
      <c r="F3901" s="9" t="s">
        <v>50</v>
      </c>
      <c r="G3901" s="9">
        <v>0.17</v>
      </c>
      <c r="H3901" s="9">
        <v>0.01</v>
      </c>
      <c r="I3901" s="9">
        <v>0</v>
      </c>
      <c r="J3901" s="9">
        <v>0.02</v>
      </c>
      <c r="K3901" s="9">
        <v>0.2</v>
      </c>
    </row>
    <row r="3902" spans="1:11" x14ac:dyDescent="0.35">
      <c r="A3902" s="10">
        <v>7505</v>
      </c>
      <c r="B3902" s="10" t="s">
        <v>1612</v>
      </c>
      <c r="C3902" s="10" t="s">
        <v>36</v>
      </c>
      <c r="D3902" s="10">
        <v>2004</v>
      </c>
      <c r="E3902" s="10" t="s">
        <v>9</v>
      </c>
      <c r="F3902" s="10" t="s">
        <v>118</v>
      </c>
      <c r="G3902" s="10">
        <v>0.15</v>
      </c>
      <c r="H3902" s="10">
        <v>0.05</v>
      </c>
      <c r="I3902" s="10">
        <v>0</v>
      </c>
      <c r="J3902" s="10">
        <v>0</v>
      </c>
      <c r="K3902" s="10">
        <v>0.2</v>
      </c>
    </row>
    <row r="3903" spans="1:11" x14ac:dyDescent="0.35">
      <c r="A3903" s="9">
        <v>7506</v>
      </c>
      <c r="B3903" s="9" t="s">
        <v>619</v>
      </c>
      <c r="C3903" s="9" t="s">
        <v>42</v>
      </c>
      <c r="D3903" s="9">
        <v>2011</v>
      </c>
      <c r="E3903" s="9" t="s">
        <v>10</v>
      </c>
      <c r="F3903" s="9" t="s">
        <v>67</v>
      </c>
      <c r="G3903" s="9">
        <v>0.11</v>
      </c>
      <c r="H3903" s="9">
        <v>7.0000000000000007E-2</v>
      </c>
      <c r="I3903" s="9">
        <v>0</v>
      </c>
      <c r="J3903" s="9">
        <v>0.02</v>
      </c>
      <c r="K3903" s="9">
        <v>0.2</v>
      </c>
    </row>
    <row r="3904" spans="1:11" x14ac:dyDescent="0.35">
      <c r="A3904" s="10">
        <v>7507</v>
      </c>
      <c r="B3904" s="10" t="s">
        <v>1613</v>
      </c>
      <c r="C3904" s="10" t="s">
        <v>126</v>
      </c>
      <c r="D3904" s="10">
        <v>2000</v>
      </c>
      <c r="E3904" s="10" t="s">
        <v>12</v>
      </c>
      <c r="F3904" s="10" t="s">
        <v>53</v>
      </c>
      <c r="G3904" s="10">
        <v>0</v>
      </c>
      <c r="H3904" s="10">
        <v>0</v>
      </c>
      <c r="I3904" s="10">
        <v>0.2</v>
      </c>
      <c r="J3904" s="10">
        <v>0</v>
      </c>
      <c r="K3904" s="10">
        <v>0.2</v>
      </c>
    </row>
    <row r="3905" spans="1:11" x14ac:dyDescent="0.35">
      <c r="A3905" s="9">
        <v>7508</v>
      </c>
      <c r="B3905" s="9" t="s">
        <v>1614</v>
      </c>
      <c r="C3905" s="9" t="s">
        <v>44</v>
      </c>
      <c r="D3905" s="9">
        <v>2008</v>
      </c>
      <c r="E3905" s="9" t="s">
        <v>6</v>
      </c>
      <c r="F3905" s="9" t="s">
        <v>266</v>
      </c>
      <c r="G3905" s="9">
        <v>0.19</v>
      </c>
      <c r="H3905" s="9">
        <v>0</v>
      </c>
      <c r="I3905" s="9">
        <v>0</v>
      </c>
      <c r="J3905" s="9">
        <v>0.02</v>
      </c>
      <c r="K3905" s="9">
        <v>0.2</v>
      </c>
    </row>
    <row r="3906" spans="1:11" x14ac:dyDescent="0.35">
      <c r="A3906" s="10">
        <v>7509</v>
      </c>
      <c r="B3906" s="10" t="s">
        <v>699</v>
      </c>
      <c r="C3906" s="10" t="s">
        <v>70</v>
      </c>
      <c r="D3906" s="10">
        <v>2011</v>
      </c>
      <c r="E3906" s="10" t="s">
        <v>6</v>
      </c>
      <c r="F3906" s="10" t="s">
        <v>67</v>
      </c>
      <c r="G3906" s="10">
        <v>0.19</v>
      </c>
      <c r="H3906" s="10">
        <v>0</v>
      </c>
      <c r="I3906" s="10">
        <v>0</v>
      </c>
      <c r="J3906" s="10">
        <v>0.01</v>
      </c>
      <c r="K3906" s="10">
        <v>0.2</v>
      </c>
    </row>
    <row r="3907" spans="1:11" x14ac:dyDescent="0.35">
      <c r="A3907" s="9">
        <v>7510</v>
      </c>
      <c r="B3907" s="9" t="s">
        <v>1615</v>
      </c>
      <c r="C3907" s="9" t="s">
        <v>49</v>
      </c>
      <c r="D3907" s="9">
        <v>2009</v>
      </c>
      <c r="E3907" s="9" t="s">
        <v>11</v>
      </c>
      <c r="F3907" s="9" t="s">
        <v>338</v>
      </c>
      <c r="G3907" s="9">
        <v>7.0000000000000007E-2</v>
      </c>
      <c r="H3907" s="9">
        <v>0.11</v>
      </c>
      <c r="I3907" s="9">
        <v>0</v>
      </c>
      <c r="J3907" s="9">
        <v>0.02</v>
      </c>
      <c r="K3907" s="9">
        <v>0.2</v>
      </c>
    </row>
    <row r="3908" spans="1:11" x14ac:dyDescent="0.35">
      <c r="A3908" s="10">
        <v>7511</v>
      </c>
      <c r="B3908" s="10" t="s">
        <v>1347</v>
      </c>
      <c r="C3908" s="10" t="s">
        <v>55</v>
      </c>
      <c r="D3908" s="10">
        <v>2014</v>
      </c>
      <c r="E3908" s="10" t="s">
        <v>1</v>
      </c>
      <c r="F3908" s="10" t="s">
        <v>61</v>
      </c>
      <c r="G3908" s="10">
        <v>0.17</v>
      </c>
      <c r="H3908" s="10">
        <v>0.02</v>
      </c>
      <c r="I3908" s="10">
        <v>0</v>
      </c>
      <c r="J3908" s="10">
        <v>0.02</v>
      </c>
      <c r="K3908" s="10">
        <v>0.2</v>
      </c>
    </row>
    <row r="3909" spans="1:11" x14ac:dyDescent="0.35">
      <c r="A3909" s="9">
        <v>7512</v>
      </c>
      <c r="B3909" s="9" t="s">
        <v>1616</v>
      </c>
      <c r="C3909" s="9" t="s">
        <v>34</v>
      </c>
      <c r="D3909" s="9">
        <v>2004</v>
      </c>
      <c r="E3909" s="9" t="s">
        <v>10</v>
      </c>
      <c r="F3909" s="9" t="s">
        <v>91</v>
      </c>
      <c r="G3909" s="9">
        <v>0.1</v>
      </c>
      <c r="H3909" s="9">
        <v>0.08</v>
      </c>
      <c r="I3909" s="9">
        <v>0</v>
      </c>
      <c r="J3909" s="9">
        <v>0.03</v>
      </c>
      <c r="K3909" s="9">
        <v>0.2</v>
      </c>
    </row>
    <row r="3910" spans="1:11" x14ac:dyDescent="0.35">
      <c r="A3910" s="10">
        <v>7513</v>
      </c>
      <c r="B3910" s="10" t="s">
        <v>1617</v>
      </c>
      <c r="C3910" s="10" t="s">
        <v>88</v>
      </c>
      <c r="D3910" s="10">
        <v>2011</v>
      </c>
      <c r="E3910" s="10" t="s">
        <v>9</v>
      </c>
      <c r="F3910" s="10" t="s">
        <v>38</v>
      </c>
      <c r="G3910" s="10">
        <v>0.16</v>
      </c>
      <c r="H3910" s="10">
        <v>0.03</v>
      </c>
      <c r="I3910" s="10">
        <v>0</v>
      </c>
      <c r="J3910" s="10">
        <v>0.01</v>
      </c>
      <c r="K3910" s="10">
        <v>0.2</v>
      </c>
    </row>
    <row r="3911" spans="1:11" x14ac:dyDescent="0.35">
      <c r="A3911" s="9">
        <v>7514</v>
      </c>
      <c r="B3911" s="9" t="s">
        <v>1618</v>
      </c>
      <c r="C3911" s="9" t="s">
        <v>47</v>
      </c>
      <c r="D3911" s="9">
        <v>1995</v>
      </c>
      <c r="E3911" s="9" t="s">
        <v>12</v>
      </c>
      <c r="F3911" s="9" t="s">
        <v>75</v>
      </c>
      <c r="G3911" s="9">
        <v>0</v>
      </c>
      <c r="H3911" s="9">
        <v>0</v>
      </c>
      <c r="I3911" s="9">
        <v>0.2</v>
      </c>
      <c r="J3911" s="9">
        <v>0</v>
      </c>
      <c r="K3911" s="9">
        <v>0.2</v>
      </c>
    </row>
    <row r="3912" spans="1:11" x14ac:dyDescent="0.35">
      <c r="A3912" s="10">
        <v>7515</v>
      </c>
      <c r="B3912" s="10" t="s">
        <v>1619</v>
      </c>
      <c r="C3912" s="10" t="s">
        <v>34</v>
      </c>
      <c r="D3912" s="10">
        <v>2005</v>
      </c>
      <c r="E3912" s="10" t="s">
        <v>1</v>
      </c>
      <c r="F3912" s="10" t="s">
        <v>118</v>
      </c>
      <c r="G3912" s="10">
        <v>0.1</v>
      </c>
      <c r="H3912" s="10">
        <v>0.08</v>
      </c>
      <c r="I3912" s="10">
        <v>0</v>
      </c>
      <c r="J3912" s="10">
        <v>0.03</v>
      </c>
      <c r="K3912" s="10">
        <v>0.2</v>
      </c>
    </row>
    <row r="3913" spans="1:11" x14ac:dyDescent="0.35">
      <c r="A3913" s="9">
        <v>7516</v>
      </c>
      <c r="B3913" s="9" t="s">
        <v>1620</v>
      </c>
      <c r="C3913" s="9" t="s">
        <v>39</v>
      </c>
      <c r="D3913" s="9">
        <v>2001</v>
      </c>
      <c r="E3913" s="9" t="s">
        <v>3</v>
      </c>
      <c r="F3913" s="9" t="s">
        <v>225</v>
      </c>
      <c r="G3913" s="9">
        <v>0.15</v>
      </c>
      <c r="H3913" s="9">
        <v>0.04</v>
      </c>
      <c r="I3913" s="9">
        <v>0</v>
      </c>
      <c r="J3913" s="9">
        <v>0.01</v>
      </c>
      <c r="K3913" s="9">
        <v>0.2</v>
      </c>
    </row>
    <row r="3914" spans="1:11" x14ac:dyDescent="0.35">
      <c r="A3914" s="10">
        <v>7517</v>
      </c>
      <c r="B3914" s="10" t="s">
        <v>694</v>
      </c>
      <c r="C3914" s="10" t="s">
        <v>42</v>
      </c>
      <c r="D3914" s="10">
        <v>2009</v>
      </c>
      <c r="E3914" s="10" t="s">
        <v>9</v>
      </c>
      <c r="F3914" s="10" t="s">
        <v>46</v>
      </c>
      <c r="G3914" s="10">
        <v>0.17</v>
      </c>
      <c r="H3914" s="10">
        <v>0.02</v>
      </c>
      <c r="I3914" s="10">
        <v>0</v>
      </c>
      <c r="J3914" s="10">
        <v>0.02</v>
      </c>
      <c r="K3914" s="10">
        <v>0.2</v>
      </c>
    </row>
    <row r="3915" spans="1:11" x14ac:dyDescent="0.35">
      <c r="A3915" s="9">
        <v>7518</v>
      </c>
      <c r="B3915" s="9" t="s">
        <v>1621</v>
      </c>
      <c r="C3915" s="9" t="s">
        <v>49</v>
      </c>
      <c r="D3915" s="9">
        <v>2009</v>
      </c>
      <c r="E3915" s="9" t="s">
        <v>5</v>
      </c>
      <c r="F3915" s="9" t="s">
        <v>89</v>
      </c>
      <c r="G3915" s="9">
        <v>0</v>
      </c>
      <c r="H3915" s="9">
        <v>0</v>
      </c>
      <c r="I3915" s="9">
        <v>0.2</v>
      </c>
      <c r="J3915" s="9">
        <v>0</v>
      </c>
      <c r="K3915" s="9">
        <v>0.2</v>
      </c>
    </row>
    <row r="3916" spans="1:11" x14ac:dyDescent="0.35">
      <c r="A3916" s="10">
        <v>7519</v>
      </c>
      <c r="B3916" s="10" t="s">
        <v>1622</v>
      </c>
      <c r="C3916" s="10" t="s">
        <v>70</v>
      </c>
      <c r="D3916" s="10">
        <v>2010</v>
      </c>
      <c r="E3916" s="10" t="s">
        <v>8</v>
      </c>
      <c r="F3916" s="10" t="s">
        <v>807</v>
      </c>
      <c r="G3916" s="10">
        <v>0.11</v>
      </c>
      <c r="H3916" s="10">
        <v>0.08</v>
      </c>
      <c r="I3916" s="10">
        <v>0</v>
      </c>
      <c r="J3916" s="10">
        <v>0.02</v>
      </c>
      <c r="K3916" s="10">
        <v>0.2</v>
      </c>
    </row>
    <row r="3917" spans="1:11" x14ac:dyDescent="0.35">
      <c r="A3917" s="9">
        <v>7520</v>
      </c>
      <c r="B3917" s="9" t="s">
        <v>1623</v>
      </c>
      <c r="C3917" s="9" t="s">
        <v>42</v>
      </c>
      <c r="D3917" s="9">
        <v>2009</v>
      </c>
      <c r="E3917" s="9" t="s">
        <v>1</v>
      </c>
      <c r="F3917" s="9" t="s">
        <v>751</v>
      </c>
      <c r="G3917" s="9">
        <v>0.14000000000000001</v>
      </c>
      <c r="H3917" s="9">
        <v>0.04</v>
      </c>
      <c r="I3917" s="9">
        <v>0</v>
      </c>
      <c r="J3917" s="9">
        <v>0.02</v>
      </c>
      <c r="K3917" s="9">
        <v>0.2</v>
      </c>
    </row>
    <row r="3918" spans="1:11" x14ac:dyDescent="0.35">
      <c r="A3918" s="10">
        <v>7521</v>
      </c>
      <c r="B3918" s="10" t="s">
        <v>1624</v>
      </c>
      <c r="C3918" s="10" t="s">
        <v>34</v>
      </c>
      <c r="D3918" s="10">
        <v>2007</v>
      </c>
      <c r="E3918" s="10" t="s">
        <v>9</v>
      </c>
      <c r="F3918" s="10" t="s">
        <v>91</v>
      </c>
      <c r="G3918" s="10">
        <v>0</v>
      </c>
      <c r="H3918" s="10">
        <v>0</v>
      </c>
      <c r="I3918" s="10">
        <v>0.2</v>
      </c>
      <c r="J3918" s="10">
        <v>0</v>
      </c>
      <c r="K3918" s="10">
        <v>0.2</v>
      </c>
    </row>
    <row r="3919" spans="1:11" x14ac:dyDescent="0.35">
      <c r="A3919" s="9">
        <v>7522</v>
      </c>
      <c r="B3919" s="9" t="s">
        <v>1625</v>
      </c>
      <c r="C3919" s="9" t="s">
        <v>34</v>
      </c>
      <c r="D3919" s="9">
        <v>2008</v>
      </c>
      <c r="E3919" s="9" t="s">
        <v>6</v>
      </c>
      <c r="F3919" s="9" t="s">
        <v>57</v>
      </c>
      <c r="G3919" s="9">
        <v>0</v>
      </c>
      <c r="H3919" s="9">
        <v>0.02</v>
      </c>
      <c r="I3919" s="9">
        <v>0</v>
      </c>
      <c r="J3919" s="9">
        <v>0.19</v>
      </c>
      <c r="K3919" s="9">
        <v>0.2</v>
      </c>
    </row>
    <row r="3920" spans="1:11" x14ac:dyDescent="0.35">
      <c r="A3920" s="10">
        <v>7523</v>
      </c>
      <c r="B3920" s="10" t="s">
        <v>133</v>
      </c>
      <c r="C3920" s="10" t="s">
        <v>94</v>
      </c>
      <c r="D3920" s="10">
        <v>2011</v>
      </c>
      <c r="E3920" s="10" t="s">
        <v>4</v>
      </c>
      <c r="F3920" s="10" t="s">
        <v>134</v>
      </c>
      <c r="G3920" s="10">
        <v>0.09</v>
      </c>
      <c r="H3920" s="10">
        <v>0.09</v>
      </c>
      <c r="I3920" s="10">
        <v>0</v>
      </c>
      <c r="J3920" s="10">
        <v>0.03</v>
      </c>
      <c r="K3920" s="10">
        <v>0.2</v>
      </c>
    </row>
    <row r="3921" spans="1:11" x14ac:dyDescent="0.35">
      <c r="A3921" s="9">
        <v>7524</v>
      </c>
      <c r="B3921" s="9" t="s">
        <v>1626</v>
      </c>
      <c r="C3921" s="9" t="s">
        <v>34</v>
      </c>
      <c r="D3921" s="9">
        <v>2005</v>
      </c>
      <c r="E3921" s="9" t="s">
        <v>12</v>
      </c>
      <c r="F3921" s="9" t="s">
        <v>38</v>
      </c>
      <c r="G3921" s="9">
        <v>0.06</v>
      </c>
      <c r="H3921" s="9">
        <v>0.05</v>
      </c>
      <c r="I3921" s="9">
        <v>7.0000000000000007E-2</v>
      </c>
      <c r="J3921" s="9">
        <v>0.02</v>
      </c>
      <c r="K3921" s="9">
        <v>0.2</v>
      </c>
    </row>
    <row r="3922" spans="1:11" x14ac:dyDescent="0.35">
      <c r="A3922" s="10">
        <v>7525</v>
      </c>
      <c r="B3922" s="10" t="s">
        <v>172</v>
      </c>
      <c r="C3922" s="10" t="s">
        <v>39</v>
      </c>
      <c r="D3922" s="10">
        <v>2005</v>
      </c>
      <c r="E3922" s="10" t="s">
        <v>1</v>
      </c>
      <c r="F3922" s="10" t="s">
        <v>61</v>
      </c>
      <c r="G3922" s="10">
        <v>0.15</v>
      </c>
      <c r="H3922" s="10">
        <v>0.04</v>
      </c>
      <c r="I3922" s="10">
        <v>0</v>
      </c>
      <c r="J3922" s="10">
        <v>0.01</v>
      </c>
      <c r="K3922" s="10">
        <v>0.2</v>
      </c>
    </row>
    <row r="3923" spans="1:11" x14ac:dyDescent="0.35">
      <c r="A3923" s="9">
        <v>7526</v>
      </c>
      <c r="B3923" s="9" t="s">
        <v>474</v>
      </c>
      <c r="C3923" s="9" t="s">
        <v>69</v>
      </c>
      <c r="D3923" s="9">
        <v>2011</v>
      </c>
      <c r="E3923" s="9" t="s">
        <v>1</v>
      </c>
      <c r="F3923" s="9" t="s">
        <v>52</v>
      </c>
      <c r="G3923" s="9">
        <v>0.15</v>
      </c>
      <c r="H3923" s="9">
        <v>0.03</v>
      </c>
      <c r="I3923" s="9">
        <v>0</v>
      </c>
      <c r="J3923" s="9">
        <v>0.02</v>
      </c>
      <c r="K3923" s="9">
        <v>0.2</v>
      </c>
    </row>
    <row r="3924" spans="1:11" x14ac:dyDescent="0.35">
      <c r="A3924" s="10">
        <v>7527</v>
      </c>
      <c r="B3924" s="10" t="s">
        <v>1627</v>
      </c>
      <c r="C3924" s="10" t="s">
        <v>69</v>
      </c>
      <c r="D3924" s="10">
        <v>2006</v>
      </c>
      <c r="E3924" s="10" t="s">
        <v>8</v>
      </c>
      <c r="F3924" s="10" t="s">
        <v>75</v>
      </c>
      <c r="G3924" s="10">
        <v>0.06</v>
      </c>
      <c r="H3924" s="10">
        <v>0</v>
      </c>
      <c r="I3924" s="10">
        <v>0.14000000000000001</v>
      </c>
      <c r="J3924" s="10">
        <v>0.01</v>
      </c>
      <c r="K3924" s="10">
        <v>0.2</v>
      </c>
    </row>
    <row r="3925" spans="1:11" x14ac:dyDescent="0.35">
      <c r="A3925" s="9">
        <v>7528</v>
      </c>
      <c r="B3925" s="9" t="s">
        <v>1628</v>
      </c>
      <c r="C3925" s="9" t="s">
        <v>208</v>
      </c>
      <c r="D3925" s="9">
        <v>2000</v>
      </c>
      <c r="E3925" s="9" t="s">
        <v>4</v>
      </c>
      <c r="F3925" s="9" t="s">
        <v>46</v>
      </c>
      <c r="G3925" s="9">
        <v>0</v>
      </c>
      <c r="H3925" s="9">
        <v>0</v>
      </c>
      <c r="I3925" s="9">
        <v>0.2</v>
      </c>
      <c r="J3925" s="9">
        <v>0</v>
      </c>
      <c r="K3925" s="9">
        <v>0.2</v>
      </c>
    </row>
    <row r="3926" spans="1:11" x14ac:dyDescent="0.35">
      <c r="A3926" s="10">
        <v>7529</v>
      </c>
      <c r="B3926" s="10" t="s">
        <v>1629</v>
      </c>
      <c r="C3926" s="10" t="s">
        <v>39</v>
      </c>
      <c r="D3926" s="10">
        <v>2002</v>
      </c>
      <c r="E3926" s="10" t="s">
        <v>3</v>
      </c>
      <c r="F3926" s="10" t="s">
        <v>46</v>
      </c>
      <c r="G3926" s="10">
        <v>0.14000000000000001</v>
      </c>
      <c r="H3926" s="10">
        <v>0.04</v>
      </c>
      <c r="I3926" s="10">
        <v>0.02</v>
      </c>
      <c r="J3926" s="10">
        <v>0.01</v>
      </c>
      <c r="K3926" s="10">
        <v>0.2</v>
      </c>
    </row>
    <row r="3927" spans="1:11" x14ac:dyDescent="0.35">
      <c r="A3927" s="9">
        <v>7530</v>
      </c>
      <c r="B3927" s="9" t="s">
        <v>1630</v>
      </c>
      <c r="C3927" s="9" t="s">
        <v>70</v>
      </c>
      <c r="D3927" s="9">
        <v>2008</v>
      </c>
      <c r="E3927" s="9" t="s">
        <v>4</v>
      </c>
      <c r="F3927" s="9" t="s">
        <v>50</v>
      </c>
      <c r="G3927" s="9">
        <v>0.16</v>
      </c>
      <c r="H3927" s="9">
        <v>0.02</v>
      </c>
      <c r="I3927" s="9">
        <v>0.01</v>
      </c>
      <c r="J3927" s="9">
        <v>0.02</v>
      </c>
      <c r="K3927" s="9">
        <v>0.2</v>
      </c>
    </row>
    <row r="3928" spans="1:11" x14ac:dyDescent="0.35">
      <c r="A3928" s="10">
        <v>7531</v>
      </c>
      <c r="B3928" s="10" t="s">
        <v>1631</v>
      </c>
      <c r="C3928" s="10" t="s">
        <v>42</v>
      </c>
      <c r="D3928" s="10">
        <v>2011</v>
      </c>
      <c r="E3928" s="10" t="s">
        <v>6</v>
      </c>
      <c r="F3928" s="10" t="s">
        <v>50</v>
      </c>
      <c r="G3928" s="10">
        <v>0</v>
      </c>
      <c r="H3928" s="10">
        <v>0.17</v>
      </c>
      <c r="I3928" s="10">
        <v>0</v>
      </c>
      <c r="J3928" s="10">
        <v>0.03</v>
      </c>
      <c r="K3928" s="10">
        <v>0.2</v>
      </c>
    </row>
    <row r="3929" spans="1:11" x14ac:dyDescent="0.35">
      <c r="A3929" s="9">
        <v>7532</v>
      </c>
      <c r="B3929" s="9" t="s">
        <v>1632</v>
      </c>
      <c r="C3929" s="9" t="s">
        <v>39</v>
      </c>
      <c r="D3929" s="9">
        <v>2006</v>
      </c>
      <c r="E3929" s="9" t="s">
        <v>3</v>
      </c>
      <c r="F3929" s="9" t="s">
        <v>52</v>
      </c>
      <c r="G3929" s="9">
        <v>0.15</v>
      </c>
      <c r="H3929" s="9">
        <v>0.04</v>
      </c>
      <c r="I3929" s="9">
        <v>0</v>
      </c>
      <c r="J3929" s="9">
        <v>0.01</v>
      </c>
      <c r="K3929" s="9">
        <v>0.2</v>
      </c>
    </row>
    <row r="3930" spans="1:11" x14ac:dyDescent="0.35">
      <c r="A3930" s="10">
        <v>7533</v>
      </c>
      <c r="B3930" s="10" t="s">
        <v>1633</v>
      </c>
      <c r="C3930" s="10" t="s">
        <v>34</v>
      </c>
      <c r="D3930" s="10">
        <v>2000</v>
      </c>
      <c r="E3930" s="10" t="s">
        <v>1</v>
      </c>
      <c r="F3930" s="10" t="s">
        <v>38</v>
      </c>
      <c r="G3930" s="10">
        <v>0</v>
      </c>
      <c r="H3930" s="10">
        <v>0</v>
      </c>
      <c r="I3930" s="10">
        <v>0.2</v>
      </c>
      <c r="J3930" s="10">
        <v>0</v>
      </c>
      <c r="K3930" s="10">
        <v>0.2</v>
      </c>
    </row>
    <row r="3931" spans="1:11" x14ac:dyDescent="0.35">
      <c r="A3931" s="9">
        <v>7534</v>
      </c>
      <c r="B3931" s="9" t="s">
        <v>424</v>
      </c>
      <c r="C3931" s="9" t="s">
        <v>94</v>
      </c>
      <c r="D3931" s="9">
        <v>2011</v>
      </c>
      <c r="E3931" s="9" t="s">
        <v>7</v>
      </c>
      <c r="F3931" s="9" t="s">
        <v>67</v>
      </c>
      <c r="G3931" s="9">
        <v>0.09</v>
      </c>
      <c r="H3931" s="9">
        <v>0.09</v>
      </c>
      <c r="I3931" s="9">
        <v>0</v>
      </c>
      <c r="J3931" s="9">
        <v>0.03</v>
      </c>
      <c r="K3931" s="9">
        <v>0.2</v>
      </c>
    </row>
    <row r="3932" spans="1:11" x14ac:dyDescent="0.35">
      <c r="A3932" s="10">
        <v>7535</v>
      </c>
      <c r="B3932" s="10" t="s">
        <v>1634</v>
      </c>
      <c r="C3932" s="10" t="s">
        <v>36</v>
      </c>
      <c r="D3932" s="10">
        <v>2005</v>
      </c>
      <c r="E3932" s="10" t="s">
        <v>6</v>
      </c>
      <c r="F3932" s="10" t="s">
        <v>356</v>
      </c>
      <c r="G3932" s="10">
        <v>0.15</v>
      </c>
      <c r="H3932" s="10">
        <v>0.05</v>
      </c>
      <c r="I3932" s="10">
        <v>0</v>
      </c>
      <c r="J3932" s="10">
        <v>0</v>
      </c>
      <c r="K3932" s="10">
        <v>0.2</v>
      </c>
    </row>
    <row r="3933" spans="1:11" x14ac:dyDescent="0.35">
      <c r="A3933" s="9">
        <v>7536</v>
      </c>
      <c r="B3933" s="9" t="s">
        <v>1635</v>
      </c>
      <c r="C3933" s="9" t="s">
        <v>34</v>
      </c>
      <c r="D3933" s="9">
        <v>2005</v>
      </c>
      <c r="E3933" s="9" t="s">
        <v>6</v>
      </c>
      <c r="F3933" s="9" t="s">
        <v>266</v>
      </c>
      <c r="G3933" s="9">
        <v>0.1</v>
      </c>
      <c r="H3933" s="9">
        <v>0.08</v>
      </c>
      <c r="I3933" s="9">
        <v>0</v>
      </c>
      <c r="J3933" s="9">
        <v>0.03</v>
      </c>
      <c r="K3933" s="9">
        <v>0.2</v>
      </c>
    </row>
    <row r="3934" spans="1:11" x14ac:dyDescent="0.35">
      <c r="A3934" s="10">
        <v>7537</v>
      </c>
      <c r="B3934" s="10" t="s">
        <v>1636</v>
      </c>
      <c r="C3934" s="10" t="s">
        <v>47</v>
      </c>
      <c r="D3934" s="10">
        <v>1994</v>
      </c>
      <c r="E3934" s="10" t="s">
        <v>3</v>
      </c>
      <c r="F3934" s="10" t="s">
        <v>978</v>
      </c>
      <c r="G3934" s="10">
        <v>0</v>
      </c>
      <c r="H3934" s="10">
        <v>0</v>
      </c>
      <c r="I3934" s="10">
        <v>0.2</v>
      </c>
      <c r="J3934" s="10">
        <v>0</v>
      </c>
      <c r="K3934" s="10">
        <v>0.2</v>
      </c>
    </row>
    <row r="3935" spans="1:11" x14ac:dyDescent="0.35">
      <c r="A3935" s="9">
        <v>7538</v>
      </c>
      <c r="B3935" s="9" t="s">
        <v>1637</v>
      </c>
      <c r="C3935" s="9" t="s">
        <v>44</v>
      </c>
      <c r="D3935" s="9">
        <v>2012</v>
      </c>
      <c r="E3935" s="9" t="s">
        <v>4</v>
      </c>
      <c r="F3935" s="9" t="s">
        <v>46</v>
      </c>
      <c r="G3935" s="9">
        <v>0</v>
      </c>
      <c r="H3935" s="9">
        <v>0</v>
      </c>
      <c r="I3935" s="9">
        <v>0.2</v>
      </c>
      <c r="J3935" s="9">
        <v>0</v>
      </c>
      <c r="K3935" s="9">
        <v>0.2</v>
      </c>
    </row>
    <row r="3936" spans="1:11" x14ac:dyDescent="0.35">
      <c r="A3936" s="10">
        <v>7539</v>
      </c>
      <c r="B3936" s="10" t="s">
        <v>1638</v>
      </c>
      <c r="C3936" s="10" t="s">
        <v>69</v>
      </c>
      <c r="D3936" s="10">
        <v>2013</v>
      </c>
      <c r="E3936" s="10" t="s">
        <v>4</v>
      </c>
      <c r="F3936" s="10" t="s">
        <v>174</v>
      </c>
      <c r="G3936" s="10">
        <v>0.05</v>
      </c>
      <c r="H3936" s="10">
        <v>0.05</v>
      </c>
      <c r="I3936" s="10">
        <v>0.09</v>
      </c>
      <c r="J3936" s="10">
        <v>0.02</v>
      </c>
      <c r="K3936" s="10">
        <v>0.2</v>
      </c>
    </row>
    <row r="3937" spans="1:11" x14ac:dyDescent="0.35">
      <c r="A3937" s="9">
        <v>7540</v>
      </c>
      <c r="B3937" s="9" t="s">
        <v>1639</v>
      </c>
      <c r="C3937" s="9" t="s">
        <v>69</v>
      </c>
      <c r="D3937" s="9">
        <v>2014</v>
      </c>
      <c r="E3937" s="9" t="s">
        <v>4</v>
      </c>
      <c r="F3937" s="9" t="s">
        <v>111</v>
      </c>
      <c r="G3937" s="9">
        <v>0.06</v>
      </c>
      <c r="H3937" s="9">
        <v>0.05</v>
      </c>
      <c r="I3937" s="9">
        <v>0.08</v>
      </c>
      <c r="J3937" s="9">
        <v>0.02</v>
      </c>
      <c r="K3937" s="9">
        <v>0.2</v>
      </c>
    </row>
    <row r="3938" spans="1:11" x14ac:dyDescent="0.35">
      <c r="A3938" s="10">
        <v>7541</v>
      </c>
      <c r="B3938" s="10" t="s">
        <v>1640</v>
      </c>
      <c r="C3938" s="10" t="s">
        <v>42</v>
      </c>
      <c r="D3938" s="10">
        <v>2009</v>
      </c>
      <c r="E3938" s="10" t="s">
        <v>6</v>
      </c>
      <c r="F3938" s="10" t="s">
        <v>200</v>
      </c>
      <c r="G3938" s="10">
        <v>0</v>
      </c>
      <c r="H3938" s="10">
        <v>0.19</v>
      </c>
      <c r="I3938" s="10">
        <v>0</v>
      </c>
      <c r="J3938" s="10">
        <v>0.01</v>
      </c>
      <c r="K3938" s="10">
        <v>0.2</v>
      </c>
    </row>
    <row r="3939" spans="1:11" x14ac:dyDescent="0.35">
      <c r="A3939" s="9">
        <v>7542</v>
      </c>
      <c r="B3939" s="9" t="s">
        <v>1641</v>
      </c>
      <c r="C3939" s="9" t="s">
        <v>34</v>
      </c>
      <c r="D3939" s="9">
        <v>2008</v>
      </c>
      <c r="E3939" s="9" t="s">
        <v>1</v>
      </c>
      <c r="F3939" s="9" t="s">
        <v>266</v>
      </c>
      <c r="G3939" s="9">
        <v>0.1</v>
      </c>
      <c r="H3939" s="9">
        <v>0.08</v>
      </c>
      <c r="I3939" s="9">
        <v>0</v>
      </c>
      <c r="J3939" s="9">
        <v>0.03</v>
      </c>
      <c r="K3939" s="9">
        <v>0.2</v>
      </c>
    </row>
    <row r="3940" spans="1:11" x14ac:dyDescent="0.35">
      <c r="A3940" s="10">
        <v>7543</v>
      </c>
      <c r="B3940" s="10" t="s">
        <v>1642</v>
      </c>
      <c r="C3940" s="10" t="s">
        <v>34</v>
      </c>
      <c r="D3940" s="10">
        <v>2006</v>
      </c>
      <c r="E3940" s="10" t="s">
        <v>10</v>
      </c>
      <c r="F3940" s="10" t="s">
        <v>45</v>
      </c>
      <c r="G3940" s="10">
        <v>0.1</v>
      </c>
      <c r="H3940" s="10">
        <v>0.08</v>
      </c>
      <c r="I3940" s="10">
        <v>0</v>
      </c>
      <c r="J3940" s="10">
        <v>0.03</v>
      </c>
      <c r="K3940" s="10">
        <v>0.2</v>
      </c>
    </row>
    <row r="3941" spans="1:11" x14ac:dyDescent="0.35">
      <c r="A3941" s="9">
        <v>7544</v>
      </c>
      <c r="B3941" s="9" t="s">
        <v>1643</v>
      </c>
      <c r="C3941" s="9" t="s">
        <v>34</v>
      </c>
      <c r="D3941" s="9">
        <v>2003</v>
      </c>
      <c r="E3941" s="9" t="s">
        <v>1</v>
      </c>
      <c r="F3941" s="9" t="s">
        <v>38</v>
      </c>
      <c r="G3941" s="9">
        <v>0</v>
      </c>
      <c r="H3941" s="9">
        <v>0</v>
      </c>
      <c r="I3941" s="9">
        <v>0.2</v>
      </c>
      <c r="J3941" s="9">
        <v>0</v>
      </c>
      <c r="K3941" s="9">
        <v>0.2</v>
      </c>
    </row>
    <row r="3942" spans="1:11" x14ac:dyDescent="0.35">
      <c r="A3942" s="10">
        <v>7545</v>
      </c>
      <c r="B3942" s="10" t="s">
        <v>1644</v>
      </c>
      <c r="C3942" s="10" t="s">
        <v>69</v>
      </c>
      <c r="D3942" s="10">
        <v>2011</v>
      </c>
      <c r="E3942" s="10" t="s">
        <v>10</v>
      </c>
      <c r="F3942" s="10" t="s">
        <v>633</v>
      </c>
      <c r="G3942" s="10">
        <v>0.04</v>
      </c>
      <c r="H3942" s="10">
        <v>0.05</v>
      </c>
      <c r="I3942" s="10">
        <v>0.1</v>
      </c>
      <c r="J3942" s="10">
        <v>0.02</v>
      </c>
      <c r="K3942" s="10">
        <v>0.2</v>
      </c>
    </row>
    <row r="3943" spans="1:11" x14ac:dyDescent="0.35">
      <c r="A3943" s="9">
        <v>7546</v>
      </c>
      <c r="B3943" s="9" t="s">
        <v>1645</v>
      </c>
      <c r="C3943" s="9" t="s">
        <v>88</v>
      </c>
      <c r="D3943" s="9">
        <v>2012</v>
      </c>
      <c r="E3943" s="9" t="s">
        <v>10</v>
      </c>
      <c r="F3943" s="9" t="s">
        <v>53</v>
      </c>
      <c r="G3943" s="9">
        <v>0.06</v>
      </c>
      <c r="H3943" s="9">
        <v>0.08</v>
      </c>
      <c r="I3943" s="9">
        <v>0.05</v>
      </c>
      <c r="J3943" s="9">
        <v>0.01</v>
      </c>
      <c r="K3943" s="9">
        <v>0.2</v>
      </c>
    </row>
    <row r="3944" spans="1:11" x14ac:dyDescent="0.35">
      <c r="A3944" s="10">
        <v>7547</v>
      </c>
      <c r="B3944" s="10" t="s">
        <v>1646</v>
      </c>
      <c r="C3944" s="10" t="s">
        <v>49</v>
      </c>
      <c r="D3944" s="10">
        <v>2008</v>
      </c>
      <c r="E3944" s="10" t="s">
        <v>6</v>
      </c>
      <c r="F3944" s="10" t="s">
        <v>200</v>
      </c>
      <c r="G3944" s="10">
        <v>0</v>
      </c>
      <c r="H3944" s="10">
        <v>0.2</v>
      </c>
      <c r="I3944" s="10">
        <v>0</v>
      </c>
      <c r="J3944" s="10">
        <v>0</v>
      </c>
      <c r="K3944" s="10">
        <v>0.2</v>
      </c>
    </row>
    <row r="3945" spans="1:11" x14ac:dyDescent="0.35">
      <c r="A3945" s="9">
        <v>7548</v>
      </c>
      <c r="B3945" s="9" t="s">
        <v>1647</v>
      </c>
      <c r="C3945" s="9" t="s">
        <v>70</v>
      </c>
      <c r="D3945" s="9">
        <v>2011</v>
      </c>
      <c r="E3945" s="9" t="s">
        <v>6</v>
      </c>
      <c r="F3945" s="9" t="s">
        <v>194</v>
      </c>
      <c r="G3945" s="9">
        <v>0.17</v>
      </c>
      <c r="H3945" s="9">
        <v>0.02</v>
      </c>
      <c r="I3945" s="9">
        <v>0</v>
      </c>
      <c r="J3945" s="9">
        <v>0.01</v>
      </c>
      <c r="K3945" s="9">
        <v>0.2</v>
      </c>
    </row>
    <row r="3946" spans="1:11" x14ac:dyDescent="0.35">
      <c r="A3946" s="10">
        <v>7549</v>
      </c>
      <c r="B3946" s="10" t="s">
        <v>629</v>
      </c>
      <c r="C3946" s="10" t="s">
        <v>44</v>
      </c>
      <c r="D3946" s="10">
        <v>2010</v>
      </c>
      <c r="E3946" s="10" t="s">
        <v>1</v>
      </c>
      <c r="F3946" s="10" t="s">
        <v>57</v>
      </c>
      <c r="G3946" s="10">
        <v>0.19</v>
      </c>
      <c r="H3946" s="10">
        <v>0</v>
      </c>
      <c r="I3946" s="10">
        <v>0</v>
      </c>
      <c r="J3946" s="10">
        <v>0.02</v>
      </c>
      <c r="K3946" s="10">
        <v>0.2</v>
      </c>
    </row>
    <row r="3947" spans="1:11" x14ac:dyDescent="0.35">
      <c r="A3947" s="9">
        <v>7550</v>
      </c>
      <c r="B3947" s="9" t="s">
        <v>1648</v>
      </c>
      <c r="C3947" s="9" t="s">
        <v>55</v>
      </c>
      <c r="D3947" s="9">
        <v>2015</v>
      </c>
      <c r="E3947" s="9" t="s">
        <v>12</v>
      </c>
      <c r="F3947" s="9" t="s">
        <v>40</v>
      </c>
      <c r="G3947" s="9">
        <v>0.14000000000000001</v>
      </c>
      <c r="H3947" s="9">
        <v>0.05</v>
      </c>
      <c r="I3947" s="9">
        <v>0</v>
      </c>
      <c r="J3947" s="9">
        <v>0.02</v>
      </c>
      <c r="K3947" s="9">
        <v>0.2</v>
      </c>
    </row>
    <row r="3948" spans="1:11" x14ac:dyDescent="0.35">
      <c r="A3948" s="10">
        <v>7551</v>
      </c>
      <c r="B3948" s="10" t="s">
        <v>1311</v>
      </c>
      <c r="C3948" s="10" t="s">
        <v>70</v>
      </c>
      <c r="D3948" s="10">
        <v>2009</v>
      </c>
      <c r="E3948" s="10" t="s">
        <v>1</v>
      </c>
      <c r="F3948" s="10" t="s">
        <v>62</v>
      </c>
      <c r="G3948" s="10">
        <v>0</v>
      </c>
      <c r="H3948" s="10">
        <v>0.19</v>
      </c>
      <c r="I3948" s="10">
        <v>0</v>
      </c>
      <c r="J3948" s="10">
        <v>0.01</v>
      </c>
      <c r="K3948" s="10">
        <v>0.2</v>
      </c>
    </row>
    <row r="3949" spans="1:11" x14ac:dyDescent="0.35">
      <c r="A3949" s="9">
        <v>7552</v>
      </c>
      <c r="B3949" s="9" t="s">
        <v>1649</v>
      </c>
      <c r="C3949" s="9" t="s">
        <v>34</v>
      </c>
      <c r="D3949" s="9">
        <v>2004</v>
      </c>
      <c r="E3949" s="9" t="s">
        <v>3</v>
      </c>
      <c r="F3949" s="9" t="s">
        <v>946</v>
      </c>
      <c r="G3949" s="9">
        <v>0.1</v>
      </c>
      <c r="H3949" s="9">
        <v>0.08</v>
      </c>
      <c r="I3949" s="9">
        <v>0</v>
      </c>
      <c r="J3949" s="9">
        <v>0.03</v>
      </c>
      <c r="K3949" s="9">
        <v>0.2</v>
      </c>
    </row>
    <row r="3950" spans="1:11" x14ac:dyDescent="0.35">
      <c r="A3950" s="10">
        <v>7553</v>
      </c>
      <c r="B3950" s="10" t="s">
        <v>156</v>
      </c>
      <c r="C3950" s="10" t="s">
        <v>149</v>
      </c>
      <c r="D3950" s="10">
        <v>2005</v>
      </c>
      <c r="E3950" s="10" t="s">
        <v>6</v>
      </c>
      <c r="F3950" s="10" t="s">
        <v>67</v>
      </c>
      <c r="G3950" s="10">
        <v>0.16</v>
      </c>
      <c r="H3950" s="10">
        <v>0.04</v>
      </c>
      <c r="I3950" s="10">
        <v>0</v>
      </c>
      <c r="J3950" s="10">
        <v>0.01</v>
      </c>
      <c r="K3950" s="10">
        <v>0.2</v>
      </c>
    </row>
    <row r="3951" spans="1:11" x14ac:dyDescent="0.35">
      <c r="A3951" s="9">
        <v>7554</v>
      </c>
      <c r="B3951" s="9" t="s">
        <v>1650</v>
      </c>
      <c r="C3951" s="9" t="s">
        <v>80</v>
      </c>
      <c r="D3951" s="9">
        <v>1996</v>
      </c>
      <c r="E3951" s="9" t="s">
        <v>12</v>
      </c>
      <c r="F3951" s="9" t="s">
        <v>1651</v>
      </c>
      <c r="G3951" s="9">
        <v>0</v>
      </c>
      <c r="H3951" s="9">
        <v>0</v>
      </c>
      <c r="I3951" s="9">
        <v>0.2</v>
      </c>
      <c r="J3951" s="9">
        <v>0</v>
      </c>
      <c r="K3951" s="9">
        <v>0.2</v>
      </c>
    </row>
    <row r="3952" spans="1:11" x14ac:dyDescent="0.35">
      <c r="A3952" s="10">
        <v>7555</v>
      </c>
      <c r="B3952" s="10" t="s">
        <v>1652</v>
      </c>
      <c r="C3952" s="10" t="s">
        <v>1250</v>
      </c>
      <c r="D3952" s="10">
        <v>1994</v>
      </c>
      <c r="E3952" s="10" t="s">
        <v>10</v>
      </c>
      <c r="F3952" s="10" t="s">
        <v>1251</v>
      </c>
      <c r="G3952" s="10">
        <v>0</v>
      </c>
      <c r="H3952" s="10">
        <v>0</v>
      </c>
      <c r="I3952" s="10">
        <v>0.2</v>
      </c>
      <c r="J3952" s="10">
        <v>0</v>
      </c>
      <c r="K3952" s="10">
        <v>0.2</v>
      </c>
    </row>
    <row r="3953" spans="1:11" x14ac:dyDescent="0.35">
      <c r="A3953" s="9">
        <v>7556</v>
      </c>
      <c r="B3953" s="9" t="s">
        <v>1653</v>
      </c>
      <c r="C3953" s="9" t="s">
        <v>39</v>
      </c>
      <c r="D3953" s="9">
        <v>2002</v>
      </c>
      <c r="E3953" s="9" t="s">
        <v>1</v>
      </c>
      <c r="F3953" s="9" t="s">
        <v>76</v>
      </c>
      <c r="G3953" s="9">
        <v>0.15</v>
      </c>
      <c r="H3953" s="9">
        <v>0.04</v>
      </c>
      <c r="I3953" s="9">
        <v>0</v>
      </c>
      <c r="J3953" s="9">
        <v>0.01</v>
      </c>
      <c r="K3953" s="9">
        <v>0.2</v>
      </c>
    </row>
    <row r="3954" spans="1:11" x14ac:dyDescent="0.35">
      <c r="A3954" s="10">
        <v>7557</v>
      </c>
      <c r="B3954" s="10" t="s">
        <v>1654</v>
      </c>
      <c r="C3954" s="10" t="s">
        <v>42</v>
      </c>
      <c r="D3954" s="10">
        <v>2009</v>
      </c>
      <c r="E3954" s="10" t="s">
        <v>9</v>
      </c>
      <c r="F3954" s="10" t="s">
        <v>75</v>
      </c>
      <c r="G3954" s="10">
        <v>0.13</v>
      </c>
      <c r="H3954" s="10">
        <v>0.03</v>
      </c>
      <c r="I3954" s="10">
        <v>0.03</v>
      </c>
      <c r="J3954" s="10">
        <v>0.02</v>
      </c>
      <c r="K3954" s="10">
        <v>0.2</v>
      </c>
    </row>
    <row r="3955" spans="1:11" x14ac:dyDescent="0.35">
      <c r="A3955" s="9">
        <v>7558</v>
      </c>
      <c r="B3955" s="9" t="s">
        <v>1655</v>
      </c>
      <c r="C3955" s="9" t="s">
        <v>42</v>
      </c>
      <c r="D3955" s="9">
        <v>2009</v>
      </c>
      <c r="E3955" s="9" t="s">
        <v>4</v>
      </c>
      <c r="F3955" s="9" t="s">
        <v>59</v>
      </c>
      <c r="G3955" s="9">
        <v>0.16</v>
      </c>
      <c r="H3955" s="9">
        <v>0.02</v>
      </c>
      <c r="I3955" s="9">
        <v>0</v>
      </c>
      <c r="J3955" s="9">
        <v>0.02</v>
      </c>
      <c r="K3955" s="9">
        <v>0.2</v>
      </c>
    </row>
    <row r="3956" spans="1:11" x14ac:dyDescent="0.35">
      <c r="A3956" s="10">
        <v>7559</v>
      </c>
      <c r="B3956" s="10" t="s">
        <v>1656</v>
      </c>
      <c r="C3956" s="10" t="s">
        <v>69</v>
      </c>
      <c r="D3956" s="10">
        <v>2011</v>
      </c>
      <c r="E3956" s="10" t="s">
        <v>7</v>
      </c>
      <c r="F3956" s="10" t="s">
        <v>84</v>
      </c>
      <c r="G3956" s="10">
        <v>0.06</v>
      </c>
      <c r="H3956" s="10">
        <v>0.04</v>
      </c>
      <c r="I3956" s="10">
        <v>0.08</v>
      </c>
      <c r="J3956" s="10">
        <v>0.02</v>
      </c>
      <c r="K3956" s="10">
        <v>0.2</v>
      </c>
    </row>
    <row r="3957" spans="1:11" x14ac:dyDescent="0.35">
      <c r="A3957" s="9">
        <v>7560</v>
      </c>
      <c r="B3957" s="9" t="s">
        <v>1657</v>
      </c>
      <c r="C3957" s="9" t="s">
        <v>34</v>
      </c>
      <c r="D3957" s="9">
        <v>2004</v>
      </c>
      <c r="E3957" s="9" t="s">
        <v>2</v>
      </c>
      <c r="F3957" s="9" t="s">
        <v>43</v>
      </c>
      <c r="G3957" s="9">
        <v>0.1</v>
      </c>
      <c r="H3957" s="9">
        <v>0.08</v>
      </c>
      <c r="I3957" s="9">
        <v>0</v>
      </c>
      <c r="J3957" s="9">
        <v>0.03</v>
      </c>
      <c r="K3957" s="9">
        <v>0.2</v>
      </c>
    </row>
    <row r="3958" spans="1:11" x14ac:dyDescent="0.35">
      <c r="A3958" s="10">
        <v>7561</v>
      </c>
      <c r="B3958" s="10" t="s">
        <v>655</v>
      </c>
      <c r="C3958" s="10" t="s">
        <v>49</v>
      </c>
      <c r="D3958" s="10">
        <v>2009</v>
      </c>
      <c r="E3958" s="10" t="s">
        <v>4</v>
      </c>
      <c r="F3958" s="10" t="s">
        <v>43</v>
      </c>
      <c r="G3958" s="10">
        <v>0.16</v>
      </c>
      <c r="H3958" s="10">
        <v>0.03</v>
      </c>
      <c r="I3958" s="10">
        <v>0</v>
      </c>
      <c r="J3958" s="10">
        <v>0.02</v>
      </c>
      <c r="K3958" s="10">
        <v>0.2</v>
      </c>
    </row>
    <row r="3959" spans="1:11" x14ac:dyDescent="0.35">
      <c r="A3959" s="9">
        <v>7562</v>
      </c>
      <c r="B3959" s="9" t="s">
        <v>984</v>
      </c>
      <c r="C3959" s="9" t="s">
        <v>149</v>
      </c>
      <c r="D3959" s="9">
        <v>2003</v>
      </c>
      <c r="E3959" s="9" t="s">
        <v>10</v>
      </c>
      <c r="F3959" s="9" t="s">
        <v>75</v>
      </c>
      <c r="G3959" s="9">
        <v>0</v>
      </c>
      <c r="H3959" s="9">
        <v>0</v>
      </c>
      <c r="I3959" s="9">
        <v>0.2</v>
      </c>
      <c r="J3959" s="9">
        <v>0.01</v>
      </c>
      <c r="K3959" s="9">
        <v>0.2</v>
      </c>
    </row>
    <row r="3960" spans="1:11" x14ac:dyDescent="0.35">
      <c r="A3960" s="10">
        <v>7563</v>
      </c>
      <c r="B3960" s="10" t="s">
        <v>1658</v>
      </c>
      <c r="C3960" s="10" t="s">
        <v>94</v>
      </c>
      <c r="D3960" s="10">
        <v>2015</v>
      </c>
      <c r="E3960" s="10" t="s">
        <v>9</v>
      </c>
      <c r="F3960" s="10" t="s">
        <v>50</v>
      </c>
      <c r="G3960" s="10">
        <v>0.1</v>
      </c>
      <c r="H3960" s="10">
        <v>0.08</v>
      </c>
      <c r="I3960" s="10">
        <v>0</v>
      </c>
      <c r="J3960" s="10">
        <v>0.02</v>
      </c>
      <c r="K3960" s="10">
        <v>0.2</v>
      </c>
    </row>
    <row r="3961" spans="1:11" x14ac:dyDescent="0.35">
      <c r="A3961" s="9">
        <v>7564</v>
      </c>
      <c r="B3961" s="9" t="s">
        <v>1659</v>
      </c>
      <c r="C3961" s="9" t="s">
        <v>36</v>
      </c>
      <c r="D3961" s="9">
        <v>2003</v>
      </c>
      <c r="E3961" s="9" t="s">
        <v>1</v>
      </c>
      <c r="F3961" s="9" t="s">
        <v>67</v>
      </c>
      <c r="G3961" s="9">
        <v>0.14000000000000001</v>
      </c>
      <c r="H3961" s="9">
        <v>0.05</v>
      </c>
      <c r="I3961" s="9">
        <v>0</v>
      </c>
      <c r="J3961" s="9">
        <v>0</v>
      </c>
      <c r="K3961" s="9">
        <v>0.2</v>
      </c>
    </row>
    <row r="3962" spans="1:11" x14ac:dyDescent="0.35">
      <c r="A3962" s="10">
        <v>7565</v>
      </c>
      <c r="B3962" s="10" t="s">
        <v>1660</v>
      </c>
      <c r="C3962" s="10" t="s">
        <v>34</v>
      </c>
      <c r="D3962" s="10">
        <v>2001</v>
      </c>
      <c r="E3962" s="10" t="s">
        <v>3</v>
      </c>
      <c r="F3962" s="10" t="s">
        <v>225</v>
      </c>
      <c r="G3962" s="10">
        <v>0.09</v>
      </c>
      <c r="H3962" s="10">
        <v>7.0000000000000007E-2</v>
      </c>
      <c r="I3962" s="10">
        <v>0.02</v>
      </c>
      <c r="J3962" s="10">
        <v>0.02</v>
      </c>
      <c r="K3962" s="10">
        <v>0.2</v>
      </c>
    </row>
    <row r="3963" spans="1:11" x14ac:dyDescent="0.35">
      <c r="A3963" s="9">
        <v>7566</v>
      </c>
      <c r="B3963" s="9" t="s">
        <v>1661</v>
      </c>
      <c r="C3963" s="9" t="s">
        <v>94</v>
      </c>
      <c r="D3963" s="9">
        <v>2016</v>
      </c>
      <c r="E3963" s="9" t="s">
        <v>12</v>
      </c>
      <c r="F3963" s="9" t="s">
        <v>52</v>
      </c>
      <c r="G3963" s="9">
        <v>0.09</v>
      </c>
      <c r="H3963" s="9">
        <v>0.1</v>
      </c>
      <c r="I3963" s="9">
        <v>0</v>
      </c>
      <c r="J3963" s="9">
        <v>0.02</v>
      </c>
      <c r="K3963" s="9">
        <v>0.2</v>
      </c>
    </row>
    <row r="3964" spans="1:11" x14ac:dyDescent="0.35">
      <c r="A3964" s="10">
        <v>7567</v>
      </c>
      <c r="B3964" s="10" t="s">
        <v>1662</v>
      </c>
      <c r="C3964" s="10" t="s">
        <v>69</v>
      </c>
      <c r="D3964" s="10">
        <v>2010</v>
      </c>
      <c r="E3964" s="10" t="s">
        <v>1</v>
      </c>
      <c r="F3964" s="10" t="s">
        <v>62</v>
      </c>
      <c r="G3964" s="10">
        <v>0</v>
      </c>
      <c r="H3964" s="10">
        <v>0.15</v>
      </c>
      <c r="I3964" s="10">
        <v>0</v>
      </c>
      <c r="J3964" s="10">
        <v>0.05</v>
      </c>
      <c r="K3964" s="10">
        <v>0.2</v>
      </c>
    </row>
    <row r="3965" spans="1:11" x14ac:dyDescent="0.35">
      <c r="A3965" s="9">
        <v>7568</v>
      </c>
      <c r="B3965" s="9" t="s">
        <v>1663</v>
      </c>
      <c r="C3965" s="9" t="s">
        <v>34</v>
      </c>
      <c r="D3965" s="9">
        <v>2004</v>
      </c>
      <c r="E3965" s="9" t="s">
        <v>1</v>
      </c>
      <c r="F3965" s="9" t="s">
        <v>46</v>
      </c>
      <c r="G3965" s="9">
        <v>0.1</v>
      </c>
      <c r="H3965" s="9">
        <v>0.08</v>
      </c>
      <c r="I3965" s="9">
        <v>0</v>
      </c>
      <c r="J3965" s="9">
        <v>0.03</v>
      </c>
      <c r="K3965" s="9">
        <v>0.2</v>
      </c>
    </row>
    <row r="3966" spans="1:11" x14ac:dyDescent="0.35">
      <c r="A3966" s="10">
        <v>7569</v>
      </c>
      <c r="B3966" s="10" t="s">
        <v>1664</v>
      </c>
      <c r="C3966" s="10" t="s">
        <v>42</v>
      </c>
      <c r="D3966" s="10">
        <v>2009</v>
      </c>
      <c r="E3966" s="10" t="s">
        <v>6</v>
      </c>
      <c r="F3966" s="10" t="s">
        <v>67</v>
      </c>
      <c r="G3966" s="10">
        <v>0.17</v>
      </c>
      <c r="H3966" s="10">
        <v>0.02</v>
      </c>
      <c r="I3966" s="10">
        <v>0</v>
      </c>
      <c r="J3966" s="10">
        <v>0.01</v>
      </c>
      <c r="K3966" s="10">
        <v>0.2</v>
      </c>
    </row>
    <row r="3967" spans="1:11" x14ac:dyDescent="0.35">
      <c r="A3967" s="9">
        <v>7570</v>
      </c>
      <c r="B3967" s="9" t="s">
        <v>1665</v>
      </c>
      <c r="C3967" s="9" t="s">
        <v>34</v>
      </c>
      <c r="D3967" s="9">
        <v>2000</v>
      </c>
      <c r="E3967" s="9" t="s">
        <v>10</v>
      </c>
      <c r="F3967" s="9" t="s">
        <v>125</v>
      </c>
      <c r="G3967" s="9">
        <v>0</v>
      </c>
      <c r="H3967" s="9">
        <v>0</v>
      </c>
      <c r="I3967" s="9">
        <v>0.2</v>
      </c>
      <c r="J3967" s="9">
        <v>0</v>
      </c>
      <c r="K3967" s="9">
        <v>0.2</v>
      </c>
    </row>
    <row r="3968" spans="1:11" x14ac:dyDescent="0.35">
      <c r="A3968" s="10">
        <v>7571</v>
      </c>
      <c r="B3968" s="10" t="s">
        <v>1666</v>
      </c>
      <c r="C3968" s="10" t="s">
        <v>69</v>
      </c>
      <c r="D3968" s="10">
        <v>2011</v>
      </c>
      <c r="E3968" s="10" t="s">
        <v>9</v>
      </c>
      <c r="F3968" s="10" t="s">
        <v>174</v>
      </c>
      <c r="G3968" s="10">
        <v>0</v>
      </c>
      <c r="H3968" s="10">
        <v>0.03</v>
      </c>
      <c r="I3968" s="10">
        <v>0.16</v>
      </c>
      <c r="J3968" s="10">
        <v>0.01</v>
      </c>
      <c r="K3968" s="10">
        <v>0.2</v>
      </c>
    </row>
    <row r="3969" spans="1:11" x14ac:dyDescent="0.35">
      <c r="A3969" s="9">
        <v>7572</v>
      </c>
      <c r="B3969" s="9" t="s">
        <v>986</v>
      </c>
      <c r="C3969" s="9" t="s">
        <v>69</v>
      </c>
      <c r="D3969" s="9">
        <v>2007</v>
      </c>
      <c r="E3969" s="9" t="s">
        <v>7</v>
      </c>
      <c r="F3969" s="9" t="s">
        <v>62</v>
      </c>
      <c r="G3969" s="9">
        <v>0.17</v>
      </c>
      <c r="H3969" s="9">
        <v>0.01</v>
      </c>
      <c r="I3969" s="9">
        <v>0</v>
      </c>
      <c r="J3969" s="9">
        <v>0.02</v>
      </c>
      <c r="K3969" s="9">
        <v>0.2</v>
      </c>
    </row>
    <row r="3970" spans="1:11" x14ac:dyDescent="0.35">
      <c r="A3970" s="10">
        <v>7573</v>
      </c>
      <c r="B3970" s="10" t="s">
        <v>1667</v>
      </c>
      <c r="C3970" s="10" t="s">
        <v>36</v>
      </c>
      <c r="D3970" s="10">
        <v>2003</v>
      </c>
      <c r="E3970" s="10" t="s">
        <v>8</v>
      </c>
      <c r="F3970" s="10" t="s">
        <v>50</v>
      </c>
      <c r="G3970" s="10">
        <v>0.14000000000000001</v>
      </c>
      <c r="H3970" s="10">
        <v>0.05</v>
      </c>
      <c r="I3970" s="10">
        <v>0</v>
      </c>
      <c r="J3970" s="10">
        <v>0</v>
      </c>
      <c r="K3970" s="10">
        <v>0.2</v>
      </c>
    </row>
    <row r="3971" spans="1:11" x14ac:dyDescent="0.35">
      <c r="A3971" s="9">
        <v>7574</v>
      </c>
      <c r="B3971" s="9" t="s">
        <v>1668</v>
      </c>
      <c r="C3971" s="9" t="s">
        <v>69</v>
      </c>
      <c r="D3971" s="9">
        <v>2011</v>
      </c>
      <c r="E3971" s="9" t="s">
        <v>9</v>
      </c>
      <c r="F3971" s="9" t="s">
        <v>46</v>
      </c>
      <c r="G3971" s="9">
        <v>0.1</v>
      </c>
      <c r="H3971" s="9">
        <v>7.0000000000000007E-2</v>
      </c>
      <c r="I3971" s="9">
        <v>0</v>
      </c>
      <c r="J3971" s="9">
        <v>0.03</v>
      </c>
      <c r="K3971" s="9">
        <v>0.2</v>
      </c>
    </row>
    <row r="3972" spans="1:11" x14ac:dyDescent="0.35">
      <c r="A3972" s="10">
        <v>7575</v>
      </c>
      <c r="B3972" s="10" t="s">
        <v>1669</v>
      </c>
      <c r="C3972" s="10" t="s">
        <v>56</v>
      </c>
      <c r="D3972" s="10">
        <v>2012</v>
      </c>
      <c r="E3972" s="10" t="s">
        <v>1</v>
      </c>
      <c r="F3972" s="10" t="s">
        <v>57</v>
      </c>
      <c r="G3972" s="10">
        <v>0.18</v>
      </c>
      <c r="H3972" s="10">
        <v>0</v>
      </c>
      <c r="I3972" s="10">
        <v>0</v>
      </c>
      <c r="J3972" s="10">
        <v>0.02</v>
      </c>
      <c r="K3972" s="10">
        <v>0.2</v>
      </c>
    </row>
    <row r="3973" spans="1:11" x14ac:dyDescent="0.35">
      <c r="A3973" s="9">
        <v>7576</v>
      </c>
      <c r="B3973" s="9" t="s">
        <v>855</v>
      </c>
      <c r="C3973" s="9" t="s">
        <v>149</v>
      </c>
      <c r="D3973" s="9">
        <v>2004</v>
      </c>
      <c r="E3973" s="9" t="s">
        <v>2</v>
      </c>
      <c r="F3973" s="9" t="s">
        <v>67</v>
      </c>
      <c r="G3973" s="9">
        <v>0.16</v>
      </c>
      <c r="H3973" s="9">
        <v>0.04</v>
      </c>
      <c r="I3973" s="9">
        <v>0</v>
      </c>
      <c r="J3973" s="9">
        <v>0.01</v>
      </c>
      <c r="K3973" s="9">
        <v>0.2</v>
      </c>
    </row>
    <row r="3974" spans="1:11" x14ac:dyDescent="0.35">
      <c r="A3974" s="10">
        <v>7577</v>
      </c>
      <c r="B3974" s="10" t="s">
        <v>1670</v>
      </c>
      <c r="C3974" s="10" t="s">
        <v>102</v>
      </c>
      <c r="D3974" s="10">
        <v>2016</v>
      </c>
      <c r="E3974" s="10" t="s">
        <v>1</v>
      </c>
      <c r="F3974" s="10" t="s">
        <v>61</v>
      </c>
      <c r="G3974" s="10">
        <v>0.13</v>
      </c>
      <c r="H3974" s="10">
        <v>0.04</v>
      </c>
      <c r="I3974" s="10">
        <v>0</v>
      </c>
      <c r="J3974" s="10">
        <v>0.04</v>
      </c>
      <c r="K3974" s="10">
        <v>0.2</v>
      </c>
    </row>
    <row r="3975" spans="1:11" x14ac:dyDescent="0.35">
      <c r="A3975" s="9">
        <v>7578</v>
      </c>
      <c r="B3975" s="9" t="s">
        <v>1671</v>
      </c>
      <c r="C3975" s="9" t="s">
        <v>80</v>
      </c>
      <c r="D3975" s="9">
        <v>1996</v>
      </c>
      <c r="E3975" s="9" t="s">
        <v>7</v>
      </c>
      <c r="F3975" s="9" t="s">
        <v>75</v>
      </c>
      <c r="G3975" s="9">
        <v>0</v>
      </c>
      <c r="H3975" s="9">
        <v>0</v>
      </c>
      <c r="I3975" s="9">
        <v>0.2</v>
      </c>
      <c r="J3975" s="9">
        <v>0</v>
      </c>
      <c r="K3975" s="9">
        <v>0.2</v>
      </c>
    </row>
    <row r="3976" spans="1:11" x14ac:dyDescent="0.35">
      <c r="A3976" s="10">
        <v>7579</v>
      </c>
      <c r="B3976" s="10" t="s">
        <v>1672</v>
      </c>
      <c r="C3976" s="10" t="s">
        <v>49</v>
      </c>
      <c r="D3976" s="10">
        <v>2011</v>
      </c>
      <c r="E3976" s="10" t="s">
        <v>8</v>
      </c>
      <c r="F3976" s="10" t="s">
        <v>194</v>
      </c>
      <c r="G3976" s="10">
        <v>0.13</v>
      </c>
      <c r="H3976" s="10">
        <v>0.06</v>
      </c>
      <c r="I3976" s="10">
        <v>0</v>
      </c>
      <c r="J3976" s="10">
        <v>0.02</v>
      </c>
      <c r="K3976" s="10">
        <v>0.2</v>
      </c>
    </row>
    <row r="3977" spans="1:11" x14ac:dyDescent="0.35">
      <c r="A3977" s="9">
        <v>7580</v>
      </c>
      <c r="B3977" s="9" t="s">
        <v>1673</v>
      </c>
      <c r="C3977" s="9" t="s">
        <v>44</v>
      </c>
      <c r="D3977" s="9">
        <v>2012</v>
      </c>
      <c r="E3977" s="9" t="s">
        <v>9</v>
      </c>
      <c r="F3977" s="9" t="s">
        <v>46</v>
      </c>
      <c r="G3977" s="9">
        <v>0</v>
      </c>
      <c r="H3977" s="9">
        <v>0</v>
      </c>
      <c r="I3977" s="9">
        <v>0.2</v>
      </c>
      <c r="J3977" s="9">
        <v>0</v>
      </c>
      <c r="K3977" s="9">
        <v>0.2</v>
      </c>
    </row>
    <row r="3978" spans="1:11" x14ac:dyDescent="0.35">
      <c r="A3978" s="10">
        <v>7581</v>
      </c>
      <c r="B3978" s="10" t="s">
        <v>1674</v>
      </c>
      <c r="C3978" s="10" t="s">
        <v>39</v>
      </c>
      <c r="D3978" s="10">
        <v>2002</v>
      </c>
      <c r="E3978" s="10" t="s">
        <v>1</v>
      </c>
      <c r="F3978" s="10" t="s">
        <v>46</v>
      </c>
      <c r="G3978" s="10">
        <v>0.15</v>
      </c>
      <c r="H3978" s="10">
        <v>0.04</v>
      </c>
      <c r="I3978" s="10">
        <v>0</v>
      </c>
      <c r="J3978" s="10">
        <v>0.01</v>
      </c>
      <c r="K3978" s="10">
        <v>0.2</v>
      </c>
    </row>
    <row r="3979" spans="1:11" x14ac:dyDescent="0.35">
      <c r="A3979" s="9">
        <v>7582</v>
      </c>
      <c r="B3979" s="9" t="s">
        <v>1602</v>
      </c>
      <c r="C3979" s="9" t="s">
        <v>36</v>
      </c>
      <c r="D3979" s="9">
        <v>2003</v>
      </c>
      <c r="E3979" s="9" t="s">
        <v>2</v>
      </c>
      <c r="F3979" s="9" t="s">
        <v>43</v>
      </c>
      <c r="G3979" s="9">
        <v>0.14000000000000001</v>
      </c>
      <c r="H3979" s="9">
        <v>0.05</v>
      </c>
      <c r="I3979" s="9">
        <v>0</v>
      </c>
      <c r="J3979" s="9">
        <v>0</v>
      </c>
      <c r="K3979" s="9">
        <v>0.2</v>
      </c>
    </row>
    <row r="3980" spans="1:11" x14ac:dyDescent="0.35">
      <c r="A3980" s="10">
        <v>7583</v>
      </c>
      <c r="B3980" s="10" t="s">
        <v>1675</v>
      </c>
      <c r="C3980" s="10" t="s">
        <v>44</v>
      </c>
      <c r="D3980" s="10">
        <v>2011</v>
      </c>
      <c r="E3980" s="10" t="s">
        <v>4</v>
      </c>
      <c r="F3980" s="10" t="s">
        <v>46</v>
      </c>
      <c r="G3980" s="10">
        <v>0</v>
      </c>
      <c r="H3980" s="10">
        <v>0</v>
      </c>
      <c r="I3980" s="10">
        <v>0.2</v>
      </c>
      <c r="J3980" s="10">
        <v>0</v>
      </c>
      <c r="K3980" s="10">
        <v>0.2</v>
      </c>
    </row>
    <row r="3981" spans="1:11" x14ac:dyDescent="0.35">
      <c r="A3981" s="9">
        <v>7584</v>
      </c>
      <c r="B3981" s="9" t="s">
        <v>1241</v>
      </c>
      <c r="C3981" s="9" t="s">
        <v>39</v>
      </c>
      <c r="D3981" s="9">
        <v>2006</v>
      </c>
      <c r="E3981" s="9" t="s">
        <v>3</v>
      </c>
      <c r="F3981" s="9" t="s">
        <v>67</v>
      </c>
      <c r="G3981" s="9">
        <v>0.15</v>
      </c>
      <c r="H3981" s="9">
        <v>0.04</v>
      </c>
      <c r="I3981" s="9">
        <v>0</v>
      </c>
      <c r="J3981" s="9">
        <v>0.01</v>
      </c>
      <c r="K3981" s="9">
        <v>0.2</v>
      </c>
    </row>
    <row r="3982" spans="1:11" x14ac:dyDescent="0.35">
      <c r="A3982" s="10">
        <v>7585</v>
      </c>
      <c r="B3982" s="10" t="s">
        <v>1676</v>
      </c>
      <c r="C3982" s="10" t="s">
        <v>34</v>
      </c>
      <c r="D3982" s="10">
        <v>2003</v>
      </c>
      <c r="E3982" s="10" t="s">
        <v>6</v>
      </c>
      <c r="F3982" s="10" t="s">
        <v>75</v>
      </c>
      <c r="G3982" s="10">
        <v>0</v>
      </c>
      <c r="H3982" s="10">
        <v>0</v>
      </c>
      <c r="I3982" s="10">
        <v>0.2</v>
      </c>
      <c r="J3982" s="10">
        <v>0</v>
      </c>
      <c r="K3982" s="10">
        <v>0.2</v>
      </c>
    </row>
    <row r="3983" spans="1:11" x14ac:dyDescent="0.35">
      <c r="A3983" s="9">
        <v>7586</v>
      </c>
      <c r="B3983" s="9" t="s">
        <v>1677</v>
      </c>
      <c r="C3983" s="9" t="s">
        <v>49</v>
      </c>
      <c r="D3983" s="9">
        <v>2009</v>
      </c>
      <c r="E3983" s="9" t="s">
        <v>8</v>
      </c>
      <c r="F3983" s="9" t="s">
        <v>50</v>
      </c>
      <c r="G3983" s="9">
        <v>0.19</v>
      </c>
      <c r="H3983" s="9">
        <v>0</v>
      </c>
      <c r="I3983" s="9">
        <v>0</v>
      </c>
      <c r="J3983" s="9">
        <v>0.01</v>
      </c>
      <c r="K3983" s="9">
        <v>0.2</v>
      </c>
    </row>
    <row r="3984" spans="1:11" x14ac:dyDescent="0.35">
      <c r="A3984" s="10">
        <v>7587</v>
      </c>
      <c r="B3984" s="10" t="s">
        <v>891</v>
      </c>
      <c r="C3984" s="10" t="s">
        <v>149</v>
      </c>
      <c r="D3984" s="10">
        <v>2002</v>
      </c>
      <c r="E3984" s="10" t="s">
        <v>3</v>
      </c>
      <c r="F3984" s="10" t="s">
        <v>76</v>
      </c>
      <c r="G3984" s="10">
        <v>0.16</v>
      </c>
      <c r="H3984" s="10">
        <v>0.04</v>
      </c>
      <c r="I3984" s="10">
        <v>0</v>
      </c>
      <c r="J3984" s="10">
        <v>0.01</v>
      </c>
      <c r="K3984" s="10">
        <v>0.2</v>
      </c>
    </row>
    <row r="3985" spans="1:11" x14ac:dyDescent="0.35">
      <c r="A3985" s="9">
        <v>7588</v>
      </c>
      <c r="B3985" s="9" t="s">
        <v>1678</v>
      </c>
      <c r="C3985" s="9" t="s">
        <v>44</v>
      </c>
      <c r="D3985" s="9">
        <v>2008</v>
      </c>
      <c r="E3985" s="9" t="s">
        <v>9</v>
      </c>
      <c r="F3985" s="9" t="s">
        <v>111</v>
      </c>
      <c r="G3985" s="9">
        <v>0.02</v>
      </c>
      <c r="H3985" s="9">
        <v>0</v>
      </c>
      <c r="I3985" s="9">
        <v>0.18</v>
      </c>
      <c r="J3985" s="9">
        <v>0</v>
      </c>
      <c r="K3985" s="9">
        <v>0.2</v>
      </c>
    </row>
    <row r="3986" spans="1:11" x14ac:dyDescent="0.35">
      <c r="A3986" s="10">
        <v>7589</v>
      </c>
      <c r="B3986" s="10" t="s">
        <v>1679</v>
      </c>
      <c r="C3986" s="10" t="s">
        <v>34</v>
      </c>
      <c r="D3986" s="10">
        <v>2005</v>
      </c>
      <c r="E3986" s="10" t="s">
        <v>7</v>
      </c>
      <c r="F3986" s="10" t="s">
        <v>61</v>
      </c>
      <c r="G3986" s="10">
        <v>0.1</v>
      </c>
      <c r="H3986" s="10">
        <v>0.08</v>
      </c>
      <c r="I3986" s="10">
        <v>0</v>
      </c>
      <c r="J3986" s="10">
        <v>0.03</v>
      </c>
      <c r="K3986" s="10">
        <v>0.2</v>
      </c>
    </row>
    <row r="3987" spans="1:11" x14ac:dyDescent="0.35">
      <c r="A3987" s="9">
        <v>7590</v>
      </c>
      <c r="B3987" s="9" t="s">
        <v>1680</v>
      </c>
      <c r="C3987" s="9" t="s">
        <v>36</v>
      </c>
      <c r="D3987" s="9">
        <v>2001</v>
      </c>
      <c r="E3987" s="9" t="s">
        <v>1</v>
      </c>
      <c r="F3987" s="9" t="s">
        <v>50</v>
      </c>
      <c r="G3987" s="9">
        <v>0.14000000000000001</v>
      </c>
      <c r="H3987" s="9">
        <v>0.05</v>
      </c>
      <c r="I3987" s="9">
        <v>0</v>
      </c>
      <c r="J3987" s="9">
        <v>0</v>
      </c>
      <c r="K3987" s="9">
        <v>0.2</v>
      </c>
    </row>
    <row r="3988" spans="1:11" x14ac:dyDescent="0.35">
      <c r="A3988" s="10">
        <v>7591</v>
      </c>
      <c r="B3988" s="10" t="s">
        <v>1681</v>
      </c>
      <c r="C3988" s="10" t="s">
        <v>72</v>
      </c>
      <c r="D3988" s="10">
        <v>1996</v>
      </c>
      <c r="E3988" s="10" t="s">
        <v>4</v>
      </c>
      <c r="F3988" s="10" t="s">
        <v>1238</v>
      </c>
      <c r="G3988" s="10">
        <v>0.06</v>
      </c>
      <c r="H3988" s="10">
        <v>0.04</v>
      </c>
      <c r="I3988" s="10">
        <v>0.09</v>
      </c>
      <c r="J3988" s="10">
        <v>0.01</v>
      </c>
      <c r="K3988" s="10">
        <v>0.2</v>
      </c>
    </row>
    <row r="3989" spans="1:11" x14ac:dyDescent="0.35">
      <c r="A3989" s="9">
        <v>7592</v>
      </c>
      <c r="B3989" s="9" t="s">
        <v>1682</v>
      </c>
      <c r="C3989" s="9" t="s">
        <v>70</v>
      </c>
      <c r="D3989" s="9">
        <v>2005</v>
      </c>
      <c r="E3989" s="9" t="s">
        <v>3</v>
      </c>
      <c r="F3989" s="9" t="s">
        <v>75</v>
      </c>
      <c r="G3989" s="9">
        <v>0.1</v>
      </c>
      <c r="H3989" s="9">
        <v>0.02</v>
      </c>
      <c r="I3989" s="9">
        <v>7.0000000000000007E-2</v>
      </c>
      <c r="J3989" s="9">
        <v>0.01</v>
      </c>
      <c r="K3989" s="9">
        <v>0.2</v>
      </c>
    </row>
    <row r="3990" spans="1:11" x14ac:dyDescent="0.35">
      <c r="A3990" s="10">
        <v>7593</v>
      </c>
      <c r="B3990" s="10" t="s">
        <v>850</v>
      </c>
      <c r="C3990" s="10" t="s">
        <v>102</v>
      </c>
      <c r="D3990" s="10">
        <v>2013</v>
      </c>
      <c r="E3990" s="10" t="s">
        <v>12</v>
      </c>
      <c r="F3990" s="10" t="s">
        <v>43</v>
      </c>
      <c r="G3990" s="10">
        <v>0.1</v>
      </c>
      <c r="H3990" s="10">
        <v>0.08</v>
      </c>
      <c r="I3990" s="10">
        <v>0</v>
      </c>
      <c r="J3990" s="10">
        <v>0.03</v>
      </c>
      <c r="K3990" s="10">
        <v>0.2</v>
      </c>
    </row>
    <row r="3991" spans="1:11" x14ac:dyDescent="0.35">
      <c r="A3991" s="9">
        <v>7594</v>
      </c>
      <c r="B3991" s="9" t="s">
        <v>1683</v>
      </c>
      <c r="C3991" s="9" t="s">
        <v>49</v>
      </c>
      <c r="D3991" s="9">
        <v>2009</v>
      </c>
      <c r="E3991" s="9" t="s">
        <v>6</v>
      </c>
      <c r="F3991" s="9" t="s">
        <v>52</v>
      </c>
      <c r="G3991" s="9">
        <v>0.19</v>
      </c>
      <c r="H3991" s="9">
        <v>0</v>
      </c>
      <c r="I3991" s="9">
        <v>0</v>
      </c>
      <c r="J3991" s="9">
        <v>0.01</v>
      </c>
      <c r="K3991" s="9">
        <v>0.2</v>
      </c>
    </row>
    <row r="3992" spans="1:11" x14ac:dyDescent="0.35">
      <c r="A3992" s="10">
        <v>7595</v>
      </c>
      <c r="B3992" s="10" t="s">
        <v>806</v>
      </c>
      <c r="C3992" s="10" t="s">
        <v>49</v>
      </c>
      <c r="D3992" s="10">
        <v>2009</v>
      </c>
      <c r="E3992" s="10" t="s">
        <v>6</v>
      </c>
      <c r="F3992" s="10" t="s">
        <v>50</v>
      </c>
      <c r="G3992" s="10">
        <v>0.19</v>
      </c>
      <c r="H3992" s="10">
        <v>0</v>
      </c>
      <c r="I3992" s="10">
        <v>0</v>
      </c>
      <c r="J3992" s="10">
        <v>0.01</v>
      </c>
      <c r="K3992" s="10">
        <v>0.2</v>
      </c>
    </row>
    <row r="3993" spans="1:11" x14ac:dyDescent="0.35">
      <c r="A3993" s="9">
        <v>7596</v>
      </c>
      <c r="B3993" s="9" t="s">
        <v>1684</v>
      </c>
      <c r="C3993" s="9" t="s">
        <v>49</v>
      </c>
      <c r="D3993" s="9">
        <v>2009</v>
      </c>
      <c r="E3993" s="9" t="s">
        <v>8</v>
      </c>
      <c r="F3993" s="9" t="s">
        <v>1685</v>
      </c>
      <c r="G3993" s="9">
        <v>0.19</v>
      </c>
      <c r="H3993" s="9">
        <v>0</v>
      </c>
      <c r="I3993" s="9">
        <v>0</v>
      </c>
      <c r="J3993" s="9">
        <v>0.01</v>
      </c>
      <c r="K3993" s="9">
        <v>0.2</v>
      </c>
    </row>
    <row r="3994" spans="1:11" x14ac:dyDescent="0.35">
      <c r="A3994" s="10">
        <v>7597</v>
      </c>
      <c r="B3994" s="10" t="s">
        <v>1054</v>
      </c>
      <c r="C3994" s="10" t="s">
        <v>70</v>
      </c>
      <c r="D3994" s="10">
        <v>2010</v>
      </c>
      <c r="E3994" s="10" t="s">
        <v>7</v>
      </c>
      <c r="F3994" s="10" t="s">
        <v>137</v>
      </c>
      <c r="G3994" s="10">
        <v>0.1</v>
      </c>
      <c r="H3994" s="10">
        <v>7.0000000000000007E-2</v>
      </c>
      <c r="I3994" s="10">
        <v>0.02</v>
      </c>
      <c r="J3994" s="10">
        <v>0.02</v>
      </c>
      <c r="K3994" s="10">
        <v>0.2</v>
      </c>
    </row>
    <row r="3995" spans="1:11" x14ac:dyDescent="0.35">
      <c r="A3995" s="9">
        <v>7598</v>
      </c>
      <c r="B3995" s="9" t="s">
        <v>1686</v>
      </c>
      <c r="C3995" s="9" t="s">
        <v>70</v>
      </c>
      <c r="D3995" s="9">
        <v>2010</v>
      </c>
      <c r="E3995" s="9" t="s">
        <v>6</v>
      </c>
      <c r="F3995" s="9" t="s">
        <v>75</v>
      </c>
      <c r="G3995" s="9">
        <v>0.1</v>
      </c>
      <c r="H3995" s="9">
        <v>0.08</v>
      </c>
      <c r="I3995" s="9">
        <v>0</v>
      </c>
      <c r="J3995" s="9">
        <v>0.02</v>
      </c>
      <c r="K3995" s="9">
        <v>0.2</v>
      </c>
    </row>
    <row r="3996" spans="1:11" x14ac:dyDescent="0.35">
      <c r="A3996" s="10">
        <v>7599</v>
      </c>
      <c r="B3996" s="10" t="s">
        <v>1687</v>
      </c>
      <c r="C3996" s="10" t="s">
        <v>72</v>
      </c>
      <c r="D3996" s="10">
        <v>1997</v>
      </c>
      <c r="E3996" s="10" t="s">
        <v>7</v>
      </c>
      <c r="F3996" s="10" t="s">
        <v>251</v>
      </c>
      <c r="G3996" s="10">
        <v>0.11</v>
      </c>
      <c r="H3996" s="10">
        <v>0.08</v>
      </c>
      <c r="I3996" s="10">
        <v>0</v>
      </c>
      <c r="J3996" s="10">
        <v>0.01</v>
      </c>
      <c r="K3996" s="10">
        <v>0.2</v>
      </c>
    </row>
    <row r="3997" spans="1:11" x14ac:dyDescent="0.35">
      <c r="A3997" s="9">
        <v>7600</v>
      </c>
      <c r="B3997" s="9" t="s">
        <v>1305</v>
      </c>
      <c r="C3997" s="9" t="s">
        <v>70</v>
      </c>
      <c r="D3997" s="9">
        <v>2007</v>
      </c>
      <c r="E3997" s="9" t="s">
        <v>3</v>
      </c>
      <c r="F3997" s="9" t="s">
        <v>43</v>
      </c>
      <c r="G3997" s="9">
        <v>0.18</v>
      </c>
      <c r="H3997" s="9">
        <v>0</v>
      </c>
      <c r="I3997" s="9">
        <v>0</v>
      </c>
      <c r="J3997" s="9">
        <v>0.02</v>
      </c>
      <c r="K3997" s="9">
        <v>0.2</v>
      </c>
    </row>
    <row r="3998" spans="1:11" x14ac:dyDescent="0.35">
      <c r="A3998" s="10">
        <v>7601</v>
      </c>
      <c r="B3998" s="10" t="s">
        <v>1320</v>
      </c>
      <c r="C3998" s="10" t="s">
        <v>69</v>
      </c>
      <c r="D3998" s="10">
        <v>2009</v>
      </c>
      <c r="E3998" s="10" t="s">
        <v>9</v>
      </c>
      <c r="F3998" s="10" t="s">
        <v>118</v>
      </c>
      <c r="G3998" s="10">
        <v>0.12</v>
      </c>
      <c r="H3998" s="10">
        <v>0.05</v>
      </c>
      <c r="I3998" s="10">
        <v>0</v>
      </c>
      <c r="J3998" s="10">
        <v>0.03</v>
      </c>
      <c r="K3998" s="10">
        <v>0.2</v>
      </c>
    </row>
    <row r="3999" spans="1:11" x14ac:dyDescent="0.35">
      <c r="A3999" s="9">
        <v>7602</v>
      </c>
      <c r="B3999" s="9" t="s">
        <v>1335</v>
      </c>
      <c r="C3999" s="9" t="s">
        <v>34</v>
      </c>
      <c r="D3999" s="9">
        <v>2009</v>
      </c>
      <c r="E3999" s="9" t="s">
        <v>6</v>
      </c>
      <c r="F3999" s="9" t="s">
        <v>363</v>
      </c>
      <c r="G3999" s="9">
        <v>0.1</v>
      </c>
      <c r="H3999" s="9">
        <v>0.08</v>
      </c>
      <c r="I3999" s="9">
        <v>0</v>
      </c>
      <c r="J3999" s="9">
        <v>0.03</v>
      </c>
      <c r="K3999" s="9">
        <v>0.2</v>
      </c>
    </row>
    <row r="4000" spans="1:11" x14ac:dyDescent="0.35">
      <c r="A4000" s="10">
        <v>7603</v>
      </c>
      <c r="B4000" s="10" t="s">
        <v>565</v>
      </c>
      <c r="C4000" s="10" t="s">
        <v>70</v>
      </c>
      <c r="D4000" s="10">
        <v>2012</v>
      </c>
      <c r="E4000" s="10" t="s">
        <v>8</v>
      </c>
      <c r="F4000" s="10" t="s">
        <v>38</v>
      </c>
      <c r="G4000" s="10">
        <v>0.14000000000000001</v>
      </c>
      <c r="H4000" s="10">
        <v>0.04</v>
      </c>
      <c r="I4000" s="10">
        <v>0.01</v>
      </c>
      <c r="J4000" s="10">
        <v>0.02</v>
      </c>
      <c r="K4000" s="10">
        <v>0.2</v>
      </c>
    </row>
    <row r="4001" spans="1:11" x14ac:dyDescent="0.35">
      <c r="A4001" s="9">
        <v>7604</v>
      </c>
      <c r="B4001" s="9" t="s">
        <v>190</v>
      </c>
      <c r="C4001" s="9" t="s">
        <v>149</v>
      </c>
      <c r="D4001" s="9">
        <v>2004</v>
      </c>
      <c r="E4001" s="9" t="s">
        <v>2</v>
      </c>
      <c r="F4001" s="9" t="s">
        <v>61</v>
      </c>
      <c r="G4001" s="9">
        <v>0.15</v>
      </c>
      <c r="H4001" s="9">
        <v>0.04</v>
      </c>
      <c r="I4001" s="9">
        <v>0</v>
      </c>
      <c r="J4001" s="9">
        <v>0.01</v>
      </c>
      <c r="K4001" s="9">
        <v>0.2</v>
      </c>
    </row>
    <row r="4002" spans="1:11" x14ac:dyDescent="0.35">
      <c r="A4002" s="10">
        <v>7605</v>
      </c>
      <c r="B4002" s="10" t="s">
        <v>1688</v>
      </c>
      <c r="C4002" s="10" t="s">
        <v>72</v>
      </c>
      <c r="D4002" s="10">
        <v>1998</v>
      </c>
      <c r="E4002" s="10" t="s">
        <v>3</v>
      </c>
      <c r="F4002" s="10" t="s">
        <v>57</v>
      </c>
      <c r="G4002" s="10">
        <v>0.11</v>
      </c>
      <c r="H4002" s="10">
        <v>0.08</v>
      </c>
      <c r="I4002" s="10">
        <v>0</v>
      </c>
      <c r="J4002" s="10">
        <v>0.01</v>
      </c>
      <c r="K4002" s="10">
        <v>0.2</v>
      </c>
    </row>
    <row r="4003" spans="1:11" x14ac:dyDescent="0.35">
      <c r="A4003" s="9">
        <v>7606</v>
      </c>
      <c r="B4003" s="9" t="s">
        <v>1689</v>
      </c>
      <c r="C4003" s="9" t="s">
        <v>44</v>
      </c>
      <c r="D4003" s="9">
        <v>2011</v>
      </c>
      <c r="E4003" s="9" t="s">
        <v>4</v>
      </c>
      <c r="F4003" s="9" t="s">
        <v>1372</v>
      </c>
      <c r="G4003" s="9">
        <v>0</v>
      </c>
      <c r="H4003" s="9">
        <v>0</v>
      </c>
      <c r="I4003" s="9">
        <v>0.2</v>
      </c>
      <c r="J4003" s="9">
        <v>0</v>
      </c>
      <c r="K4003" s="9">
        <v>0.2</v>
      </c>
    </row>
    <row r="4004" spans="1:11" x14ac:dyDescent="0.35">
      <c r="A4004" s="10">
        <v>7607</v>
      </c>
      <c r="B4004" s="10" t="s">
        <v>1690</v>
      </c>
      <c r="C4004" s="10" t="s">
        <v>69</v>
      </c>
      <c r="D4004" s="10">
        <v>2010</v>
      </c>
      <c r="E4004" s="10" t="s">
        <v>9</v>
      </c>
      <c r="F4004" s="10" t="s">
        <v>38</v>
      </c>
      <c r="G4004" s="10">
        <v>0.1</v>
      </c>
      <c r="H4004" s="10">
        <v>0.04</v>
      </c>
      <c r="I4004" s="10">
        <v>0.04</v>
      </c>
      <c r="J4004" s="10">
        <v>0.02</v>
      </c>
      <c r="K4004" s="10">
        <v>0.2</v>
      </c>
    </row>
    <row r="4005" spans="1:11" x14ac:dyDescent="0.35">
      <c r="A4005" s="9">
        <v>7608</v>
      </c>
      <c r="B4005" s="9" t="s">
        <v>1691</v>
      </c>
      <c r="C4005" s="9" t="s">
        <v>49</v>
      </c>
      <c r="D4005" s="9">
        <v>2010</v>
      </c>
      <c r="E4005" s="9" t="s">
        <v>5</v>
      </c>
      <c r="F4005" s="9" t="s">
        <v>736</v>
      </c>
      <c r="G4005" s="9">
        <v>7.0000000000000007E-2</v>
      </c>
      <c r="H4005" s="9">
        <v>0.11</v>
      </c>
      <c r="I4005" s="9">
        <v>0</v>
      </c>
      <c r="J4005" s="9">
        <v>0.02</v>
      </c>
      <c r="K4005" s="9">
        <v>0.2</v>
      </c>
    </row>
    <row r="4006" spans="1:11" x14ac:dyDescent="0.35">
      <c r="A4006" s="10">
        <v>7609</v>
      </c>
      <c r="B4006" s="10" t="s">
        <v>738</v>
      </c>
      <c r="C4006" s="10" t="s">
        <v>55</v>
      </c>
      <c r="D4006" s="10">
        <v>2015</v>
      </c>
      <c r="E4006" s="10" t="s">
        <v>9</v>
      </c>
      <c r="F4006" s="10" t="s">
        <v>98</v>
      </c>
      <c r="G4006" s="10">
        <v>0.1</v>
      </c>
      <c r="H4006" s="10">
        <v>0.09</v>
      </c>
      <c r="I4006" s="10">
        <v>0</v>
      </c>
      <c r="J4006" s="10">
        <v>0.02</v>
      </c>
      <c r="K4006" s="10">
        <v>0.2</v>
      </c>
    </row>
    <row r="4007" spans="1:11" x14ac:dyDescent="0.35">
      <c r="A4007" s="9">
        <v>7610</v>
      </c>
      <c r="B4007" s="9" t="s">
        <v>1692</v>
      </c>
      <c r="C4007" s="9" t="s">
        <v>183</v>
      </c>
      <c r="D4007" s="9">
        <v>2013</v>
      </c>
      <c r="E4007" s="9" t="s">
        <v>10</v>
      </c>
      <c r="F4007" s="9" t="s">
        <v>120</v>
      </c>
      <c r="G4007" s="9">
        <v>0.1</v>
      </c>
      <c r="H4007" s="9">
        <v>0.08</v>
      </c>
      <c r="I4007" s="9">
        <v>0</v>
      </c>
      <c r="J4007" s="9">
        <v>0.02</v>
      </c>
      <c r="K4007" s="9">
        <v>0.2</v>
      </c>
    </row>
    <row r="4008" spans="1:11" x14ac:dyDescent="0.35">
      <c r="A4008" s="10">
        <v>7611</v>
      </c>
      <c r="B4008" s="10" t="s">
        <v>1693</v>
      </c>
      <c r="C4008" s="10" t="s">
        <v>39</v>
      </c>
      <c r="D4008" s="10">
        <v>2003</v>
      </c>
      <c r="E4008" s="10" t="s">
        <v>1</v>
      </c>
      <c r="F4008" s="10" t="s">
        <v>61</v>
      </c>
      <c r="G4008" s="10">
        <v>0.15</v>
      </c>
      <c r="H4008" s="10">
        <v>0.04</v>
      </c>
      <c r="I4008" s="10">
        <v>0</v>
      </c>
      <c r="J4008" s="10">
        <v>0.01</v>
      </c>
      <c r="K4008" s="10">
        <v>0.2</v>
      </c>
    </row>
    <row r="4009" spans="1:11" x14ac:dyDescent="0.35">
      <c r="A4009" s="9">
        <v>7612</v>
      </c>
      <c r="B4009" s="9" t="s">
        <v>1694</v>
      </c>
      <c r="C4009" s="9" t="s">
        <v>49</v>
      </c>
      <c r="D4009" s="9">
        <v>2010</v>
      </c>
      <c r="E4009" s="9" t="s">
        <v>11</v>
      </c>
      <c r="F4009" s="9" t="s">
        <v>50</v>
      </c>
      <c r="G4009" s="9">
        <v>0.13</v>
      </c>
      <c r="H4009" s="9">
        <v>0.06</v>
      </c>
      <c r="I4009" s="9">
        <v>0</v>
      </c>
      <c r="J4009" s="9">
        <v>0.02</v>
      </c>
      <c r="K4009" s="9">
        <v>0.2</v>
      </c>
    </row>
    <row r="4010" spans="1:11" x14ac:dyDescent="0.35">
      <c r="A4010" s="10">
        <v>7613</v>
      </c>
      <c r="B4010" s="10" t="s">
        <v>1695</v>
      </c>
      <c r="C4010" s="10" t="s">
        <v>94</v>
      </c>
      <c r="D4010" s="10">
        <v>2004</v>
      </c>
      <c r="E4010" s="10" t="s">
        <v>7</v>
      </c>
      <c r="F4010" s="10" t="s">
        <v>104</v>
      </c>
      <c r="G4010" s="10">
        <v>0.06</v>
      </c>
      <c r="H4010" s="10">
        <v>0.12</v>
      </c>
      <c r="I4010" s="10">
        <v>0</v>
      </c>
      <c r="J4010" s="10">
        <v>0.02</v>
      </c>
      <c r="K4010" s="10">
        <v>0.2</v>
      </c>
    </row>
    <row r="4011" spans="1:11" x14ac:dyDescent="0.35">
      <c r="A4011" s="9">
        <v>7614</v>
      </c>
      <c r="B4011" s="9" t="s">
        <v>1696</v>
      </c>
      <c r="C4011" s="9" t="s">
        <v>34</v>
      </c>
      <c r="D4011" s="9">
        <v>2003</v>
      </c>
      <c r="E4011" s="9" t="s">
        <v>1</v>
      </c>
      <c r="F4011" s="9" t="s">
        <v>57</v>
      </c>
      <c r="G4011" s="9">
        <v>0.1</v>
      </c>
      <c r="H4011" s="9">
        <v>0.08</v>
      </c>
      <c r="I4011" s="9">
        <v>0</v>
      </c>
      <c r="J4011" s="9">
        <v>0.03</v>
      </c>
      <c r="K4011" s="9">
        <v>0.2</v>
      </c>
    </row>
    <row r="4012" spans="1:11" x14ac:dyDescent="0.35">
      <c r="A4012" s="10">
        <v>7615</v>
      </c>
      <c r="B4012" s="10" t="s">
        <v>549</v>
      </c>
      <c r="C4012" s="10" t="s">
        <v>39</v>
      </c>
      <c r="D4012" s="10">
        <v>2005</v>
      </c>
      <c r="E4012" s="10" t="s">
        <v>9</v>
      </c>
      <c r="F4012" s="10" t="s">
        <v>59</v>
      </c>
      <c r="G4012" s="10">
        <v>0.15</v>
      </c>
      <c r="H4012" s="10">
        <v>0.04</v>
      </c>
      <c r="I4012" s="10">
        <v>0</v>
      </c>
      <c r="J4012" s="10">
        <v>0.01</v>
      </c>
      <c r="K4012" s="10">
        <v>0.2</v>
      </c>
    </row>
    <row r="4013" spans="1:11" x14ac:dyDescent="0.35">
      <c r="A4013" s="9">
        <v>7616</v>
      </c>
      <c r="B4013" s="9" t="s">
        <v>1095</v>
      </c>
      <c r="C4013" s="9" t="s">
        <v>146</v>
      </c>
      <c r="D4013" s="9">
        <v>2000</v>
      </c>
      <c r="E4013" s="9" t="s">
        <v>2</v>
      </c>
      <c r="F4013" s="9" t="s">
        <v>50</v>
      </c>
      <c r="G4013" s="9">
        <v>0.16</v>
      </c>
      <c r="H4013" s="9">
        <v>0.04</v>
      </c>
      <c r="I4013" s="9">
        <v>0</v>
      </c>
      <c r="J4013" s="9">
        <v>0</v>
      </c>
      <c r="K4013" s="9">
        <v>0.2</v>
      </c>
    </row>
    <row r="4014" spans="1:11" x14ac:dyDescent="0.35">
      <c r="A4014" s="10">
        <v>7617</v>
      </c>
      <c r="B4014" s="10" t="s">
        <v>1697</v>
      </c>
      <c r="C4014" s="10" t="s">
        <v>146</v>
      </c>
      <c r="D4014" s="11" t="s">
        <v>145</v>
      </c>
      <c r="E4014" s="10" t="s">
        <v>1</v>
      </c>
      <c r="F4014" s="10" t="s">
        <v>75</v>
      </c>
      <c r="G4014" s="10">
        <v>0</v>
      </c>
      <c r="H4014" s="10">
        <v>0</v>
      </c>
      <c r="I4014" s="10">
        <v>0.17</v>
      </c>
      <c r="J4014" s="10">
        <v>0.03</v>
      </c>
      <c r="K4014" s="10">
        <v>0.2</v>
      </c>
    </row>
    <row r="4015" spans="1:11" x14ac:dyDescent="0.35">
      <c r="A4015" s="9">
        <v>7618</v>
      </c>
      <c r="B4015" s="9" t="s">
        <v>1698</v>
      </c>
      <c r="C4015" s="9" t="s">
        <v>146</v>
      </c>
      <c r="D4015" s="9">
        <v>1999</v>
      </c>
      <c r="E4015" s="9" t="s">
        <v>3</v>
      </c>
      <c r="F4015" s="9" t="s">
        <v>402</v>
      </c>
      <c r="G4015" s="9">
        <v>0.06</v>
      </c>
      <c r="H4015" s="9">
        <v>0.13</v>
      </c>
      <c r="I4015" s="9">
        <v>0</v>
      </c>
      <c r="J4015" s="9">
        <v>0.01</v>
      </c>
      <c r="K4015" s="9">
        <v>0.2</v>
      </c>
    </row>
    <row r="4016" spans="1:11" x14ac:dyDescent="0.35">
      <c r="A4016" s="10">
        <v>7619</v>
      </c>
      <c r="B4016" s="10" t="s">
        <v>1699</v>
      </c>
      <c r="C4016" s="10" t="s">
        <v>146</v>
      </c>
      <c r="D4016" s="10">
        <v>1997</v>
      </c>
      <c r="E4016" s="10" t="s">
        <v>5</v>
      </c>
      <c r="F4016" s="10" t="s">
        <v>43</v>
      </c>
      <c r="G4016" s="10">
        <v>0.13</v>
      </c>
      <c r="H4016" s="10">
        <v>0.02</v>
      </c>
      <c r="I4016" s="10">
        <v>0.05</v>
      </c>
      <c r="J4016" s="10">
        <v>0</v>
      </c>
      <c r="K4016" s="10">
        <v>0.2</v>
      </c>
    </row>
    <row r="4017" spans="1:11" x14ac:dyDescent="0.35">
      <c r="A4017" s="9">
        <v>7620</v>
      </c>
      <c r="B4017" s="9" t="s">
        <v>1700</v>
      </c>
      <c r="C4017" s="9" t="s">
        <v>146</v>
      </c>
      <c r="D4017" s="9">
        <v>1998</v>
      </c>
      <c r="E4017" s="9" t="s">
        <v>1</v>
      </c>
      <c r="F4017" s="9" t="s">
        <v>687</v>
      </c>
      <c r="G4017" s="9">
        <v>0.16</v>
      </c>
      <c r="H4017" s="9">
        <v>0.04</v>
      </c>
      <c r="I4017" s="9">
        <v>0</v>
      </c>
      <c r="J4017" s="9">
        <v>0</v>
      </c>
      <c r="K4017" s="9">
        <v>0.2</v>
      </c>
    </row>
    <row r="4018" spans="1:11" x14ac:dyDescent="0.35">
      <c r="A4018" s="10">
        <v>7621</v>
      </c>
      <c r="B4018" s="10" t="s">
        <v>1701</v>
      </c>
      <c r="C4018" s="10" t="s">
        <v>146</v>
      </c>
      <c r="D4018" s="10">
        <v>2000</v>
      </c>
      <c r="E4018" s="10" t="s">
        <v>2</v>
      </c>
      <c r="F4018" s="10" t="s">
        <v>43</v>
      </c>
      <c r="G4018" s="10">
        <v>0.16</v>
      </c>
      <c r="H4018" s="10">
        <v>0.04</v>
      </c>
      <c r="I4018" s="10">
        <v>0</v>
      </c>
      <c r="J4018" s="10">
        <v>0</v>
      </c>
      <c r="K4018" s="10">
        <v>0.2</v>
      </c>
    </row>
    <row r="4019" spans="1:11" x14ac:dyDescent="0.35">
      <c r="A4019" s="9">
        <v>7622</v>
      </c>
      <c r="B4019" s="9" t="s">
        <v>837</v>
      </c>
      <c r="C4019" s="9" t="s">
        <v>146</v>
      </c>
      <c r="D4019" s="9">
        <v>2000</v>
      </c>
      <c r="E4019" s="9" t="s">
        <v>3</v>
      </c>
      <c r="F4019" s="9" t="s">
        <v>114</v>
      </c>
      <c r="G4019" s="9">
        <v>0.16</v>
      </c>
      <c r="H4019" s="9">
        <v>0.04</v>
      </c>
      <c r="I4019" s="9">
        <v>0</v>
      </c>
      <c r="J4019" s="9">
        <v>0</v>
      </c>
      <c r="K4019" s="9">
        <v>0.2</v>
      </c>
    </row>
    <row r="4020" spans="1:11" x14ac:dyDescent="0.35">
      <c r="A4020" s="10">
        <v>7623</v>
      </c>
      <c r="B4020" s="10" t="s">
        <v>1702</v>
      </c>
      <c r="C4020" s="10" t="s">
        <v>146</v>
      </c>
      <c r="D4020" s="10">
        <v>1998</v>
      </c>
      <c r="E4020" s="10" t="s">
        <v>7</v>
      </c>
      <c r="F4020" s="10" t="s">
        <v>1703</v>
      </c>
      <c r="G4020" s="10">
        <v>0.16</v>
      </c>
      <c r="H4020" s="10">
        <v>0.04</v>
      </c>
      <c r="I4020" s="10">
        <v>0</v>
      </c>
      <c r="J4020" s="10">
        <v>0</v>
      </c>
      <c r="K4020" s="10">
        <v>0.2</v>
      </c>
    </row>
    <row r="4021" spans="1:11" x14ac:dyDescent="0.35">
      <c r="A4021" s="9">
        <v>7624</v>
      </c>
      <c r="B4021" s="9" t="s">
        <v>1704</v>
      </c>
      <c r="C4021" s="9" t="s">
        <v>146</v>
      </c>
      <c r="D4021" s="9">
        <v>2000</v>
      </c>
      <c r="E4021" s="9" t="s">
        <v>3</v>
      </c>
      <c r="F4021" s="9" t="s">
        <v>76</v>
      </c>
      <c r="G4021" s="9">
        <v>0.16</v>
      </c>
      <c r="H4021" s="9">
        <v>0.04</v>
      </c>
      <c r="I4021" s="9">
        <v>0</v>
      </c>
      <c r="J4021" s="9">
        <v>0</v>
      </c>
      <c r="K4021" s="9">
        <v>0.2</v>
      </c>
    </row>
    <row r="4022" spans="1:11" x14ac:dyDescent="0.35">
      <c r="A4022" s="10">
        <v>7625</v>
      </c>
      <c r="B4022" s="10" t="s">
        <v>1705</v>
      </c>
      <c r="C4022" s="10" t="s">
        <v>146</v>
      </c>
      <c r="D4022" s="10">
        <v>1999</v>
      </c>
      <c r="E4022" s="10" t="s">
        <v>12</v>
      </c>
      <c r="F4022" s="10" t="s">
        <v>82</v>
      </c>
      <c r="G4022" s="10">
        <v>0</v>
      </c>
      <c r="H4022" s="10">
        <v>0</v>
      </c>
      <c r="I4022" s="10">
        <v>0.2</v>
      </c>
      <c r="J4022" s="10">
        <v>0</v>
      </c>
      <c r="K4022" s="10">
        <v>0.2</v>
      </c>
    </row>
    <row r="4023" spans="1:11" x14ac:dyDescent="0.35">
      <c r="A4023" s="9">
        <v>7626</v>
      </c>
      <c r="B4023" s="9" t="s">
        <v>1706</v>
      </c>
      <c r="C4023" s="9" t="s">
        <v>146</v>
      </c>
      <c r="D4023" s="9">
        <v>1996</v>
      </c>
      <c r="E4023" s="9" t="s">
        <v>1</v>
      </c>
      <c r="F4023" s="9" t="s">
        <v>495</v>
      </c>
      <c r="G4023" s="9">
        <v>0.16</v>
      </c>
      <c r="H4023" s="9">
        <v>0.04</v>
      </c>
      <c r="I4023" s="9">
        <v>0</v>
      </c>
      <c r="J4023" s="9">
        <v>0</v>
      </c>
      <c r="K4023" s="9">
        <v>0.2</v>
      </c>
    </row>
    <row r="4024" spans="1:11" x14ac:dyDescent="0.35">
      <c r="A4024" s="10">
        <v>7627</v>
      </c>
      <c r="B4024" s="10" t="s">
        <v>1189</v>
      </c>
      <c r="C4024" s="10" t="s">
        <v>44</v>
      </c>
      <c r="D4024" s="10">
        <v>2006</v>
      </c>
      <c r="E4024" s="10" t="s">
        <v>1</v>
      </c>
      <c r="F4024" s="10" t="s">
        <v>57</v>
      </c>
      <c r="G4024" s="10">
        <v>0.18</v>
      </c>
      <c r="H4024" s="10">
        <v>0</v>
      </c>
      <c r="I4024" s="10">
        <v>0</v>
      </c>
      <c r="J4024" s="10">
        <v>0.02</v>
      </c>
      <c r="K4024" s="10">
        <v>0.2</v>
      </c>
    </row>
    <row r="4025" spans="1:11" x14ac:dyDescent="0.35">
      <c r="A4025" s="9">
        <v>7628</v>
      </c>
      <c r="B4025" s="9" t="s">
        <v>1707</v>
      </c>
      <c r="C4025" s="9" t="s">
        <v>39</v>
      </c>
      <c r="D4025" s="9">
        <v>2003</v>
      </c>
      <c r="E4025" s="9" t="s">
        <v>3</v>
      </c>
      <c r="F4025" s="9" t="s">
        <v>271</v>
      </c>
      <c r="G4025" s="9">
        <v>0.15</v>
      </c>
      <c r="H4025" s="9">
        <v>0.04</v>
      </c>
      <c r="I4025" s="9">
        <v>0</v>
      </c>
      <c r="J4025" s="9">
        <v>0.01</v>
      </c>
      <c r="K4025" s="9">
        <v>0.2</v>
      </c>
    </row>
    <row r="4026" spans="1:11" x14ac:dyDescent="0.35">
      <c r="A4026" s="10">
        <v>7629</v>
      </c>
      <c r="B4026" s="10" t="s">
        <v>1708</v>
      </c>
      <c r="C4026" s="10" t="s">
        <v>44</v>
      </c>
      <c r="D4026" s="10">
        <v>2010</v>
      </c>
      <c r="E4026" s="10" t="s">
        <v>4</v>
      </c>
      <c r="F4026" s="10" t="s">
        <v>46</v>
      </c>
      <c r="G4026" s="10">
        <v>0</v>
      </c>
      <c r="H4026" s="10">
        <v>0</v>
      </c>
      <c r="I4026" s="10">
        <v>0.2</v>
      </c>
      <c r="J4026" s="10">
        <v>0</v>
      </c>
      <c r="K4026" s="10">
        <v>0.2</v>
      </c>
    </row>
    <row r="4027" spans="1:11" x14ac:dyDescent="0.35">
      <c r="A4027" s="9">
        <v>7630</v>
      </c>
      <c r="B4027" s="9" t="s">
        <v>1709</v>
      </c>
      <c r="C4027" s="9" t="s">
        <v>49</v>
      </c>
      <c r="D4027" s="9">
        <v>2011</v>
      </c>
      <c r="E4027" s="9" t="s">
        <v>8</v>
      </c>
      <c r="F4027" s="9" t="s">
        <v>43</v>
      </c>
      <c r="G4027" s="9">
        <v>0.14000000000000001</v>
      </c>
      <c r="H4027" s="9">
        <v>0.04</v>
      </c>
      <c r="I4027" s="9">
        <v>0</v>
      </c>
      <c r="J4027" s="9">
        <v>0.02</v>
      </c>
      <c r="K4027" s="9">
        <v>0.2</v>
      </c>
    </row>
    <row r="4028" spans="1:11" x14ac:dyDescent="0.35">
      <c r="A4028" s="10">
        <v>7631</v>
      </c>
      <c r="B4028" s="10" t="s">
        <v>1710</v>
      </c>
      <c r="C4028" s="10" t="s">
        <v>88</v>
      </c>
      <c r="D4028" s="10">
        <v>2012</v>
      </c>
      <c r="E4028" s="10" t="s">
        <v>9</v>
      </c>
      <c r="F4028" s="10" t="s">
        <v>1711</v>
      </c>
      <c r="G4028" s="10">
        <v>0.16</v>
      </c>
      <c r="H4028" s="10">
        <v>0</v>
      </c>
      <c r="I4028" s="10">
        <v>0.03</v>
      </c>
      <c r="J4028" s="10">
        <v>0.01</v>
      </c>
      <c r="K4028" s="10">
        <v>0.2</v>
      </c>
    </row>
    <row r="4029" spans="1:11" x14ac:dyDescent="0.35">
      <c r="A4029" s="9">
        <v>7632</v>
      </c>
      <c r="B4029" s="9" t="s">
        <v>376</v>
      </c>
      <c r="C4029" s="9" t="s">
        <v>49</v>
      </c>
      <c r="D4029" s="9">
        <v>2008</v>
      </c>
      <c r="E4029" s="9" t="s">
        <v>9</v>
      </c>
      <c r="F4029" s="9" t="s">
        <v>78</v>
      </c>
      <c r="G4029" s="9">
        <v>0.16</v>
      </c>
      <c r="H4029" s="9">
        <v>0.03</v>
      </c>
      <c r="I4029" s="9">
        <v>0</v>
      </c>
      <c r="J4029" s="9">
        <v>0.02</v>
      </c>
      <c r="K4029" s="9">
        <v>0.2</v>
      </c>
    </row>
    <row r="4030" spans="1:11" x14ac:dyDescent="0.35">
      <c r="A4030" s="10">
        <v>7633</v>
      </c>
      <c r="B4030" s="10" t="s">
        <v>1712</v>
      </c>
      <c r="C4030" s="10" t="s">
        <v>44</v>
      </c>
      <c r="D4030" s="10">
        <v>2005</v>
      </c>
      <c r="E4030" s="10" t="s">
        <v>10</v>
      </c>
      <c r="F4030" s="10" t="s">
        <v>57</v>
      </c>
      <c r="G4030" s="10">
        <v>0.18</v>
      </c>
      <c r="H4030" s="10">
        <v>0</v>
      </c>
      <c r="I4030" s="10">
        <v>0</v>
      </c>
      <c r="J4030" s="10">
        <v>0.02</v>
      </c>
      <c r="K4030" s="10">
        <v>0.2</v>
      </c>
    </row>
    <row r="4031" spans="1:11" x14ac:dyDescent="0.35">
      <c r="A4031" s="9">
        <v>7634</v>
      </c>
      <c r="B4031" s="9" t="s">
        <v>1713</v>
      </c>
      <c r="C4031" s="9" t="s">
        <v>102</v>
      </c>
      <c r="D4031" s="9">
        <v>2015</v>
      </c>
      <c r="E4031" s="9" t="s">
        <v>1</v>
      </c>
      <c r="F4031" s="9" t="s">
        <v>43</v>
      </c>
      <c r="G4031" s="9">
        <v>0.09</v>
      </c>
      <c r="H4031" s="9">
        <v>0.08</v>
      </c>
      <c r="I4031" s="9">
        <v>0</v>
      </c>
      <c r="J4031" s="9">
        <v>0.03</v>
      </c>
      <c r="K4031" s="9">
        <v>0.2</v>
      </c>
    </row>
    <row r="4032" spans="1:11" x14ac:dyDescent="0.35">
      <c r="A4032" s="10">
        <v>7635</v>
      </c>
      <c r="B4032" s="10" t="s">
        <v>1714</v>
      </c>
      <c r="C4032" s="10" t="s">
        <v>34</v>
      </c>
      <c r="D4032" s="10">
        <v>2002</v>
      </c>
      <c r="E4032" s="10" t="s">
        <v>6</v>
      </c>
      <c r="F4032" s="10" t="s">
        <v>858</v>
      </c>
      <c r="G4032" s="10">
        <v>0</v>
      </c>
      <c r="H4032" s="10">
        <v>0</v>
      </c>
      <c r="I4032" s="10">
        <v>0.2</v>
      </c>
      <c r="J4032" s="10">
        <v>0</v>
      </c>
      <c r="K4032" s="10">
        <v>0.2</v>
      </c>
    </row>
    <row r="4033" spans="1:11" x14ac:dyDescent="0.35">
      <c r="A4033" s="9">
        <v>7636</v>
      </c>
      <c r="B4033" s="9" t="s">
        <v>1475</v>
      </c>
      <c r="C4033" s="9" t="s">
        <v>36</v>
      </c>
      <c r="D4033" s="9">
        <v>2005</v>
      </c>
      <c r="E4033" s="9" t="s">
        <v>6</v>
      </c>
      <c r="F4033" s="9" t="s">
        <v>75</v>
      </c>
      <c r="G4033" s="9">
        <v>0.14000000000000001</v>
      </c>
      <c r="H4033" s="9">
        <v>0.05</v>
      </c>
      <c r="I4033" s="9">
        <v>0</v>
      </c>
      <c r="J4033" s="9">
        <v>0</v>
      </c>
      <c r="K4033" s="9">
        <v>0.2</v>
      </c>
    </row>
    <row r="4034" spans="1:11" x14ac:dyDescent="0.35">
      <c r="A4034" s="10">
        <v>7637</v>
      </c>
      <c r="B4034" s="10" t="s">
        <v>381</v>
      </c>
      <c r="C4034" s="10" t="s">
        <v>34</v>
      </c>
      <c r="D4034" s="10">
        <v>2008</v>
      </c>
      <c r="E4034" s="10" t="s">
        <v>3</v>
      </c>
      <c r="F4034" s="10" t="s">
        <v>382</v>
      </c>
      <c r="G4034" s="10">
        <v>0.1</v>
      </c>
      <c r="H4034" s="10">
        <v>0.08</v>
      </c>
      <c r="I4034" s="10">
        <v>0</v>
      </c>
      <c r="J4034" s="10">
        <v>0.03</v>
      </c>
      <c r="K4034" s="10">
        <v>0.2</v>
      </c>
    </row>
    <row r="4035" spans="1:11" x14ac:dyDescent="0.35">
      <c r="A4035" s="9">
        <v>7638</v>
      </c>
      <c r="B4035" s="9" t="s">
        <v>1715</v>
      </c>
      <c r="C4035" s="9" t="s">
        <v>69</v>
      </c>
      <c r="D4035" s="9">
        <v>2013</v>
      </c>
      <c r="E4035" s="9" t="s">
        <v>4</v>
      </c>
      <c r="F4035" s="9" t="s">
        <v>174</v>
      </c>
      <c r="G4035" s="9">
        <v>0.06</v>
      </c>
      <c r="H4035" s="9">
        <v>0.02</v>
      </c>
      <c r="I4035" s="9">
        <v>0.1</v>
      </c>
      <c r="J4035" s="9">
        <v>0.01</v>
      </c>
      <c r="K4035" s="9">
        <v>0.2</v>
      </c>
    </row>
    <row r="4036" spans="1:11" x14ac:dyDescent="0.35">
      <c r="A4036" s="10">
        <v>7639</v>
      </c>
      <c r="B4036" s="10" t="s">
        <v>1716</v>
      </c>
      <c r="C4036" s="10" t="s">
        <v>72</v>
      </c>
      <c r="D4036" s="10">
        <v>1999</v>
      </c>
      <c r="E4036" s="10" t="s">
        <v>12</v>
      </c>
      <c r="F4036" s="10" t="s">
        <v>111</v>
      </c>
      <c r="G4036" s="10">
        <v>0</v>
      </c>
      <c r="H4036" s="10">
        <v>0</v>
      </c>
      <c r="I4036" s="10">
        <v>0.19</v>
      </c>
      <c r="J4036" s="10">
        <v>0.01</v>
      </c>
      <c r="K4036" s="10">
        <v>0.2</v>
      </c>
    </row>
    <row r="4037" spans="1:11" x14ac:dyDescent="0.35">
      <c r="A4037" s="9">
        <v>7640</v>
      </c>
      <c r="B4037" s="9" t="s">
        <v>1117</v>
      </c>
      <c r="C4037" s="9" t="s">
        <v>42</v>
      </c>
      <c r="D4037" s="9">
        <v>2010</v>
      </c>
      <c r="E4037" s="9" t="s">
        <v>3</v>
      </c>
      <c r="F4037" s="9" t="s">
        <v>67</v>
      </c>
      <c r="G4037" s="9">
        <v>0.15</v>
      </c>
      <c r="H4037" s="9">
        <v>0.04</v>
      </c>
      <c r="I4037" s="9">
        <v>0</v>
      </c>
      <c r="J4037" s="9">
        <v>0.01</v>
      </c>
      <c r="K4037" s="9">
        <v>0.2</v>
      </c>
    </row>
    <row r="4038" spans="1:11" x14ac:dyDescent="0.35">
      <c r="A4038" s="10">
        <v>7641</v>
      </c>
      <c r="B4038" s="10" t="s">
        <v>1717</v>
      </c>
      <c r="C4038" s="10" t="s">
        <v>42</v>
      </c>
      <c r="D4038" s="10">
        <v>2010</v>
      </c>
      <c r="E4038" s="10" t="s">
        <v>6</v>
      </c>
      <c r="F4038" s="10" t="s">
        <v>75</v>
      </c>
      <c r="G4038" s="10">
        <v>0</v>
      </c>
      <c r="H4038" s="10">
        <v>0.17</v>
      </c>
      <c r="I4038" s="10">
        <v>0</v>
      </c>
      <c r="J4038" s="10">
        <v>0.03</v>
      </c>
      <c r="K4038" s="10">
        <v>0.2</v>
      </c>
    </row>
    <row r="4039" spans="1:11" x14ac:dyDescent="0.35">
      <c r="A4039" s="9">
        <v>7642</v>
      </c>
      <c r="B4039" s="9" t="s">
        <v>1718</v>
      </c>
      <c r="C4039" s="9" t="s">
        <v>69</v>
      </c>
      <c r="D4039" s="9">
        <v>2011</v>
      </c>
      <c r="E4039" s="9" t="s">
        <v>1</v>
      </c>
      <c r="F4039" s="9" t="s">
        <v>67</v>
      </c>
      <c r="G4039" s="9">
        <v>0.08</v>
      </c>
      <c r="H4039" s="9">
        <v>0.09</v>
      </c>
      <c r="I4039" s="9">
        <v>0</v>
      </c>
      <c r="J4039" s="9">
        <v>0.04</v>
      </c>
      <c r="K4039" s="9">
        <v>0.2</v>
      </c>
    </row>
    <row r="4040" spans="1:11" x14ac:dyDescent="0.35">
      <c r="A4040" s="10">
        <v>7643</v>
      </c>
      <c r="B4040" s="10" t="s">
        <v>1719</v>
      </c>
      <c r="C4040" s="10" t="s">
        <v>94</v>
      </c>
      <c r="D4040" s="10">
        <v>2012</v>
      </c>
      <c r="E4040" s="10" t="s">
        <v>12</v>
      </c>
      <c r="F4040" s="10" t="s">
        <v>46</v>
      </c>
      <c r="G4040" s="10">
        <v>7.0000000000000007E-2</v>
      </c>
      <c r="H4040" s="10">
        <v>0.1</v>
      </c>
      <c r="I4040" s="10">
        <v>0</v>
      </c>
      <c r="J4040" s="10">
        <v>0.03</v>
      </c>
      <c r="K4040" s="10">
        <v>0.2</v>
      </c>
    </row>
    <row r="4041" spans="1:11" x14ac:dyDescent="0.35">
      <c r="A4041" s="9">
        <v>7644</v>
      </c>
      <c r="B4041" s="9" t="s">
        <v>1056</v>
      </c>
      <c r="C4041" s="9" t="s">
        <v>34</v>
      </c>
      <c r="D4041" s="9">
        <v>2009</v>
      </c>
      <c r="E4041" s="9" t="s">
        <v>1</v>
      </c>
      <c r="F4041" s="9" t="s">
        <v>52</v>
      </c>
      <c r="G4041" s="9">
        <v>0.1</v>
      </c>
      <c r="H4041" s="9">
        <v>0.08</v>
      </c>
      <c r="I4041" s="9">
        <v>0</v>
      </c>
      <c r="J4041" s="9">
        <v>0.03</v>
      </c>
      <c r="K4041" s="9">
        <v>0.2</v>
      </c>
    </row>
    <row r="4042" spans="1:11" x14ac:dyDescent="0.35">
      <c r="A4042" s="10">
        <v>7645</v>
      </c>
      <c r="B4042" s="10" t="s">
        <v>415</v>
      </c>
      <c r="C4042" s="10" t="s">
        <v>39</v>
      </c>
      <c r="D4042" s="10">
        <v>2002</v>
      </c>
      <c r="E4042" s="10" t="s">
        <v>1</v>
      </c>
      <c r="F4042" s="10" t="s">
        <v>43</v>
      </c>
      <c r="G4042" s="10">
        <v>0.15</v>
      </c>
      <c r="H4042" s="10">
        <v>0.04</v>
      </c>
      <c r="I4042" s="10">
        <v>0</v>
      </c>
      <c r="J4042" s="10">
        <v>0.01</v>
      </c>
      <c r="K4042" s="10">
        <v>0.2</v>
      </c>
    </row>
    <row r="4043" spans="1:11" x14ac:dyDescent="0.35">
      <c r="A4043" s="9">
        <v>7646</v>
      </c>
      <c r="B4043" s="9" t="s">
        <v>1720</v>
      </c>
      <c r="C4043" s="9" t="s">
        <v>47</v>
      </c>
      <c r="D4043" s="9">
        <v>1996</v>
      </c>
      <c r="E4043" s="9" t="s">
        <v>4</v>
      </c>
      <c r="F4043" s="9" t="s">
        <v>125</v>
      </c>
      <c r="G4043" s="9">
        <v>0</v>
      </c>
      <c r="H4043" s="9">
        <v>0</v>
      </c>
      <c r="I4043" s="9">
        <v>0.2</v>
      </c>
      <c r="J4043" s="9">
        <v>0</v>
      </c>
      <c r="K4043" s="9">
        <v>0.2</v>
      </c>
    </row>
    <row r="4044" spans="1:11" x14ac:dyDescent="0.35">
      <c r="A4044" s="10">
        <v>7647</v>
      </c>
      <c r="B4044" s="10" t="s">
        <v>1721</v>
      </c>
      <c r="C4044" s="10" t="s">
        <v>69</v>
      </c>
      <c r="D4044" s="10">
        <v>2006</v>
      </c>
      <c r="E4044" s="10" t="s">
        <v>4</v>
      </c>
      <c r="F4044" s="10" t="s">
        <v>61</v>
      </c>
      <c r="G4044" s="10">
        <v>0.14000000000000001</v>
      </c>
      <c r="H4044" s="10">
        <v>0.02</v>
      </c>
      <c r="I4044" s="10">
        <v>0.02</v>
      </c>
      <c r="J4044" s="10">
        <v>0.02</v>
      </c>
      <c r="K4044" s="10">
        <v>0.2</v>
      </c>
    </row>
    <row r="4045" spans="1:11" x14ac:dyDescent="0.35">
      <c r="A4045" s="9">
        <v>7648</v>
      </c>
      <c r="B4045" s="9" t="s">
        <v>660</v>
      </c>
      <c r="C4045" s="9" t="s">
        <v>39</v>
      </c>
      <c r="D4045" s="9">
        <v>2005</v>
      </c>
      <c r="E4045" s="9" t="s">
        <v>9</v>
      </c>
      <c r="F4045" s="9" t="s">
        <v>61</v>
      </c>
      <c r="G4045" s="9">
        <v>0.15</v>
      </c>
      <c r="H4045" s="9">
        <v>0.04</v>
      </c>
      <c r="I4045" s="9">
        <v>0</v>
      </c>
      <c r="J4045" s="9">
        <v>0.01</v>
      </c>
      <c r="K4045" s="9">
        <v>0.2</v>
      </c>
    </row>
    <row r="4046" spans="1:11" x14ac:dyDescent="0.35">
      <c r="A4046" s="10">
        <v>7649</v>
      </c>
      <c r="B4046" s="10" t="s">
        <v>1722</v>
      </c>
      <c r="C4046" s="10" t="s">
        <v>80</v>
      </c>
      <c r="D4046" s="10">
        <v>1994</v>
      </c>
      <c r="E4046" s="10" t="s">
        <v>7</v>
      </c>
      <c r="F4046" s="10" t="s">
        <v>46</v>
      </c>
      <c r="G4046" s="10">
        <v>0</v>
      </c>
      <c r="H4046" s="10">
        <v>0</v>
      </c>
      <c r="I4046" s="10">
        <v>0.2</v>
      </c>
      <c r="J4046" s="10">
        <v>0</v>
      </c>
      <c r="K4046" s="10">
        <v>0.2</v>
      </c>
    </row>
    <row r="4047" spans="1:11" x14ac:dyDescent="0.35">
      <c r="A4047" s="9">
        <v>7650</v>
      </c>
      <c r="B4047" s="9" t="s">
        <v>1723</v>
      </c>
      <c r="C4047" s="9" t="s">
        <v>94</v>
      </c>
      <c r="D4047" s="12" t="s">
        <v>145</v>
      </c>
      <c r="E4047" s="9" t="s">
        <v>9</v>
      </c>
      <c r="F4047" s="9" t="s">
        <v>61</v>
      </c>
      <c r="G4047" s="9">
        <v>0.02</v>
      </c>
      <c r="H4047" s="9">
        <v>0.15</v>
      </c>
      <c r="I4047" s="9">
        <v>0</v>
      </c>
      <c r="J4047" s="9">
        <v>0.02</v>
      </c>
      <c r="K4047" s="9">
        <v>0.2</v>
      </c>
    </row>
    <row r="4048" spans="1:11" x14ac:dyDescent="0.35">
      <c r="A4048" s="10">
        <v>7651</v>
      </c>
      <c r="B4048" s="10" t="s">
        <v>1724</v>
      </c>
      <c r="C4048" s="10" t="s">
        <v>69</v>
      </c>
      <c r="D4048" s="10">
        <v>2013</v>
      </c>
      <c r="E4048" s="10" t="s">
        <v>1</v>
      </c>
      <c r="F4048" s="10" t="s">
        <v>38</v>
      </c>
      <c r="G4048" s="10">
        <v>0</v>
      </c>
      <c r="H4048" s="10">
        <v>0</v>
      </c>
      <c r="I4048" s="10">
        <v>0.2</v>
      </c>
      <c r="J4048" s="10">
        <v>0</v>
      </c>
      <c r="K4048" s="10">
        <v>0.2</v>
      </c>
    </row>
    <row r="4049" spans="1:11" x14ac:dyDescent="0.35">
      <c r="A4049" s="9">
        <v>7652</v>
      </c>
      <c r="B4049" s="9" t="s">
        <v>1725</v>
      </c>
      <c r="C4049" s="9" t="s">
        <v>42</v>
      </c>
      <c r="D4049" s="9">
        <v>2009</v>
      </c>
      <c r="E4049" s="9" t="s">
        <v>9</v>
      </c>
      <c r="F4049" s="9" t="s">
        <v>86</v>
      </c>
      <c r="G4049" s="9">
        <v>0.14000000000000001</v>
      </c>
      <c r="H4049" s="9">
        <v>0.04</v>
      </c>
      <c r="I4049" s="9">
        <v>0</v>
      </c>
      <c r="J4049" s="9">
        <v>0.02</v>
      </c>
      <c r="K4049" s="9">
        <v>0.2</v>
      </c>
    </row>
    <row r="4050" spans="1:11" x14ac:dyDescent="0.35">
      <c r="A4050" s="10">
        <v>7653</v>
      </c>
      <c r="B4050" s="10" t="s">
        <v>1726</v>
      </c>
      <c r="C4050" s="10" t="s">
        <v>102</v>
      </c>
      <c r="D4050" s="10">
        <v>2016</v>
      </c>
      <c r="E4050" s="10" t="s">
        <v>7</v>
      </c>
      <c r="F4050" s="10" t="s">
        <v>52</v>
      </c>
      <c r="G4050" s="10">
        <v>0.05</v>
      </c>
      <c r="H4050" s="10">
        <v>0.11</v>
      </c>
      <c r="I4050" s="10">
        <v>0.01</v>
      </c>
      <c r="J4050" s="10">
        <v>0.03</v>
      </c>
      <c r="K4050" s="10">
        <v>0.2</v>
      </c>
    </row>
    <row r="4051" spans="1:11" x14ac:dyDescent="0.35">
      <c r="A4051" s="9">
        <v>7654</v>
      </c>
      <c r="B4051" s="9" t="s">
        <v>835</v>
      </c>
      <c r="C4051" s="9" t="s">
        <v>69</v>
      </c>
      <c r="D4051" s="9">
        <v>2010</v>
      </c>
      <c r="E4051" s="9" t="s">
        <v>8</v>
      </c>
      <c r="F4051" s="9" t="s">
        <v>38</v>
      </c>
      <c r="G4051" s="9">
        <v>0.12</v>
      </c>
      <c r="H4051" s="9">
        <v>0.05</v>
      </c>
      <c r="I4051" s="9">
        <v>0</v>
      </c>
      <c r="J4051" s="9">
        <v>0.02</v>
      </c>
      <c r="K4051" s="9">
        <v>0.2</v>
      </c>
    </row>
    <row r="4052" spans="1:11" x14ac:dyDescent="0.35">
      <c r="A4052" s="10">
        <v>7655</v>
      </c>
      <c r="B4052" s="10" t="s">
        <v>1727</v>
      </c>
      <c r="C4052" s="10" t="s">
        <v>34</v>
      </c>
      <c r="D4052" s="10">
        <v>2007</v>
      </c>
      <c r="E4052" s="10" t="s">
        <v>1</v>
      </c>
      <c r="F4052" s="10" t="s">
        <v>683</v>
      </c>
      <c r="G4052" s="10">
        <v>0.1</v>
      </c>
      <c r="H4052" s="10">
        <v>0.08</v>
      </c>
      <c r="I4052" s="10">
        <v>0</v>
      </c>
      <c r="J4052" s="10">
        <v>0.03</v>
      </c>
      <c r="K4052" s="10">
        <v>0.2</v>
      </c>
    </row>
    <row r="4053" spans="1:11" x14ac:dyDescent="0.35">
      <c r="A4053" s="9">
        <v>7656</v>
      </c>
      <c r="B4053" s="9" t="s">
        <v>1053</v>
      </c>
      <c r="C4053" s="9" t="s">
        <v>208</v>
      </c>
      <c r="D4053" s="9">
        <v>2000</v>
      </c>
      <c r="E4053" s="9" t="s">
        <v>4</v>
      </c>
      <c r="F4053" s="9" t="s">
        <v>50</v>
      </c>
      <c r="G4053" s="9">
        <v>0</v>
      </c>
      <c r="H4053" s="9">
        <v>0</v>
      </c>
      <c r="I4053" s="9">
        <v>0.2</v>
      </c>
      <c r="J4053" s="9">
        <v>0</v>
      </c>
      <c r="K4053" s="9">
        <v>0.2</v>
      </c>
    </row>
    <row r="4054" spans="1:11" x14ac:dyDescent="0.35">
      <c r="A4054" s="10">
        <v>7657</v>
      </c>
      <c r="B4054" s="10" t="s">
        <v>1728</v>
      </c>
      <c r="C4054" s="10" t="s">
        <v>72</v>
      </c>
      <c r="D4054" s="10">
        <v>1996</v>
      </c>
      <c r="E4054" s="10" t="s">
        <v>6</v>
      </c>
      <c r="F4054" s="10" t="s">
        <v>57</v>
      </c>
      <c r="G4054" s="10">
        <v>0.02</v>
      </c>
      <c r="H4054" s="10">
        <v>0.01</v>
      </c>
      <c r="I4054" s="10">
        <v>0.16</v>
      </c>
      <c r="J4054" s="10">
        <v>0.01</v>
      </c>
      <c r="K4054" s="10">
        <v>0.2</v>
      </c>
    </row>
    <row r="4055" spans="1:11" x14ac:dyDescent="0.35">
      <c r="A4055" s="9">
        <v>7658</v>
      </c>
      <c r="B4055" s="9" t="s">
        <v>1729</v>
      </c>
      <c r="C4055" s="9" t="s">
        <v>49</v>
      </c>
      <c r="D4055" s="9">
        <v>2008</v>
      </c>
      <c r="E4055" s="9" t="s">
        <v>6</v>
      </c>
      <c r="F4055" s="9" t="s">
        <v>59</v>
      </c>
      <c r="G4055" s="9">
        <v>0.18</v>
      </c>
      <c r="H4055" s="9">
        <v>0</v>
      </c>
      <c r="I4055" s="9">
        <v>0</v>
      </c>
      <c r="J4055" s="9">
        <v>0.01</v>
      </c>
      <c r="K4055" s="9">
        <v>0.2</v>
      </c>
    </row>
    <row r="4056" spans="1:11" x14ac:dyDescent="0.35">
      <c r="A4056" s="10">
        <v>7659</v>
      </c>
      <c r="B4056" s="10" t="s">
        <v>1718</v>
      </c>
      <c r="C4056" s="10" t="s">
        <v>42</v>
      </c>
      <c r="D4056" s="10">
        <v>2011</v>
      </c>
      <c r="E4056" s="10" t="s">
        <v>1</v>
      </c>
      <c r="F4056" s="10" t="s">
        <v>67</v>
      </c>
      <c r="G4056" s="10">
        <v>0.12</v>
      </c>
      <c r="H4056" s="10">
        <v>0.06</v>
      </c>
      <c r="I4056" s="10">
        <v>0</v>
      </c>
      <c r="J4056" s="10">
        <v>0.02</v>
      </c>
      <c r="K4056" s="10">
        <v>0.2</v>
      </c>
    </row>
    <row r="4057" spans="1:11" x14ac:dyDescent="0.35">
      <c r="A4057" s="9">
        <v>7660</v>
      </c>
      <c r="B4057" s="9" t="s">
        <v>1141</v>
      </c>
      <c r="C4057" s="9" t="s">
        <v>70</v>
      </c>
      <c r="D4057" s="9">
        <v>2014</v>
      </c>
      <c r="E4057" s="9" t="s">
        <v>11</v>
      </c>
      <c r="F4057" s="9" t="s">
        <v>1142</v>
      </c>
      <c r="G4057" s="9">
        <v>0.05</v>
      </c>
      <c r="H4057" s="9">
        <v>0.13</v>
      </c>
      <c r="I4057" s="9">
        <v>0</v>
      </c>
      <c r="J4057" s="9">
        <v>0.02</v>
      </c>
      <c r="K4057" s="9">
        <v>0.2</v>
      </c>
    </row>
    <row r="4058" spans="1:11" x14ac:dyDescent="0.35">
      <c r="A4058" s="10">
        <v>7661</v>
      </c>
      <c r="B4058" s="10" t="s">
        <v>1048</v>
      </c>
      <c r="C4058" s="10" t="s">
        <v>39</v>
      </c>
      <c r="D4058" s="10">
        <v>2004</v>
      </c>
      <c r="E4058" s="10" t="s">
        <v>9</v>
      </c>
      <c r="F4058" s="10" t="s">
        <v>43</v>
      </c>
      <c r="G4058" s="10">
        <v>0.15</v>
      </c>
      <c r="H4058" s="10">
        <v>0.04</v>
      </c>
      <c r="I4058" s="10">
        <v>0</v>
      </c>
      <c r="J4058" s="10">
        <v>0.01</v>
      </c>
      <c r="K4058" s="10">
        <v>0.2</v>
      </c>
    </row>
    <row r="4059" spans="1:11" x14ac:dyDescent="0.35">
      <c r="A4059" s="9">
        <v>7662</v>
      </c>
      <c r="B4059" s="9" t="s">
        <v>357</v>
      </c>
      <c r="C4059" s="9" t="s">
        <v>149</v>
      </c>
      <c r="D4059" s="9">
        <v>2004</v>
      </c>
      <c r="E4059" s="9" t="s">
        <v>1</v>
      </c>
      <c r="F4059" s="9" t="s">
        <v>61</v>
      </c>
      <c r="G4059" s="9">
        <v>0.15</v>
      </c>
      <c r="H4059" s="9">
        <v>0.04</v>
      </c>
      <c r="I4059" s="9">
        <v>0</v>
      </c>
      <c r="J4059" s="9">
        <v>0.01</v>
      </c>
      <c r="K4059" s="9">
        <v>0.2</v>
      </c>
    </row>
    <row r="4060" spans="1:11" x14ac:dyDescent="0.35">
      <c r="A4060" s="10">
        <v>7663</v>
      </c>
      <c r="B4060" s="10" t="s">
        <v>1724</v>
      </c>
      <c r="C4060" s="10" t="s">
        <v>44</v>
      </c>
      <c r="D4060" s="10">
        <v>2013</v>
      </c>
      <c r="E4060" s="10" t="s">
        <v>1</v>
      </c>
      <c r="F4060" s="10" t="s">
        <v>38</v>
      </c>
      <c r="G4060" s="10">
        <v>0</v>
      </c>
      <c r="H4060" s="10">
        <v>0</v>
      </c>
      <c r="I4060" s="10">
        <v>0.2</v>
      </c>
      <c r="J4060" s="10">
        <v>0</v>
      </c>
      <c r="K4060" s="10">
        <v>0.2</v>
      </c>
    </row>
    <row r="4061" spans="1:11" x14ac:dyDescent="0.35">
      <c r="A4061" s="9">
        <v>7664</v>
      </c>
      <c r="B4061" s="9" t="s">
        <v>1730</v>
      </c>
      <c r="C4061" s="9" t="s">
        <v>34</v>
      </c>
      <c r="D4061" s="9">
        <v>2005</v>
      </c>
      <c r="E4061" s="9" t="s">
        <v>9</v>
      </c>
      <c r="F4061" s="9" t="s">
        <v>38</v>
      </c>
      <c r="G4061" s="9">
        <v>0.1</v>
      </c>
      <c r="H4061" s="9">
        <v>0.08</v>
      </c>
      <c r="I4061" s="9">
        <v>0</v>
      </c>
      <c r="J4061" s="9">
        <v>0.03</v>
      </c>
      <c r="K4061" s="9">
        <v>0.2</v>
      </c>
    </row>
    <row r="4062" spans="1:11" x14ac:dyDescent="0.35">
      <c r="A4062" s="10">
        <v>7665</v>
      </c>
      <c r="B4062" s="10" t="s">
        <v>1731</v>
      </c>
      <c r="C4062" s="10" t="s">
        <v>49</v>
      </c>
      <c r="D4062" s="10">
        <v>2008</v>
      </c>
      <c r="E4062" s="10" t="s">
        <v>6</v>
      </c>
      <c r="F4062" s="10" t="s">
        <v>50</v>
      </c>
      <c r="G4062" s="10">
        <v>0</v>
      </c>
      <c r="H4062" s="10">
        <v>0.2</v>
      </c>
      <c r="I4062" s="10">
        <v>0</v>
      </c>
      <c r="J4062" s="10">
        <v>0</v>
      </c>
      <c r="K4062" s="10">
        <v>0.2</v>
      </c>
    </row>
    <row r="4063" spans="1:11" x14ac:dyDescent="0.35">
      <c r="A4063" s="9">
        <v>7666</v>
      </c>
      <c r="B4063" s="9" t="s">
        <v>1732</v>
      </c>
      <c r="C4063" s="9" t="s">
        <v>70</v>
      </c>
      <c r="D4063" s="9">
        <v>2007</v>
      </c>
      <c r="E4063" s="9" t="s">
        <v>7</v>
      </c>
      <c r="F4063" s="9" t="s">
        <v>43</v>
      </c>
      <c r="G4063" s="9">
        <v>0.18</v>
      </c>
      <c r="H4063" s="9">
        <v>0.01</v>
      </c>
      <c r="I4063" s="9">
        <v>0</v>
      </c>
      <c r="J4063" s="9">
        <v>0.01</v>
      </c>
      <c r="K4063" s="9">
        <v>0.2</v>
      </c>
    </row>
    <row r="4064" spans="1:11" x14ac:dyDescent="0.35">
      <c r="A4064" s="10">
        <v>7667</v>
      </c>
      <c r="B4064" s="10" t="s">
        <v>1733</v>
      </c>
      <c r="C4064" s="10" t="s">
        <v>56</v>
      </c>
      <c r="D4064" s="10">
        <v>2011</v>
      </c>
      <c r="E4064" s="10" t="s">
        <v>3</v>
      </c>
      <c r="F4064" s="10" t="s">
        <v>75</v>
      </c>
      <c r="G4064" s="10">
        <v>0.04</v>
      </c>
      <c r="H4064" s="10">
        <v>0.08</v>
      </c>
      <c r="I4064" s="10">
        <v>0.05</v>
      </c>
      <c r="J4064" s="10">
        <v>0.03</v>
      </c>
      <c r="K4064" s="10">
        <v>0.2</v>
      </c>
    </row>
    <row r="4065" spans="1:11" x14ac:dyDescent="0.35">
      <c r="A4065" s="9">
        <v>7668</v>
      </c>
      <c r="B4065" s="9" t="s">
        <v>1734</v>
      </c>
      <c r="C4065" s="9" t="s">
        <v>49</v>
      </c>
      <c r="D4065" s="9">
        <v>2008</v>
      </c>
      <c r="E4065" s="9" t="s">
        <v>4</v>
      </c>
      <c r="F4065" s="9" t="s">
        <v>46</v>
      </c>
      <c r="G4065" s="9">
        <v>0.1</v>
      </c>
      <c r="H4065" s="9">
        <v>0.02</v>
      </c>
      <c r="I4065" s="9">
        <v>7.0000000000000007E-2</v>
      </c>
      <c r="J4065" s="9">
        <v>0.01</v>
      </c>
      <c r="K4065" s="9">
        <v>0.2</v>
      </c>
    </row>
    <row r="4066" spans="1:11" x14ac:dyDescent="0.35">
      <c r="A4066" s="10">
        <v>7669</v>
      </c>
      <c r="B4066" s="10" t="s">
        <v>1735</v>
      </c>
      <c r="C4066" s="10" t="s">
        <v>34</v>
      </c>
      <c r="D4066" s="10">
        <v>2003</v>
      </c>
      <c r="E4066" s="10" t="s">
        <v>12</v>
      </c>
      <c r="F4066" s="10" t="s">
        <v>43</v>
      </c>
      <c r="G4066" s="10">
        <v>0.1</v>
      </c>
      <c r="H4066" s="10">
        <v>0.08</v>
      </c>
      <c r="I4066" s="10">
        <v>0</v>
      </c>
      <c r="J4066" s="10">
        <v>0.03</v>
      </c>
      <c r="K4066" s="10">
        <v>0.2</v>
      </c>
    </row>
    <row r="4067" spans="1:11" x14ac:dyDescent="0.35">
      <c r="A4067" s="9">
        <v>7670</v>
      </c>
      <c r="B4067" s="9" t="s">
        <v>1736</v>
      </c>
      <c r="C4067" s="9" t="s">
        <v>42</v>
      </c>
      <c r="D4067" s="9">
        <v>2011</v>
      </c>
      <c r="E4067" s="9" t="s">
        <v>6</v>
      </c>
      <c r="F4067" s="9" t="s">
        <v>50</v>
      </c>
      <c r="G4067" s="9">
        <v>0.19</v>
      </c>
      <c r="H4067" s="9">
        <v>0</v>
      </c>
      <c r="I4067" s="9">
        <v>0</v>
      </c>
      <c r="J4067" s="9">
        <v>0.01</v>
      </c>
      <c r="K4067" s="9">
        <v>0.2</v>
      </c>
    </row>
    <row r="4068" spans="1:11" x14ac:dyDescent="0.35">
      <c r="A4068" s="10">
        <v>7671</v>
      </c>
      <c r="B4068" s="10" t="s">
        <v>1131</v>
      </c>
      <c r="C4068" s="10" t="s">
        <v>39</v>
      </c>
      <c r="D4068" s="10">
        <v>2001</v>
      </c>
      <c r="E4068" s="10" t="s">
        <v>1</v>
      </c>
      <c r="F4068" s="10" t="s">
        <v>114</v>
      </c>
      <c r="G4068" s="10">
        <v>0.15</v>
      </c>
      <c r="H4068" s="10">
        <v>0.04</v>
      </c>
      <c r="I4068" s="10">
        <v>0</v>
      </c>
      <c r="J4068" s="10">
        <v>0.01</v>
      </c>
      <c r="K4068" s="10">
        <v>0.2</v>
      </c>
    </row>
    <row r="4069" spans="1:11" x14ac:dyDescent="0.35">
      <c r="A4069" s="9">
        <v>7672</v>
      </c>
      <c r="B4069" s="9" t="s">
        <v>1737</v>
      </c>
      <c r="C4069" s="9" t="s">
        <v>49</v>
      </c>
      <c r="D4069" s="9">
        <v>2009</v>
      </c>
      <c r="E4069" s="9" t="s">
        <v>8</v>
      </c>
      <c r="F4069" s="9" t="s">
        <v>61</v>
      </c>
      <c r="G4069" s="9">
        <v>0.18</v>
      </c>
      <c r="H4069" s="9">
        <v>0</v>
      </c>
      <c r="I4069" s="9">
        <v>0</v>
      </c>
      <c r="J4069" s="9">
        <v>0.01</v>
      </c>
      <c r="K4069" s="9">
        <v>0.2</v>
      </c>
    </row>
    <row r="4070" spans="1:11" x14ac:dyDescent="0.35">
      <c r="A4070" s="10">
        <v>7673</v>
      </c>
      <c r="B4070" s="10" t="s">
        <v>1738</v>
      </c>
      <c r="C4070" s="10" t="s">
        <v>44</v>
      </c>
      <c r="D4070" s="10">
        <v>2012</v>
      </c>
      <c r="E4070" s="10" t="s">
        <v>1</v>
      </c>
      <c r="F4070" s="10" t="s">
        <v>38</v>
      </c>
      <c r="G4070" s="10">
        <v>0</v>
      </c>
      <c r="H4070" s="10">
        <v>0</v>
      </c>
      <c r="I4070" s="10">
        <v>0.2</v>
      </c>
      <c r="J4070" s="10">
        <v>0</v>
      </c>
      <c r="K4070" s="10">
        <v>0.2</v>
      </c>
    </row>
    <row r="4071" spans="1:11" x14ac:dyDescent="0.35">
      <c r="A4071" s="9">
        <v>7674</v>
      </c>
      <c r="B4071" s="9" t="s">
        <v>1739</v>
      </c>
      <c r="C4071" s="9" t="s">
        <v>88</v>
      </c>
      <c r="D4071" s="9">
        <v>2016</v>
      </c>
      <c r="E4071" s="9" t="s">
        <v>9</v>
      </c>
      <c r="F4071" s="9" t="s">
        <v>585</v>
      </c>
      <c r="G4071" s="9">
        <v>0</v>
      </c>
      <c r="H4071" s="9">
        <v>0</v>
      </c>
      <c r="I4071" s="9">
        <v>0.2</v>
      </c>
      <c r="J4071" s="9">
        <v>0</v>
      </c>
      <c r="K4071" s="9">
        <v>0.2</v>
      </c>
    </row>
    <row r="4072" spans="1:11" x14ac:dyDescent="0.35">
      <c r="A4072" s="10">
        <v>7675</v>
      </c>
      <c r="B4072" s="10" t="s">
        <v>1740</v>
      </c>
      <c r="C4072" s="10" t="s">
        <v>149</v>
      </c>
      <c r="D4072" s="10">
        <v>2002</v>
      </c>
      <c r="E4072" s="10" t="s">
        <v>2</v>
      </c>
      <c r="F4072" s="10" t="s">
        <v>67</v>
      </c>
      <c r="G4072" s="10">
        <v>0.15</v>
      </c>
      <c r="H4072" s="10">
        <v>0.04</v>
      </c>
      <c r="I4072" s="10">
        <v>0</v>
      </c>
      <c r="J4072" s="10">
        <v>0.01</v>
      </c>
      <c r="K4072" s="10">
        <v>0.2</v>
      </c>
    </row>
    <row r="4073" spans="1:11" x14ac:dyDescent="0.35">
      <c r="A4073" s="9">
        <v>7676</v>
      </c>
      <c r="B4073" s="9" t="s">
        <v>1741</v>
      </c>
      <c r="C4073" s="9" t="s">
        <v>70</v>
      </c>
      <c r="D4073" s="9">
        <v>2008</v>
      </c>
      <c r="E4073" s="9" t="s">
        <v>4</v>
      </c>
      <c r="F4073" s="9" t="s">
        <v>1742</v>
      </c>
      <c r="G4073" s="9">
        <v>0.18</v>
      </c>
      <c r="H4073" s="9">
        <v>0</v>
      </c>
      <c r="I4073" s="9">
        <v>0.01</v>
      </c>
      <c r="J4073" s="9">
        <v>0.01</v>
      </c>
      <c r="K4073" s="9">
        <v>0.2</v>
      </c>
    </row>
    <row r="4074" spans="1:11" x14ac:dyDescent="0.35">
      <c r="A4074" s="10">
        <v>7677</v>
      </c>
      <c r="B4074" s="10" t="s">
        <v>1491</v>
      </c>
      <c r="C4074" s="10" t="s">
        <v>70</v>
      </c>
      <c r="D4074" s="10">
        <v>2008</v>
      </c>
      <c r="E4074" s="10" t="s">
        <v>3</v>
      </c>
      <c r="F4074" s="10" t="s">
        <v>67</v>
      </c>
      <c r="G4074" s="10">
        <v>0.12</v>
      </c>
      <c r="H4074" s="10">
        <v>0.06</v>
      </c>
      <c r="I4074" s="10">
        <v>0</v>
      </c>
      <c r="J4074" s="10">
        <v>0.02</v>
      </c>
      <c r="K4074" s="10">
        <v>0.2</v>
      </c>
    </row>
    <row r="4075" spans="1:11" x14ac:dyDescent="0.35">
      <c r="A4075" s="9">
        <v>7678</v>
      </c>
      <c r="B4075" s="9" t="s">
        <v>1743</v>
      </c>
      <c r="C4075" s="9" t="s">
        <v>44</v>
      </c>
      <c r="D4075" s="9">
        <v>2007</v>
      </c>
      <c r="E4075" s="9" t="s">
        <v>12</v>
      </c>
      <c r="F4075" s="9" t="s">
        <v>52</v>
      </c>
      <c r="G4075" s="9">
        <v>0.16</v>
      </c>
      <c r="H4075" s="9">
        <v>0.01</v>
      </c>
      <c r="I4075" s="9">
        <v>0</v>
      </c>
      <c r="J4075" s="9">
        <v>0.02</v>
      </c>
      <c r="K4075" s="9">
        <v>0.2</v>
      </c>
    </row>
    <row r="4076" spans="1:11" x14ac:dyDescent="0.35">
      <c r="A4076" s="10">
        <v>7679</v>
      </c>
      <c r="B4076" s="10" t="s">
        <v>1744</v>
      </c>
      <c r="C4076" s="10" t="s">
        <v>34</v>
      </c>
      <c r="D4076" s="10">
        <v>2004</v>
      </c>
      <c r="E4076" s="10" t="s">
        <v>6</v>
      </c>
      <c r="F4076" s="10" t="s">
        <v>75</v>
      </c>
      <c r="G4076" s="10">
        <v>0</v>
      </c>
      <c r="H4076" s="10">
        <v>0</v>
      </c>
      <c r="I4076" s="10">
        <v>0.2</v>
      </c>
      <c r="J4076" s="10">
        <v>0</v>
      </c>
      <c r="K4076" s="10">
        <v>0.2</v>
      </c>
    </row>
    <row r="4077" spans="1:11" x14ac:dyDescent="0.35">
      <c r="A4077" s="9">
        <v>7680</v>
      </c>
      <c r="B4077" s="9" t="s">
        <v>1745</v>
      </c>
      <c r="C4077" s="9" t="s">
        <v>34</v>
      </c>
      <c r="D4077" s="9">
        <v>2004</v>
      </c>
      <c r="E4077" s="9" t="s">
        <v>6</v>
      </c>
      <c r="F4077" s="9" t="s">
        <v>75</v>
      </c>
      <c r="G4077" s="9">
        <v>0.1</v>
      </c>
      <c r="H4077" s="9">
        <v>0.08</v>
      </c>
      <c r="I4077" s="9">
        <v>0</v>
      </c>
      <c r="J4077" s="9">
        <v>0.03</v>
      </c>
      <c r="K4077" s="9">
        <v>0.2</v>
      </c>
    </row>
    <row r="4078" spans="1:11" x14ac:dyDescent="0.35">
      <c r="A4078" s="10">
        <v>7681</v>
      </c>
      <c r="B4078" s="10" t="s">
        <v>872</v>
      </c>
      <c r="C4078" s="10" t="s">
        <v>70</v>
      </c>
      <c r="D4078" s="10">
        <v>2008</v>
      </c>
      <c r="E4078" s="10" t="s">
        <v>6</v>
      </c>
      <c r="F4078" s="10" t="s">
        <v>59</v>
      </c>
      <c r="G4078" s="10">
        <v>0.18</v>
      </c>
      <c r="H4078" s="10">
        <v>0</v>
      </c>
      <c r="I4078" s="10">
        <v>0</v>
      </c>
      <c r="J4078" s="10">
        <v>0.01</v>
      </c>
      <c r="K4078" s="10">
        <v>0.2</v>
      </c>
    </row>
    <row r="4079" spans="1:11" x14ac:dyDescent="0.35">
      <c r="A4079" s="9">
        <v>7682</v>
      </c>
      <c r="B4079" s="9" t="s">
        <v>611</v>
      </c>
      <c r="C4079" s="9" t="s">
        <v>44</v>
      </c>
      <c r="D4079" s="9">
        <v>2005</v>
      </c>
      <c r="E4079" s="9" t="s">
        <v>9</v>
      </c>
      <c r="F4079" s="9" t="s">
        <v>61</v>
      </c>
      <c r="G4079" s="9">
        <v>0.17</v>
      </c>
      <c r="H4079" s="9">
        <v>0.01</v>
      </c>
      <c r="I4079" s="9">
        <v>0</v>
      </c>
      <c r="J4079" s="9">
        <v>0.02</v>
      </c>
      <c r="K4079" s="9">
        <v>0.2</v>
      </c>
    </row>
    <row r="4080" spans="1:11" x14ac:dyDescent="0.35">
      <c r="A4080" s="10">
        <v>7683</v>
      </c>
      <c r="B4080" s="10" t="s">
        <v>1746</v>
      </c>
      <c r="C4080" s="10" t="s">
        <v>72</v>
      </c>
      <c r="D4080" s="10">
        <v>1995</v>
      </c>
      <c r="E4080" s="10" t="s">
        <v>5</v>
      </c>
      <c r="F4080" s="10" t="s">
        <v>114</v>
      </c>
      <c r="G4080" s="10">
        <v>0.11</v>
      </c>
      <c r="H4080" s="10">
        <v>7.0000000000000007E-2</v>
      </c>
      <c r="I4080" s="10">
        <v>0</v>
      </c>
      <c r="J4080" s="10">
        <v>0.01</v>
      </c>
      <c r="K4080" s="10">
        <v>0.2</v>
      </c>
    </row>
    <row r="4081" spans="1:11" x14ac:dyDescent="0.35">
      <c r="A4081" s="9">
        <v>7684</v>
      </c>
      <c r="B4081" s="9" t="s">
        <v>1747</v>
      </c>
      <c r="C4081" s="9" t="s">
        <v>94</v>
      </c>
      <c r="D4081" s="9">
        <v>2014</v>
      </c>
      <c r="E4081" s="9" t="s">
        <v>4</v>
      </c>
      <c r="F4081" s="9" t="s">
        <v>50</v>
      </c>
      <c r="G4081" s="9">
        <v>7.0000000000000007E-2</v>
      </c>
      <c r="H4081" s="9">
        <v>0.1</v>
      </c>
      <c r="I4081" s="9">
        <v>0</v>
      </c>
      <c r="J4081" s="9">
        <v>0.02</v>
      </c>
      <c r="K4081" s="9">
        <v>0.2</v>
      </c>
    </row>
    <row r="4082" spans="1:11" x14ac:dyDescent="0.35">
      <c r="A4082" s="10">
        <v>7685</v>
      </c>
      <c r="B4082" s="10" t="s">
        <v>1748</v>
      </c>
      <c r="C4082" s="10" t="s">
        <v>44</v>
      </c>
      <c r="D4082" s="10">
        <v>2006</v>
      </c>
      <c r="E4082" s="10" t="s">
        <v>7</v>
      </c>
      <c r="F4082" s="10" t="s">
        <v>50</v>
      </c>
      <c r="G4082" s="10">
        <v>0.17</v>
      </c>
      <c r="H4082" s="10">
        <v>0.01</v>
      </c>
      <c r="I4082" s="10">
        <v>0</v>
      </c>
      <c r="J4082" s="10">
        <v>0.02</v>
      </c>
      <c r="K4082" s="10">
        <v>0.2</v>
      </c>
    </row>
    <row r="4083" spans="1:11" x14ac:dyDescent="0.35">
      <c r="A4083" s="9">
        <v>7686</v>
      </c>
      <c r="B4083" s="9" t="s">
        <v>1749</v>
      </c>
      <c r="C4083" s="9" t="s">
        <v>39</v>
      </c>
      <c r="D4083" s="9">
        <v>2003</v>
      </c>
      <c r="E4083" s="9" t="s">
        <v>5</v>
      </c>
      <c r="F4083" s="9" t="s">
        <v>67</v>
      </c>
      <c r="G4083" s="9">
        <v>0.15</v>
      </c>
      <c r="H4083" s="9">
        <v>0.04</v>
      </c>
      <c r="I4083" s="9">
        <v>0</v>
      </c>
      <c r="J4083" s="9">
        <v>0.01</v>
      </c>
      <c r="K4083" s="9">
        <v>0.2</v>
      </c>
    </row>
    <row r="4084" spans="1:11" x14ac:dyDescent="0.35">
      <c r="A4084" s="10">
        <v>7687</v>
      </c>
      <c r="B4084" s="10" t="s">
        <v>1268</v>
      </c>
      <c r="C4084" s="10" t="s">
        <v>69</v>
      </c>
      <c r="D4084" s="10">
        <v>2006</v>
      </c>
      <c r="E4084" s="10" t="s">
        <v>8</v>
      </c>
      <c r="F4084" s="10" t="s">
        <v>194</v>
      </c>
      <c r="G4084" s="10">
        <v>0.09</v>
      </c>
      <c r="H4084" s="10">
        <v>0</v>
      </c>
      <c r="I4084" s="10">
        <v>0.09</v>
      </c>
      <c r="J4084" s="10">
        <v>0.01</v>
      </c>
      <c r="K4084" s="10">
        <v>0.2</v>
      </c>
    </row>
    <row r="4085" spans="1:11" x14ac:dyDescent="0.35">
      <c r="A4085" s="9">
        <v>7688</v>
      </c>
      <c r="B4085" s="9" t="s">
        <v>558</v>
      </c>
      <c r="C4085" s="9" t="s">
        <v>55</v>
      </c>
      <c r="D4085" s="9">
        <v>2014</v>
      </c>
      <c r="E4085" s="9" t="s">
        <v>9</v>
      </c>
      <c r="F4085" s="9" t="s">
        <v>137</v>
      </c>
      <c r="G4085" s="9">
        <v>0.1</v>
      </c>
      <c r="H4085" s="9">
        <v>0.09</v>
      </c>
      <c r="I4085" s="9">
        <v>0</v>
      </c>
      <c r="J4085" s="9">
        <v>0.02</v>
      </c>
      <c r="K4085" s="9">
        <v>0.2</v>
      </c>
    </row>
    <row r="4086" spans="1:11" x14ac:dyDescent="0.35">
      <c r="A4086" s="10">
        <v>7689</v>
      </c>
      <c r="B4086" s="10" t="s">
        <v>1750</v>
      </c>
      <c r="C4086" s="10" t="s">
        <v>34</v>
      </c>
      <c r="D4086" s="10">
        <v>2004</v>
      </c>
      <c r="E4086" s="10" t="s">
        <v>9</v>
      </c>
      <c r="F4086" s="10" t="s">
        <v>118</v>
      </c>
      <c r="G4086" s="10">
        <v>0.1</v>
      </c>
      <c r="H4086" s="10">
        <v>0.08</v>
      </c>
      <c r="I4086" s="10">
        <v>0</v>
      </c>
      <c r="J4086" s="10">
        <v>0.03</v>
      </c>
      <c r="K4086" s="10">
        <v>0.2</v>
      </c>
    </row>
    <row r="4087" spans="1:11" x14ac:dyDescent="0.35">
      <c r="A4087" s="9">
        <v>7690</v>
      </c>
      <c r="B4087" s="9" t="s">
        <v>1751</v>
      </c>
      <c r="C4087" s="9" t="s">
        <v>47</v>
      </c>
      <c r="D4087" s="9">
        <v>1991</v>
      </c>
      <c r="E4087" s="9" t="s">
        <v>1</v>
      </c>
      <c r="F4087" s="9" t="s">
        <v>1752</v>
      </c>
      <c r="G4087" s="9">
        <v>0</v>
      </c>
      <c r="H4087" s="9">
        <v>0</v>
      </c>
      <c r="I4087" s="9">
        <v>0.2</v>
      </c>
      <c r="J4087" s="9">
        <v>0</v>
      </c>
      <c r="K4087" s="9">
        <v>0.2</v>
      </c>
    </row>
    <row r="4088" spans="1:11" x14ac:dyDescent="0.35">
      <c r="A4088" s="10">
        <v>7691</v>
      </c>
      <c r="B4088" s="10" t="s">
        <v>97</v>
      </c>
      <c r="C4088" s="10" t="s">
        <v>42</v>
      </c>
      <c r="D4088" s="10">
        <v>2008</v>
      </c>
      <c r="E4088" s="10" t="s">
        <v>1</v>
      </c>
      <c r="F4088" s="10" t="s">
        <v>43</v>
      </c>
      <c r="G4088" s="10">
        <v>0.18</v>
      </c>
      <c r="H4088" s="10">
        <v>0</v>
      </c>
      <c r="I4088" s="10">
        <v>0</v>
      </c>
      <c r="J4088" s="10">
        <v>0.01</v>
      </c>
      <c r="K4088" s="10">
        <v>0.2</v>
      </c>
    </row>
    <row r="4089" spans="1:11" x14ac:dyDescent="0.35">
      <c r="A4089" s="9">
        <v>7692</v>
      </c>
      <c r="B4089" s="9" t="s">
        <v>1164</v>
      </c>
      <c r="C4089" s="9" t="s">
        <v>183</v>
      </c>
      <c r="D4089" s="9">
        <v>2013</v>
      </c>
      <c r="E4089" s="9" t="s">
        <v>9</v>
      </c>
      <c r="F4089" s="9" t="s">
        <v>91</v>
      </c>
      <c r="G4089" s="9">
        <v>7.0000000000000007E-2</v>
      </c>
      <c r="H4089" s="9">
        <v>0.08</v>
      </c>
      <c r="I4089" s="9">
        <v>0.03</v>
      </c>
      <c r="J4089" s="9">
        <v>0.01</v>
      </c>
      <c r="K4089" s="9">
        <v>0.2</v>
      </c>
    </row>
    <row r="4090" spans="1:11" x14ac:dyDescent="0.35">
      <c r="A4090" s="10">
        <v>7693</v>
      </c>
      <c r="B4090" s="10" t="s">
        <v>1753</v>
      </c>
      <c r="C4090" s="10" t="s">
        <v>42</v>
      </c>
      <c r="D4090" s="10">
        <v>2009</v>
      </c>
      <c r="E4090" s="10" t="s">
        <v>8</v>
      </c>
      <c r="F4090" s="10" t="s">
        <v>466</v>
      </c>
      <c r="G4090" s="10">
        <v>0.18</v>
      </c>
      <c r="H4090" s="10">
        <v>0</v>
      </c>
      <c r="I4090" s="10">
        <v>0</v>
      </c>
      <c r="J4090" s="10">
        <v>0.01</v>
      </c>
      <c r="K4090" s="10">
        <v>0.2</v>
      </c>
    </row>
    <row r="4091" spans="1:11" x14ac:dyDescent="0.35">
      <c r="A4091" s="9">
        <v>7694</v>
      </c>
      <c r="B4091" s="9" t="s">
        <v>1754</v>
      </c>
      <c r="C4091" s="9" t="s">
        <v>34</v>
      </c>
      <c r="D4091" s="9">
        <v>2002</v>
      </c>
      <c r="E4091" s="9" t="s">
        <v>3</v>
      </c>
      <c r="F4091" s="9" t="s">
        <v>225</v>
      </c>
      <c r="G4091" s="9">
        <v>0.1</v>
      </c>
      <c r="H4091" s="9">
        <v>0.08</v>
      </c>
      <c r="I4091" s="9">
        <v>0</v>
      </c>
      <c r="J4091" s="9">
        <v>0.03</v>
      </c>
      <c r="K4091" s="9">
        <v>0.2</v>
      </c>
    </row>
    <row r="4092" spans="1:11" x14ac:dyDescent="0.35">
      <c r="A4092" s="10">
        <v>7695</v>
      </c>
      <c r="B4092" s="10" t="s">
        <v>1755</v>
      </c>
      <c r="C4092" s="10" t="s">
        <v>44</v>
      </c>
      <c r="D4092" s="10">
        <v>2006</v>
      </c>
      <c r="E4092" s="10" t="s">
        <v>5</v>
      </c>
      <c r="F4092" s="10" t="s">
        <v>266</v>
      </c>
      <c r="G4092" s="10">
        <v>0.18</v>
      </c>
      <c r="H4092" s="10">
        <v>0</v>
      </c>
      <c r="I4092" s="10">
        <v>0</v>
      </c>
      <c r="J4092" s="10">
        <v>0.01</v>
      </c>
      <c r="K4092" s="10">
        <v>0.2</v>
      </c>
    </row>
    <row r="4093" spans="1:11" x14ac:dyDescent="0.35">
      <c r="A4093" s="9">
        <v>7696</v>
      </c>
      <c r="B4093" s="9" t="s">
        <v>1756</v>
      </c>
      <c r="C4093" s="9" t="s">
        <v>42</v>
      </c>
      <c r="D4093" s="9">
        <v>2011</v>
      </c>
      <c r="E4093" s="9" t="s">
        <v>3</v>
      </c>
      <c r="F4093" s="9" t="s">
        <v>43</v>
      </c>
      <c r="G4093" s="9">
        <v>0.18</v>
      </c>
      <c r="H4093" s="9">
        <v>0</v>
      </c>
      <c r="I4093" s="9">
        <v>0</v>
      </c>
      <c r="J4093" s="9">
        <v>0.01</v>
      </c>
      <c r="K4093" s="9">
        <v>0.2</v>
      </c>
    </row>
    <row r="4094" spans="1:11" x14ac:dyDescent="0.35">
      <c r="A4094" s="10">
        <v>7697</v>
      </c>
      <c r="B4094" s="10" t="s">
        <v>1757</v>
      </c>
      <c r="C4094" s="10" t="s">
        <v>36</v>
      </c>
      <c r="D4094" s="10">
        <v>2003</v>
      </c>
      <c r="E4094" s="10" t="s">
        <v>1</v>
      </c>
      <c r="F4094" s="10" t="s">
        <v>118</v>
      </c>
      <c r="G4094" s="10">
        <v>0.14000000000000001</v>
      </c>
      <c r="H4094" s="10">
        <v>0.05</v>
      </c>
      <c r="I4094" s="10">
        <v>0</v>
      </c>
      <c r="J4094" s="10">
        <v>0</v>
      </c>
      <c r="K4094" s="10">
        <v>0.2</v>
      </c>
    </row>
    <row r="4095" spans="1:11" x14ac:dyDescent="0.35">
      <c r="A4095" s="9">
        <v>7698</v>
      </c>
      <c r="B4095" s="9" t="s">
        <v>1758</v>
      </c>
      <c r="C4095" s="9" t="s">
        <v>34</v>
      </c>
      <c r="D4095" s="9">
        <v>2005</v>
      </c>
      <c r="E4095" s="9" t="s">
        <v>8</v>
      </c>
      <c r="F4095" s="9" t="s">
        <v>50</v>
      </c>
      <c r="G4095" s="9">
        <v>0.1</v>
      </c>
      <c r="H4095" s="9">
        <v>0.08</v>
      </c>
      <c r="I4095" s="9">
        <v>0</v>
      </c>
      <c r="J4095" s="9">
        <v>0.03</v>
      </c>
      <c r="K4095" s="9">
        <v>0.2</v>
      </c>
    </row>
    <row r="4096" spans="1:11" x14ac:dyDescent="0.35">
      <c r="A4096" s="10">
        <v>7699</v>
      </c>
      <c r="B4096" s="10" t="s">
        <v>1183</v>
      </c>
      <c r="C4096" s="10" t="s">
        <v>44</v>
      </c>
      <c r="D4096" s="10">
        <v>2010</v>
      </c>
      <c r="E4096" s="10" t="s">
        <v>1</v>
      </c>
      <c r="F4096" s="10" t="s">
        <v>38</v>
      </c>
      <c r="G4096" s="10">
        <v>0</v>
      </c>
      <c r="H4096" s="10">
        <v>0</v>
      </c>
      <c r="I4096" s="10">
        <v>0.2</v>
      </c>
      <c r="J4096" s="10">
        <v>0</v>
      </c>
      <c r="K4096" s="10">
        <v>0.2</v>
      </c>
    </row>
    <row r="4097" spans="1:11" x14ac:dyDescent="0.35">
      <c r="A4097" s="9">
        <v>7700</v>
      </c>
      <c r="B4097" s="9" t="s">
        <v>1759</v>
      </c>
      <c r="C4097" s="9" t="s">
        <v>42</v>
      </c>
      <c r="D4097" s="9">
        <v>2008</v>
      </c>
      <c r="E4097" s="9" t="s">
        <v>4</v>
      </c>
      <c r="F4097" s="9" t="s">
        <v>46</v>
      </c>
      <c r="G4097" s="9">
        <v>0.08</v>
      </c>
      <c r="H4097" s="9">
        <v>0</v>
      </c>
      <c r="I4097" s="9">
        <v>0.11</v>
      </c>
      <c r="J4097" s="9">
        <v>0.01</v>
      </c>
      <c r="K4097" s="9">
        <v>0.2</v>
      </c>
    </row>
    <row r="4098" spans="1:11" x14ac:dyDescent="0.35">
      <c r="A4098" s="10">
        <v>7701</v>
      </c>
      <c r="B4098" s="10" t="s">
        <v>1760</v>
      </c>
      <c r="C4098" s="10" t="s">
        <v>44</v>
      </c>
      <c r="D4098" s="10">
        <v>2011</v>
      </c>
      <c r="E4098" s="10" t="s">
        <v>4</v>
      </c>
      <c r="F4098" s="10" t="s">
        <v>57</v>
      </c>
      <c r="G4098" s="10">
        <v>0</v>
      </c>
      <c r="H4098" s="10">
        <v>0</v>
      </c>
      <c r="I4098" s="10">
        <v>0.2</v>
      </c>
      <c r="J4098" s="10">
        <v>0</v>
      </c>
      <c r="K4098" s="10">
        <v>0.2</v>
      </c>
    </row>
    <row r="4099" spans="1:11" x14ac:dyDescent="0.35">
      <c r="A4099" s="9">
        <v>7702</v>
      </c>
      <c r="B4099" s="9" t="s">
        <v>1761</v>
      </c>
      <c r="C4099" s="9" t="s">
        <v>72</v>
      </c>
      <c r="D4099" s="9">
        <v>2002</v>
      </c>
      <c r="E4099" s="9" t="s">
        <v>9</v>
      </c>
      <c r="F4099" s="9" t="s">
        <v>75</v>
      </c>
      <c r="G4099" s="9">
        <v>0</v>
      </c>
      <c r="H4099" s="9">
        <v>0</v>
      </c>
      <c r="I4099" s="9">
        <v>0.18</v>
      </c>
      <c r="J4099" s="9">
        <v>0.01</v>
      </c>
      <c r="K4099" s="9">
        <v>0.2</v>
      </c>
    </row>
    <row r="4100" spans="1:11" x14ac:dyDescent="0.35">
      <c r="A4100" s="10">
        <v>7703</v>
      </c>
      <c r="B4100" s="10" t="s">
        <v>378</v>
      </c>
      <c r="C4100" s="10" t="s">
        <v>44</v>
      </c>
      <c r="D4100" s="10">
        <v>2005</v>
      </c>
      <c r="E4100" s="10" t="s">
        <v>1</v>
      </c>
      <c r="F4100" s="10" t="s">
        <v>61</v>
      </c>
      <c r="G4100" s="10">
        <v>0.18</v>
      </c>
      <c r="H4100" s="10">
        <v>0</v>
      </c>
      <c r="I4100" s="10">
        <v>0</v>
      </c>
      <c r="J4100" s="10">
        <v>0.01</v>
      </c>
      <c r="K4100" s="10">
        <v>0.2</v>
      </c>
    </row>
    <row r="4101" spans="1:11" x14ac:dyDescent="0.35">
      <c r="A4101" s="9">
        <v>7704</v>
      </c>
      <c r="B4101" s="9" t="s">
        <v>874</v>
      </c>
      <c r="C4101" s="9" t="s">
        <v>70</v>
      </c>
      <c r="D4101" s="9">
        <v>2007</v>
      </c>
      <c r="E4101" s="9" t="s">
        <v>9</v>
      </c>
      <c r="F4101" s="9" t="s">
        <v>67</v>
      </c>
      <c r="G4101" s="9">
        <v>0.16</v>
      </c>
      <c r="H4101" s="9">
        <v>0.02</v>
      </c>
      <c r="I4101" s="9">
        <v>0</v>
      </c>
      <c r="J4101" s="9">
        <v>0.02</v>
      </c>
      <c r="K4101" s="9">
        <v>0.2</v>
      </c>
    </row>
    <row r="4102" spans="1:11" x14ac:dyDescent="0.35">
      <c r="A4102" s="10">
        <v>7705</v>
      </c>
      <c r="B4102" s="10" t="s">
        <v>229</v>
      </c>
      <c r="C4102" s="10" t="s">
        <v>36</v>
      </c>
      <c r="D4102" s="10">
        <v>2007</v>
      </c>
      <c r="E4102" s="10" t="s">
        <v>9</v>
      </c>
      <c r="F4102" s="10" t="s">
        <v>67</v>
      </c>
      <c r="G4102" s="10">
        <v>0.14000000000000001</v>
      </c>
      <c r="H4102" s="10">
        <v>0.05</v>
      </c>
      <c r="I4102" s="10">
        <v>0</v>
      </c>
      <c r="J4102" s="10">
        <v>0</v>
      </c>
      <c r="K4102" s="10">
        <v>0.2</v>
      </c>
    </row>
    <row r="4103" spans="1:11" x14ac:dyDescent="0.35">
      <c r="A4103" s="9">
        <v>7706</v>
      </c>
      <c r="B4103" s="9" t="s">
        <v>1762</v>
      </c>
      <c r="C4103" s="9" t="s">
        <v>36</v>
      </c>
      <c r="D4103" s="9">
        <v>2002</v>
      </c>
      <c r="E4103" s="9" t="s">
        <v>2</v>
      </c>
      <c r="F4103" s="9" t="s">
        <v>67</v>
      </c>
      <c r="G4103" s="9">
        <v>0.14000000000000001</v>
      </c>
      <c r="H4103" s="9">
        <v>0.05</v>
      </c>
      <c r="I4103" s="9">
        <v>0</v>
      </c>
      <c r="J4103" s="9">
        <v>0</v>
      </c>
      <c r="K4103" s="9">
        <v>0.2</v>
      </c>
    </row>
    <row r="4104" spans="1:11" x14ac:dyDescent="0.35">
      <c r="A4104" s="10">
        <v>7707</v>
      </c>
      <c r="B4104" s="10" t="s">
        <v>1678</v>
      </c>
      <c r="C4104" s="10" t="s">
        <v>70</v>
      </c>
      <c r="D4104" s="10">
        <v>2007</v>
      </c>
      <c r="E4104" s="10" t="s">
        <v>9</v>
      </c>
      <c r="F4104" s="10" t="s">
        <v>111</v>
      </c>
      <c r="G4104" s="10">
        <v>0.17</v>
      </c>
      <c r="H4104" s="10">
        <v>0.01</v>
      </c>
      <c r="I4104" s="10">
        <v>0</v>
      </c>
      <c r="J4104" s="10">
        <v>0.02</v>
      </c>
      <c r="K4104" s="10">
        <v>0.2</v>
      </c>
    </row>
    <row r="4105" spans="1:11" x14ac:dyDescent="0.35">
      <c r="A4105" s="9">
        <v>7708</v>
      </c>
      <c r="B4105" s="9" t="s">
        <v>1763</v>
      </c>
      <c r="C4105" s="9" t="s">
        <v>149</v>
      </c>
      <c r="D4105" s="9">
        <v>2004</v>
      </c>
      <c r="E4105" s="9" t="s">
        <v>6</v>
      </c>
      <c r="F4105" s="9" t="s">
        <v>1764</v>
      </c>
      <c r="G4105" s="9">
        <v>0.15</v>
      </c>
      <c r="H4105" s="9">
        <v>0.04</v>
      </c>
      <c r="I4105" s="9">
        <v>0</v>
      </c>
      <c r="J4105" s="9">
        <v>0.01</v>
      </c>
      <c r="K4105" s="9">
        <v>0.2</v>
      </c>
    </row>
    <row r="4106" spans="1:11" x14ac:dyDescent="0.35">
      <c r="A4106" s="10">
        <v>7709</v>
      </c>
      <c r="B4106" s="10" t="s">
        <v>515</v>
      </c>
      <c r="C4106" s="10" t="s">
        <v>39</v>
      </c>
      <c r="D4106" s="10">
        <v>2002</v>
      </c>
      <c r="E4106" s="10" t="s">
        <v>11</v>
      </c>
      <c r="F4106" s="10" t="s">
        <v>35</v>
      </c>
      <c r="G4106" s="10">
        <v>0.15</v>
      </c>
      <c r="H4106" s="10">
        <v>0.04</v>
      </c>
      <c r="I4106" s="10">
        <v>0</v>
      </c>
      <c r="J4106" s="10">
        <v>0.01</v>
      </c>
      <c r="K4106" s="10">
        <v>0.2</v>
      </c>
    </row>
    <row r="4107" spans="1:11" x14ac:dyDescent="0.35">
      <c r="A4107" s="9">
        <v>7710</v>
      </c>
      <c r="B4107" s="9" t="s">
        <v>1765</v>
      </c>
      <c r="C4107" s="9" t="s">
        <v>72</v>
      </c>
      <c r="D4107" s="9">
        <v>2000</v>
      </c>
      <c r="E4107" s="9" t="s">
        <v>9</v>
      </c>
      <c r="F4107" s="9" t="s">
        <v>50</v>
      </c>
      <c r="G4107" s="9">
        <v>0.11</v>
      </c>
      <c r="H4107" s="9">
        <v>7.0000000000000007E-2</v>
      </c>
      <c r="I4107" s="9">
        <v>0</v>
      </c>
      <c r="J4107" s="9">
        <v>0.01</v>
      </c>
      <c r="K4107" s="9">
        <v>0.2</v>
      </c>
    </row>
    <row r="4108" spans="1:11" x14ac:dyDescent="0.35">
      <c r="A4108" s="10">
        <v>7711</v>
      </c>
      <c r="B4108" s="10" t="s">
        <v>988</v>
      </c>
      <c r="C4108" s="10" t="s">
        <v>36</v>
      </c>
      <c r="D4108" s="10">
        <v>2001</v>
      </c>
      <c r="E4108" s="10" t="s">
        <v>9</v>
      </c>
      <c r="F4108" s="10" t="s">
        <v>67</v>
      </c>
      <c r="G4108" s="10">
        <v>0.14000000000000001</v>
      </c>
      <c r="H4108" s="10">
        <v>0.05</v>
      </c>
      <c r="I4108" s="10">
        <v>0</v>
      </c>
      <c r="J4108" s="10">
        <v>0</v>
      </c>
      <c r="K4108" s="10">
        <v>0.2</v>
      </c>
    </row>
    <row r="4109" spans="1:11" x14ac:dyDescent="0.35">
      <c r="A4109" s="9">
        <v>7712</v>
      </c>
      <c r="B4109" s="9" t="s">
        <v>1766</v>
      </c>
      <c r="C4109" s="9" t="s">
        <v>49</v>
      </c>
      <c r="D4109" s="9">
        <v>2008</v>
      </c>
      <c r="E4109" s="9" t="s">
        <v>5</v>
      </c>
      <c r="F4109" s="9" t="s">
        <v>1362</v>
      </c>
      <c r="G4109" s="9">
        <v>0.05</v>
      </c>
      <c r="H4109" s="9">
        <v>0.13</v>
      </c>
      <c r="I4109" s="9">
        <v>0</v>
      </c>
      <c r="J4109" s="9">
        <v>0.02</v>
      </c>
      <c r="K4109" s="9">
        <v>0.2</v>
      </c>
    </row>
    <row r="4110" spans="1:11" x14ac:dyDescent="0.35">
      <c r="A4110" s="10">
        <v>7713</v>
      </c>
      <c r="B4110" s="10" t="s">
        <v>1266</v>
      </c>
      <c r="C4110" s="10" t="s">
        <v>49</v>
      </c>
      <c r="D4110" s="10">
        <v>2009</v>
      </c>
      <c r="E4110" s="10" t="s">
        <v>9</v>
      </c>
      <c r="F4110" s="10" t="s">
        <v>43</v>
      </c>
      <c r="G4110" s="10">
        <v>0.15</v>
      </c>
      <c r="H4110" s="10">
        <v>0.03</v>
      </c>
      <c r="I4110" s="10">
        <v>0</v>
      </c>
      <c r="J4110" s="10">
        <v>0.02</v>
      </c>
      <c r="K4110" s="10">
        <v>0.2</v>
      </c>
    </row>
    <row r="4111" spans="1:11" x14ac:dyDescent="0.35">
      <c r="A4111" s="9">
        <v>7714</v>
      </c>
      <c r="B4111" s="9" t="s">
        <v>1206</v>
      </c>
      <c r="C4111" s="9" t="s">
        <v>44</v>
      </c>
      <c r="D4111" s="9">
        <v>2011</v>
      </c>
      <c r="E4111" s="9" t="s">
        <v>1</v>
      </c>
      <c r="F4111" s="9" t="s">
        <v>38</v>
      </c>
      <c r="G4111" s="9">
        <v>0</v>
      </c>
      <c r="H4111" s="9">
        <v>0</v>
      </c>
      <c r="I4111" s="9">
        <v>0.2</v>
      </c>
      <c r="J4111" s="9">
        <v>0</v>
      </c>
      <c r="K4111" s="9">
        <v>0.2</v>
      </c>
    </row>
    <row r="4112" spans="1:11" x14ac:dyDescent="0.35">
      <c r="A4112" s="10">
        <v>7715</v>
      </c>
      <c r="B4112" s="10" t="s">
        <v>1767</v>
      </c>
      <c r="C4112" s="10" t="s">
        <v>49</v>
      </c>
      <c r="D4112" s="10">
        <v>2006</v>
      </c>
      <c r="E4112" s="10" t="s">
        <v>6</v>
      </c>
      <c r="F4112" s="10" t="s">
        <v>1768</v>
      </c>
      <c r="G4112" s="10">
        <v>0</v>
      </c>
      <c r="H4112" s="10">
        <v>0</v>
      </c>
      <c r="I4112" s="10">
        <v>0.2</v>
      </c>
      <c r="J4112" s="10">
        <v>0</v>
      </c>
      <c r="K4112" s="10">
        <v>0.2</v>
      </c>
    </row>
    <row r="4113" spans="1:11" x14ac:dyDescent="0.35">
      <c r="A4113" s="9">
        <v>7716</v>
      </c>
      <c r="B4113" s="9" t="s">
        <v>1769</v>
      </c>
      <c r="C4113" s="9" t="s">
        <v>39</v>
      </c>
      <c r="D4113" s="9">
        <v>2002</v>
      </c>
      <c r="E4113" s="9" t="s">
        <v>4</v>
      </c>
      <c r="F4113" s="9" t="s">
        <v>444</v>
      </c>
      <c r="G4113" s="9">
        <v>0.15</v>
      </c>
      <c r="H4113" s="9">
        <v>0.04</v>
      </c>
      <c r="I4113" s="9">
        <v>0</v>
      </c>
      <c r="J4113" s="9">
        <v>0.01</v>
      </c>
      <c r="K4113" s="9">
        <v>0.2</v>
      </c>
    </row>
    <row r="4114" spans="1:11" x14ac:dyDescent="0.35">
      <c r="A4114" s="10">
        <v>7717</v>
      </c>
      <c r="B4114" s="10" t="s">
        <v>1770</v>
      </c>
      <c r="C4114" s="10" t="s">
        <v>44</v>
      </c>
      <c r="D4114" s="10">
        <v>2006</v>
      </c>
      <c r="E4114" s="10" t="s">
        <v>9</v>
      </c>
      <c r="F4114" s="10" t="s">
        <v>52</v>
      </c>
      <c r="G4114" s="10">
        <v>0.18</v>
      </c>
      <c r="H4114" s="10">
        <v>0</v>
      </c>
      <c r="I4114" s="10">
        <v>0</v>
      </c>
      <c r="J4114" s="10">
        <v>0.02</v>
      </c>
      <c r="K4114" s="10">
        <v>0.2</v>
      </c>
    </row>
    <row r="4115" spans="1:11" x14ac:dyDescent="0.35">
      <c r="A4115" s="9">
        <v>7718</v>
      </c>
      <c r="B4115" s="9" t="s">
        <v>1771</v>
      </c>
      <c r="C4115" s="9" t="s">
        <v>149</v>
      </c>
      <c r="D4115" s="9">
        <v>2004</v>
      </c>
      <c r="E4115" s="9" t="s">
        <v>9</v>
      </c>
      <c r="F4115" s="9" t="s">
        <v>50</v>
      </c>
      <c r="G4115" s="9">
        <v>0.15</v>
      </c>
      <c r="H4115" s="9">
        <v>0.04</v>
      </c>
      <c r="I4115" s="9">
        <v>0</v>
      </c>
      <c r="J4115" s="9">
        <v>0.01</v>
      </c>
      <c r="K4115" s="9">
        <v>0.2</v>
      </c>
    </row>
    <row r="4116" spans="1:11" x14ac:dyDescent="0.35">
      <c r="A4116" s="10">
        <v>7719</v>
      </c>
      <c r="B4116" s="10" t="s">
        <v>1772</v>
      </c>
      <c r="C4116" s="10" t="s">
        <v>39</v>
      </c>
      <c r="D4116" s="10">
        <v>2002</v>
      </c>
      <c r="E4116" s="10" t="s">
        <v>10</v>
      </c>
      <c r="F4116" s="10" t="s">
        <v>266</v>
      </c>
      <c r="G4116" s="10">
        <v>0.14000000000000001</v>
      </c>
      <c r="H4116" s="10">
        <v>0.05</v>
      </c>
      <c r="I4116" s="10">
        <v>0</v>
      </c>
      <c r="J4116" s="10">
        <v>0.01</v>
      </c>
      <c r="K4116" s="10">
        <v>0.2</v>
      </c>
    </row>
    <row r="4117" spans="1:11" x14ac:dyDescent="0.35">
      <c r="A4117" s="9">
        <v>7720</v>
      </c>
      <c r="B4117" s="9" t="s">
        <v>1773</v>
      </c>
      <c r="C4117" s="9" t="s">
        <v>88</v>
      </c>
      <c r="D4117" s="9">
        <v>2012</v>
      </c>
      <c r="E4117" s="9" t="s">
        <v>4</v>
      </c>
      <c r="F4117" s="9" t="s">
        <v>75</v>
      </c>
      <c r="G4117" s="9">
        <v>0</v>
      </c>
      <c r="H4117" s="9">
        <v>0</v>
      </c>
      <c r="I4117" s="9">
        <v>0.2</v>
      </c>
      <c r="J4117" s="9">
        <v>0</v>
      </c>
      <c r="K4117" s="9">
        <v>0.2</v>
      </c>
    </row>
    <row r="4118" spans="1:11" x14ac:dyDescent="0.35">
      <c r="A4118" s="10">
        <v>7721</v>
      </c>
      <c r="B4118" s="10" t="s">
        <v>1581</v>
      </c>
      <c r="C4118" s="10" t="s">
        <v>42</v>
      </c>
      <c r="D4118" s="10">
        <v>2011</v>
      </c>
      <c r="E4118" s="10" t="s">
        <v>9</v>
      </c>
      <c r="F4118" s="10" t="s">
        <v>67</v>
      </c>
      <c r="G4118" s="10">
        <v>0.15</v>
      </c>
      <c r="H4118" s="10">
        <v>0.03</v>
      </c>
      <c r="I4118" s="10">
        <v>0</v>
      </c>
      <c r="J4118" s="10">
        <v>0.01</v>
      </c>
      <c r="K4118" s="10">
        <v>0.2</v>
      </c>
    </row>
    <row r="4119" spans="1:11" x14ac:dyDescent="0.35">
      <c r="A4119" s="9">
        <v>7722</v>
      </c>
      <c r="B4119" s="9" t="s">
        <v>1774</v>
      </c>
      <c r="C4119" s="9" t="s">
        <v>94</v>
      </c>
      <c r="D4119" s="12" t="s">
        <v>145</v>
      </c>
      <c r="E4119" s="9" t="s">
        <v>3</v>
      </c>
      <c r="F4119" s="9" t="s">
        <v>118</v>
      </c>
      <c r="G4119" s="9">
        <v>0.05</v>
      </c>
      <c r="H4119" s="9">
        <v>0.11</v>
      </c>
      <c r="I4119" s="9">
        <v>0</v>
      </c>
      <c r="J4119" s="9">
        <v>0.03</v>
      </c>
      <c r="K4119" s="9">
        <v>0.2</v>
      </c>
    </row>
    <row r="4120" spans="1:11" x14ac:dyDescent="0.35">
      <c r="A4120" s="10">
        <v>7723</v>
      </c>
      <c r="B4120" s="10" t="s">
        <v>1775</v>
      </c>
      <c r="C4120" s="10" t="s">
        <v>88</v>
      </c>
      <c r="D4120" s="10">
        <v>2016</v>
      </c>
      <c r="E4120" s="10" t="s">
        <v>2</v>
      </c>
      <c r="F4120" s="10" t="s">
        <v>91</v>
      </c>
      <c r="G4120" s="10">
        <v>0.13</v>
      </c>
      <c r="H4120" s="10">
        <v>0</v>
      </c>
      <c r="I4120" s="10">
        <v>0.05</v>
      </c>
      <c r="J4120" s="10">
        <v>0.02</v>
      </c>
      <c r="K4120" s="10">
        <v>0.2</v>
      </c>
    </row>
    <row r="4121" spans="1:11" x14ac:dyDescent="0.35">
      <c r="A4121" s="9">
        <v>7724</v>
      </c>
      <c r="B4121" s="9" t="s">
        <v>1776</v>
      </c>
      <c r="C4121" s="9" t="s">
        <v>34</v>
      </c>
      <c r="D4121" s="9">
        <v>2005</v>
      </c>
      <c r="E4121" s="9" t="s">
        <v>9</v>
      </c>
      <c r="F4121" s="9" t="s">
        <v>35</v>
      </c>
      <c r="G4121" s="9">
        <v>0.1</v>
      </c>
      <c r="H4121" s="9">
        <v>7.0000000000000007E-2</v>
      </c>
      <c r="I4121" s="9">
        <v>0</v>
      </c>
      <c r="J4121" s="9">
        <v>0.03</v>
      </c>
      <c r="K4121" s="9">
        <v>0.2</v>
      </c>
    </row>
    <row r="4122" spans="1:11" x14ac:dyDescent="0.35">
      <c r="A4122" s="10">
        <v>7725</v>
      </c>
      <c r="B4122" s="10" t="s">
        <v>1777</v>
      </c>
      <c r="C4122" s="10" t="s">
        <v>42</v>
      </c>
      <c r="D4122" s="10">
        <v>2009</v>
      </c>
      <c r="E4122" s="10" t="s">
        <v>9</v>
      </c>
      <c r="F4122" s="10" t="s">
        <v>38</v>
      </c>
      <c r="G4122" s="10">
        <v>0.15</v>
      </c>
      <c r="H4122" s="10">
        <v>0</v>
      </c>
      <c r="I4122" s="10">
        <v>0.03</v>
      </c>
      <c r="J4122" s="10">
        <v>0.01</v>
      </c>
      <c r="K4122" s="10">
        <v>0.2</v>
      </c>
    </row>
    <row r="4123" spans="1:11" x14ac:dyDescent="0.35">
      <c r="A4123" s="9">
        <v>7726</v>
      </c>
      <c r="B4123" s="9" t="s">
        <v>674</v>
      </c>
      <c r="C4123" s="9" t="s">
        <v>88</v>
      </c>
      <c r="D4123" s="9">
        <v>2012</v>
      </c>
      <c r="E4123" s="9" t="s">
        <v>9</v>
      </c>
      <c r="F4123" s="9" t="s">
        <v>43</v>
      </c>
      <c r="G4123" s="9">
        <v>0.18</v>
      </c>
      <c r="H4123" s="9">
        <v>0</v>
      </c>
      <c r="I4123" s="9">
        <v>0</v>
      </c>
      <c r="J4123" s="9">
        <v>0.01</v>
      </c>
      <c r="K4123" s="9">
        <v>0.2</v>
      </c>
    </row>
    <row r="4124" spans="1:11" x14ac:dyDescent="0.35">
      <c r="A4124" s="10">
        <v>7727</v>
      </c>
      <c r="B4124" s="10" t="s">
        <v>1778</v>
      </c>
      <c r="C4124" s="10" t="s">
        <v>34</v>
      </c>
      <c r="D4124" s="10">
        <v>2005</v>
      </c>
      <c r="E4124" s="10" t="s">
        <v>3</v>
      </c>
      <c r="F4124" s="10" t="s">
        <v>382</v>
      </c>
      <c r="G4124" s="10">
        <v>0.1</v>
      </c>
      <c r="H4124" s="10">
        <v>7.0000000000000007E-2</v>
      </c>
      <c r="I4124" s="10">
        <v>0</v>
      </c>
      <c r="J4124" s="10">
        <v>0.03</v>
      </c>
      <c r="K4124" s="10">
        <v>0.2</v>
      </c>
    </row>
    <row r="4125" spans="1:11" x14ac:dyDescent="0.35">
      <c r="A4125" s="9">
        <v>7728</v>
      </c>
      <c r="B4125" s="9" t="s">
        <v>1779</v>
      </c>
      <c r="C4125" s="9" t="s">
        <v>94</v>
      </c>
      <c r="D4125" s="9">
        <v>2009</v>
      </c>
      <c r="E4125" s="9" t="s">
        <v>11</v>
      </c>
      <c r="F4125" s="9" t="s">
        <v>1780</v>
      </c>
      <c r="G4125" s="9">
        <v>0</v>
      </c>
      <c r="H4125" s="9">
        <v>0.17</v>
      </c>
      <c r="I4125" s="9">
        <v>0</v>
      </c>
      <c r="J4125" s="9">
        <v>0.03</v>
      </c>
      <c r="K4125" s="9">
        <v>0.2</v>
      </c>
    </row>
    <row r="4126" spans="1:11" x14ac:dyDescent="0.35">
      <c r="A4126" s="10">
        <v>7729</v>
      </c>
      <c r="B4126" s="10" t="s">
        <v>1589</v>
      </c>
      <c r="C4126" s="10" t="s">
        <v>49</v>
      </c>
      <c r="D4126" s="10">
        <v>2008</v>
      </c>
      <c r="E4126" s="10" t="s">
        <v>6</v>
      </c>
      <c r="F4126" s="10" t="s">
        <v>67</v>
      </c>
      <c r="G4126" s="10">
        <v>0.18</v>
      </c>
      <c r="H4126" s="10">
        <v>0</v>
      </c>
      <c r="I4126" s="10">
        <v>0</v>
      </c>
      <c r="J4126" s="10">
        <v>0.01</v>
      </c>
      <c r="K4126" s="10">
        <v>0.2</v>
      </c>
    </row>
    <row r="4127" spans="1:11" x14ac:dyDescent="0.35">
      <c r="A4127" s="9">
        <v>7730</v>
      </c>
      <c r="B4127" s="9" t="s">
        <v>1781</v>
      </c>
      <c r="C4127" s="9" t="s">
        <v>56</v>
      </c>
      <c r="D4127" s="9">
        <v>2013</v>
      </c>
      <c r="E4127" s="9" t="s">
        <v>4</v>
      </c>
      <c r="F4127" s="9" t="s">
        <v>174</v>
      </c>
      <c r="G4127" s="9">
        <v>0.06</v>
      </c>
      <c r="H4127" s="9">
        <v>0.03</v>
      </c>
      <c r="I4127" s="9">
        <v>0.08</v>
      </c>
      <c r="J4127" s="9">
        <v>0.02</v>
      </c>
      <c r="K4127" s="9">
        <v>0.2</v>
      </c>
    </row>
    <row r="4128" spans="1:11" x14ac:dyDescent="0.35">
      <c r="A4128" s="10">
        <v>7731</v>
      </c>
      <c r="B4128" s="10" t="s">
        <v>1782</v>
      </c>
      <c r="C4128" s="10" t="s">
        <v>102</v>
      </c>
      <c r="D4128" s="10">
        <v>2015</v>
      </c>
      <c r="E4128" s="10" t="s">
        <v>7</v>
      </c>
      <c r="F4128" s="10" t="s">
        <v>1783</v>
      </c>
      <c r="G4128" s="10">
        <v>0.04</v>
      </c>
      <c r="H4128" s="10">
        <v>0.12</v>
      </c>
      <c r="I4128" s="10">
        <v>0</v>
      </c>
      <c r="J4128" s="10">
        <v>0.03</v>
      </c>
      <c r="K4128" s="10">
        <v>0.2</v>
      </c>
    </row>
    <row r="4129" spans="1:11" x14ac:dyDescent="0.35">
      <c r="A4129" s="9">
        <v>7732</v>
      </c>
      <c r="B4129" s="9" t="s">
        <v>1341</v>
      </c>
      <c r="C4129" s="9" t="s">
        <v>34</v>
      </c>
      <c r="D4129" s="9">
        <v>2001</v>
      </c>
      <c r="E4129" s="9" t="s">
        <v>1</v>
      </c>
      <c r="F4129" s="9" t="s">
        <v>57</v>
      </c>
      <c r="G4129" s="9">
        <v>0.1</v>
      </c>
      <c r="H4129" s="9">
        <v>7.0000000000000007E-2</v>
      </c>
      <c r="I4129" s="9">
        <v>0</v>
      </c>
      <c r="J4129" s="9">
        <v>0.02</v>
      </c>
      <c r="K4129" s="9">
        <v>0.2</v>
      </c>
    </row>
    <row r="4130" spans="1:11" x14ac:dyDescent="0.35">
      <c r="A4130" s="10">
        <v>7733</v>
      </c>
      <c r="B4130" s="10" t="s">
        <v>1784</v>
      </c>
      <c r="C4130" s="10" t="s">
        <v>34</v>
      </c>
      <c r="D4130" s="10">
        <v>2008</v>
      </c>
      <c r="E4130" s="10" t="s">
        <v>4</v>
      </c>
      <c r="F4130" s="10" t="s">
        <v>1247</v>
      </c>
      <c r="G4130" s="10">
        <v>7.0000000000000007E-2</v>
      </c>
      <c r="H4130" s="10">
        <v>0.05</v>
      </c>
      <c r="I4130" s="10">
        <v>0.05</v>
      </c>
      <c r="J4130" s="10">
        <v>0.02</v>
      </c>
      <c r="K4130" s="10">
        <v>0.2</v>
      </c>
    </row>
    <row r="4131" spans="1:11" x14ac:dyDescent="0.35">
      <c r="A4131" s="9">
        <v>7734</v>
      </c>
      <c r="B4131" s="9" t="s">
        <v>1785</v>
      </c>
      <c r="C4131" s="9" t="s">
        <v>34</v>
      </c>
      <c r="D4131" s="9">
        <v>2003</v>
      </c>
      <c r="E4131" s="9" t="s">
        <v>9</v>
      </c>
      <c r="F4131" s="9" t="s">
        <v>177</v>
      </c>
      <c r="G4131" s="9">
        <v>0.1</v>
      </c>
      <c r="H4131" s="9">
        <v>7.0000000000000007E-2</v>
      </c>
      <c r="I4131" s="9">
        <v>0</v>
      </c>
      <c r="J4131" s="9">
        <v>0.02</v>
      </c>
      <c r="K4131" s="9">
        <v>0.2</v>
      </c>
    </row>
    <row r="4132" spans="1:11" x14ac:dyDescent="0.35">
      <c r="A4132" s="10">
        <v>7735</v>
      </c>
      <c r="B4132" s="10" t="s">
        <v>1786</v>
      </c>
      <c r="C4132" s="10" t="s">
        <v>36</v>
      </c>
      <c r="D4132" s="10">
        <v>2002</v>
      </c>
      <c r="E4132" s="10" t="s">
        <v>6</v>
      </c>
      <c r="F4132" s="10" t="s">
        <v>469</v>
      </c>
      <c r="G4132" s="10">
        <v>0.14000000000000001</v>
      </c>
      <c r="H4132" s="10">
        <v>0.05</v>
      </c>
      <c r="I4132" s="10">
        <v>0</v>
      </c>
      <c r="J4132" s="10">
        <v>0</v>
      </c>
      <c r="K4132" s="10">
        <v>0.2</v>
      </c>
    </row>
    <row r="4133" spans="1:11" x14ac:dyDescent="0.35">
      <c r="A4133" s="9">
        <v>7736</v>
      </c>
      <c r="B4133" s="9" t="s">
        <v>1787</v>
      </c>
      <c r="C4133" s="9" t="s">
        <v>49</v>
      </c>
      <c r="D4133" s="9">
        <v>2008</v>
      </c>
      <c r="E4133" s="9" t="s">
        <v>4</v>
      </c>
      <c r="F4133" s="9" t="s">
        <v>111</v>
      </c>
      <c r="G4133" s="9">
        <v>0.16</v>
      </c>
      <c r="H4133" s="9">
        <v>0</v>
      </c>
      <c r="I4133" s="9">
        <v>0.02</v>
      </c>
      <c r="J4133" s="9">
        <v>0.01</v>
      </c>
      <c r="K4133" s="9">
        <v>0.19</v>
      </c>
    </row>
    <row r="4134" spans="1:11" x14ac:dyDescent="0.35">
      <c r="A4134" s="10">
        <v>7737</v>
      </c>
      <c r="B4134" s="10" t="s">
        <v>1313</v>
      </c>
      <c r="C4134" s="10" t="s">
        <v>69</v>
      </c>
      <c r="D4134" s="10">
        <v>2012</v>
      </c>
      <c r="E4134" s="10" t="s">
        <v>3</v>
      </c>
      <c r="F4134" s="10" t="s">
        <v>62</v>
      </c>
      <c r="G4134" s="10">
        <v>0.02</v>
      </c>
      <c r="H4134" s="10">
        <v>0.13</v>
      </c>
      <c r="I4134" s="10">
        <v>0</v>
      </c>
      <c r="J4134" s="10">
        <v>0.04</v>
      </c>
      <c r="K4134" s="10">
        <v>0.19</v>
      </c>
    </row>
    <row r="4135" spans="1:11" x14ac:dyDescent="0.35">
      <c r="A4135" s="9">
        <v>7738</v>
      </c>
      <c r="B4135" s="9" t="s">
        <v>1788</v>
      </c>
      <c r="C4135" s="9" t="s">
        <v>49</v>
      </c>
      <c r="D4135" s="9">
        <v>2008</v>
      </c>
      <c r="E4135" s="9" t="s">
        <v>8</v>
      </c>
      <c r="F4135" s="9" t="s">
        <v>86</v>
      </c>
      <c r="G4135" s="9">
        <v>0.18</v>
      </c>
      <c r="H4135" s="9">
        <v>0</v>
      </c>
      <c r="I4135" s="9">
        <v>0</v>
      </c>
      <c r="J4135" s="9">
        <v>0.01</v>
      </c>
      <c r="K4135" s="9">
        <v>0.19</v>
      </c>
    </row>
    <row r="4136" spans="1:11" x14ac:dyDescent="0.35">
      <c r="A4136" s="10">
        <v>7739</v>
      </c>
      <c r="B4136" s="10" t="s">
        <v>1789</v>
      </c>
      <c r="C4136" s="10" t="s">
        <v>42</v>
      </c>
      <c r="D4136" s="10">
        <v>2008</v>
      </c>
      <c r="E4136" s="10" t="s">
        <v>7</v>
      </c>
      <c r="F4136" s="10" t="s">
        <v>642</v>
      </c>
      <c r="G4136" s="10">
        <v>0.18</v>
      </c>
      <c r="H4136" s="10">
        <v>0</v>
      </c>
      <c r="I4136" s="10">
        <v>0</v>
      </c>
      <c r="J4136" s="10">
        <v>0.01</v>
      </c>
      <c r="K4136" s="10">
        <v>0.19</v>
      </c>
    </row>
    <row r="4137" spans="1:11" x14ac:dyDescent="0.35">
      <c r="A4137" s="9">
        <v>7740</v>
      </c>
      <c r="B4137" s="9" t="s">
        <v>1790</v>
      </c>
      <c r="C4137" s="9" t="s">
        <v>69</v>
      </c>
      <c r="D4137" s="9">
        <v>2008</v>
      </c>
      <c r="E4137" s="9" t="s">
        <v>4</v>
      </c>
      <c r="F4137" s="9" t="s">
        <v>62</v>
      </c>
      <c r="G4137" s="9">
        <v>0.05</v>
      </c>
      <c r="H4137" s="9">
        <v>0.12</v>
      </c>
      <c r="I4137" s="9">
        <v>0</v>
      </c>
      <c r="J4137" s="9">
        <v>0.03</v>
      </c>
      <c r="K4137" s="9">
        <v>0.19</v>
      </c>
    </row>
    <row r="4138" spans="1:11" x14ac:dyDescent="0.35">
      <c r="A4138" s="10">
        <v>7741</v>
      </c>
      <c r="B4138" s="10" t="s">
        <v>1791</v>
      </c>
      <c r="C4138" s="10" t="s">
        <v>39</v>
      </c>
      <c r="D4138" s="10">
        <v>2002</v>
      </c>
      <c r="E4138" s="10" t="s">
        <v>3</v>
      </c>
      <c r="F4138" s="10" t="s">
        <v>160</v>
      </c>
      <c r="G4138" s="10">
        <v>0.15</v>
      </c>
      <c r="H4138" s="10">
        <v>0.04</v>
      </c>
      <c r="I4138" s="10">
        <v>0</v>
      </c>
      <c r="J4138" s="10">
        <v>0.01</v>
      </c>
      <c r="K4138" s="10">
        <v>0.19</v>
      </c>
    </row>
    <row r="4139" spans="1:11" x14ac:dyDescent="0.35">
      <c r="A4139" s="9">
        <v>7742</v>
      </c>
      <c r="B4139" s="9" t="s">
        <v>1792</v>
      </c>
      <c r="C4139" s="9" t="s">
        <v>34</v>
      </c>
      <c r="D4139" s="9">
        <v>2005</v>
      </c>
      <c r="E4139" s="9" t="s">
        <v>6</v>
      </c>
      <c r="F4139" s="9" t="s">
        <v>57</v>
      </c>
      <c r="G4139" s="9">
        <v>0.1</v>
      </c>
      <c r="H4139" s="9">
        <v>7.0000000000000007E-2</v>
      </c>
      <c r="I4139" s="9">
        <v>0</v>
      </c>
      <c r="J4139" s="9">
        <v>0.02</v>
      </c>
      <c r="K4139" s="9">
        <v>0.19</v>
      </c>
    </row>
    <row r="4140" spans="1:11" x14ac:dyDescent="0.35">
      <c r="A4140" s="10">
        <v>7743</v>
      </c>
      <c r="B4140" s="10" t="s">
        <v>166</v>
      </c>
      <c r="C4140" s="10" t="s">
        <v>36</v>
      </c>
      <c r="D4140" s="10">
        <v>2003</v>
      </c>
      <c r="E4140" s="10" t="s">
        <v>2</v>
      </c>
      <c r="F4140" s="10" t="s">
        <v>35</v>
      </c>
      <c r="G4140" s="10">
        <v>0.14000000000000001</v>
      </c>
      <c r="H4140" s="10">
        <v>0.05</v>
      </c>
      <c r="I4140" s="10">
        <v>0</v>
      </c>
      <c r="J4140" s="10">
        <v>0</v>
      </c>
      <c r="K4140" s="10">
        <v>0.19</v>
      </c>
    </row>
    <row r="4141" spans="1:11" x14ac:dyDescent="0.35">
      <c r="A4141" s="9">
        <v>7744</v>
      </c>
      <c r="B4141" s="9" t="s">
        <v>1793</v>
      </c>
      <c r="C4141" s="9" t="s">
        <v>34</v>
      </c>
      <c r="D4141" s="9">
        <v>2006</v>
      </c>
      <c r="E4141" s="9" t="s">
        <v>10</v>
      </c>
      <c r="F4141" s="9" t="s">
        <v>45</v>
      </c>
      <c r="G4141" s="9">
        <v>7.0000000000000007E-2</v>
      </c>
      <c r="H4141" s="9">
        <v>0.06</v>
      </c>
      <c r="I4141" s="9">
        <v>0.04</v>
      </c>
      <c r="J4141" s="9">
        <v>0.02</v>
      </c>
      <c r="K4141" s="9">
        <v>0.19</v>
      </c>
    </row>
    <row r="4142" spans="1:11" x14ac:dyDescent="0.35">
      <c r="A4142" s="10">
        <v>7745</v>
      </c>
      <c r="B4142" s="10" t="s">
        <v>527</v>
      </c>
      <c r="C4142" s="10" t="s">
        <v>183</v>
      </c>
      <c r="D4142" s="10">
        <v>2012</v>
      </c>
      <c r="E4142" s="10" t="s">
        <v>9</v>
      </c>
      <c r="F4142" s="10" t="s">
        <v>53</v>
      </c>
      <c r="G4142" s="10">
        <v>0.15</v>
      </c>
      <c r="H4142" s="10">
        <v>0.03</v>
      </c>
      <c r="I4142" s="10">
        <v>0</v>
      </c>
      <c r="J4142" s="10">
        <v>0.02</v>
      </c>
      <c r="K4142" s="10">
        <v>0.19</v>
      </c>
    </row>
    <row r="4143" spans="1:11" x14ac:dyDescent="0.35">
      <c r="A4143" s="9">
        <v>7746</v>
      </c>
      <c r="B4143" s="9" t="s">
        <v>519</v>
      </c>
      <c r="C4143" s="9" t="s">
        <v>94</v>
      </c>
      <c r="D4143" s="9">
        <v>2013</v>
      </c>
      <c r="E4143" s="9" t="s">
        <v>9</v>
      </c>
      <c r="F4143" s="9" t="s">
        <v>98</v>
      </c>
      <c r="G4143" s="9">
        <v>0.06</v>
      </c>
      <c r="H4143" s="9">
        <v>0.11</v>
      </c>
      <c r="I4143" s="9">
        <v>0</v>
      </c>
      <c r="J4143" s="9">
        <v>0.02</v>
      </c>
      <c r="K4143" s="9">
        <v>0.19</v>
      </c>
    </row>
    <row r="4144" spans="1:11" x14ac:dyDescent="0.35">
      <c r="A4144" s="10">
        <v>7747</v>
      </c>
      <c r="B4144" s="10" t="s">
        <v>1794</v>
      </c>
      <c r="C4144" s="10" t="s">
        <v>72</v>
      </c>
      <c r="D4144" s="10">
        <v>1996</v>
      </c>
      <c r="E4144" s="10" t="s">
        <v>10</v>
      </c>
      <c r="F4144" s="10" t="s">
        <v>75</v>
      </c>
      <c r="G4144" s="10">
        <v>0</v>
      </c>
      <c r="H4144" s="10">
        <v>0</v>
      </c>
      <c r="I4144" s="10">
        <v>0.18</v>
      </c>
      <c r="J4144" s="10">
        <v>0.01</v>
      </c>
      <c r="K4144" s="10">
        <v>0.19</v>
      </c>
    </row>
    <row r="4145" spans="1:11" x14ac:dyDescent="0.35">
      <c r="A4145" s="9">
        <v>7748</v>
      </c>
      <c r="B4145" s="9" t="s">
        <v>883</v>
      </c>
      <c r="C4145" s="9" t="s">
        <v>70</v>
      </c>
      <c r="D4145" s="9">
        <v>2012</v>
      </c>
      <c r="E4145" s="9" t="s">
        <v>9</v>
      </c>
      <c r="F4145" s="9" t="s">
        <v>38</v>
      </c>
      <c r="G4145" s="9">
        <v>0.11</v>
      </c>
      <c r="H4145" s="9">
        <v>0.06</v>
      </c>
      <c r="I4145" s="9">
        <v>0.01</v>
      </c>
      <c r="J4145" s="9">
        <v>0.02</v>
      </c>
      <c r="K4145" s="9">
        <v>0.19</v>
      </c>
    </row>
    <row r="4146" spans="1:11" x14ac:dyDescent="0.35">
      <c r="A4146" s="10">
        <v>7749</v>
      </c>
      <c r="B4146" s="10" t="s">
        <v>1795</v>
      </c>
      <c r="C4146" s="10" t="s">
        <v>102</v>
      </c>
      <c r="D4146" s="10">
        <v>2014</v>
      </c>
      <c r="E4146" s="10" t="s">
        <v>4</v>
      </c>
      <c r="F4146" s="10" t="s">
        <v>690</v>
      </c>
      <c r="G4146" s="10">
        <v>7.0000000000000007E-2</v>
      </c>
      <c r="H4146" s="10">
        <v>0.08</v>
      </c>
      <c r="I4146" s="10">
        <v>0</v>
      </c>
      <c r="J4146" s="10">
        <v>0.04</v>
      </c>
      <c r="K4146" s="10">
        <v>0.19</v>
      </c>
    </row>
    <row r="4147" spans="1:11" x14ac:dyDescent="0.35">
      <c r="A4147" s="9">
        <v>7750</v>
      </c>
      <c r="B4147" s="9" t="s">
        <v>1796</v>
      </c>
      <c r="C4147" s="9" t="s">
        <v>70</v>
      </c>
      <c r="D4147" s="9">
        <v>2008</v>
      </c>
      <c r="E4147" s="9" t="s">
        <v>7</v>
      </c>
      <c r="F4147" s="9" t="s">
        <v>78</v>
      </c>
      <c r="G4147" s="9">
        <v>0.08</v>
      </c>
      <c r="H4147" s="9">
        <v>0.09</v>
      </c>
      <c r="I4147" s="9">
        <v>0</v>
      </c>
      <c r="J4147" s="9">
        <v>0.02</v>
      </c>
      <c r="K4147" s="9">
        <v>0.19</v>
      </c>
    </row>
    <row r="4148" spans="1:11" x14ac:dyDescent="0.35">
      <c r="A4148" s="10">
        <v>7751</v>
      </c>
      <c r="B4148" s="10" t="s">
        <v>1797</v>
      </c>
      <c r="C4148" s="10" t="s">
        <v>69</v>
      </c>
      <c r="D4148" s="10">
        <v>2010</v>
      </c>
      <c r="E4148" s="10" t="s">
        <v>9</v>
      </c>
      <c r="F4148" s="10" t="s">
        <v>38</v>
      </c>
      <c r="G4148" s="10">
        <v>0.1</v>
      </c>
      <c r="H4148" s="10">
        <v>7.0000000000000007E-2</v>
      </c>
      <c r="I4148" s="10">
        <v>0</v>
      </c>
      <c r="J4148" s="10">
        <v>0.03</v>
      </c>
      <c r="K4148" s="10">
        <v>0.19</v>
      </c>
    </row>
    <row r="4149" spans="1:11" x14ac:dyDescent="0.35">
      <c r="A4149" s="9">
        <v>7752</v>
      </c>
      <c r="B4149" s="9" t="s">
        <v>737</v>
      </c>
      <c r="C4149" s="9" t="s">
        <v>69</v>
      </c>
      <c r="D4149" s="9">
        <v>2009</v>
      </c>
      <c r="E4149" s="9" t="s">
        <v>9</v>
      </c>
      <c r="F4149" s="9" t="s">
        <v>43</v>
      </c>
      <c r="G4149" s="9">
        <v>0.13</v>
      </c>
      <c r="H4149" s="9">
        <v>0.04</v>
      </c>
      <c r="I4149" s="9">
        <v>0</v>
      </c>
      <c r="J4149" s="9">
        <v>0.02</v>
      </c>
      <c r="K4149" s="9">
        <v>0.19</v>
      </c>
    </row>
    <row r="4150" spans="1:11" x14ac:dyDescent="0.35">
      <c r="A4150" s="10">
        <v>7753</v>
      </c>
      <c r="B4150" s="10" t="s">
        <v>1798</v>
      </c>
      <c r="C4150" s="10" t="s">
        <v>34</v>
      </c>
      <c r="D4150" s="10">
        <v>2005</v>
      </c>
      <c r="E4150" s="10" t="s">
        <v>7</v>
      </c>
      <c r="F4150" s="10" t="s">
        <v>50</v>
      </c>
      <c r="G4150" s="10">
        <v>0.1</v>
      </c>
      <c r="H4150" s="10">
        <v>7.0000000000000007E-2</v>
      </c>
      <c r="I4150" s="10">
        <v>0</v>
      </c>
      <c r="J4150" s="10">
        <v>0.02</v>
      </c>
      <c r="K4150" s="10">
        <v>0.19</v>
      </c>
    </row>
    <row r="4151" spans="1:11" x14ac:dyDescent="0.35">
      <c r="A4151" s="9">
        <v>7754</v>
      </c>
      <c r="B4151" s="9" t="s">
        <v>1799</v>
      </c>
      <c r="C4151" s="9" t="s">
        <v>42</v>
      </c>
      <c r="D4151" s="9">
        <v>2009</v>
      </c>
      <c r="E4151" s="9" t="s">
        <v>4</v>
      </c>
      <c r="F4151" s="9" t="s">
        <v>1024</v>
      </c>
      <c r="G4151" s="9">
        <v>0.13</v>
      </c>
      <c r="H4151" s="9">
        <v>0</v>
      </c>
      <c r="I4151" s="9">
        <v>0.06</v>
      </c>
      <c r="J4151" s="9">
        <v>0.01</v>
      </c>
      <c r="K4151" s="9">
        <v>0.19</v>
      </c>
    </row>
    <row r="4152" spans="1:11" x14ac:dyDescent="0.35">
      <c r="A4152" s="10">
        <v>7755</v>
      </c>
      <c r="B4152" s="10" t="s">
        <v>1800</v>
      </c>
      <c r="C4152" s="10" t="s">
        <v>42</v>
      </c>
      <c r="D4152" s="10">
        <v>2009</v>
      </c>
      <c r="E4152" s="10" t="s">
        <v>6</v>
      </c>
      <c r="F4152" s="10" t="s">
        <v>52</v>
      </c>
      <c r="G4152" s="10">
        <v>0.18</v>
      </c>
      <c r="H4152" s="10">
        <v>0</v>
      </c>
      <c r="I4152" s="10">
        <v>0</v>
      </c>
      <c r="J4152" s="10">
        <v>0.01</v>
      </c>
      <c r="K4152" s="10">
        <v>0.19</v>
      </c>
    </row>
    <row r="4153" spans="1:11" x14ac:dyDescent="0.35">
      <c r="A4153" s="9">
        <v>7756</v>
      </c>
      <c r="B4153" s="9" t="s">
        <v>1801</v>
      </c>
      <c r="C4153" s="9" t="s">
        <v>49</v>
      </c>
      <c r="D4153" s="9">
        <v>2005</v>
      </c>
      <c r="E4153" s="9" t="s">
        <v>9</v>
      </c>
      <c r="F4153" s="9" t="s">
        <v>46</v>
      </c>
      <c r="G4153" s="9">
        <v>0</v>
      </c>
      <c r="H4153" s="9">
        <v>0</v>
      </c>
      <c r="I4153" s="9">
        <v>0.19</v>
      </c>
      <c r="J4153" s="9">
        <v>0</v>
      </c>
      <c r="K4153" s="9">
        <v>0.19</v>
      </c>
    </row>
    <row r="4154" spans="1:11" x14ac:dyDescent="0.35">
      <c r="A4154" s="10">
        <v>7757</v>
      </c>
      <c r="B4154" s="10" t="s">
        <v>309</v>
      </c>
      <c r="C4154" s="10" t="s">
        <v>70</v>
      </c>
      <c r="D4154" s="10">
        <v>2008</v>
      </c>
      <c r="E4154" s="10" t="s">
        <v>9</v>
      </c>
      <c r="F4154" s="10" t="s">
        <v>75</v>
      </c>
      <c r="G4154" s="10">
        <v>7.0000000000000007E-2</v>
      </c>
      <c r="H4154" s="10">
        <v>0.03</v>
      </c>
      <c r="I4154" s="10">
        <v>0.08</v>
      </c>
      <c r="J4154" s="10">
        <v>0.01</v>
      </c>
      <c r="K4154" s="10">
        <v>0.19</v>
      </c>
    </row>
    <row r="4155" spans="1:11" x14ac:dyDescent="0.35">
      <c r="A4155" s="9">
        <v>7758</v>
      </c>
      <c r="B4155" s="9" t="s">
        <v>1802</v>
      </c>
      <c r="C4155" s="9" t="s">
        <v>49</v>
      </c>
      <c r="D4155" s="9">
        <v>2009</v>
      </c>
      <c r="E4155" s="9" t="s">
        <v>8</v>
      </c>
      <c r="F4155" s="9" t="s">
        <v>50</v>
      </c>
      <c r="G4155" s="9">
        <v>0.18</v>
      </c>
      <c r="H4155" s="9">
        <v>0</v>
      </c>
      <c r="I4155" s="9">
        <v>0</v>
      </c>
      <c r="J4155" s="9">
        <v>0.01</v>
      </c>
      <c r="K4155" s="9">
        <v>0.19</v>
      </c>
    </row>
    <row r="4156" spans="1:11" x14ac:dyDescent="0.35">
      <c r="A4156" s="10">
        <v>7759</v>
      </c>
      <c r="B4156" s="10" t="s">
        <v>1803</v>
      </c>
      <c r="C4156" s="10" t="s">
        <v>47</v>
      </c>
      <c r="D4156" s="10">
        <v>1996</v>
      </c>
      <c r="E4156" s="10" t="s">
        <v>6</v>
      </c>
      <c r="F4156" s="10" t="s">
        <v>1804</v>
      </c>
      <c r="G4156" s="10">
        <v>0</v>
      </c>
      <c r="H4156" s="10">
        <v>0</v>
      </c>
      <c r="I4156" s="10">
        <v>0.19</v>
      </c>
      <c r="J4156" s="10">
        <v>0</v>
      </c>
      <c r="K4156" s="10">
        <v>0.19</v>
      </c>
    </row>
    <row r="4157" spans="1:11" x14ac:dyDescent="0.35">
      <c r="A4157" s="9">
        <v>7760</v>
      </c>
      <c r="B4157" s="9" t="s">
        <v>817</v>
      </c>
      <c r="C4157" s="9" t="s">
        <v>36</v>
      </c>
      <c r="D4157" s="9">
        <v>2001</v>
      </c>
      <c r="E4157" s="9" t="s">
        <v>4</v>
      </c>
      <c r="F4157" s="9" t="s">
        <v>50</v>
      </c>
      <c r="G4157" s="9">
        <v>0.14000000000000001</v>
      </c>
      <c r="H4157" s="9">
        <v>0.05</v>
      </c>
      <c r="I4157" s="9">
        <v>0</v>
      </c>
      <c r="J4157" s="9">
        <v>0</v>
      </c>
      <c r="K4157" s="9">
        <v>0.19</v>
      </c>
    </row>
    <row r="4158" spans="1:11" x14ac:dyDescent="0.35">
      <c r="A4158" s="10">
        <v>7761</v>
      </c>
      <c r="B4158" s="10" t="s">
        <v>1805</v>
      </c>
      <c r="C4158" s="10" t="s">
        <v>42</v>
      </c>
      <c r="D4158" s="10">
        <v>2008</v>
      </c>
      <c r="E4158" s="10" t="s">
        <v>9</v>
      </c>
      <c r="F4158" s="10" t="s">
        <v>35</v>
      </c>
      <c r="G4158" s="10">
        <v>0.17</v>
      </c>
      <c r="H4158" s="10">
        <v>0.01</v>
      </c>
      <c r="I4158" s="10">
        <v>0</v>
      </c>
      <c r="J4158" s="10">
        <v>0.01</v>
      </c>
      <c r="K4158" s="10">
        <v>0.19</v>
      </c>
    </row>
    <row r="4159" spans="1:11" x14ac:dyDescent="0.35">
      <c r="A4159" s="9">
        <v>7762</v>
      </c>
      <c r="B4159" s="9" t="s">
        <v>1195</v>
      </c>
      <c r="C4159" s="9" t="s">
        <v>44</v>
      </c>
      <c r="D4159" s="9">
        <v>2012</v>
      </c>
      <c r="E4159" s="9" t="s">
        <v>6</v>
      </c>
      <c r="F4159" s="9" t="s">
        <v>511</v>
      </c>
      <c r="G4159" s="9">
        <v>0</v>
      </c>
      <c r="H4159" s="9">
        <v>0</v>
      </c>
      <c r="I4159" s="9">
        <v>0.19</v>
      </c>
      <c r="J4159" s="9">
        <v>0</v>
      </c>
      <c r="K4159" s="9">
        <v>0.19</v>
      </c>
    </row>
    <row r="4160" spans="1:11" x14ac:dyDescent="0.35">
      <c r="A4160" s="10">
        <v>7763</v>
      </c>
      <c r="B4160" s="10" t="s">
        <v>1806</v>
      </c>
      <c r="C4160" s="10" t="s">
        <v>94</v>
      </c>
      <c r="D4160" s="10">
        <v>2010</v>
      </c>
      <c r="E4160" s="10" t="s">
        <v>7</v>
      </c>
      <c r="F4160" s="10" t="s">
        <v>46</v>
      </c>
      <c r="G4160" s="10">
        <v>0</v>
      </c>
      <c r="H4160" s="10">
        <v>0.17</v>
      </c>
      <c r="I4160" s="10">
        <v>0</v>
      </c>
      <c r="J4160" s="10">
        <v>0.02</v>
      </c>
      <c r="K4160" s="10">
        <v>0.19</v>
      </c>
    </row>
    <row r="4161" spans="1:11" x14ac:dyDescent="0.35">
      <c r="A4161" s="9">
        <v>7764</v>
      </c>
      <c r="B4161" s="9" t="s">
        <v>732</v>
      </c>
      <c r="C4161" s="9" t="s">
        <v>149</v>
      </c>
      <c r="D4161" s="9">
        <v>2006</v>
      </c>
      <c r="E4161" s="9" t="s">
        <v>2</v>
      </c>
      <c r="F4161" s="9" t="s">
        <v>35</v>
      </c>
      <c r="G4161" s="9">
        <v>0.15</v>
      </c>
      <c r="H4161" s="9">
        <v>0.04</v>
      </c>
      <c r="I4161" s="9">
        <v>0</v>
      </c>
      <c r="J4161" s="9">
        <v>0.01</v>
      </c>
      <c r="K4161" s="9">
        <v>0.19</v>
      </c>
    </row>
    <row r="4162" spans="1:11" x14ac:dyDescent="0.35">
      <c r="A4162" s="10">
        <v>7765</v>
      </c>
      <c r="B4162" s="10" t="s">
        <v>1470</v>
      </c>
      <c r="C4162" s="10" t="s">
        <v>44</v>
      </c>
      <c r="D4162" s="10">
        <v>2011</v>
      </c>
      <c r="E4162" s="10" t="s">
        <v>11</v>
      </c>
      <c r="F4162" s="10" t="s">
        <v>73</v>
      </c>
      <c r="G4162" s="10">
        <v>0</v>
      </c>
      <c r="H4162" s="10">
        <v>0</v>
      </c>
      <c r="I4162" s="10">
        <v>0.19</v>
      </c>
      <c r="J4162" s="10">
        <v>0</v>
      </c>
      <c r="K4162" s="10">
        <v>0.19</v>
      </c>
    </row>
    <row r="4163" spans="1:11" x14ac:dyDescent="0.35">
      <c r="A4163" s="9">
        <v>7766</v>
      </c>
      <c r="B4163" s="9" t="s">
        <v>1611</v>
      </c>
      <c r="C4163" s="9" t="s">
        <v>70</v>
      </c>
      <c r="D4163" s="9">
        <v>2006</v>
      </c>
      <c r="E4163" s="9" t="s">
        <v>4</v>
      </c>
      <c r="F4163" s="9" t="s">
        <v>50</v>
      </c>
      <c r="G4163" s="9">
        <v>0.16</v>
      </c>
      <c r="H4163" s="9">
        <v>0.02</v>
      </c>
      <c r="I4163" s="9">
        <v>0</v>
      </c>
      <c r="J4163" s="9">
        <v>0.02</v>
      </c>
      <c r="K4163" s="9">
        <v>0.19</v>
      </c>
    </row>
    <row r="4164" spans="1:11" x14ac:dyDescent="0.35">
      <c r="A4164" s="10">
        <v>7767</v>
      </c>
      <c r="B4164" s="10" t="s">
        <v>1807</v>
      </c>
      <c r="C4164" s="10" t="s">
        <v>36</v>
      </c>
      <c r="D4164" s="10">
        <v>2002</v>
      </c>
      <c r="E4164" s="10" t="s">
        <v>9</v>
      </c>
      <c r="F4164" s="10" t="s">
        <v>1808</v>
      </c>
      <c r="G4164" s="10">
        <v>0.14000000000000001</v>
      </c>
      <c r="H4164" s="10">
        <v>0.05</v>
      </c>
      <c r="I4164" s="10">
        <v>0</v>
      </c>
      <c r="J4164" s="10">
        <v>0</v>
      </c>
      <c r="K4164" s="10">
        <v>0.19</v>
      </c>
    </row>
    <row r="4165" spans="1:11" x14ac:dyDescent="0.35">
      <c r="A4165" s="9">
        <v>7768</v>
      </c>
      <c r="B4165" s="9" t="s">
        <v>1809</v>
      </c>
      <c r="C4165" s="9" t="s">
        <v>49</v>
      </c>
      <c r="D4165" s="9">
        <v>2009</v>
      </c>
      <c r="E4165" s="9" t="s">
        <v>1</v>
      </c>
      <c r="F4165" s="9" t="s">
        <v>38</v>
      </c>
      <c r="G4165" s="9">
        <v>0</v>
      </c>
      <c r="H4165" s="9">
        <v>0</v>
      </c>
      <c r="I4165" s="9">
        <v>0.19</v>
      </c>
      <c r="J4165" s="9">
        <v>0</v>
      </c>
      <c r="K4165" s="9">
        <v>0.19</v>
      </c>
    </row>
    <row r="4166" spans="1:11" x14ac:dyDescent="0.35">
      <c r="A4166" s="10">
        <v>7769</v>
      </c>
      <c r="B4166" s="10" t="s">
        <v>1810</v>
      </c>
      <c r="C4166" s="10" t="s">
        <v>72</v>
      </c>
      <c r="D4166" s="10">
        <v>1997</v>
      </c>
      <c r="E4166" s="10" t="s">
        <v>1</v>
      </c>
      <c r="F4166" s="10" t="s">
        <v>38</v>
      </c>
      <c r="G4166" s="10">
        <v>0</v>
      </c>
      <c r="H4166" s="10">
        <v>0</v>
      </c>
      <c r="I4166" s="10">
        <v>0.18</v>
      </c>
      <c r="J4166" s="10">
        <v>0.01</v>
      </c>
      <c r="K4166" s="10">
        <v>0.19</v>
      </c>
    </row>
    <row r="4167" spans="1:11" x14ac:dyDescent="0.35">
      <c r="A4167" s="9">
        <v>7770</v>
      </c>
      <c r="B4167" s="9" t="s">
        <v>1811</v>
      </c>
      <c r="C4167" s="9" t="s">
        <v>94</v>
      </c>
      <c r="D4167" s="9">
        <v>2015</v>
      </c>
      <c r="E4167" s="9" t="s">
        <v>8</v>
      </c>
      <c r="F4167" s="9" t="s">
        <v>61</v>
      </c>
      <c r="G4167" s="9">
        <v>0.05</v>
      </c>
      <c r="H4167" s="9">
        <v>0.13</v>
      </c>
      <c r="I4167" s="9">
        <v>0</v>
      </c>
      <c r="J4167" s="9">
        <v>0.01</v>
      </c>
      <c r="K4167" s="9">
        <v>0.19</v>
      </c>
    </row>
    <row r="4168" spans="1:11" x14ac:dyDescent="0.35">
      <c r="A4168" s="10">
        <v>7771</v>
      </c>
      <c r="B4168" s="10" t="s">
        <v>1812</v>
      </c>
      <c r="C4168" s="10" t="s">
        <v>47</v>
      </c>
      <c r="D4168" s="10">
        <v>1993</v>
      </c>
      <c r="E4168" s="10" t="s">
        <v>6</v>
      </c>
      <c r="F4168" s="10" t="s">
        <v>858</v>
      </c>
      <c r="G4168" s="10">
        <v>0</v>
      </c>
      <c r="H4168" s="10">
        <v>0</v>
      </c>
      <c r="I4168" s="10">
        <v>0.19</v>
      </c>
      <c r="J4168" s="10">
        <v>0</v>
      </c>
      <c r="K4168" s="10">
        <v>0.19</v>
      </c>
    </row>
    <row r="4169" spans="1:11" x14ac:dyDescent="0.35">
      <c r="A4169" s="9">
        <v>7772</v>
      </c>
      <c r="B4169" s="9" t="s">
        <v>1813</v>
      </c>
      <c r="C4169" s="9" t="s">
        <v>88</v>
      </c>
      <c r="D4169" s="9">
        <v>2011</v>
      </c>
      <c r="E4169" s="9" t="s">
        <v>6</v>
      </c>
      <c r="F4169" s="9" t="s">
        <v>75</v>
      </c>
      <c r="G4169" s="9">
        <v>0.1</v>
      </c>
      <c r="H4169" s="9">
        <v>0.04</v>
      </c>
      <c r="I4169" s="9">
        <v>0.04</v>
      </c>
      <c r="J4169" s="9">
        <v>0.01</v>
      </c>
      <c r="K4169" s="9">
        <v>0.19</v>
      </c>
    </row>
    <row r="4170" spans="1:11" x14ac:dyDescent="0.35">
      <c r="A4170" s="10">
        <v>7773</v>
      </c>
      <c r="B4170" s="10" t="s">
        <v>1814</v>
      </c>
      <c r="C4170" s="10" t="s">
        <v>69</v>
      </c>
      <c r="D4170" s="10">
        <v>2010</v>
      </c>
      <c r="E4170" s="10" t="s">
        <v>7</v>
      </c>
      <c r="F4170" s="10" t="s">
        <v>111</v>
      </c>
      <c r="G4170" s="10">
        <v>0.05</v>
      </c>
      <c r="H4170" s="10">
        <v>0.09</v>
      </c>
      <c r="I4170" s="10">
        <v>0.02</v>
      </c>
      <c r="J4170" s="10">
        <v>0.03</v>
      </c>
      <c r="K4170" s="10">
        <v>0.19</v>
      </c>
    </row>
    <row r="4171" spans="1:11" x14ac:dyDescent="0.35">
      <c r="A4171" s="9">
        <v>7774</v>
      </c>
      <c r="B4171" s="9" t="s">
        <v>1815</v>
      </c>
      <c r="C4171" s="9" t="s">
        <v>39</v>
      </c>
      <c r="D4171" s="9">
        <v>2004</v>
      </c>
      <c r="E4171" s="9" t="s">
        <v>9</v>
      </c>
      <c r="F4171" s="9" t="s">
        <v>52</v>
      </c>
      <c r="G4171" s="9">
        <v>0.14000000000000001</v>
      </c>
      <c r="H4171" s="9">
        <v>0.04</v>
      </c>
      <c r="I4171" s="9">
        <v>0</v>
      </c>
      <c r="J4171" s="9">
        <v>0.01</v>
      </c>
      <c r="K4171" s="9">
        <v>0.19</v>
      </c>
    </row>
    <row r="4172" spans="1:11" x14ac:dyDescent="0.35">
      <c r="A4172" s="10">
        <v>7775</v>
      </c>
      <c r="B4172" s="10" t="s">
        <v>1816</v>
      </c>
      <c r="C4172" s="10" t="s">
        <v>34</v>
      </c>
      <c r="D4172" s="10">
        <v>2002</v>
      </c>
      <c r="E4172" s="10" t="s">
        <v>1</v>
      </c>
      <c r="F4172" s="10" t="s">
        <v>57</v>
      </c>
      <c r="G4172" s="10">
        <v>0.09</v>
      </c>
      <c r="H4172" s="10">
        <v>7.0000000000000007E-2</v>
      </c>
      <c r="I4172" s="10">
        <v>0</v>
      </c>
      <c r="J4172" s="10">
        <v>0.02</v>
      </c>
      <c r="K4172" s="10">
        <v>0.19</v>
      </c>
    </row>
    <row r="4173" spans="1:11" x14ac:dyDescent="0.35">
      <c r="A4173" s="9">
        <v>7776</v>
      </c>
      <c r="B4173" s="9" t="s">
        <v>1817</v>
      </c>
      <c r="C4173" s="9" t="s">
        <v>69</v>
      </c>
      <c r="D4173" s="9">
        <v>2011</v>
      </c>
      <c r="E4173" s="9" t="s">
        <v>8</v>
      </c>
      <c r="F4173" s="9" t="s">
        <v>1818</v>
      </c>
      <c r="G4173" s="9">
        <v>0.1</v>
      </c>
      <c r="H4173" s="9">
        <v>0.06</v>
      </c>
      <c r="I4173" s="9">
        <v>0</v>
      </c>
      <c r="J4173" s="9">
        <v>0.03</v>
      </c>
      <c r="K4173" s="9">
        <v>0.19</v>
      </c>
    </row>
    <row r="4174" spans="1:11" x14ac:dyDescent="0.35">
      <c r="A4174" s="10">
        <v>7777</v>
      </c>
      <c r="B4174" s="10" t="s">
        <v>1819</v>
      </c>
      <c r="C4174" s="10" t="s">
        <v>42</v>
      </c>
      <c r="D4174" s="10">
        <v>2011</v>
      </c>
      <c r="E4174" s="10" t="s">
        <v>6</v>
      </c>
      <c r="F4174" s="10" t="s">
        <v>67</v>
      </c>
      <c r="G4174" s="10">
        <v>0.14000000000000001</v>
      </c>
      <c r="H4174" s="10">
        <v>0.04</v>
      </c>
      <c r="I4174" s="10">
        <v>0</v>
      </c>
      <c r="J4174" s="10">
        <v>0.01</v>
      </c>
      <c r="K4174" s="10">
        <v>0.19</v>
      </c>
    </row>
    <row r="4175" spans="1:11" x14ac:dyDescent="0.35">
      <c r="A4175" s="9">
        <v>7778</v>
      </c>
      <c r="B4175" s="9" t="s">
        <v>1820</v>
      </c>
      <c r="C4175" s="9" t="s">
        <v>49</v>
      </c>
      <c r="D4175" s="9">
        <v>2009</v>
      </c>
      <c r="E4175" s="9" t="s">
        <v>6</v>
      </c>
      <c r="F4175" s="9" t="s">
        <v>356</v>
      </c>
      <c r="G4175" s="9">
        <v>0.18</v>
      </c>
      <c r="H4175" s="9">
        <v>0</v>
      </c>
      <c r="I4175" s="9">
        <v>0</v>
      </c>
      <c r="J4175" s="9">
        <v>0.01</v>
      </c>
      <c r="K4175" s="9">
        <v>0.19</v>
      </c>
    </row>
    <row r="4176" spans="1:11" x14ac:dyDescent="0.35">
      <c r="A4176" s="10">
        <v>7779</v>
      </c>
      <c r="B4176" s="10" t="s">
        <v>1184</v>
      </c>
      <c r="C4176" s="10" t="s">
        <v>49</v>
      </c>
      <c r="D4176" s="10">
        <v>2010</v>
      </c>
      <c r="E4176" s="10" t="s">
        <v>6</v>
      </c>
      <c r="F4176" s="10" t="s">
        <v>38</v>
      </c>
      <c r="G4176" s="10">
        <v>0.11</v>
      </c>
      <c r="H4176" s="10">
        <v>7.0000000000000007E-2</v>
      </c>
      <c r="I4176" s="10">
        <v>0</v>
      </c>
      <c r="J4176" s="10">
        <v>0.02</v>
      </c>
      <c r="K4176" s="10">
        <v>0.19</v>
      </c>
    </row>
    <row r="4177" spans="1:11" x14ac:dyDescent="0.35">
      <c r="A4177" s="9">
        <v>7780</v>
      </c>
      <c r="B4177" s="9" t="s">
        <v>1821</v>
      </c>
      <c r="C4177" s="9" t="s">
        <v>49</v>
      </c>
      <c r="D4177" s="9">
        <v>2008</v>
      </c>
      <c r="E4177" s="9" t="s">
        <v>4</v>
      </c>
      <c r="F4177" s="9" t="s">
        <v>137</v>
      </c>
      <c r="G4177" s="9">
        <v>0.11</v>
      </c>
      <c r="H4177" s="9">
        <v>0.02</v>
      </c>
      <c r="I4177" s="9">
        <v>0.05</v>
      </c>
      <c r="J4177" s="9">
        <v>0.01</v>
      </c>
      <c r="K4177" s="9">
        <v>0.19</v>
      </c>
    </row>
    <row r="4178" spans="1:11" x14ac:dyDescent="0.35">
      <c r="A4178" s="10">
        <v>7781</v>
      </c>
      <c r="B4178" s="10" t="s">
        <v>186</v>
      </c>
      <c r="C4178" s="10" t="s">
        <v>44</v>
      </c>
      <c r="D4178" s="10">
        <v>2005</v>
      </c>
      <c r="E4178" s="10" t="s">
        <v>9</v>
      </c>
      <c r="F4178" s="10" t="s">
        <v>50</v>
      </c>
      <c r="G4178" s="10">
        <v>0.16</v>
      </c>
      <c r="H4178" s="10">
        <v>0.01</v>
      </c>
      <c r="I4178" s="10">
        <v>0</v>
      </c>
      <c r="J4178" s="10">
        <v>0.02</v>
      </c>
      <c r="K4178" s="10">
        <v>0.19</v>
      </c>
    </row>
    <row r="4179" spans="1:11" x14ac:dyDescent="0.35">
      <c r="A4179" s="9">
        <v>7782</v>
      </c>
      <c r="B4179" s="9" t="s">
        <v>1822</v>
      </c>
      <c r="C4179" s="9" t="s">
        <v>49</v>
      </c>
      <c r="D4179" s="9">
        <v>2009</v>
      </c>
      <c r="E4179" s="9" t="s">
        <v>7</v>
      </c>
      <c r="F4179" s="9" t="s">
        <v>137</v>
      </c>
      <c r="G4179" s="9">
        <v>0.17</v>
      </c>
      <c r="H4179" s="9">
        <v>0.01</v>
      </c>
      <c r="I4179" s="9">
        <v>0</v>
      </c>
      <c r="J4179" s="9">
        <v>0.01</v>
      </c>
      <c r="K4179" s="9">
        <v>0.19</v>
      </c>
    </row>
    <row r="4180" spans="1:11" x14ac:dyDescent="0.35">
      <c r="A4180" s="10">
        <v>7783</v>
      </c>
      <c r="B4180" s="10" t="s">
        <v>1266</v>
      </c>
      <c r="C4180" s="10" t="s">
        <v>44</v>
      </c>
      <c r="D4180" s="10">
        <v>2009</v>
      </c>
      <c r="E4180" s="10" t="s">
        <v>9</v>
      </c>
      <c r="F4180" s="10" t="s">
        <v>43</v>
      </c>
      <c r="G4180" s="10">
        <v>0.13</v>
      </c>
      <c r="H4180" s="10">
        <v>0.03</v>
      </c>
      <c r="I4180" s="10">
        <v>0</v>
      </c>
      <c r="J4180" s="10">
        <v>0.03</v>
      </c>
      <c r="K4180" s="10">
        <v>0.19</v>
      </c>
    </row>
    <row r="4181" spans="1:11" x14ac:dyDescent="0.35">
      <c r="A4181" s="9">
        <v>7784</v>
      </c>
      <c r="B4181" s="9" t="s">
        <v>1823</v>
      </c>
      <c r="C4181" s="9" t="s">
        <v>88</v>
      </c>
      <c r="D4181" s="9">
        <v>2015</v>
      </c>
      <c r="E4181" s="9" t="s">
        <v>9</v>
      </c>
      <c r="F4181" s="9" t="s">
        <v>91</v>
      </c>
      <c r="G4181" s="9">
        <v>0</v>
      </c>
      <c r="H4181" s="9">
        <v>0</v>
      </c>
      <c r="I4181" s="9">
        <v>0.19</v>
      </c>
      <c r="J4181" s="9">
        <v>0</v>
      </c>
      <c r="K4181" s="9">
        <v>0.19</v>
      </c>
    </row>
    <row r="4182" spans="1:11" x14ac:dyDescent="0.35">
      <c r="A4182" s="10">
        <v>7785</v>
      </c>
      <c r="B4182" s="10" t="s">
        <v>1824</v>
      </c>
      <c r="C4182" s="10" t="s">
        <v>49</v>
      </c>
      <c r="D4182" s="10">
        <v>2010</v>
      </c>
      <c r="E4182" s="10" t="s">
        <v>5</v>
      </c>
      <c r="F4182" s="10" t="s">
        <v>1825</v>
      </c>
      <c r="G4182" s="10">
        <v>0.01</v>
      </c>
      <c r="H4182" s="10">
        <v>0.16</v>
      </c>
      <c r="I4182" s="10">
        <v>0</v>
      </c>
      <c r="J4182" s="10">
        <v>0.02</v>
      </c>
      <c r="K4182" s="10">
        <v>0.19</v>
      </c>
    </row>
    <row r="4183" spans="1:11" x14ac:dyDescent="0.35">
      <c r="A4183" s="9">
        <v>7786</v>
      </c>
      <c r="B4183" s="9" t="s">
        <v>1826</v>
      </c>
      <c r="C4183" s="9" t="s">
        <v>47</v>
      </c>
      <c r="D4183" s="9">
        <v>1996</v>
      </c>
      <c r="E4183" s="9" t="s">
        <v>1</v>
      </c>
      <c r="F4183" s="9" t="s">
        <v>465</v>
      </c>
      <c r="G4183" s="9">
        <v>0</v>
      </c>
      <c r="H4183" s="9">
        <v>0</v>
      </c>
      <c r="I4183" s="9">
        <v>0.19</v>
      </c>
      <c r="J4183" s="9">
        <v>0</v>
      </c>
      <c r="K4183" s="9">
        <v>0.19</v>
      </c>
    </row>
    <row r="4184" spans="1:11" x14ac:dyDescent="0.35">
      <c r="A4184" s="10">
        <v>7787</v>
      </c>
      <c r="B4184" s="10" t="s">
        <v>1827</v>
      </c>
      <c r="C4184" s="10" t="s">
        <v>70</v>
      </c>
      <c r="D4184" s="10">
        <v>2009</v>
      </c>
      <c r="E4184" s="10" t="s">
        <v>4</v>
      </c>
      <c r="F4184" s="10" t="s">
        <v>98</v>
      </c>
      <c r="G4184" s="10">
        <v>7.0000000000000007E-2</v>
      </c>
      <c r="H4184" s="10">
        <v>0.11</v>
      </c>
      <c r="I4184" s="10">
        <v>0</v>
      </c>
      <c r="J4184" s="10">
        <v>0.01</v>
      </c>
      <c r="K4184" s="10">
        <v>0.19</v>
      </c>
    </row>
    <row r="4185" spans="1:11" x14ac:dyDescent="0.35">
      <c r="A4185" s="9">
        <v>7788</v>
      </c>
      <c r="B4185" s="9" t="s">
        <v>1828</v>
      </c>
      <c r="C4185" s="9" t="s">
        <v>49</v>
      </c>
      <c r="D4185" s="9">
        <v>2010</v>
      </c>
      <c r="E4185" s="9" t="s">
        <v>11</v>
      </c>
      <c r="F4185" s="9" t="s">
        <v>1829</v>
      </c>
      <c r="G4185" s="9">
        <v>0.06</v>
      </c>
      <c r="H4185" s="9">
        <v>0.11</v>
      </c>
      <c r="I4185" s="9">
        <v>0</v>
      </c>
      <c r="J4185" s="9">
        <v>0.02</v>
      </c>
      <c r="K4185" s="9">
        <v>0.19</v>
      </c>
    </row>
    <row r="4186" spans="1:11" x14ac:dyDescent="0.35">
      <c r="A4186" s="10">
        <v>7789</v>
      </c>
      <c r="B4186" s="10" t="s">
        <v>1830</v>
      </c>
      <c r="C4186" s="10" t="s">
        <v>88</v>
      </c>
      <c r="D4186" s="10">
        <v>2012</v>
      </c>
      <c r="E4186" s="10" t="s">
        <v>8</v>
      </c>
      <c r="F4186" s="10" t="s">
        <v>38</v>
      </c>
      <c r="G4186" s="10">
        <v>0</v>
      </c>
      <c r="H4186" s="10">
        <v>0</v>
      </c>
      <c r="I4186" s="10">
        <v>0.19</v>
      </c>
      <c r="J4186" s="10">
        <v>0</v>
      </c>
      <c r="K4186" s="10">
        <v>0.19</v>
      </c>
    </row>
    <row r="4187" spans="1:11" x14ac:dyDescent="0.35">
      <c r="A4187" s="9">
        <v>7790</v>
      </c>
      <c r="B4187" s="9" t="s">
        <v>964</v>
      </c>
      <c r="C4187" s="9" t="s">
        <v>70</v>
      </c>
      <c r="D4187" s="9">
        <v>2006</v>
      </c>
      <c r="E4187" s="9" t="s">
        <v>4</v>
      </c>
      <c r="F4187" s="9" t="s">
        <v>137</v>
      </c>
      <c r="G4187" s="9">
        <v>0.17</v>
      </c>
      <c r="H4187" s="9">
        <v>0.01</v>
      </c>
      <c r="I4187" s="9">
        <v>0</v>
      </c>
      <c r="J4187" s="9">
        <v>0.01</v>
      </c>
      <c r="K4187" s="9">
        <v>0.19</v>
      </c>
    </row>
    <row r="4188" spans="1:11" x14ac:dyDescent="0.35">
      <c r="A4188" s="10">
        <v>7791</v>
      </c>
      <c r="B4188" s="10" t="s">
        <v>1831</v>
      </c>
      <c r="C4188" s="10" t="s">
        <v>34</v>
      </c>
      <c r="D4188" s="10">
        <v>2002</v>
      </c>
      <c r="E4188" s="10" t="s">
        <v>4</v>
      </c>
      <c r="F4188" s="10" t="s">
        <v>91</v>
      </c>
      <c r="G4188" s="10">
        <v>0.09</v>
      </c>
      <c r="H4188" s="10">
        <v>7.0000000000000007E-2</v>
      </c>
      <c r="I4188" s="10">
        <v>0</v>
      </c>
      <c r="J4188" s="10">
        <v>0.02</v>
      </c>
      <c r="K4188" s="10">
        <v>0.19</v>
      </c>
    </row>
    <row r="4189" spans="1:11" x14ac:dyDescent="0.35">
      <c r="A4189" s="9">
        <v>7792</v>
      </c>
      <c r="B4189" s="9" t="s">
        <v>1832</v>
      </c>
      <c r="C4189" s="9" t="s">
        <v>146</v>
      </c>
      <c r="D4189" s="9">
        <v>1996</v>
      </c>
      <c r="E4189" s="9" t="s">
        <v>1</v>
      </c>
      <c r="F4189" s="9" t="s">
        <v>38</v>
      </c>
      <c r="G4189" s="9">
        <v>0</v>
      </c>
      <c r="H4189" s="9">
        <v>0</v>
      </c>
      <c r="I4189" s="9">
        <v>0.19</v>
      </c>
      <c r="J4189" s="9">
        <v>0</v>
      </c>
      <c r="K4189" s="9">
        <v>0.19</v>
      </c>
    </row>
    <row r="4190" spans="1:11" x14ac:dyDescent="0.35">
      <c r="A4190" s="10">
        <v>7793</v>
      </c>
      <c r="B4190" s="10" t="s">
        <v>1833</v>
      </c>
      <c r="C4190" s="10" t="s">
        <v>44</v>
      </c>
      <c r="D4190" s="10">
        <v>2010</v>
      </c>
      <c r="E4190" s="10" t="s">
        <v>9</v>
      </c>
      <c r="F4190" s="10" t="s">
        <v>61</v>
      </c>
      <c r="G4190" s="10">
        <v>0.12</v>
      </c>
      <c r="H4190" s="10">
        <v>0.03</v>
      </c>
      <c r="I4190" s="10">
        <v>0.01</v>
      </c>
      <c r="J4190" s="10">
        <v>0.03</v>
      </c>
      <c r="K4190" s="10">
        <v>0.19</v>
      </c>
    </row>
    <row r="4191" spans="1:11" x14ac:dyDescent="0.35">
      <c r="A4191" s="9">
        <v>7794</v>
      </c>
      <c r="B4191" s="9" t="s">
        <v>1001</v>
      </c>
      <c r="C4191" s="9" t="s">
        <v>69</v>
      </c>
      <c r="D4191" s="9">
        <v>2010</v>
      </c>
      <c r="E4191" s="9" t="s">
        <v>2</v>
      </c>
      <c r="F4191" s="9" t="s">
        <v>43</v>
      </c>
      <c r="G4191" s="9">
        <v>0.16</v>
      </c>
      <c r="H4191" s="9">
        <v>0.02</v>
      </c>
      <c r="I4191" s="9">
        <v>0</v>
      </c>
      <c r="J4191" s="9">
        <v>0.02</v>
      </c>
      <c r="K4191" s="9">
        <v>0.19</v>
      </c>
    </row>
    <row r="4192" spans="1:11" x14ac:dyDescent="0.35">
      <c r="A4192" s="10">
        <v>7795</v>
      </c>
      <c r="B4192" s="10" t="s">
        <v>484</v>
      </c>
      <c r="C4192" s="10" t="s">
        <v>69</v>
      </c>
      <c r="D4192" s="10">
        <v>2009</v>
      </c>
      <c r="E4192" s="10" t="s">
        <v>6</v>
      </c>
      <c r="F4192" s="10" t="s">
        <v>363</v>
      </c>
      <c r="G4192" s="10">
        <v>0.18</v>
      </c>
      <c r="H4192" s="10">
        <v>0</v>
      </c>
      <c r="I4192" s="10">
        <v>0</v>
      </c>
      <c r="J4192" s="10">
        <v>0.01</v>
      </c>
      <c r="K4192" s="10">
        <v>0.19</v>
      </c>
    </row>
    <row r="4193" spans="1:11" x14ac:dyDescent="0.35">
      <c r="A4193" s="9">
        <v>7796</v>
      </c>
      <c r="B4193" s="9" t="s">
        <v>1834</v>
      </c>
      <c r="C4193" s="9" t="s">
        <v>34</v>
      </c>
      <c r="D4193" s="9">
        <v>2003</v>
      </c>
      <c r="E4193" s="9" t="s">
        <v>12</v>
      </c>
      <c r="F4193" s="9" t="s">
        <v>82</v>
      </c>
      <c r="G4193" s="9">
        <v>0</v>
      </c>
      <c r="H4193" s="9">
        <v>0</v>
      </c>
      <c r="I4193" s="9">
        <v>0.19</v>
      </c>
      <c r="J4193" s="9">
        <v>0</v>
      </c>
      <c r="K4193" s="9">
        <v>0.19</v>
      </c>
    </row>
    <row r="4194" spans="1:11" x14ac:dyDescent="0.35">
      <c r="A4194" s="10">
        <v>7797</v>
      </c>
      <c r="B4194" s="10" t="s">
        <v>1835</v>
      </c>
      <c r="C4194" s="10" t="s">
        <v>72</v>
      </c>
      <c r="D4194" s="10">
        <v>1998</v>
      </c>
      <c r="E4194" s="10" t="s">
        <v>3</v>
      </c>
      <c r="F4194" s="10" t="s">
        <v>114</v>
      </c>
      <c r="G4194" s="10">
        <v>0.11</v>
      </c>
      <c r="H4194" s="10">
        <v>7.0000000000000007E-2</v>
      </c>
      <c r="I4194" s="10">
        <v>0</v>
      </c>
      <c r="J4194" s="10">
        <v>0.01</v>
      </c>
      <c r="K4194" s="10">
        <v>0.19</v>
      </c>
    </row>
    <row r="4195" spans="1:11" x14ac:dyDescent="0.35">
      <c r="A4195" s="9">
        <v>7798</v>
      </c>
      <c r="B4195" s="9" t="s">
        <v>1836</v>
      </c>
      <c r="C4195" s="9" t="s">
        <v>56</v>
      </c>
      <c r="D4195" s="9">
        <v>2013</v>
      </c>
      <c r="E4195" s="9" t="s">
        <v>4</v>
      </c>
      <c r="F4195" s="9" t="s">
        <v>624</v>
      </c>
      <c r="G4195" s="9">
        <v>0.13</v>
      </c>
      <c r="H4195" s="9">
        <v>0</v>
      </c>
      <c r="I4195" s="9">
        <v>0.04</v>
      </c>
      <c r="J4195" s="9">
        <v>0.02</v>
      </c>
      <c r="K4195" s="9">
        <v>0.19</v>
      </c>
    </row>
    <row r="4196" spans="1:11" x14ac:dyDescent="0.35">
      <c r="A4196" s="10">
        <v>7799</v>
      </c>
      <c r="B4196" s="10" t="s">
        <v>1837</v>
      </c>
      <c r="C4196" s="10" t="s">
        <v>72</v>
      </c>
      <c r="D4196" s="10">
        <v>1996</v>
      </c>
      <c r="E4196" s="10" t="s">
        <v>7</v>
      </c>
      <c r="F4196" s="10" t="s">
        <v>251</v>
      </c>
      <c r="G4196" s="10">
        <v>0.11</v>
      </c>
      <c r="H4196" s="10">
        <v>7.0000000000000007E-2</v>
      </c>
      <c r="I4196" s="10">
        <v>0</v>
      </c>
      <c r="J4196" s="10">
        <v>0.01</v>
      </c>
      <c r="K4196" s="10">
        <v>0.19</v>
      </c>
    </row>
    <row r="4197" spans="1:11" x14ac:dyDescent="0.35">
      <c r="A4197" s="9">
        <v>7800</v>
      </c>
      <c r="B4197" s="9" t="s">
        <v>853</v>
      </c>
      <c r="C4197" s="9" t="s">
        <v>94</v>
      </c>
      <c r="D4197" s="9">
        <v>2010</v>
      </c>
      <c r="E4197" s="9" t="s">
        <v>12</v>
      </c>
      <c r="F4197" s="9" t="s">
        <v>137</v>
      </c>
      <c r="G4197" s="9">
        <v>0</v>
      </c>
      <c r="H4197" s="9">
        <v>0.15</v>
      </c>
      <c r="I4197" s="9">
        <v>0</v>
      </c>
      <c r="J4197" s="9">
        <v>0.04</v>
      </c>
      <c r="K4197" s="9">
        <v>0.19</v>
      </c>
    </row>
    <row r="4198" spans="1:11" x14ac:dyDescent="0.35">
      <c r="A4198" s="10">
        <v>7801</v>
      </c>
      <c r="B4198" s="10" t="s">
        <v>1838</v>
      </c>
      <c r="C4198" s="10" t="s">
        <v>70</v>
      </c>
      <c r="D4198" s="10">
        <v>2010</v>
      </c>
      <c r="E4198" s="10" t="s">
        <v>6</v>
      </c>
      <c r="F4198" s="10" t="s">
        <v>38</v>
      </c>
      <c r="G4198" s="10">
        <v>0.15</v>
      </c>
      <c r="H4198" s="10">
        <v>0.02</v>
      </c>
      <c r="I4198" s="10">
        <v>0.02</v>
      </c>
      <c r="J4198" s="10">
        <v>0.01</v>
      </c>
      <c r="K4198" s="10">
        <v>0.19</v>
      </c>
    </row>
    <row r="4199" spans="1:11" x14ac:dyDescent="0.35">
      <c r="A4199" s="9">
        <v>7802</v>
      </c>
      <c r="B4199" s="9" t="s">
        <v>1502</v>
      </c>
      <c r="C4199" s="9" t="s">
        <v>69</v>
      </c>
      <c r="D4199" s="9">
        <v>2009</v>
      </c>
      <c r="E4199" s="9" t="s">
        <v>7</v>
      </c>
      <c r="F4199" s="9" t="s">
        <v>67</v>
      </c>
      <c r="G4199" s="9">
        <v>0.1</v>
      </c>
      <c r="H4199" s="9">
        <v>0.06</v>
      </c>
      <c r="I4199" s="9">
        <v>0.01</v>
      </c>
      <c r="J4199" s="9">
        <v>0.03</v>
      </c>
      <c r="K4199" s="9">
        <v>0.19</v>
      </c>
    </row>
    <row r="4200" spans="1:11" x14ac:dyDescent="0.35">
      <c r="A4200" s="10">
        <v>7803</v>
      </c>
      <c r="B4200" s="10" t="s">
        <v>1839</v>
      </c>
      <c r="C4200" s="10" t="s">
        <v>149</v>
      </c>
      <c r="D4200" s="10">
        <v>2002</v>
      </c>
      <c r="E4200" s="10" t="s">
        <v>11</v>
      </c>
      <c r="F4200" s="10" t="s">
        <v>53</v>
      </c>
      <c r="G4200" s="10">
        <v>0.15</v>
      </c>
      <c r="H4200" s="10">
        <v>0.04</v>
      </c>
      <c r="I4200" s="10">
        <v>0</v>
      </c>
      <c r="J4200" s="10">
        <v>0.01</v>
      </c>
      <c r="K4200" s="10">
        <v>0.19</v>
      </c>
    </row>
    <row r="4201" spans="1:11" x14ac:dyDescent="0.35">
      <c r="A4201" s="9">
        <v>7804</v>
      </c>
      <c r="B4201" s="9" t="s">
        <v>789</v>
      </c>
      <c r="C4201" s="9" t="s">
        <v>88</v>
      </c>
      <c r="D4201" s="9">
        <v>2011</v>
      </c>
      <c r="E4201" s="9" t="s">
        <v>9</v>
      </c>
      <c r="F4201" s="9" t="s">
        <v>61</v>
      </c>
      <c r="G4201" s="9">
        <v>0.09</v>
      </c>
      <c r="H4201" s="9">
        <v>0.09</v>
      </c>
      <c r="I4201" s="9">
        <v>0</v>
      </c>
      <c r="J4201" s="9">
        <v>0.02</v>
      </c>
      <c r="K4201" s="9">
        <v>0.19</v>
      </c>
    </row>
    <row r="4202" spans="1:11" x14ac:dyDescent="0.35">
      <c r="A4202" s="10">
        <v>7805</v>
      </c>
      <c r="B4202" s="10" t="s">
        <v>1840</v>
      </c>
      <c r="C4202" s="10" t="s">
        <v>42</v>
      </c>
      <c r="D4202" s="10">
        <v>2008</v>
      </c>
      <c r="E4202" s="10" t="s">
        <v>3</v>
      </c>
      <c r="F4202" s="10" t="s">
        <v>356</v>
      </c>
      <c r="G4202" s="10">
        <v>0.18</v>
      </c>
      <c r="H4202" s="10">
        <v>0</v>
      </c>
      <c r="I4202" s="10">
        <v>0</v>
      </c>
      <c r="J4202" s="10">
        <v>0.01</v>
      </c>
      <c r="K4202" s="10">
        <v>0.19</v>
      </c>
    </row>
    <row r="4203" spans="1:11" x14ac:dyDescent="0.35">
      <c r="A4203" s="9">
        <v>7806</v>
      </c>
      <c r="B4203" s="9" t="s">
        <v>1796</v>
      </c>
      <c r="C4203" s="9" t="s">
        <v>69</v>
      </c>
      <c r="D4203" s="9">
        <v>2008</v>
      </c>
      <c r="E4203" s="9" t="s">
        <v>7</v>
      </c>
      <c r="F4203" s="9" t="s">
        <v>78</v>
      </c>
      <c r="G4203" s="9">
        <v>0.05</v>
      </c>
      <c r="H4203" s="9">
        <v>0.1</v>
      </c>
      <c r="I4203" s="9">
        <v>0</v>
      </c>
      <c r="J4203" s="9">
        <v>0.03</v>
      </c>
      <c r="K4203" s="9">
        <v>0.19</v>
      </c>
    </row>
    <row r="4204" spans="1:11" x14ac:dyDescent="0.35">
      <c r="A4204" s="10">
        <v>7807</v>
      </c>
      <c r="B4204" s="10" t="s">
        <v>1841</v>
      </c>
      <c r="C4204" s="10" t="s">
        <v>70</v>
      </c>
      <c r="D4204" s="10">
        <v>2008</v>
      </c>
      <c r="E4204" s="10" t="s">
        <v>10</v>
      </c>
      <c r="F4204" s="10" t="s">
        <v>61</v>
      </c>
      <c r="G4204" s="10">
        <v>0.15</v>
      </c>
      <c r="H4204" s="10">
        <v>0.02</v>
      </c>
      <c r="I4204" s="10">
        <v>0</v>
      </c>
      <c r="J4204" s="10">
        <v>0.02</v>
      </c>
      <c r="K4204" s="10">
        <v>0.19</v>
      </c>
    </row>
    <row r="4205" spans="1:11" x14ac:dyDescent="0.35">
      <c r="A4205" s="9">
        <v>7808</v>
      </c>
      <c r="B4205" s="9" t="s">
        <v>305</v>
      </c>
      <c r="C4205" s="9" t="s">
        <v>69</v>
      </c>
      <c r="D4205" s="9">
        <v>2012</v>
      </c>
      <c r="E4205" s="9" t="s">
        <v>1</v>
      </c>
      <c r="F4205" s="9" t="s">
        <v>52</v>
      </c>
      <c r="G4205" s="9">
        <v>0.18</v>
      </c>
      <c r="H4205" s="9">
        <v>0</v>
      </c>
      <c r="I4205" s="9">
        <v>0</v>
      </c>
      <c r="J4205" s="9">
        <v>0.01</v>
      </c>
      <c r="K4205" s="9">
        <v>0.19</v>
      </c>
    </row>
    <row r="4206" spans="1:11" x14ac:dyDescent="0.35">
      <c r="A4206" s="10">
        <v>7809</v>
      </c>
      <c r="B4206" s="10" t="s">
        <v>1842</v>
      </c>
      <c r="C4206" s="10" t="s">
        <v>49</v>
      </c>
      <c r="D4206" s="10">
        <v>2009</v>
      </c>
      <c r="E4206" s="10" t="s">
        <v>4</v>
      </c>
      <c r="F4206" s="10" t="s">
        <v>50</v>
      </c>
      <c r="G4206" s="10">
        <v>0.16</v>
      </c>
      <c r="H4206" s="10">
        <v>0.02</v>
      </c>
      <c r="I4206" s="10">
        <v>0</v>
      </c>
      <c r="J4206" s="10">
        <v>0.01</v>
      </c>
      <c r="K4206" s="10">
        <v>0.19</v>
      </c>
    </row>
    <row r="4207" spans="1:11" x14ac:dyDescent="0.35">
      <c r="A4207" s="9">
        <v>7810</v>
      </c>
      <c r="B4207" s="9" t="s">
        <v>1274</v>
      </c>
      <c r="C4207" s="9" t="s">
        <v>42</v>
      </c>
      <c r="D4207" s="9">
        <v>2008</v>
      </c>
      <c r="E4207" s="9" t="s">
        <v>11</v>
      </c>
      <c r="F4207" s="9" t="s">
        <v>67</v>
      </c>
      <c r="G4207" s="9">
        <v>0.17</v>
      </c>
      <c r="H4207" s="9">
        <v>0.01</v>
      </c>
      <c r="I4207" s="9">
        <v>0</v>
      </c>
      <c r="J4207" s="9">
        <v>0.01</v>
      </c>
      <c r="K4207" s="9">
        <v>0.19</v>
      </c>
    </row>
    <row r="4208" spans="1:11" x14ac:dyDescent="0.35">
      <c r="A4208" s="10">
        <v>7811</v>
      </c>
      <c r="B4208" s="10" t="s">
        <v>1843</v>
      </c>
      <c r="C4208" s="10" t="s">
        <v>34</v>
      </c>
      <c r="D4208" s="10">
        <v>2004</v>
      </c>
      <c r="E4208" s="10" t="s">
        <v>3</v>
      </c>
      <c r="F4208" s="10" t="s">
        <v>271</v>
      </c>
      <c r="G4208" s="10">
        <v>0.09</v>
      </c>
      <c r="H4208" s="10">
        <v>7.0000000000000007E-2</v>
      </c>
      <c r="I4208" s="10">
        <v>0</v>
      </c>
      <c r="J4208" s="10">
        <v>0.02</v>
      </c>
      <c r="K4208" s="10">
        <v>0.19</v>
      </c>
    </row>
    <row r="4209" spans="1:11" x14ac:dyDescent="0.35">
      <c r="A4209" s="9">
        <v>7812</v>
      </c>
      <c r="B4209" s="9" t="s">
        <v>1844</v>
      </c>
      <c r="C4209" s="9" t="s">
        <v>34</v>
      </c>
      <c r="D4209" s="9">
        <v>2003</v>
      </c>
      <c r="E4209" s="9" t="s">
        <v>7</v>
      </c>
      <c r="F4209" s="9" t="s">
        <v>61</v>
      </c>
      <c r="G4209" s="9">
        <v>0.09</v>
      </c>
      <c r="H4209" s="9">
        <v>7.0000000000000007E-2</v>
      </c>
      <c r="I4209" s="9">
        <v>0</v>
      </c>
      <c r="J4209" s="9">
        <v>0.02</v>
      </c>
      <c r="K4209" s="9">
        <v>0.19</v>
      </c>
    </row>
    <row r="4210" spans="1:11" x14ac:dyDescent="0.35">
      <c r="A4210" s="10">
        <v>7813</v>
      </c>
      <c r="B4210" s="10" t="s">
        <v>176</v>
      </c>
      <c r="C4210" s="10" t="s">
        <v>39</v>
      </c>
      <c r="D4210" s="10">
        <v>2003</v>
      </c>
      <c r="E4210" s="10" t="s">
        <v>9</v>
      </c>
      <c r="F4210" s="10" t="s">
        <v>78</v>
      </c>
      <c r="G4210" s="10">
        <v>0.14000000000000001</v>
      </c>
      <c r="H4210" s="10">
        <v>0.04</v>
      </c>
      <c r="I4210" s="10">
        <v>0</v>
      </c>
      <c r="J4210" s="10">
        <v>0.01</v>
      </c>
      <c r="K4210" s="10">
        <v>0.19</v>
      </c>
    </row>
    <row r="4211" spans="1:11" x14ac:dyDescent="0.35">
      <c r="A4211" s="9">
        <v>7814</v>
      </c>
      <c r="B4211" s="9" t="s">
        <v>1845</v>
      </c>
      <c r="C4211" s="9" t="s">
        <v>88</v>
      </c>
      <c r="D4211" s="9">
        <v>2016</v>
      </c>
      <c r="E4211" s="9" t="s">
        <v>8</v>
      </c>
      <c r="F4211" s="9" t="s">
        <v>1024</v>
      </c>
      <c r="G4211" s="9">
        <v>0</v>
      </c>
      <c r="H4211" s="9">
        <v>0</v>
      </c>
      <c r="I4211" s="9">
        <v>0.19</v>
      </c>
      <c r="J4211" s="9">
        <v>0</v>
      </c>
      <c r="K4211" s="9">
        <v>0.19</v>
      </c>
    </row>
    <row r="4212" spans="1:11" x14ac:dyDescent="0.35">
      <c r="A4212" s="10">
        <v>7815</v>
      </c>
      <c r="B4212" s="10" t="s">
        <v>1846</v>
      </c>
      <c r="C4212" s="10" t="s">
        <v>42</v>
      </c>
      <c r="D4212" s="10">
        <v>2009</v>
      </c>
      <c r="E4212" s="10" t="s">
        <v>9</v>
      </c>
      <c r="F4212" s="10" t="s">
        <v>43</v>
      </c>
      <c r="G4212" s="10">
        <v>0.18</v>
      </c>
      <c r="H4212" s="10">
        <v>0</v>
      </c>
      <c r="I4212" s="10">
        <v>0</v>
      </c>
      <c r="J4212" s="10">
        <v>0.01</v>
      </c>
      <c r="K4212" s="10">
        <v>0.19</v>
      </c>
    </row>
    <row r="4213" spans="1:11" x14ac:dyDescent="0.35">
      <c r="A4213" s="9">
        <v>7816</v>
      </c>
      <c r="B4213" s="9" t="s">
        <v>1063</v>
      </c>
      <c r="C4213" s="9" t="s">
        <v>70</v>
      </c>
      <c r="D4213" s="9">
        <v>2010</v>
      </c>
      <c r="E4213" s="9" t="s">
        <v>11</v>
      </c>
      <c r="F4213" s="9" t="s">
        <v>75</v>
      </c>
      <c r="G4213" s="9">
        <v>0.14000000000000001</v>
      </c>
      <c r="H4213" s="9">
        <v>0.03</v>
      </c>
      <c r="I4213" s="9">
        <v>0</v>
      </c>
      <c r="J4213" s="9">
        <v>0.01</v>
      </c>
      <c r="K4213" s="9">
        <v>0.19</v>
      </c>
    </row>
    <row r="4214" spans="1:11" x14ac:dyDescent="0.35">
      <c r="A4214" s="10">
        <v>7817</v>
      </c>
      <c r="B4214" s="10" t="s">
        <v>1847</v>
      </c>
      <c r="C4214" s="10" t="s">
        <v>34</v>
      </c>
      <c r="D4214" s="10">
        <v>2004</v>
      </c>
      <c r="E4214" s="10" t="s">
        <v>6</v>
      </c>
      <c r="F4214" s="10" t="s">
        <v>118</v>
      </c>
      <c r="G4214" s="10">
        <v>0.09</v>
      </c>
      <c r="H4214" s="10">
        <v>7.0000000000000007E-2</v>
      </c>
      <c r="I4214" s="10">
        <v>0</v>
      </c>
      <c r="J4214" s="10">
        <v>0.02</v>
      </c>
      <c r="K4214" s="10">
        <v>0.19</v>
      </c>
    </row>
    <row r="4215" spans="1:11" x14ac:dyDescent="0.35">
      <c r="A4215" s="9">
        <v>7818</v>
      </c>
      <c r="B4215" s="9" t="s">
        <v>1848</v>
      </c>
      <c r="C4215" s="9" t="s">
        <v>36</v>
      </c>
      <c r="D4215" s="9">
        <v>2002</v>
      </c>
      <c r="E4215" s="9" t="s">
        <v>4</v>
      </c>
      <c r="F4215" s="9" t="s">
        <v>75</v>
      </c>
      <c r="G4215" s="9">
        <v>0</v>
      </c>
      <c r="H4215" s="9">
        <v>0</v>
      </c>
      <c r="I4215" s="9">
        <v>0.19</v>
      </c>
      <c r="J4215" s="9">
        <v>0</v>
      </c>
      <c r="K4215" s="9">
        <v>0.19</v>
      </c>
    </row>
    <row r="4216" spans="1:11" x14ac:dyDescent="0.35">
      <c r="A4216" s="10">
        <v>7819</v>
      </c>
      <c r="B4216" s="10" t="s">
        <v>482</v>
      </c>
      <c r="C4216" s="10" t="s">
        <v>49</v>
      </c>
      <c r="D4216" s="10">
        <v>2010</v>
      </c>
      <c r="E4216" s="10" t="s">
        <v>9</v>
      </c>
      <c r="F4216" s="10" t="s">
        <v>43</v>
      </c>
      <c r="G4216" s="10">
        <v>0.17</v>
      </c>
      <c r="H4216" s="10">
        <v>0.01</v>
      </c>
      <c r="I4216" s="10">
        <v>0</v>
      </c>
      <c r="J4216" s="10">
        <v>0.01</v>
      </c>
      <c r="K4216" s="10">
        <v>0.19</v>
      </c>
    </row>
    <row r="4217" spans="1:11" x14ac:dyDescent="0.35">
      <c r="A4217" s="9">
        <v>7820</v>
      </c>
      <c r="B4217" s="9" t="s">
        <v>1849</v>
      </c>
      <c r="C4217" s="9" t="s">
        <v>34</v>
      </c>
      <c r="D4217" s="9">
        <v>2003</v>
      </c>
      <c r="E4217" s="9" t="s">
        <v>12</v>
      </c>
      <c r="F4217" s="9" t="s">
        <v>61</v>
      </c>
      <c r="G4217" s="9">
        <v>0.09</v>
      </c>
      <c r="H4217" s="9">
        <v>7.0000000000000007E-2</v>
      </c>
      <c r="I4217" s="9">
        <v>0</v>
      </c>
      <c r="J4217" s="9">
        <v>0.02</v>
      </c>
      <c r="K4217" s="9">
        <v>0.19</v>
      </c>
    </row>
    <row r="4218" spans="1:11" x14ac:dyDescent="0.35">
      <c r="A4218" s="10">
        <v>7821</v>
      </c>
      <c r="B4218" s="10" t="s">
        <v>1207</v>
      </c>
      <c r="C4218" s="10" t="s">
        <v>69</v>
      </c>
      <c r="D4218" s="10">
        <v>2011</v>
      </c>
      <c r="E4218" s="10" t="s">
        <v>12</v>
      </c>
      <c r="F4218" s="10" t="s">
        <v>887</v>
      </c>
      <c r="G4218" s="10">
        <v>0.18</v>
      </c>
      <c r="H4218" s="10">
        <v>0</v>
      </c>
      <c r="I4218" s="10">
        <v>0</v>
      </c>
      <c r="J4218" s="10">
        <v>0.01</v>
      </c>
      <c r="K4218" s="10">
        <v>0.19</v>
      </c>
    </row>
    <row r="4219" spans="1:11" x14ac:dyDescent="0.35">
      <c r="A4219" s="9">
        <v>7822</v>
      </c>
      <c r="B4219" s="9" t="s">
        <v>1450</v>
      </c>
      <c r="C4219" s="9" t="s">
        <v>55</v>
      </c>
      <c r="D4219" s="9">
        <v>2013</v>
      </c>
      <c r="E4219" s="9" t="s">
        <v>1</v>
      </c>
      <c r="F4219" s="9" t="s">
        <v>61</v>
      </c>
      <c r="G4219" s="9">
        <v>0.16</v>
      </c>
      <c r="H4219" s="9">
        <v>0.02</v>
      </c>
      <c r="I4219" s="9">
        <v>0</v>
      </c>
      <c r="J4219" s="9">
        <v>0.01</v>
      </c>
      <c r="K4219" s="9">
        <v>0.19</v>
      </c>
    </row>
    <row r="4220" spans="1:11" x14ac:dyDescent="0.35">
      <c r="A4220" s="10">
        <v>7823</v>
      </c>
      <c r="B4220" s="10" t="s">
        <v>1850</v>
      </c>
      <c r="C4220" s="10" t="s">
        <v>34</v>
      </c>
      <c r="D4220" s="10">
        <v>2001</v>
      </c>
      <c r="E4220" s="10" t="s">
        <v>7</v>
      </c>
      <c r="F4220" s="10" t="s">
        <v>38</v>
      </c>
      <c r="G4220" s="10">
        <v>0.09</v>
      </c>
      <c r="H4220" s="10">
        <v>7.0000000000000007E-2</v>
      </c>
      <c r="I4220" s="10">
        <v>0</v>
      </c>
      <c r="J4220" s="10">
        <v>0.02</v>
      </c>
      <c r="K4220" s="10">
        <v>0.19</v>
      </c>
    </row>
    <row r="4221" spans="1:11" x14ac:dyDescent="0.35">
      <c r="A4221" s="9">
        <v>7824</v>
      </c>
      <c r="B4221" s="9" t="s">
        <v>1131</v>
      </c>
      <c r="C4221" s="9" t="s">
        <v>36</v>
      </c>
      <c r="D4221" s="9">
        <v>2001</v>
      </c>
      <c r="E4221" s="9" t="s">
        <v>1</v>
      </c>
      <c r="F4221" s="9" t="s">
        <v>114</v>
      </c>
      <c r="G4221" s="9">
        <v>0.14000000000000001</v>
      </c>
      <c r="H4221" s="9">
        <v>0.05</v>
      </c>
      <c r="I4221" s="9">
        <v>0</v>
      </c>
      <c r="J4221" s="9">
        <v>0</v>
      </c>
      <c r="K4221" s="9">
        <v>0.19</v>
      </c>
    </row>
    <row r="4222" spans="1:11" x14ac:dyDescent="0.35">
      <c r="A4222" s="10">
        <v>7825</v>
      </c>
      <c r="B4222" s="10" t="s">
        <v>1851</v>
      </c>
      <c r="C4222" s="10" t="s">
        <v>47</v>
      </c>
      <c r="D4222" s="10">
        <v>1996</v>
      </c>
      <c r="E4222" s="10" t="s">
        <v>1</v>
      </c>
      <c r="F4222" s="10" t="s">
        <v>38</v>
      </c>
      <c r="G4222" s="10">
        <v>0</v>
      </c>
      <c r="H4222" s="10">
        <v>0</v>
      </c>
      <c r="I4222" s="10">
        <v>0.19</v>
      </c>
      <c r="J4222" s="10">
        <v>0</v>
      </c>
      <c r="K4222" s="10">
        <v>0.19</v>
      </c>
    </row>
    <row r="4223" spans="1:11" x14ac:dyDescent="0.35">
      <c r="A4223" s="9">
        <v>7826</v>
      </c>
      <c r="B4223" s="9" t="s">
        <v>1852</v>
      </c>
      <c r="C4223" s="9" t="s">
        <v>49</v>
      </c>
      <c r="D4223" s="9">
        <v>2010</v>
      </c>
      <c r="E4223" s="9" t="s">
        <v>11</v>
      </c>
      <c r="F4223" s="9" t="s">
        <v>38</v>
      </c>
      <c r="G4223" s="9">
        <v>0</v>
      </c>
      <c r="H4223" s="9">
        <v>0</v>
      </c>
      <c r="I4223" s="9">
        <v>0.19</v>
      </c>
      <c r="J4223" s="9">
        <v>0</v>
      </c>
      <c r="K4223" s="9">
        <v>0.19</v>
      </c>
    </row>
    <row r="4224" spans="1:11" x14ac:dyDescent="0.35">
      <c r="A4224" s="10">
        <v>7827</v>
      </c>
      <c r="B4224" s="10" t="s">
        <v>1853</v>
      </c>
      <c r="C4224" s="10" t="s">
        <v>34</v>
      </c>
      <c r="D4224" s="10">
        <v>2003</v>
      </c>
      <c r="E4224" s="10" t="s">
        <v>1</v>
      </c>
      <c r="F4224" s="10" t="s">
        <v>76</v>
      </c>
      <c r="G4224" s="10">
        <v>0.09</v>
      </c>
      <c r="H4224" s="10">
        <v>7.0000000000000007E-2</v>
      </c>
      <c r="I4224" s="10">
        <v>0</v>
      </c>
      <c r="J4224" s="10">
        <v>0.02</v>
      </c>
      <c r="K4224" s="10">
        <v>0.19</v>
      </c>
    </row>
    <row r="4225" spans="1:11" x14ac:dyDescent="0.35">
      <c r="A4225" s="9">
        <v>7828</v>
      </c>
      <c r="B4225" s="9" t="s">
        <v>1854</v>
      </c>
      <c r="C4225" s="9" t="s">
        <v>94</v>
      </c>
      <c r="D4225" s="9">
        <v>2013</v>
      </c>
      <c r="E4225" s="9" t="s">
        <v>9</v>
      </c>
      <c r="F4225" s="9" t="s">
        <v>50</v>
      </c>
      <c r="G4225" s="9">
        <v>0.04</v>
      </c>
      <c r="H4225" s="9">
        <v>0.13</v>
      </c>
      <c r="I4225" s="9">
        <v>0</v>
      </c>
      <c r="J4225" s="9">
        <v>0.03</v>
      </c>
      <c r="K4225" s="9">
        <v>0.19</v>
      </c>
    </row>
    <row r="4226" spans="1:11" x14ac:dyDescent="0.35">
      <c r="A4226" s="10">
        <v>7829</v>
      </c>
      <c r="B4226" s="10" t="s">
        <v>1855</v>
      </c>
      <c r="C4226" s="10" t="s">
        <v>72</v>
      </c>
      <c r="D4226" s="10">
        <v>1996</v>
      </c>
      <c r="E4226" s="10" t="s">
        <v>12</v>
      </c>
      <c r="F4226" s="10" t="s">
        <v>1856</v>
      </c>
      <c r="G4226" s="10">
        <v>0.11</v>
      </c>
      <c r="H4226" s="10">
        <v>7.0000000000000007E-2</v>
      </c>
      <c r="I4226" s="10">
        <v>0</v>
      </c>
      <c r="J4226" s="10">
        <v>0.01</v>
      </c>
      <c r="K4226" s="10">
        <v>0.19</v>
      </c>
    </row>
    <row r="4227" spans="1:11" x14ac:dyDescent="0.35">
      <c r="A4227" s="9">
        <v>7830</v>
      </c>
      <c r="B4227" s="9" t="s">
        <v>1857</v>
      </c>
      <c r="C4227" s="9" t="s">
        <v>72</v>
      </c>
      <c r="D4227" s="9">
        <v>1999</v>
      </c>
      <c r="E4227" s="9" t="s">
        <v>10</v>
      </c>
      <c r="F4227" s="9" t="s">
        <v>727</v>
      </c>
      <c r="G4227" s="9">
        <v>0</v>
      </c>
      <c r="H4227" s="9">
        <v>0</v>
      </c>
      <c r="I4227" s="9">
        <v>0.18</v>
      </c>
      <c r="J4227" s="9">
        <v>0.01</v>
      </c>
      <c r="K4227" s="9">
        <v>0.19</v>
      </c>
    </row>
    <row r="4228" spans="1:11" x14ac:dyDescent="0.35">
      <c r="A4228" s="10">
        <v>7831</v>
      </c>
      <c r="B4228" s="10" t="s">
        <v>1858</v>
      </c>
      <c r="C4228" s="10" t="s">
        <v>69</v>
      </c>
      <c r="D4228" s="10">
        <v>2013</v>
      </c>
      <c r="E4228" s="10" t="s">
        <v>9</v>
      </c>
      <c r="F4228" s="10" t="s">
        <v>75</v>
      </c>
      <c r="G4228" s="10">
        <v>0</v>
      </c>
      <c r="H4228" s="10">
        <v>0</v>
      </c>
      <c r="I4228" s="10">
        <v>0.19</v>
      </c>
      <c r="J4228" s="10">
        <v>0</v>
      </c>
      <c r="K4228" s="10">
        <v>0.19</v>
      </c>
    </row>
    <row r="4229" spans="1:11" x14ac:dyDescent="0.35">
      <c r="A4229" s="9">
        <v>7832</v>
      </c>
      <c r="B4229" s="9" t="s">
        <v>904</v>
      </c>
      <c r="C4229" s="9" t="s">
        <v>70</v>
      </c>
      <c r="D4229" s="9">
        <v>2012</v>
      </c>
      <c r="E4229" s="9" t="s">
        <v>9</v>
      </c>
      <c r="F4229" s="9" t="s">
        <v>46</v>
      </c>
      <c r="G4229" s="9">
        <v>0.09</v>
      </c>
      <c r="H4229" s="9">
        <v>7.0000000000000007E-2</v>
      </c>
      <c r="I4229" s="9">
        <v>0.02</v>
      </c>
      <c r="J4229" s="9">
        <v>0.02</v>
      </c>
      <c r="K4229" s="9">
        <v>0.19</v>
      </c>
    </row>
    <row r="4230" spans="1:11" x14ac:dyDescent="0.35">
      <c r="A4230" s="10">
        <v>7833</v>
      </c>
      <c r="B4230" s="10" t="s">
        <v>227</v>
      </c>
      <c r="C4230" s="10" t="s">
        <v>44</v>
      </c>
      <c r="D4230" s="10">
        <v>2009</v>
      </c>
      <c r="E4230" s="10" t="s">
        <v>8</v>
      </c>
      <c r="F4230" s="10" t="s">
        <v>194</v>
      </c>
      <c r="G4230" s="10">
        <v>0.08</v>
      </c>
      <c r="H4230" s="10">
        <v>7.0000000000000007E-2</v>
      </c>
      <c r="I4230" s="10">
        <v>0</v>
      </c>
      <c r="J4230" s="10">
        <v>0.04</v>
      </c>
      <c r="K4230" s="10">
        <v>0.19</v>
      </c>
    </row>
    <row r="4231" spans="1:11" x14ac:dyDescent="0.35">
      <c r="A4231" s="9">
        <v>7834</v>
      </c>
      <c r="B4231" s="9" t="s">
        <v>435</v>
      </c>
      <c r="C4231" s="9" t="s">
        <v>55</v>
      </c>
      <c r="D4231" s="9">
        <v>2015</v>
      </c>
      <c r="E4231" s="9" t="s">
        <v>8</v>
      </c>
      <c r="F4231" s="9" t="s">
        <v>436</v>
      </c>
      <c r="G4231" s="9">
        <v>0.1</v>
      </c>
      <c r="H4231" s="9">
        <v>7.0000000000000007E-2</v>
      </c>
      <c r="I4231" s="9">
        <v>0</v>
      </c>
      <c r="J4231" s="9">
        <v>0.02</v>
      </c>
      <c r="K4231" s="9">
        <v>0.19</v>
      </c>
    </row>
    <row r="4232" spans="1:11" x14ac:dyDescent="0.35">
      <c r="A4232" s="10">
        <v>7835</v>
      </c>
      <c r="B4232" s="10" t="s">
        <v>1859</v>
      </c>
      <c r="C4232" s="10" t="s">
        <v>69</v>
      </c>
      <c r="D4232" s="10">
        <v>2008</v>
      </c>
      <c r="E4232" s="10" t="s">
        <v>8</v>
      </c>
      <c r="F4232" s="10" t="s">
        <v>50</v>
      </c>
      <c r="G4232" s="10">
        <v>0.06</v>
      </c>
      <c r="H4232" s="10">
        <v>0.02</v>
      </c>
      <c r="I4232" s="10">
        <v>0.1</v>
      </c>
      <c r="J4232" s="10">
        <v>0.01</v>
      </c>
      <c r="K4232" s="10">
        <v>0.19</v>
      </c>
    </row>
    <row r="4233" spans="1:11" x14ac:dyDescent="0.35">
      <c r="A4233" s="9">
        <v>7836</v>
      </c>
      <c r="B4233" s="9" t="s">
        <v>1860</v>
      </c>
      <c r="C4233" s="9" t="s">
        <v>49</v>
      </c>
      <c r="D4233" s="9">
        <v>2008</v>
      </c>
      <c r="E4233" s="9" t="s">
        <v>5</v>
      </c>
      <c r="F4233" s="9" t="s">
        <v>170</v>
      </c>
      <c r="G4233" s="9">
        <v>0.15</v>
      </c>
      <c r="H4233" s="9">
        <v>0.03</v>
      </c>
      <c r="I4233" s="9">
        <v>0</v>
      </c>
      <c r="J4233" s="9">
        <v>0.01</v>
      </c>
      <c r="K4233" s="9">
        <v>0.19</v>
      </c>
    </row>
    <row r="4234" spans="1:11" x14ac:dyDescent="0.35">
      <c r="A4234" s="10">
        <v>7837</v>
      </c>
      <c r="B4234" s="10" t="s">
        <v>1861</v>
      </c>
      <c r="C4234" s="10" t="s">
        <v>42</v>
      </c>
      <c r="D4234" s="10">
        <v>2011</v>
      </c>
      <c r="E4234" s="10" t="s">
        <v>6</v>
      </c>
      <c r="F4234" s="10" t="s">
        <v>67</v>
      </c>
      <c r="G4234" s="10">
        <v>0.08</v>
      </c>
      <c r="H4234" s="10">
        <v>0.09</v>
      </c>
      <c r="I4234" s="10">
        <v>0</v>
      </c>
      <c r="J4234" s="10">
        <v>0.02</v>
      </c>
      <c r="K4234" s="10">
        <v>0.19</v>
      </c>
    </row>
    <row r="4235" spans="1:11" x14ac:dyDescent="0.35">
      <c r="A4235" s="9">
        <v>7838</v>
      </c>
      <c r="B4235" s="9" t="s">
        <v>1862</v>
      </c>
      <c r="C4235" s="9" t="s">
        <v>49</v>
      </c>
      <c r="D4235" s="9">
        <v>2006</v>
      </c>
      <c r="E4235" s="9" t="s">
        <v>10</v>
      </c>
      <c r="F4235" s="9" t="s">
        <v>75</v>
      </c>
      <c r="G4235" s="9">
        <v>0.02</v>
      </c>
      <c r="H4235" s="9">
        <v>0.01</v>
      </c>
      <c r="I4235" s="9">
        <v>0.16</v>
      </c>
      <c r="J4235" s="9">
        <v>0</v>
      </c>
      <c r="K4235" s="9">
        <v>0.19</v>
      </c>
    </row>
    <row r="4236" spans="1:11" x14ac:dyDescent="0.35">
      <c r="A4236" s="10">
        <v>7839</v>
      </c>
      <c r="B4236" s="10" t="s">
        <v>1863</v>
      </c>
      <c r="C4236" s="10" t="s">
        <v>80</v>
      </c>
      <c r="D4236" s="10">
        <v>1995</v>
      </c>
      <c r="E4236" s="10" t="s">
        <v>8</v>
      </c>
      <c r="F4236" s="10" t="s">
        <v>46</v>
      </c>
      <c r="G4236" s="10">
        <v>0</v>
      </c>
      <c r="H4236" s="10">
        <v>0</v>
      </c>
      <c r="I4236" s="10">
        <v>0.19</v>
      </c>
      <c r="J4236" s="10">
        <v>0</v>
      </c>
      <c r="K4236" s="10">
        <v>0.19</v>
      </c>
    </row>
    <row r="4237" spans="1:11" x14ac:dyDescent="0.35">
      <c r="A4237" s="9">
        <v>7840</v>
      </c>
      <c r="B4237" s="9" t="s">
        <v>1864</v>
      </c>
      <c r="C4237" s="9" t="s">
        <v>34</v>
      </c>
      <c r="D4237" s="9">
        <v>2008</v>
      </c>
      <c r="E4237" s="9" t="s">
        <v>6</v>
      </c>
      <c r="F4237" s="9" t="s">
        <v>57</v>
      </c>
      <c r="G4237" s="9">
        <v>0.09</v>
      </c>
      <c r="H4237" s="9">
        <v>7.0000000000000007E-2</v>
      </c>
      <c r="I4237" s="9">
        <v>0</v>
      </c>
      <c r="J4237" s="9">
        <v>0.02</v>
      </c>
      <c r="K4237" s="9">
        <v>0.19</v>
      </c>
    </row>
    <row r="4238" spans="1:11" x14ac:dyDescent="0.35">
      <c r="A4238" s="10">
        <v>7841</v>
      </c>
      <c r="B4238" s="10" t="s">
        <v>1865</v>
      </c>
      <c r="C4238" s="10" t="s">
        <v>34</v>
      </c>
      <c r="D4238" s="10">
        <v>2008</v>
      </c>
      <c r="E4238" s="10" t="s">
        <v>6</v>
      </c>
      <c r="F4238" s="10" t="s">
        <v>45</v>
      </c>
      <c r="G4238" s="10">
        <v>0.09</v>
      </c>
      <c r="H4238" s="10">
        <v>7.0000000000000007E-2</v>
      </c>
      <c r="I4238" s="10">
        <v>0</v>
      </c>
      <c r="J4238" s="10">
        <v>0.02</v>
      </c>
      <c r="K4238" s="10">
        <v>0.19</v>
      </c>
    </row>
    <row r="4239" spans="1:11" x14ac:dyDescent="0.35">
      <c r="A4239" s="9">
        <v>7842</v>
      </c>
      <c r="B4239" s="9" t="s">
        <v>1866</v>
      </c>
      <c r="C4239" s="9" t="s">
        <v>72</v>
      </c>
      <c r="D4239" s="9">
        <v>1998</v>
      </c>
      <c r="E4239" s="9" t="s">
        <v>10</v>
      </c>
      <c r="F4239" s="9" t="s">
        <v>91</v>
      </c>
      <c r="G4239" s="9">
        <v>0.11</v>
      </c>
      <c r="H4239" s="9">
        <v>7.0000000000000007E-2</v>
      </c>
      <c r="I4239" s="9">
        <v>0</v>
      </c>
      <c r="J4239" s="9">
        <v>0.01</v>
      </c>
      <c r="K4239" s="9">
        <v>0.19</v>
      </c>
    </row>
    <row r="4240" spans="1:11" x14ac:dyDescent="0.35">
      <c r="A4240" s="10">
        <v>7843</v>
      </c>
      <c r="B4240" s="10" t="s">
        <v>1867</v>
      </c>
      <c r="C4240" s="10" t="s">
        <v>70</v>
      </c>
      <c r="D4240" s="10">
        <v>2011</v>
      </c>
      <c r="E4240" s="10" t="s">
        <v>9</v>
      </c>
      <c r="F4240" s="10" t="s">
        <v>67</v>
      </c>
      <c r="G4240" s="10">
        <v>0.15</v>
      </c>
      <c r="H4240" s="10">
        <v>0.03</v>
      </c>
      <c r="I4240" s="10">
        <v>0</v>
      </c>
      <c r="J4240" s="10">
        <v>0.01</v>
      </c>
      <c r="K4240" s="10">
        <v>0.19</v>
      </c>
    </row>
    <row r="4241" spans="1:11" x14ac:dyDescent="0.35">
      <c r="A4241" s="9">
        <v>7844</v>
      </c>
      <c r="B4241" s="9" t="s">
        <v>1868</v>
      </c>
      <c r="C4241" s="9" t="s">
        <v>34</v>
      </c>
      <c r="D4241" s="9">
        <v>2001</v>
      </c>
      <c r="E4241" s="9" t="s">
        <v>6</v>
      </c>
      <c r="F4241" s="9" t="s">
        <v>57</v>
      </c>
      <c r="G4241" s="9">
        <v>0.09</v>
      </c>
      <c r="H4241" s="9">
        <v>7.0000000000000007E-2</v>
      </c>
      <c r="I4241" s="9">
        <v>0</v>
      </c>
      <c r="J4241" s="9">
        <v>0.02</v>
      </c>
      <c r="K4241" s="9">
        <v>0.19</v>
      </c>
    </row>
    <row r="4242" spans="1:11" x14ac:dyDescent="0.35">
      <c r="A4242" s="10">
        <v>7845</v>
      </c>
      <c r="B4242" s="10" t="s">
        <v>1869</v>
      </c>
      <c r="C4242" s="10" t="s">
        <v>44</v>
      </c>
      <c r="D4242" s="10">
        <v>2005</v>
      </c>
      <c r="E4242" s="10" t="s">
        <v>2</v>
      </c>
      <c r="F4242" s="10" t="s">
        <v>38</v>
      </c>
      <c r="G4242" s="10">
        <v>0.17</v>
      </c>
      <c r="H4242" s="10">
        <v>0</v>
      </c>
      <c r="I4242" s="10">
        <v>0</v>
      </c>
      <c r="J4242" s="10">
        <v>0.01</v>
      </c>
      <c r="K4242" s="10">
        <v>0.19</v>
      </c>
    </row>
    <row r="4243" spans="1:11" x14ac:dyDescent="0.35">
      <c r="A4243" s="9">
        <v>7846</v>
      </c>
      <c r="B4243" s="9" t="s">
        <v>383</v>
      </c>
      <c r="C4243" s="9" t="s">
        <v>69</v>
      </c>
      <c r="D4243" s="9">
        <v>2009</v>
      </c>
      <c r="E4243" s="9" t="s">
        <v>3</v>
      </c>
      <c r="F4243" s="9" t="s">
        <v>67</v>
      </c>
      <c r="G4243" s="9">
        <v>0.14000000000000001</v>
      </c>
      <c r="H4243" s="9">
        <v>0.03</v>
      </c>
      <c r="I4243" s="9">
        <v>0</v>
      </c>
      <c r="J4243" s="9">
        <v>0.02</v>
      </c>
      <c r="K4243" s="9">
        <v>0.19</v>
      </c>
    </row>
    <row r="4244" spans="1:11" x14ac:dyDescent="0.35">
      <c r="A4244" s="10">
        <v>7847</v>
      </c>
      <c r="B4244" s="10" t="s">
        <v>1870</v>
      </c>
      <c r="C4244" s="10" t="s">
        <v>42</v>
      </c>
      <c r="D4244" s="10">
        <v>2011</v>
      </c>
      <c r="E4244" s="10" t="s">
        <v>4</v>
      </c>
      <c r="F4244" s="10" t="s">
        <v>89</v>
      </c>
      <c r="G4244" s="10">
        <v>0</v>
      </c>
      <c r="H4244" s="10">
        <v>0</v>
      </c>
      <c r="I4244" s="10">
        <v>0.19</v>
      </c>
      <c r="J4244" s="10">
        <v>0</v>
      </c>
      <c r="K4244" s="10">
        <v>0.19</v>
      </c>
    </row>
    <row r="4245" spans="1:11" x14ac:dyDescent="0.35">
      <c r="A4245" s="9">
        <v>7848</v>
      </c>
      <c r="B4245" s="9" t="s">
        <v>1363</v>
      </c>
      <c r="C4245" s="9" t="s">
        <v>36</v>
      </c>
      <c r="D4245" s="9">
        <v>2004</v>
      </c>
      <c r="E4245" s="9" t="s">
        <v>11</v>
      </c>
      <c r="F4245" s="9" t="s">
        <v>67</v>
      </c>
      <c r="G4245" s="9">
        <v>0.14000000000000001</v>
      </c>
      <c r="H4245" s="9">
        <v>0.05</v>
      </c>
      <c r="I4245" s="9">
        <v>0</v>
      </c>
      <c r="J4245" s="9">
        <v>0</v>
      </c>
      <c r="K4245" s="9">
        <v>0.19</v>
      </c>
    </row>
    <row r="4246" spans="1:11" x14ac:dyDescent="0.35">
      <c r="A4246" s="10">
        <v>7849</v>
      </c>
      <c r="B4246" s="10" t="s">
        <v>1871</v>
      </c>
      <c r="C4246" s="10" t="s">
        <v>39</v>
      </c>
      <c r="D4246" s="10">
        <v>2002</v>
      </c>
      <c r="E4246" s="10" t="s">
        <v>1</v>
      </c>
      <c r="F4246" s="10" t="s">
        <v>61</v>
      </c>
      <c r="G4246" s="10">
        <v>0.14000000000000001</v>
      </c>
      <c r="H4246" s="10">
        <v>0.04</v>
      </c>
      <c r="I4246" s="10">
        <v>0</v>
      </c>
      <c r="J4246" s="10">
        <v>0.01</v>
      </c>
      <c r="K4246" s="10">
        <v>0.19</v>
      </c>
    </row>
    <row r="4247" spans="1:11" x14ac:dyDescent="0.35">
      <c r="A4247" s="9">
        <v>7850</v>
      </c>
      <c r="B4247" s="9" t="s">
        <v>1872</v>
      </c>
      <c r="C4247" s="9" t="s">
        <v>56</v>
      </c>
      <c r="D4247" s="9">
        <v>2016</v>
      </c>
      <c r="E4247" s="9" t="s">
        <v>9</v>
      </c>
      <c r="F4247" s="9" t="s">
        <v>1873</v>
      </c>
      <c r="G4247" s="9">
        <v>0</v>
      </c>
      <c r="H4247" s="9">
        <v>0</v>
      </c>
      <c r="I4247" s="9">
        <v>0.19</v>
      </c>
      <c r="J4247" s="9">
        <v>0</v>
      </c>
      <c r="K4247" s="9">
        <v>0.19</v>
      </c>
    </row>
    <row r="4248" spans="1:11" x14ac:dyDescent="0.35">
      <c r="A4248" s="10">
        <v>7851</v>
      </c>
      <c r="B4248" s="10" t="s">
        <v>1874</v>
      </c>
      <c r="C4248" s="10" t="s">
        <v>88</v>
      </c>
      <c r="D4248" s="10">
        <v>2011</v>
      </c>
      <c r="E4248" s="10" t="s">
        <v>6</v>
      </c>
      <c r="F4248" s="10" t="s">
        <v>67</v>
      </c>
      <c r="G4248" s="10">
        <v>0.13</v>
      </c>
      <c r="H4248" s="10">
        <v>0.05</v>
      </c>
      <c r="I4248" s="10">
        <v>0</v>
      </c>
      <c r="J4248" s="10">
        <v>0.02</v>
      </c>
      <c r="K4248" s="10">
        <v>0.19</v>
      </c>
    </row>
    <row r="4249" spans="1:11" x14ac:dyDescent="0.35">
      <c r="A4249" s="9">
        <v>7852</v>
      </c>
      <c r="B4249" s="9" t="s">
        <v>1875</v>
      </c>
      <c r="C4249" s="9" t="s">
        <v>34</v>
      </c>
      <c r="D4249" s="9">
        <v>2003</v>
      </c>
      <c r="E4249" s="9" t="s">
        <v>6</v>
      </c>
      <c r="F4249" s="9" t="s">
        <v>57</v>
      </c>
      <c r="G4249" s="9">
        <v>0.09</v>
      </c>
      <c r="H4249" s="9">
        <v>7.0000000000000007E-2</v>
      </c>
      <c r="I4249" s="9">
        <v>0</v>
      </c>
      <c r="J4249" s="9">
        <v>0.02</v>
      </c>
      <c r="K4249" s="9">
        <v>0.19</v>
      </c>
    </row>
    <row r="4250" spans="1:11" x14ac:dyDescent="0.35">
      <c r="A4250" s="10">
        <v>7853</v>
      </c>
      <c r="B4250" s="10" t="s">
        <v>526</v>
      </c>
      <c r="C4250" s="10" t="s">
        <v>94</v>
      </c>
      <c r="D4250" s="10">
        <v>2011</v>
      </c>
      <c r="E4250" s="10" t="s">
        <v>3</v>
      </c>
      <c r="F4250" s="10" t="s">
        <v>61</v>
      </c>
      <c r="G4250" s="10">
        <v>0.05</v>
      </c>
      <c r="H4250" s="10">
        <v>0.11</v>
      </c>
      <c r="I4250" s="10">
        <v>0</v>
      </c>
      <c r="J4250" s="10">
        <v>0.03</v>
      </c>
      <c r="K4250" s="10">
        <v>0.19</v>
      </c>
    </row>
    <row r="4251" spans="1:11" x14ac:dyDescent="0.35">
      <c r="A4251" s="9">
        <v>7854</v>
      </c>
      <c r="B4251" s="9" t="s">
        <v>1876</v>
      </c>
      <c r="C4251" s="9" t="s">
        <v>42</v>
      </c>
      <c r="D4251" s="9">
        <v>2009</v>
      </c>
      <c r="E4251" s="9" t="s">
        <v>3</v>
      </c>
      <c r="F4251" s="9" t="s">
        <v>50</v>
      </c>
      <c r="G4251" s="9">
        <v>0.18</v>
      </c>
      <c r="H4251" s="9">
        <v>0</v>
      </c>
      <c r="I4251" s="9">
        <v>0</v>
      </c>
      <c r="J4251" s="9">
        <v>0.01</v>
      </c>
      <c r="K4251" s="9">
        <v>0.19</v>
      </c>
    </row>
    <row r="4252" spans="1:11" x14ac:dyDescent="0.35">
      <c r="A4252" s="10">
        <v>7855</v>
      </c>
      <c r="B4252" s="10" t="s">
        <v>1877</v>
      </c>
      <c r="C4252" s="10" t="s">
        <v>36</v>
      </c>
      <c r="D4252" s="10">
        <v>2002</v>
      </c>
      <c r="E4252" s="10" t="s">
        <v>11</v>
      </c>
      <c r="F4252" s="10" t="s">
        <v>38</v>
      </c>
      <c r="G4252" s="10">
        <v>0.14000000000000001</v>
      </c>
      <c r="H4252" s="10">
        <v>0.05</v>
      </c>
      <c r="I4252" s="10">
        <v>0</v>
      </c>
      <c r="J4252" s="10">
        <v>0</v>
      </c>
      <c r="K4252" s="10">
        <v>0.19</v>
      </c>
    </row>
    <row r="4253" spans="1:11" x14ac:dyDescent="0.35">
      <c r="A4253" s="9">
        <v>7856</v>
      </c>
      <c r="B4253" s="9" t="s">
        <v>1878</v>
      </c>
      <c r="C4253" s="9" t="s">
        <v>39</v>
      </c>
      <c r="D4253" s="9">
        <v>2004</v>
      </c>
      <c r="E4253" s="9" t="s">
        <v>4</v>
      </c>
      <c r="F4253" s="9" t="s">
        <v>40</v>
      </c>
      <c r="G4253" s="9">
        <v>0.14000000000000001</v>
      </c>
      <c r="H4253" s="9">
        <v>0.04</v>
      </c>
      <c r="I4253" s="9">
        <v>0</v>
      </c>
      <c r="J4253" s="9">
        <v>0.01</v>
      </c>
      <c r="K4253" s="9">
        <v>0.19</v>
      </c>
    </row>
    <row r="4254" spans="1:11" x14ac:dyDescent="0.35">
      <c r="A4254" s="10">
        <v>7857</v>
      </c>
      <c r="B4254" s="10" t="s">
        <v>1879</v>
      </c>
      <c r="C4254" s="10" t="s">
        <v>69</v>
      </c>
      <c r="D4254" s="10">
        <v>2011</v>
      </c>
      <c r="E4254" s="10" t="s">
        <v>9</v>
      </c>
      <c r="F4254" s="10" t="s">
        <v>61</v>
      </c>
      <c r="G4254" s="10">
        <v>7.0000000000000007E-2</v>
      </c>
      <c r="H4254" s="10">
        <v>0.09</v>
      </c>
      <c r="I4254" s="10">
        <v>0</v>
      </c>
      <c r="J4254" s="10">
        <v>0.04</v>
      </c>
      <c r="K4254" s="10">
        <v>0.19</v>
      </c>
    </row>
    <row r="4255" spans="1:11" x14ac:dyDescent="0.35">
      <c r="A4255" s="9">
        <v>7858</v>
      </c>
      <c r="B4255" s="9" t="s">
        <v>1591</v>
      </c>
      <c r="C4255" s="9" t="s">
        <v>88</v>
      </c>
      <c r="D4255" s="9">
        <v>2012</v>
      </c>
      <c r="E4255" s="9" t="s">
        <v>9</v>
      </c>
      <c r="F4255" s="9" t="s">
        <v>43</v>
      </c>
      <c r="G4255" s="9">
        <v>0.15</v>
      </c>
      <c r="H4255" s="9">
        <v>0.03</v>
      </c>
      <c r="I4255" s="9">
        <v>0</v>
      </c>
      <c r="J4255" s="9">
        <v>0.01</v>
      </c>
      <c r="K4255" s="9">
        <v>0.19</v>
      </c>
    </row>
    <row r="4256" spans="1:11" x14ac:dyDescent="0.35">
      <c r="A4256" s="10">
        <v>7859</v>
      </c>
      <c r="B4256" s="10" t="s">
        <v>1880</v>
      </c>
      <c r="C4256" s="10" t="s">
        <v>44</v>
      </c>
      <c r="D4256" s="10">
        <v>2009</v>
      </c>
      <c r="E4256" s="10" t="s">
        <v>11</v>
      </c>
      <c r="F4256" s="10" t="s">
        <v>57</v>
      </c>
      <c r="G4256" s="10">
        <v>0</v>
      </c>
      <c r="H4256" s="10">
        <v>0</v>
      </c>
      <c r="I4256" s="10">
        <v>0.19</v>
      </c>
      <c r="J4256" s="10">
        <v>0</v>
      </c>
      <c r="K4256" s="10">
        <v>0.19</v>
      </c>
    </row>
    <row r="4257" spans="1:11" x14ac:dyDescent="0.35">
      <c r="A4257" s="9">
        <v>7860</v>
      </c>
      <c r="B4257" s="9" t="s">
        <v>1881</v>
      </c>
      <c r="C4257" s="9" t="s">
        <v>56</v>
      </c>
      <c r="D4257" s="9">
        <v>2014</v>
      </c>
      <c r="E4257" s="9" t="s">
        <v>4</v>
      </c>
      <c r="F4257" s="9" t="s">
        <v>1882</v>
      </c>
      <c r="G4257" s="9">
        <v>0.08</v>
      </c>
      <c r="H4257" s="9">
        <v>0.02</v>
      </c>
      <c r="I4257" s="9">
        <v>0.06</v>
      </c>
      <c r="J4257" s="9">
        <v>0.03</v>
      </c>
      <c r="K4257" s="9">
        <v>0.19</v>
      </c>
    </row>
    <row r="4258" spans="1:11" x14ac:dyDescent="0.35">
      <c r="A4258" s="10">
        <v>7861</v>
      </c>
      <c r="B4258" s="10" t="s">
        <v>1883</v>
      </c>
      <c r="C4258" s="10" t="s">
        <v>146</v>
      </c>
      <c r="D4258" s="10">
        <v>1996</v>
      </c>
      <c r="E4258" s="10" t="s">
        <v>7</v>
      </c>
      <c r="F4258" s="10" t="s">
        <v>491</v>
      </c>
      <c r="G4258" s="10">
        <v>0.15</v>
      </c>
      <c r="H4258" s="10">
        <v>0.04</v>
      </c>
      <c r="I4258" s="10">
        <v>0</v>
      </c>
      <c r="J4258" s="10">
        <v>0</v>
      </c>
      <c r="K4258" s="10">
        <v>0.19</v>
      </c>
    </row>
    <row r="4259" spans="1:11" x14ac:dyDescent="0.35">
      <c r="A4259" s="9">
        <v>7862</v>
      </c>
      <c r="B4259" s="9" t="s">
        <v>1884</v>
      </c>
      <c r="C4259" s="9" t="s">
        <v>146</v>
      </c>
      <c r="D4259" s="9">
        <v>1997</v>
      </c>
      <c r="E4259" s="9" t="s">
        <v>10</v>
      </c>
      <c r="F4259" s="9" t="s">
        <v>491</v>
      </c>
      <c r="G4259" s="9">
        <v>0.15</v>
      </c>
      <c r="H4259" s="9">
        <v>0.04</v>
      </c>
      <c r="I4259" s="9">
        <v>0</v>
      </c>
      <c r="J4259" s="9">
        <v>0</v>
      </c>
      <c r="K4259" s="9">
        <v>0.19</v>
      </c>
    </row>
    <row r="4260" spans="1:11" x14ac:dyDescent="0.35">
      <c r="A4260" s="10">
        <v>7863</v>
      </c>
      <c r="B4260" s="10" t="s">
        <v>1885</v>
      </c>
      <c r="C4260" s="10" t="s">
        <v>146</v>
      </c>
      <c r="D4260" s="10">
        <v>1997</v>
      </c>
      <c r="E4260" s="10" t="s">
        <v>9</v>
      </c>
      <c r="F4260" s="10" t="s">
        <v>1128</v>
      </c>
      <c r="G4260" s="10">
        <v>0.15</v>
      </c>
      <c r="H4260" s="10">
        <v>0.04</v>
      </c>
      <c r="I4260" s="10">
        <v>0</v>
      </c>
      <c r="J4260" s="10">
        <v>0</v>
      </c>
      <c r="K4260" s="10">
        <v>0.19</v>
      </c>
    </row>
    <row r="4261" spans="1:11" x14ac:dyDescent="0.35">
      <c r="A4261" s="9">
        <v>7864</v>
      </c>
      <c r="B4261" s="9" t="s">
        <v>1886</v>
      </c>
      <c r="C4261" s="9" t="s">
        <v>146</v>
      </c>
      <c r="D4261" s="9">
        <v>1997</v>
      </c>
      <c r="E4261" s="9" t="s">
        <v>5</v>
      </c>
      <c r="F4261" s="9" t="s">
        <v>392</v>
      </c>
      <c r="G4261" s="9">
        <v>0</v>
      </c>
      <c r="H4261" s="9">
        <v>0</v>
      </c>
      <c r="I4261" s="9">
        <v>0.16</v>
      </c>
      <c r="J4261" s="9">
        <v>0.03</v>
      </c>
      <c r="K4261" s="9">
        <v>0.19</v>
      </c>
    </row>
    <row r="4262" spans="1:11" x14ac:dyDescent="0.35">
      <c r="A4262" s="10">
        <v>7865</v>
      </c>
      <c r="B4262" s="10" t="s">
        <v>1887</v>
      </c>
      <c r="C4262" s="10" t="s">
        <v>146</v>
      </c>
      <c r="D4262" s="10">
        <v>1996</v>
      </c>
      <c r="E4262" s="10" t="s">
        <v>1</v>
      </c>
      <c r="F4262" s="10" t="s">
        <v>127</v>
      </c>
      <c r="G4262" s="10">
        <v>0</v>
      </c>
      <c r="H4262" s="10">
        <v>0</v>
      </c>
      <c r="I4262" s="10">
        <v>0.19</v>
      </c>
      <c r="J4262" s="10">
        <v>0</v>
      </c>
      <c r="K4262" s="10">
        <v>0.19</v>
      </c>
    </row>
    <row r="4263" spans="1:11" x14ac:dyDescent="0.35">
      <c r="A4263" s="9">
        <v>7866</v>
      </c>
      <c r="B4263" s="9" t="s">
        <v>1888</v>
      </c>
      <c r="C4263" s="9" t="s">
        <v>146</v>
      </c>
      <c r="D4263" s="9">
        <v>1998</v>
      </c>
      <c r="E4263" s="9" t="s">
        <v>7</v>
      </c>
      <c r="F4263" s="9" t="s">
        <v>491</v>
      </c>
      <c r="G4263" s="9">
        <v>0.15</v>
      </c>
      <c r="H4263" s="9">
        <v>0.04</v>
      </c>
      <c r="I4263" s="9">
        <v>0</v>
      </c>
      <c r="J4263" s="9">
        <v>0</v>
      </c>
      <c r="K4263" s="9">
        <v>0.19</v>
      </c>
    </row>
    <row r="4264" spans="1:11" x14ac:dyDescent="0.35">
      <c r="A4264" s="10">
        <v>7867</v>
      </c>
      <c r="B4264" s="10" t="s">
        <v>1319</v>
      </c>
      <c r="C4264" s="10" t="s">
        <v>146</v>
      </c>
      <c r="D4264" s="10">
        <v>1999</v>
      </c>
      <c r="E4264" s="10" t="s">
        <v>6</v>
      </c>
      <c r="F4264" s="10" t="s">
        <v>998</v>
      </c>
      <c r="G4264" s="10">
        <v>0.15</v>
      </c>
      <c r="H4264" s="10">
        <v>0.04</v>
      </c>
      <c r="I4264" s="10">
        <v>0</v>
      </c>
      <c r="J4264" s="10">
        <v>0</v>
      </c>
      <c r="K4264" s="10">
        <v>0.19</v>
      </c>
    </row>
    <row r="4265" spans="1:11" x14ac:dyDescent="0.35">
      <c r="A4265" s="9">
        <v>7868</v>
      </c>
      <c r="B4265" s="9" t="s">
        <v>1889</v>
      </c>
      <c r="C4265" s="9" t="s">
        <v>88</v>
      </c>
      <c r="D4265" s="9">
        <v>2015</v>
      </c>
      <c r="E4265" s="9" t="s">
        <v>9</v>
      </c>
      <c r="F4265" s="9" t="s">
        <v>53</v>
      </c>
      <c r="G4265" s="9">
        <v>0</v>
      </c>
      <c r="H4265" s="9">
        <v>0</v>
      </c>
      <c r="I4265" s="9">
        <v>0.19</v>
      </c>
      <c r="J4265" s="9">
        <v>0</v>
      </c>
      <c r="K4265" s="9">
        <v>0.19</v>
      </c>
    </row>
    <row r="4266" spans="1:11" x14ac:dyDescent="0.35">
      <c r="A4266" s="10">
        <v>7869</v>
      </c>
      <c r="B4266" s="10" t="s">
        <v>1890</v>
      </c>
      <c r="C4266" s="10" t="s">
        <v>42</v>
      </c>
      <c r="D4266" s="10">
        <v>2009</v>
      </c>
      <c r="E4266" s="10" t="s">
        <v>5</v>
      </c>
      <c r="F4266" s="10" t="s">
        <v>1891</v>
      </c>
      <c r="G4266" s="10">
        <v>0.18</v>
      </c>
      <c r="H4266" s="10">
        <v>0</v>
      </c>
      <c r="I4266" s="10">
        <v>0</v>
      </c>
      <c r="J4266" s="10">
        <v>0.01</v>
      </c>
      <c r="K4266" s="10">
        <v>0.19</v>
      </c>
    </row>
    <row r="4267" spans="1:11" x14ac:dyDescent="0.35">
      <c r="A4267" s="9">
        <v>7870</v>
      </c>
      <c r="B4267" s="9" t="s">
        <v>1892</v>
      </c>
      <c r="C4267" s="9" t="s">
        <v>49</v>
      </c>
      <c r="D4267" s="9">
        <v>2008</v>
      </c>
      <c r="E4267" s="9" t="s">
        <v>11</v>
      </c>
      <c r="F4267" s="9" t="s">
        <v>75</v>
      </c>
      <c r="G4267" s="9">
        <v>0</v>
      </c>
      <c r="H4267" s="9">
        <v>0</v>
      </c>
      <c r="I4267" s="9">
        <v>0.19</v>
      </c>
      <c r="J4267" s="9">
        <v>0</v>
      </c>
      <c r="K4267" s="9">
        <v>0.19</v>
      </c>
    </row>
    <row r="4268" spans="1:11" x14ac:dyDescent="0.35">
      <c r="A4268" s="10">
        <v>7871</v>
      </c>
      <c r="B4268" s="10" t="s">
        <v>1403</v>
      </c>
      <c r="C4268" s="10" t="s">
        <v>42</v>
      </c>
      <c r="D4268" s="10">
        <v>2009</v>
      </c>
      <c r="E4268" s="10" t="s">
        <v>11</v>
      </c>
      <c r="F4268" s="10" t="s">
        <v>50</v>
      </c>
      <c r="G4268" s="10">
        <v>0.18</v>
      </c>
      <c r="H4268" s="10">
        <v>0</v>
      </c>
      <c r="I4268" s="10">
        <v>0</v>
      </c>
      <c r="J4268" s="10">
        <v>0.01</v>
      </c>
      <c r="K4268" s="10">
        <v>0.19</v>
      </c>
    </row>
    <row r="4269" spans="1:11" x14ac:dyDescent="0.35">
      <c r="A4269" s="9">
        <v>7872</v>
      </c>
      <c r="B4269" s="9" t="s">
        <v>1893</v>
      </c>
      <c r="C4269" s="9" t="s">
        <v>42</v>
      </c>
      <c r="D4269" s="9">
        <v>2011</v>
      </c>
      <c r="E4269" s="9" t="s">
        <v>6</v>
      </c>
      <c r="F4269" s="9" t="s">
        <v>61</v>
      </c>
      <c r="G4269" s="9">
        <v>0.13</v>
      </c>
      <c r="H4269" s="9">
        <v>0.04</v>
      </c>
      <c r="I4269" s="9">
        <v>0</v>
      </c>
      <c r="J4269" s="9">
        <v>0.01</v>
      </c>
      <c r="K4269" s="9">
        <v>0.19</v>
      </c>
    </row>
    <row r="4270" spans="1:11" x14ac:dyDescent="0.35">
      <c r="A4270" s="10">
        <v>7873</v>
      </c>
      <c r="B4270" s="10" t="s">
        <v>514</v>
      </c>
      <c r="C4270" s="10" t="s">
        <v>149</v>
      </c>
      <c r="D4270" s="10">
        <v>2004</v>
      </c>
      <c r="E4270" s="10" t="s">
        <v>9</v>
      </c>
      <c r="F4270" s="10" t="s">
        <v>38</v>
      </c>
      <c r="G4270" s="10">
        <v>0.15</v>
      </c>
      <c r="H4270" s="10">
        <v>0.04</v>
      </c>
      <c r="I4270" s="10">
        <v>0</v>
      </c>
      <c r="J4270" s="10">
        <v>0.01</v>
      </c>
      <c r="K4270" s="10">
        <v>0.19</v>
      </c>
    </row>
    <row r="4271" spans="1:11" x14ac:dyDescent="0.35">
      <c r="A4271" s="9">
        <v>7874</v>
      </c>
      <c r="B4271" s="9" t="s">
        <v>738</v>
      </c>
      <c r="C4271" s="9" t="s">
        <v>94</v>
      </c>
      <c r="D4271" s="9">
        <v>2013</v>
      </c>
      <c r="E4271" s="9" t="s">
        <v>9</v>
      </c>
      <c r="F4271" s="9" t="s">
        <v>98</v>
      </c>
      <c r="G4271" s="9">
        <v>0.11</v>
      </c>
      <c r="H4271" s="9">
        <v>0.06</v>
      </c>
      <c r="I4271" s="9">
        <v>0</v>
      </c>
      <c r="J4271" s="9">
        <v>0.02</v>
      </c>
      <c r="K4271" s="9">
        <v>0.19</v>
      </c>
    </row>
    <row r="4272" spans="1:11" x14ac:dyDescent="0.35">
      <c r="A4272" s="10">
        <v>7875</v>
      </c>
      <c r="B4272" s="10" t="s">
        <v>1894</v>
      </c>
      <c r="C4272" s="10" t="s">
        <v>55</v>
      </c>
      <c r="D4272" s="10">
        <v>2013</v>
      </c>
      <c r="E4272" s="10" t="s">
        <v>10</v>
      </c>
      <c r="F4272" s="10" t="s">
        <v>50</v>
      </c>
      <c r="G4272" s="10">
        <v>0.11</v>
      </c>
      <c r="H4272" s="10">
        <v>7.0000000000000007E-2</v>
      </c>
      <c r="I4272" s="10">
        <v>0</v>
      </c>
      <c r="J4272" s="10">
        <v>0.02</v>
      </c>
      <c r="K4272" s="10">
        <v>0.19</v>
      </c>
    </row>
    <row r="4273" spans="1:11" x14ac:dyDescent="0.35">
      <c r="A4273" s="9">
        <v>7876</v>
      </c>
      <c r="B4273" s="9" t="s">
        <v>97</v>
      </c>
      <c r="C4273" s="9" t="s">
        <v>34</v>
      </c>
      <c r="D4273" s="9">
        <v>2008</v>
      </c>
      <c r="E4273" s="9" t="s">
        <v>1</v>
      </c>
      <c r="F4273" s="9" t="s">
        <v>43</v>
      </c>
      <c r="G4273" s="9">
        <v>0.09</v>
      </c>
      <c r="H4273" s="9">
        <v>7.0000000000000007E-2</v>
      </c>
      <c r="I4273" s="9">
        <v>0</v>
      </c>
      <c r="J4273" s="9">
        <v>0.02</v>
      </c>
      <c r="K4273" s="9">
        <v>0.19</v>
      </c>
    </row>
    <row r="4274" spans="1:11" x14ac:dyDescent="0.35">
      <c r="A4274" s="10">
        <v>7877</v>
      </c>
      <c r="B4274" s="10" t="s">
        <v>158</v>
      </c>
      <c r="C4274" s="10" t="s">
        <v>36</v>
      </c>
      <c r="D4274" s="10">
        <v>2002</v>
      </c>
      <c r="E4274" s="10" t="s">
        <v>1</v>
      </c>
      <c r="F4274" s="10" t="s">
        <v>61</v>
      </c>
      <c r="G4274" s="10">
        <v>0.14000000000000001</v>
      </c>
      <c r="H4274" s="10">
        <v>0.05</v>
      </c>
      <c r="I4274" s="10">
        <v>0</v>
      </c>
      <c r="J4274" s="10">
        <v>0</v>
      </c>
      <c r="K4274" s="10">
        <v>0.19</v>
      </c>
    </row>
    <row r="4275" spans="1:11" x14ac:dyDescent="0.35">
      <c r="A4275" s="9">
        <v>7878</v>
      </c>
      <c r="B4275" s="9" t="s">
        <v>1895</v>
      </c>
      <c r="C4275" s="9" t="s">
        <v>44</v>
      </c>
      <c r="D4275" s="9">
        <v>2010</v>
      </c>
      <c r="E4275" s="9" t="s">
        <v>9</v>
      </c>
      <c r="F4275" s="9" t="s">
        <v>511</v>
      </c>
      <c r="G4275" s="9">
        <v>0</v>
      </c>
      <c r="H4275" s="9">
        <v>0</v>
      </c>
      <c r="I4275" s="9">
        <v>0.19</v>
      </c>
      <c r="J4275" s="9">
        <v>0</v>
      </c>
      <c r="K4275" s="9">
        <v>0.19</v>
      </c>
    </row>
    <row r="4276" spans="1:11" x14ac:dyDescent="0.35">
      <c r="A4276" s="10">
        <v>7879</v>
      </c>
      <c r="B4276" s="10" t="s">
        <v>1896</v>
      </c>
      <c r="C4276" s="10" t="s">
        <v>72</v>
      </c>
      <c r="D4276" s="10">
        <v>1996</v>
      </c>
      <c r="E4276" s="10" t="s">
        <v>12</v>
      </c>
      <c r="F4276" s="10" t="s">
        <v>200</v>
      </c>
      <c r="G4276" s="10">
        <v>0.11</v>
      </c>
      <c r="H4276" s="10">
        <v>7.0000000000000007E-2</v>
      </c>
      <c r="I4276" s="10">
        <v>0</v>
      </c>
      <c r="J4276" s="10">
        <v>0.01</v>
      </c>
      <c r="K4276" s="10">
        <v>0.19</v>
      </c>
    </row>
    <row r="4277" spans="1:11" x14ac:dyDescent="0.35">
      <c r="A4277" s="9">
        <v>7880</v>
      </c>
      <c r="B4277" s="9" t="s">
        <v>1121</v>
      </c>
      <c r="C4277" s="9" t="s">
        <v>70</v>
      </c>
      <c r="D4277" s="9">
        <v>2011</v>
      </c>
      <c r="E4277" s="9" t="s">
        <v>9</v>
      </c>
      <c r="F4277" s="9" t="s">
        <v>61</v>
      </c>
      <c r="G4277" s="9">
        <v>0.1</v>
      </c>
      <c r="H4277" s="9">
        <v>0.06</v>
      </c>
      <c r="I4277" s="9">
        <v>0.01</v>
      </c>
      <c r="J4277" s="9">
        <v>0.02</v>
      </c>
      <c r="K4277" s="9">
        <v>0.19</v>
      </c>
    </row>
    <row r="4278" spans="1:11" x14ac:dyDescent="0.35">
      <c r="A4278" s="10">
        <v>7881</v>
      </c>
      <c r="B4278" s="10" t="s">
        <v>264</v>
      </c>
      <c r="C4278" s="10" t="s">
        <v>94</v>
      </c>
      <c r="D4278" s="10">
        <v>2010</v>
      </c>
      <c r="E4278" s="10" t="s">
        <v>9</v>
      </c>
      <c r="F4278" s="10" t="s">
        <v>52</v>
      </c>
      <c r="G4278" s="10">
        <v>0.18</v>
      </c>
      <c r="H4278" s="10">
        <v>0</v>
      </c>
      <c r="I4278" s="10">
        <v>0</v>
      </c>
      <c r="J4278" s="10">
        <v>0.01</v>
      </c>
      <c r="K4278" s="10">
        <v>0.19</v>
      </c>
    </row>
    <row r="4279" spans="1:11" x14ac:dyDescent="0.35">
      <c r="A4279" s="9">
        <v>7882</v>
      </c>
      <c r="B4279" s="9" t="s">
        <v>1260</v>
      </c>
      <c r="C4279" s="9" t="s">
        <v>49</v>
      </c>
      <c r="D4279" s="9">
        <v>2008</v>
      </c>
      <c r="E4279" s="9" t="s">
        <v>1</v>
      </c>
      <c r="F4279" s="9" t="s">
        <v>46</v>
      </c>
      <c r="G4279" s="9">
        <v>0</v>
      </c>
      <c r="H4279" s="9">
        <v>0</v>
      </c>
      <c r="I4279" s="9">
        <v>0.19</v>
      </c>
      <c r="J4279" s="9">
        <v>0</v>
      </c>
      <c r="K4279" s="9">
        <v>0.19</v>
      </c>
    </row>
    <row r="4280" spans="1:11" x14ac:dyDescent="0.35">
      <c r="A4280" s="10">
        <v>7883</v>
      </c>
      <c r="B4280" s="10" t="s">
        <v>1897</v>
      </c>
      <c r="C4280" s="10" t="s">
        <v>69</v>
      </c>
      <c r="D4280" s="10">
        <v>2011</v>
      </c>
      <c r="E4280" s="10" t="s">
        <v>9</v>
      </c>
      <c r="F4280" s="10" t="s">
        <v>111</v>
      </c>
      <c r="G4280" s="10">
        <v>0.06</v>
      </c>
      <c r="H4280" s="10">
        <v>0.05</v>
      </c>
      <c r="I4280" s="10">
        <v>7.0000000000000007E-2</v>
      </c>
      <c r="J4280" s="10">
        <v>0.02</v>
      </c>
      <c r="K4280" s="10">
        <v>0.19</v>
      </c>
    </row>
    <row r="4281" spans="1:11" x14ac:dyDescent="0.35">
      <c r="A4281" s="9">
        <v>7884</v>
      </c>
      <c r="B4281" s="9" t="s">
        <v>360</v>
      </c>
      <c r="C4281" s="9" t="s">
        <v>49</v>
      </c>
      <c r="D4281" s="9">
        <v>2010</v>
      </c>
      <c r="E4281" s="9" t="s">
        <v>6</v>
      </c>
      <c r="F4281" s="9" t="s">
        <v>67</v>
      </c>
      <c r="G4281" s="9">
        <v>0.18</v>
      </c>
      <c r="H4281" s="9">
        <v>0</v>
      </c>
      <c r="I4281" s="9">
        <v>0</v>
      </c>
      <c r="J4281" s="9">
        <v>0.01</v>
      </c>
      <c r="K4281" s="9">
        <v>0.19</v>
      </c>
    </row>
    <row r="4282" spans="1:11" x14ac:dyDescent="0.35">
      <c r="A4282" s="10">
        <v>7885</v>
      </c>
      <c r="B4282" s="10" t="s">
        <v>1898</v>
      </c>
      <c r="C4282" s="10" t="s">
        <v>34</v>
      </c>
      <c r="D4282" s="10">
        <v>2000</v>
      </c>
      <c r="E4282" s="10" t="s">
        <v>1</v>
      </c>
      <c r="F4282" s="10" t="s">
        <v>38</v>
      </c>
      <c r="G4282" s="10">
        <v>0.09</v>
      </c>
      <c r="H4282" s="10">
        <v>7.0000000000000007E-2</v>
      </c>
      <c r="I4282" s="10">
        <v>0</v>
      </c>
      <c r="J4282" s="10">
        <v>0.02</v>
      </c>
      <c r="K4282" s="10">
        <v>0.19</v>
      </c>
    </row>
    <row r="4283" spans="1:11" x14ac:dyDescent="0.35">
      <c r="A4283" s="9">
        <v>7886</v>
      </c>
      <c r="B4283" s="9" t="s">
        <v>1899</v>
      </c>
      <c r="C4283" s="9" t="s">
        <v>36</v>
      </c>
      <c r="D4283" s="9">
        <v>2002</v>
      </c>
      <c r="E4283" s="9" t="s">
        <v>4</v>
      </c>
      <c r="F4283" s="9" t="s">
        <v>797</v>
      </c>
      <c r="G4283" s="9">
        <v>0.14000000000000001</v>
      </c>
      <c r="H4283" s="9">
        <v>0.05</v>
      </c>
      <c r="I4283" s="9">
        <v>0</v>
      </c>
      <c r="J4283" s="9">
        <v>0</v>
      </c>
      <c r="K4283" s="9">
        <v>0.19</v>
      </c>
    </row>
    <row r="4284" spans="1:11" x14ac:dyDescent="0.35">
      <c r="A4284" s="10">
        <v>7887</v>
      </c>
      <c r="B4284" s="10" t="s">
        <v>1900</v>
      </c>
      <c r="C4284" s="10" t="s">
        <v>34</v>
      </c>
      <c r="D4284" s="10">
        <v>2005</v>
      </c>
      <c r="E4284" s="10" t="s">
        <v>7</v>
      </c>
      <c r="F4284" s="10" t="s">
        <v>78</v>
      </c>
      <c r="G4284" s="10">
        <v>0.09</v>
      </c>
      <c r="H4284" s="10">
        <v>7.0000000000000007E-2</v>
      </c>
      <c r="I4284" s="10">
        <v>0</v>
      </c>
      <c r="J4284" s="10">
        <v>0.02</v>
      </c>
      <c r="K4284" s="10">
        <v>0.19</v>
      </c>
    </row>
    <row r="4285" spans="1:11" x14ac:dyDescent="0.35">
      <c r="A4285" s="9">
        <v>7888</v>
      </c>
      <c r="B4285" s="9" t="s">
        <v>1901</v>
      </c>
      <c r="C4285" s="9" t="s">
        <v>56</v>
      </c>
      <c r="D4285" s="9">
        <v>2013</v>
      </c>
      <c r="E4285" s="9" t="s">
        <v>4</v>
      </c>
      <c r="F4285" s="9" t="s">
        <v>108</v>
      </c>
      <c r="G4285" s="9">
        <v>0.04</v>
      </c>
      <c r="H4285" s="9">
        <v>0.01</v>
      </c>
      <c r="I4285" s="9">
        <v>0.12</v>
      </c>
      <c r="J4285" s="9">
        <v>0.01</v>
      </c>
      <c r="K4285" s="9">
        <v>0.19</v>
      </c>
    </row>
    <row r="4286" spans="1:11" x14ac:dyDescent="0.35">
      <c r="A4286" s="10">
        <v>7889</v>
      </c>
      <c r="B4286" s="10" t="s">
        <v>1902</v>
      </c>
      <c r="C4286" s="10" t="s">
        <v>42</v>
      </c>
      <c r="D4286" s="10">
        <v>2006</v>
      </c>
      <c r="E4286" s="10" t="s">
        <v>6</v>
      </c>
      <c r="F4286" s="10" t="s">
        <v>75</v>
      </c>
      <c r="G4286" s="10">
        <v>0.12</v>
      </c>
      <c r="H4286" s="10">
        <v>0</v>
      </c>
      <c r="I4286" s="10">
        <v>0.06</v>
      </c>
      <c r="J4286" s="10">
        <v>0.01</v>
      </c>
      <c r="K4286" s="10">
        <v>0.19</v>
      </c>
    </row>
    <row r="4287" spans="1:11" x14ac:dyDescent="0.35">
      <c r="A4287" s="9">
        <v>7890</v>
      </c>
      <c r="B4287" s="9" t="s">
        <v>1903</v>
      </c>
      <c r="C4287" s="9" t="s">
        <v>34</v>
      </c>
      <c r="D4287" s="9">
        <v>2006</v>
      </c>
      <c r="E4287" s="9" t="s">
        <v>6</v>
      </c>
      <c r="F4287" s="9" t="s">
        <v>84</v>
      </c>
      <c r="G4287" s="9">
        <v>0</v>
      </c>
      <c r="H4287" s="9">
        <v>0</v>
      </c>
      <c r="I4287" s="9">
        <v>0.19</v>
      </c>
      <c r="J4287" s="9">
        <v>0</v>
      </c>
      <c r="K4287" s="9">
        <v>0.19</v>
      </c>
    </row>
    <row r="4288" spans="1:11" x14ac:dyDescent="0.35">
      <c r="A4288" s="10">
        <v>7891</v>
      </c>
      <c r="B4288" s="10" t="s">
        <v>501</v>
      </c>
      <c r="C4288" s="10" t="s">
        <v>69</v>
      </c>
      <c r="D4288" s="10">
        <v>2010</v>
      </c>
      <c r="E4288" s="10" t="s">
        <v>1</v>
      </c>
      <c r="F4288" s="10" t="s">
        <v>194</v>
      </c>
      <c r="G4288" s="10">
        <v>0.1</v>
      </c>
      <c r="H4288" s="10">
        <v>0.06</v>
      </c>
      <c r="I4288" s="10">
        <v>0</v>
      </c>
      <c r="J4288" s="10">
        <v>0.03</v>
      </c>
      <c r="K4288" s="10">
        <v>0.19</v>
      </c>
    </row>
    <row r="4289" spans="1:11" x14ac:dyDescent="0.35">
      <c r="A4289" s="9">
        <v>7892</v>
      </c>
      <c r="B4289" s="9" t="s">
        <v>1904</v>
      </c>
      <c r="C4289" s="9" t="s">
        <v>69</v>
      </c>
      <c r="D4289" s="9">
        <v>2010</v>
      </c>
      <c r="E4289" s="9" t="s">
        <v>1</v>
      </c>
      <c r="F4289" s="9" t="s">
        <v>50</v>
      </c>
      <c r="G4289" s="9">
        <v>0.11</v>
      </c>
      <c r="H4289" s="9">
        <v>0.05</v>
      </c>
      <c r="I4289" s="9">
        <v>0</v>
      </c>
      <c r="J4289" s="9">
        <v>0.03</v>
      </c>
      <c r="K4289" s="9">
        <v>0.19</v>
      </c>
    </row>
    <row r="4290" spans="1:11" x14ac:dyDescent="0.35">
      <c r="A4290" s="10">
        <v>7893</v>
      </c>
      <c r="B4290" s="10" t="s">
        <v>909</v>
      </c>
      <c r="C4290" s="10" t="s">
        <v>149</v>
      </c>
      <c r="D4290" s="10">
        <v>2003</v>
      </c>
      <c r="E4290" s="10" t="s">
        <v>9</v>
      </c>
      <c r="F4290" s="10" t="s">
        <v>37</v>
      </c>
      <c r="G4290" s="10">
        <v>0.15</v>
      </c>
      <c r="H4290" s="10">
        <v>0.04</v>
      </c>
      <c r="I4290" s="10">
        <v>0</v>
      </c>
      <c r="J4290" s="10">
        <v>0.01</v>
      </c>
      <c r="K4290" s="10">
        <v>0.19</v>
      </c>
    </row>
    <row r="4291" spans="1:11" x14ac:dyDescent="0.35">
      <c r="A4291" s="9">
        <v>7894</v>
      </c>
      <c r="B4291" s="9" t="s">
        <v>1905</v>
      </c>
      <c r="C4291" s="9" t="s">
        <v>102</v>
      </c>
      <c r="D4291" s="9">
        <v>2016</v>
      </c>
      <c r="E4291" s="9" t="s">
        <v>9</v>
      </c>
      <c r="F4291" s="9" t="s">
        <v>57</v>
      </c>
      <c r="G4291" s="9">
        <v>0</v>
      </c>
      <c r="H4291" s="9">
        <v>0.16</v>
      </c>
      <c r="I4291" s="9">
        <v>0</v>
      </c>
      <c r="J4291" s="9">
        <v>0.03</v>
      </c>
      <c r="K4291" s="9">
        <v>0.19</v>
      </c>
    </row>
    <row r="4292" spans="1:11" x14ac:dyDescent="0.35">
      <c r="A4292" s="10">
        <v>7895</v>
      </c>
      <c r="B4292" s="10" t="s">
        <v>1528</v>
      </c>
      <c r="C4292" s="10" t="s">
        <v>69</v>
      </c>
      <c r="D4292" s="10">
        <v>2011</v>
      </c>
      <c r="E4292" s="10" t="s">
        <v>1</v>
      </c>
      <c r="F4292" s="10" t="s">
        <v>43</v>
      </c>
      <c r="G4292" s="10">
        <v>0.11</v>
      </c>
      <c r="H4292" s="10">
        <v>0.05</v>
      </c>
      <c r="I4292" s="10">
        <v>0</v>
      </c>
      <c r="J4292" s="10">
        <v>0.03</v>
      </c>
      <c r="K4292" s="10">
        <v>0.19</v>
      </c>
    </row>
    <row r="4293" spans="1:11" x14ac:dyDescent="0.35">
      <c r="A4293" s="9">
        <v>7896</v>
      </c>
      <c r="B4293" s="9" t="s">
        <v>1904</v>
      </c>
      <c r="C4293" s="9" t="s">
        <v>42</v>
      </c>
      <c r="D4293" s="9">
        <v>2010</v>
      </c>
      <c r="E4293" s="9" t="s">
        <v>1</v>
      </c>
      <c r="F4293" s="9" t="s">
        <v>50</v>
      </c>
      <c r="G4293" s="9">
        <v>0.14000000000000001</v>
      </c>
      <c r="H4293" s="9">
        <v>0.03</v>
      </c>
      <c r="I4293" s="9">
        <v>0</v>
      </c>
      <c r="J4293" s="9">
        <v>0.01</v>
      </c>
      <c r="K4293" s="9">
        <v>0.19</v>
      </c>
    </row>
    <row r="4294" spans="1:11" x14ac:dyDescent="0.35">
      <c r="A4294" s="10">
        <v>7897</v>
      </c>
      <c r="B4294" s="10" t="s">
        <v>296</v>
      </c>
      <c r="C4294" s="10" t="s">
        <v>34</v>
      </c>
      <c r="D4294" s="10">
        <v>2007</v>
      </c>
      <c r="E4294" s="10" t="s">
        <v>6</v>
      </c>
      <c r="F4294" s="10" t="s">
        <v>61</v>
      </c>
      <c r="G4294" s="10">
        <v>0.09</v>
      </c>
      <c r="H4294" s="10">
        <v>7.0000000000000007E-2</v>
      </c>
      <c r="I4294" s="10">
        <v>0</v>
      </c>
      <c r="J4294" s="10">
        <v>0.02</v>
      </c>
      <c r="K4294" s="10">
        <v>0.19</v>
      </c>
    </row>
    <row r="4295" spans="1:11" x14ac:dyDescent="0.35">
      <c r="A4295" s="9">
        <v>7898</v>
      </c>
      <c r="B4295" s="9" t="s">
        <v>1906</v>
      </c>
      <c r="C4295" s="9" t="s">
        <v>34</v>
      </c>
      <c r="D4295" s="9">
        <v>2002</v>
      </c>
      <c r="E4295" s="9" t="s">
        <v>7</v>
      </c>
      <c r="F4295" s="9" t="s">
        <v>43</v>
      </c>
      <c r="G4295" s="9">
        <v>0.09</v>
      </c>
      <c r="H4295" s="9">
        <v>7.0000000000000007E-2</v>
      </c>
      <c r="I4295" s="9">
        <v>0</v>
      </c>
      <c r="J4295" s="9">
        <v>0.02</v>
      </c>
      <c r="K4295" s="9">
        <v>0.19</v>
      </c>
    </row>
    <row r="4296" spans="1:11" x14ac:dyDescent="0.35">
      <c r="A4296" s="10">
        <v>7899</v>
      </c>
      <c r="B4296" s="10" t="s">
        <v>1907</v>
      </c>
      <c r="C4296" s="10" t="s">
        <v>34</v>
      </c>
      <c r="D4296" s="10">
        <v>2006</v>
      </c>
      <c r="E4296" s="10" t="s">
        <v>4</v>
      </c>
      <c r="F4296" s="10" t="s">
        <v>46</v>
      </c>
      <c r="G4296" s="10">
        <v>0</v>
      </c>
      <c r="H4296" s="10">
        <v>0</v>
      </c>
      <c r="I4296" s="10">
        <v>0.19</v>
      </c>
      <c r="J4296" s="10">
        <v>0</v>
      </c>
      <c r="K4296" s="10">
        <v>0.19</v>
      </c>
    </row>
    <row r="4297" spans="1:11" x14ac:dyDescent="0.35">
      <c r="A4297" s="9">
        <v>7900</v>
      </c>
      <c r="B4297" s="9" t="s">
        <v>1908</v>
      </c>
      <c r="C4297" s="9" t="s">
        <v>34</v>
      </c>
      <c r="D4297" s="9">
        <v>2002</v>
      </c>
      <c r="E4297" s="9" t="s">
        <v>1</v>
      </c>
      <c r="F4297" s="9" t="s">
        <v>118</v>
      </c>
      <c r="G4297" s="9">
        <v>0.09</v>
      </c>
      <c r="H4297" s="9">
        <v>7.0000000000000007E-2</v>
      </c>
      <c r="I4297" s="9">
        <v>0</v>
      </c>
      <c r="J4297" s="9">
        <v>0.02</v>
      </c>
      <c r="K4297" s="9">
        <v>0.19</v>
      </c>
    </row>
    <row r="4298" spans="1:11" x14ac:dyDescent="0.35">
      <c r="A4298" s="10">
        <v>7901</v>
      </c>
      <c r="B4298" s="10" t="s">
        <v>1909</v>
      </c>
      <c r="C4298" s="10" t="s">
        <v>56</v>
      </c>
      <c r="D4298" s="10">
        <v>2015</v>
      </c>
      <c r="E4298" s="10" t="s">
        <v>9</v>
      </c>
      <c r="F4298" s="10" t="s">
        <v>75</v>
      </c>
      <c r="G4298" s="10">
        <v>0</v>
      </c>
      <c r="H4298" s="10">
        <v>0</v>
      </c>
      <c r="I4298" s="10">
        <v>0.19</v>
      </c>
      <c r="J4298" s="10">
        <v>0</v>
      </c>
      <c r="K4298" s="10">
        <v>0.19</v>
      </c>
    </row>
    <row r="4299" spans="1:11" x14ac:dyDescent="0.35">
      <c r="A4299" s="9">
        <v>7902</v>
      </c>
      <c r="B4299" s="9" t="s">
        <v>1910</v>
      </c>
      <c r="C4299" s="9" t="s">
        <v>34</v>
      </c>
      <c r="D4299" s="9">
        <v>2004</v>
      </c>
      <c r="E4299" s="9" t="s">
        <v>9</v>
      </c>
      <c r="F4299" s="9" t="s">
        <v>46</v>
      </c>
      <c r="G4299" s="9">
        <v>0.09</v>
      </c>
      <c r="H4299" s="9">
        <v>7.0000000000000007E-2</v>
      </c>
      <c r="I4299" s="9">
        <v>0</v>
      </c>
      <c r="J4299" s="9">
        <v>0.02</v>
      </c>
      <c r="K4299" s="9">
        <v>0.19</v>
      </c>
    </row>
    <row r="4300" spans="1:11" x14ac:dyDescent="0.35">
      <c r="A4300" s="10">
        <v>7903</v>
      </c>
      <c r="B4300" s="10" t="s">
        <v>1911</v>
      </c>
      <c r="C4300" s="10" t="s">
        <v>49</v>
      </c>
      <c r="D4300" s="10">
        <v>2009</v>
      </c>
      <c r="E4300" s="10" t="s">
        <v>1</v>
      </c>
      <c r="F4300" s="10" t="s">
        <v>53</v>
      </c>
      <c r="G4300" s="10">
        <v>0</v>
      </c>
      <c r="H4300" s="10">
        <v>0.18</v>
      </c>
      <c r="I4300" s="10">
        <v>0</v>
      </c>
      <c r="J4300" s="10">
        <v>0.01</v>
      </c>
      <c r="K4300" s="10">
        <v>0.19</v>
      </c>
    </row>
    <row r="4301" spans="1:11" x14ac:dyDescent="0.35">
      <c r="A4301" s="9">
        <v>7904</v>
      </c>
      <c r="B4301" s="9" t="s">
        <v>1912</v>
      </c>
      <c r="C4301" s="9" t="s">
        <v>49</v>
      </c>
      <c r="D4301" s="9">
        <v>2010</v>
      </c>
      <c r="E4301" s="9" t="s">
        <v>11</v>
      </c>
      <c r="F4301" s="9" t="s">
        <v>1829</v>
      </c>
      <c r="G4301" s="9">
        <v>0.05</v>
      </c>
      <c r="H4301" s="9">
        <v>0.12</v>
      </c>
      <c r="I4301" s="9">
        <v>0</v>
      </c>
      <c r="J4301" s="9">
        <v>0.02</v>
      </c>
      <c r="K4301" s="9">
        <v>0.19</v>
      </c>
    </row>
    <row r="4302" spans="1:11" x14ac:dyDescent="0.35">
      <c r="A4302" s="10">
        <v>7905</v>
      </c>
      <c r="B4302" s="10" t="s">
        <v>770</v>
      </c>
      <c r="C4302" s="10" t="s">
        <v>149</v>
      </c>
      <c r="D4302" s="10">
        <v>2006</v>
      </c>
      <c r="E4302" s="10" t="s">
        <v>2</v>
      </c>
      <c r="F4302" s="10" t="s">
        <v>35</v>
      </c>
      <c r="G4302" s="10">
        <v>0.15</v>
      </c>
      <c r="H4302" s="10">
        <v>0.04</v>
      </c>
      <c r="I4302" s="10">
        <v>0</v>
      </c>
      <c r="J4302" s="10">
        <v>0.01</v>
      </c>
      <c r="K4302" s="10">
        <v>0.19</v>
      </c>
    </row>
    <row r="4303" spans="1:11" x14ac:dyDescent="0.35">
      <c r="A4303" s="9">
        <v>7906</v>
      </c>
      <c r="B4303" s="9" t="s">
        <v>1913</v>
      </c>
      <c r="C4303" s="9" t="s">
        <v>83</v>
      </c>
      <c r="D4303" s="9">
        <v>1981</v>
      </c>
      <c r="E4303" s="9" t="s">
        <v>1</v>
      </c>
      <c r="F4303" s="9" t="s">
        <v>715</v>
      </c>
      <c r="G4303" s="9">
        <v>0.18</v>
      </c>
      <c r="H4303" s="9">
        <v>0.01</v>
      </c>
      <c r="I4303" s="9">
        <v>0</v>
      </c>
      <c r="J4303" s="9">
        <v>0</v>
      </c>
      <c r="K4303" s="9">
        <v>0.19</v>
      </c>
    </row>
    <row r="4304" spans="1:11" x14ac:dyDescent="0.35">
      <c r="A4304" s="10">
        <v>7907</v>
      </c>
      <c r="B4304" s="10" t="s">
        <v>1914</v>
      </c>
      <c r="C4304" s="10" t="s">
        <v>42</v>
      </c>
      <c r="D4304" s="10">
        <v>2011</v>
      </c>
      <c r="E4304" s="10" t="s">
        <v>6</v>
      </c>
      <c r="F4304" s="10" t="s">
        <v>266</v>
      </c>
      <c r="G4304" s="10">
        <v>0.18</v>
      </c>
      <c r="H4304" s="10">
        <v>0</v>
      </c>
      <c r="I4304" s="10">
        <v>0</v>
      </c>
      <c r="J4304" s="10">
        <v>0.01</v>
      </c>
      <c r="K4304" s="10">
        <v>0.19</v>
      </c>
    </row>
    <row r="4305" spans="1:11" x14ac:dyDescent="0.35">
      <c r="A4305" s="9">
        <v>7908</v>
      </c>
      <c r="B4305" s="9" t="s">
        <v>1915</v>
      </c>
      <c r="C4305" s="9" t="s">
        <v>49</v>
      </c>
      <c r="D4305" s="9">
        <v>2010</v>
      </c>
      <c r="E4305" s="9" t="s">
        <v>5</v>
      </c>
      <c r="F4305" s="9" t="s">
        <v>1006</v>
      </c>
      <c r="G4305" s="9">
        <v>0.18</v>
      </c>
      <c r="H4305" s="9">
        <v>0</v>
      </c>
      <c r="I4305" s="9">
        <v>0</v>
      </c>
      <c r="J4305" s="9">
        <v>0.01</v>
      </c>
      <c r="K4305" s="9">
        <v>0.19</v>
      </c>
    </row>
    <row r="4306" spans="1:11" x14ac:dyDescent="0.35">
      <c r="A4306" s="10">
        <v>7909</v>
      </c>
      <c r="B4306" s="10" t="s">
        <v>1916</v>
      </c>
      <c r="C4306" s="10" t="s">
        <v>72</v>
      </c>
      <c r="D4306" s="10">
        <v>1997</v>
      </c>
      <c r="E4306" s="10" t="s">
        <v>12</v>
      </c>
      <c r="F4306" s="10" t="s">
        <v>57</v>
      </c>
      <c r="G4306" s="10">
        <v>0</v>
      </c>
      <c r="H4306" s="10">
        <v>0</v>
      </c>
      <c r="I4306" s="10">
        <v>0.18</v>
      </c>
      <c r="J4306" s="10">
        <v>0.01</v>
      </c>
      <c r="K4306" s="10">
        <v>0.19</v>
      </c>
    </row>
    <row r="4307" spans="1:11" x14ac:dyDescent="0.35">
      <c r="A4307" s="9">
        <v>7910</v>
      </c>
      <c r="B4307" s="9" t="s">
        <v>1917</v>
      </c>
      <c r="C4307" s="9" t="s">
        <v>88</v>
      </c>
      <c r="D4307" s="12" t="s">
        <v>145</v>
      </c>
      <c r="E4307" s="9" t="s">
        <v>8</v>
      </c>
      <c r="F4307" s="9" t="s">
        <v>466</v>
      </c>
      <c r="G4307" s="9">
        <v>0.18</v>
      </c>
      <c r="H4307" s="9">
        <v>0</v>
      </c>
      <c r="I4307" s="9">
        <v>0</v>
      </c>
      <c r="J4307" s="9">
        <v>0.01</v>
      </c>
      <c r="K4307" s="9">
        <v>0.19</v>
      </c>
    </row>
    <row r="4308" spans="1:11" x14ac:dyDescent="0.35">
      <c r="A4308" s="10">
        <v>7911</v>
      </c>
      <c r="B4308" s="10" t="s">
        <v>1918</v>
      </c>
      <c r="C4308" s="10" t="s">
        <v>72</v>
      </c>
      <c r="D4308" s="10">
        <v>1999</v>
      </c>
      <c r="E4308" s="10" t="s">
        <v>1</v>
      </c>
      <c r="F4308" s="10" t="s">
        <v>1919</v>
      </c>
      <c r="G4308" s="10">
        <v>0.1</v>
      </c>
      <c r="H4308" s="10">
        <v>7.0000000000000007E-2</v>
      </c>
      <c r="I4308" s="10">
        <v>0</v>
      </c>
      <c r="J4308" s="10">
        <v>0.01</v>
      </c>
      <c r="K4308" s="10">
        <v>0.19</v>
      </c>
    </row>
    <row r="4309" spans="1:11" x14ac:dyDescent="0.35">
      <c r="A4309" s="9">
        <v>7912</v>
      </c>
      <c r="B4309" s="9" t="s">
        <v>1920</v>
      </c>
      <c r="C4309" s="9" t="s">
        <v>1198</v>
      </c>
      <c r="D4309" s="9">
        <v>1993</v>
      </c>
      <c r="E4309" s="9" t="s">
        <v>12</v>
      </c>
      <c r="F4309" s="9" t="s">
        <v>46</v>
      </c>
      <c r="G4309" s="9">
        <v>0</v>
      </c>
      <c r="H4309" s="9">
        <v>0</v>
      </c>
      <c r="I4309" s="9">
        <v>0.19</v>
      </c>
      <c r="J4309" s="9">
        <v>0</v>
      </c>
      <c r="K4309" s="9">
        <v>0.19</v>
      </c>
    </row>
    <row r="4310" spans="1:11" x14ac:dyDescent="0.35">
      <c r="A4310" s="10">
        <v>7913</v>
      </c>
      <c r="B4310" s="10" t="s">
        <v>1921</v>
      </c>
      <c r="C4310" s="10" t="s">
        <v>72</v>
      </c>
      <c r="D4310" s="10">
        <v>1999</v>
      </c>
      <c r="E4310" s="10" t="s">
        <v>1</v>
      </c>
      <c r="F4310" s="10" t="s">
        <v>111</v>
      </c>
      <c r="G4310" s="10">
        <v>0</v>
      </c>
      <c r="H4310" s="10">
        <v>0</v>
      </c>
      <c r="I4310" s="10">
        <v>0.18</v>
      </c>
      <c r="J4310" s="10">
        <v>0.01</v>
      </c>
      <c r="K4310" s="10">
        <v>0.19</v>
      </c>
    </row>
    <row r="4311" spans="1:11" x14ac:dyDescent="0.35">
      <c r="A4311" s="9">
        <v>7914</v>
      </c>
      <c r="B4311" s="9" t="s">
        <v>236</v>
      </c>
      <c r="C4311" s="9" t="s">
        <v>39</v>
      </c>
      <c r="D4311" s="9">
        <v>2004</v>
      </c>
      <c r="E4311" s="9" t="s">
        <v>9</v>
      </c>
      <c r="F4311" s="9" t="s">
        <v>61</v>
      </c>
      <c r="G4311" s="9">
        <v>0.14000000000000001</v>
      </c>
      <c r="H4311" s="9">
        <v>0.04</v>
      </c>
      <c r="I4311" s="9">
        <v>0</v>
      </c>
      <c r="J4311" s="9">
        <v>0.01</v>
      </c>
      <c r="K4311" s="9">
        <v>0.19</v>
      </c>
    </row>
    <row r="4312" spans="1:11" x14ac:dyDescent="0.35">
      <c r="A4312" s="10">
        <v>7915</v>
      </c>
      <c r="B4312" s="10" t="s">
        <v>1756</v>
      </c>
      <c r="C4312" s="10" t="s">
        <v>88</v>
      </c>
      <c r="D4312" s="10">
        <v>2011</v>
      </c>
      <c r="E4312" s="10" t="s">
        <v>3</v>
      </c>
      <c r="F4312" s="10" t="s">
        <v>43</v>
      </c>
      <c r="G4312" s="10">
        <v>0.18</v>
      </c>
      <c r="H4312" s="10">
        <v>0</v>
      </c>
      <c r="I4312" s="10">
        <v>0</v>
      </c>
      <c r="J4312" s="10">
        <v>0.01</v>
      </c>
      <c r="K4312" s="10">
        <v>0.19</v>
      </c>
    </row>
    <row r="4313" spans="1:11" x14ac:dyDescent="0.35">
      <c r="A4313" s="9">
        <v>7916</v>
      </c>
      <c r="B4313" s="9" t="s">
        <v>1367</v>
      </c>
      <c r="C4313" s="9" t="s">
        <v>56</v>
      </c>
      <c r="D4313" s="9">
        <v>2014</v>
      </c>
      <c r="E4313" s="9" t="s">
        <v>4</v>
      </c>
      <c r="F4313" s="9" t="s">
        <v>75</v>
      </c>
      <c r="G4313" s="9">
        <v>0</v>
      </c>
      <c r="H4313" s="9">
        <v>0</v>
      </c>
      <c r="I4313" s="9">
        <v>0.19</v>
      </c>
      <c r="J4313" s="9">
        <v>0</v>
      </c>
      <c r="K4313" s="9">
        <v>0.19</v>
      </c>
    </row>
    <row r="4314" spans="1:11" x14ac:dyDescent="0.35">
      <c r="A4314" s="10">
        <v>7917</v>
      </c>
      <c r="B4314" s="10" t="s">
        <v>1922</v>
      </c>
      <c r="C4314" s="10" t="s">
        <v>49</v>
      </c>
      <c r="D4314" s="10">
        <v>2006</v>
      </c>
      <c r="E4314" s="10" t="s">
        <v>5</v>
      </c>
      <c r="F4314" s="10" t="s">
        <v>53</v>
      </c>
      <c r="G4314" s="10">
        <v>0</v>
      </c>
      <c r="H4314" s="10">
        <v>0</v>
      </c>
      <c r="I4314" s="10">
        <v>0.19</v>
      </c>
      <c r="J4314" s="10">
        <v>0</v>
      </c>
      <c r="K4314" s="10">
        <v>0.19</v>
      </c>
    </row>
    <row r="4315" spans="1:11" x14ac:dyDescent="0.35">
      <c r="A4315" s="9">
        <v>7918</v>
      </c>
      <c r="B4315" s="9" t="s">
        <v>375</v>
      </c>
      <c r="C4315" s="9" t="s">
        <v>70</v>
      </c>
      <c r="D4315" s="9">
        <v>2007</v>
      </c>
      <c r="E4315" s="9" t="s">
        <v>9</v>
      </c>
      <c r="F4315" s="9" t="s">
        <v>75</v>
      </c>
      <c r="G4315" s="9">
        <v>0.15</v>
      </c>
      <c r="H4315" s="9">
        <v>0.01</v>
      </c>
      <c r="I4315" s="9">
        <v>0.02</v>
      </c>
      <c r="J4315" s="9">
        <v>0.01</v>
      </c>
      <c r="K4315" s="9">
        <v>0.19</v>
      </c>
    </row>
    <row r="4316" spans="1:11" x14ac:dyDescent="0.35">
      <c r="A4316" s="10">
        <v>7919</v>
      </c>
      <c r="B4316" s="10" t="s">
        <v>1923</v>
      </c>
      <c r="C4316" s="10" t="s">
        <v>183</v>
      </c>
      <c r="D4316" s="10">
        <v>2013</v>
      </c>
      <c r="E4316" s="10" t="s">
        <v>6</v>
      </c>
      <c r="F4316" s="10" t="s">
        <v>75</v>
      </c>
      <c r="G4316" s="10">
        <v>0</v>
      </c>
      <c r="H4316" s="10">
        <v>0</v>
      </c>
      <c r="I4316" s="10">
        <v>0.19</v>
      </c>
      <c r="J4316" s="10">
        <v>0</v>
      </c>
      <c r="K4316" s="10">
        <v>0.19</v>
      </c>
    </row>
    <row r="4317" spans="1:11" x14ac:dyDescent="0.35">
      <c r="A4317" s="9">
        <v>7920</v>
      </c>
      <c r="B4317" s="9" t="s">
        <v>256</v>
      </c>
      <c r="C4317" s="9" t="s">
        <v>34</v>
      </c>
      <c r="D4317" s="9">
        <v>2009</v>
      </c>
      <c r="E4317" s="9" t="s">
        <v>9</v>
      </c>
      <c r="F4317" s="9" t="s">
        <v>43</v>
      </c>
      <c r="G4317" s="9">
        <v>0.11</v>
      </c>
      <c r="H4317" s="9">
        <v>0</v>
      </c>
      <c r="I4317" s="9">
        <v>0</v>
      </c>
      <c r="J4317" s="9">
        <v>0.08</v>
      </c>
      <c r="K4317" s="9">
        <v>0.19</v>
      </c>
    </row>
    <row r="4318" spans="1:11" x14ac:dyDescent="0.35">
      <c r="A4318" s="10">
        <v>7921</v>
      </c>
      <c r="B4318" s="10" t="s">
        <v>1389</v>
      </c>
      <c r="C4318" s="10" t="s">
        <v>69</v>
      </c>
      <c r="D4318" s="10">
        <v>2010</v>
      </c>
      <c r="E4318" s="10" t="s">
        <v>11</v>
      </c>
      <c r="F4318" s="10" t="s">
        <v>50</v>
      </c>
      <c r="G4318" s="10">
        <v>0.11</v>
      </c>
      <c r="H4318" s="10">
        <v>0.05</v>
      </c>
      <c r="I4318" s="10">
        <v>0</v>
      </c>
      <c r="J4318" s="10">
        <v>0.02</v>
      </c>
      <c r="K4318" s="10">
        <v>0.19</v>
      </c>
    </row>
    <row r="4319" spans="1:11" x14ac:dyDescent="0.35">
      <c r="A4319" s="9">
        <v>7922</v>
      </c>
      <c r="B4319" s="9" t="s">
        <v>1924</v>
      </c>
      <c r="C4319" s="9" t="s">
        <v>72</v>
      </c>
      <c r="D4319" s="9">
        <v>1995</v>
      </c>
      <c r="E4319" s="9" t="s">
        <v>1</v>
      </c>
      <c r="F4319" s="9" t="s">
        <v>114</v>
      </c>
      <c r="G4319" s="9">
        <v>0.1</v>
      </c>
      <c r="H4319" s="9">
        <v>7.0000000000000007E-2</v>
      </c>
      <c r="I4319" s="9">
        <v>0</v>
      </c>
      <c r="J4319" s="9">
        <v>0.01</v>
      </c>
      <c r="K4319" s="9">
        <v>0.19</v>
      </c>
    </row>
    <row r="4320" spans="1:11" x14ac:dyDescent="0.35">
      <c r="A4320" s="10">
        <v>7923</v>
      </c>
      <c r="B4320" s="10" t="s">
        <v>1925</v>
      </c>
      <c r="C4320" s="10" t="s">
        <v>94</v>
      </c>
      <c r="D4320" s="10">
        <v>2010</v>
      </c>
      <c r="E4320" s="10" t="s">
        <v>4</v>
      </c>
      <c r="F4320" s="10" t="s">
        <v>1527</v>
      </c>
      <c r="G4320" s="10">
        <v>0.09</v>
      </c>
      <c r="H4320" s="10">
        <v>0.08</v>
      </c>
      <c r="I4320" s="10">
        <v>0</v>
      </c>
      <c r="J4320" s="10">
        <v>0.02</v>
      </c>
      <c r="K4320" s="10">
        <v>0.19</v>
      </c>
    </row>
    <row r="4321" spans="1:11" x14ac:dyDescent="0.35">
      <c r="A4321" s="9">
        <v>7924</v>
      </c>
      <c r="B4321" s="9" t="s">
        <v>1926</v>
      </c>
      <c r="C4321" s="9" t="s">
        <v>42</v>
      </c>
      <c r="D4321" s="9">
        <v>2008</v>
      </c>
      <c r="E4321" s="9" t="s">
        <v>9</v>
      </c>
      <c r="F4321" s="9" t="s">
        <v>930</v>
      </c>
      <c r="G4321" s="9">
        <v>0.17</v>
      </c>
      <c r="H4321" s="9">
        <v>0.01</v>
      </c>
      <c r="I4321" s="9">
        <v>0</v>
      </c>
      <c r="J4321" s="9">
        <v>0.01</v>
      </c>
      <c r="K4321" s="9">
        <v>0.19</v>
      </c>
    </row>
    <row r="4322" spans="1:11" x14ac:dyDescent="0.35">
      <c r="A4322" s="10">
        <v>7925</v>
      </c>
      <c r="B4322" s="10" t="s">
        <v>1927</v>
      </c>
      <c r="C4322" s="10" t="s">
        <v>70</v>
      </c>
      <c r="D4322" s="10">
        <v>2012</v>
      </c>
      <c r="E4322" s="10" t="s">
        <v>1</v>
      </c>
      <c r="F4322" s="10" t="s">
        <v>194</v>
      </c>
      <c r="G4322" s="10">
        <v>0</v>
      </c>
      <c r="H4322" s="10">
        <v>0.16</v>
      </c>
      <c r="I4322" s="10">
        <v>0</v>
      </c>
      <c r="J4322" s="10">
        <v>0.02</v>
      </c>
      <c r="K4322" s="10">
        <v>0.19</v>
      </c>
    </row>
    <row r="4323" spans="1:11" x14ac:dyDescent="0.35">
      <c r="A4323" s="9">
        <v>7926</v>
      </c>
      <c r="B4323" s="9" t="s">
        <v>1928</v>
      </c>
      <c r="C4323" s="9" t="s">
        <v>34</v>
      </c>
      <c r="D4323" s="9">
        <v>2007</v>
      </c>
      <c r="E4323" s="9" t="s">
        <v>1</v>
      </c>
      <c r="F4323" s="9" t="s">
        <v>38</v>
      </c>
      <c r="G4323" s="9">
        <v>0</v>
      </c>
      <c r="H4323" s="9">
        <v>0</v>
      </c>
      <c r="I4323" s="9">
        <v>0.19</v>
      </c>
      <c r="J4323" s="9">
        <v>0</v>
      </c>
      <c r="K4323" s="9">
        <v>0.19</v>
      </c>
    </row>
    <row r="4324" spans="1:11" x14ac:dyDescent="0.35">
      <c r="A4324" s="10">
        <v>7927</v>
      </c>
      <c r="B4324" s="10" t="s">
        <v>1929</v>
      </c>
      <c r="C4324" s="10" t="s">
        <v>49</v>
      </c>
      <c r="D4324" s="10">
        <v>2010</v>
      </c>
      <c r="E4324" s="10" t="s">
        <v>5</v>
      </c>
      <c r="F4324" s="10" t="s">
        <v>67</v>
      </c>
      <c r="G4324" s="10">
        <v>0.1</v>
      </c>
      <c r="H4324" s="10">
        <v>7.0000000000000007E-2</v>
      </c>
      <c r="I4324" s="10">
        <v>0</v>
      </c>
      <c r="J4324" s="10">
        <v>0.02</v>
      </c>
      <c r="K4324" s="10">
        <v>0.19</v>
      </c>
    </row>
    <row r="4325" spans="1:11" x14ac:dyDescent="0.35">
      <c r="A4325" s="9">
        <v>7928</v>
      </c>
      <c r="B4325" s="9" t="s">
        <v>1930</v>
      </c>
      <c r="C4325" s="9" t="s">
        <v>42</v>
      </c>
      <c r="D4325" s="9">
        <v>2007</v>
      </c>
      <c r="E4325" s="9" t="s">
        <v>9</v>
      </c>
      <c r="F4325" s="9" t="s">
        <v>75</v>
      </c>
      <c r="G4325" s="9">
        <v>0.16</v>
      </c>
      <c r="H4325" s="9">
        <v>0.01</v>
      </c>
      <c r="I4325" s="9">
        <v>0</v>
      </c>
      <c r="J4325" s="9">
        <v>0.01</v>
      </c>
      <c r="K4325" s="9">
        <v>0.19</v>
      </c>
    </row>
    <row r="4326" spans="1:11" x14ac:dyDescent="0.35">
      <c r="A4326" s="10">
        <v>7929</v>
      </c>
      <c r="B4326" s="10" t="s">
        <v>1931</v>
      </c>
      <c r="C4326" s="10" t="s">
        <v>49</v>
      </c>
      <c r="D4326" s="10">
        <v>2004</v>
      </c>
      <c r="E4326" s="10" t="s">
        <v>6</v>
      </c>
      <c r="F4326" s="10" t="s">
        <v>53</v>
      </c>
      <c r="G4326" s="10">
        <v>0</v>
      </c>
      <c r="H4326" s="10">
        <v>0</v>
      </c>
      <c r="I4326" s="10">
        <v>0.19</v>
      </c>
      <c r="J4326" s="10">
        <v>0</v>
      </c>
      <c r="K4326" s="10">
        <v>0.19</v>
      </c>
    </row>
    <row r="4327" spans="1:11" x14ac:dyDescent="0.35">
      <c r="A4327" s="9">
        <v>7930</v>
      </c>
      <c r="B4327" s="9" t="s">
        <v>1932</v>
      </c>
      <c r="C4327" s="9" t="s">
        <v>34</v>
      </c>
      <c r="D4327" s="9">
        <v>2005</v>
      </c>
      <c r="E4327" s="9" t="s">
        <v>9</v>
      </c>
      <c r="F4327" s="9" t="s">
        <v>57</v>
      </c>
      <c r="G4327" s="9">
        <v>0.09</v>
      </c>
      <c r="H4327" s="9">
        <v>7.0000000000000007E-2</v>
      </c>
      <c r="I4327" s="9">
        <v>0</v>
      </c>
      <c r="J4327" s="9">
        <v>0.02</v>
      </c>
      <c r="K4327" s="9">
        <v>0.19</v>
      </c>
    </row>
    <row r="4328" spans="1:11" x14ac:dyDescent="0.35">
      <c r="A4328" s="10">
        <v>7931</v>
      </c>
      <c r="B4328" s="10" t="s">
        <v>1933</v>
      </c>
      <c r="C4328" s="10" t="s">
        <v>47</v>
      </c>
      <c r="D4328" s="10">
        <v>1993</v>
      </c>
      <c r="E4328" s="10" t="s">
        <v>8</v>
      </c>
      <c r="F4328" s="10" t="s">
        <v>1165</v>
      </c>
      <c r="G4328" s="10">
        <v>0</v>
      </c>
      <c r="H4328" s="10">
        <v>0</v>
      </c>
      <c r="I4328" s="10">
        <v>0.19</v>
      </c>
      <c r="J4328" s="10">
        <v>0</v>
      </c>
      <c r="K4328" s="10">
        <v>0.19</v>
      </c>
    </row>
    <row r="4329" spans="1:11" x14ac:dyDescent="0.35">
      <c r="A4329" s="9">
        <v>7932</v>
      </c>
      <c r="B4329" s="9" t="s">
        <v>1934</v>
      </c>
      <c r="C4329" s="9" t="s">
        <v>94</v>
      </c>
      <c r="D4329" s="9">
        <v>2011</v>
      </c>
      <c r="E4329" s="9" t="s">
        <v>3</v>
      </c>
      <c r="F4329" s="9" t="s">
        <v>62</v>
      </c>
      <c r="G4329" s="9">
        <v>0</v>
      </c>
      <c r="H4329" s="9">
        <v>0.15</v>
      </c>
      <c r="I4329" s="9">
        <v>0</v>
      </c>
      <c r="J4329" s="9">
        <v>0.04</v>
      </c>
      <c r="K4329" s="9">
        <v>0.19</v>
      </c>
    </row>
    <row r="4330" spans="1:11" x14ac:dyDescent="0.35">
      <c r="A4330" s="10">
        <v>7933</v>
      </c>
      <c r="B4330" s="10" t="s">
        <v>1935</v>
      </c>
      <c r="C4330" s="10" t="s">
        <v>49</v>
      </c>
      <c r="D4330" s="10">
        <v>2010</v>
      </c>
      <c r="E4330" s="10" t="s">
        <v>6</v>
      </c>
      <c r="F4330" s="10" t="s">
        <v>184</v>
      </c>
      <c r="G4330" s="10">
        <v>0</v>
      </c>
      <c r="H4330" s="10">
        <v>0</v>
      </c>
      <c r="I4330" s="10">
        <v>0.19</v>
      </c>
      <c r="J4330" s="10">
        <v>0</v>
      </c>
      <c r="K4330" s="10">
        <v>0.19</v>
      </c>
    </row>
    <row r="4331" spans="1:11" x14ac:dyDescent="0.35">
      <c r="A4331" s="9">
        <v>7934</v>
      </c>
      <c r="B4331" s="9" t="s">
        <v>1936</v>
      </c>
      <c r="C4331" s="9" t="s">
        <v>69</v>
      </c>
      <c r="D4331" s="9">
        <v>2013</v>
      </c>
      <c r="E4331" s="9" t="s">
        <v>12</v>
      </c>
      <c r="F4331" s="9" t="s">
        <v>111</v>
      </c>
      <c r="G4331" s="9">
        <v>0</v>
      </c>
      <c r="H4331" s="9">
        <v>0</v>
      </c>
      <c r="I4331" s="9">
        <v>0.19</v>
      </c>
      <c r="J4331" s="9">
        <v>0</v>
      </c>
      <c r="K4331" s="9">
        <v>0.19</v>
      </c>
    </row>
    <row r="4332" spans="1:11" x14ac:dyDescent="0.35">
      <c r="A4332" s="10">
        <v>7935</v>
      </c>
      <c r="B4332" s="10" t="s">
        <v>1937</v>
      </c>
      <c r="C4332" s="10" t="s">
        <v>42</v>
      </c>
      <c r="D4332" s="10">
        <v>2010</v>
      </c>
      <c r="E4332" s="10" t="s">
        <v>11</v>
      </c>
      <c r="F4332" s="10" t="s">
        <v>1938</v>
      </c>
      <c r="G4332" s="10">
        <v>0</v>
      </c>
      <c r="H4332" s="10">
        <v>0.16</v>
      </c>
      <c r="I4332" s="10">
        <v>0</v>
      </c>
      <c r="J4332" s="10">
        <v>0.02</v>
      </c>
      <c r="K4332" s="10">
        <v>0.19</v>
      </c>
    </row>
    <row r="4333" spans="1:11" x14ac:dyDescent="0.35">
      <c r="A4333" s="9">
        <v>7936</v>
      </c>
      <c r="B4333" s="9" t="s">
        <v>1939</v>
      </c>
      <c r="C4333" s="9" t="s">
        <v>42</v>
      </c>
      <c r="D4333" s="9">
        <v>2009</v>
      </c>
      <c r="E4333" s="9" t="s">
        <v>9</v>
      </c>
      <c r="F4333" s="9" t="s">
        <v>75</v>
      </c>
      <c r="G4333" s="9">
        <v>0.17</v>
      </c>
      <c r="H4333" s="9">
        <v>0</v>
      </c>
      <c r="I4333" s="9">
        <v>0</v>
      </c>
      <c r="J4333" s="9">
        <v>0.01</v>
      </c>
      <c r="K4333" s="9">
        <v>0.19</v>
      </c>
    </row>
    <row r="4334" spans="1:11" x14ac:dyDescent="0.35">
      <c r="A4334" s="10">
        <v>7937</v>
      </c>
      <c r="B4334" s="10" t="s">
        <v>1940</v>
      </c>
      <c r="C4334" s="10" t="s">
        <v>42</v>
      </c>
      <c r="D4334" s="10">
        <v>2011</v>
      </c>
      <c r="E4334" s="10" t="s">
        <v>6</v>
      </c>
      <c r="F4334" s="10" t="s">
        <v>413</v>
      </c>
      <c r="G4334" s="10">
        <v>0</v>
      </c>
      <c r="H4334" s="10">
        <v>0.17</v>
      </c>
      <c r="I4334" s="10">
        <v>0</v>
      </c>
      <c r="J4334" s="10">
        <v>0.02</v>
      </c>
      <c r="K4334" s="10">
        <v>0.19</v>
      </c>
    </row>
    <row r="4335" spans="1:11" x14ac:dyDescent="0.35">
      <c r="A4335" s="9">
        <v>7938</v>
      </c>
      <c r="B4335" s="9" t="s">
        <v>1941</v>
      </c>
      <c r="C4335" s="9" t="s">
        <v>49</v>
      </c>
      <c r="D4335" s="9">
        <v>2007</v>
      </c>
      <c r="E4335" s="9" t="s">
        <v>11</v>
      </c>
      <c r="F4335" s="9" t="s">
        <v>134</v>
      </c>
      <c r="G4335" s="9">
        <v>0</v>
      </c>
      <c r="H4335" s="9">
        <v>0</v>
      </c>
      <c r="I4335" s="9">
        <v>0.19</v>
      </c>
      <c r="J4335" s="9">
        <v>0</v>
      </c>
      <c r="K4335" s="9">
        <v>0.19</v>
      </c>
    </row>
    <row r="4336" spans="1:11" x14ac:dyDescent="0.35">
      <c r="A4336" s="10">
        <v>7939</v>
      </c>
      <c r="B4336" s="10" t="s">
        <v>1200</v>
      </c>
      <c r="C4336" s="10" t="s">
        <v>69</v>
      </c>
      <c r="D4336" s="10">
        <v>2008</v>
      </c>
      <c r="E4336" s="10" t="s">
        <v>11</v>
      </c>
      <c r="F4336" s="10" t="s">
        <v>59</v>
      </c>
      <c r="G4336" s="10">
        <v>0.12</v>
      </c>
      <c r="H4336" s="10">
        <v>0.05</v>
      </c>
      <c r="I4336" s="10">
        <v>0</v>
      </c>
      <c r="J4336" s="10">
        <v>0.02</v>
      </c>
      <c r="K4336" s="10">
        <v>0.19</v>
      </c>
    </row>
    <row r="4337" spans="1:11" x14ac:dyDescent="0.35">
      <c r="A4337" s="9">
        <v>7940</v>
      </c>
      <c r="B4337" s="9" t="s">
        <v>1942</v>
      </c>
      <c r="C4337" s="9" t="s">
        <v>102</v>
      </c>
      <c r="D4337" s="9">
        <v>2014</v>
      </c>
      <c r="E4337" s="9" t="s">
        <v>6</v>
      </c>
      <c r="F4337" s="9" t="s">
        <v>79</v>
      </c>
      <c r="G4337" s="9">
        <v>0</v>
      </c>
      <c r="H4337" s="9">
        <v>0.16</v>
      </c>
      <c r="I4337" s="9">
        <v>0</v>
      </c>
      <c r="J4337" s="9">
        <v>0.03</v>
      </c>
      <c r="K4337" s="9">
        <v>0.19</v>
      </c>
    </row>
    <row r="4338" spans="1:11" x14ac:dyDescent="0.35">
      <c r="A4338" s="10">
        <v>7941</v>
      </c>
      <c r="B4338" s="10" t="s">
        <v>1943</v>
      </c>
      <c r="C4338" s="10" t="s">
        <v>42</v>
      </c>
      <c r="D4338" s="10">
        <v>2010</v>
      </c>
      <c r="E4338" s="10" t="s">
        <v>1</v>
      </c>
      <c r="F4338" s="10" t="s">
        <v>642</v>
      </c>
      <c r="G4338" s="10">
        <v>0.18</v>
      </c>
      <c r="H4338" s="10">
        <v>0</v>
      </c>
      <c r="I4338" s="10">
        <v>0</v>
      </c>
      <c r="J4338" s="10">
        <v>0.01</v>
      </c>
      <c r="K4338" s="10">
        <v>0.19</v>
      </c>
    </row>
    <row r="4339" spans="1:11" x14ac:dyDescent="0.35">
      <c r="A4339" s="9">
        <v>7942</v>
      </c>
      <c r="B4339" s="9" t="s">
        <v>1944</v>
      </c>
      <c r="C4339" s="9" t="s">
        <v>56</v>
      </c>
      <c r="D4339" s="9">
        <v>2015</v>
      </c>
      <c r="E4339" s="9" t="s">
        <v>9</v>
      </c>
      <c r="F4339" s="9" t="s">
        <v>75</v>
      </c>
      <c r="G4339" s="9">
        <v>0</v>
      </c>
      <c r="H4339" s="9">
        <v>0</v>
      </c>
      <c r="I4339" s="9">
        <v>0.19</v>
      </c>
      <c r="J4339" s="9">
        <v>0</v>
      </c>
      <c r="K4339" s="9">
        <v>0.19</v>
      </c>
    </row>
    <row r="4340" spans="1:11" x14ac:dyDescent="0.35">
      <c r="A4340" s="10">
        <v>7943</v>
      </c>
      <c r="B4340" s="10" t="s">
        <v>1945</v>
      </c>
      <c r="C4340" s="10" t="s">
        <v>42</v>
      </c>
      <c r="D4340" s="10">
        <v>2007</v>
      </c>
      <c r="E4340" s="10" t="s">
        <v>11</v>
      </c>
      <c r="F4340" s="10" t="s">
        <v>75</v>
      </c>
      <c r="G4340" s="10">
        <v>7.0000000000000007E-2</v>
      </c>
      <c r="H4340" s="10">
        <v>0</v>
      </c>
      <c r="I4340" s="10">
        <v>0.11</v>
      </c>
      <c r="J4340" s="10">
        <v>0.01</v>
      </c>
      <c r="K4340" s="10">
        <v>0.19</v>
      </c>
    </row>
    <row r="4341" spans="1:11" x14ac:dyDescent="0.35">
      <c r="A4341" s="9">
        <v>7944</v>
      </c>
      <c r="B4341" s="9" t="s">
        <v>1946</v>
      </c>
      <c r="C4341" s="9" t="s">
        <v>42</v>
      </c>
      <c r="D4341" s="9">
        <v>2010</v>
      </c>
      <c r="E4341" s="9" t="s">
        <v>1</v>
      </c>
      <c r="F4341" s="9" t="s">
        <v>537</v>
      </c>
      <c r="G4341" s="9">
        <v>0.18</v>
      </c>
      <c r="H4341" s="9">
        <v>0</v>
      </c>
      <c r="I4341" s="9">
        <v>0</v>
      </c>
      <c r="J4341" s="9">
        <v>0.01</v>
      </c>
      <c r="K4341" s="9">
        <v>0.19</v>
      </c>
    </row>
    <row r="4342" spans="1:11" x14ac:dyDescent="0.35">
      <c r="A4342" s="10">
        <v>7945</v>
      </c>
      <c r="B4342" s="10" t="s">
        <v>1947</v>
      </c>
      <c r="C4342" s="10" t="s">
        <v>36</v>
      </c>
      <c r="D4342" s="10">
        <v>2005</v>
      </c>
      <c r="E4342" s="10" t="s">
        <v>2</v>
      </c>
      <c r="F4342" s="10" t="s">
        <v>35</v>
      </c>
      <c r="G4342" s="10">
        <v>0.13</v>
      </c>
      <c r="H4342" s="10">
        <v>0.05</v>
      </c>
      <c r="I4342" s="10">
        <v>0</v>
      </c>
      <c r="J4342" s="10">
        <v>0</v>
      </c>
      <c r="K4342" s="10">
        <v>0.19</v>
      </c>
    </row>
    <row r="4343" spans="1:11" x14ac:dyDescent="0.35">
      <c r="A4343" s="9">
        <v>7946</v>
      </c>
      <c r="B4343" s="9" t="s">
        <v>1656</v>
      </c>
      <c r="C4343" s="9" t="s">
        <v>70</v>
      </c>
      <c r="D4343" s="9">
        <v>2011</v>
      </c>
      <c r="E4343" s="9" t="s">
        <v>7</v>
      </c>
      <c r="F4343" s="9" t="s">
        <v>84</v>
      </c>
      <c r="G4343" s="9">
        <v>0.1</v>
      </c>
      <c r="H4343" s="9">
        <v>0.05</v>
      </c>
      <c r="I4343" s="9">
        <v>0.03</v>
      </c>
      <c r="J4343" s="9">
        <v>0.01</v>
      </c>
      <c r="K4343" s="9">
        <v>0.19</v>
      </c>
    </row>
    <row r="4344" spans="1:11" x14ac:dyDescent="0.35">
      <c r="A4344" s="10">
        <v>7947</v>
      </c>
      <c r="B4344" s="10" t="s">
        <v>1948</v>
      </c>
      <c r="C4344" s="10" t="s">
        <v>49</v>
      </c>
      <c r="D4344" s="10">
        <v>2007</v>
      </c>
      <c r="E4344" s="10" t="s">
        <v>6</v>
      </c>
      <c r="F4344" s="10" t="s">
        <v>53</v>
      </c>
      <c r="G4344" s="10">
        <v>0</v>
      </c>
      <c r="H4344" s="10">
        <v>0</v>
      </c>
      <c r="I4344" s="10">
        <v>0.19</v>
      </c>
      <c r="J4344" s="10">
        <v>0</v>
      </c>
      <c r="K4344" s="10">
        <v>0.19</v>
      </c>
    </row>
    <row r="4345" spans="1:11" x14ac:dyDescent="0.35">
      <c r="A4345" s="9">
        <v>7948</v>
      </c>
      <c r="B4345" s="9" t="s">
        <v>1949</v>
      </c>
      <c r="C4345" s="9" t="s">
        <v>70</v>
      </c>
      <c r="D4345" s="12" t="s">
        <v>145</v>
      </c>
      <c r="E4345" s="9" t="s">
        <v>8</v>
      </c>
      <c r="F4345" s="9" t="s">
        <v>50</v>
      </c>
      <c r="G4345" s="9">
        <v>0.14000000000000001</v>
      </c>
      <c r="H4345" s="9">
        <v>0.03</v>
      </c>
      <c r="I4345" s="9">
        <v>0</v>
      </c>
      <c r="J4345" s="9">
        <v>0.02</v>
      </c>
      <c r="K4345" s="9">
        <v>0.19</v>
      </c>
    </row>
    <row r="4346" spans="1:11" x14ac:dyDescent="0.35">
      <c r="A4346" s="10">
        <v>7949</v>
      </c>
      <c r="B4346" s="10" t="s">
        <v>1950</v>
      </c>
      <c r="C4346" s="10" t="s">
        <v>72</v>
      </c>
      <c r="D4346" s="10">
        <v>1994</v>
      </c>
      <c r="E4346" s="10" t="s">
        <v>8</v>
      </c>
      <c r="F4346" s="10" t="s">
        <v>1951</v>
      </c>
      <c r="G4346" s="10">
        <v>0.1</v>
      </c>
      <c r="H4346" s="10">
        <v>7.0000000000000007E-2</v>
      </c>
      <c r="I4346" s="10">
        <v>0</v>
      </c>
      <c r="J4346" s="10">
        <v>0.01</v>
      </c>
      <c r="K4346" s="10">
        <v>0.19</v>
      </c>
    </row>
    <row r="4347" spans="1:11" x14ac:dyDescent="0.35">
      <c r="A4347" s="9">
        <v>7950</v>
      </c>
      <c r="B4347" s="9" t="s">
        <v>1952</v>
      </c>
      <c r="C4347" s="9" t="s">
        <v>42</v>
      </c>
      <c r="D4347" s="9">
        <v>2007</v>
      </c>
      <c r="E4347" s="9" t="s">
        <v>9</v>
      </c>
      <c r="F4347" s="9" t="s">
        <v>59</v>
      </c>
      <c r="G4347" s="9">
        <v>0.17</v>
      </c>
      <c r="H4347" s="9">
        <v>0</v>
      </c>
      <c r="I4347" s="9">
        <v>0</v>
      </c>
      <c r="J4347" s="9">
        <v>0.01</v>
      </c>
      <c r="K4347" s="9">
        <v>0.19</v>
      </c>
    </row>
    <row r="4348" spans="1:11" x14ac:dyDescent="0.35">
      <c r="A4348" s="10">
        <v>7951</v>
      </c>
      <c r="B4348" s="10" t="s">
        <v>1953</v>
      </c>
      <c r="C4348" s="10" t="s">
        <v>94</v>
      </c>
      <c r="D4348" s="10">
        <v>2008</v>
      </c>
      <c r="E4348" s="10" t="s">
        <v>7</v>
      </c>
      <c r="F4348" s="10" t="s">
        <v>43</v>
      </c>
      <c r="G4348" s="10">
        <v>0.02</v>
      </c>
      <c r="H4348" s="10">
        <v>0.13</v>
      </c>
      <c r="I4348" s="10">
        <v>0</v>
      </c>
      <c r="J4348" s="10">
        <v>0.03</v>
      </c>
      <c r="K4348" s="10">
        <v>0.19</v>
      </c>
    </row>
    <row r="4349" spans="1:11" x14ac:dyDescent="0.35">
      <c r="A4349" s="9">
        <v>7952</v>
      </c>
      <c r="B4349" s="9" t="s">
        <v>1738</v>
      </c>
      <c r="C4349" s="9" t="s">
        <v>69</v>
      </c>
      <c r="D4349" s="9">
        <v>2012</v>
      </c>
      <c r="E4349" s="9" t="s">
        <v>1</v>
      </c>
      <c r="F4349" s="9" t="s">
        <v>38</v>
      </c>
      <c r="G4349" s="9">
        <v>0</v>
      </c>
      <c r="H4349" s="9">
        <v>0</v>
      </c>
      <c r="I4349" s="9">
        <v>0.19</v>
      </c>
      <c r="J4349" s="9">
        <v>0</v>
      </c>
      <c r="K4349" s="9">
        <v>0.19</v>
      </c>
    </row>
    <row r="4350" spans="1:11" x14ac:dyDescent="0.35">
      <c r="A4350" s="10">
        <v>7953</v>
      </c>
      <c r="B4350" s="10" t="s">
        <v>1954</v>
      </c>
      <c r="C4350" s="10" t="s">
        <v>88</v>
      </c>
      <c r="D4350" s="10">
        <v>2013</v>
      </c>
      <c r="E4350" s="10" t="s">
        <v>6</v>
      </c>
      <c r="F4350" s="10" t="s">
        <v>75</v>
      </c>
      <c r="G4350" s="10">
        <v>0</v>
      </c>
      <c r="H4350" s="10">
        <v>0</v>
      </c>
      <c r="I4350" s="10">
        <v>0.19</v>
      </c>
      <c r="J4350" s="10">
        <v>0</v>
      </c>
      <c r="K4350" s="10">
        <v>0.19</v>
      </c>
    </row>
    <row r="4351" spans="1:11" x14ac:dyDescent="0.35">
      <c r="A4351" s="9">
        <v>7954</v>
      </c>
      <c r="B4351" s="9" t="s">
        <v>1955</v>
      </c>
      <c r="C4351" s="9" t="s">
        <v>80</v>
      </c>
      <c r="D4351" s="9">
        <v>1995</v>
      </c>
      <c r="E4351" s="9" t="s">
        <v>6</v>
      </c>
      <c r="F4351" s="9" t="s">
        <v>1546</v>
      </c>
      <c r="G4351" s="9">
        <v>0</v>
      </c>
      <c r="H4351" s="9">
        <v>0</v>
      </c>
      <c r="I4351" s="9">
        <v>0.19</v>
      </c>
      <c r="J4351" s="9">
        <v>0</v>
      </c>
      <c r="K4351" s="9">
        <v>0.19</v>
      </c>
    </row>
    <row r="4352" spans="1:11" x14ac:dyDescent="0.35">
      <c r="A4352" s="10">
        <v>7955</v>
      </c>
      <c r="B4352" s="10" t="s">
        <v>1956</v>
      </c>
      <c r="C4352" s="10" t="s">
        <v>36</v>
      </c>
      <c r="D4352" s="10">
        <v>2004</v>
      </c>
      <c r="E4352" s="10" t="s">
        <v>11</v>
      </c>
      <c r="F4352" s="10" t="s">
        <v>145</v>
      </c>
      <c r="G4352" s="10">
        <v>0.13</v>
      </c>
      <c r="H4352" s="10">
        <v>0.05</v>
      </c>
      <c r="I4352" s="10">
        <v>0</v>
      </c>
      <c r="J4352" s="10">
        <v>0</v>
      </c>
      <c r="K4352" s="10">
        <v>0.19</v>
      </c>
    </row>
    <row r="4353" spans="1:11" x14ac:dyDescent="0.35">
      <c r="A4353" s="9">
        <v>7956</v>
      </c>
      <c r="B4353" s="9" t="s">
        <v>1302</v>
      </c>
      <c r="C4353" s="9" t="s">
        <v>70</v>
      </c>
      <c r="D4353" s="9">
        <v>2012</v>
      </c>
      <c r="E4353" s="9" t="s">
        <v>1</v>
      </c>
      <c r="F4353" s="9" t="s">
        <v>61</v>
      </c>
      <c r="G4353" s="9">
        <v>0.1</v>
      </c>
      <c r="H4353" s="9">
        <v>7.0000000000000007E-2</v>
      </c>
      <c r="I4353" s="9">
        <v>0</v>
      </c>
      <c r="J4353" s="9">
        <v>0.02</v>
      </c>
      <c r="K4353" s="9">
        <v>0.19</v>
      </c>
    </row>
    <row r="4354" spans="1:11" x14ac:dyDescent="0.35">
      <c r="A4354" s="10">
        <v>7957</v>
      </c>
      <c r="B4354" s="10" t="s">
        <v>1957</v>
      </c>
      <c r="C4354" s="10" t="s">
        <v>49</v>
      </c>
      <c r="D4354" s="10">
        <v>2009</v>
      </c>
      <c r="E4354" s="10" t="s">
        <v>9</v>
      </c>
      <c r="F4354" s="10" t="s">
        <v>38</v>
      </c>
      <c r="G4354" s="10">
        <v>0</v>
      </c>
      <c r="H4354" s="10">
        <v>0</v>
      </c>
      <c r="I4354" s="10">
        <v>0.19</v>
      </c>
      <c r="J4354" s="10">
        <v>0</v>
      </c>
      <c r="K4354" s="10">
        <v>0.19</v>
      </c>
    </row>
    <row r="4355" spans="1:11" x14ac:dyDescent="0.35">
      <c r="A4355" s="9">
        <v>7958</v>
      </c>
      <c r="B4355" s="9" t="s">
        <v>1958</v>
      </c>
      <c r="C4355" s="9" t="s">
        <v>36</v>
      </c>
      <c r="D4355" s="9">
        <v>2002</v>
      </c>
      <c r="E4355" s="9" t="s">
        <v>9</v>
      </c>
      <c r="F4355" s="9" t="s">
        <v>35</v>
      </c>
      <c r="G4355" s="9">
        <v>0.13</v>
      </c>
      <c r="H4355" s="9">
        <v>0.05</v>
      </c>
      <c r="I4355" s="9">
        <v>0</v>
      </c>
      <c r="J4355" s="9">
        <v>0</v>
      </c>
      <c r="K4355" s="9">
        <v>0.19</v>
      </c>
    </row>
    <row r="4356" spans="1:11" x14ac:dyDescent="0.35">
      <c r="A4356" s="10">
        <v>7959</v>
      </c>
      <c r="B4356" s="10" t="s">
        <v>1959</v>
      </c>
      <c r="C4356" s="10" t="s">
        <v>72</v>
      </c>
      <c r="D4356" s="10">
        <v>1996</v>
      </c>
      <c r="E4356" s="10" t="s">
        <v>2</v>
      </c>
      <c r="F4356" s="10" t="s">
        <v>1919</v>
      </c>
      <c r="G4356" s="10">
        <v>0.1</v>
      </c>
      <c r="H4356" s="10">
        <v>7.0000000000000007E-2</v>
      </c>
      <c r="I4356" s="10">
        <v>0</v>
      </c>
      <c r="J4356" s="10">
        <v>0.01</v>
      </c>
      <c r="K4356" s="10">
        <v>0.19</v>
      </c>
    </row>
    <row r="4357" spans="1:11" x14ac:dyDescent="0.35">
      <c r="A4357" s="9">
        <v>7960</v>
      </c>
      <c r="B4357" s="9" t="s">
        <v>1960</v>
      </c>
      <c r="C4357" s="9" t="s">
        <v>88</v>
      </c>
      <c r="D4357" s="9">
        <v>2011</v>
      </c>
      <c r="E4357" s="9" t="s">
        <v>1</v>
      </c>
      <c r="F4357" s="9" t="s">
        <v>1024</v>
      </c>
      <c r="G4357" s="9">
        <v>0.12</v>
      </c>
      <c r="H4357" s="9">
        <v>0</v>
      </c>
      <c r="I4357" s="9">
        <v>0.06</v>
      </c>
      <c r="J4357" s="9">
        <v>0.01</v>
      </c>
      <c r="K4357" s="9">
        <v>0.19</v>
      </c>
    </row>
    <row r="4358" spans="1:11" x14ac:dyDescent="0.35">
      <c r="A4358" s="10">
        <v>7961</v>
      </c>
      <c r="B4358" s="10" t="s">
        <v>1961</v>
      </c>
      <c r="C4358" s="10" t="s">
        <v>34</v>
      </c>
      <c r="D4358" s="10">
        <v>2000</v>
      </c>
      <c r="E4358" s="10" t="s">
        <v>1</v>
      </c>
      <c r="F4358" s="10" t="s">
        <v>57</v>
      </c>
      <c r="G4358" s="10">
        <v>0.09</v>
      </c>
      <c r="H4358" s="10">
        <v>7.0000000000000007E-2</v>
      </c>
      <c r="I4358" s="10">
        <v>0</v>
      </c>
      <c r="J4358" s="10">
        <v>0.02</v>
      </c>
      <c r="K4358" s="10">
        <v>0.19</v>
      </c>
    </row>
    <row r="4359" spans="1:11" x14ac:dyDescent="0.35">
      <c r="A4359" s="9">
        <v>7962</v>
      </c>
      <c r="B4359" s="9" t="s">
        <v>1962</v>
      </c>
      <c r="C4359" s="9" t="s">
        <v>49</v>
      </c>
      <c r="D4359" s="9">
        <v>2010</v>
      </c>
      <c r="E4359" s="9" t="s">
        <v>8</v>
      </c>
      <c r="F4359" s="9" t="s">
        <v>194</v>
      </c>
      <c r="G4359" s="9">
        <v>0.18</v>
      </c>
      <c r="H4359" s="9">
        <v>0</v>
      </c>
      <c r="I4359" s="9">
        <v>0</v>
      </c>
      <c r="J4359" s="9">
        <v>0.01</v>
      </c>
      <c r="K4359" s="9">
        <v>0.19</v>
      </c>
    </row>
    <row r="4360" spans="1:11" x14ac:dyDescent="0.35">
      <c r="A4360" s="10">
        <v>7963</v>
      </c>
      <c r="B4360" s="10" t="s">
        <v>1963</v>
      </c>
      <c r="C4360" s="10" t="s">
        <v>34</v>
      </c>
      <c r="D4360" s="10">
        <v>2003</v>
      </c>
      <c r="E4360" s="10" t="s">
        <v>12</v>
      </c>
      <c r="F4360" s="10" t="s">
        <v>91</v>
      </c>
      <c r="G4360" s="10">
        <v>0.09</v>
      </c>
      <c r="H4360" s="10">
        <v>7.0000000000000007E-2</v>
      </c>
      <c r="I4360" s="10">
        <v>0</v>
      </c>
      <c r="J4360" s="10">
        <v>0.02</v>
      </c>
      <c r="K4360" s="10">
        <v>0.19</v>
      </c>
    </row>
    <row r="4361" spans="1:11" x14ac:dyDescent="0.35">
      <c r="A4361" s="9">
        <v>7964</v>
      </c>
      <c r="B4361" s="9" t="s">
        <v>1964</v>
      </c>
      <c r="C4361" s="9" t="s">
        <v>47</v>
      </c>
      <c r="D4361" s="9">
        <v>1994</v>
      </c>
      <c r="E4361" s="9" t="s">
        <v>12</v>
      </c>
      <c r="F4361" s="9" t="s">
        <v>75</v>
      </c>
      <c r="G4361" s="9">
        <v>0</v>
      </c>
      <c r="H4361" s="9">
        <v>0</v>
      </c>
      <c r="I4361" s="9">
        <v>0.19</v>
      </c>
      <c r="J4361" s="9">
        <v>0</v>
      </c>
      <c r="K4361" s="9">
        <v>0.19</v>
      </c>
    </row>
    <row r="4362" spans="1:11" x14ac:dyDescent="0.35">
      <c r="A4362" s="10">
        <v>7965</v>
      </c>
      <c r="B4362" s="10" t="s">
        <v>1965</v>
      </c>
      <c r="C4362" s="10" t="s">
        <v>34</v>
      </c>
      <c r="D4362" s="10">
        <v>2003</v>
      </c>
      <c r="E4362" s="10" t="s">
        <v>7</v>
      </c>
      <c r="F4362" s="10" t="s">
        <v>648</v>
      </c>
      <c r="G4362" s="10">
        <v>0.09</v>
      </c>
      <c r="H4362" s="10">
        <v>7.0000000000000007E-2</v>
      </c>
      <c r="I4362" s="10">
        <v>0</v>
      </c>
      <c r="J4362" s="10">
        <v>0.02</v>
      </c>
      <c r="K4362" s="10">
        <v>0.19</v>
      </c>
    </row>
    <row r="4363" spans="1:11" x14ac:dyDescent="0.35">
      <c r="A4363" s="9">
        <v>7966</v>
      </c>
      <c r="B4363" s="9" t="s">
        <v>1966</v>
      </c>
      <c r="C4363" s="9" t="s">
        <v>36</v>
      </c>
      <c r="D4363" s="9">
        <v>2001</v>
      </c>
      <c r="E4363" s="9" t="s">
        <v>9</v>
      </c>
      <c r="F4363" s="9" t="s">
        <v>43</v>
      </c>
      <c r="G4363" s="9">
        <v>0.13</v>
      </c>
      <c r="H4363" s="9">
        <v>0.05</v>
      </c>
      <c r="I4363" s="9">
        <v>0</v>
      </c>
      <c r="J4363" s="9">
        <v>0</v>
      </c>
      <c r="K4363" s="9">
        <v>0.19</v>
      </c>
    </row>
    <row r="4364" spans="1:11" x14ac:dyDescent="0.35">
      <c r="A4364" s="10">
        <v>7967</v>
      </c>
      <c r="B4364" s="10" t="s">
        <v>1160</v>
      </c>
      <c r="C4364" s="10" t="s">
        <v>42</v>
      </c>
      <c r="D4364" s="10">
        <v>2009</v>
      </c>
      <c r="E4364" s="10" t="s">
        <v>3</v>
      </c>
      <c r="F4364" s="10" t="s">
        <v>91</v>
      </c>
      <c r="G4364" s="10">
        <v>0.05</v>
      </c>
      <c r="H4364" s="10">
        <v>0.11</v>
      </c>
      <c r="I4364" s="10">
        <v>0</v>
      </c>
      <c r="J4364" s="10">
        <v>0.02</v>
      </c>
      <c r="K4364" s="10">
        <v>0.19</v>
      </c>
    </row>
    <row r="4365" spans="1:11" x14ac:dyDescent="0.35">
      <c r="A4365" s="9">
        <v>7968</v>
      </c>
      <c r="B4365" s="9" t="s">
        <v>1967</v>
      </c>
      <c r="C4365" s="9" t="s">
        <v>39</v>
      </c>
      <c r="D4365" s="9">
        <v>2002</v>
      </c>
      <c r="E4365" s="9" t="s">
        <v>3</v>
      </c>
      <c r="F4365" s="9" t="s">
        <v>46</v>
      </c>
      <c r="G4365" s="9">
        <v>0.12</v>
      </c>
      <c r="H4365" s="9">
        <v>0.03</v>
      </c>
      <c r="I4365" s="9">
        <v>0.03</v>
      </c>
      <c r="J4365" s="9">
        <v>0.01</v>
      </c>
      <c r="K4365" s="9">
        <v>0.19</v>
      </c>
    </row>
    <row r="4366" spans="1:11" x14ac:dyDescent="0.35">
      <c r="A4366" s="10">
        <v>7969</v>
      </c>
      <c r="B4366" s="10" t="s">
        <v>1968</v>
      </c>
      <c r="C4366" s="10" t="s">
        <v>34</v>
      </c>
      <c r="D4366" s="10">
        <v>2005</v>
      </c>
      <c r="E4366" s="10" t="s">
        <v>9</v>
      </c>
      <c r="F4366" s="10" t="s">
        <v>43</v>
      </c>
      <c r="G4366" s="10">
        <v>0.09</v>
      </c>
      <c r="H4366" s="10">
        <v>7.0000000000000007E-2</v>
      </c>
      <c r="I4366" s="10">
        <v>0</v>
      </c>
      <c r="J4366" s="10">
        <v>0.02</v>
      </c>
      <c r="K4366" s="10">
        <v>0.19</v>
      </c>
    </row>
    <row r="4367" spans="1:11" x14ac:dyDescent="0.35">
      <c r="A4367" s="9">
        <v>7970</v>
      </c>
      <c r="B4367" s="9" t="s">
        <v>1969</v>
      </c>
      <c r="C4367" s="9" t="s">
        <v>49</v>
      </c>
      <c r="D4367" s="9">
        <v>2008</v>
      </c>
      <c r="E4367" s="9" t="s">
        <v>10</v>
      </c>
      <c r="F4367" s="9" t="s">
        <v>67</v>
      </c>
      <c r="G4367" s="9">
        <v>0.15</v>
      </c>
      <c r="H4367" s="9">
        <v>0.02</v>
      </c>
      <c r="I4367" s="9">
        <v>0</v>
      </c>
      <c r="J4367" s="9">
        <v>0.01</v>
      </c>
      <c r="K4367" s="9">
        <v>0.19</v>
      </c>
    </row>
    <row r="4368" spans="1:11" x14ac:dyDescent="0.35">
      <c r="A4368" s="10">
        <v>7971</v>
      </c>
      <c r="B4368" s="10" t="s">
        <v>1270</v>
      </c>
      <c r="C4368" s="10" t="s">
        <v>88</v>
      </c>
      <c r="D4368" s="10">
        <v>2013</v>
      </c>
      <c r="E4368" s="10" t="s">
        <v>9</v>
      </c>
      <c r="F4368" s="10" t="s">
        <v>38</v>
      </c>
      <c r="G4368" s="10">
        <v>0</v>
      </c>
      <c r="H4368" s="10">
        <v>0</v>
      </c>
      <c r="I4368" s="10">
        <v>0.19</v>
      </c>
      <c r="J4368" s="10">
        <v>0</v>
      </c>
      <c r="K4368" s="10">
        <v>0.19</v>
      </c>
    </row>
    <row r="4369" spans="1:11" x14ac:dyDescent="0.35">
      <c r="A4369" s="9">
        <v>7972</v>
      </c>
      <c r="B4369" s="9" t="s">
        <v>1970</v>
      </c>
      <c r="C4369" s="9" t="s">
        <v>34</v>
      </c>
      <c r="D4369" s="9">
        <v>2006</v>
      </c>
      <c r="E4369" s="9" t="s">
        <v>9</v>
      </c>
      <c r="F4369" s="9" t="s">
        <v>111</v>
      </c>
      <c r="G4369" s="9">
        <v>0</v>
      </c>
      <c r="H4369" s="9">
        <v>0</v>
      </c>
      <c r="I4369" s="9">
        <v>0.19</v>
      </c>
      <c r="J4369" s="9">
        <v>0</v>
      </c>
      <c r="K4369" s="9">
        <v>0.19</v>
      </c>
    </row>
    <row r="4370" spans="1:11" x14ac:dyDescent="0.35">
      <c r="A4370" s="10">
        <v>7973</v>
      </c>
      <c r="B4370" s="10" t="s">
        <v>724</v>
      </c>
      <c r="C4370" s="10" t="s">
        <v>39</v>
      </c>
      <c r="D4370" s="10">
        <v>2002</v>
      </c>
      <c r="E4370" s="10" t="s">
        <v>9</v>
      </c>
      <c r="F4370" s="10" t="s">
        <v>78</v>
      </c>
      <c r="G4370" s="10">
        <v>0.14000000000000001</v>
      </c>
      <c r="H4370" s="10">
        <v>0.04</v>
      </c>
      <c r="I4370" s="10">
        <v>0</v>
      </c>
      <c r="J4370" s="10">
        <v>0.01</v>
      </c>
      <c r="K4370" s="10">
        <v>0.19</v>
      </c>
    </row>
    <row r="4371" spans="1:11" x14ac:dyDescent="0.35">
      <c r="A4371" s="9">
        <v>7974</v>
      </c>
      <c r="B4371" s="9" t="s">
        <v>1971</v>
      </c>
      <c r="C4371" s="9" t="s">
        <v>69</v>
      </c>
      <c r="D4371" s="9">
        <v>2009</v>
      </c>
      <c r="E4371" s="9" t="s">
        <v>7</v>
      </c>
      <c r="F4371" s="9" t="s">
        <v>43</v>
      </c>
      <c r="G4371" s="9">
        <v>0.17</v>
      </c>
      <c r="H4371" s="9">
        <v>0</v>
      </c>
      <c r="I4371" s="9">
        <v>0</v>
      </c>
      <c r="J4371" s="9">
        <v>0.02</v>
      </c>
      <c r="K4371" s="9">
        <v>0.19</v>
      </c>
    </row>
    <row r="4372" spans="1:11" x14ac:dyDescent="0.35">
      <c r="A4372" s="10">
        <v>7975</v>
      </c>
      <c r="B4372" s="10" t="s">
        <v>1972</v>
      </c>
      <c r="C4372" s="10" t="s">
        <v>34</v>
      </c>
      <c r="D4372" s="10">
        <v>2007</v>
      </c>
      <c r="E4372" s="10" t="s">
        <v>1</v>
      </c>
      <c r="F4372" s="10" t="s">
        <v>46</v>
      </c>
      <c r="G4372" s="10">
        <v>0</v>
      </c>
      <c r="H4372" s="10">
        <v>0</v>
      </c>
      <c r="I4372" s="10">
        <v>0.19</v>
      </c>
      <c r="J4372" s="10">
        <v>0</v>
      </c>
      <c r="K4372" s="10">
        <v>0.19</v>
      </c>
    </row>
    <row r="4373" spans="1:11" x14ac:dyDescent="0.35">
      <c r="A4373" s="9">
        <v>7976</v>
      </c>
      <c r="B4373" s="9" t="s">
        <v>676</v>
      </c>
      <c r="C4373" s="9" t="s">
        <v>39</v>
      </c>
      <c r="D4373" s="9">
        <v>2003</v>
      </c>
      <c r="E4373" s="9" t="s">
        <v>1</v>
      </c>
      <c r="F4373" s="9" t="s">
        <v>61</v>
      </c>
      <c r="G4373" s="9">
        <v>0.14000000000000001</v>
      </c>
      <c r="H4373" s="9">
        <v>0.04</v>
      </c>
      <c r="I4373" s="9">
        <v>0</v>
      </c>
      <c r="J4373" s="9">
        <v>0.01</v>
      </c>
      <c r="K4373" s="9">
        <v>0.19</v>
      </c>
    </row>
    <row r="4374" spans="1:11" x14ac:dyDescent="0.35">
      <c r="A4374" s="10">
        <v>7977</v>
      </c>
      <c r="B4374" s="10" t="s">
        <v>1973</v>
      </c>
      <c r="C4374" s="10" t="s">
        <v>55</v>
      </c>
      <c r="D4374" s="10">
        <v>2014</v>
      </c>
      <c r="E4374" s="10" t="s">
        <v>6</v>
      </c>
      <c r="F4374" s="10" t="s">
        <v>40</v>
      </c>
      <c r="G4374" s="10">
        <v>0.15</v>
      </c>
      <c r="H4374" s="10">
        <v>0.03</v>
      </c>
      <c r="I4374" s="10">
        <v>0</v>
      </c>
      <c r="J4374" s="10">
        <v>0</v>
      </c>
      <c r="K4374" s="10">
        <v>0.19</v>
      </c>
    </row>
    <row r="4375" spans="1:11" x14ac:dyDescent="0.35">
      <c r="A4375" s="9">
        <v>7978</v>
      </c>
      <c r="B4375" s="9" t="s">
        <v>1974</v>
      </c>
      <c r="C4375" s="9" t="s">
        <v>44</v>
      </c>
      <c r="D4375" s="9">
        <v>2012</v>
      </c>
      <c r="E4375" s="9" t="s">
        <v>4</v>
      </c>
      <c r="F4375" s="9" t="s">
        <v>89</v>
      </c>
      <c r="G4375" s="9">
        <v>0</v>
      </c>
      <c r="H4375" s="9">
        <v>0</v>
      </c>
      <c r="I4375" s="9">
        <v>0.19</v>
      </c>
      <c r="J4375" s="9">
        <v>0</v>
      </c>
      <c r="K4375" s="9">
        <v>0.19</v>
      </c>
    </row>
    <row r="4376" spans="1:11" x14ac:dyDescent="0.35">
      <c r="A4376" s="10">
        <v>7979</v>
      </c>
      <c r="B4376" s="10" t="s">
        <v>1975</v>
      </c>
      <c r="C4376" s="10" t="s">
        <v>49</v>
      </c>
      <c r="D4376" s="10">
        <v>2006</v>
      </c>
      <c r="E4376" s="10" t="s">
        <v>4</v>
      </c>
      <c r="F4376" s="10" t="s">
        <v>53</v>
      </c>
      <c r="G4376" s="10">
        <v>0.16</v>
      </c>
      <c r="H4376" s="10">
        <v>0.03</v>
      </c>
      <c r="I4376" s="10">
        <v>0</v>
      </c>
      <c r="J4376" s="10">
        <v>0</v>
      </c>
      <c r="K4376" s="10">
        <v>0.19</v>
      </c>
    </row>
    <row r="4377" spans="1:11" x14ac:dyDescent="0.35">
      <c r="A4377" s="9">
        <v>7980</v>
      </c>
      <c r="B4377" s="9" t="s">
        <v>844</v>
      </c>
      <c r="C4377" s="9" t="s">
        <v>183</v>
      </c>
      <c r="D4377" s="9">
        <v>2012</v>
      </c>
      <c r="E4377" s="9" t="s">
        <v>10</v>
      </c>
      <c r="F4377" s="9" t="s">
        <v>75</v>
      </c>
      <c r="G4377" s="9">
        <v>0.09</v>
      </c>
      <c r="H4377" s="9">
        <v>7.0000000000000007E-2</v>
      </c>
      <c r="I4377" s="9">
        <v>0.01</v>
      </c>
      <c r="J4377" s="9">
        <v>0.01</v>
      </c>
      <c r="K4377" s="9">
        <v>0.19</v>
      </c>
    </row>
    <row r="4378" spans="1:11" x14ac:dyDescent="0.35">
      <c r="A4378" s="10">
        <v>7981</v>
      </c>
      <c r="B4378" s="10" t="s">
        <v>1976</v>
      </c>
      <c r="C4378" s="10" t="s">
        <v>42</v>
      </c>
      <c r="D4378" s="10">
        <v>2009</v>
      </c>
      <c r="E4378" s="10" t="s">
        <v>3</v>
      </c>
      <c r="F4378" s="10" t="s">
        <v>43</v>
      </c>
      <c r="G4378" s="10">
        <v>0.17</v>
      </c>
      <c r="H4378" s="10">
        <v>0</v>
      </c>
      <c r="I4378" s="10">
        <v>0</v>
      </c>
      <c r="J4378" s="10">
        <v>0.01</v>
      </c>
      <c r="K4378" s="10">
        <v>0.19</v>
      </c>
    </row>
    <row r="4379" spans="1:11" x14ac:dyDescent="0.35">
      <c r="A4379" s="9">
        <v>7982</v>
      </c>
      <c r="B4379" s="9" t="s">
        <v>1977</v>
      </c>
      <c r="C4379" s="9" t="s">
        <v>42</v>
      </c>
      <c r="D4379" s="9">
        <v>2007</v>
      </c>
      <c r="E4379" s="9" t="s">
        <v>9</v>
      </c>
      <c r="F4379" s="9" t="s">
        <v>84</v>
      </c>
      <c r="G4379" s="9">
        <v>0.17</v>
      </c>
      <c r="H4379" s="9">
        <v>0</v>
      </c>
      <c r="I4379" s="9">
        <v>0</v>
      </c>
      <c r="J4379" s="9">
        <v>0.01</v>
      </c>
      <c r="K4379" s="9">
        <v>0.19</v>
      </c>
    </row>
    <row r="4380" spans="1:11" x14ac:dyDescent="0.35">
      <c r="A4380" s="10">
        <v>7983</v>
      </c>
      <c r="B4380" s="10" t="s">
        <v>1978</v>
      </c>
      <c r="C4380" s="10" t="s">
        <v>34</v>
      </c>
      <c r="D4380" s="10">
        <v>2002</v>
      </c>
      <c r="E4380" s="10" t="s">
        <v>4</v>
      </c>
      <c r="F4380" s="10" t="s">
        <v>111</v>
      </c>
      <c r="G4380" s="10">
        <v>0.09</v>
      </c>
      <c r="H4380" s="10">
        <v>7.0000000000000007E-2</v>
      </c>
      <c r="I4380" s="10">
        <v>0</v>
      </c>
      <c r="J4380" s="10">
        <v>0.02</v>
      </c>
      <c r="K4380" s="10">
        <v>0.19</v>
      </c>
    </row>
    <row r="4381" spans="1:11" x14ac:dyDescent="0.35">
      <c r="A4381" s="9">
        <v>7984</v>
      </c>
      <c r="B4381" s="9" t="s">
        <v>1979</v>
      </c>
      <c r="C4381" s="9" t="s">
        <v>56</v>
      </c>
      <c r="D4381" s="9">
        <v>2014</v>
      </c>
      <c r="E4381" s="9" t="s">
        <v>4</v>
      </c>
      <c r="F4381" s="9" t="s">
        <v>46</v>
      </c>
      <c r="G4381" s="9">
        <v>0</v>
      </c>
      <c r="H4381" s="9">
        <v>0</v>
      </c>
      <c r="I4381" s="9">
        <v>0.19</v>
      </c>
      <c r="J4381" s="9">
        <v>0</v>
      </c>
      <c r="K4381" s="9">
        <v>0.19</v>
      </c>
    </row>
    <row r="4382" spans="1:11" x14ac:dyDescent="0.35">
      <c r="A4382" s="10">
        <v>7985</v>
      </c>
      <c r="B4382" s="10" t="s">
        <v>1449</v>
      </c>
      <c r="C4382" s="10" t="s">
        <v>70</v>
      </c>
      <c r="D4382" s="10">
        <v>2010</v>
      </c>
      <c r="E4382" s="10" t="s">
        <v>3</v>
      </c>
      <c r="F4382" s="10" t="s">
        <v>751</v>
      </c>
      <c r="G4382" s="10">
        <v>0.1</v>
      </c>
      <c r="H4382" s="10">
        <v>7.0000000000000007E-2</v>
      </c>
      <c r="I4382" s="10">
        <v>0</v>
      </c>
      <c r="J4382" s="10">
        <v>0.02</v>
      </c>
      <c r="K4382" s="10">
        <v>0.19</v>
      </c>
    </row>
    <row r="4383" spans="1:11" x14ac:dyDescent="0.35">
      <c r="A4383" s="9">
        <v>7986</v>
      </c>
      <c r="B4383" s="9" t="s">
        <v>1980</v>
      </c>
      <c r="C4383" s="9" t="s">
        <v>44</v>
      </c>
      <c r="D4383" s="9">
        <v>2005</v>
      </c>
      <c r="E4383" s="9" t="s">
        <v>9</v>
      </c>
      <c r="F4383" s="9" t="s">
        <v>111</v>
      </c>
      <c r="G4383" s="9">
        <v>7.0000000000000007E-2</v>
      </c>
      <c r="H4383" s="9">
        <v>0</v>
      </c>
      <c r="I4383" s="9">
        <v>0.11</v>
      </c>
      <c r="J4383" s="9">
        <v>0.01</v>
      </c>
      <c r="K4383" s="9">
        <v>0.19</v>
      </c>
    </row>
    <row r="4384" spans="1:11" x14ac:dyDescent="0.35">
      <c r="A4384" s="10">
        <v>7987</v>
      </c>
      <c r="B4384" s="10" t="s">
        <v>287</v>
      </c>
      <c r="C4384" s="10" t="s">
        <v>39</v>
      </c>
      <c r="D4384" s="10">
        <v>2006</v>
      </c>
      <c r="E4384" s="10" t="s">
        <v>1</v>
      </c>
      <c r="F4384" s="10" t="s">
        <v>61</v>
      </c>
      <c r="G4384" s="10">
        <v>0.13</v>
      </c>
      <c r="H4384" s="10">
        <v>0.05</v>
      </c>
      <c r="I4384" s="10">
        <v>0</v>
      </c>
      <c r="J4384" s="10">
        <v>0.01</v>
      </c>
      <c r="K4384" s="10">
        <v>0.19</v>
      </c>
    </row>
    <row r="4385" spans="1:11" x14ac:dyDescent="0.35">
      <c r="A4385" s="9">
        <v>7988</v>
      </c>
      <c r="B4385" s="9" t="s">
        <v>1981</v>
      </c>
      <c r="C4385" s="9" t="s">
        <v>70</v>
      </c>
      <c r="D4385" s="9">
        <v>2007</v>
      </c>
      <c r="E4385" s="9" t="s">
        <v>7</v>
      </c>
      <c r="F4385" s="9" t="s">
        <v>50</v>
      </c>
      <c r="G4385" s="9">
        <v>0.14000000000000001</v>
      </c>
      <c r="H4385" s="9">
        <v>0.02</v>
      </c>
      <c r="I4385" s="9">
        <v>0</v>
      </c>
      <c r="J4385" s="9">
        <v>0.01</v>
      </c>
      <c r="K4385" s="9">
        <v>0.19</v>
      </c>
    </row>
    <row r="4386" spans="1:11" x14ac:dyDescent="0.35">
      <c r="A4386" s="10">
        <v>7989</v>
      </c>
      <c r="B4386" s="10" t="s">
        <v>1982</v>
      </c>
      <c r="C4386" s="10" t="s">
        <v>39</v>
      </c>
      <c r="D4386" s="10">
        <v>2002</v>
      </c>
      <c r="E4386" s="10" t="s">
        <v>6</v>
      </c>
      <c r="F4386" s="10" t="s">
        <v>40</v>
      </c>
      <c r="G4386" s="10">
        <v>0.14000000000000001</v>
      </c>
      <c r="H4386" s="10">
        <v>0.04</v>
      </c>
      <c r="I4386" s="10">
        <v>0</v>
      </c>
      <c r="J4386" s="10">
        <v>0.01</v>
      </c>
      <c r="K4386" s="10">
        <v>0.19</v>
      </c>
    </row>
    <row r="4387" spans="1:11" x14ac:dyDescent="0.35">
      <c r="A4387" s="9">
        <v>7990</v>
      </c>
      <c r="B4387" s="9" t="s">
        <v>1983</v>
      </c>
      <c r="C4387" s="9" t="s">
        <v>49</v>
      </c>
      <c r="D4387" s="9">
        <v>2007</v>
      </c>
      <c r="E4387" s="9" t="s">
        <v>11</v>
      </c>
      <c r="F4387" s="9" t="s">
        <v>76</v>
      </c>
      <c r="G4387" s="9">
        <v>0.17</v>
      </c>
      <c r="H4387" s="9">
        <v>0</v>
      </c>
      <c r="I4387" s="9">
        <v>0</v>
      </c>
      <c r="J4387" s="9">
        <v>0.01</v>
      </c>
      <c r="K4387" s="9">
        <v>0.19</v>
      </c>
    </row>
    <row r="4388" spans="1:11" x14ac:dyDescent="0.35">
      <c r="A4388" s="10">
        <v>7991</v>
      </c>
      <c r="B4388" s="10" t="s">
        <v>1984</v>
      </c>
      <c r="C4388" s="10" t="s">
        <v>34</v>
      </c>
      <c r="D4388" s="10">
        <v>2003</v>
      </c>
      <c r="E4388" s="10" t="s">
        <v>4</v>
      </c>
      <c r="F4388" s="10" t="s">
        <v>221</v>
      </c>
      <c r="G4388" s="10">
        <v>0.09</v>
      </c>
      <c r="H4388" s="10">
        <v>7.0000000000000007E-2</v>
      </c>
      <c r="I4388" s="10">
        <v>0</v>
      </c>
      <c r="J4388" s="10">
        <v>0.02</v>
      </c>
      <c r="K4388" s="10">
        <v>0.19</v>
      </c>
    </row>
    <row r="4389" spans="1:11" x14ac:dyDescent="0.35">
      <c r="A4389" s="9">
        <v>7992</v>
      </c>
      <c r="B4389" s="9" t="s">
        <v>1528</v>
      </c>
      <c r="C4389" s="9" t="s">
        <v>70</v>
      </c>
      <c r="D4389" s="9">
        <v>2011</v>
      </c>
      <c r="E4389" s="9" t="s">
        <v>1</v>
      </c>
      <c r="F4389" s="9" t="s">
        <v>43</v>
      </c>
      <c r="G4389" s="9">
        <v>0.14000000000000001</v>
      </c>
      <c r="H4389" s="9">
        <v>0.03</v>
      </c>
      <c r="I4389" s="9">
        <v>0</v>
      </c>
      <c r="J4389" s="9">
        <v>0.01</v>
      </c>
      <c r="K4389" s="9">
        <v>0.19</v>
      </c>
    </row>
    <row r="4390" spans="1:11" x14ac:dyDescent="0.35">
      <c r="A4390" s="10">
        <v>7993</v>
      </c>
      <c r="B4390" s="10" t="s">
        <v>1985</v>
      </c>
      <c r="C4390" s="10" t="s">
        <v>70</v>
      </c>
      <c r="D4390" s="10">
        <v>2008</v>
      </c>
      <c r="E4390" s="10" t="s">
        <v>1</v>
      </c>
      <c r="F4390" s="10" t="s">
        <v>76</v>
      </c>
      <c r="G4390" s="10">
        <v>0.17</v>
      </c>
      <c r="H4390" s="10">
        <v>0</v>
      </c>
      <c r="I4390" s="10">
        <v>0</v>
      </c>
      <c r="J4390" s="10">
        <v>0.01</v>
      </c>
      <c r="K4390" s="10">
        <v>0.19</v>
      </c>
    </row>
    <row r="4391" spans="1:11" x14ac:dyDescent="0.35">
      <c r="A4391" s="9">
        <v>7994</v>
      </c>
      <c r="B4391" s="9" t="s">
        <v>619</v>
      </c>
      <c r="C4391" s="9" t="s">
        <v>44</v>
      </c>
      <c r="D4391" s="9">
        <v>2011</v>
      </c>
      <c r="E4391" s="9" t="s">
        <v>10</v>
      </c>
      <c r="F4391" s="9" t="s">
        <v>67</v>
      </c>
      <c r="G4391" s="9">
        <v>0.12</v>
      </c>
      <c r="H4391" s="9">
        <v>0.04</v>
      </c>
      <c r="I4391" s="9">
        <v>0</v>
      </c>
      <c r="J4391" s="9">
        <v>0.03</v>
      </c>
      <c r="K4391" s="9">
        <v>0.19</v>
      </c>
    </row>
    <row r="4392" spans="1:11" x14ac:dyDescent="0.35">
      <c r="A4392" s="10">
        <v>7995</v>
      </c>
      <c r="B4392" s="10" t="s">
        <v>1986</v>
      </c>
      <c r="C4392" s="10" t="s">
        <v>72</v>
      </c>
      <c r="D4392" s="10">
        <v>1997</v>
      </c>
      <c r="E4392" s="10" t="s">
        <v>9</v>
      </c>
      <c r="F4392" s="10" t="s">
        <v>75</v>
      </c>
      <c r="G4392" s="10">
        <v>0.1</v>
      </c>
      <c r="H4392" s="10">
        <v>7.0000000000000007E-2</v>
      </c>
      <c r="I4392" s="10">
        <v>0</v>
      </c>
      <c r="J4392" s="10">
        <v>0.01</v>
      </c>
      <c r="K4392" s="10">
        <v>0.19</v>
      </c>
    </row>
    <row r="4393" spans="1:11" x14ac:dyDescent="0.35">
      <c r="A4393" s="9">
        <v>7996</v>
      </c>
      <c r="B4393" s="9" t="s">
        <v>1987</v>
      </c>
      <c r="C4393" s="9" t="s">
        <v>208</v>
      </c>
      <c r="D4393" s="9">
        <v>2001</v>
      </c>
      <c r="E4393" s="9" t="s">
        <v>4</v>
      </c>
      <c r="F4393" s="9" t="s">
        <v>46</v>
      </c>
      <c r="G4393" s="9">
        <v>0</v>
      </c>
      <c r="H4393" s="9">
        <v>0</v>
      </c>
      <c r="I4393" s="9">
        <v>0.19</v>
      </c>
      <c r="J4393" s="9">
        <v>0</v>
      </c>
      <c r="K4393" s="9">
        <v>0.19</v>
      </c>
    </row>
    <row r="4394" spans="1:11" x14ac:dyDescent="0.35">
      <c r="A4394" s="10">
        <v>7997</v>
      </c>
      <c r="B4394" s="10" t="s">
        <v>1988</v>
      </c>
      <c r="C4394" s="10" t="s">
        <v>69</v>
      </c>
      <c r="D4394" s="10">
        <v>2011</v>
      </c>
      <c r="E4394" s="10" t="s">
        <v>8</v>
      </c>
      <c r="F4394" s="10" t="s">
        <v>57</v>
      </c>
      <c r="G4394" s="10">
        <v>0.06</v>
      </c>
      <c r="H4394" s="10">
        <v>0.09</v>
      </c>
      <c r="I4394" s="10">
        <v>0</v>
      </c>
      <c r="J4394" s="10">
        <v>0.03</v>
      </c>
      <c r="K4394" s="10">
        <v>0.19</v>
      </c>
    </row>
    <row r="4395" spans="1:11" x14ac:dyDescent="0.35">
      <c r="A4395" s="9">
        <v>7998</v>
      </c>
      <c r="B4395" s="9" t="s">
        <v>1989</v>
      </c>
      <c r="C4395" s="9" t="s">
        <v>94</v>
      </c>
      <c r="D4395" s="9">
        <v>2011</v>
      </c>
      <c r="E4395" s="9" t="s">
        <v>9</v>
      </c>
      <c r="F4395" s="9" t="s">
        <v>120</v>
      </c>
      <c r="G4395" s="9">
        <v>0.04</v>
      </c>
      <c r="H4395" s="9">
        <v>0.11</v>
      </c>
      <c r="I4395" s="9">
        <v>0</v>
      </c>
      <c r="J4395" s="9">
        <v>0.03</v>
      </c>
      <c r="K4395" s="9">
        <v>0.18</v>
      </c>
    </row>
    <row r="4396" spans="1:11" x14ac:dyDescent="0.35">
      <c r="A4396" s="10">
        <v>7999</v>
      </c>
      <c r="B4396" s="10" t="s">
        <v>255</v>
      </c>
      <c r="C4396" s="10" t="s">
        <v>69</v>
      </c>
      <c r="D4396" s="10">
        <v>2010</v>
      </c>
      <c r="E4396" s="10" t="s">
        <v>1</v>
      </c>
      <c r="F4396" s="10" t="s">
        <v>52</v>
      </c>
      <c r="G4396" s="10">
        <v>0.17</v>
      </c>
      <c r="H4396" s="10">
        <v>0</v>
      </c>
      <c r="I4396" s="10">
        <v>0</v>
      </c>
      <c r="J4396" s="10">
        <v>0.01</v>
      </c>
      <c r="K4396" s="10">
        <v>0.18</v>
      </c>
    </row>
    <row r="4397" spans="1:11" x14ac:dyDescent="0.35">
      <c r="A4397" s="9">
        <v>8000</v>
      </c>
      <c r="B4397" s="9" t="s">
        <v>1990</v>
      </c>
      <c r="C4397" s="9" t="s">
        <v>34</v>
      </c>
      <c r="D4397" s="9">
        <v>2004</v>
      </c>
      <c r="E4397" s="9" t="s">
        <v>10</v>
      </c>
      <c r="F4397" s="9" t="s">
        <v>35</v>
      </c>
      <c r="G4397" s="9">
        <v>0.09</v>
      </c>
      <c r="H4397" s="9">
        <v>7.0000000000000007E-2</v>
      </c>
      <c r="I4397" s="9">
        <v>0</v>
      </c>
      <c r="J4397" s="9">
        <v>0.02</v>
      </c>
      <c r="K4397" s="9">
        <v>0.18</v>
      </c>
    </row>
    <row r="4398" spans="1:11" x14ac:dyDescent="0.35">
      <c r="A4398" s="10">
        <v>8001</v>
      </c>
      <c r="B4398" s="10" t="s">
        <v>1991</v>
      </c>
      <c r="C4398" s="10" t="s">
        <v>49</v>
      </c>
      <c r="D4398" s="10">
        <v>2010</v>
      </c>
      <c r="E4398" s="10" t="s">
        <v>11</v>
      </c>
      <c r="F4398" s="10" t="s">
        <v>75</v>
      </c>
      <c r="G4398" s="10">
        <v>0.06</v>
      </c>
      <c r="H4398" s="10">
        <v>0.11</v>
      </c>
      <c r="I4398" s="10">
        <v>0</v>
      </c>
      <c r="J4398" s="10">
        <v>0.02</v>
      </c>
      <c r="K4398" s="10">
        <v>0.18</v>
      </c>
    </row>
    <row r="4399" spans="1:11" x14ac:dyDescent="0.35">
      <c r="A4399" s="9">
        <v>8002</v>
      </c>
      <c r="B4399" s="9" t="s">
        <v>1992</v>
      </c>
      <c r="C4399" s="9" t="s">
        <v>70</v>
      </c>
      <c r="D4399" s="9">
        <v>2012</v>
      </c>
      <c r="E4399" s="9" t="s">
        <v>7</v>
      </c>
      <c r="F4399" s="9" t="s">
        <v>61</v>
      </c>
      <c r="G4399" s="9">
        <v>0.1</v>
      </c>
      <c r="H4399" s="9">
        <v>0.06</v>
      </c>
      <c r="I4399" s="9">
        <v>0</v>
      </c>
      <c r="J4399" s="9">
        <v>0.02</v>
      </c>
      <c r="K4399" s="9">
        <v>0.18</v>
      </c>
    </row>
    <row r="4400" spans="1:11" x14ac:dyDescent="0.35">
      <c r="A4400" s="10">
        <v>8003</v>
      </c>
      <c r="B4400" s="10" t="s">
        <v>1993</v>
      </c>
      <c r="C4400" s="10" t="s">
        <v>42</v>
      </c>
      <c r="D4400" s="10">
        <v>2009</v>
      </c>
      <c r="E4400" s="10" t="s">
        <v>8</v>
      </c>
      <c r="F4400" s="10" t="s">
        <v>38</v>
      </c>
      <c r="G4400" s="10">
        <v>0.17</v>
      </c>
      <c r="H4400" s="10">
        <v>0</v>
      </c>
      <c r="I4400" s="10">
        <v>0</v>
      </c>
      <c r="J4400" s="10">
        <v>0.01</v>
      </c>
      <c r="K4400" s="10">
        <v>0.18</v>
      </c>
    </row>
    <row r="4401" spans="1:11" x14ac:dyDescent="0.35">
      <c r="A4401" s="9">
        <v>8004</v>
      </c>
      <c r="B4401" s="9" t="s">
        <v>1287</v>
      </c>
      <c r="C4401" s="9" t="s">
        <v>70</v>
      </c>
      <c r="D4401" s="9">
        <v>2010</v>
      </c>
      <c r="E4401" s="9" t="s">
        <v>1</v>
      </c>
      <c r="F4401" s="9" t="s">
        <v>50</v>
      </c>
      <c r="G4401" s="9">
        <v>0.08</v>
      </c>
      <c r="H4401" s="9">
        <v>0.09</v>
      </c>
      <c r="I4401" s="9">
        <v>0</v>
      </c>
      <c r="J4401" s="9">
        <v>0.02</v>
      </c>
      <c r="K4401" s="9">
        <v>0.18</v>
      </c>
    </row>
    <row r="4402" spans="1:11" x14ac:dyDescent="0.35">
      <c r="A4402" s="10">
        <v>8005</v>
      </c>
      <c r="B4402" s="10" t="s">
        <v>1994</v>
      </c>
      <c r="C4402" s="10" t="s">
        <v>34</v>
      </c>
      <c r="D4402" s="10">
        <v>2004</v>
      </c>
      <c r="E4402" s="10" t="s">
        <v>8</v>
      </c>
      <c r="F4402" s="10" t="s">
        <v>194</v>
      </c>
      <c r="G4402" s="10">
        <v>0.09</v>
      </c>
      <c r="H4402" s="10">
        <v>7.0000000000000007E-2</v>
      </c>
      <c r="I4402" s="10">
        <v>0</v>
      </c>
      <c r="J4402" s="10">
        <v>0.02</v>
      </c>
      <c r="K4402" s="10">
        <v>0.18</v>
      </c>
    </row>
    <row r="4403" spans="1:11" x14ac:dyDescent="0.35">
      <c r="A4403" s="9">
        <v>8006</v>
      </c>
      <c r="B4403" s="9" t="s">
        <v>1995</v>
      </c>
      <c r="C4403" s="9" t="s">
        <v>36</v>
      </c>
      <c r="D4403" s="9">
        <v>2003</v>
      </c>
      <c r="E4403" s="9" t="s">
        <v>1</v>
      </c>
      <c r="F4403" s="9" t="s">
        <v>469</v>
      </c>
      <c r="G4403" s="9">
        <v>0.13</v>
      </c>
      <c r="H4403" s="9">
        <v>0.05</v>
      </c>
      <c r="I4403" s="9">
        <v>0</v>
      </c>
      <c r="J4403" s="9">
        <v>0</v>
      </c>
      <c r="K4403" s="9">
        <v>0.18</v>
      </c>
    </row>
    <row r="4404" spans="1:11" x14ac:dyDescent="0.35">
      <c r="A4404" s="10">
        <v>8007</v>
      </c>
      <c r="B4404" s="10" t="s">
        <v>1566</v>
      </c>
      <c r="C4404" s="10" t="s">
        <v>49</v>
      </c>
      <c r="D4404" s="10">
        <v>2010</v>
      </c>
      <c r="E4404" s="10" t="s">
        <v>9</v>
      </c>
      <c r="F4404" s="10" t="s">
        <v>67</v>
      </c>
      <c r="G4404" s="10">
        <v>0.13</v>
      </c>
      <c r="H4404" s="10">
        <v>0.04</v>
      </c>
      <c r="I4404" s="10">
        <v>0</v>
      </c>
      <c r="J4404" s="10">
        <v>0.01</v>
      </c>
      <c r="K4404" s="10">
        <v>0.18</v>
      </c>
    </row>
    <row r="4405" spans="1:11" x14ac:dyDescent="0.35">
      <c r="A4405" s="9">
        <v>8008</v>
      </c>
      <c r="B4405" s="9" t="s">
        <v>1996</v>
      </c>
      <c r="C4405" s="9" t="s">
        <v>49</v>
      </c>
      <c r="D4405" s="9">
        <v>2006</v>
      </c>
      <c r="E4405" s="9" t="s">
        <v>8</v>
      </c>
      <c r="F4405" s="9" t="s">
        <v>50</v>
      </c>
      <c r="G4405" s="9">
        <v>0.17</v>
      </c>
      <c r="H4405" s="9">
        <v>0</v>
      </c>
      <c r="I4405" s="9">
        <v>0</v>
      </c>
      <c r="J4405" s="9">
        <v>0.01</v>
      </c>
      <c r="K4405" s="9">
        <v>0.18</v>
      </c>
    </row>
    <row r="4406" spans="1:11" x14ac:dyDescent="0.35">
      <c r="A4406" s="10">
        <v>8009</v>
      </c>
      <c r="B4406" s="10" t="s">
        <v>1997</v>
      </c>
      <c r="C4406" s="10" t="s">
        <v>34</v>
      </c>
      <c r="D4406" s="10">
        <v>2003</v>
      </c>
      <c r="E4406" s="10" t="s">
        <v>4</v>
      </c>
      <c r="F4406" s="10" t="s">
        <v>118</v>
      </c>
      <c r="G4406" s="10">
        <v>0.09</v>
      </c>
      <c r="H4406" s="10">
        <v>7.0000000000000007E-2</v>
      </c>
      <c r="I4406" s="10">
        <v>0</v>
      </c>
      <c r="J4406" s="10">
        <v>0.02</v>
      </c>
      <c r="K4406" s="10">
        <v>0.18</v>
      </c>
    </row>
    <row r="4407" spans="1:11" x14ac:dyDescent="0.35">
      <c r="A4407" s="9">
        <v>8010</v>
      </c>
      <c r="B4407" s="9" t="s">
        <v>1998</v>
      </c>
      <c r="C4407" s="9" t="s">
        <v>39</v>
      </c>
      <c r="D4407" s="9">
        <v>2005</v>
      </c>
      <c r="E4407" s="9" t="s">
        <v>7</v>
      </c>
      <c r="F4407" s="9" t="s">
        <v>52</v>
      </c>
      <c r="G4407" s="9">
        <v>0.14000000000000001</v>
      </c>
      <c r="H4407" s="9">
        <v>0.04</v>
      </c>
      <c r="I4407" s="9">
        <v>0</v>
      </c>
      <c r="J4407" s="9">
        <v>0.01</v>
      </c>
      <c r="K4407" s="9">
        <v>0.18</v>
      </c>
    </row>
    <row r="4408" spans="1:11" x14ac:dyDescent="0.35">
      <c r="A4408" s="10">
        <v>8011</v>
      </c>
      <c r="B4408" s="10" t="s">
        <v>1999</v>
      </c>
      <c r="C4408" s="10" t="s">
        <v>102</v>
      </c>
      <c r="D4408" s="10">
        <v>2014</v>
      </c>
      <c r="E4408" s="10" t="s">
        <v>3</v>
      </c>
      <c r="F4408" s="10" t="s">
        <v>1462</v>
      </c>
      <c r="G4408" s="10">
        <v>0.04</v>
      </c>
      <c r="H4408" s="10">
        <v>0.11</v>
      </c>
      <c r="I4408" s="10">
        <v>0</v>
      </c>
      <c r="J4408" s="10">
        <v>0.04</v>
      </c>
      <c r="K4408" s="10">
        <v>0.18</v>
      </c>
    </row>
    <row r="4409" spans="1:11" x14ac:dyDescent="0.35">
      <c r="A4409" s="9">
        <v>8012</v>
      </c>
      <c r="B4409" s="9" t="s">
        <v>2000</v>
      </c>
      <c r="C4409" s="9" t="s">
        <v>39</v>
      </c>
      <c r="D4409" s="9">
        <v>2003</v>
      </c>
      <c r="E4409" s="9" t="s">
        <v>9</v>
      </c>
      <c r="F4409" s="9" t="s">
        <v>104</v>
      </c>
      <c r="G4409" s="9">
        <v>0.14000000000000001</v>
      </c>
      <c r="H4409" s="9">
        <v>0.04</v>
      </c>
      <c r="I4409" s="9">
        <v>0</v>
      </c>
      <c r="J4409" s="9">
        <v>0.01</v>
      </c>
      <c r="K4409" s="9">
        <v>0.18</v>
      </c>
    </row>
    <row r="4410" spans="1:11" x14ac:dyDescent="0.35">
      <c r="A4410" s="10">
        <v>8013</v>
      </c>
      <c r="B4410" s="10" t="s">
        <v>214</v>
      </c>
      <c r="C4410" s="10" t="s">
        <v>42</v>
      </c>
      <c r="D4410" s="10">
        <v>2007</v>
      </c>
      <c r="E4410" s="10" t="s">
        <v>1</v>
      </c>
      <c r="F4410" s="10" t="s">
        <v>61</v>
      </c>
      <c r="G4410" s="10">
        <v>0.17</v>
      </c>
      <c r="H4410" s="10">
        <v>0</v>
      </c>
      <c r="I4410" s="10">
        <v>0</v>
      </c>
      <c r="J4410" s="10">
        <v>0.02</v>
      </c>
      <c r="K4410" s="10">
        <v>0.18</v>
      </c>
    </row>
    <row r="4411" spans="1:11" x14ac:dyDescent="0.35">
      <c r="A4411" s="9">
        <v>8014</v>
      </c>
      <c r="B4411" s="9" t="s">
        <v>2001</v>
      </c>
      <c r="C4411" s="9" t="s">
        <v>34</v>
      </c>
      <c r="D4411" s="9">
        <v>2003</v>
      </c>
      <c r="E4411" s="9" t="s">
        <v>9</v>
      </c>
      <c r="F4411" s="9" t="s">
        <v>35</v>
      </c>
      <c r="G4411" s="9">
        <v>0.09</v>
      </c>
      <c r="H4411" s="9">
        <v>7.0000000000000007E-2</v>
      </c>
      <c r="I4411" s="9">
        <v>0</v>
      </c>
      <c r="J4411" s="9">
        <v>0.02</v>
      </c>
      <c r="K4411" s="9">
        <v>0.18</v>
      </c>
    </row>
    <row r="4412" spans="1:11" x14ac:dyDescent="0.35">
      <c r="A4412" s="10">
        <v>8015</v>
      </c>
      <c r="B4412" s="10" t="s">
        <v>2002</v>
      </c>
      <c r="C4412" s="10" t="s">
        <v>44</v>
      </c>
      <c r="D4412" s="10">
        <v>2009</v>
      </c>
      <c r="E4412" s="10" t="s">
        <v>4</v>
      </c>
      <c r="F4412" s="10" t="s">
        <v>63</v>
      </c>
      <c r="G4412" s="10">
        <v>0.08</v>
      </c>
      <c r="H4412" s="10">
        <v>0.02</v>
      </c>
      <c r="I4412" s="10">
        <v>7.0000000000000007E-2</v>
      </c>
      <c r="J4412" s="10">
        <v>0.02</v>
      </c>
      <c r="K4412" s="10">
        <v>0.18</v>
      </c>
    </row>
    <row r="4413" spans="1:11" x14ac:dyDescent="0.35">
      <c r="A4413" s="9">
        <v>8016</v>
      </c>
      <c r="B4413" s="9" t="s">
        <v>1308</v>
      </c>
      <c r="C4413" s="9" t="s">
        <v>70</v>
      </c>
      <c r="D4413" s="9">
        <v>2008</v>
      </c>
      <c r="E4413" s="9" t="s">
        <v>6</v>
      </c>
      <c r="F4413" s="9" t="s">
        <v>363</v>
      </c>
      <c r="G4413" s="9">
        <v>0.16</v>
      </c>
      <c r="H4413" s="9">
        <v>0.01</v>
      </c>
      <c r="I4413" s="9">
        <v>0</v>
      </c>
      <c r="J4413" s="9">
        <v>0.01</v>
      </c>
      <c r="K4413" s="9">
        <v>0.18</v>
      </c>
    </row>
    <row r="4414" spans="1:11" x14ac:dyDescent="0.35">
      <c r="A4414" s="10">
        <v>8017</v>
      </c>
      <c r="B4414" s="10" t="s">
        <v>2003</v>
      </c>
      <c r="C4414" s="10" t="s">
        <v>72</v>
      </c>
      <c r="D4414" s="10">
        <v>2000</v>
      </c>
      <c r="E4414" s="10" t="s">
        <v>1</v>
      </c>
      <c r="F4414" s="10" t="s">
        <v>1339</v>
      </c>
      <c r="G4414" s="10">
        <v>0.1</v>
      </c>
      <c r="H4414" s="10">
        <v>7.0000000000000007E-2</v>
      </c>
      <c r="I4414" s="10">
        <v>0</v>
      </c>
      <c r="J4414" s="10">
        <v>0.01</v>
      </c>
      <c r="K4414" s="10">
        <v>0.18</v>
      </c>
    </row>
    <row r="4415" spans="1:11" x14ac:dyDescent="0.35">
      <c r="A4415" s="9">
        <v>8018</v>
      </c>
      <c r="B4415" s="9" t="s">
        <v>2004</v>
      </c>
      <c r="C4415" s="9" t="s">
        <v>42</v>
      </c>
      <c r="D4415" s="9">
        <v>2009</v>
      </c>
      <c r="E4415" s="9" t="s">
        <v>9</v>
      </c>
      <c r="F4415" s="9" t="s">
        <v>52</v>
      </c>
      <c r="G4415" s="9">
        <v>0.17</v>
      </c>
      <c r="H4415" s="9">
        <v>0</v>
      </c>
      <c r="I4415" s="9">
        <v>0</v>
      </c>
      <c r="J4415" s="9">
        <v>0.01</v>
      </c>
      <c r="K4415" s="9">
        <v>0.18</v>
      </c>
    </row>
    <row r="4416" spans="1:11" x14ac:dyDescent="0.35">
      <c r="A4416" s="10">
        <v>8019</v>
      </c>
      <c r="B4416" s="10" t="s">
        <v>460</v>
      </c>
      <c r="C4416" s="10" t="s">
        <v>56</v>
      </c>
      <c r="D4416" s="10">
        <v>2013</v>
      </c>
      <c r="E4416" s="10" t="s">
        <v>11</v>
      </c>
      <c r="F4416" s="10" t="s">
        <v>137</v>
      </c>
      <c r="G4416" s="10">
        <v>0.14000000000000001</v>
      </c>
      <c r="H4416" s="10">
        <v>0</v>
      </c>
      <c r="I4416" s="10">
        <v>0.01</v>
      </c>
      <c r="J4416" s="10">
        <v>0.03</v>
      </c>
      <c r="K4416" s="10">
        <v>0.18</v>
      </c>
    </row>
    <row r="4417" spans="1:11" x14ac:dyDescent="0.35">
      <c r="A4417" s="9">
        <v>8020</v>
      </c>
      <c r="B4417" s="9" t="s">
        <v>1153</v>
      </c>
      <c r="C4417" s="9" t="s">
        <v>39</v>
      </c>
      <c r="D4417" s="9">
        <v>2002</v>
      </c>
      <c r="E4417" s="9" t="s">
        <v>2</v>
      </c>
      <c r="F4417" s="9" t="s">
        <v>61</v>
      </c>
      <c r="G4417" s="9">
        <v>0.14000000000000001</v>
      </c>
      <c r="H4417" s="9">
        <v>0.04</v>
      </c>
      <c r="I4417" s="9">
        <v>0</v>
      </c>
      <c r="J4417" s="9">
        <v>0.01</v>
      </c>
      <c r="K4417" s="9">
        <v>0.18</v>
      </c>
    </row>
    <row r="4418" spans="1:11" x14ac:dyDescent="0.35">
      <c r="A4418" s="10">
        <v>8021</v>
      </c>
      <c r="B4418" s="10" t="s">
        <v>1119</v>
      </c>
      <c r="C4418" s="10" t="s">
        <v>80</v>
      </c>
      <c r="D4418" s="10">
        <v>1997</v>
      </c>
      <c r="E4418" s="10" t="s">
        <v>10</v>
      </c>
      <c r="F4418" s="10" t="s">
        <v>111</v>
      </c>
      <c r="G4418" s="10">
        <v>0</v>
      </c>
      <c r="H4418" s="10">
        <v>0</v>
      </c>
      <c r="I4418" s="10">
        <v>0.18</v>
      </c>
      <c r="J4418" s="10">
        <v>0</v>
      </c>
      <c r="K4418" s="10">
        <v>0.18</v>
      </c>
    </row>
    <row r="4419" spans="1:11" x14ac:dyDescent="0.35">
      <c r="A4419" s="9">
        <v>8022</v>
      </c>
      <c r="B4419" s="9" t="s">
        <v>2005</v>
      </c>
      <c r="C4419" s="9" t="s">
        <v>34</v>
      </c>
      <c r="D4419" s="9">
        <v>2000</v>
      </c>
      <c r="E4419" s="9" t="s">
        <v>3</v>
      </c>
      <c r="F4419" s="9" t="s">
        <v>61</v>
      </c>
      <c r="G4419" s="9">
        <v>0.04</v>
      </c>
      <c r="H4419" s="9">
        <v>0.03</v>
      </c>
      <c r="I4419" s="9">
        <v>0.11</v>
      </c>
      <c r="J4419" s="9">
        <v>0.01</v>
      </c>
      <c r="K4419" s="9">
        <v>0.18</v>
      </c>
    </row>
    <row r="4420" spans="1:11" x14ac:dyDescent="0.35">
      <c r="A4420" s="10">
        <v>8023</v>
      </c>
      <c r="B4420" s="10" t="s">
        <v>2006</v>
      </c>
      <c r="C4420" s="10" t="s">
        <v>34</v>
      </c>
      <c r="D4420" s="10">
        <v>2003</v>
      </c>
      <c r="E4420" s="10" t="s">
        <v>11</v>
      </c>
      <c r="F4420" s="10" t="s">
        <v>57</v>
      </c>
      <c r="G4420" s="10">
        <v>0.09</v>
      </c>
      <c r="H4420" s="10">
        <v>7.0000000000000007E-2</v>
      </c>
      <c r="I4420" s="10">
        <v>0</v>
      </c>
      <c r="J4420" s="10">
        <v>0.02</v>
      </c>
      <c r="K4420" s="10">
        <v>0.18</v>
      </c>
    </row>
    <row r="4421" spans="1:11" x14ac:dyDescent="0.35">
      <c r="A4421" s="9">
        <v>8024</v>
      </c>
      <c r="B4421" s="9" t="s">
        <v>549</v>
      </c>
      <c r="C4421" s="9" t="s">
        <v>49</v>
      </c>
      <c r="D4421" s="9">
        <v>2005</v>
      </c>
      <c r="E4421" s="9" t="s">
        <v>9</v>
      </c>
      <c r="F4421" s="9" t="s">
        <v>59</v>
      </c>
      <c r="G4421" s="9">
        <v>0.15</v>
      </c>
      <c r="H4421" s="9">
        <v>0.02</v>
      </c>
      <c r="I4421" s="9">
        <v>0</v>
      </c>
      <c r="J4421" s="9">
        <v>0.01</v>
      </c>
      <c r="K4421" s="9">
        <v>0.18</v>
      </c>
    </row>
    <row r="4422" spans="1:11" x14ac:dyDescent="0.35">
      <c r="A4422" s="10">
        <v>8025</v>
      </c>
      <c r="B4422" s="10" t="s">
        <v>803</v>
      </c>
      <c r="C4422" s="10" t="s">
        <v>39</v>
      </c>
      <c r="D4422" s="10">
        <v>2005</v>
      </c>
      <c r="E4422" s="10" t="s">
        <v>7</v>
      </c>
      <c r="F4422" s="10" t="s">
        <v>76</v>
      </c>
      <c r="G4422" s="10">
        <v>0.14000000000000001</v>
      </c>
      <c r="H4422" s="10">
        <v>0.04</v>
      </c>
      <c r="I4422" s="10">
        <v>0</v>
      </c>
      <c r="J4422" s="10">
        <v>0.01</v>
      </c>
      <c r="K4422" s="10">
        <v>0.18</v>
      </c>
    </row>
    <row r="4423" spans="1:11" x14ac:dyDescent="0.35">
      <c r="A4423" s="9">
        <v>8026</v>
      </c>
      <c r="B4423" s="9" t="s">
        <v>2007</v>
      </c>
      <c r="C4423" s="9" t="s">
        <v>42</v>
      </c>
      <c r="D4423" s="9">
        <v>2009</v>
      </c>
      <c r="E4423" s="9" t="s">
        <v>9</v>
      </c>
      <c r="F4423" s="9" t="s">
        <v>194</v>
      </c>
      <c r="G4423" s="9">
        <v>0.11</v>
      </c>
      <c r="H4423" s="9">
        <v>0.02</v>
      </c>
      <c r="I4423" s="9">
        <v>0.05</v>
      </c>
      <c r="J4423" s="9">
        <v>0.01</v>
      </c>
      <c r="K4423" s="9">
        <v>0.18</v>
      </c>
    </row>
    <row r="4424" spans="1:11" x14ac:dyDescent="0.35">
      <c r="A4424" s="10">
        <v>8027</v>
      </c>
      <c r="B4424" s="10" t="s">
        <v>2008</v>
      </c>
      <c r="C4424" s="10" t="s">
        <v>102</v>
      </c>
      <c r="D4424" s="10">
        <v>2014</v>
      </c>
      <c r="E4424" s="10" t="s">
        <v>9</v>
      </c>
      <c r="F4424" s="10" t="s">
        <v>111</v>
      </c>
      <c r="G4424" s="10">
        <v>0.06</v>
      </c>
      <c r="H4424" s="10">
        <v>7.0000000000000007E-2</v>
      </c>
      <c r="I4424" s="10">
        <v>0.03</v>
      </c>
      <c r="J4424" s="10">
        <v>0.02</v>
      </c>
      <c r="K4424" s="10">
        <v>0.18</v>
      </c>
    </row>
    <row r="4425" spans="1:11" x14ac:dyDescent="0.35">
      <c r="A4425" s="9">
        <v>8028</v>
      </c>
      <c r="B4425" s="9" t="s">
        <v>2009</v>
      </c>
      <c r="C4425" s="9" t="s">
        <v>36</v>
      </c>
      <c r="D4425" s="9">
        <v>2005</v>
      </c>
      <c r="E4425" s="9" t="s">
        <v>12</v>
      </c>
      <c r="F4425" s="9" t="s">
        <v>82</v>
      </c>
      <c r="G4425" s="9">
        <v>0</v>
      </c>
      <c r="H4425" s="9">
        <v>0</v>
      </c>
      <c r="I4425" s="9">
        <v>0.18</v>
      </c>
      <c r="J4425" s="9">
        <v>0</v>
      </c>
      <c r="K4425" s="9">
        <v>0.18</v>
      </c>
    </row>
    <row r="4426" spans="1:11" x14ac:dyDescent="0.35">
      <c r="A4426" s="10">
        <v>8029</v>
      </c>
      <c r="B4426" s="10" t="s">
        <v>2010</v>
      </c>
      <c r="C4426" s="10" t="s">
        <v>94</v>
      </c>
      <c r="D4426" s="10">
        <v>2015</v>
      </c>
      <c r="E4426" s="10" t="s">
        <v>7</v>
      </c>
      <c r="F4426" s="10" t="s">
        <v>52</v>
      </c>
      <c r="G4426" s="10">
        <v>7.0000000000000007E-2</v>
      </c>
      <c r="H4426" s="10">
        <v>0.1</v>
      </c>
      <c r="I4426" s="10">
        <v>0</v>
      </c>
      <c r="J4426" s="10">
        <v>0.01</v>
      </c>
      <c r="K4426" s="10">
        <v>0.18</v>
      </c>
    </row>
    <row r="4427" spans="1:11" x14ac:dyDescent="0.35">
      <c r="A4427" s="9">
        <v>8030</v>
      </c>
      <c r="B4427" s="9" t="s">
        <v>2011</v>
      </c>
      <c r="C4427" s="9" t="s">
        <v>49</v>
      </c>
      <c r="D4427" s="9">
        <v>2007</v>
      </c>
      <c r="E4427" s="9" t="s">
        <v>1</v>
      </c>
      <c r="F4427" s="9" t="s">
        <v>300</v>
      </c>
      <c r="G4427" s="9">
        <v>0</v>
      </c>
      <c r="H4427" s="9">
        <v>0</v>
      </c>
      <c r="I4427" s="9">
        <v>0.18</v>
      </c>
      <c r="J4427" s="9">
        <v>0</v>
      </c>
      <c r="K4427" s="9">
        <v>0.18</v>
      </c>
    </row>
    <row r="4428" spans="1:11" x14ac:dyDescent="0.35">
      <c r="A4428" s="10">
        <v>8031</v>
      </c>
      <c r="B4428" s="10" t="s">
        <v>2012</v>
      </c>
      <c r="C4428" s="10" t="s">
        <v>34</v>
      </c>
      <c r="D4428" s="10">
        <v>2007</v>
      </c>
      <c r="E4428" s="10" t="s">
        <v>4</v>
      </c>
      <c r="F4428" s="10" t="s">
        <v>174</v>
      </c>
      <c r="G4428" s="10">
        <v>0.04</v>
      </c>
      <c r="H4428" s="10">
        <v>0.03</v>
      </c>
      <c r="I4428" s="10">
        <v>0.11</v>
      </c>
      <c r="J4428" s="10">
        <v>0.01</v>
      </c>
      <c r="K4428" s="10">
        <v>0.18</v>
      </c>
    </row>
    <row r="4429" spans="1:11" x14ac:dyDescent="0.35">
      <c r="A4429" s="9">
        <v>8032</v>
      </c>
      <c r="B4429" s="9" t="s">
        <v>1501</v>
      </c>
      <c r="C4429" s="9" t="s">
        <v>42</v>
      </c>
      <c r="D4429" s="9">
        <v>2011</v>
      </c>
      <c r="E4429" s="9" t="s">
        <v>2</v>
      </c>
      <c r="F4429" s="9" t="s">
        <v>67</v>
      </c>
      <c r="G4429" s="9">
        <v>0.11</v>
      </c>
      <c r="H4429" s="9">
        <v>0.06</v>
      </c>
      <c r="I4429" s="9">
        <v>0</v>
      </c>
      <c r="J4429" s="9">
        <v>0.02</v>
      </c>
      <c r="K4429" s="9">
        <v>0.18</v>
      </c>
    </row>
    <row r="4430" spans="1:11" x14ac:dyDescent="0.35">
      <c r="A4430" s="10">
        <v>8033</v>
      </c>
      <c r="B4430" s="10" t="s">
        <v>2013</v>
      </c>
      <c r="C4430" s="10" t="s">
        <v>70</v>
      </c>
      <c r="D4430" s="10">
        <v>2010</v>
      </c>
      <c r="E4430" s="10" t="s">
        <v>6</v>
      </c>
      <c r="F4430" s="10" t="s">
        <v>40</v>
      </c>
      <c r="G4430" s="10">
        <v>0.05</v>
      </c>
      <c r="H4430" s="10">
        <v>0.11</v>
      </c>
      <c r="I4430" s="10">
        <v>0</v>
      </c>
      <c r="J4430" s="10">
        <v>0.02</v>
      </c>
      <c r="K4430" s="10">
        <v>0.18</v>
      </c>
    </row>
    <row r="4431" spans="1:11" x14ac:dyDescent="0.35">
      <c r="A4431" s="9">
        <v>8034</v>
      </c>
      <c r="B4431" s="9" t="s">
        <v>2014</v>
      </c>
      <c r="C4431" s="9" t="s">
        <v>72</v>
      </c>
      <c r="D4431" s="9">
        <v>2000</v>
      </c>
      <c r="E4431" s="9" t="s">
        <v>9</v>
      </c>
      <c r="F4431" s="9" t="s">
        <v>1808</v>
      </c>
      <c r="G4431" s="9">
        <v>0.1</v>
      </c>
      <c r="H4431" s="9">
        <v>7.0000000000000007E-2</v>
      </c>
      <c r="I4431" s="9">
        <v>0</v>
      </c>
      <c r="J4431" s="9">
        <v>0.01</v>
      </c>
      <c r="K4431" s="9">
        <v>0.18</v>
      </c>
    </row>
    <row r="4432" spans="1:11" x14ac:dyDescent="0.35">
      <c r="A4432" s="10">
        <v>8035</v>
      </c>
      <c r="B4432" s="10" t="s">
        <v>2015</v>
      </c>
      <c r="C4432" s="10" t="s">
        <v>94</v>
      </c>
      <c r="D4432" s="10">
        <v>2009</v>
      </c>
      <c r="E4432" s="10" t="s">
        <v>7</v>
      </c>
      <c r="F4432" s="10" t="s">
        <v>52</v>
      </c>
      <c r="G4432" s="10">
        <v>0.01</v>
      </c>
      <c r="H4432" s="10">
        <v>0.14000000000000001</v>
      </c>
      <c r="I4432" s="10">
        <v>0</v>
      </c>
      <c r="J4432" s="10">
        <v>0.04</v>
      </c>
      <c r="K4432" s="10">
        <v>0.18</v>
      </c>
    </row>
    <row r="4433" spans="1:11" x14ac:dyDescent="0.35">
      <c r="A4433" s="9">
        <v>8036</v>
      </c>
      <c r="B4433" s="9" t="s">
        <v>2016</v>
      </c>
      <c r="C4433" s="9" t="s">
        <v>36</v>
      </c>
      <c r="D4433" s="9">
        <v>2001</v>
      </c>
      <c r="E4433" s="9" t="s">
        <v>11</v>
      </c>
      <c r="F4433" s="9" t="s">
        <v>38</v>
      </c>
      <c r="G4433" s="9">
        <v>0.13</v>
      </c>
      <c r="H4433" s="9">
        <v>0.05</v>
      </c>
      <c r="I4433" s="9">
        <v>0</v>
      </c>
      <c r="J4433" s="9">
        <v>0</v>
      </c>
      <c r="K4433" s="9">
        <v>0.18</v>
      </c>
    </row>
    <row r="4434" spans="1:11" x14ac:dyDescent="0.35">
      <c r="A4434" s="10">
        <v>8037</v>
      </c>
      <c r="B4434" s="10" t="s">
        <v>1846</v>
      </c>
      <c r="C4434" s="10" t="s">
        <v>49</v>
      </c>
      <c r="D4434" s="10">
        <v>2009</v>
      </c>
      <c r="E4434" s="10" t="s">
        <v>9</v>
      </c>
      <c r="F4434" s="10" t="s">
        <v>43</v>
      </c>
      <c r="G4434" s="10">
        <v>0.17</v>
      </c>
      <c r="H4434" s="10">
        <v>0</v>
      </c>
      <c r="I4434" s="10">
        <v>0</v>
      </c>
      <c r="J4434" s="10">
        <v>0.01</v>
      </c>
      <c r="K4434" s="10">
        <v>0.18</v>
      </c>
    </row>
    <row r="4435" spans="1:11" x14ac:dyDescent="0.35">
      <c r="A4435" s="9">
        <v>8038</v>
      </c>
      <c r="B4435" s="9" t="s">
        <v>561</v>
      </c>
      <c r="C4435" s="9" t="s">
        <v>44</v>
      </c>
      <c r="D4435" s="9">
        <v>2009</v>
      </c>
      <c r="E4435" s="9" t="s">
        <v>9</v>
      </c>
      <c r="F4435" s="9" t="s">
        <v>118</v>
      </c>
      <c r="G4435" s="9">
        <v>0.16</v>
      </c>
      <c r="H4435" s="9">
        <v>0.01</v>
      </c>
      <c r="I4435" s="9">
        <v>0</v>
      </c>
      <c r="J4435" s="9">
        <v>0.02</v>
      </c>
      <c r="K4435" s="9">
        <v>0.18</v>
      </c>
    </row>
    <row r="4436" spans="1:11" x14ac:dyDescent="0.35">
      <c r="A4436" s="10">
        <v>8039</v>
      </c>
      <c r="B4436" s="10" t="s">
        <v>2017</v>
      </c>
      <c r="C4436" s="10" t="s">
        <v>126</v>
      </c>
      <c r="D4436" s="10">
        <v>1991</v>
      </c>
      <c r="E4436" s="10" t="s">
        <v>12</v>
      </c>
      <c r="F4436" s="10" t="s">
        <v>53</v>
      </c>
      <c r="G4436" s="10">
        <v>0</v>
      </c>
      <c r="H4436" s="10">
        <v>0</v>
      </c>
      <c r="I4436" s="10">
        <v>0.18</v>
      </c>
      <c r="J4436" s="10">
        <v>0</v>
      </c>
      <c r="K4436" s="10">
        <v>0.18</v>
      </c>
    </row>
    <row r="4437" spans="1:11" x14ac:dyDescent="0.35">
      <c r="A4437" s="9">
        <v>8040</v>
      </c>
      <c r="B4437" s="9" t="s">
        <v>2018</v>
      </c>
      <c r="C4437" s="9" t="s">
        <v>34</v>
      </c>
      <c r="D4437" s="9">
        <v>2003</v>
      </c>
      <c r="E4437" s="9" t="s">
        <v>6</v>
      </c>
      <c r="F4437" s="9" t="s">
        <v>57</v>
      </c>
      <c r="G4437" s="9">
        <v>0.09</v>
      </c>
      <c r="H4437" s="9">
        <v>7.0000000000000007E-2</v>
      </c>
      <c r="I4437" s="9">
        <v>0</v>
      </c>
      <c r="J4437" s="9">
        <v>0.02</v>
      </c>
      <c r="K4437" s="9">
        <v>0.18</v>
      </c>
    </row>
    <row r="4438" spans="1:11" x14ac:dyDescent="0.35">
      <c r="A4438" s="10">
        <v>8041</v>
      </c>
      <c r="B4438" s="10" t="s">
        <v>337</v>
      </c>
      <c r="C4438" s="10" t="s">
        <v>42</v>
      </c>
      <c r="D4438" s="10">
        <v>2008</v>
      </c>
      <c r="E4438" s="10" t="s">
        <v>11</v>
      </c>
      <c r="F4438" s="10" t="s">
        <v>118</v>
      </c>
      <c r="G4438" s="10">
        <v>0.09</v>
      </c>
      <c r="H4438" s="10">
        <v>0.08</v>
      </c>
      <c r="I4438" s="10">
        <v>0</v>
      </c>
      <c r="J4438" s="10">
        <v>0.02</v>
      </c>
      <c r="K4438" s="10">
        <v>0.18</v>
      </c>
    </row>
    <row r="4439" spans="1:11" x14ac:dyDescent="0.35">
      <c r="A4439" s="9">
        <v>8042</v>
      </c>
      <c r="B4439" s="9" t="s">
        <v>2019</v>
      </c>
      <c r="C4439" s="9" t="s">
        <v>94</v>
      </c>
      <c r="D4439" s="9">
        <v>2009</v>
      </c>
      <c r="E4439" s="9" t="s">
        <v>12</v>
      </c>
      <c r="F4439" s="9" t="s">
        <v>67</v>
      </c>
      <c r="G4439" s="9">
        <v>0</v>
      </c>
      <c r="H4439" s="9">
        <v>0.15</v>
      </c>
      <c r="I4439" s="9">
        <v>0</v>
      </c>
      <c r="J4439" s="9">
        <v>0.04</v>
      </c>
      <c r="K4439" s="9">
        <v>0.18</v>
      </c>
    </row>
    <row r="4440" spans="1:11" x14ac:dyDescent="0.35">
      <c r="A4440" s="10">
        <v>8043</v>
      </c>
      <c r="B4440" s="10" t="s">
        <v>2020</v>
      </c>
      <c r="C4440" s="10" t="s">
        <v>55</v>
      </c>
      <c r="D4440" s="10">
        <v>2014</v>
      </c>
      <c r="E4440" s="10" t="s">
        <v>6</v>
      </c>
      <c r="F4440" s="10" t="s">
        <v>50</v>
      </c>
      <c r="G4440" s="10">
        <v>0.08</v>
      </c>
      <c r="H4440" s="10">
        <v>0.09</v>
      </c>
      <c r="I4440" s="10">
        <v>0</v>
      </c>
      <c r="J4440" s="10">
        <v>0.01</v>
      </c>
      <c r="K4440" s="10">
        <v>0.18</v>
      </c>
    </row>
    <row r="4441" spans="1:11" x14ac:dyDescent="0.35">
      <c r="A4441" s="9">
        <v>8044</v>
      </c>
      <c r="B4441" s="9" t="s">
        <v>675</v>
      </c>
      <c r="C4441" s="9" t="s">
        <v>39</v>
      </c>
      <c r="D4441" s="9">
        <v>2005</v>
      </c>
      <c r="E4441" s="9" t="s">
        <v>4</v>
      </c>
      <c r="F4441" s="9" t="s">
        <v>76</v>
      </c>
      <c r="G4441" s="9">
        <v>0.14000000000000001</v>
      </c>
      <c r="H4441" s="9">
        <v>0.04</v>
      </c>
      <c r="I4441" s="9">
        <v>0</v>
      </c>
      <c r="J4441" s="9">
        <v>0.01</v>
      </c>
      <c r="K4441" s="9">
        <v>0.18</v>
      </c>
    </row>
    <row r="4442" spans="1:11" x14ac:dyDescent="0.35">
      <c r="A4442" s="10">
        <v>8045</v>
      </c>
      <c r="B4442" s="10" t="s">
        <v>2021</v>
      </c>
      <c r="C4442" s="10" t="s">
        <v>39</v>
      </c>
      <c r="D4442" s="10">
        <v>2001</v>
      </c>
      <c r="E4442" s="10" t="s">
        <v>7</v>
      </c>
      <c r="F4442" s="10" t="s">
        <v>38</v>
      </c>
      <c r="G4442" s="10">
        <v>0.14000000000000001</v>
      </c>
      <c r="H4442" s="10">
        <v>0.04</v>
      </c>
      <c r="I4442" s="10">
        <v>0</v>
      </c>
      <c r="J4442" s="10">
        <v>0.01</v>
      </c>
      <c r="K4442" s="10">
        <v>0.18</v>
      </c>
    </row>
    <row r="4443" spans="1:11" x14ac:dyDescent="0.35">
      <c r="A4443" s="9">
        <v>8046</v>
      </c>
      <c r="B4443" s="9" t="s">
        <v>2022</v>
      </c>
      <c r="C4443" s="9" t="s">
        <v>42</v>
      </c>
      <c r="D4443" s="12" t="s">
        <v>145</v>
      </c>
      <c r="E4443" s="9" t="s">
        <v>8</v>
      </c>
      <c r="F4443" s="9" t="s">
        <v>134</v>
      </c>
      <c r="G4443" s="9">
        <v>0.15</v>
      </c>
      <c r="H4443" s="9">
        <v>0</v>
      </c>
      <c r="I4443" s="9">
        <v>0.02</v>
      </c>
      <c r="J4443" s="9">
        <v>0.01</v>
      </c>
      <c r="K4443" s="9">
        <v>0.18</v>
      </c>
    </row>
    <row r="4444" spans="1:11" x14ac:dyDescent="0.35">
      <c r="A4444" s="10">
        <v>8047</v>
      </c>
      <c r="B4444" s="10" t="s">
        <v>277</v>
      </c>
      <c r="C4444" s="10" t="s">
        <v>39</v>
      </c>
      <c r="D4444" s="10">
        <v>2002</v>
      </c>
      <c r="E4444" s="10" t="s">
        <v>6</v>
      </c>
      <c r="F4444" s="10" t="s">
        <v>225</v>
      </c>
      <c r="G4444" s="10">
        <v>0.14000000000000001</v>
      </c>
      <c r="H4444" s="10">
        <v>0.04</v>
      </c>
      <c r="I4444" s="10">
        <v>0</v>
      </c>
      <c r="J4444" s="10">
        <v>0.01</v>
      </c>
      <c r="K4444" s="10">
        <v>0.18</v>
      </c>
    </row>
    <row r="4445" spans="1:11" x14ac:dyDescent="0.35">
      <c r="A4445" s="9">
        <v>8048</v>
      </c>
      <c r="B4445" s="9" t="s">
        <v>2023</v>
      </c>
      <c r="C4445" s="9" t="s">
        <v>72</v>
      </c>
      <c r="D4445" s="9">
        <v>2001</v>
      </c>
      <c r="E4445" s="9" t="s">
        <v>9</v>
      </c>
      <c r="F4445" s="9" t="s">
        <v>78</v>
      </c>
      <c r="G4445" s="9">
        <v>0.1</v>
      </c>
      <c r="H4445" s="9">
        <v>7.0000000000000007E-2</v>
      </c>
      <c r="I4445" s="9">
        <v>0</v>
      </c>
      <c r="J4445" s="9">
        <v>0.01</v>
      </c>
      <c r="K4445" s="9">
        <v>0.18</v>
      </c>
    </row>
    <row r="4446" spans="1:11" x14ac:dyDescent="0.35">
      <c r="A4446" s="10">
        <v>8049</v>
      </c>
      <c r="B4446" s="10" t="s">
        <v>157</v>
      </c>
      <c r="C4446" s="10" t="s">
        <v>69</v>
      </c>
      <c r="D4446" s="10">
        <v>2010</v>
      </c>
      <c r="E4446" s="10" t="s">
        <v>9</v>
      </c>
      <c r="F4446" s="10" t="s">
        <v>43</v>
      </c>
      <c r="G4446" s="10">
        <v>0.12</v>
      </c>
      <c r="H4446" s="10">
        <v>0.04</v>
      </c>
      <c r="I4446" s="10">
        <v>0</v>
      </c>
      <c r="J4446" s="10">
        <v>0.02</v>
      </c>
      <c r="K4446" s="10">
        <v>0.18</v>
      </c>
    </row>
    <row r="4447" spans="1:11" x14ac:dyDescent="0.35">
      <c r="A4447" s="9">
        <v>8050</v>
      </c>
      <c r="B4447" s="9" t="s">
        <v>841</v>
      </c>
      <c r="C4447" s="9" t="s">
        <v>70</v>
      </c>
      <c r="D4447" s="9">
        <v>2013</v>
      </c>
      <c r="E4447" s="9" t="s">
        <v>9</v>
      </c>
      <c r="F4447" s="9" t="s">
        <v>91</v>
      </c>
      <c r="G4447" s="9">
        <v>0.1</v>
      </c>
      <c r="H4447" s="9">
        <v>7.0000000000000007E-2</v>
      </c>
      <c r="I4447" s="9">
        <v>0</v>
      </c>
      <c r="J4447" s="9">
        <v>0.02</v>
      </c>
      <c r="K4447" s="9">
        <v>0.18</v>
      </c>
    </row>
    <row r="4448" spans="1:11" x14ac:dyDescent="0.35">
      <c r="A4448" s="10">
        <v>8051</v>
      </c>
      <c r="B4448" s="10" t="s">
        <v>2024</v>
      </c>
      <c r="C4448" s="10" t="s">
        <v>146</v>
      </c>
      <c r="D4448" s="10">
        <v>1999</v>
      </c>
      <c r="E4448" s="10" t="s">
        <v>1</v>
      </c>
      <c r="F4448" s="10" t="s">
        <v>38</v>
      </c>
      <c r="G4448" s="10">
        <v>0</v>
      </c>
      <c r="H4448" s="10">
        <v>0</v>
      </c>
      <c r="I4448" s="10">
        <v>0.18</v>
      </c>
      <c r="J4448" s="10">
        <v>0</v>
      </c>
      <c r="K4448" s="10">
        <v>0.18</v>
      </c>
    </row>
    <row r="4449" spans="1:11" x14ac:dyDescent="0.35">
      <c r="A4449" s="9">
        <v>8052</v>
      </c>
      <c r="B4449" s="9" t="s">
        <v>2025</v>
      </c>
      <c r="C4449" s="9" t="s">
        <v>269</v>
      </c>
      <c r="D4449" s="9">
        <v>1999</v>
      </c>
      <c r="E4449" s="9" t="s">
        <v>4</v>
      </c>
      <c r="F4449" s="9" t="s">
        <v>75</v>
      </c>
      <c r="G4449" s="9">
        <v>0</v>
      </c>
      <c r="H4449" s="9">
        <v>0</v>
      </c>
      <c r="I4449" s="9">
        <v>0.18</v>
      </c>
      <c r="J4449" s="9">
        <v>0</v>
      </c>
      <c r="K4449" s="9">
        <v>0.18</v>
      </c>
    </row>
    <row r="4450" spans="1:11" x14ac:dyDescent="0.35">
      <c r="A4450" s="10">
        <v>8053</v>
      </c>
      <c r="B4450" s="10" t="s">
        <v>2026</v>
      </c>
      <c r="C4450" s="10" t="s">
        <v>72</v>
      </c>
      <c r="D4450" s="10">
        <v>1997</v>
      </c>
      <c r="E4450" s="10" t="s">
        <v>2</v>
      </c>
      <c r="F4450" s="10" t="s">
        <v>57</v>
      </c>
      <c r="G4450" s="10">
        <v>0</v>
      </c>
      <c r="H4450" s="10">
        <v>0</v>
      </c>
      <c r="I4450" s="10">
        <v>0.17</v>
      </c>
      <c r="J4450" s="10">
        <v>0.01</v>
      </c>
      <c r="K4450" s="10">
        <v>0.18</v>
      </c>
    </row>
    <row r="4451" spans="1:11" x14ac:dyDescent="0.35">
      <c r="A4451" s="9">
        <v>8054</v>
      </c>
      <c r="B4451" s="9" t="s">
        <v>2027</v>
      </c>
      <c r="C4451" s="9" t="s">
        <v>34</v>
      </c>
      <c r="D4451" s="9">
        <v>2004</v>
      </c>
      <c r="E4451" s="9" t="s">
        <v>7</v>
      </c>
      <c r="F4451" s="9" t="s">
        <v>987</v>
      </c>
      <c r="G4451" s="9">
        <v>0.09</v>
      </c>
      <c r="H4451" s="9">
        <v>7.0000000000000007E-2</v>
      </c>
      <c r="I4451" s="9">
        <v>0</v>
      </c>
      <c r="J4451" s="9">
        <v>0.02</v>
      </c>
      <c r="K4451" s="9">
        <v>0.18</v>
      </c>
    </row>
    <row r="4452" spans="1:11" x14ac:dyDescent="0.35">
      <c r="A4452" s="10">
        <v>8055</v>
      </c>
      <c r="B4452" s="10" t="s">
        <v>1384</v>
      </c>
      <c r="C4452" s="10" t="s">
        <v>70</v>
      </c>
      <c r="D4452" s="10">
        <v>2013</v>
      </c>
      <c r="E4452" s="10" t="s">
        <v>9</v>
      </c>
      <c r="F4452" s="10" t="s">
        <v>137</v>
      </c>
      <c r="G4452" s="10">
        <v>7.0000000000000007E-2</v>
      </c>
      <c r="H4452" s="10">
        <v>0.09</v>
      </c>
      <c r="I4452" s="10">
        <v>0</v>
      </c>
      <c r="J4452" s="10">
        <v>0.02</v>
      </c>
      <c r="K4452" s="10">
        <v>0.18</v>
      </c>
    </row>
    <row r="4453" spans="1:11" x14ac:dyDescent="0.35">
      <c r="A4453" s="9">
        <v>8056</v>
      </c>
      <c r="B4453" s="9" t="s">
        <v>2028</v>
      </c>
      <c r="C4453" s="9" t="s">
        <v>36</v>
      </c>
      <c r="D4453" s="9">
        <v>2002</v>
      </c>
      <c r="E4453" s="9" t="s">
        <v>6</v>
      </c>
      <c r="F4453" s="9" t="s">
        <v>118</v>
      </c>
      <c r="G4453" s="9">
        <v>0.13</v>
      </c>
      <c r="H4453" s="9">
        <v>0.05</v>
      </c>
      <c r="I4453" s="9">
        <v>0</v>
      </c>
      <c r="J4453" s="9">
        <v>0</v>
      </c>
      <c r="K4453" s="9">
        <v>0.18</v>
      </c>
    </row>
    <row r="4454" spans="1:11" x14ac:dyDescent="0.35">
      <c r="A4454" s="10">
        <v>8057</v>
      </c>
      <c r="B4454" s="10" t="s">
        <v>2029</v>
      </c>
      <c r="C4454" s="10" t="s">
        <v>34</v>
      </c>
      <c r="D4454" s="10">
        <v>2008</v>
      </c>
      <c r="E4454" s="10" t="s">
        <v>1</v>
      </c>
      <c r="F4454" s="10" t="s">
        <v>1161</v>
      </c>
      <c r="G4454" s="10">
        <v>0</v>
      </c>
      <c r="H4454" s="10">
        <v>0</v>
      </c>
      <c r="I4454" s="10">
        <v>0</v>
      </c>
      <c r="J4454" s="10">
        <v>0.18</v>
      </c>
      <c r="K4454" s="10">
        <v>0.18</v>
      </c>
    </row>
    <row r="4455" spans="1:11" x14ac:dyDescent="0.35">
      <c r="A4455" s="9">
        <v>8058</v>
      </c>
      <c r="B4455" s="9" t="s">
        <v>2030</v>
      </c>
      <c r="C4455" s="9" t="s">
        <v>94</v>
      </c>
      <c r="D4455" s="9">
        <v>2011</v>
      </c>
      <c r="E4455" s="9" t="s">
        <v>3</v>
      </c>
      <c r="F4455" s="9" t="s">
        <v>50</v>
      </c>
      <c r="G4455" s="9">
        <v>0.05</v>
      </c>
      <c r="H4455" s="9">
        <v>0.1</v>
      </c>
      <c r="I4455" s="9">
        <v>0</v>
      </c>
      <c r="J4455" s="9">
        <v>0.03</v>
      </c>
      <c r="K4455" s="9">
        <v>0.18</v>
      </c>
    </row>
    <row r="4456" spans="1:11" x14ac:dyDescent="0.35">
      <c r="A4456" s="10">
        <v>8059</v>
      </c>
      <c r="B4456" s="10" t="s">
        <v>2031</v>
      </c>
      <c r="C4456" s="10" t="s">
        <v>44</v>
      </c>
      <c r="D4456" s="10">
        <v>2005</v>
      </c>
      <c r="E4456" s="10" t="s">
        <v>12</v>
      </c>
      <c r="F4456" s="10" t="s">
        <v>38</v>
      </c>
      <c r="G4456" s="10">
        <v>0.11</v>
      </c>
      <c r="H4456" s="10">
        <v>0.01</v>
      </c>
      <c r="I4456" s="10">
        <v>0.05</v>
      </c>
      <c r="J4456" s="10">
        <v>0.01</v>
      </c>
      <c r="K4456" s="10">
        <v>0.18</v>
      </c>
    </row>
    <row r="4457" spans="1:11" x14ac:dyDescent="0.35">
      <c r="A4457" s="9">
        <v>8060</v>
      </c>
      <c r="B4457" s="9" t="s">
        <v>2032</v>
      </c>
      <c r="C4457" s="9" t="s">
        <v>88</v>
      </c>
      <c r="D4457" s="9">
        <v>2012</v>
      </c>
      <c r="E4457" s="9" t="s">
        <v>6</v>
      </c>
      <c r="F4457" s="9" t="s">
        <v>46</v>
      </c>
      <c r="G4457" s="9">
        <v>0</v>
      </c>
      <c r="H4457" s="9">
        <v>0</v>
      </c>
      <c r="I4457" s="9">
        <v>0.18</v>
      </c>
      <c r="J4457" s="9">
        <v>0</v>
      </c>
      <c r="K4457" s="9">
        <v>0.18</v>
      </c>
    </row>
    <row r="4458" spans="1:11" x14ac:dyDescent="0.35">
      <c r="A4458" s="10">
        <v>8061</v>
      </c>
      <c r="B4458" s="10" t="s">
        <v>2033</v>
      </c>
      <c r="C4458" s="10" t="s">
        <v>42</v>
      </c>
      <c r="D4458" s="10">
        <v>2008</v>
      </c>
      <c r="E4458" s="10" t="s">
        <v>6</v>
      </c>
      <c r="F4458" s="10" t="s">
        <v>46</v>
      </c>
      <c r="G4458" s="10">
        <v>0.09</v>
      </c>
      <c r="H4458" s="10">
        <v>0.06</v>
      </c>
      <c r="I4458" s="10">
        <v>0.01</v>
      </c>
      <c r="J4458" s="10">
        <v>0.02</v>
      </c>
      <c r="K4458" s="10">
        <v>0.18</v>
      </c>
    </row>
    <row r="4459" spans="1:11" x14ac:dyDescent="0.35">
      <c r="A4459" s="9">
        <v>8062</v>
      </c>
      <c r="B4459" s="9" t="s">
        <v>1266</v>
      </c>
      <c r="C4459" s="9" t="s">
        <v>34</v>
      </c>
      <c r="D4459" s="9">
        <v>2009</v>
      </c>
      <c r="E4459" s="9" t="s">
        <v>9</v>
      </c>
      <c r="F4459" s="9" t="s">
        <v>43</v>
      </c>
      <c r="G4459" s="9">
        <v>0.13</v>
      </c>
      <c r="H4459" s="9">
        <v>0</v>
      </c>
      <c r="I4459" s="9">
        <v>0</v>
      </c>
      <c r="J4459" s="9">
        <v>0.05</v>
      </c>
      <c r="K4459" s="9">
        <v>0.18</v>
      </c>
    </row>
    <row r="4460" spans="1:11" x14ac:dyDescent="0.35">
      <c r="A4460" s="10">
        <v>8063</v>
      </c>
      <c r="B4460" s="10" t="s">
        <v>2034</v>
      </c>
      <c r="C4460" s="10" t="s">
        <v>44</v>
      </c>
      <c r="D4460" s="10">
        <v>2005</v>
      </c>
      <c r="E4460" s="10" t="s">
        <v>6</v>
      </c>
      <c r="F4460" s="10" t="s">
        <v>57</v>
      </c>
      <c r="G4460" s="10">
        <v>0</v>
      </c>
      <c r="H4460" s="10">
        <v>0</v>
      </c>
      <c r="I4460" s="10">
        <v>0.18</v>
      </c>
      <c r="J4460" s="10">
        <v>0</v>
      </c>
      <c r="K4460" s="10">
        <v>0.18</v>
      </c>
    </row>
    <row r="4461" spans="1:11" x14ac:dyDescent="0.35">
      <c r="A4461" s="9">
        <v>8064</v>
      </c>
      <c r="B4461" s="9" t="s">
        <v>2035</v>
      </c>
      <c r="C4461" s="9" t="s">
        <v>42</v>
      </c>
      <c r="D4461" s="9">
        <v>2011</v>
      </c>
      <c r="E4461" s="9" t="s">
        <v>6</v>
      </c>
      <c r="F4461" s="9" t="s">
        <v>43</v>
      </c>
      <c r="G4461" s="9">
        <v>0.15</v>
      </c>
      <c r="H4461" s="9">
        <v>0.02</v>
      </c>
      <c r="I4461" s="9">
        <v>0</v>
      </c>
      <c r="J4461" s="9">
        <v>0.01</v>
      </c>
      <c r="K4461" s="9">
        <v>0.18</v>
      </c>
    </row>
    <row r="4462" spans="1:11" x14ac:dyDescent="0.35">
      <c r="A4462" s="10">
        <v>8065</v>
      </c>
      <c r="B4462" s="10" t="s">
        <v>880</v>
      </c>
      <c r="C4462" s="10" t="s">
        <v>88</v>
      </c>
      <c r="D4462" s="10">
        <v>2016</v>
      </c>
      <c r="E4462" s="10" t="s">
        <v>9</v>
      </c>
      <c r="F4462" s="10" t="s">
        <v>120</v>
      </c>
      <c r="G4462" s="10">
        <v>7.0000000000000007E-2</v>
      </c>
      <c r="H4462" s="10">
        <v>0.08</v>
      </c>
      <c r="I4462" s="10">
        <v>0.01</v>
      </c>
      <c r="J4462" s="10">
        <v>0.01</v>
      </c>
      <c r="K4462" s="10">
        <v>0.18</v>
      </c>
    </row>
    <row r="4463" spans="1:11" x14ac:dyDescent="0.35">
      <c r="A4463" s="9">
        <v>8066</v>
      </c>
      <c r="B4463" s="9" t="s">
        <v>2036</v>
      </c>
      <c r="C4463" s="9" t="s">
        <v>149</v>
      </c>
      <c r="D4463" s="9">
        <v>2002</v>
      </c>
      <c r="E4463" s="9" t="s">
        <v>10</v>
      </c>
      <c r="F4463" s="9" t="s">
        <v>43</v>
      </c>
      <c r="G4463" s="9">
        <v>0.14000000000000001</v>
      </c>
      <c r="H4463" s="9">
        <v>0.04</v>
      </c>
      <c r="I4463" s="9">
        <v>0</v>
      </c>
      <c r="J4463" s="9">
        <v>0</v>
      </c>
      <c r="K4463" s="9">
        <v>0.18</v>
      </c>
    </row>
    <row r="4464" spans="1:11" x14ac:dyDescent="0.35">
      <c r="A4464" s="10">
        <v>8067</v>
      </c>
      <c r="B4464" s="10" t="s">
        <v>310</v>
      </c>
      <c r="C4464" s="10" t="s">
        <v>49</v>
      </c>
      <c r="D4464" s="10">
        <v>2005</v>
      </c>
      <c r="E4464" s="10" t="s">
        <v>9</v>
      </c>
      <c r="F4464" s="10" t="s">
        <v>43</v>
      </c>
      <c r="G4464" s="10">
        <v>0.17</v>
      </c>
      <c r="H4464" s="10">
        <v>0</v>
      </c>
      <c r="I4464" s="10">
        <v>0</v>
      </c>
      <c r="J4464" s="10">
        <v>0.01</v>
      </c>
      <c r="K4464" s="10">
        <v>0.18</v>
      </c>
    </row>
    <row r="4465" spans="1:11" x14ac:dyDescent="0.35">
      <c r="A4465" s="9">
        <v>8068</v>
      </c>
      <c r="B4465" s="9" t="s">
        <v>2037</v>
      </c>
      <c r="C4465" s="9" t="s">
        <v>42</v>
      </c>
      <c r="D4465" s="9">
        <v>2011</v>
      </c>
      <c r="E4465" s="9" t="s">
        <v>6</v>
      </c>
      <c r="F4465" s="9" t="s">
        <v>413</v>
      </c>
      <c r="G4465" s="9">
        <v>0</v>
      </c>
      <c r="H4465" s="9">
        <v>0.16</v>
      </c>
      <c r="I4465" s="9">
        <v>0</v>
      </c>
      <c r="J4465" s="9">
        <v>0.02</v>
      </c>
      <c r="K4465" s="9">
        <v>0.18</v>
      </c>
    </row>
    <row r="4466" spans="1:11" x14ac:dyDescent="0.35">
      <c r="A4466" s="10">
        <v>8069</v>
      </c>
      <c r="B4466" s="10" t="s">
        <v>2038</v>
      </c>
      <c r="C4466" s="10" t="s">
        <v>47</v>
      </c>
      <c r="D4466" s="10">
        <v>1993</v>
      </c>
      <c r="E4466" s="10" t="s">
        <v>1</v>
      </c>
      <c r="F4466" s="10" t="s">
        <v>91</v>
      </c>
      <c r="G4466" s="10">
        <v>0.04</v>
      </c>
      <c r="H4466" s="10">
        <v>0.01</v>
      </c>
      <c r="I4466" s="10">
        <v>0.13</v>
      </c>
      <c r="J4466" s="10">
        <v>0</v>
      </c>
      <c r="K4466" s="10">
        <v>0.18</v>
      </c>
    </row>
    <row r="4467" spans="1:11" x14ac:dyDescent="0.35">
      <c r="A4467" s="9">
        <v>8070</v>
      </c>
      <c r="B4467" s="9" t="s">
        <v>678</v>
      </c>
      <c r="C4467" s="9" t="s">
        <v>70</v>
      </c>
      <c r="D4467" s="9">
        <v>2008</v>
      </c>
      <c r="E4467" s="9" t="s">
        <v>9</v>
      </c>
      <c r="F4467" s="9" t="s">
        <v>59</v>
      </c>
      <c r="G4467" s="9">
        <v>0.16</v>
      </c>
      <c r="H4467" s="9">
        <v>0.01</v>
      </c>
      <c r="I4467" s="9">
        <v>0</v>
      </c>
      <c r="J4467" s="9">
        <v>0.01</v>
      </c>
      <c r="K4467" s="9">
        <v>0.18</v>
      </c>
    </row>
    <row r="4468" spans="1:11" x14ac:dyDescent="0.35">
      <c r="A4468" s="10">
        <v>8071</v>
      </c>
      <c r="B4468" s="10" t="s">
        <v>2039</v>
      </c>
      <c r="C4468" s="10" t="s">
        <v>49</v>
      </c>
      <c r="D4468" s="10">
        <v>2011</v>
      </c>
      <c r="E4468" s="10" t="s">
        <v>8</v>
      </c>
      <c r="F4468" s="10" t="s">
        <v>43</v>
      </c>
      <c r="G4468" s="10">
        <v>0.13</v>
      </c>
      <c r="H4468" s="10">
        <v>0.04</v>
      </c>
      <c r="I4468" s="10">
        <v>0</v>
      </c>
      <c r="J4468" s="10">
        <v>0.01</v>
      </c>
      <c r="K4468" s="10">
        <v>0.18</v>
      </c>
    </row>
    <row r="4469" spans="1:11" x14ac:dyDescent="0.35">
      <c r="A4469" s="9">
        <v>8072</v>
      </c>
      <c r="B4469" s="9" t="s">
        <v>2040</v>
      </c>
      <c r="C4469" s="9" t="s">
        <v>42</v>
      </c>
      <c r="D4469" s="9">
        <v>2010</v>
      </c>
      <c r="E4469" s="9" t="s">
        <v>6</v>
      </c>
      <c r="F4469" s="9" t="s">
        <v>50</v>
      </c>
      <c r="G4469" s="9">
        <v>0</v>
      </c>
      <c r="H4469" s="9">
        <v>0.16</v>
      </c>
      <c r="I4469" s="9">
        <v>0</v>
      </c>
      <c r="J4469" s="9">
        <v>0.02</v>
      </c>
      <c r="K4469" s="9">
        <v>0.18</v>
      </c>
    </row>
    <row r="4470" spans="1:11" x14ac:dyDescent="0.35">
      <c r="A4470" s="10">
        <v>8073</v>
      </c>
      <c r="B4470" s="10" t="s">
        <v>2041</v>
      </c>
      <c r="C4470" s="10" t="s">
        <v>69</v>
      </c>
      <c r="D4470" s="10">
        <v>2009</v>
      </c>
      <c r="E4470" s="10" t="s">
        <v>4</v>
      </c>
      <c r="F4470" s="10" t="s">
        <v>174</v>
      </c>
      <c r="G4470" s="10">
        <v>7.0000000000000007E-2</v>
      </c>
      <c r="H4470" s="10">
        <v>0.06</v>
      </c>
      <c r="I4470" s="10">
        <v>0.03</v>
      </c>
      <c r="J4470" s="10">
        <v>0.02</v>
      </c>
      <c r="K4470" s="10">
        <v>0.18</v>
      </c>
    </row>
    <row r="4471" spans="1:11" x14ac:dyDescent="0.35">
      <c r="A4471" s="9">
        <v>8074</v>
      </c>
      <c r="B4471" s="9" t="s">
        <v>2042</v>
      </c>
      <c r="C4471" s="9" t="s">
        <v>49</v>
      </c>
      <c r="D4471" s="9">
        <v>2010</v>
      </c>
      <c r="E4471" s="9" t="s">
        <v>5</v>
      </c>
      <c r="F4471" s="9" t="s">
        <v>2043</v>
      </c>
      <c r="G4471" s="9">
        <v>0.05</v>
      </c>
      <c r="H4471" s="9">
        <v>0.12</v>
      </c>
      <c r="I4471" s="9">
        <v>0</v>
      </c>
      <c r="J4471" s="9">
        <v>0.02</v>
      </c>
      <c r="K4471" s="9">
        <v>0.18</v>
      </c>
    </row>
    <row r="4472" spans="1:11" x14ac:dyDescent="0.35">
      <c r="A4472" s="10">
        <v>8075</v>
      </c>
      <c r="B4472" s="10" t="s">
        <v>124</v>
      </c>
      <c r="C4472" s="10" t="s">
        <v>149</v>
      </c>
      <c r="D4472" s="10">
        <v>2006</v>
      </c>
      <c r="E4472" s="10" t="s">
        <v>1</v>
      </c>
      <c r="F4472" s="10" t="s">
        <v>61</v>
      </c>
      <c r="G4472" s="10">
        <v>0.14000000000000001</v>
      </c>
      <c r="H4472" s="10">
        <v>0.04</v>
      </c>
      <c r="I4472" s="10">
        <v>0</v>
      </c>
      <c r="J4472" s="10">
        <v>0</v>
      </c>
      <c r="K4472" s="10">
        <v>0.18</v>
      </c>
    </row>
    <row r="4473" spans="1:11" x14ac:dyDescent="0.35">
      <c r="A4473" s="9">
        <v>8076</v>
      </c>
      <c r="B4473" s="9" t="s">
        <v>2044</v>
      </c>
      <c r="C4473" s="9" t="s">
        <v>56</v>
      </c>
      <c r="D4473" s="9">
        <v>2014</v>
      </c>
      <c r="E4473" s="9" t="s">
        <v>4</v>
      </c>
      <c r="F4473" s="9" t="s">
        <v>495</v>
      </c>
      <c r="G4473" s="9">
        <v>7.0000000000000007E-2</v>
      </c>
      <c r="H4473" s="9">
        <v>0.03</v>
      </c>
      <c r="I4473" s="9">
        <v>0.05</v>
      </c>
      <c r="J4473" s="9">
        <v>0.03</v>
      </c>
      <c r="K4473" s="9">
        <v>0.18</v>
      </c>
    </row>
    <row r="4474" spans="1:11" x14ac:dyDescent="0.35">
      <c r="A4474" s="10">
        <v>8077</v>
      </c>
      <c r="B4474" s="10" t="s">
        <v>2045</v>
      </c>
      <c r="C4474" s="10" t="s">
        <v>94</v>
      </c>
      <c r="D4474" s="10">
        <v>2015</v>
      </c>
      <c r="E4474" s="10" t="s">
        <v>9</v>
      </c>
      <c r="F4474" s="10" t="s">
        <v>120</v>
      </c>
      <c r="G4474" s="10">
        <v>0.11</v>
      </c>
      <c r="H4474" s="10">
        <v>0.06</v>
      </c>
      <c r="I4474" s="10">
        <v>0</v>
      </c>
      <c r="J4474" s="10">
        <v>0.02</v>
      </c>
      <c r="K4474" s="10">
        <v>0.18</v>
      </c>
    </row>
    <row r="4475" spans="1:11" x14ac:dyDescent="0.35">
      <c r="A4475" s="9">
        <v>8078</v>
      </c>
      <c r="B4475" s="9" t="s">
        <v>2046</v>
      </c>
      <c r="C4475" s="9" t="s">
        <v>80</v>
      </c>
      <c r="D4475" s="9">
        <v>1998</v>
      </c>
      <c r="E4475" s="9" t="s">
        <v>10</v>
      </c>
      <c r="F4475" s="9" t="s">
        <v>91</v>
      </c>
      <c r="G4475" s="9">
        <v>0</v>
      </c>
      <c r="H4475" s="9">
        <v>0</v>
      </c>
      <c r="I4475" s="9">
        <v>0.18</v>
      </c>
      <c r="J4475" s="9">
        <v>0</v>
      </c>
      <c r="K4475" s="9">
        <v>0.18</v>
      </c>
    </row>
    <row r="4476" spans="1:11" x14ac:dyDescent="0.35">
      <c r="A4476" s="10">
        <v>8079</v>
      </c>
      <c r="B4476" s="10" t="s">
        <v>2047</v>
      </c>
      <c r="C4476" s="10" t="s">
        <v>36</v>
      </c>
      <c r="D4476" s="10">
        <v>2004</v>
      </c>
      <c r="E4476" s="10" t="s">
        <v>6</v>
      </c>
      <c r="F4476" s="10" t="s">
        <v>53</v>
      </c>
      <c r="G4476" s="10">
        <v>0.13</v>
      </c>
      <c r="H4476" s="10">
        <v>0.05</v>
      </c>
      <c r="I4476" s="10">
        <v>0</v>
      </c>
      <c r="J4476" s="10">
        <v>0</v>
      </c>
      <c r="K4476" s="10">
        <v>0.18</v>
      </c>
    </row>
    <row r="4477" spans="1:11" x14ac:dyDescent="0.35">
      <c r="A4477" s="9">
        <v>8080</v>
      </c>
      <c r="B4477" s="9" t="s">
        <v>2048</v>
      </c>
      <c r="C4477" s="9" t="s">
        <v>88</v>
      </c>
      <c r="D4477" s="9">
        <v>2013</v>
      </c>
      <c r="E4477" s="9" t="s">
        <v>4</v>
      </c>
      <c r="F4477" s="9" t="s">
        <v>75</v>
      </c>
      <c r="G4477" s="9">
        <v>0</v>
      </c>
      <c r="H4477" s="9">
        <v>0</v>
      </c>
      <c r="I4477" s="9">
        <v>0.18</v>
      </c>
      <c r="J4477" s="9">
        <v>0</v>
      </c>
      <c r="K4477" s="9">
        <v>0.18</v>
      </c>
    </row>
    <row r="4478" spans="1:11" x14ac:dyDescent="0.35">
      <c r="A4478" s="10">
        <v>8081</v>
      </c>
      <c r="B4478" s="10" t="s">
        <v>636</v>
      </c>
      <c r="C4478" s="10" t="s">
        <v>49</v>
      </c>
      <c r="D4478" s="10">
        <v>2008</v>
      </c>
      <c r="E4478" s="10" t="s">
        <v>6</v>
      </c>
      <c r="F4478" s="10" t="s">
        <v>860</v>
      </c>
      <c r="G4478" s="10">
        <v>0.17</v>
      </c>
      <c r="H4478" s="10">
        <v>0</v>
      </c>
      <c r="I4478" s="10">
        <v>0</v>
      </c>
      <c r="J4478" s="10">
        <v>0.01</v>
      </c>
      <c r="K4478" s="10">
        <v>0.18</v>
      </c>
    </row>
    <row r="4479" spans="1:11" x14ac:dyDescent="0.35">
      <c r="A4479" s="9">
        <v>8082</v>
      </c>
      <c r="B4479" s="9" t="s">
        <v>2049</v>
      </c>
      <c r="C4479" s="9" t="s">
        <v>39</v>
      </c>
      <c r="D4479" s="9">
        <v>2001</v>
      </c>
      <c r="E4479" s="9" t="s">
        <v>3</v>
      </c>
      <c r="F4479" s="9" t="s">
        <v>225</v>
      </c>
      <c r="G4479" s="9">
        <v>0.15</v>
      </c>
      <c r="H4479" s="9">
        <v>0.03</v>
      </c>
      <c r="I4479" s="9">
        <v>0</v>
      </c>
      <c r="J4479" s="9">
        <v>0.01</v>
      </c>
      <c r="K4479" s="9">
        <v>0.18</v>
      </c>
    </row>
    <row r="4480" spans="1:11" x14ac:dyDescent="0.35">
      <c r="A4480" s="10">
        <v>8083</v>
      </c>
      <c r="B4480" s="10" t="s">
        <v>2050</v>
      </c>
      <c r="C4480" s="10" t="s">
        <v>69</v>
      </c>
      <c r="D4480" s="10">
        <v>2014</v>
      </c>
      <c r="E4480" s="10" t="s">
        <v>10</v>
      </c>
      <c r="F4480" s="10" t="s">
        <v>1085</v>
      </c>
      <c r="G4480" s="10">
        <v>0.09</v>
      </c>
      <c r="H4480" s="10">
        <v>0</v>
      </c>
      <c r="I4480" s="10">
        <v>7.0000000000000007E-2</v>
      </c>
      <c r="J4480" s="10">
        <v>0.02</v>
      </c>
      <c r="K4480" s="10">
        <v>0.18</v>
      </c>
    </row>
    <row r="4481" spans="1:11" x14ac:dyDescent="0.35">
      <c r="A4481" s="9">
        <v>8084</v>
      </c>
      <c r="B4481" s="9" t="s">
        <v>1285</v>
      </c>
      <c r="C4481" s="9" t="s">
        <v>69</v>
      </c>
      <c r="D4481" s="9">
        <v>2011</v>
      </c>
      <c r="E4481" s="9" t="s">
        <v>1</v>
      </c>
      <c r="F4481" s="9" t="s">
        <v>38</v>
      </c>
      <c r="G4481" s="9">
        <v>0</v>
      </c>
      <c r="H4481" s="9">
        <v>0</v>
      </c>
      <c r="I4481" s="9">
        <v>0.18</v>
      </c>
      <c r="J4481" s="9">
        <v>0</v>
      </c>
      <c r="K4481" s="9">
        <v>0.18</v>
      </c>
    </row>
    <row r="4482" spans="1:11" x14ac:dyDescent="0.35">
      <c r="A4482" s="10">
        <v>8085</v>
      </c>
      <c r="B4482" s="10" t="s">
        <v>959</v>
      </c>
      <c r="C4482" s="10" t="s">
        <v>70</v>
      </c>
      <c r="D4482" s="10">
        <v>2010</v>
      </c>
      <c r="E4482" s="10" t="s">
        <v>2</v>
      </c>
      <c r="F4482" s="10" t="s">
        <v>84</v>
      </c>
      <c r="G4482" s="10">
        <v>0.1</v>
      </c>
      <c r="H4482" s="10">
        <v>0.06</v>
      </c>
      <c r="I4482" s="10">
        <v>0</v>
      </c>
      <c r="J4482" s="10">
        <v>0.02</v>
      </c>
      <c r="K4482" s="10">
        <v>0.18</v>
      </c>
    </row>
    <row r="4483" spans="1:11" x14ac:dyDescent="0.35">
      <c r="A4483" s="9">
        <v>8086</v>
      </c>
      <c r="B4483" s="9" t="s">
        <v>2051</v>
      </c>
      <c r="C4483" s="9" t="s">
        <v>56</v>
      </c>
      <c r="D4483" s="9">
        <v>2014</v>
      </c>
      <c r="E4483" s="9" t="s">
        <v>10</v>
      </c>
      <c r="F4483" s="9" t="s">
        <v>46</v>
      </c>
      <c r="G4483" s="9">
        <v>0.08</v>
      </c>
      <c r="H4483" s="9">
        <v>0</v>
      </c>
      <c r="I4483" s="9">
        <v>7.0000000000000007E-2</v>
      </c>
      <c r="J4483" s="9">
        <v>0.03</v>
      </c>
      <c r="K4483" s="9">
        <v>0.18</v>
      </c>
    </row>
    <row r="4484" spans="1:11" x14ac:dyDescent="0.35">
      <c r="A4484" s="10">
        <v>8087</v>
      </c>
      <c r="B4484" s="10" t="s">
        <v>2052</v>
      </c>
      <c r="C4484" s="10" t="s">
        <v>47</v>
      </c>
      <c r="D4484" s="10">
        <v>1991</v>
      </c>
      <c r="E4484" s="10" t="s">
        <v>12</v>
      </c>
      <c r="F4484" s="10" t="s">
        <v>82</v>
      </c>
      <c r="G4484" s="10">
        <v>0</v>
      </c>
      <c r="H4484" s="10">
        <v>0</v>
      </c>
      <c r="I4484" s="10">
        <v>0.18</v>
      </c>
      <c r="J4484" s="10">
        <v>0</v>
      </c>
      <c r="K4484" s="10">
        <v>0.18</v>
      </c>
    </row>
    <row r="4485" spans="1:11" x14ac:dyDescent="0.35">
      <c r="A4485" s="9">
        <v>8088</v>
      </c>
      <c r="B4485" s="9" t="s">
        <v>2053</v>
      </c>
      <c r="C4485" s="9" t="s">
        <v>70</v>
      </c>
      <c r="D4485" s="12" t="s">
        <v>145</v>
      </c>
      <c r="E4485" s="9" t="s">
        <v>1</v>
      </c>
      <c r="F4485" s="9" t="s">
        <v>134</v>
      </c>
      <c r="G4485" s="9">
        <v>0.17</v>
      </c>
      <c r="H4485" s="9">
        <v>0</v>
      </c>
      <c r="I4485" s="9">
        <v>0</v>
      </c>
      <c r="J4485" s="9">
        <v>0.01</v>
      </c>
      <c r="K4485" s="9">
        <v>0.18</v>
      </c>
    </row>
    <row r="4486" spans="1:11" x14ac:dyDescent="0.35">
      <c r="A4486" s="10">
        <v>8089</v>
      </c>
      <c r="B4486" s="10" t="s">
        <v>2054</v>
      </c>
      <c r="C4486" s="10" t="s">
        <v>102</v>
      </c>
      <c r="D4486" s="10">
        <v>2016</v>
      </c>
      <c r="E4486" s="10" t="s">
        <v>4</v>
      </c>
      <c r="F4486" s="10" t="s">
        <v>174</v>
      </c>
      <c r="G4486" s="10">
        <v>0.06</v>
      </c>
      <c r="H4486" s="10">
        <v>0.03</v>
      </c>
      <c r="I4486" s="10">
        <v>7.0000000000000007E-2</v>
      </c>
      <c r="J4486" s="10">
        <v>0.02</v>
      </c>
      <c r="K4486" s="10">
        <v>0.18</v>
      </c>
    </row>
    <row r="4487" spans="1:11" x14ac:dyDescent="0.35">
      <c r="A4487" s="9">
        <v>8090</v>
      </c>
      <c r="B4487" s="9" t="s">
        <v>2055</v>
      </c>
      <c r="C4487" s="9" t="s">
        <v>39</v>
      </c>
      <c r="D4487" s="9">
        <v>2004</v>
      </c>
      <c r="E4487" s="9" t="s">
        <v>7</v>
      </c>
      <c r="F4487" s="9" t="s">
        <v>160</v>
      </c>
      <c r="G4487" s="9">
        <v>0.14000000000000001</v>
      </c>
      <c r="H4487" s="9">
        <v>0.04</v>
      </c>
      <c r="I4487" s="9">
        <v>0</v>
      </c>
      <c r="J4487" s="9">
        <v>0.01</v>
      </c>
      <c r="K4487" s="9">
        <v>0.18</v>
      </c>
    </row>
    <row r="4488" spans="1:11" x14ac:dyDescent="0.35">
      <c r="A4488" s="10">
        <v>8091</v>
      </c>
      <c r="B4488" s="10" t="s">
        <v>2056</v>
      </c>
      <c r="C4488" s="10" t="s">
        <v>72</v>
      </c>
      <c r="D4488" s="10">
        <v>1996</v>
      </c>
      <c r="E4488" s="10" t="s">
        <v>6</v>
      </c>
      <c r="F4488" s="10" t="s">
        <v>57</v>
      </c>
      <c r="G4488" s="10">
        <v>0.1</v>
      </c>
      <c r="H4488" s="10">
        <v>7.0000000000000007E-2</v>
      </c>
      <c r="I4488" s="10">
        <v>0</v>
      </c>
      <c r="J4488" s="10">
        <v>0.01</v>
      </c>
      <c r="K4488" s="10">
        <v>0.18</v>
      </c>
    </row>
    <row r="4489" spans="1:11" x14ac:dyDescent="0.35">
      <c r="A4489" s="9">
        <v>8092</v>
      </c>
      <c r="B4489" s="9" t="s">
        <v>409</v>
      </c>
      <c r="C4489" s="9" t="s">
        <v>44</v>
      </c>
      <c r="D4489" s="9">
        <v>2007</v>
      </c>
      <c r="E4489" s="9" t="s">
        <v>9</v>
      </c>
      <c r="F4489" s="9" t="s">
        <v>43</v>
      </c>
      <c r="G4489" s="9">
        <v>0.16</v>
      </c>
      <c r="H4489" s="9">
        <v>0</v>
      </c>
      <c r="I4489" s="9">
        <v>0</v>
      </c>
      <c r="J4489" s="9">
        <v>0.01</v>
      </c>
      <c r="K4489" s="9">
        <v>0.18</v>
      </c>
    </row>
    <row r="4490" spans="1:11" x14ac:dyDescent="0.35">
      <c r="A4490" s="10">
        <v>8093</v>
      </c>
      <c r="B4490" s="10" t="s">
        <v>2057</v>
      </c>
      <c r="C4490" s="10" t="s">
        <v>34</v>
      </c>
      <c r="D4490" s="10">
        <v>2004</v>
      </c>
      <c r="E4490" s="10" t="s">
        <v>4</v>
      </c>
      <c r="F4490" s="10" t="s">
        <v>91</v>
      </c>
      <c r="G4490" s="10">
        <v>0.09</v>
      </c>
      <c r="H4490" s="10">
        <v>7.0000000000000007E-2</v>
      </c>
      <c r="I4490" s="10">
        <v>0</v>
      </c>
      <c r="J4490" s="10">
        <v>0.02</v>
      </c>
      <c r="K4490" s="10">
        <v>0.18</v>
      </c>
    </row>
    <row r="4491" spans="1:11" x14ac:dyDescent="0.35">
      <c r="A4491" s="9">
        <v>8094</v>
      </c>
      <c r="B4491" s="9" t="s">
        <v>2058</v>
      </c>
      <c r="C4491" s="9" t="s">
        <v>34</v>
      </c>
      <c r="D4491" s="9">
        <v>2003</v>
      </c>
      <c r="E4491" s="9" t="s">
        <v>3</v>
      </c>
      <c r="F4491" s="9" t="s">
        <v>2059</v>
      </c>
      <c r="G4491" s="9">
        <v>0.09</v>
      </c>
      <c r="H4491" s="9">
        <v>7.0000000000000007E-2</v>
      </c>
      <c r="I4491" s="9">
        <v>0</v>
      </c>
      <c r="J4491" s="9">
        <v>0.02</v>
      </c>
      <c r="K4491" s="9">
        <v>0.18</v>
      </c>
    </row>
    <row r="4492" spans="1:11" x14ac:dyDescent="0.35">
      <c r="A4492" s="10">
        <v>8095</v>
      </c>
      <c r="B4492" s="10" t="s">
        <v>2060</v>
      </c>
      <c r="C4492" s="10" t="s">
        <v>72</v>
      </c>
      <c r="D4492" s="10">
        <v>1997</v>
      </c>
      <c r="E4492" s="10" t="s">
        <v>11</v>
      </c>
      <c r="F4492" s="10" t="s">
        <v>171</v>
      </c>
      <c r="G4492" s="10">
        <v>0</v>
      </c>
      <c r="H4492" s="10">
        <v>0</v>
      </c>
      <c r="I4492" s="10">
        <v>0.17</v>
      </c>
      <c r="J4492" s="10">
        <v>0.01</v>
      </c>
      <c r="K4492" s="10">
        <v>0.18</v>
      </c>
    </row>
    <row r="4493" spans="1:11" x14ac:dyDescent="0.35">
      <c r="A4493" s="9">
        <v>8096</v>
      </c>
      <c r="B4493" s="9" t="s">
        <v>2061</v>
      </c>
      <c r="C4493" s="9" t="s">
        <v>94</v>
      </c>
      <c r="D4493" s="9">
        <v>2010</v>
      </c>
      <c r="E4493" s="9" t="s">
        <v>1</v>
      </c>
      <c r="F4493" s="9" t="s">
        <v>61</v>
      </c>
      <c r="G4493" s="9">
        <v>0</v>
      </c>
      <c r="H4493" s="9">
        <v>0.14000000000000001</v>
      </c>
      <c r="I4493" s="9">
        <v>0</v>
      </c>
      <c r="J4493" s="9">
        <v>0.04</v>
      </c>
      <c r="K4493" s="9">
        <v>0.18</v>
      </c>
    </row>
    <row r="4494" spans="1:11" x14ac:dyDescent="0.35">
      <c r="A4494" s="10">
        <v>8097</v>
      </c>
      <c r="B4494" s="10" t="s">
        <v>336</v>
      </c>
      <c r="C4494" s="10" t="s">
        <v>94</v>
      </c>
      <c r="D4494" s="10">
        <v>2013</v>
      </c>
      <c r="E4494" s="10" t="s">
        <v>9</v>
      </c>
      <c r="F4494" s="10" t="s">
        <v>120</v>
      </c>
      <c r="G4494" s="10">
        <v>0.04</v>
      </c>
      <c r="H4494" s="10">
        <v>0.12</v>
      </c>
      <c r="I4494" s="10">
        <v>0</v>
      </c>
      <c r="J4494" s="10">
        <v>0.02</v>
      </c>
      <c r="K4494" s="10">
        <v>0.18</v>
      </c>
    </row>
    <row r="4495" spans="1:11" x14ac:dyDescent="0.35">
      <c r="A4495" s="9">
        <v>8098</v>
      </c>
      <c r="B4495" s="9" t="s">
        <v>2062</v>
      </c>
      <c r="C4495" s="9" t="s">
        <v>39</v>
      </c>
      <c r="D4495" s="9">
        <v>2004</v>
      </c>
      <c r="E4495" s="9" t="s">
        <v>1</v>
      </c>
      <c r="F4495" s="9" t="s">
        <v>43</v>
      </c>
      <c r="G4495" s="9">
        <v>0.13</v>
      </c>
      <c r="H4495" s="9">
        <v>0.04</v>
      </c>
      <c r="I4495" s="9">
        <v>0</v>
      </c>
      <c r="J4495" s="9">
        <v>0.01</v>
      </c>
      <c r="K4495" s="9">
        <v>0.18</v>
      </c>
    </row>
    <row r="4496" spans="1:11" x14ac:dyDescent="0.35">
      <c r="A4496" s="10">
        <v>8099</v>
      </c>
      <c r="B4496" s="10" t="s">
        <v>2063</v>
      </c>
      <c r="C4496" s="10" t="s">
        <v>49</v>
      </c>
      <c r="D4496" s="10">
        <v>2007</v>
      </c>
      <c r="E4496" s="10" t="s">
        <v>8</v>
      </c>
      <c r="F4496" s="10" t="s">
        <v>59</v>
      </c>
      <c r="G4496" s="10">
        <v>0.13</v>
      </c>
      <c r="H4496" s="10">
        <v>0.04</v>
      </c>
      <c r="I4496" s="10">
        <v>0</v>
      </c>
      <c r="J4496" s="10">
        <v>0.01</v>
      </c>
      <c r="K4496" s="10">
        <v>0.18</v>
      </c>
    </row>
    <row r="4497" spans="1:11" x14ac:dyDescent="0.35">
      <c r="A4497" s="9">
        <v>8100</v>
      </c>
      <c r="B4497" s="9" t="s">
        <v>997</v>
      </c>
      <c r="C4497" s="9" t="s">
        <v>146</v>
      </c>
      <c r="D4497" s="9">
        <v>1999</v>
      </c>
      <c r="E4497" s="9" t="s">
        <v>6</v>
      </c>
      <c r="F4497" s="9" t="s">
        <v>998</v>
      </c>
      <c r="G4497" s="9">
        <v>0.14000000000000001</v>
      </c>
      <c r="H4497" s="9">
        <v>0.04</v>
      </c>
      <c r="I4497" s="9">
        <v>0</v>
      </c>
      <c r="J4497" s="9">
        <v>0</v>
      </c>
      <c r="K4497" s="9">
        <v>0.18</v>
      </c>
    </row>
    <row r="4498" spans="1:11" x14ac:dyDescent="0.35">
      <c r="A4498" s="10">
        <v>8101</v>
      </c>
      <c r="B4498" s="10" t="s">
        <v>1835</v>
      </c>
      <c r="C4498" s="10" t="s">
        <v>146</v>
      </c>
      <c r="D4498" s="10">
        <v>1999</v>
      </c>
      <c r="E4498" s="10" t="s">
        <v>3</v>
      </c>
      <c r="F4498" s="10" t="s">
        <v>114</v>
      </c>
      <c r="G4498" s="10">
        <v>0.14000000000000001</v>
      </c>
      <c r="H4498" s="10">
        <v>0.04</v>
      </c>
      <c r="I4498" s="10">
        <v>0</v>
      </c>
      <c r="J4498" s="10">
        <v>0</v>
      </c>
      <c r="K4498" s="10">
        <v>0.18</v>
      </c>
    </row>
    <row r="4499" spans="1:11" x14ac:dyDescent="0.35">
      <c r="A4499" s="9">
        <v>8102</v>
      </c>
      <c r="B4499" s="9" t="s">
        <v>2064</v>
      </c>
      <c r="C4499" s="9" t="s">
        <v>47</v>
      </c>
      <c r="D4499" s="9">
        <v>1994</v>
      </c>
      <c r="E4499" s="9" t="s">
        <v>7</v>
      </c>
      <c r="F4499" s="9" t="s">
        <v>38</v>
      </c>
      <c r="G4499" s="9">
        <v>0</v>
      </c>
      <c r="H4499" s="9">
        <v>0</v>
      </c>
      <c r="I4499" s="9">
        <v>0.18</v>
      </c>
      <c r="J4499" s="9">
        <v>0</v>
      </c>
      <c r="K4499" s="9">
        <v>0.18</v>
      </c>
    </row>
    <row r="4500" spans="1:11" x14ac:dyDescent="0.35">
      <c r="A4500" s="10">
        <v>8103</v>
      </c>
      <c r="B4500" s="10" t="s">
        <v>449</v>
      </c>
      <c r="C4500" s="10" t="s">
        <v>56</v>
      </c>
      <c r="D4500" s="10">
        <v>2013</v>
      </c>
      <c r="E4500" s="10" t="s">
        <v>4</v>
      </c>
      <c r="F4500" s="10" t="s">
        <v>1742</v>
      </c>
      <c r="G4500" s="10">
        <v>0.09</v>
      </c>
      <c r="H4500" s="10">
        <v>0</v>
      </c>
      <c r="I4500" s="10">
        <v>7.0000000000000007E-2</v>
      </c>
      <c r="J4500" s="10">
        <v>0.02</v>
      </c>
      <c r="K4500" s="10">
        <v>0.18</v>
      </c>
    </row>
    <row r="4501" spans="1:11" x14ac:dyDescent="0.35">
      <c r="A4501" s="9">
        <v>8104</v>
      </c>
      <c r="B4501" s="9" t="s">
        <v>2065</v>
      </c>
      <c r="C4501" s="9" t="s">
        <v>149</v>
      </c>
      <c r="D4501" s="9">
        <v>2002</v>
      </c>
      <c r="E4501" s="9" t="s">
        <v>9</v>
      </c>
      <c r="F4501" s="9" t="s">
        <v>76</v>
      </c>
      <c r="G4501" s="9">
        <v>0.14000000000000001</v>
      </c>
      <c r="H4501" s="9">
        <v>0.04</v>
      </c>
      <c r="I4501" s="9">
        <v>0</v>
      </c>
      <c r="J4501" s="9">
        <v>0</v>
      </c>
      <c r="K4501" s="9">
        <v>0.18</v>
      </c>
    </row>
    <row r="4502" spans="1:11" x14ac:dyDescent="0.35">
      <c r="A4502" s="10">
        <v>8105</v>
      </c>
      <c r="B4502" s="10" t="s">
        <v>2066</v>
      </c>
      <c r="C4502" s="10" t="s">
        <v>34</v>
      </c>
      <c r="D4502" s="10">
        <v>2006</v>
      </c>
      <c r="E4502" s="10" t="s">
        <v>8</v>
      </c>
      <c r="F4502" s="10" t="s">
        <v>82</v>
      </c>
      <c r="G4502" s="10">
        <v>0</v>
      </c>
      <c r="H4502" s="10">
        <v>0</v>
      </c>
      <c r="I4502" s="10">
        <v>0.18</v>
      </c>
      <c r="J4502" s="10">
        <v>0</v>
      </c>
      <c r="K4502" s="10">
        <v>0.18</v>
      </c>
    </row>
    <row r="4503" spans="1:11" x14ac:dyDescent="0.35">
      <c r="A4503" s="9">
        <v>8106</v>
      </c>
      <c r="B4503" s="9" t="s">
        <v>275</v>
      </c>
      <c r="C4503" s="9" t="s">
        <v>183</v>
      </c>
      <c r="D4503" s="9">
        <v>2015</v>
      </c>
      <c r="E4503" s="9" t="s">
        <v>6</v>
      </c>
      <c r="F4503" s="9" t="s">
        <v>43</v>
      </c>
      <c r="G4503" s="9">
        <v>0.12</v>
      </c>
      <c r="H4503" s="9">
        <v>0.04</v>
      </c>
      <c r="I4503" s="9">
        <v>0</v>
      </c>
      <c r="J4503" s="9">
        <v>0.02</v>
      </c>
      <c r="K4503" s="9">
        <v>0.18</v>
      </c>
    </row>
    <row r="4504" spans="1:11" x14ac:dyDescent="0.35">
      <c r="A4504" s="10">
        <v>8107</v>
      </c>
      <c r="B4504" s="10" t="s">
        <v>2067</v>
      </c>
      <c r="C4504" s="10" t="s">
        <v>39</v>
      </c>
      <c r="D4504" s="10">
        <v>2005</v>
      </c>
      <c r="E4504" s="10" t="s">
        <v>2</v>
      </c>
      <c r="F4504" s="10" t="s">
        <v>46</v>
      </c>
      <c r="G4504" s="10">
        <v>0.13</v>
      </c>
      <c r="H4504" s="10">
        <v>0.04</v>
      </c>
      <c r="I4504" s="10">
        <v>0</v>
      </c>
      <c r="J4504" s="10">
        <v>0.01</v>
      </c>
      <c r="K4504" s="10">
        <v>0.18</v>
      </c>
    </row>
    <row r="4505" spans="1:11" x14ac:dyDescent="0.35">
      <c r="A4505" s="9">
        <v>8108</v>
      </c>
      <c r="B4505" s="9" t="s">
        <v>2068</v>
      </c>
      <c r="C4505" s="9" t="s">
        <v>69</v>
      </c>
      <c r="D4505" s="9">
        <v>2012</v>
      </c>
      <c r="E4505" s="9" t="s">
        <v>3</v>
      </c>
      <c r="F4505" s="9" t="s">
        <v>75</v>
      </c>
      <c r="G4505" s="9">
        <v>0.05</v>
      </c>
      <c r="H4505" s="9">
        <v>0.1</v>
      </c>
      <c r="I4505" s="9">
        <v>0</v>
      </c>
      <c r="J4505" s="9">
        <v>0.03</v>
      </c>
      <c r="K4505" s="9">
        <v>0.18</v>
      </c>
    </row>
    <row r="4506" spans="1:11" x14ac:dyDescent="0.35">
      <c r="A4506" s="10">
        <v>8109</v>
      </c>
      <c r="B4506" s="10" t="s">
        <v>2069</v>
      </c>
      <c r="C4506" s="10" t="s">
        <v>49</v>
      </c>
      <c r="D4506" s="10">
        <v>2005</v>
      </c>
      <c r="E4506" s="10" t="s">
        <v>3</v>
      </c>
      <c r="F4506" s="10" t="s">
        <v>61</v>
      </c>
      <c r="G4506" s="10">
        <v>0.15</v>
      </c>
      <c r="H4506" s="10">
        <v>0.02</v>
      </c>
      <c r="I4506" s="10">
        <v>0</v>
      </c>
      <c r="J4506" s="10">
        <v>0.01</v>
      </c>
      <c r="K4506" s="10">
        <v>0.18</v>
      </c>
    </row>
    <row r="4507" spans="1:11" x14ac:dyDescent="0.35">
      <c r="A4507" s="9">
        <v>8110</v>
      </c>
      <c r="B4507" s="9" t="s">
        <v>2070</v>
      </c>
      <c r="C4507" s="9" t="s">
        <v>49</v>
      </c>
      <c r="D4507" s="9">
        <v>2010</v>
      </c>
      <c r="E4507" s="9" t="s">
        <v>11</v>
      </c>
      <c r="F4507" s="9" t="s">
        <v>930</v>
      </c>
      <c r="G4507" s="9">
        <v>0.01</v>
      </c>
      <c r="H4507" s="9">
        <v>0.15</v>
      </c>
      <c r="I4507" s="9">
        <v>0</v>
      </c>
      <c r="J4507" s="9">
        <v>0.02</v>
      </c>
      <c r="K4507" s="9">
        <v>0.18</v>
      </c>
    </row>
    <row r="4508" spans="1:11" x14ac:dyDescent="0.35">
      <c r="A4508" s="10">
        <v>8111</v>
      </c>
      <c r="B4508" s="10" t="s">
        <v>90</v>
      </c>
      <c r="C4508" s="10" t="s">
        <v>36</v>
      </c>
      <c r="D4508" s="10">
        <v>2001</v>
      </c>
      <c r="E4508" s="10" t="s">
        <v>11</v>
      </c>
      <c r="F4508" s="10" t="s">
        <v>50</v>
      </c>
      <c r="G4508" s="10">
        <v>0.13</v>
      </c>
      <c r="H4508" s="10">
        <v>0.05</v>
      </c>
      <c r="I4508" s="10">
        <v>0</v>
      </c>
      <c r="J4508" s="10">
        <v>0</v>
      </c>
      <c r="K4508" s="10">
        <v>0.18</v>
      </c>
    </row>
    <row r="4509" spans="1:11" x14ac:dyDescent="0.35">
      <c r="A4509" s="9">
        <v>8112</v>
      </c>
      <c r="B4509" s="9" t="s">
        <v>2071</v>
      </c>
      <c r="C4509" s="9" t="s">
        <v>69</v>
      </c>
      <c r="D4509" s="9">
        <v>2006</v>
      </c>
      <c r="E4509" s="9" t="s">
        <v>3</v>
      </c>
      <c r="F4509" s="9" t="s">
        <v>46</v>
      </c>
      <c r="G4509" s="9">
        <v>0.14000000000000001</v>
      </c>
      <c r="H4509" s="9">
        <v>0.02</v>
      </c>
      <c r="I4509" s="9">
        <v>0</v>
      </c>
      <c r="J4509" s="9">
        <v>0.02</v>
      </c>
      <c r="K4509" s="9">
        <v>0.18</v>
      </c>
    </row>
    <row r="4510" spans="1:11" x14ac:dyDescent="0.35">
      <c r="A4510" s="10">
        <v>8113</v>
      </c>
      <c r="B4510" s="10" t="s">
        <v>2072</v>
      </c>
      <c r="C4510" s="10" t="s">
        <v>208</v>
      </c>
      <c r="D4510" s="10">
        <v>2000</v>
      </c>
      <c r="E4510" s="10" t="s">
        <v>1</v>
      </c>
      <c r="F4510" s="10" t="s">
        <v>46</v>
      </c>
      <c r="G4510" s="10">
        <v>0</v>
      </c>
      <c r="H4510" s="10">
        <v>0</v>
      </c>
      <c r="I4510" s="10">
        <v>0.18</v>
      </c>
      <c r="J4510" s="10">
        <v>0</v>
      </c>
      <c r="K4510" s="10">
        <v>0.18</v>
      </c>
    </row>
    <row r="4511" spans="1:11" x14ac:dyDescent="0.35">
      <c r="A4511" s="9">
        <v>8114</v>
      </c>
      <c r="B4511" s="9" t="s">
        <v>2073</v>
      </c>
      <c r="C4511" s="9" t="s">
        <v>34</v>
      </c>
      <c r="D4511" s="9">
        <v>2000</v>
      </c>
      <c r="E4511" s="9" t="s">
        <v>5</v>
      </c>
      <c r="F4511" s="9" t="s">
        <v>160</v>
      </c>
      <c r="G4511" s="9">
        <v>0.09</v>
      </c>
      <c r="H4511" s="9">
        <v>7.0000000000000007E-2</v>
      </c>
      <c r="I4511" s="9">
        <v>0</v>
      </c>
      <c r="J4511" s="9">
        <v>0.02</v>
      </c>
      <c r="K4511" s="9">
        <v>0.18</v>
      </c>
    </row>
    <row r="4512" spans="1:11" x14ac:dyDescent="0.35">
      <c r="A4512" s="10">
        <v>8115</v>
      </c>
      <c r="B4512" s="10" t="s">
        <v>516</v>
      </c>
      <c r="C4512" s="10" t="s">
        <v>39</v>
      </c>
      <c r="D4512" s="10">
        <v>2007</v>
      </c>
      <c r="E4512" s="10" t="s">
        <v>9</v>
      </c>
      <c r="F4512" s="10" t="s">
        <v>43</v>
      </c>
      <c r="G4512" s="10">
        <v>0.13</v>
      </c>
      <c r="H4512" s="10">
        <v>0.04</v>
      </c>
      <c r="I4512" s="10">
        <v>0</v>
      </c>
      <c r="J4512" s="10">
        <v>0.01</v>
      </c>
      <c r="K4512" s="10">
        <v>0.18</v>
      </c>
    </row>
    <row r="4513" spans="1:11" x14ac:dyDescent="0.35">
      <c r="A4513" s="9">
        <v>8116</v>
      </c>
      <c r="B4513" s="9" t="s">
        <v>2074</v>
      </c>
      <c r="C4513" s="9" t="s">
        <v>94</v>
      </c>
      <c r="D4513" s="9">
        <v>2013</v>
      </c>
      <c r="E4513" s="9" t="s">
        <v>7</v>
      </c>
      <c r="F4513" s="9" t="s">
        <v>46</v>
      </c>
      <c r="G4513" s="9">
        <v>0.1</v>
      </c>
      <c r="H4513" s="9">
        <v>0.06</v>
      </c>
      <c r="I4513" s="9">
        <v>0</v>
      </c>
      <c r="J4513" s="9">
        <v>0.02</v>
      </c>
      <c r="K4513" s="9">
        <v>0.18</v>
      </c>
    </row>
    <row r="4514" spans="1:11" x14ac:dyDescent="0.35">
      <c r="A4514" s="10">
        <v>8117</v>
      </c>
      <c r="B4514" s="10" t="s">
        <v>2075</v>
      </c>
      <c r="C4514" s="10" t="s">
        <v>70</v>
      </c>
      <c r="D4514" s="10">
        <v>2010</v>
      </c>
      <c r="E4514" s="10" t="s">
        <v>9</v>
      </c>
      <c r="F4514" s="10" t="s">
        <v>75</v>
      </c>
      <c r="G4514" s="10">
        <v>0.14000000000000001</v>
      </c>
      <c r="H4514" s="10">
        <v>0.03</v>
      </c>
      <c r="I4514" s="10">
        <v>0</v>
      </c>
      <c r="J4514" s="10">
        <v>0.01</v>
      </c>
      <c r="K4514" s="10">
        <v>0.18</v>
      </c>
    </row>
    <row r="4515" spans="1:11" x14ac:dyDescent="0.35">
      <c r="A4515" s="9">
        <v>8118</v>
      </c>
      <c r="B4515" s="9" t="s">
        <v>2076</v>
      </c>
      <c r="C4515" s="9" t="s">
        <v>69</v>
      </c>
      <c r="D4515" s="9">
        <v>2011</v>
      </c>
      <c r="E4515" s="9" t="s">
        <v>7</v>
      </c>
      <c r="F4515" s="9" t="s">
        <v>137</v>
      </c>
      <c r="G4515" s="9">
        <v>7.0000000000000007E-2</v>
      </c>
      <c r="H4515" s="9">
        <v>0.08</v>
      </c>
      <c r="I4515" s="9">
        <v>0</v>
      </c>
      <c r="J4515" s="9">
        <v>0.03</v>
      </c>
      <c r="K4515" s="9">
        <v>0.18</v>
      </c>
    </row>
    <row r="4516" spans="1:11" x14ac:dyDescent="0.35">
      <c r="A4516" s="10">
        <v>8119</v>
      </c>
      <c r="B4516" s="10" t="s">
        <v>1374</v>
      </c>
      <c r="C4516" s="10" t="s">
        <v>94</v>
      </c>
      <c r="D4516" s="10">
        <v>2014</v>
      </c>
      <c r="E4516" s="10" t="s">
        <v>4</v>
      </c>
      <c r="F4516" s="10" t="s">
        <v>75</v>
      </c>
      <c r="G4516" s="10">
        <v>0.08</v>
      </c>
      <c r="H4516" s="10">
        <v>0.08</v>
      </c>
      <c r="I4516" s="10">
        <v>0</v>
      </c>
      <c r="J4516" s="10">
        <v>0.02</v>
      </c>
      <c r="K4516" s="10">
        <v>0.18</v>
      </c>
    </row>
    <row r="4517" spans="1:11" x14ac:dyDescent="0.35">
      <c r="A4517" s="9">
        <v>8120</v>
      </c>
      <c r="B4517" s="9" t="s">
        <v>2077</v>
      </c>
      <c r="C4517" s="9" t="s">
        <v>88</v>
      </c>
      <c r="D4517" s="9">
        <v>2013</v>
      </c>
      <c r="E4517" s="9" t="s">
        <v>6</v>
      </c>
      <c r="F4517" s="9" t="s">
        <v>53</v>
      </c>
      <c r="G4517" s="9">
        <v>0</v>
      </c>
      <c r="H4517" s="9">
        <v>0</v>
      </c>
      <c r="I4517" s="9">
        <v>0.18</v>
      </c>
      <c r="J4517" s="9">
        <v>0</v>
      </c>
      <c r="K4517" s="9">
        <v>0.18</v>
      </c>
    </row>
    <row r="4518" spans="1:11" x14ac:dyDescent="0.35">
      <c r="A4518" s="10">
        <v>8121</v>
      </c>
      <c r="B4518" s="10" t="s">
        <v>233</v>
      </c>
      <c r="C4518" s="10" t="s">
        <v>149</v>
      </c>
      <c r="D4518" s="10">
        <v>2005</v>
      </c>
      <c r="E4518" s="10" t="s">
        <v>7</v>
      </c>
      <c r="F4518" s="10" t="s">
        <v>43</v>
      </c>
      <c r="G4518" s="10">
        <v>0.14000000000000001</v>
      </c>
      <c r="H4518" s="10">
        <v>0.04</v>
      </c>
      <c r="I4518" s="10">
        <v>0</v>
      </c>
      <c r="J4518" s="10">
        <v>0</v>
      </c>
      <c r="K4518" s="10">
        <v>0.18</v>
      </c>
    </row>
    <row r="4519" spans="1:11" x14ac:dyDescent="0.35">
      <c r="A4519" s="9">
        <v>8122</v>
      </c>
      <c r="B4519" s="9" t="s">
        <v>2078</v>
      </c>
      <c r="C4519" s="9" t="s">
        <v>70</v>
      </c>
      <c r="D4519" s="9">
        <v>2010</v>
      </c>
      <c r="E4519" s="9" t="s">
        <v>3</v>
      </c>
      <c r="F4519" s="9" t="s">
        <v>67</v>
      </c>
      <c r="G4519" s="9">
        <v>0.17</v>
      </c>
      <c r="H4519" s="9">
        <v>0</v>
      </c>
      <c r="I4519" s="9">
        <v>0</v>
      </c>
      <c r="J4519" s="9">
        <v>0.01</v>
      </c>
      <c r="K4519" s="9">
        <v>0.18</v>
      </c>
    </row>
    <row r="4520" spans="1:11" x14ac:dyDescent="0.35">
      <c r="A4520" s="10">
        <v>8123</v>
      </c>
      <c r="B4520" s="10" t="s">
        <v>1581</v>
      </c>
      <c r="C4520" s="10" t="s">
        <v>70</v>
      </c>
      <c r="D4520" s="10">
        <v>2011</v>
      </c>
      <c r="E4520" s="10" t="s">
        <v>9</v>
      </c>
      <c r="F4520" s="10" t="s">
        <v>67</v>
      </c>
      <c r="G4520" s="10">
        <v>0.13</v>
      </c>
      <c r="H4520" s="10">
        <v>0.04</v>
      </c>
      <c r="I4520" s="10">
        <v>0</v>
      </c>
      <c r="J4520" s="10">
        <v>0.01</v>
      </c>
      <c r="K4520" s="10">
        <v>0.18</v>
      </c>
    </row>
    <row r="4521" spans="1:11" x14ac:dyDescent="0.35">
      <c r="A4521" s="9">
        <v>8124</v>
      </c>
      <c r="B4521" s="9" t="s">
        <v>541</v>
      </c>
      <c r="C4521" s="9" t="s">
        <v>69</v>
      </c>
      <c r="D4521" s="9">
        <v>2009</v>
      </c>
      <c r="E4521" s="9" t="s">
        <v>6</v>
      </c>
      <c r="F4521" s="9" t="s">
        <v>57</v>
      </c>
      <c r="G4521" s="9">
        <v>0</v>
      </c>
      <c r="H4521" s="9">
        <v>0.16</v>
      </c>
      <c r="I4521" s="9">
        <v>0</v>
      </c>
      <c r="J4521" s="9">
        <v>0.02</v>
      </c>
      <c r="K4521" s="9">
        <v>0.18</v>
      </c>
    </row>
    <row r="4522" spans="1:11" x14ac:dyDescent="0.35">
      <c r="A4522" s="10">
        <v>8125</v>
      </c>
      <c r="B4522" s="10" t="s">
        <v>610</v>
      </c>
      <c r="C4522" s="10" t="s">
        <v>42</v>
      </c>
      <c r="D4522" s="10">
        <v>2008</v>
      </c>
      <c r="E4522" s="10" t="s">
        <v>1</v>
      </c>
      <c r="F4522" s="10" t="s">
        <v>43</v>
      </c>
      <c r="G4522" s="10">
        <v>0.17</v>
      </c>
      <c r="H4522" s="10">
        <v>0</v>
      </c>
      <c r="I4522" s="10">
        <v>0</v>
      </c>
      <c r="J4522" s="10">
        <v>0.01</v>
      </c>
      <c r="K4522" s="10">
        <v>0.18</v>
      </c>
    </row>
    <row r="4523" spans="1:11" x14ac:dyDescent="0.35">
      <c r="A4523" s="9">
        <v>8126</v>
      </c>
      <c r="B4523" s="9" t="s">
        <v>2079</v>
      </c>
      <c r="C4523" s="9" t="s">
        <v>80</v>
      </c>
      <c r="D4523" s="9">
        <v>1994</v>
      </c>
      <c r="E4523" s="9" t="s">
        <v>3</v>
      </c>
      <c r="F4523" s="9" t="s">
        <v>46</v>
      </c>
      <c r="G4523" s="9">
        <v>0</v>
      </c>
      <c r="H4523" s="9">
        <v>0</v>
      </c>
      <c r="I4523" s="9">
        <v>0.18</v>
      </c>
      <c r="J4523" s="9">
        <v>0</v>
      </c>
      <c r="K4523" s="9">
        <v>0.18</v>
      </c>
    </row>
    <row r="4524" spans="1:11" x14ac:dyDescent="0.35">
      <c r="A4524" s="10">
        <v>8127</v>
      </c>
      <c r="B4524" s="10" t="s">
        <v>790</v>
      </c>
      <c r="C4524" s="10" t="s">
        <v>42</v>
      </c>
      <c r="D4524" s="10">
        <v>2011</v>
      </c>
      <c r="E4524" s="10" t="s">
        <v>9</v>
      </c>
      <c r="F4524" s="10" t="s">
        <v>43</v>
      </c>
      <c r="G4524" s="10">
        <v>0.1</v>
      </c>
      <c r="H4524" s="10">
        <v>7.0000000000000007E-2</v>
      </c>
      <c r="I4524" s="10">
        <v>0</v>
      </c>
      <c r="J4524" s="10">
        <v>0.02</v>
      </c>
      <c r="K4524" s="10">
        <v>0.18</v>
      </c>
    </row>
    <row r="4525" spans="1:11" x14ac:dyDescent="0.35">
      <c r="A4525" s="9">
        <v>8128</v>
      </c>
      <c r="B4525" s="9" t="s">
        <v>2080</v>
      </c>
      <c r="C4525" s="9" t="s">
        <v>72</v>
      </c>
      <c r="D4525" s="9">
        <v>1999</v>
      </c>
      <c r="E4525" s="9" t="s">
        <v>9</v>
      </c>
      <c r="F4525" s="9" t="s">
        <v>266</v>
      </c>
      <c r="G4525" s="9">
        <v>0.1</v>
      </c>
      <c r="H4525" s="9">
        <v>7.0000000000000007E-2</v>
      </c>
      <c r="I4525" s="9">
        <v>0</v>
      </c>
      <c r="J4525" s="9">
        <v>0.01</v>
      </c>
      <c r="K4525" s="9">
        <v>0.18</v>
      </c>
    </row>
    <row r="4526" spans="1:11" x14ac:dyDescent="0.35">
      <c r="A4526" s="10">
        <v>8129</v>
      </c>
      <c r="B4526" s="10" t="s">
        <v>2081</v>
      </c>
      <c r="C4526" s="10" t="s">
        <v>94</v>
      </c>
      <c r="D4526" s="10">
        <v>2012</v>
      </c>
      <c r="E4526" s="10" t="s">
        <v>7</v>
      </c>
      <c r="F4526" s="10" t="s">
        <v>50</v>
      </c>
      <c r="G4526" s="10">
        <v>0.05</v>
      </c>
      <c r="H4526" s="10">
        <v>0.1</v>
      </c>
      <c r="I4526" s="10">
        <v>0</v>
      </c>
      <c r="J4526" s="10">
        <v>0.03</v>
      </c>
      <c r="K4526" s="10">
        <v>0.18</v>
      </c>
    </row>
    <row r="4527" spans="1:11" x14ac:dyDescent="0.35">
      <c r="A4527" s="9">
        <v>8130</v>
      </c>
      <c r="B4527" s="9" t="s">
        <v>2082</v>
      </c>
      <c r="C4527" s="9" t="s">
        <v>36</v>
      </c>
      <c r="D4527" s="9">
        <v>2003</v>
      </c>
      <c r="E4527" s="9" t="s">
        <v>1</v>
      </c>
      <c r="F4527" s="9" t="s">
        <v>61</v>
      </c>
      <c r="G4527" s="9">
        <v>0.13</v>
      </c>
      <c r="H4527" s="9">
        <v>0.05</v>
      </c>
      <c r="I4527" s="9">
        <v>0</v>
      </c>
      <c r="J4527" s="9">
        <v>0</v>
      </c>
      <c r="K4527" s="9">
        <v>0.18</v>
      </c>
    </row>
    <row r="4528" spans="1:11" x14ac:dyDescent="0.35">
      <c r="A4528" s="10">
        <v>8131</v>
      </c>
      <c r="B4528" s="10" t="s">
        <v>2083</v>
      </c>
      <c r="C4528" s="10" t="s">
        <v>49</v>
      </c>
      <c r="D4528" s="10">
        <v>2011</v>
      </c>
      <c r="E4528" s="10" t="s">
        <v>9</v>
      </c>
      <c r="F4528" s="10" t="s">
        <v>46</v>
      </c>
      <c r="G4528" s="10">
        <v>0.1</v>
      </c>
      <c r="H4528" s="10">
        <v>0.06</v>
      </c>
      <c r="I4528" s="10">
        <v>0</v>
      </c>
      <c r="J4528" s="10">
        <v>0.02</v>
      </c>
      <c r="K4528" s="10">
        <v>0.18</v>
      </c>
    </row>
    <row r="4529" spans="1:11" x14ac:dyDescent="0.35">
      <c r="A4529" s="9">
        <v>8132</v>
      </c>
      <c r="B4529" s="9" t="s">
        <v>2084</v>
      </c>
      <c r="C4529" s="9" t="s">
        <v>94</v>
      </c>
      <c r="D4529" s="9">
        <v>2011</v>
      </c>
      <c r="E4529" s="9" t="s">
        <v>7</v>
      </c>
      <c r="F4529" s="9" t="s">
        <v>271</v>
      </c>
      <c r="G4529" s="9">
        <v>0.06</v>
      </c>
      <c r="H4529" s="9">
        <v>0.09</v>
      </c>
      <c r="I4529" s="9">
        <v>0</v>
      </c>
      <c r="J4529" s="9">
        <v>0.03</v>
      </c>
      <c r="K4529" s="9">
        <v>0.18</v>
      </c>
    </row>
    <row r="4530" spans="1:11" x14ac:dyDescent="0.35">
      <c r="A4530" s="10">
        <v>8133</v>
      </c>
      <c r="B4530" s="10" t="s">
        <v>2085</v>
      </c>
      <c r="C4530" s="10" t="s">
        <v>36</v>
      </c>
      <c r="D4530" s="10">
        <v>2005</v>
      </c>
      <c r="E4530" s="10" t="s">
        <v>6</v>
      </c>
      <c r="F4530" s="10" t="s">
        <v>356</v>
      </c>
      <c r="G4530" s="10">
        <v>0.13</v>
      </c>
      <c r="H4530" s="10">
        <v>0.05</v>
      </c>
      <c r="I4530" s="10">
        <v>0</v>
      </c>
      <c r="J4530" s="10">
        <v>0</v>
      </c>
      <c r="K4530" s="10">
        <v>0.18</v>
      </c>
    </row>
    <row r="4531" spans="1:11" x14ac:dyDescent="0.35">
      <c r="A4531" s="9">
        <v>8134</v>
      </c>
      <c r="B4531" s="9" t="s">
        <v>2086</v>
      </c>
      <c r="C4531" s="9" t="s">
        <v>34</v>
      </c>
      <c r="D4531" s="9">
        <v>2005</v>
      </c>
      <c r="E4531" s="9" t="s">
        <v>3</v>
      </c>
      <c r="F4531" s="9" t="s">
        <v>356</v>
      </c>
      <c r="G4531" s="9">
        <v>0.09</v>
      </c>
      <c r="H4531" s="9">
        <v>7.0000000000000007E-2</v>
      </c>
      <c r="I4531" s="9">
        <v>0</v>
      </c>
      <c r="J4531" s="9">
        <v>0.02</v>
      </c>
      <c r="K4531" s="9">
        <v>0.18</v>
      </c>
    </row>
    <row r="4532" spans="1:11" x14ac:dyDescent="0.35">
      <c r="A4532" s="10">
        <v>8135</v>
      </c>
      <c r="B4532" s="10" t="s">
        <v>110</v>
      </c>
      <c r="C4532" s="10" t="s">
        <v>70</v>
      </c>
      <c r="D4532" s="10">
        <v>2010</v>
      </c>
      <c r="E4532" s="10" t="s">
        <v>9</v>
      </c>
      <c r="F4532" s="10" t="s">
        <v>111</v>
      </c>
      <c r="G4532" s="10">
        <v>0.11</v>
      </c>
      <c r="H4532" s="10">
        <v>0.04</v>
      </c>
      <c r="I4532" s="10">
        <v>0.02</v>
      </c>
      <c r="J4532" s="10">
        <v>0.01</v>
      </c>
      <c r="K4532" s="10">
        <v>0.18</v>
      </c>
    </row>
    <row r="4533" spans="1:11" x14ac:dyDescent="0.35">
      <c r="A4533" s="9">
        <v>8136</v>
      </c>
      <c r="B4533" s="9" t="s">
        <v>2087</v>
      </c>
      <c r="C4533" s="9" t="s">
        <v>94</v>
      </c>
      <c r="D4533" s="9">
        <v>2015</v>
      </c>
      <c r="E4533" s="9" t="s">
        <v>1</v>
      </c>
      <c r="F4533" s="9" t="s">
        <v>61</v>
      </c>
      <c r="G4533" s="9">
        <v>0.04</v>
      </c>
      <c r="H4533" s="9">
        <v>0.13</v>
      </c>
      <c r="I4533" s="9">
        <v>0</v>
      </c>
      <c r="J4533" s="9">
        <v>0.01</v>
      </c>
      <c r="K4533" s="9">
        <v>0.18</v>
      </c>
    </row>
    <row r="4534" spans="1:11" x14ac:dyDescent="0.35">
      <c r="A4534" s="10">
        <v>8137</v>
      </c>
      <c r="B4534" s="10" t="s">
        <v>273</v>
      </c>
      <c r="C4534" s="10" t="s">
        <v>39</v>
      </c>
      <c r="D4534" s="10">
        <v>2004</v>
      </c>
      <c r="E4534" s="10" t="s">
        <v>9</v>
      </c>
      <c r="F4534" s="10" t="s">
        <v>38</v>
      </c>
      <c r="G4534" s="10">
        <v>0.14000000000000001</v>
      </c>
      <c r="H4534" s="10">
        <v>0.04</v>
      </c>
      <c r="I4534" s="10">
        <v>0</v>
      </c>
      <c r="J4534" s="10">
        <v>0.01</v>
      </c>
      <c r="K4534" s="10">
        <v>0.18</v>
      </c>
    </row>
    <row r="4535" spans="1:11" x14ac:dyDescent="0.35">
      <c r="A4535" s="9">
        <v>8138</v>
      </c>
      <c r="B4535" s="9" t="s">
        <v>2088</v>
      </c>
      <c r="C4535" s="9" t="s">
        <v>69</v>
      </c>
      <c r="D4535" s="9">
        <v>2011</v>
      </c>
      <c r="E4535" s="9" t="s">
        <v>7</v>
      </c>
      <c r="F4535" s="9" t="s">
        <v>134</v>
      </c>
      <c r="G4535" s="9">
        <v>0.17</v>
      </c>
      <c r="H4535" s="9">
        <v>0</v>
      </c>
      <c r="I4535" s="9">
        <v>0</v>
      </c>
      <c r="J4535" s="9">
        <v>0.01</v>
      </c>
      <c r="K4535" s="9">
        <v>0.18</v>
      </c>
    </row>
    <row r="4536" spans="1:11" x14ac:dyDescent="0.35">
      <c r="A4536" s="10">
        <v>8139</v>
      </c>
      <c r="B4536" s="10" t="s">
        <v>2089</v>
      </c>
      <c r="C4536" s="10" t="s">
        <v>34</v>
      </c>
      <c r="D4536" s="10">
        <v>2002</v>
      </c>
      <c r="E4536" s="10" t="s">
        <v>12</v>
      </c>
      <c r="F4536" s="10" t="s">
        <v>78</v>
      </c>
      <c r="G4536" s="10">
        <v>0.09</v>
      </c>
      <c r="H4536" s="10">
        <v>7.0000000000000007E-2</v>
      </c>
      <c r="I4536" s="10">
        <v>0</v>
      </c>
      <c r="J4536" s="10">
        <v>0.02</v>
      </c>
      <c r="K4536" s="10">
        <v>0.18</v>
      </c>
    </row>
    <row r="4537" spans="1:11" x14ac:dyDescent="0.35">
      <c r="A4537" s="9">
        <v>8140</v>
      </c>
      <c r="B4537" s="9" t="s">
        <v>2090</v>
      </c>
      <c r="C4537" s="9" t="s">
        <v>94</v>
      </c>
      <c r="D4537" s="9">
        <v>2016</v>
      </c>
      <c r="E4537" s="9" t="s">
        <v>7</v>
      </c>
      <c r="F4537" s="9" t="s">
        <v>271</v>
      </c>
      <c r="G4537" s="9">
        <v>0.06</v>
      </c>
      <c r="H4537" s="9">
        <v>0.1</v>
      </c>
      <c r="I4537" s="9">
        <v>0</v>
      </c>
      <c r="J4537" s="9">
        <v>0.01</v>
      </c>
      <c r="K4537" s="9">
        <v>0.18</v>
      </c>
    </row>
    <row r="4538" spans="1:11" x14ac:dyDescent="0.35">
      <c r="A4538" s="10">
        <v>8141</v>
      </c>
      <c r="B4538" s="10" t="s">
        <v>2091</v>
      </c>
      <c r="C4538" s="10" t="s">
        <v>49</v>
      </c>
      <c r="D4538" s="10">
        <v>2010</v>
      </c>
      <c r="E4538" s="10" t="s">
        <v>6</v>
      </c>
      <c r="F4538" s="10" t="s">
        <v>2092</v>
      </c>
      <c r="G4538" s="10">
        <v>0.17</v>
      </c>
      <c r="H4538" s="10">
        <v>0</v>
      </c>
      <c r="I4538" s="10">
        <v>0</v>
      </c>
      <c r="J4538" s="10">
        <v>0.01</v>
      </c>
      <c r="K4538" s="10">
        <v>0.18</v>
      </c>
    </row>
    <row r="4539" spans="1:11" x14ac:dyDescent="0.35">
      <c r="A4539" s="9">
        <v>8142</v>
      </c>
      <c r="B4539" s="9" t="s">
        <v>1007</v>
      </c>
      <c r="C4539" s="9" t="s">
        <v>88</v>
      </c>
      <c r="D4539" s="9">
        <v>2012</v>
      </c>
      <c r="E4539" s="9" t="s">
        <v>1</v>
      </c>
      <c r="F4539" s="9" t="s">
        <v>38</v>
      </c>
      <c r="G4539" s="9">
        <v>0.05</v>
      </c>
      <c r="H4539" s="9">
        <v>0.02</v>
      </c>
      <c r="I4539" s="9">
        <v>0.1</v>
      </c>
      <c r="J4539" s="9">
        <v>0.01</v>
      </c>
      <c r="K4539" s="9">
        <v>0.18</v>
      </c>
    </row>
    <row r="4540" spans="1:11" x14ac:dyDescent="0.35">
      <c r="A4540" s="10">
        <v>8143</v>
      </c>
      <c r="B4540" s="10" t="s">
        <v>2093</v>
      </c>
      <c r="C4540" s="10" t="s">
        <v>42</v>
      </c>
      <c r="D4540" s="10">
        <v>2008</v>
      </c>
      <c r="E4540" s="10" t="s">
        <v>11</v>
      </c>
      <c r="F4540" s="10" t="s">
        <v>43</v>
      </c>
      <c r="G4540" s="10">
        <v>0.08</v>
      </c>
      <c r="H4540" s="10">
        <v>0.08</v>
      </c>
      <c r="I4540" s="10">
        <v>0</v>
      </c>
      <c r="J4540" s="10">
        <v>0.02</v>
      </c>
      <c r="K4540" s="10">
        <v>0.18</v>
      </c>
    </row>
    <row r="4541" spans="1:11" x14ac:dyDescent="0.35">
      <c r="A4541" s="9">
        <v>8144</v>
      </c>
      <c r="B4541" s="9" t="s">
        <v>2094</v>
      </c>
      <c r="C4541" s="9" t="s">
        <v>149</v>
      </c>
      <c r="D4541" s="9">
        <v>2001</v>
      </c>
      <c r="E4541" s="9" t="s">
        <v>1</v>
      </c>
      <c r="F4541" s="9" t="s">
        <v>61</v>
      </c>
      <c r="G4541" s="9">
        <v>0.14000000000000001</v>
      </c>
      <c r="H4541" s="9">
        <v>0.04</v>
      </c>
      <c r="I4541" s="9">
        <v>0</v>
      </c>
      <c r="J4541" s="9">
        <v>0</v>
      </c>
      <c r="K4541" s="9">
        <v>0.18</v>
      </c>
    </row>
    <row r="4542" spans="1:11" x14ac:dyDescent="0.35">
      <c r="A4542" s="10">
        <v>8145</v>
      </c>
      <c r="B4542" s="10" t="s">
        <v>2095</v>
      </c>
      <c r="C4542" s="10" t="s">
        <v>102</v>
      </c>
      <c r="D4542" s="10">
        <v>2014</v>
      </c>
      <c r="E4542" s="10" t="s">
        <v>9</v>
      </c>
      <c r="F4542" s="10" t="s">
        <v>75</v>
      </c>
      <c r="G4542" s="10">
        <v>0.1</v>
      </c>
      <c r="H4542" s="10">
        <v>0.03</v>
      </c>
      <c r="I4542" s="10">
        <v>0.02</v>
      </c>
      <c r="J4542" s="10">
        <v>0.03</v>
      </c>
      <c r="K4542" s="10">
        <v>0.18</v>
      </c>
    </row>
    <row r="4543" spans="1:11" x14ac:dyDescent="0.35">
      <c r="A4543" s="9">
        <v>8146</v>
      </c>
      <c r="B4543" s="9" t="s">
        <v>2096</v>
      </c>
      <c r="C4543" s="9" t="s">
        <v>70</v>
      </c>
      <c r="D4543" s="9">
        <v>2009</v>
      </c>
      <c r="E4543" s="9" t="s">
        <v>3</v>
      </c>
      <c r="F4543" s="9" t="s">
        <v>118</v>
      </c>
      <c r="G4543" s="9">
        <v>0.06</v>
      </c>
      <c r="H4543" s="9">
        <v>0.09</v>
      </c>
      <c r="I4543" s="9">
        <v>0</v>
      </c>
      <c r="J4543" s="9">
        <v>0.02</v>
      </c>
      <c r="K4543" s="9">
        <v>0.18</v>
      </c>
    </row>
    <row r="4544" spans="1:11" x14ac:dyDescent="0.35">
      <c r="A4544" s="10">
        <v>8147</v>
      </c>
      <c r="B4544" s="10" t="s">
        <v>2097</v>
      </c>
      <c r="C4544" s="10" t="s">
        <v>72</v>
      </c>
      <c r="D4544" s="10">
        <v>2000</v>
      </c>
      <c r="E4544" s="10" t="s">
        <v>6</v>
      </c>
      <c r="F4544" s="10" t="s">
        <v>225</v>
      </c>
      <c r="G4544" s="10">
        <v>0.1</v>
      </c>
      <c r="H4544" s="10">
        <v>7.0000000000000007E-2</v>
      </c>
      <c r="I4544" s="10">
        <v>0</v>
      </c>
      <c r="J4544" s="10">
        <v>0.01</v>
      </c>
      <c r="K4544" s="10">
        <v>0.18</v>
      </c>
    </row>
    <row r="4545" spans="1:11" x14ac:dyDescent="0.35">
      <c r="A4545" s="9">
        <v>8148</v>
      </c>
      <c r="B4545" s="9" t="s">
        <v>769</v>
      </c>
      <c r="C4545" s="9" t="s">
        <v>44</v>
      </c>
      <c r="D4545" s="9">
        <v>2013</v>
      </c>
      <c r="E4545" s="9" t="s">
        <v>9</v>
      </c>
      <c r="F4545" s="9" t="s">
        <v>111</v>
      </c>
      <c r="G4545" s="9">
        <v>0</v>
      </c>
      <c r="H4545" s="9">
        <v>0</v>
      </c>
      <c r="I4545" s="9">
        <v>0.18</v>
      </c>
      <c r="J4545" s="9">
        <v>0</v>
      </c>
      <c r="K4545" s="9">
        <v>0.18</v>
      </c>
    </row>
    <row r="4546" spans="1:11" x14ac:dyDescent="0.35">
      <c r="A4546" s="10">
        <v>8149</v>
      </c>
      <c r="B4546" s="10" t="s">
        <v>2098</v>
      </c>
      <c r="C4546" s="10" t="s">
        <v>34</v>
      </c>
      <c r="D4546" s="10">
        <v>2002</v>
      </c>
      <c r="E4546" s="10" t="s">
        <v>9</v>
      </c>
      <c r="F4546" s="10" t="s">
        <v>76</v>
      </c>
      <c r="G4546" s="10">
        <v>0.09</v>
      </c>
      <c r="H4546" s="10">
        <v>7.0000000000000007E-2</v>
      </c>
      <c r="I4546" s="10">
        <v>0</v>
      </c>
      <c r="J4546" s="10">
        <v>0.02</v>
      </c>
      <c r="K4546" s="10">
        <v>0.18</v>
      </c>
    </row>
    <row r="4547" spans="1:11" x14ac:dyDescent="0.35">
      <c r="A4547" s="9">
        <v>8150</v>
      </c>
      <c r="B4547" s="9" t="s">
        <v>2099</v>
      </c>
      <c r="C4547" s="9" t="s">
        <v>42</v>
      </c>
      <c r="D4547" s="9">
        <v>2007</v>
      </c>
      <c r="E4547" s="9" t="s">
        <v>9</v>
      </c>
      <c r="F4547" s="9" t="s">
        <v>45</v>
      </c>
      <c r="G4547" s="9">
        <v>0.16</v>
      </c>
      <c r="H4547" s="9">
        <v>0</v>
      </c>
      <c r="I4547" s="9">
        <v>0</v>
      </c>
      <c r="J4547" s="9">
        <v>0.01</v>
      </c>
      <c r="K4547" s="9">
        <v>0.18</v>
      </c>
    </row>
    <row r="4548" spans="1:11" x14ac:dyDescent="0.35">
      <c r="A4548" s="10">
        <v>8151</v>
      </c>
      <c r="B4548" s="10" t="s">
        <v>657</v>
      </c>
      <c r="C4548" s="10" t="s">
        <v>149</v>
      </c>
      <c r="D4548" s="10">
        <v>2001</v>
      </c>
      <c r="E4548" s="10" t="s">
        <v>2</v>
      </c>
      <c r="F4548" s="10" t="s">
        <v>50</v>
      </c>
      <c r="G4548" s="10">
        <v>0.14000000000000001</v>
      </c>
      <c r="H4548" s="10">
        <v>0.04</v>
      </c>
      <c r="I4548" s="10">
        <v>0</v>
      </c>
      <c r="J4548" s="10">
        <v>0</v>
      </c>
      <c r="K4548" s="10">
        <v>0.18</v>
      </c>
    </row>
    <row r="4549" spans="1:11" x14ac:dyDescent="0.35">
      <c r="A4549" s="9">
        <v>8152</v>
      </c>
      <c r="B4549" s="9" t="s">
        <v>2100</v>
      </c>
      <c r="C4549" s="9" t="s">
        <v>42</v>
      </c>
      <c r="D4549" s="9">
        <v>2008</v>
      </c>
      <c r="E4549" s="9" t="s">
        <v>5</v>
      </c>
      <c r="F4549" s="9" t="s">
        <v>86</v>
      </c>
      <c r="G4549" s="9">
        <v>0.17</v>
      </c>
      <c r="H4549" s="9">
        <v>0</v>
      </c>
      <c r="I4549" s="9">
        <v>0</v>
      </c>
      <c r="J4549" s="9">
        <v>0.01</v>
      </c>
      <c r="K4549" s="9">
        <v>0.18</v>
      </c>
    </row>
    <row r="4550" spans="1:11" x14ac:dyDescent="0.35">
      <c r="A4550" s="10">
        <v>8153</v>
      </c>
      <c r="B4550" s="10" t="s">
        <v>2101</v>
      </c>
      <c r="C4550" s="10" t="s">
        <v>72</v>
      </c>
      <c r="D4550" s="10">
        <v>1998</v>
      </c>
      <c r="E4550" s="10" t="s">
        <v>1</v>
      </c>
      <c r="F4550" s="10" t="s">
        <v>67</v>
      </c>
      <c r="G4550" s="10">
        <v>0.1</v>
      </c>
      <c r="H4550" s="10">
        <v>7.0000000000000007E-2</v>
      </c>
      <c r="I4550" s="10">
        <v>0</v>
      </c>
      <c r="J4550" s="10">
        <v>0.01</v>
      </c>
      <c r="K4550" s="10">
        <v>0.18</v>
      </c>
    </row>
    <row r="4551" spans="1:11" x14ac:dyDescent="0.35">
      <c r="A4551" s="9">
        <v>8154</v>
      </c>
      <c r="B4551" s="9" t="s">
        <v>746</v>
      </c>
      <c r="C4551" s="9" t="s">
        <v>34</v>
      </c>
      <c r="D4551" s="9">
        <v>2008</v>
      </c>
      <c r="E4551" s="9" t="s">
        <v>1</v>
      </c>
      <c r="F4551" s="9" t="s">
        <v>683</v>
      </c>
      <c r="G4551" s="9">
        <v>0.09</v>
      </c>
      <c r="H4551" s="9">
        <v>7.0000000000000007E-2</v>
      </c>
      <c r="I4551" s="9">
        <v>0</v>
      </c>
      <c r="J4551" s="9">
        <v>0.02</v>
      </c>
      <c r="K4551" s="9">
        <v>0.18</v>
      </c>
    </row>
    <row r="4552" spans="1:11" x14ac:dyDescent="0.35">
      <c r="A4552" s="10">
        <v>8155</v>
      </c>
      <c r="B4552" s="10" t="s">
        <v>2102</v>
      </c>
      <c r="C4552" s="10" t="s">
        <v>70</v>
      </c>
      <c r="D4552" s="10">
        <v>2009</v>
      </c>
      <c r="E4552" s="10" t="s">
        <v>7</v>
      </c>
      <c r="F4552" s="10" t="s">
        <v>1161</v>
      </c>
      <c r="G4552" s="10">
        <v>0.14000000000000001</v>
      </c>
      <c r="H4552" s="10">
        <v>0.02</v>
      </c>
      <c r="I4552" s="10">
        <v>0.01</v>
      </c>
      <c r="J4552" s="10">
        <v>0.01</v>
      </c>
      <c r="K4552" s="10">
        <v>0.18</v>
      </c>
    </row>
    <row r="4553" spans="1:11" x14ac:dyDescent="0.35">
      <c r="A4553" s="9">
        <v>8156</v>
      </c>
      <c r="B4553" s="9" t="s">
        <v>2103</v>
      </c>
      <c r="C4553" s="9" t="s">
        <v>72</v>
      </c>
      <c r="D4553" s="9">
        <v>2000</v>
      </c>
      <c r="E4553" s="9" t="s">
        <v>9</v>
      </c>
      <c r="F4553" s="9" t="s">
        <v>52</v>
      </c>
      <c r="G4553" s="9">
        <v>0.1</v>
      </c>
      <c r="H4553" s="9">
        <v>7.0000000000000007E-2</v>
      </c>
      <c r="I4553" s="9">
        <v>0</v>
      </c>
      <c r="J4553" s="9">
        <v>0.01</v>
      </c>
      <c r="K4553" s="9">
        <v>0.18</v>
      </c>
    </row>
    <row r="4554" spans="1:11" x14ac:dyDescent="0.35">
      <c r="A4554" s="10">
        <v>8157</v>
      </c>
      <c r="B4554" s="10" t="s">
        <v>2104</v>
      </c>
      <c r="C4554" s="10" t="s">
        <v>34</v>
      </c>
      <c r="D4554" s="10">
        <v>2005</v>
      </c>
      <c r="E4554" s="10" t="s">
        <v>9</v>
      </c>
      <c r="F4554" s="10" t="s">
        <v>75</v>
      </c>
      <c r="G4554" s="10">
        <v>0</v>
      </c>
      <c r="H4554" s="10">
        <v>0</v>
      </c>
      <c r="I4554" s="10">
        <v>0.18</v>
      </c>
      <c r="J4554" s="10">
        <v>0</v>
      </c>
      <c r="K4554" s="10">
        <v>0.18</v>
      </c>
    </row>
    <row r="4555" spans="1:11" x14ac:dyDescent="0.35">
      <c r="A4555" s="9">
        <v>8158</v>
      </c>
      <c r="B4555" s="9" t="s">
        <v>2105</v>
      </c>
      <c r="C4555" s="9" t="s">
        <v>34</v>
      </c>
      <c r="D4555" s="9">
        <v>2003</v>
      </c>
      <c r="E4555" s="9" t="s">
        <v>6</v>
      </c>
      <c r="F4555" s="9" t="s">
        <v>57</v>
      </c>
      <c r="G4555" s="9">
        <v>0.09</v>
      </c>
      <c r="H4555" s="9">
        <v>7.0000000000000007E-2</v>
      </c>
      <c r="I4555" s="9">
        <v>0</v>
      </c>
      <c r="J4555" s="9">
        <v>0.02</v>
      </c>
      <c r="K4555" s="9">
        <v>0.18</v>
      </c>
    </row>
    <row r="4556" spans="1:11" x14ac:dyDescent="0.35">
      <c r="A4556" s="10">
        <v>8159</v>
      </c>
      <c r="B4556" s="10" t="s">
        <v>2106</v>
      </c>
      <c r="C4556" s="10" t="s">
        <v>72</v>
      </c>
      <c r="D4556" s="11" t="s">
        <v>145</v>
      </c>
      <c r="E4556" s="10" t="s">
        <v>9</v>
      </c>
      <c r="F4556" s="10" t="s">
        <v>134</v>
      </c>
      <c r="G4556" s="10">
        <v>0.1</v>
      </c>
      <c r="H4556" s="10">
        <v>7.0000000000000007E-2</v>
      </c>
      <c r="I4556" s="10">
        <v>0</v>
      </c>
      <c r="J4556" s="10">
        <v>0.01</v>
      </c>
      <c r="K4556" s="10">
        <v>0.18</v>
      </c>
    </row>
    <row r="4557" spans="1:11" x14ac:dyDescent="0.35">
      <c r="A4557" s="9">
        <v>8160</v>
      </c>
      <c r="B4557" s="9" t="s">
        <v>2107</v>
      </c>
      <c r="C4557" s="9" t="s">
        <v>56</v>
      </c>
      <c r="D4557" s="9">
        <v>2014</v>
      </c>
      <c r="E4557" s="9" t="s">
        <v>4</v>
      </c>
      <c r="F4557" s="9" t="s">
        <v>174</v>
      </c>
      <c r="G4557" s="9">
        <v>0.04</v>
      </c>
      <c r="H4557" s="9">
        <v>0.04</v>
      </c>
      <c r="I4557" s="9">
        <v>0.08</v>
      </c>
      <c r="J4557" s="9">
        <v>0.02</v>
      </c>
      <c r="K4557" s="9">
        <v>0.18</v>
      </c>
    </row>
    <row r="4558" spans="1:11" x14ac:dyDescent="0.35">
      <c r="A4558" s="10">
        <v>8161</v>
      </c>
      <c r="B4558" s="10" t="s">
        <v>869</v>
      </c>
      <c r="C4558" s="10" t="s">
        <v>149</v>
      </c>
      <c r="D4558" s="10">
        <v>2005</v>
      </c>
      <c r="E4558" s="10" t="s">
        <v>11</v>
      </c>
      <c r="F4558" s="10" t="s">
        <v>589</v>
      </c>
      <c r="G4558" s="10">
        <v>0.14000000000000001</v>
      </c>
      <c r="H4558" s="10">
        <v>0.04</v>
      </c>
      <c r="I4558" s="10">
        <v>0</v>
      </c>
      <c r="J4558" s="10">
        <v>0</v>
      </c>
      <c r="K4558" s="10">
        <v>0.18</v>
      </c>
    </row>
    <row r="4559" spans="1:11" x14ac:dyDescent="0.35">
      <c r="A4559" s="9">
        <v>8162</v>
      </c>
      <c r="B4559" s="9" t="s">
        <v>2108</v>
      </c>
      <c r="C4559" s="9" t="s">
        <v>34</v>
      </c>
      <c r="D4559" s="9">
        <v>2005</v>
      </c>
      <c r="E4559" s="9" t="s">
        <v>8</v>
      </c>
      <c r="F4559" s="9" t="s">
        <v>194</v>
      </c>
      <c r="G4559" s="9">
        <v>0.05</v>
      </c>
      <c r="H4559" s="9">
        <v>0.04</v>
      </c>
      <c r="I4559" s="9">
        <v>0.08</v>
      </c>
      <c r="J4559" s="9">
        <v>0.01</v>
      </c>
      <c r="K4559" s="9">
        <v>0.18</v>
      </c>
    </row>
    <row r="4560" spans="1:11" x14ac:dyDescent="0.35">
      <c r="A4560" s="10">
        <v>8163</v>
      </c>
      <c r="B4560" s="10" t="s">
        <v>376</v>
      </c>
      <c r="C4560" s="10" t="s">
        <v>34</v>
      </c>
      <c r="D4560" s="10">
        <v>2009</v>
      </c>
      <c r="E4560" s="10" t="s">
        <v>9</v>
      </c>
      <c r="F4560" s="10" t="s">
        <v>78</v>
      </c>
      <c r="G4560" s="10">
        <v>0.09</v>
      </c>
      <c r="H4560" s="10">
        <v>0.04</v>
      </c>
      <c r="I4560" s="10">
        <v>0</v>
      </c>
      <c r="J4560" s="10">
        <v>0.05</v>
      </c>
      <c r="K4560" s="10">
        <v>0.18</v>
      </c>
    </row>
    <row r="4561" spans="1:11" x14ac:dyDescent="0.35">
      <c r="A4561" s="9">
        <v>8164</v>
      </c>
      <c r="B4561" s="9" t="s">
        <v>2109</v>
      </c>
      <c r="C4561" s="9" t="s">
        <v>36</v>
      </c>
      <c r="D4561" s="9">
        <v>2004</v>
      </c>
      <c r="E4561" s="9" t="s">
        <v>6</v>
      </c>
      <c r="F4561" s="9" t="s">
        <v>67</v>
      </c>
      <c r="G4561" s="9">
        <v>0.13</v>
      </c>
      <c r="H4561" s="9">
        <v>0.05</v>
      </c>
      <c r="I4561" s="9">
        <v>0</v>
      </c>
      <c r="J4561" s="9">
        <v>0</v>
      </c>
      <c r="K4561" s="9">
        <v>0.18</v>
      </c>
    </row>
    <row r="4562" spans="1:11" x14ac:dyDescent="0.35">
      <c r="A4562" s="10">
        <v>8165</v>
      </c>
      <c r="B4562" s="10" t="s">
        <v>1486</v>
      </c>
      <c r="C4562" s="10" t="s">
        <v>69</v>
      </c>
      <c r="D4562" s="10">
        <v>2007</v>
      </c>
      <c r="E4562" s="10" t="s">
        <v>1</v>
      </c>
      <c r="F4562" s="10" t="s">
        <v>52</v>
      </c>
      <c r="G4562" s="10">
        <v>0.16</v>
      </c>
      <c r="H4562" s="10">
        <v>0</v>
      </c>
      <c r="I4562" s="10">
        <v>0</v>
      </c>
      <c r="J4562" s="10">
        <v>0.01</v>
      </c>
      <c r="K4562" s="10">
        <v>0.18</v>
      </c>
    </row>
    <row r="4563" spans="1:11" x14ac:dyDescent="0.35">
      <c r="A4563" s="9">
        <v>8166</v>
      </c>
      <c r="B4563" s="9" t="s">
        <v>2110</v>
      </c>
      <c r="C4563" s="9" t="s">
        <v>34</v>
      </c>
      <c r="D4563" s="9">
        <v>2002</v>
      </c>
      <c r="E4563" s="9" t="s">
        <v>1</v>
      </c>
      <c r="F4563" s="9" t="s">
        <v>38</v>
      </c>
      <c r="G4563" s="9">
        <v>0.04</v>
      </c>
      <c r="H4563" s="9">
        <v>0.03</v>
      </c>
      <c r="I4563" s="9">
        <v>0.1</v>
      </c>
      <c r="J4563" s="9">
        <v>0.01</v>
      </c>
      <c r="K4563" s="9">
        <v>0.18</v>
      </c>
    </row>
    <row r="4564" spans="1:11" x14ac:dyDescent="0.35">
      <c r="A4564" s="10">
        <v>8167</v>
      </c>
      <c r="B4564" s="10" t="s">
        <v>2111</v>
      </c>
      <c r="C4564" s="10" t="s">
        <v>49</v>
      </c>
      <c r="D4564" s="10">
        <v>2008</v>
      </c>
      <c r="E4564" s="10" t="s">
        <v>1</v>
      </c>
      <c r="F4564" s="10" t="s">
        <v>61</v>
      </c>
      <c r="G4564" s="10">
        <v>0.14000000000000001</v>
      </c>
      <c r="H4564" s="10">
        <v>0.02</v>
      </c>
      <c r="I4564" s="10">
        <v>0</v>
      </c>
      <c r="J4564" s="10">
        <v>0.01</v>
      </c>
      <c r="K4564" s="10">
        <v>0.18</v>
      </c>
    </row>
    <row r="4565" spans="1:11" x14ac:dyDescent="0.35">
      <c r="A4565" s="9">
        <v>8168</v>
      </c>
      <c r="B4565" s="9" t="s">
        <v>2112</v>
      </c>
      <c r="C4565" s="9" t="s">
        <v>44</v>
      </c>
      <c r="D4565" s="9">
        <v>2009</v>
      </c>
      <c r="E4565" s="9" t="s">
        <v>12</v>
      </c>
      <c r="F4565" s="9" t="s">
        <v>75</v>
      </c>
      <c r="G4565" s="9">
        <v>0</v>
      </c>
      <c r="H4565" s="9">
        <v>0</v>
      </c>
      <c r="I4565" s="9">
        <v>0.18</v>
      </c>
      <c r="J4565" s="9">
        <v>0</v>
      </c>
      <c r="K4565" s="9">
        <v>0.18</v>
      </c>
    </row>
    <row r="4566" spans="1:11" x14ac:dyDescent="0.35">
      <c r="A4566" s="10">
        <v>8169</v>
      </c>
      <c r="B4566" s="10" t="s">
        <v>2113</v>
      </c>
      <c r="C4566" s="10" t="s">
        <v>70</v>
      </c>
      <c r="D4566" s="11" t="s">
        <v>145</v>
      </c>
      <c r="E4566" s="10" t="s">
        <v>7</v>
      </c>
      <c r="F4566" s="10" t="s">
        <v>134</v>
      </c>
      <c r="G4566" s="10">
        <v>0.13</v>
      </c>
      <c r="H4566" s="10">
        <v>0</v>
      </c>
      <c r="I4566" s="10">
        <v>0.04</v>
      </c>
      <c r="J4566" s="10">
        <v>0.01</v>
      </c>
      <c r="K4566" s="10">
        <v>0.18</v>
      </c>
    </row>
    <row r="4567" spans="1:11" x14ac:dyDescent="0.35">
      <c r="A4567" s="9">
        <v>8170</v>
      </c>
      <c r="B4567" s="9" t="s">
        <v>2114</v>
      </c>
      <c r="C4567" s="9" t="s">
        <v>44</v>
      </c>
      <c r="D4567" s="9">
        <v>2008</v>
      </c>
      <c r="E4567" s="9" t="s">
        <v>12</v>
      </c>
      <c r="F4567" s="9" t="s">
        <v>75</v>
      </c>
      <c r="G4567" s="9">
        <v>0</v>
      </c>
      <c r="H4567" s="9">
        <v>0</v>
      </c>
      <c r="I4567" s="9">
        <v>0.18</v>
      </c>
      <c r="J4567" s="9">
        <v>0</v>
      </c>
      <c r="K4567" s="9">
        <v>0.18</v>
      </c>
    </row>
    <row r="4568" spans="1:11" x14ac:dyDescent="0.35">
      <c r="A4568" s="10">
        <v>8171</v>
      </c>
      <c r="B4568" s="10" t="s">
        <v>203</v>
      </c>
      <c r="C4568" s="10" t="s">
        <v>39</v>
      </c>
      <c r="D4568" s="10">
        <v>2005</v>
      </c>
      <c r="E4568" s="10" t="s">
        <v>3</v>
      </c>
      <c r="F4568" s="10" t="s">
        <v>67</v>
      </c>
      <c r="G4568" s="10">
        <v>0.13</v>
      </c>
      <c r="H4568" s="10">
        <v>0.04</v>
      </c>
      <c r="I4568" s="10">
        <v>0</v>
      </c>
      <c r="J4568" s="10">
        <v>0.01</v>
      </c>
      <c r="K4568" s="10">
        <v>0.18</v>
      </c>
    </row>
    <row r="4569" spans="1:11" x14ac:dyDescent="0.35">
      <c r="A4569" s="9">
        <v>8172</v>
      </c>
      <c r="B4569" s="9" t="s">
        <v>283</v>
      </c>
      <c r="C4569" s="9" t="s">
        <v>36</v>
      </c>
      <c r="D4569" s="9">
        <v>2003</v>
      </c>
      <c r="E4569" s="9" t="s">
        <v>2</v>
      </c>
      <c r="F4569" s="9" t="s">
        <v>61</v>
      </c>
      <c r="G4569" s="9">
        <v>0.13</v>
      </c>
      <c r="H4569" s="9">
        <v>0.05</v>
      </c>
      <c r="I4569" s="9">
        <v>0</v>
      </c>
      <c r="J4569" s="9">
        <v>0</v>
      </c>
      <c r="K4569" s="9">
        <v>0.18</v>
      </c>
    </row>
    <row r="4570" spans="1:11" x14ac:dyDescent="0.35">
      <c r="A4570" s="10">
        <v>8173</v>
      </c>
      <c r="B4570" s="10" t="s">
        <v>2115</v>
      </c>
      <c r="C4570" s="10" t="s">
        <v>36</v>
      </c>
      <c r="D4570" s="10">
        <v>2002</v>
      </c>
      <c r="E4570" s="10" t="s">
        <v>1</v>
      </c>
      <c r="F4570" s="10" t="s">
        <v>118</v>
      </c>
      <c r="G4570" s="10">
        <v>0.13</v>
      </c>
      <c r="H4570" s="10">
        <v>0.05</v>
      </c>
      <c r="I4570" s="10">
        <v>0</v>
      </c>
      <c r="J4570" s="10">
        <v>0</v>
      </c>
      <c r="K4570" s="10">
        <v>0.18</v>
      </c>
    </row>
    <row r="4571" spans="1:11" x14ac:dyDescent="0.35">
      <c r="A4571" s="9">
        <v>8174</v>
      </c>
      <c r="B4571" s="9" t="s">
        <v>2116</v>
      </c>
      <c r="C4571" s="9" t="s">
        <v>49</v>
      </c>
      <c r="D4571" s="9">
        <v>2006</v>
      </c>
      <c r="E4571" s="9" t="s">
        <v>4</v>
      </c>
      <c r="F4571" s="9" t="s">
        <v>75</v>
      </c>
      <c r="G4571" s="9">
        <v>0</v>
      </c>
      <c r="H4571" s="9">
        <v>0</v>
      </c>
      <c r="I4571" s="9">
        <v>0.18</v>
      </c>
      <c r="J4571" s="9">
        <v>0</v>
      </c>
      <c r="K4571" s="9">
        <v>0.18</v>
      </c>
    </row>
    <row r="4572" spans="1:11" x14ac:dyDescent="0.35">
      <c r="A4572" s="10">
        <v>8175</v>
      </c>
      <c r="B4572" s="10" t="s">
        <v>2117</v>
      </c>
      <c r="C4572" s="10" t="s">
        <v>49</v>
      </c>
      <c r="D4572" s="10">
        <v>2008</v>
      </c>
      <c r="E4572" s="10" t="s">
        <v>8</v>
      </c>
      <c r="F4572" s="10" t="s">
        <v>61</v>
      </c>
      <c r="G4572" s="10">
        <v>0</v>
      </c>
      <c r="H4572" s="10">
        <v>0</v>
      </c>
      <c r="I4572" s="10">
        <v>0.18</v>
      </c>
      <c r="J4572" s="10">
        <v>0</v>
      </c>
      <c r="K4572" s="10">
        <v>0.18</v>
      </c>
    </row>
    <row r="4573" spans="1:11" x14ac:dyDescent="0.35">
      <c r="A4573" s="9">
        <v>8176</v>
      </c>
      <c r="B4573" s="9" t="s">
        <v>2118</v>
      </c>
      <c r="C4573" s="9" t="s">
        <v>69</v>
      </c>
      <c r="D4573" s="9">
        <v>2011</v>
      </c>
      <c r="E4573" s="9" t="s">
        <v>9</v>
      </c>
      <c r="F4573" s="9" t="s">
        <v>91</v>
      </c>
      <c r="G4573" s="9">
        <v>0</v>
      </c>
      <c r="H4573" s="9">
        <v>0</v>
      </c>
      <c r="I4573" s="9">
        <v>0.18</v>
      </c>
      <c r="J4573" s="9">
        <v>0</v>
      </c>
      <c r="K4573" s="9">
        <v>0.18</v>
      </c>
    </row>
    <row r="4574" spans="1:11" x14ac:dyDescent="0.35">
      <c r="A4574" s="10">
        <v>8177</v>
      </c>
      <c r="B4574" s="10" t="s">
        <v>2119</v>
      </c>
      <c r="C4574" s="10" t="s">
        <v>34</v>
      </c>
      <c r="D4574" s="10">
        <v>2008</v>
      </c>
      <c r="E4574" s="10" t="s">
        <v>3</v>
      </c>
      <c r="F4574" s="10" t="s">
        <v>46</v>
      </c>
      <c r="G4574" s="10">
        <v>0.09</v>
      </c>
      <c r="H4574" s="10">
        <v>7.0000000000000007E-2</v>
      </c>
      <c r="I4574" s="10">
        <v>0</v>
      </c>
      <c r="J4574" s="10">
        <v>0.02</v>
      </c>
      <c r="K4574" s="10">
        <v>0.18</v>
      </c>
    </row>
    <row r="4575" spans="1:11" x14ac:dyDescent="0.35">
      <c r="A4575" s="9">
        <v>8178</v>
      </c>
      <c r="B4575" s="9" t="s">
        <v>2030</v>
      </c>
      <c r="C4575" s="9" t="s">
        <v>42</v>
      </c>
      <c r="D4575" s="9">
        <v>2011</v>
      </c>
      <c r="E4575" s="9" t="s">
        <v>3</v>
      </c>
      <c r="F4575" s="9" t="s">
        <v>50</v>
      </c>
      <c r="G4575" s="9">
        <v>0.06</v>
      </c>
      <c r="H4575" s="9">
        <v>0.09</v>
      </c>
      <c r="I4575" s="9">
        <v>0</v>
      </c>
      <c r="J4575" s="9">
        <v>0.02</v>
      </c>
      <c r="K4575" s="9">
        <v>0.18</v>
      </c>
    </row>
    <row r="4576" spans="1:11" x14ac:dyDescent="0.35">
      <c r="A4576" s="10">
        <v>8179</v>
      </c>
      <c r="B4576" s="10" t="s">
        <v>2120</v>
      </c>
      <c r="C4576" s="10" t="s">
        <v>34</v>
      </c>
      <c r="D4576" s="10">
        <v>2004</v>
      </c>
      <c r="E4576" s="10" t="s">
        <v>10</v>
      </c>
      <c r="F4576" s="10" t="s">
        <v>589</v>
      </c>
      <c r="G4576" s="10">
        <v>0.09</v>
      </c>
      <c r="H4576" s="10">
        <v>7.0000000000000007E-2</v>
      </c>
      <c r="I4576" s="10">
        <v>0</v>
      </c>
      <c r="J4576" s="10">
        <v>0.02</v>
      </c>
      <c r="K4576" s="10">
        <v>0.18</v>
      </c>
    </row>
    <row r="4577" spans="1:11" x14ac:dyDescent="0.35">
      <c r="A4577" s="9">
        <v>8180</v>
      </c>
      <c r="B4577" s="9" t="s">
        <v>2121</v>
      </c>
      <c r="C4577" s="9" t="s">
        <v>42</v>
      </c>
      <c r="D4577" s="9">
        <v>2010</v>
      </c>
      <c r="E4577" s="9" t="s">
        <v>1</v>
      </c>
      <c r="F4577" s="9" t="s">
        <v>642</v>
      </c>
      <c r="G4577" s="9">
        <v>0.17</v>
      </c>
      <c r="H4577" s="9">
        <v>0</v>
      </c>
      <c r="I4577" s="9">
        <v>0</v>
      </c>
      <c r="J4577" s="9">
        <v>0.01</v>
      </c>
      <c r="K4577" s="9">
        <v>0.18</v>
      </c>
    </row>
    <row r="4578" spans="1:11" x14ac:dyDescent="0.35">
      <c r="A4578" s="10">
        <v>8181</v>
      </c>
      <c r="B4578" s="10" t="s">
        <v>2122</v>
      </c>
      <c r="C4578" s="10" t="s">
        <v>34</v>
      </c>
      <c r="D4578" s="10">
        <v>2001</v>
      </c>
      <c r="E4578" s="10" t="s">
        <v>1</v>
      </c>
      <c r="F4578" s="10" t="s">
        <v>76</v>
      </c>
      <c r="G4578" s="10">
        <v>0.09</v>
      </c>
      <c r="H4578" s="10">
        <v>7.0000000000000007E-2</v>
      </c>
      <c r="I4578" s="10">
        <v>0</v>
      </c>
      <c r="J4578" s="10">
        <v>0.02</v>
      </c>
      <c r="K4578" s="10">
        <v>0.18</v>
      </c>
    </row>
    <row r="4579" spans="1:11" x14ac:dyDescent="0.35">
      <c r="A4579" s="9">
        <v>8182</v>
      </c>
      <c r="B4579" s="9" t="s">
        <v>1668</v>
      </c>
      <c r="C4579" s="9" t="s">
        <v>70</v>
      </c>
      <c r="D4579" s="9">
        <v>2011</v>
      </c>
      <c r="E4579" s="9" t="s">
        <v>9</v>
      </c>
      <c r="F4579" s="9" t="s">
        <v>46</v>
      </c>
      <c r="G4579" s="9">
        <v>0.11</v>
      </c>
      <c r="H4579" s="9">
        <v>0.05</v>
      </c>
      <c r="I4579" s="9">
        <v>0</v>
      </c>
      <c r="J4579" s="9">
        <v>0.01</v>
      </c>
      <c r="K4579" s="9">
        <v>0.18</v>
      </c>
    </row>
    <row r="4580" spans="1:11" x14ac:dyDescent="0.35">
      <c r="A4580" s="10">
        <v>8183</v>
      </c>
      <c r="B4580" s="10" t="s">
        <v>569</v>
      </c>
      <c r="C4580" s="10" t="s">
        <v>49</v>
      </c>
      <c r="D4580" s="10">
        <v>2010</v>
      </c>
      <c r="E4580" s="10" t="s">
        <v>9</v>
      </c>
      <c r="F4580" s="10" t="s">
        <v>59</v>
      </c>
      <c r="G4580" s="10">
        <v>0.12</v>
      </c>
      <c r="H4580" s="10">
        <v>0.04</v>
      </c>
      <c r="I4580" s="10">
        <v>0</v>
      </c>
      <c r="J4580" s="10">
        <v>0.01</v>
      </c>
      <c r="K4580" s="10">
        <v>0.18</v>
      </c>
    </row>
    <row r="4581" spans="1:11" x14ac:dyDescent="0.35">
      <c r="A4581" s="9">
        <v>8184</v>
      </c>
      <c r="B4581" s="9" t="s">
        <v>1517</v>
      </c>
      <c r="C4581" s="9" t="s">
        <v>49</v>
      </c>
      <c r="D4581" s="9">
        <v>2005</v>
      </c>
      <c r="E4581" s="9" t="s">
        <v>2</v>
      </c>
      <c r="F4581" s="9" t="s">
        <v>75</v>
      </c>
      <c r="G4581" s="9">
        <v>0.16</v>
      </c>
      <c r="H4581" s="9">
        <v>0</v>
      </c>
      <c r="I4581" s="9">
        <v>0</v>
      </c>
      <c r="J4581" s="9">
        <v>0.01</v>
      </c>
      <c r="K4581" s="9">
        <v>0.18</v>
      </c>
    </row>
    <row r="4582" spans="1:11" x14ac:dyDescent="0.35">
      <c r="A4582" s="10">
        <v>8185</v>
      </c>
      <c r="B4582" s="10" t="s">
        <v>798</v>
      </c>
      <c r="C4582" s="10" t="s">
        <v>36</v>
      </c>
      <c r="D4582" s="10">
        <v>2001</v>
      </c>
      <c r="E4582" s="10" t="s">
        <v>1</v>
      </c>
      <c r="F4582" s="10" t="s">
        <v>38</v>
      </c>
      <c r="G4582" s="10">
        <v>0.13</v>
      </c>
      <c r="H4582" s="10">
        <v>0.05</v>
      </c>
      <c r="I4582" s="10">
        <v>0</v>
      </c>
      <c r="J4582" s="10">
        <v>0</v>
      </c>
      <c r="K4582" s="10">
        <v>0.18</v>
      </c>
    </row>
    <row r="4583" spans="1:11" x14ac:dyDescent="0.35">
      <c r="A4583" s="9">
        <v>8186</v>
      </c>
      <c r="B4583" s="9" t="s">
        <v>2123</v>
      </c>
      <c r="C4583" s="9" t="s">
        <v>49</v>
      </c>
      <c r="D4583" s="9">
        <v>2008</v>
      </c>
      <c r="E4583" s="9" t="s">
        <v>11</v>
      </c>
      <c r="F4583" s="9" t="s">
        <v>67</v>
      </c>
      <c r="G4583" s="9">
        <v>0.16</v>
      </c>
      <c r="H4583" s="9">
        <v>0</v>
      </c>
      <c r="I4583" s="9">
        <v>0</v>
      </c>
      <c r="J4583" s="9">
        <v>0.01</v>
      </c>
      <c r="K4583" s="9">
        <v>0.18</v>
      </c>
    </row>
    <row r="4584" spans="1:11" x14ac:dyDescent="0.35">
      <c r="A4584" s="10">
        <v>8187</v>
      </c>
      <c r="B4584" s="10" t="s">
        <v>2124</v>
      </c>
      <c r="C4584" s="10" t="s">
        <v>42</v>
      </c>
      <c r="D4584" s="10">
        <v>2010</v>
      </c>
      <c r="E4584" s="10" t="s">
        <v>1</v>
      </c>
      <c r="F4584" s="10" t="s">
        <v>419</v>
      </c>
      <c r="G4584" s="10">
        <v>0.17</v>
      </c>
      <c r="H4584" s="10">
        <v>0</v>
      </c>
      <c r="I4584" s="10">
        <v>0</v>
      </c>
      <c r="J4584" s="10">
        <v>0.01</v>
      </c>
      <c r="K4584" s="10">
        <v>0.18</v>
      </c>
    </row>
    <row r="4585" spans="1:11" x14ac:dyDescent="0.35">
      <c r="A4585" s="9">
        <v>8188</v>
      </c>
      <c r="B4585" s="9" t="s">
        <v>2125</v>
      </c>
      <c r="C4585" s="9" t="s">
        <v>94</v>
      </c>
      <c r="D4585" s="9">
        <v>2005</v>
      </c>
      <c r="E4585" s="9" t="s">
        <v>7</v>
      </c>
      <c r="F4585" s="9" t="s">
        <v>104</v>
      </c>
      <c r="G4585" s="9">
        <v>0.02</v>
      </c>
      <c r="H4585" s="9">
        <v>0.13</v>
      </c>
      <c r="I4585" s="9">
        <v>0</v>
      </c>
      <c r="J4585" s="9">
        <v>0.03</v>
      </c>
      <c r="K4585" s="9">
        <v>0.18</v>
      </c>
    </row>
    <row r="4586" spans="1:11" x14ac:dyDescent="0.35">
      <c r="A4586" s="10">
        <v>8189</v>
      </c>
      <c r="B4586" s="10" t="s">
        <v>2126</v>
      </c>
      <c r="C4586" s="10" t="s">
        <v>72</v>
      </c>
      <c r="D4586" s="10">
        <v>2000</v>
      </c>
      <c r="E4586" s="10" t="s">
        <v>1</v>
      </c>
      <c r="F4586" s="10" t="s">
        <v>160</v>
      </c>
      <c r="G4586" s="10">
        <v>0.1</v>
      </c>
      <c r="H4586" s="10">
        <v>7.0000000000000007E-2</v>
      </c>
      <c r="I4586" s="10">
        <v>0</v>
      </c>
      <c r="J4586" s="10">
        <v>0.01</v>
      </c>
      <c r="K4586" s="10">
        <v>0.18</v>
      </c>
    </row>
    <row r="4587" spans="1:11" x14ac:dyDescent="0.35">
      <c r="A4587" s="9">
        <v>8190</v>
      </c>
      <c r="B4587" s="9" t="s">
        <v>2127</v>
      </c>
      <c r="C4587" s="9" t="s">
        <v>72</v>
      </c>
      <c r="D4587" s="9">
        <v>2001</v>
      </c>
      <c r="E4587" s="9" t="s">
        <v>11</v>
      </c>
      <c r="F4587" s="9" t="s">
        <v>821</v>
      </c>
      <c r="G4587" s="9">
        <v>0.1</v>
      </c>
      <c r="H4587" s="9">
        <v>7.0000000000000007E-2</v>
      </c>
      <c r="I4587" s="9">
        <v>0</v>
      </c>
      <c r="J4587" s="9">
        <v>0.01</v>
      </c>
      <c r="K4587" s="9">
        <v>0.18</v>
      </c>
    </row>
    <row r="4588" spans="1:11" x14ac:dyDescent="0.35">
      <c r="A4588" s="10">
        <v>8191</v>
      </c>
      <c r="B4588" s="10" t="s">
        <v>856</v>
      </c>
      <c r="C4588" s="10" t="s">
        <v>70</v>
      </c>
      <c r="D4588" s="10">
        <v>2007</v>
      </c>
      <c r="E4588" s="10" t="s">
        <v>1</v>
      </c>
      <c r="F4588" s="10" t="s">
        <v>52</v>
      </c>
      <c r="G4588" s="10">
        <v>0.16</v>
      </c>
      <c r="H4588" s="10">
        <v>0</v>
      </c>
      <c r="I4588" s="10">
        <v>0</v>
      </c>
      <c r="J4588" s="10">
        <v>0.01</v>
      </c>
      <c r="K4588" s="10">
        <v>0.18</v>
      </c>
    </row>
    <row r="4589" spans="1:11" x14ac:dyDescent="0.35">
      <c r="A4589" s="9">
        <v>8192</v>
      </c>
      <c r="B4589" s="9" t="s">
        <v>767</v>
      </c>
      <c r="C4589" s="9" t="s">
        <v>70</v>
      </c>
      <c r="D4589" s="9">
        <v>2016</v>
      </c>
      <c r="E4589" s="9" t="s">
        <v>1</v>
      </c>
      <c r="F4589" s="9" t="s">
        <v>61</v>
      </c>
      <c r="G4589" s="9">
        <v>0.03</v>
      </c>
      <c r="H4589" s="9">
        <v>0.13</v>
      </c>
      <c r="I4589" s="9">
        <v>0</v>
      </c>
      <c r="J4589" s="9">
        <v>0.01</v>
      </c>
      <c r="K4589" s="9">
        <v>0.18</v>
      </c>
    </row>
    <row r="4590" spans="1:11" x14ac:dyDescent="0.35">
      <c r="A4590" s="10">
        <v>8193</v>
      </c>
      <c r="B4590" s="10" t="s">
        <v>2128</v>
      </c>
      <c r="C4590" s="10" t="s">
        <v>49</v>
      </c>
      <c r="D4590" s="10">
        <v>2010</v>
      </c>
      <c r="E4590" s="10" t="s">
        <v>11</v>
      </c>
      <c r="F4590" s="10" t="s">
        <v>67</v>
      </c>
      <c r="G4590" s="10">
        <v>0.17</v>
      </c>
      <c r="H4590" s="10">
        <v>0</v>
      </c>
      <c r="I4590" s="10">
        <v>0</v>
      </c>
      <c r="J4590" s="10">
        <v>0.01</v>
      </c>
      <c r="K4590" s="10">
        <v>0.18</v>
      </c>
    </row>
    <row r="4591" spans="1:11" x14ac:dyDescent="0.35">
      <c r="A4591" s="9">
        <v>8194</v>
      </c>
      <c r="B4591" s="9" t="s">
        <v>2129</v>
      </c>
      <c r="C4591" s="9" t="s">
        <v>36</v>
      </c>
      <c r="D4591" s="9">
        <v>2004</v>
      </c>
      <c r="E4591" s="9" t="s">
        <v>1</v>
      </c>
      <c r="F4591" s="9" t="s">
        <v>118</v>
      </c>
      <c r="G4591" s="9">
        <v>0.13</v>
      </c>
      <c r="H4591" s="9">
        <v>0.05</v>
      </c>
      <c r="I4591" s="9">
        <v>0</v>
      </c>
      <c r="J4591" s="9">
        <v>0</v>
      </c>
      <c r="K4591" s="9">
        <v>0.18</v>
      </c>
    </row>
    <row r="4592" spans="1:11" x14ac:dyDescent="0.35">
      <c r="A4592" s="10">
        <v>8195</v>
      </c>
      <c r="B4592" s="10" t="s">
        <v>916</v>
      </c>
      <c r="C4592" s="10" t="s">
        <v>39</v>
      </c>
      <c r="D4592" s="10">
        <v>2008</v>
      </c>
      <c r="E4592" s="10" t="s">
        <v>1</v>
      </c>
      <c r="F4592" s="10" t="s">
        <v>61</v>
      </c>
      <c r="G4592" s="10">
        <v>0.13</v>
      </c>
      <c r="H4592" s="10">
        <v>0.04</v>
      </c>
      <c r="I4592" s="10">
        <v>0</v>
      </c>
      <c r="J4592" s="10">
        <v>0.01</v>
      </c>
      <c r="K4592" s="10">
        <v>0.18</v>
      </c>
    </row>
    <row r="4593" spans="1:11" x14ac:dyDescent="0.35">
      <c r="A4593" s="9">
        <v>8196</v>
      </c>
      <c r="B4593" s="9" t="s">
        <v>1256</v>
      </c>
      <c r="C4593" s="9" t="s">
        <v>36</v>
      </c>
      <c r="D4593" s="9">
        <v>2005</v>
      </c>
      <c r="E4593" s="9" t="s">
        <v>2</v>
      </c>
      <c r="F4593" s="9" t="s">
        <v>67</v>
      </c>
      <c r="G4593" s="9">
        <v>0.13</v>
      </c>
      <c r="H4593" s="9">
        <v>0.05</v>
      </c>
      <c r="I4593" s="9">
        <v>0</v>
      </c>
      <c r="J4593" s="9">
        <v>0</v>
      </c>
      <c r="K4593" s="9">
        <v>0.18</v>
      </c>
    </row>
    <row r="4594" spans="1:11" x14ac:dyDescent="0.35">
      <c r="A4594" s="10">
        <v>8197</v>
      </c>
      <c r="B4594" s="10" t="s">
        <v>2130</v>
      </c>
      <c r="C4594" s="10" t="s">
        <v>34</v>
      </c>
      <c r="D4594" s="10">
        <v>2006</v>
      </c>
      <c r="E4594" s="10" t="s">
        <v>4</v>
      </c>
      <c r="F4594" s="10" t="s">
        <v>82</v>
      </c>
      <c r="G4594" s="10">
        <v>0</v>
      </c>
      <c r="H4594" s="10">
        <v>0</v>
      </c>
      <c r="I4594" s="10">
        <v>0.18</v>
      </c>
      <c r="J4594" s="10">
        <v>0</v>
      </c>
      <c r="K4594" s="10">
        <v>0.18</v>
      </c>
    </row>
    <row r="4595" spans="1:11" x14ac:dyDescent="0.35">
      <c r="A4595" s="9">
        <v>8198</v>
      </c>
      <c r="B4595" s="9" t="s">
        <v>2131</v>
      </c>
      <c r="C4595" s="9" t="s">
        <v>34</v>
      </c>
      <c r="D4595" s="9">
        <v>2008</v>
      </c>
      <c r="E4595" s="9" t="s">
        <v>1</v>
      </c>
      <c r="F4595" s="9" t="s">
        <v>38</v>
      </c>
      <c r="G4595" s="9">
        <v>0</v>
      </c>
      <c r="H4595" s="9">
        <v>0</v>
      </c>
      <c r="I4595" s="9">
        <v>0.18</v>
      </c>
      <c r="J4595" s="9">
        <v>0</v>
      </c>
      <c r="K4595" s="9">
        <v>0.18</v>
      </c>
    </row>
    <row r="4596" spans="1:11" x14ac:dyDescent="0.35">
      <c r="A4596" s="10">
        <v>8199</v>
      </c>
      <c r="B4596" s="10" t="s">
        <v>2132</v>
      </c>
      <c r="C4596" s="10" t="s">
        <v>39</v>
      </c>
      <c r="D4596" s="10">
        <v>2003</v>
      </c>
      <c r="E4596" s="10" t="s">
        <v>1</v>
      </c>
      <c r="F4596" s="10" t="s">
        <v>61</v>
      </c>
      <c r="G4596" s="10">
        <v>0.13</v>
      </c>
      <c r="H4596" s="10">
        <v>0.04</v>
      </c>
      <c r="I4596" s="10">
        <v>0</v>
      </c>
      <c r="J4596" s="10">
        <v>0.01</v>
      </c>
      <c r="K4596" s="10">
        <v>0.18</v>
      </c>
    </row>
    <row r="4597" spans="1:11" x14ac:dyDescent="0.35">
      <c r="A4597" s="9">
        <v>8200</v>
      </c>
      <c r="B4597" s="9" t="s">
        <v>1475</v>
      </c>
      <c r="C4597" s="9" t="s">
        <v>39</v>
      </c>
      <c r="D4597" s="9">
        <v>2005</v>
      </c>
      <c r="E4597" s="9" t="s">
        <v>6</v>
      </c>
      <c r="F4597" s="9" t="s">
        <v>75</v>
      </c>
      <c r="G4597" s="9">
        <v>0.13</v>
      </c>
      <c r="H4597" s="9">
        <v>0.04</v>
      </c>
      <c r="I4597" s="9">
        <v>0</v>
      </c>
      <c r="J4597" s="9">
        <v>0.01</v>
      </c>
      <c r="K4597" s="9">
        <v>0.18</v>
      </c>
    </row>
    <row r="4598" spans="1:11" x14ac:dyDescent="0.35">
      <c r="A4598" s="10">
        <v>8201</v>
      </c>
      <c r="B4598" s="10" t="s">
        <v>699</v>
      </c>
      <c r="C4598" s="10" t="s">
        <v>69</v>
      </c>
      <c r="D4598" s="10">
        <v>2011</v>
      </c>
      <c r="E4598" s="10" t="s">
        <v>6</v>
      </c>
      <c r="F4598" s="10" t="s">
        <v>67</v>
      </c>
      <c r="G4598" s="10">
        <v>0.16</v>
      </c>
      <c r="H4598" s="10">
        <v>0</v>
      </c>
      <c r="I4598" s="10">
        <v>0</v>
      </c>
      <c r="J4598" s="10">
        <v>0.01</v>
      </c>
      <c r="K4598" s="10">
        <v>0.18</v>
      </c>
    </row>
    <row r="4599" spans="1:11" x14ac:dyDescent="0.35">
      <c r="A4599" s="9">
        <v>8202</v>
      </c>
      <c r="B4599" s="9" t="s">
        <v>1136</v>
      </c>
      <c r="C4599" s="9" t="s">
        <v>69</v>
      </c>
      <c r="D4599" s="9">
        <v>2010</v>
      </c>
      <c r="E4599" s="9" t="s">
        <v>9</v>
      </c>
      <c r="F4599" s="9" t="s">
        <v>67</v>
      </c>
      <c r="G4599" s="9">
        <v>0.12</v>
      </c>
      <c r="H4599" s="9">
        <v>0.03</v>
      </c>
      <c r="I4599" s="9">
        <v>0</v>
      </c>
      <c r="J4599" s="9">
        <v>0.02</v>
      </c>
      <c r="K4599" s="9">
        <v>0.18</v>
      </c>
    </row>
    <row r="4600" spans="1:11" x14ac:dyDescent="0.35">
      <c r="A4600" s="10">
        <v>8203</v>
      </c>
      <c r="B4600" s="10" t="s">
        <v>2133</v>
      </c>
      <c r="C4600" s="10" t="s">
        <v>39</v>
      </c>
      <c r="D4600" s="10">
        <v>2002</v>
      </c>
      <c r="E4600" s="10" t="s">
        <v>1</v>
      </c>
      <c r="F4600" s="10" t="s">
        <v>46</v>
      </c>
      <c r="G4600" s="10">
        <v>0.13</v>
      </c>
      <c r="H4600" s="10">
        <v>0.04</v>
      </c>
      <c r="I4600" s="10">
        <v>0</v>
      </c>
      <c r="J4600" s="10">
        <v>0.01</v>
      </c>
      <c r="K4600" s="10">
        <v>0.18</v>
      </c>
    </row>
    <row r="4601" spans="1:11" x14ac:dyDescent="0.35">
      <c r="A4601" s="9">
        <v>8204</v>
      </c>
      <c r="B4601" s="9" t="s">
        <v>2134</v>
      </c>
      <c r="C4601" s="9" t="s">
        <v>49</v>
      </c>
      <c r="D4601" s="9">
        <v>2007</v>
      </c>
      <c r="E4601" s="9" t="s">
        <v>6</v>
      </c>
      <c r="F4601" s="9" t="s">
        <v>50</v>
      </c>
      <c r="G4601" s="9">
        <v>0.15</v>
      </c>
      <c r="H4601" s="9">
        <v>0.02</v>
      </c>
      <c r="I4601" s="9">
        <v>0</v>
      </c>
      <c r="J4601" s="9">
        <v>0.01</v>
      </c>
      <c r="K4601" s="9">
        <v>0.18</v>
      </c>
    </row>
    <row r="4602" spans="1:11" x14ac:dyDescent="0.35">
      <c r="A4602" s="10">
        <v>8205</v>
      </c>
      <c r="B4602" s="10" t="s">
        <v>2135</v>
      </c>
      <c r="C4602" s="10" t="s">
        <v>49</v>
      </c>
      <c r="D4602" s="10">
        <v>2010</v>
      </c>
      <c r="E4602" s="10" t="s">
        <v>6</v>
      </c>
      <c r="F4602" s="10" t="s">
        <v>59</v>
      </c>
      <c r="G4602" s="10">
        <v>0.14000000000000001</v>
      </c>
      <c r="H4602" s="10">
        <v>0.02</v>
      </c>
      <c r="I4602" s="10">
        <v>0</v>
      </c>
      <c r="J4602" s="10">
        <v>0.01</v>
      </c>
      <c r="K4602" s="10">
        <v>0.18</v>
      </c>
    </row>
    <row r="4603" spans="1:11" x14ac:dyDescent="0.35">
      <c r="A4603" s="9">
        <v>8206</v>
      </c>
      <c r="B4603" s="9" t="s">
        <v>2136</v>
      </c>
      <c r="C4603" s="9" t="s">
        <v>34</v>
      </c>
      <c r="D4603" s="12" t="s">
        <v>145</v>
      </c>
      <c r="E4603" s="9" t="s">
        <v>1</v>
      </c>
      <c r="F4603" s="9" t="s">
        <v>134</v>
      </c>
      <c r="G4603" s="9">
        <v>0.09</v>
      </c>
      <c r="H4603" s="9">
        <v>7.0000000000000007E-2</v>
      </c>
      <c r="I4603" s="9">
        <v>0</v>
      </c>
      <c r="J4603" s="9">
        <v>0.02</v>
      </c>
      <c r="K4603" s="9">
        <v>0.18</v>
      </c>
    </row>
    <row r="4604" spans="1:11" x14ac:dyDescent="0.35">
      <c r="A4604" s="10">
        <v>8207</v>
      </c>
      <c r="B4604" s="10" t="s">
        <v>2137</v>
      </c>
      <c r="C4604" s="10" t="s">
        <v>42</v>
      </c>
      <c r="D4604" s="10">
        <v>2008</v>
      </c>
      <c r="E4604" s="10" t="s">
        <v>10</v>
      </c>
      <c r="F4604" s="10" t="s">
        <v>38</v>
      </c>
      <c r="G4604" s="10">
        <v>0.13</v>
      </c>
      <c r="H4604" s="10">
        <v>0.02</v>
      </c>
      <c r="I4604" s="10">
        <v>0.01</v>
      </c>
      <c r="J4604" s="10">
        <v>0.01</v>
      </c>
      <c r="K4604" s="10">
        <v>0.18</v>
      </c>
    </row>
    <row r="4605" spans="1:11" x14ac:dyDescent="0.35">
      <c r="A4605" s="9">
        <v>8208</v>
      </c>
      <c r="B4605" s="9" t="s">
        <v>2138</v>
      </c>
      <c r="C4605" s="9" t="s">
        <v>44</v>
      </c>
      <c r="D4605" s="9">
        <v>2010</v>
      </c>
      <c r="E4605" s="9" t="s">
        <v>6</v>
      </c>
      <c r="F4605" s="9" t="s">
        <v>457</v>
      </c>
      <c r="G4605" s="9">
        <v>7.0000000000000007E-2</v>
      </c>
      <c r="H4605" s="9">
        <v>0.02</v>
      </c>
      <c r="I4605" s="9">
        <v>7.0000000000000007E-2</v>
      </c>
      <c r="J4605" s="9">
        <v>0.02</v>
      </c>
      <c r="K4605" s="9">
        <v>0.17</v>
      </c>
    </row>
    <row r="4606" spans="1:11" x14ac:dyDescent="0.35">
      <c r="A4606" s="10">
        <v>8209</v>
      </c>
      <c r="B4606" s="10" t="s">
        <v>2139</v>
      </c>
      <c r="C4606" s="10" t="s">
        <v>34</v>
      </c>
      <c r="D4606" s="10">
        <v>2005</v>
      </c>
      <c r="E4606" s="10" t="s">
        <v>9</v>
      </c>
      <c r="F4606" s="10" t="s">
        <v>76</v>
      </c>
      <c r="G4606" s="10">
        <v>0.09</v>
      </c>
      <c r="H4606" s="10">
        <v>7.0000000000000007E-2</v>
      </c>
      <c r="I4606" s="10">
        <v>0</v>
      </c>
      <c r="J4606" s="10">
        <v>0.02</v>
      </c>
      <c r="K4606" s="10">
        <v>0.17</v>
      </c>
    </row>
    <row r="4607" spans="1:11" x14ac:dyDescent="0.35">
      <c r="A4607" s="9">
        <v>8210</v>
      </c>
      <c r="B4607" s="9" t="s">
        <v>2140</v>
      </c>
      <c r="C4607" s="9" t="s">
        <v>69</v>
      </c>
      <c r="D4607" s="9">
        <v>2010</v>
      </c>
      <c r="E4607" s="9" t="s">
        <v>6</v>
      </c>
      <c r="F4607" s="9" t="s">
        <v>59</v>
      </c>
      <c r="G4607" s="9">
        <v>0.11</v>
      </c>
      <c r="H4607" s="9">
        <v>0.04</v>
      </c>
      <c r="I4607" s="9">
        <v>0</v>
      </c>
      <c r="J4607" s="9">
        <v>0.02</v>
      </c>
      <c r="K4607" s="9">
        <v>0.17</v>
      </c>
    </row>
    <row r="4608" spans="1:11" x14ac:dyDescent="0.35">
      <c r="A4608" s="10">
        <v>8211</v>
      </c>
      <c r="B4608" s="10" t="s">
        <v>1311</v>
      </c>
      <c r="C4608" s="10" t="s">
        <v>69</v>
      </c>
      <c r="D4608" s="10">
        <v>2009</v>
      </c>
      <c r="E4608" s="10" t="s">
        <v>1</v>
      </c>
      <c r="F4608" s="10" t="s">
        <v>62</v>
      </c>
      <c r="G4608" s="10">
        <v>0</v>
      </c>
      <c r="H4608" s="10">
        <v>0.16</v>
      </c>
      <c r="I4608" s="10">
        <v>0</v>
      </c>
      <c r="J4608" s="10">
        <v>0.02</v>
      </c>
      <c r="K4608" s="10">
        <v>0.17</v>
      </c>
    </row>
    <row r="4609" spans="1:11" x14ac:dyDescent="0.35">
      <c r="A4609" s="9">
        <v>8212</v>
      </c>
      <c r="B4609" s="9" t="s">
        <v>2141</v>
      </c>
      <c r="C4609" s="9" t="s">
        <v>34</v>
      </c>
      <c r="D4609" s="9">
        <v>2005</v>
      </c>
      <c r="E4609" s="9" t="s">
        <v>1</v>
      </c>
      <c r="F4609" s="9" t="s">
        <v>57</v>
      </c>
      <c r="G4609" s="9">
        <v>0.09</v>
      </c>
      <c r="H4609" s="9">
        <v>7.0000000000000007E-2</v>
      </c>
      <c r="I4609" s="9">
        <v>0</v>
      </c>
      <c r="J4609" s="9">
        <v>0.02</v>
      </c>
      <c r="K4609" s="9">
        <v>0.17</v>
      </c>
    </row>
    <row r="4610" spans="1:11" x14ac:dyDescent="0.35">
      <c r="A4610" s="10">
        <v>8213</v>
      </c>
      <c r="B4610" s="10" t="s">
        <v>2142</v>
      </c>
      <c r="C4610" s="10" t="s">
        <v>49</v>
      </c>
      <c r="D4610" s="10">
        <v>2009</v>
      </c>
      <c r="E4610" s="10" t="s">
        <v>11</v>
      </c>
      <c r="F4610" s="10" t="s">
        <v>50</v>
      </c>
      <c r="G4610" s="10">
        <v>0.16</v>
      </c>
      <c r="H4610" s="10">
        <v>0</v>
      </c>
      <c r="I4610" s="10">
        <v>0</v>
      </c>
      <c r="J4610" s="10">
        <v>0.01</v>
      </c>
      <c r="K4610" s="10">
        <v>0.17</v>
      </c>
    </row>
    <row r="4611" spans="1:11" x14ac:dyDescent="0.35">
      <c r="A4611" s="9">
        <v>8214</v>
      </c>
      <c r="B4611" s="9" t="s">
        <v>603</v>
      </c>
      <c r="C4611" s="9" t="s">
        <v>34</v>
      </c>
      <c r="D4611" s="9">
        <v>2001</v>
      </c>
      <c r="E4611" s="9" t="s">
        <v>7</v>
      </c>
      <c r="F4611" s="9" t="s">
        <v>244</v>
      </c>
      <c r="G4611" s="9">
        <v>0.09</v>
      </c>
      <c r="H4611" s="9">
        <v>7.0000000000000007E-2</v>
      </c>
      <c r="I4611" s="9">
        <v>0</v>
      </c>
      <c r="J4611" s="9">
        <v>0.02</v>
      </c>
      <c r="K4611" s="9">
        <v>0.17</v>
      </c>
    </row>
    <row r="4612" spans="1:11" x14ac:dyDescent="0.35">
      <c r="A4612" s="10">
        <v>8215</v>
      </c>
      <c r="B4612" s="10" t="s">
        <v>2143</v>
      </c>
      <c r="C4612" s="10" t="s">
        <v>69</v>
      </c>
      <c r="D4612" s="10">
        <v>2009</v>
      </c>
      <c r="E4612" s="10" t="s">
        <v>12</v>
      </c>
      <c r="F4612" s="10" t="s">
        <v>46</v>
      </c>
      <c r="G4612" s="10">
        <v>0.13</v>
      </c>
      <c r="H4612" s="10">
        <v>0.02</v>
      </c>
      <c r="I4612" s="10">
        <v>0</v>
      </c>
      <c r="J4612" s="10">
        <v>0.02</v>
      </c>
      <c r="K4612" s="10">
        <v>0.17</v>
      </c>
    </row>
    <row r="4613" spans="1:11" x14ac:dyDescent="0.35">
      <c r="A4613" s="9">
        <v>8216</v>
      </c>
      <c r="B4613" s="9" t="s">
        <v>2144</v>
      </c>
      <c r="C4613" s="9" t="s">
        <v>88</v>
      </c>
      <c r="D4613" s="9">
        <v>2013</v>
      </c>
      <c r="E4613" s="9" t="s">
        <v>6</v>
      </c>
      <c r="F4613" s="9" t="s">
        <v>38</v>
      </c>
      <c r="G4613" s="9">
        <v>0</v>
      </c>
      <c r="H4613" s="9">
        <v>0.08</v>
      </c>
      <c r="I4613" s="9">
        <v>0.08</v>
      </c>
      <c r="J4613" s="9">
        <v>0.01</v>
      </c>
      <c r="K4613" s="9">
        <v>0.17</v>
      </c>
    </row>
    <row r="4614" spans="1:11" x14ac:dyDescent="0.35">
      <c r="A4614" s="10">
        <v>8217</v>
      </c>
      <c r="B4614" s="10" t="s">
        <v>2145</v>
      </c>
      <c r="C4614" s="10" t="s">
        <v>49</v>
      </c>
      <c r="D4614" s="10">
        <v>2006</v>
      </c>
      <c r="E4614" s="10" t="s">
        <v>1</v>
      </c>
      <c r="F4614" s="10" t="s">
        <v>38</v>
      </c>
      <c r="G4614" s="10">
        <v>0</v>
      </c>
      <c r="H4614" s="10">
        <v>0</v>
      </c>
      <c r="I4614" s="10">
        <v>0.17</v>
      </c>
      <c r="J4614" s="10">
        <v>0</v>
      </c>
      <c r="K4614" s="10">
        <v>0.17</v>
      </c>
    </row>
    <row r="4615" spans="1:11" x14ac:dyDescent="0.35">
      <c r="A4615" s="9">
        <v>8218</v>
      </c>
      <c r="B4615" s="9" t="s">
        <v>2146</v>
      </c>
      <c r="C4615" s="9" t="s">
        <v>69</v>
      </c>
      <c r="D4615" s="9">
        <v>2011</v>
      </c>
      <c r="E4615" s="9" t="s">
        <v>9</v>
      </c>
      <c r="F4615" s="9" t="s">
        <v>120</v>
      </c>
      <c r="G4615" s="9">
        <v>0.09</v>
      </c>
      <c r="H4615" s="9">
        <v>0.05</v>
      </c>
      <c r="I4615" s="9">
        <v>0</v>
      </c>
      <c r="J4615" s="9">
        <v>0.03</v>
      </c>
      <c r="K4615" s="9">
        <v>0.17</v>
      </c>
    </row>
    <row r="4616" spans="1:11" x14ac:dyDescent="0.35">
      <c r="A4616" s="10">
        <v>8219</v>
      </c>
      <c r="B4616" s="10" t="s">
        <v>2147</v>
      </c>
      <c r="C4616" s="10" t="s">
        <v>94</v>
      </c>
      <c r="D4616" s="10">
        <v>2011</v>
      </c>
      <c r="E4616" s="10" t="s">
        <v>11</v>
      </c>
      <c r="F4616" s="10" t="s">
        <v>104</v>
      </c>
      <c r="G4616" s="10">
        <v>0</v>
      </c>
      <c r="H4616" s="10">
        <v>0.14000000000000001</v>
      </c>
      <c r="I4616" s="10">
        <v>0</v>
      </c>
      <c r="J4616" s="10">
        <v>0.04</v>
      </c>
      <c r="K4616" s="10">
        <v>0.17</v>
      </c>
    </row>
    <row r="4617" spans="1:11" x14ac:dyDescent="0.35">
      <c r="A4617" s="9">
        <v>8220</v>
      </c>
      <c r="B4617" s="9" t="s">
        <v>2148</v>
      </c>
      <c r="C4617" s="9" t="s">
        <v>49</v>
      </c>
      <c r="D4617" s="9">
        <v>2009</v>
      </c>
      <c r="E4617" s="9" t="s">
        <v>11</v>
      </c>
      <c r="F4617" s="9" t="s">
        <v>50</v>
      </c>
      <c r="G4617" s="9">
        <v>7.0000000000000007E-2</v>
      </c>
      <c r="H4617" s="9">
        <v>0.09</v>
      </c>
      <c r="I4617" s="9">
        <v>0</v>
      </c>
      <c r="J4617" s="9">
        <v>0.02</v>
      </c>
      <c r="K4617" s="9">
        <v>0.17</v>
      </c>
    </row>
    <row r="4618" spans="1:11" x14ac:dyDescent="0.35">
      <c r="A4618" s="10">
        <v>8221</v>
      </c>
      <c r="B4618" s="10" t="s">
        <v>2149</v>
      </c>
      <c r="C4618" s="10" t="s">
        <v>72</v>
      </c>
      <c r="D4618" s="10">
        <v>2000</v>
      </c>
      <c r="E4618" s="10" t="s">
        <v>11</v>
      </c>
      <c r="F4618" s="10" t="s">
        <v>715</v>
      </c>
      <c r="G4618" s="10">
        <v>0.1</v>
      </c>
      <c r="H4618" s="10">
        <v>7.0000000000000007E-2</v>
      </c>
      <c r="I4618" s="10">
        <v>0</v>
      </c>
      <c r="J4618" s="10">
        <v>0.01</v>
      </c>
      <c r="K4618" s="10">
        <v>0.17</v>
      </c>
    </row>
    <row r="4619" spans="1:11" x14ac:dyDescent="0.35">
      <c r="A4619" s="9">
        <v>8222</v>
      </c>
      <c r="B4619" s="9" t="s">
        <v>2150</v>
      </c>
      <c r="C4619" s="9" t="s">
        <v>69</v>
      </c>
      <c r="D4619" s="9">
        <v>2011</v>
      </c>
      <c r="E4619" s="9" t="s">
        <v>3</v>
      </c>
      <c r="F4619" s="9" t="s">
        <v>91</v>
      </c>
      <c r="G4619" s="9">
        <v>0.04</v>
      </c>
      <c r="H4619" s="9">
        <v>0.1</v>
      </c>
      <c r="I4619" s="9">
        <v>0</v>
      </c>
      <c r="J4619" s="9">
        <v>0.04</v>
      </c>
      <c r="K4619" s="9">
        <v>0.17</v>
      </c>
    </row>
    <row r="4620" spans="1:11" x14ac:dyDescent="0.35">
      <c r="A4620" s="10">
        <v>8223</v>
      </c>
      <c r="B4620" s="10" t="s">
        <v>2151</v>
      </c>
      <c r="C4620" s="10" t="s">
        <v>56</v>
      </c>
      <c r="D4620" s="10">
        <v>2016</v>
      </c>
      <c r="E4620" s="10" t="s">
        <v>1</v>
      </c>
      <c r="F4620" s="10" t="s">
        <v>38</v>
      </c>
      <c r="G4620" s="10">
        <v>0</v>
      </c>
      <c r="H4620" s="10">
        <v>0</v>
      </c>
      <c r="I4620" s="10">
        <v>0.17</v>
      </c>
      <c r="J4620" s="10">
        <v>0</v>
      </c>
      <c r="K4620" s="10">
        <v>0.17</v>
      </c>
    </row>
    <row r="4621" spans="1:11" x14ac:dyDescent="0.35">
      <c r="A4621" s="9">
        <v>8224</v>
      </c>
      <c r="B4621" s="9" t="s">
        <v>2152</v>
      </c>
      <c r="C4621" s="9" t="s">
        <v>34</v>
      </c>
      <c r="D4621" s="9">
        <v>2002</v>
      </c>
      <c r="E4621" s="9" t="s">
        <v>1</v>
      </c>
      <c r="F4621" s="9" t="s">
        <v>46</v>
      </c>
      <c r="G4621" s="9">
        <v>0.09</v>
      </c>
      <c r="H4621" s="9">
        <v>7.0000000000000007E-2</v>
      </c>
      <c r="I4621" s="9">
        <v>0</v>
      </c>
      <c r="J4621" s="9">
        <v>0.02</v>
      </c>
      <c r="K4621" s="9">
        <v>0.17</v>
      </c>
    </row>
    <row r="4622" spans="1:11" x14ac:dyDescent="0.35">
      <c r="A4622" s="10">
        <v>8225</v>
      </c>
      <c r="B4622" s="10" t="s">
        <v>941</v>
      </c>
      <c r="C4622" s="10" t="s">
        <v>36</v>
      </c>
      <c r="D4622" s="11" t="s">
        <v>145</v>
      </c>
      <c r="E4622" s="10" t="s">
        <v>9</v>
      </c>
      <c r="F4622" s="10" t="s">
        <v>134</v>
      </c>
      <c r="G4622" s="10">
        <v>0.13</v>
      </c>
      <c r="H4622" s="10">
        <v>0.05</v>
      </c>
      <c r="I4622" s="10">
        <v>0</v>
      </c>
      <c r="J4622" s="10">
        <v>0</v>
      </c>
      <c r="K4622" s="10">
        <v>0.17</v>
      </c>
    </row>
    <row r="4623" spans="1:11" x14ac:dyDescent="0.35">
      <c r="A4623" s="9">
        <v>8226</v>
      </c>
      <c r="B4623" s="9" t="s">
        <v>2153</v>
      </c>
      <c r="C4623" s="9" t="s">
        <v>56</v>
      </c>
      <c r="D4623" s="9">
        <v>2014</v>
      </c>
      <c r="E4623" s="9" t="s">
        <v>9</v>
      </c>
      <c r="F4623" s="9" t="s">
        <v>2154</v>
      </c>
      <c r="G4623" s="9">
        <v>7.0000000000000007E-2</v>
      </c>
      <c r="H4623" s="9">
        <v>0.02</v>
      </c>
      <c r="I4623" s="9">
        <v>0.06</v>
      </c>
      <c r="J4623" s="9">
        <v>0.03</v>
      </c>
      <c r="K4623" s="9">
        <v>0.17</v>
      </c>
    </row>
    <row r="4624" spans="1:11" x14ac:dyDescent="0.35">
      <c r="A4624" s="10">
        <v>8227</v>
      </c>
      <c r="B4624" s="10" t="s">
        <v>2155</v>
      </c>
      <c r="C4624" s="10" t="s">
        <v>36</v>
      </c>
      <c r="D4624" s="10">
        <v>2001</v>
      </c>
      <c r="E4624" s="10" t="s">
        <v>1</v>
      </c>
      <c r="F4624" s="10" t="s">
        <v>469</v>
      </c>
      <c r="G4624" s="10">
        <v>0.12</v>
      </c>
      <c r="H4624" s="10">
        <v>0.05</v>
      </c>
      <c r="I4624" s="10">
        <v>0</v>
      </c>
      <c r="J4624" s="10">
        <v>0</v>
      </c>
      <c r="K4624" s="10">
        <v>0.17</v>
      </c>
    </row>
    <row r="4625" spans="1:11" x14ac:dyDescent="0.35">
      <c r="A4625" s="9">
        <v>8228</v>
      </c>
      <c r="B4625" s="9" t="s">
        <v>2156</v>
      </c>
      <c r="C4625" s="9" t="s">
        <v>69</v>
      </c>
      <c r="D4625" s="9">
        <v>2009</v>
      </c>
      <c r="E4625" s="9" t="s">
        <v>9</v>
      </c>
      <c r="F4625" s="9" t="s">
        <v>2157</v>
      </c>
      <c r="G4625" s="9">
        <v>0.11</v>
      </c>
      <c r="H4625" s="9">
        <v>0.04</v>
      </c>
      <c r="I4625" s="9">
        <v>0</v>
      </c>
      <c r="J4625" s="9">
        <v>0.02</v>
      </c>
      <c r="K4625" s="9">
        <v>0.17</v>
      </c>
    </row>
    <row r="4626" spans="1:11" x14ac:dyDescent="0.35">
      <c r="A4626" s="10">
        <v>8229</v>
      </c>
      <c r="B4626" s="10" t="s">
        <v>2158</v>
      </c>
      <c r="C4626" s="10" t="s">
        <v>34</v>
      </c>
      <c r="D4626" s="10">
        <v>2002</v>
      </c>
      <c r="E4626" s="10" t="s">
        <v>1</v>
      </c>
      <c r="F4626" s="10" t="s">
        <v>779</v>
      </c>
      <c r="G4626" s="10">
        <v>0.09</v>
      </c>
      <c r="H4626" s="10">
        <v>7.0000000000000007E-2</v>
      </c>
      <c r="I4626" s="10">
        <v>0</v>
      </c>
      <c r="J4626" s="10">
        <v>0.02</v>
      </c>
      <c r="K4626" s="10">
        <v>0.17</v>
      </c>
    </row>
    <row r="4627" spans="1:11" x14ac:dyDescent="0.35">
      <c r="A4627" s="9">
        <v>8230</v>
      </c>
      <c r="B4627" s="9" t="s">
        <v>866</v>
      </c>
      <c r="C4627" s="9" t="s">
        <v>149</v>
      </c>
      <c r="D4627" s="9">
        <v>2002</v>
      </c>
      <c r="E4627" s="9" t="s">
        <v>2</v>
      </c>
      <c r="F4627" s="9" t="s">
        <v>67</v>
      </c>
      <c r="G4627" s="9">
        <v>0.13</v>
      </c>
      <c r="H4627" s="9">
        <v>0.03</v>
      </c>
      <c r="I4627" s="9">
        <v>0</v>
      </c>
      <c r="J4627" s="9">
        <v>0</v>
      </c>
      <c r="K4627" s="9">
        <v>0.17</v>
      </c>
    </row>
    <row r="4628" spans="1:11" x14ac:dyDescent="0.35">
      <c r="A4628" s="10">
        <v>8231</v>
      </c>
      <c r="B4628" s="10" t="s">
        <v>2159</v>
      </c>
      <c r="C4628" s="10" t="s">
        <v>34</v>
      </c>
      <c r="D4628" s="10">
        <v>2001</v>
      </c>
      <c r="E4628" s="10" t="s">
        <v>11</v>
      </c>
      <c r="F4628" s="10" t="s">
        <v>100</v>
      </c>
      <c r="G4628" s="10">
        <v>0.09</v>
      </c>
      <c r="H4628" s="10">
        <v>7.0000000000000007E-2</v>
      </c>
      <c r="I4628" s="10">
        <v>0</v>
      </c>
      <c r="J4628" s="10">
        <v>0.02</v>
      </c>
      <c r="K4628" s="10">
        <v>0.17</v>
      </c>
    </row>
    <row r="4629" spans="1:11" x14ac:dyDescent="0.35">
      <c r="A4629" s="9">
        <v>8232</v>
      </c>
      <c r="B4629" s="9" t="s">
        <v>2160</v>
      </c>
      <c r="C4629" s="9" t="s">
        <v>149</v>
      </c>
      <c r="D4629" s="9">
        <v>2006</v>
      </c>
      <c r="E4629" s="9" t="s">
        <v>2</v>
      </c>
      <c r="F4629" s="9" t="s">
        <v>50</v>
      </c>
      <c r="G4629" s="9">
        <v>0.13</v>
      </c>
      <c r="H4629" s="9">
        <v>0.03</v>
      </c>
      <c r="I4629" s="9">
        <v>0</v>
      </c>
      <c r="J4629" s="9">
        <v>0</v>
      </c>
      <c r="K4629" s="9">
        <v>0.17</v>
      </c>
    </row>
    <row r="4630" spans="1:11" x14ac:dyDescent="0.35">
      <c r="A4630" s="10">
        <v>8233</v>
      </c>
      <c r="B4630" s="10" t="s">
        <v>678</v>
      </c>
      <c r="C4630" s="10" t="s">
        <v>69</v>
      </c>
      <c r="D4630" s="10">
        <v>2008</v>
      </c>
      <c r="E4630" s="10" t="s">
        <v>9</v>
      </c>
      <c r="F4630" s="10" t="s">
        <v>59</v>
      </c>
      <c r="G4630" s="10">
        <v>0.14000000000000001</v>
      </c>
      <c r="H4630" s="10">
        <v>0.02</v>
      </c>
      <c r="I4630" s="10">
        <v>0</v>
      </c>
      <c r="J4630" s="10">
        <v>0.02</v>
      </c>
      <c r="K4630" s="10">
        <v>0.17</v>
      </c>
    </row>
    <row r="4631" spans="1:11" x14ac:dyDescent="0.35">
      <c r="A4631" s="9">
        <v>8234</v>
      </c>
      <c r="B4631" s="9" t="s">
        <v>2161</v>
      </c>
      <c r="C4631" s="9" t="s">
        <v>102</v>
      </c>
      <c r="D4631" s="9">
        <v>2015</v>
      </c>
      <c r="E4631" s="9" t="s">
        <v>11</v>
      </c>
      <c r="F4631" s="9" t="s">
        <v>461</v>
      </c>
      <c r="G4631" s="9">
        <v>0.1</v>
      </c>
      <c r="H4631" s="9">
        <v>0.04</v>
      </c>
      <c r="I4631" s="9">
        <v>0</v>
      </c>
      <c r="J4631" s="9">
        <v>0.03</v>
      </c>
      <c r="K4631" s="9">
        <v>0.17</v>
      </c>
    </row>
    <row r="4632" spans="1:11" x14ac:dyDescent="0.35">
      <c r="A4632" s="10">
        <v>8235</v>
      </c>
      <c r="B4632" s="10" t="s">
        <v>2162</v>
      </c>
      <c r="C4632" s="10" t="s">
        <v>55</v>
      </c>
      <c r="D4632" s="10">
        <v>2014</v>
      </c>
      <c r="E4632" s="10" t="s">
        <v>6</v>
      </c>
      <c r="F4632" s="10" t="s">
        <v>40</v>
      </c>
      <c r="G4632" s="10">
        <v>0.11</v>
      </c>
      <c r="H4632" s="10">
        <v>0.05</v>
      </c>
      <c r="I4632" s="10">
        <v>0</v>
      </c>
      <c r="J4632" s="10">
        <v>0.02</v>
      </c>
      <c r="K4632" s="10">
        <v>0.17</v>
      </c>
    </row>
    <row r="4633" spans="1:11" x14ac:dyDescent="0.35">
      <c r="A4633" s="9">
        <v>8236</v>
      </c>
      <c r="B4633" s="9" t="s">
        <v>2163</v>
      </c>
      <c r="C4633" s="9" t="s">
        <v>49</v>
      </c>
      <c r="D4633" s="9">
        <v>2010</v>
      </c>
      <c r="E4633" s="9" t="s">
        <v>1</v>
      </c>
      <c r="F4633" s="9" t="s">
        <v>118</v>
      </c>
      <c r="G4633" s="9">
        <v>0.16</v>
      </c>
      <c r="H4633" s="9">
        <v>0</v>
      </c>
      <c r="I4633" s="9">
        <v>0</v>
      </c>
      <c r="J4633" s="9">
        <v>0.01</v>
      </c>
      <c r="K4633" s="9">
        <v>0.17</v>
      </c>
    </row>
    <row r="4634" spans="1:11" x14ac:dyDescent="0.35">
      <c r="A4634" s="10">
        <v>8237</v>
      </c>
      <c r="B4634" s="10" t="s">
        <v>2164</v>
      </c>
      <c r="C4634" s="10" t="s">
        <v>72</v>
      </c>
      <c r="D4634" s="10">
        <v>1995</v>
      </c>
      <c r="E4634" s="10" t="s">
        <v>10</v>
      </c>
      <c r="F4634" s="10" t="s">
        <v>114</v>
      </c>
      <c r="G4634" s="10">
        <v>0.1</v>
      </c>
      <c r="H4634" s="10">
        <v>7.0000000000000007E-2</v>
      </c>
      <c r="I4634" s="10">
        <v>0</v>
      </c>
      <c r="J4634" s="10">
        <v>0.01</v>
      </c>
      <c r="K4634" s="10">
        <v>0.17</v>
      </c>
    </row>
    <row r="4635" spans="1:11" x14ac:dyDescent="0.35">
      <c r="A4635" s="9">
        <v>8238</v>
      </c>
      <c r="B4635" s="9" t="s">
        <v>2165</v>
      </c>
      <c r="C4635" s="9" t="s">
        <v>49</v>
      </c>
      <c r="D4635" s="9">
        <v>2007</v>
      </c>
      <c r="E4635" s="9" t="s">
        <v>11</v>
      </c>
      <c r="F4635" s="9" t="s">
        <v>38</v>
      </c>
      <c r="G4635" s="9">
        <v>0.09</v>
      </c>
      <c r="H4635" s="9">
        <v>0.02</v>
      </c>
      <c r="I4635" s="9">
        <v>0.06</v>
      </c>
      <c r="J4635" s="9">
        <v>0.01</v>
      </c>
      <c r="K4635" s="9">
        <v>0.17</v>
      </c>
    </row>
    <row r="4636" spans="1:11" x14ac:dyDescent="0.35">
      <c r="A4636" s="10">
        <v>8239</v>
      </c>
      <c r="B4636" s="10" t="s">
        <v>265</v>
      </c>
      <c r="C4636" s="10" t="s">
        <v>36</v>
      </c>
      <c r="D4636" s="10">
        <v>2004</v>
      </c>
      <c r="E4636" s="10" t="s">
        <v>6</v>
      </c>
      <c r="F4636" s="10" t="s">
        <v>266</v>
      </c>
      <c r="G4636" s="10">
        <v>0.12</v>
      </c>
      <c r="H4636" s="10">
        <v>0.05</v>
      </c>
      <c r="I4636" s="10">
        <v>0</v>
      </c>
      <c r="J4636" s="10">
        <v>0</v>
      </c>
      <c r="K4636" s="10">
        <v>0.17</v>
      </c>
    </row>
    <row r="4637" spans="1:11" x14ac:dyDescent="0.35">
      <c r="A4637" s="9">
        <v>8240</v>
      </c>
      <c r="B4637" s="9" t="s">
        <v>2166</v>
      </c>
      <c r="C4637" s="9" t="s">
        <v>34</v>
      </c>
      <c r="D4637" s="9">
        <v>2005</v>
      </c>
      <c r="E4637" s="9" t="s">
        <v>7</v>
      </c>
      <c r="F4637" s="9" t="s">
        <v>2167</v>
      </c>
      <c r="G4637" s="9">
        <v>0</v>
      </c>
      <c r="H4637" s="9">
        <v>0</v>
      </c>
      <c r="I4637" s="9">
        <v>0.17</v>
      </c>
      <c r="J4637" s="9">
        <v>0</v>
      </c>
      <c r="K4637" s="9">
        <v>0.17</v>
      </c>
    </row>
    <row r="4638" spans="1:11" x14ac:dyDescent="0.35">
      <c r="A4638" s="10">
        <v>8241</v>
      </c>
      <c r="B4638" s="10" t="s">
        <v>2168</v>
      </c>
      <c r="C4638" s="10" t="s">
        <v>69</v>
      </c>
      <c r="D4638" s="10">
        <v>2008</v>
      </c>
      <c r="E4638" s="10" t="s">
        <v>1</v>
      </c>
      <c r="F4638" s="10" t="s">
        <v>43</v>
      </c>
      <c r="G4638" s="10">
        <v>0.16</v>
      </c>
      <c r="H4638" s="10">
        <v>0</v>
      </c>
      <c r="I4638" s="10">
        <v>0</v>
      </c>
      <c r="J4638" s="10">
        <v>0.01</v>
      </c>
      <c r="K4638" s="10">
        <v>0.17</v>
      </c>
    </row>
    <row r="4639" spans="1:11" x14ac:dyDescent="0.35">
      <c r="A4639" s="9">
        <v>8242</v>
      </c>
      <c r="B4639" s="9" t="s">
        <v>510</v>
      </c>
      <c r="C4639" s="9" t="s">
        <v>149</v>
      </c>
      <c r="D4639" s="9">
        <v>2006</v>
      </c>
      <c r="E4639" s="9" t="s">
        <v>1</v>
      </c>
      <c r="F4639" s="9" t="s">
        <v>52</v>
      </c>
      <c r="G4639" s="9">
        <v>0.13</v>
      </c>
      <c r="H4639" s="9">
        <v>0.03</v>
      </c>
      <c r="I4639" s="9">
        <v>0</v>
      </c>
      <c r="J4639" s="9">
        <v>0</v>
      </c>
      <c r="K4639" s="9">
        <v>0.17</v>
      </c>
    </row>
    <row r="4640" spans="1:11" x14ac:dyDescent="0.35">
      <c r="A4640" s="10">
        <v>8243</v>
      </c>
      <c r="B4640" s="10" t="s">
        <v>1182</v>
      </c>
      <c r="C4640" s="10" t="s">
        <v>69</v>
      </c>
      <c r="D4640" s="10">
        <v>2009</v>
      </c>
      <c r="E4640" s="10" t="s">
        <v>1</v>
      </c>
      <c r="F4640" s="10" t="s">
        <v>511</v>
      </c>
      <c r="G4640" s="10">
        <v>0.16</v>
      </c>
      <c r="H4640" s="10">
        <v>0</v>
      </c>
      <c r="I4640" s="10">
        <v>0</v>
      </c>
      <c r="J4640" s="10">
        <v>0.01</v>
      </c>
      <c r="K4640" s="10">
        <v>0.17</v>
      </c>
    </row>
    <row r="4641" spans="1:11" x14ac:dyDescent="0.35">
      <c r="A4641" s="9">
        <v>8244</v>
      </c>
      <c r="B4641" s="9" t="s">
        <v>2169</v>
      </c>
      <c r="C4641" s="9" t="s">
        <v>49</v>
      </c>
      <c r="D4641" s="9">
        <v>2009</v>
      </c>
      <c r="E4641" s="9" t="s">
        <v>4</v>
      </c>
      <c r="F4641" s="9" t="s">
        <v>137</v>
      </c>
      <c r="G4641" s="9">
        <v>0</v>
      </c>
      <c r="H4641" s="9">
        <v>0</v>
      </c>
      <c r="I4641" s="9">
        <v>0.17</v>
      </c>
      <c r="J4641" s="9">
        <v>0</v>
      </c>
      <c r="K4641" s="9">
        <v>0.17</v>
      </c>
    </row>
    <row r="4642" spans="1:11" x14ac:dyDescent="0.35">
      <c r="A4642" s="10">
        <v>8245</v>
      </c>
      <c r="B4642" s="10" t="s">
        <v>2170</v>
      </c>
      <c r="C4642" s="10" t="s">
        <v>34</v>
      </c>
      <c r="D4642" s="10">
        <v>2002</v>
      </c>
      <c r="E4642" s="10" t="s">
        <v>1</v>
      </c>
      <c r="F4642" s="10" t="s">
        <v>57</v>
      </c>
      <c r="G4642" s="10">
        <v>0.08</v>
      </c>
      <c r="H4642" s="10">
        <v>7.0000000000000007E-2</v>
      </c>
      <c r="I4642" s="10">
        <v>0</v>
      </c>
      <c r="J4642" s="10">
        <v>0.02</v>
      </c>
      <c r="K4642" s="10">
        <v>0.17</v>
      </c>
    </row>
    <row r="4643" spans="1:11" x14ac:dyDescent="0.35">
      <c r="A4643" s="9">
        <v>8246</v>
      </c>
      <c r="B4643" s="9" t="s">
        <v>2171</v>
      </c>
      <c r="C4643" s="9" t="s">
        <v>69</v>
      </c>
      <c r="D4643" s="9">
        <v>2011</v>
      </c>
      <c r="E4643" s="9" t="s">
        <v>9</v>
      </c>
      <c r="F4643" s="9" t="s">
        <v>1161</v>
      </c>
      <c r="G4643" s="9">
        <v>7.0000000000000007E-2</v>
      </c>
      <c r="H4643" s="9">
        <v>7.0000000000000007E-2</v>
      </c>
      <c r="I4643" s="9">
        <v>0.01</v>
      </c>
      <c r="J4643" s="9">
        <v>0.03</v>
      </c>
      <c r="K4643" s="9">
        <v>0.17</v>
      </c>
    </row>
    <row r="4644" spans="1:11" x14ac:dyDescent="0.35">
      <c r="A4644" s="10">
        <v>8247</v>
      </c>
      <c r="B4644" s="10" t="s">
        <v>2172</v>
      </c>
      <c r="C4644" s="10" t="s">
        <v>49</v>
      </c>
      <c r="D4644" s="10">
        <v>2010</v>
      </c>
      <c r="E4644" s="10" t="s">
        <v>12</v>
      </c>
      <c r="F4644" s="10" t="s">
        <v>75</v>
      </c>
      <c r="G4644" s="10">
        <v>0</v>
      </c>
      <c r="H4644" s="10">
        <v>0</v>
      </c>
      <c r="I4644" s="10">
        <v>0.17</v>
      </c>
      <c r="J4644" s="10">
        <v>0</v>
      </c>
      <c r="K4644" s="10">
        <v>0.17</v>
      </c>
    </row>
    <row r="4645" spans="1:11" x14ac:dyDescent="0.35">
      <c r="A4645" s="9">
        <v>8248</v>
      </c>
      <c r="B4645" s="9" t="s">
        <v>2173</v>
      </c>
      <c r="C4645" s="9" t="s">
        <v>149</v>
      </c>
      <c r="D4645" s="9">
        <v>2006</v>
      </c>
      <c r="E4645" s="9" t="s">
        <v>9</v>
      </c>
      <c r="F4645" s="9" t="s">
        <v>76</v>
      </c>
      <c r="G4645" s="9">
        <v>0.13</v>
      </c>
      <c r="H4645" s="9">
        <v>0.03</v>
      </c>
      <c r="I4645" s="9">
        <v>0</v>
      </c>
      <c r="J4645" s="9">
        <v>0</v>
      </c>
      <c r="K4645" s="9">
        <v>0.17</v>
      </c>
    </row>
    <row r="4646" spans="1:11" x14ac:dyDescent="0.35">
      <c r="A4646" s="10">
        <v>8249</v>
      </c>
      <c r="B4646" s="10" t="s">
        <v>2174</v>
      </c>
      <c r="C4646" s="10" t="s">
        <v>39</v>
      </c>
      <c r="D4646" s="10">
        <v>2003</v>
      </c>
      <c r="E4646" s="10" t="s">
        <v>1</v>
      </c>
      <c r="F4646" s="10" t="s">
        <v>40</v>
      </c>
      <c r="G4646" s="10">
        <v>0.13</v>
      </c>
      <c r="H4646" s="10">
        <v>0.04</v>
      </c>
      <c r="I4646" s="10">
        <v>0</v>
      </c>
      <c r="J4646" s="10">
        <v>0.01</v>
      </c>
      <c r="K4646" s="10">
        <v>0.17</v>
      </c>
    </row>
    <row r="4647" spans="1:11" x14ac:dyDescent="0.35">
      <c r="A4647" s="9">
        <v>8250</v>
      </c>
      <c r="B4647" s="9" t="s">
        <v>2175</v>
      </c>
      <c r="C4647" s="9" t="s">
        <v>72</v>
      </c>
      <c r="D4647" s="9">
        <v>1998</v>
      </c>
      <c r="E4647" s="9" t="s">
        <v>10</v>
      </c>
      <c r="F4647" s="9" t="s">
        <v>1251</v>
      </c>
      <c r="G4647" s="9">
        <v>0</v>
      </c>
      <c r="H4647" s="9">
        <v>0</v>
      </c>
      <c r="I4647" s="9">
        <v>0.16</v>
      </c>
      <c r="J4647" s="9">
        <v>0.01</v>
      </c>
      <c r="K4647" s="9">
        <v>0.17</v>
      </c>
    </row>
    <row r="4648" spans="1:11" x14ac:dyDescent="0.35">
      <c r="A4648" s="10">
        <v>8251</v>
      </c>
      <c r="B4648" s="10" t="s">
        <v>714</v>
      </c>
      <c r="C4648" s="10" t="s">
        <v>94</v>
      </c>
      <c r="D4648" s="10">
        <v>2011</v>
      </c>
      <c r="E4648" s="10" t="s">
        <v>4</v>
      </c>
      <c r="F4648" s="10" t="s">
        <v>137</v>
      </c>
      <c r="G4648" s="10">
        <v>0.08</v>
      </c>
      <c r="H4648" s="10">
        <v>0.08</v>
      </c>
      <c r="I4648" s="10">
        <v>0</v>
      </c>
      <c r="J4648" s="10">
        <v>0.02</v>
      </c>
      <c r="K4648" s="10">
        <v>0.17</v>
      </c>
    </row>
    <row r="4649" spans="1:11" x14ac:dyDescent="0.35">
      <c r="A4649" s="9">
        <v>8252</v>
      </c>
      <c r="B4649" s="9" t="s">
        <v>2176</v>
      </c>
      <c r="C4649" s="9" t="s">
        <v>70</v>
      </c>
      <c r="D4649" s="9">
        <v>2011</v>
      </c>
      <c r="E4649" s="9" t="s">
        <v>1</v>
      </c>
      <c r="F4649" s="9" t="s">
        <v>43</v>
      </c>
      <c r="G4649" s="9">
        <v>0.16</v>
      </c>
      <c r="H4649" s="9">
        <v>0</v>
      </c>
      <c r="I4649" s="9">
        <v>0</v>
      </c>
      <c r="J4649" s="9">
        <v>0.01</v>
      </c>
      <c r="K4649" s="9">
        <v>0.17</v>
      </c>
    </row>
    <row r="4650" spans="1:11" x14ac:dyDescent="0.35">
      <c r="A4650" s="10">
        <v>8253</v>
      </c>
      <c r="B4650" s="10" t="s">
        <v>2177</v>
      </c>
      <c r="C4650" s="10" t="s">
        <v>72</v>
      </c>
      <c r="D4650" s="10">
        <v>1996</v>
      </c>
      <c r="E4650" s="10" t="s">
        <v>9</v>
      </c>
      <c r="F4650" s="10" t="s">
        <v>2178</v>
      </c>
      <c r="G4650" s="10">
        <v>0.1</v>
      </c>
      <c r="H4650" s="10">
        <v>7.0000000000000007E-2</v>
      </c>
      <c r="I4650" s="10">
        <v>0</v>
      </c>
      <c r="J4650" s="10">
        <v>0.01</v>
      </c>
      <c r="K4650" s="10">
        <v>0.17</v>
      </c>
    </row>
    <row r="4651" spans="1:11" x14ac:dyDescent="0.35">
      <c r="A4651" s="9">
        <v>8254</v>
      </c>
      <c r="B4651" s="9" t="s">
        <v>2179</v>
      </c>
      <c r="C4651" s="9" t="s">
        <v>49</v>
      </c>
      <c r="D4651" s="9">
        <v>2007</v>
      </c>
      <c r="E4651" s="9" t="s">
        <v>1</v>
      </c>
      <c r="F4651" s="9" t="s">
        <v>194</v>
      </c>
      <c r="G4651" s="9">
        <v>0.16</v>
      </c>
      <c r="H4651" s="9">
        <v>0</v>
      </c>
      <c r="I4651" s="9">
        <v>0</v>
      </c>
      <c r="J4651" s="9">
        <v>0.01</v>
      </c>
      <c r="K4651" s="9">
        <v>0.17</v>
      </c>
    </row>
    <row r="4652" spans="1:11" x14ac:dyDescent="0.35">
      <c r="A4652" s="10">
        <v>8255</v>
      </c>
      <c r="B4652" s="10" t="s">
        <v>1788</v>
      </c>
      <c r="C4652" s="10" t="s">
        <v>42</v>
      </c>
      <c r="D4652" s="10">
        <v>2008</v>
      </c>
      <c r="E4652" s="10" t="s">
        <v>8</v>
      </c>
      <c r="F4652" s="10" t="s">
        <v>86</v>
      </c>
      <c r="G4652" s="10">
        <v>0.16</v>
      </c>
      <c r="H4652" s="10">
        <v>0</v>
      </c>
      <c r="I4652" s="10">
        <v>0</v>
      </c>
      <c r="J4652" s="10">
        <v>0.01</v>
      </c>
      <c r="K4652" s="10">
        <v>0.17</v>
      </c>
    </row>
    <row r="4653" spans="1:11" x14ac:dyDescent="0.35">
      <c r="A4653" s="9">
        <v>8256</v>
      </c>
      <c r="B4653" s="9" t="s">
        <v>2180</v>
      </c>
      <c r="C4653" s="9" t="s">
        <v>49</v>
      </c>
      <c r="D4653" s="9">
        <v>2007</v>
      </c>
      <c r="E4653" s="9" t="s">
        <v>9</v>
      </c>
      <c r="F4653" s="9" t="s">
        <v>75</v>
      </c>
      <c r="G4653" s="9">
        <v>0</v>
      </c>
      <c r="H4653" s="9">
        <v>0</v>
      </c>
      <c r="I4653" s="9">
        <v>0.17</v>
      </c>
      <c r="J4653" s="9">
        <v>0</v>
      </c>
      <c r="K4653" s="9">
        <v>0.17</v>
      </c>
    </row>
    <row r="4654" spans="1:11" x14ac:dyDescent="0.35">
      <c r="A4654" s="10">
        <v>8257</v>
      </c>
      <c r="B4654" s="10" t="s">
        <v>2181</v>
      </c>
      <c r="C4654" s="10" t="s">
        <v>34</v>
      </c>
      <c r="D4654" s="10">
        <v>2004</v>
      </c>
      <c r="E4654" s="10" t="s">
        <v>1</v>
      </c>
      <c r="F4654" s="10" t="s">
        <v>57</v>
      </c>
      <c r="G4654" s="10">
        <v>0.08</v>
      </c>
      <c r="H4654" s="10">
        <v>7.0000000000000007E-2</v>
      </c>
      <c r="I4654" s="10">
        <v>0</v>
      </c>
      <c r="J4654" s="10">
        <v>0.02</v>
      </c>
      <c r="K4654" s="10">
        <v>0.17</v>
      </c>
    </row>
    <row r="4655" spans="1:11" x14ac:dyDescent="0.35">
      <c r="A4655" s="9">
        <v>8258</v>
      </c>
      <c r="B4655" s="9" t="s">
        <v>1841</v>
      </c>
      <c r="C4655" s="9" t="s">
        <v>69</v>
      </c>
      <c r="D4655" s="9">
        <v>2008</v>
      </c>
      <c r="E4655" s="9" t="s">
        <v>10</v>
      </c>
      <c r="F4655" s="9" t="s">
        <v>61</v>
      </c>
      <c r="G4655" s="9">
        <v>0.13</v>
      </c>
      <c r="H4655" s="9">
        <v>0.03</v>
      </c>
      <c r="I4655" s="9">
        <v>0</v>
      </c>
      <c r="J4655" s="9">
        <v>0.02</v>
      </c>
      <c r="K4655" s="9">
        <v>0.17</v>
      </c>
    </row>
    <row r="4656" spans="1:11" x14ac:dyDescent="0.35">
      <c r="A4656" s="10">
        <v>8259</v>
      </c>
      <c r="B4656" s="10" t="s">
        <v>1890</v>
      </c>
      <c r="C4656" s="10" t="s">
        <v>49</v>
      </c>
      <c r="D4656" s="10">
        <v>2009</v>
      </c>
      <c r="E4656" s="10" t="s">
        <v>5</v>
      </c>
      <c r="F4656" s="10" t="s">
        <v>1891</v>
      </c>
      <c r="G4656" s="10">
        <v>0.16</v>
      </c>
      <c r="H4656" s="10">
        <v>0</v>
      </c>
      <c r="I4656" s="10">
        <v>0</v>
      </c>
      <c r="J4656" s="10">
        <v>0.01</v>
      </c>
      <c r="K4656" s="10">
        <v>0.17</v>
      </c>
    </row>
    <row r="4657" spans="1:11" x14ac:dyDescent="0.35">
      <c r="A4657" s="9">
        <v>8260</v>
      </c>
      <c r="B4657" s="9" t="s">
        <v>2182</v>
      </c>
      <c r="C4657" s="9" t="s">
        <v>42</v>
      </c>
      <c r="D4657" s="9">
        <v>2008</v>
      </c>
      <c r="E4657" s="9" t="s">
        <v>1</v>
      </c>
      <c r="F4657" s="9" t="s">
        <v>61</v>
      </c>
      <c r="G4657" s="9">
        <v>0.16</v>
      </c>
      <c r="H4657" s="9">
        <v>0</v>
      </c>
      <c r="I4657" s="9">
        <v>0</v>
      </c>
      <c r="J4657" s="9">
        <v>0.01</v>
      </c>
      <c r="K4657" s="9">
        <v>0.17</v>
      </c>
    </row>
    <row r="4658" spans="1:11" x14ac:dyDescent="0.35">
      <c r="A4658" s="10">
        <v>8261</v>
      </c>
      <c r="B4658" s="10" t="s">
        <v>1267</v>
      </c>
      <c r="C4658" s="10" t="s">
        <v>102</v>
      </c>
      <c r="D4658" s="10">
        <v>2015</v>
      </c>
      <c r="E4658" s="10" t="s">
        <v>9</v>
      </c>
      <c r="F4658" s="10" t="s">
        <v>46</v>
      </c>
      <c r="G4658" s="10">
        <v>0</v>
      </c>
      <c r="H4658" s="10">
        <v>0</v>
      </c>
      <c r="I4658" s="10">
        <v>0.17</v>
      </c>
      <c r="J4658" s="10">
        <v>0</v>
      </c>
      <c r="K4658" s="10">
        <v>0.17</v>
      </c>
    </row>
    <row r="4659" spans="1:11" x14ac:dyDescent="0.35">
      <c r="A4659" s="9">
        <v>8262</v>
      </c>
      <c r="B4659" s="9" t="s">
        <v>166</v>
      </c>
      <c r="C4659" s="9" t="s">
        <v>149</v>
      </c>
      <c r="D4659" s="9">
        <v>2003</v>
      </c>
      <c r="E4659" s="9" t="s">
        <v>2</v>
      </c>
      <c r="F4659" s="9" t="s">
        <v>35</v>
      </c>
      <c r="G4659" s="9">
        <v>0.13</v>
      </c>
      <c r="H4659" s="9">
        <v>0.03</v>
      </c>
      <c r="I4659" s="9">
        <v>0</v>
      </c>
      <c r="J4659" s="9">
        <v>0</v>
      </c>
      <c r="K4659" s="9">
        <v>0.17</v>
      </c>
    </row>
    <row r="4660" spans="1:11" x14ac:dyDescent="0.35">
      <c r="A4660" s="10">
        <v>8263</v>
      </c>
      <c r="B4660" s="10" t="s">
        <v>2183</v>
      </c>
      <c r="C4660" s="10" t="s">
        <v>94</v>
      </c>
      <c r="D4660" s="10">
        <v>2012</v>
      </c>
      <c r="E4660" s="10" t="s">
        <v>4</v>
      </c>
      <c r="F4660" s="10" t="s">
        <v>2184</v>
      </c>
      <c r="G4660" s="10">
        <v>7.0000000000000007E-2</v>
      </c>
      <c r="H4660" s="10">
        <v>0.08</v>
      </c>
      <c r="I4660" s="10">
        <v>0</v>
      </c>
      <c r="J4660" s="10">
        <v>0.02</v>
      </c>
      <c r="K4660" s="10">
        <v>0.17</v>
      </c>
    </row>
    <row r="4661" spans="1:11" x14ac:dyDescent="0.35">
      <c r="A4661" s="9">
        <v>8264</v>
      </c>
      <c r="B4661" s="9" t="s">
        <v>2185</v>
      </c>
      <c r="C4661" s="9" t="s">
        <v>70</v>
      </c>
      <c r="D4661" s="9">
        <v>2008</v>
      </c>
      <c r="E4661" s="9" t="s">
        <v>1</v>
      </c>
      <c r="F4661" s="9" t="s">
        <v>52</v>
      </c>
      <c r="G4661" s="9">
        <v>0.15</v>
      </c>
      <c r="H4661" s="9">
        <v>0.01</v>
      </c>
      <c r="I4661" s="9">
        <v>0</v>
      </c>
      <c r="J4661" s="9">
        <v>0.01</v>
      </c>
      <c r="K4661" s="9">
        <v>0.17</v>
      </c>
    </row>
    <row r="4662" spans="1:11" x14ac:dyDescent="0.35">
      <c r="A4662" s="10">
        <v>8265</v>
      </c>
      <c r="B4662" s="10" t="s">
        <v>634</v>
      </c>
      <c r="C4662" s="10" t="s">
        <v>70</v>
      </c>
      <c r="D4662" s="10">
        <v>2006</v>
      </c>
      <c r="E4662" s="10" t="s">
        <v>9</v>
      </c>
      <c r="F4662" s="10" t="s">
        <v>43</v>
      </c>
      <c r="G4662" s="10">
        <v>0.16</v>
      </c>
      <c r="H4662" s="10">
        <v>0.01</v>
      </c>
      <c r="I4662" s="10">
        <v>0</v>
      </c>
      <c r="J4662" s="10">
        <v>0.01</v>
      </c>
      <c r="K4662" s="10">
        <v>0.17</v>
      </c>
    </row>
    <row r="4663" spans="1:11" x14ac:dyDescent="0.35">
      <c r="A4663" s="9">
        <v>8266</v>
      </c>
      <c r="B4663" s="9" t="s">
        <v>1134</v>
      </c>
      <c r="C4663" s="9" t="s">
        <v>149</v>
      </c>
      <c r="D4663" s="9">
        <v>2005</v>
      </c>
      <c r="E4663" s="9" t="s">
        <v>9</v>
      </c>
      <c r="F4663" s="9" t="s">
        <v>43</v>
      </c>
      <c r="G4663" s="9">
        <v>0.13</v>
      </c>
      <c r="H4663" s="9">
        <v>0.03</v>
      </c>
      <c r="I4663" s="9">
        <v>0</v>
      </c>
      <c r="J4663" s="9">
        <v>0</v>
      </c>
      <c r="K4663" s="9">
        <v>0.17</v>
      </c>
    </row>
    <row r="4664" spans="1:11" x14ac:dyDescent="0.35">
      <c r="A4664" s="10">
        <v>8267</v>
      </c>
      <c r="B4664" s="10" t="s">
        <v>864</v>
      </c>
      <c r="C4664" s="10" t="s">
        <v>39</v>
      </c>
      <c r="D4664" s="10">
        <v>2003</v>
      </c>
      <c r="E4664" s="10" t="s">
        <v>7</v>
      </c>
      <c r="F4664" s="10" t="s">
        <v>35</v>
      </c>
      <c r="G4664" s="10">
        <v>0.13</v>
      </c>
      <c r="H4664" s="10">
        <v>0.04</v>
      </c>
      <c r="I4664" s="10">
        <v>0</v>
      </c>
      <c r="J4664" s="10">
        <v>0.01</v>
      </c>
      <c r="K4664" s="10">
        <v>0.17</v>
      </c>
    </row>
    <row r="4665" spans="1:11" x14ac:dyDescent="0.35">
      <c r="A4665" s="9">
        <v>8268</v>
      </c>
      <c r="B4665" s="9" t="s">
        <v>2186</v>
      </c>
      <c r="C4665" s="9" t="s">
        <v>69</v>
      </c>
      <c r="D4665" s="9">
        <v>2011</v>
      </c>
      <c r="E4665" s="9" t="s">
        <v>2</v>
      </c>
      <c r="F4665" s="9" t="s">
        <v>57</v>
      </c>
      <c r="G4665" s="9">
        <v>0.08</v>
      </c>
      <c r="H4665" s="9">
        <v>0.06</v>
      </c>
      <c r="I4665" s="9">
        <v>0</v>
      </c>
      <c r="J4665" s="9">
        <v>0.03</v>
      </c>
      <c r="K4665" s="9">
        <v>0.17</v>
      </c>
    </row>
    <row r="4666" spans="1:11" x14ac:dyDescent="0.35">
      <c r="A4666" s="10">
        <v>8269</v>
      </c>
      <c r="B4666" s="10" t="s">
        <v>2187</v>
      </c>
      <c r="C4666" s="10" t="s">
        <v>44</v>
      </c>
      <c r="D4666" s="10">
        <v>2012</v>
      </c>
      <c r="E4666" s="10" t="s">
        <v>9</v>
      </c>
      <c r="F4666" s="10" t="s">
        <v>75</v>
      </c>
      <c r="G4666" s="10">
        <v>0</v>
      </c>
      <c r="H4666" s="10">
        <v>0</v>
      </c>
      <c r="I4666" s="10">
        <v>0.17</v>
      </c>
      <c r="J4666" s="10">
        <v>0</v>
      </c>
      <c r="K4666" s="10">
        <v>0.17</v>
      </c>
    </row>
    <row r="4667" spans="1:11" x14ac:dyDescent="0.35">
      <c r="A4667" s="9">
        <v>8270</v>
      </c>
      <c r="B4667" s="9" t="s">
        <v>737</v>
      </c>
      <c r="C4667" s="9" t="s">
        <v>34</v>
      </c>
      <c r="D4667" s="9">
        <v>2009</v>
      </c>
      <c r="E4667" s="9" t="s">
        <v>9</v>
      </c>
      <c r="F4667" s="9" t="s">
        <v>43</v>
      </c>
      <c r="G4667" s="9">
        <v>0.08</v>
      </c>
      <c r="H4667" s="9">
        <v>7.0000000000000007E-2</v>
      </c>
      <c r="I4667" s="9">
        <v>0</v>
      </c>
      <c r="J4667" s="9">
        <v>0.02</v>
      </c>
      <c r="K4667" s="9">
        <v>0.17</v>
      </c>
    </row>
    <row r="4668" spans="1:11" x14ac:dyDescent="0.35">
      <c r="A4668" s="10">
        <v>8271</v>
      </c>
      <c r="B4668" s="10" t="s">
        <v>2188</v>
      </c>
      <c r="C4668" s="10" t="s">
        <v>36</v>
      </c>
      <c r="D4668" s="10">
        <v>2001</v>
      </c>
      <c r="E4668" s="10" t="s">
        <v>1</v>
      </c>
      <c r="F4668" s="10" t="s">
        <v>38</v>
      </c>
      <c r="G4668" s="10">
        <v>0.12</v>
      </c>
      <c r="H4668" s="10">
        <v>0.05</v>
      </c>
      <c r="I4668" s="10">
        <v>0</v>
      </c>
      <c r="J4668" s="10">
        <v>0</v>
      </c>
      <c r="K4668" s="10">
        <v>0.17</v>
      </c>
    </row>
    <row r="4669" spans="1:11" x14ac:dyDescent="0.35">
      <c r="A4669" s="9">
        <v>8272</v>
      </c>
      <c r="B4669" s="9" t="s">
        <v>2189</v>
      </c>
      <c r="C4669" s="9" t="s">
        <v>34</v>
      </c>
      <c r="D4669" s="9">
        <v>2001</v>
      </c>
      <c r="E4669" s="9" t="s">
        <v>7</v>
      </c>
      <c r="F4669" s="9" t="s">
        <v>444</v>
      </c>
      <c r="G4669" s="9">
        <v>0.08</v>
      </c>
      <c r="H4669" s="9">
        <v>7.0000000000000007E-2</v>
      </c>
      <c r="I4669" s="9">
        <v>0</v>
      </c>
      <c r="J4669" s="9">
        <v>0.02</v>
      </c>
      <c r="K4669" s="9">
        <v>0.17</v>
      </c>
    </row>
    <row r="4670" spans="1:11" x14ac:dyDescent="0.35">
      <c r="A4670" s="10">
        <v>8273</v>
      </c>
      <c r="B4670" s="10" t="s">
        <v>2190</v>
      </c>
      <c r="C4670" s="10" t="s">
        <v>39</v>
      </c>
      <c r="D4670" s="10">
        <v>2003</v>
      </c>
      <c r="E4670" s="10" t="s">
        <v>6</v>
      </c>
      <c r="F4670" s="10" t="s">
        <v>40</v>
      </c>
      <c r="G4670" s="10">
        <v>0.13</v>
      </c>
      <c r="H4670" s="10">
        <v>0.04</v>
      </c>
      <c r="I4670" s="10">
        <v>0</v>
      </c>
      <c r="J4670" s="10">
        <v>0.01</v>
      </c>
      <c r="K4670" s="10">
        <v>0.17</v>
      </c>
    </row>
    <row r="4671" spans="1:11" x14ac:dyDescent="0.35">
      <c r="A4671" s="9">
        <v>8274</v>
      </c>
      <c r="B4671" s="9" t="s">
        <v>2191</v>
      </c>
      <c r="C4671" s="9" t="s">
        <v>69</v>
      </c>
      <c r="D4671" s="9">
        <v>2009</v>
      </c>
      <c r="E4671" s="9" t="s">
        <v>9</v>
      </c>
      <c r="F4671" s="9" t="s">
        <v>120</v>
      </c>
      <c r="G4671" s="9">
        <v>0.08</v>
      </c>
      <c r="H4671" s="9">
        <v>7.0000000000000007E-2</v>
      </c>
      <c r="I4671" s="9">
        <v>0</v>
      </c>
      <c r="J4671" s="9">
        <v>0.02</v>
      </c>
      <c r="K4671" s="9">
        <v>0.17</v>
      </c>
    </row>
    <row r="4672" spans="1:11" x14ac:dyDescent="0.35">
      <c r="A4672" s="10">
        <v>8275</v>
      </c>
      <c r="B4672" s="10" t="s">
        <v>2192</v>
      </c>
      <c r="C4672" s="10" t="s">
        <v>149</v>
      </c>
      <c r="D4672" s="10">
        <v>2005</v>
      </c>
      <c r="E4672" s="10" t="s">
        <v>10</v>
      </c>
      <c r="F4672" s="10" t="s">
        <v>61</v>
      </c>
      <c r="G4672" s="10">
        <v>0.13</v>
      </c>
      <c r="H4672" s="10">
        <v>0.03</v>
      </c>
      <c r="I4672" s="10">
        <v>0</v>
      </c>
      <c r="J4672" s="10">
        <v>0</v>
      </c>
      <c r="K4672" s="10">
        <v>0.17</v>
      </c>
    </row>
    <row r="4673" spans="1:11" x14ac:dyDescent="0.35">
      <c r="A4673" s="9">
        <v>8276</v>
      </c>
      <c r="B4673" s="9" t="s">
        <v>2193</v>
      </c>
      <c r="C4673" s="9" t="s">
        <v>49</v>
      </c>
      <c r="D4673" s="9">
        <v>2006</v>
      </c>
      <c r="E4673" s="9" t="s">
        <v>5</v>
      </c>
      <c r="F4673" s="9" t="s">
        <v>53</v>
      </c>
      <c r="G4673" s="9">
        <v>0.13</v>
      </c>
      <c r="H4673" s="9">
        <v>0.03</v>
      </c>
      <c r="I4673" s="9">
        <v>0</v>
      </c>
      <c r="J4673" s="9">
        <v>0.01</v>
      </c>
      <c r="K4673" s="9">
        <v>0.17</v>
      </c>
    </row>
    <row r="4674" spans="1:11" x14ac:dyDescent="0.35">
      <c r="A4674" s="10">
        <v>8277</v>
      </c>
      <c r="B4674" s="10" t="s">
        <v>2194</v>
      </c>
      <c r="C4674" s="10" t="s">
        <v>72</v>
      </c>
      <c r="D4674" s="10">
        <v>2001</v>
      </c>
      <c r="E4674" s="10" t="s">
        <v>2</v>
      </c>
      <c r="F4674" s="10" t="s">
        <v>57</v>
      </c>
      <c r="G4674" s="10">
        <v>0.1</v>
      </c>
      <c r="H4674" s="10">
        <v>7.0000000000000007E-2</v>
      </c>
      <c r="I4674" s="10">
        <v>0</v>
      </c>
      <c r="J4674" s="10">
        <v>0.01</v>
      </c>
      <c r="K4674" s="10">
        <v>0.17</v>
      </c>
    </row>
    <row r="4675" spans="1:11" x14ac:dyDescent="0.35">
      <c r="A4675" s="9">
        <v>8278</v>
      </c>
      <c r="B4675" s="9" t="s">
        <v>2195</v>
      </c>
      <c r="C4675" s="9" t="s">
        <v>126</v>
      </c>
      <c r="D4675" s="9">
        <v>1999</v>
      </c>
      <c r="E4675" s="9" t="s">
        <v>1</v>
      </c>
      <c r="F4675" s="9" t="s">
        <v>38</v>
      </c>
      <c r="G4675" s="9">
        <v>0</v>
      </c>
      <c r="H4675" s="9">
        <v>0</v>
      </c>
      <c r="I4675" s="9">
        <v>0.17</v>
      </c>
      <c r="J4675" s="9">
        <v>0</v>
      </c>
      <c r="K4675" s="9">
        <v>0.17</v>
      </c>
    </row>
    <row r="4676" spans="1:11" x14ac:dyDescent="0.35">
      <c r="A4676" s="10">
        <v>8279</v>
      </c>
      <c r="B4676" s="10" t="s">
        <v>2175</v>
      </c>
      <c r="C4676" s="10" t="s">
        <v>80</v>
      </c>
      <c r="D4676" s="10">
        <v>1998</v>
      </c>
      <c r="E4676" s="10" t="s">
        <v>10</v>
      </c>
      <c r="F4676" s="10" t="s">
        <v>1251</v>
      </c>
      <c r="G4676" s="10">
        <v>0</v>
      </c>
      <c r="H4676" s="10">
        <v>0</v>
      </c>
      <c r="I4676" s="10">
        <v>0.17</v>
      </c>
      <c r="J4676" s="10">
        <v>0</v>
      </c>
      <c r="K4676" s="10">
        <v>0.17</v>
      </c>
    </row>
    <row r="4677" spans="1:11" x14ac:dyDescent="0.35">
      <c r="A4677" s="9">
        <v>8280</v>
      </c>
      <c r="B4677" s="9" t="s">
        <v>2196</v>
      </c>
      <c r="C4677" s="9" t="s">
        <v>49</v>
      </c>
      <c r="D4677" s="9">
        <v>2010</v>
      </c>
      <c r="E4677" s="9" t="s">
        <v>9</v>
      </c>
      <c r="F4677" s="9" t="s">
        <v>75</v>
      </c>
      <c r="G4677" s="9">
        <v>0</v>
      </c>
      <c r="H4677" s="9">
        <v>0</v>
      </c>
      <c r="I4677" s="9">
        <v>0.17</v>
      </c>
      <c r="J4677" s="9">
        <v>0</v>
      </c>
      <c r="K4677" s="9">
        <v>0.17</v>
      </c>
    </row>
    <row r="4678" spans="1:11" x14ac:dyDescent="0.35">
      <c r="A4678" s="10">
        <v>8281</v>
      </c>
      <c r="B4678" s="10" t="s">
        <v>924</v>
      </c>
      <c r="C4678" s="10" t="s">
        <v>42</v>
      </c>
      <c r="D4678" s="10">
        <v>2008</v>
      </c>
      <c r="E4678" s="10" t="s">
        <v>11</v>
      </c>
      <c r="F4678" s="10" t="s">
        <v>324</v>
      </c>
      <c r="G4678" s="10">
        <v>0.16</v>
      </c>
      <c r="H4678" s="10">
        <v>0</v>
      </c>
      <c r="I4678" s="10">
        <v>0</v>
      </c>
      <c r="J4678" s="10">
        <v>0.01</v>
      </c>
      <c r="K4678" s="10">
        <v>0.17</v>
      </c>
    </row>
    <row r="4679" spans="1:11" x14ac:dyDescent="0.35">
      <c r="A4679" s="9">
        <v>8282</v>
      </c>
      <c r="B4679" s="9" t="s">
        <v>740</v>
      </c>
      <c r="C4679" s="9" t="s">
        <v>56</v>
      </c>
      <c r="D4679" s="9">
        <v>2014</v>
      </c>
      <c r="E4679" s="9" t="s">
        <v>9</v>
      </c>
      <c r="F4679" s="9" t="s">
        <v>75</v>
      </c>
      <c r="G4679" s="9">
        <v>0.06</v>
      </c>
      <c r="H4679" s="9">
        <v>0.04</v>
      </c>
      <c r="I4679" s="9">
        <v>0.04</v>
      </c>
      <c r="J4679" s="9">
        <v>0.03</v>
      </c>
      <c r="K4679" s="9">
        <v>0.17</v>
      </c>
    </row>
    <row r="4680" spans="1:11" x14ac:dyDescent="0.35">
      <c r="A4680" s="10">
        <v>8283</v>
      </c>
      <c r="B4680" s="10" t="s">
        <v>2197</v>
      </c>
      <c r="C4680" s="10" t="s">
        <v>72</v>
      </c>
      <c r="D4680" s="10">
        <v>1999</v>
      </c>
      <c r="E4680" s="10" t="s">
        <v>12</v>
      </c>
      <c r="F4680" s="10" t="s">
        <v>75</v>
      </c>
      <c r="G4680" s="10">
        <v>0</v>
      </c>
      <c r="H4680" s="10">
        <v>0</v>
      </c>
      <c r="I4680" s="10">
        <v>0.16</v>
      </c>
      <c r="J4680" s="10">
        <v>0.01</v>
      </c>
      <c r="K4680" s="10">
        <v>0.17</v>
      </c>
    </row>
    <row r="4681" spans="1:11" x14ac:dyDescent="0.35">
      <c r="A4681" s="9">
        <v>8284</v>
      </c>
      <c r="B4681" s="9" t="s">
        <v>2198</v>
      </c>
      <c r="C4681" s="9" t="s">
        <v>72</v>
      </c>
      <c r="D4681" s="9">
        <v>1999</v>
      </c>
      <c r="E4681" s="9" t="s">
        <v>11</v>
      </c>
      <c r="F4681" s="9" t="s">
        <v>564</v>
      </c>
      <c r="G4681" s="9">
        <v>0</v>
      </c>
      <c r="H4681" s="9">
        <v>0</v>
      </c>
      <c r="I4681" s="9">
        <v>0.16</v>
      </c>
      <c r="J4681" s="9">
        <v>0.01</v>
      </c>
      <c r="K4681" s="9">
        <v>0.17</v>
      </c>
    </row>
    <row r="4682" spans="1:11" x14ac:dyDescent="0.35">
      <c r="A4682" s="10">
        <v>8285</v>
      </c>
      <c r="B4682" s="10" t="s">
        <v>2199</v>
      </c>
      <c r="C4682" s="10" t="s">
        <v>49</v>
      </c>
      <c r="D4682" s="10">
        <v>2007</v>
      </c>
      <c r="E4682" s="10" t="s">
        <v>7</v>
      </c>
      <c r="F4682" s="10" t="s">
        <v>930</v>
      </c>
      <c r="G4682" s="10">
        <v>0.15</v>
      </c>
      <c r="H4682" s="10">
        <v>0.01</v>
      </c>
      <c r="I4682" s="10">
        <v>0</v>
      </c>
      <c r="J4682" s="10">
        <v>0.01</v>
      </c>
      <c r="K4682" s="10">
        <v>0.17</v>
      </c>
    </row>
    <row r="4683" spans="1:11" x14ac:dyDescent="0.35">
      <c r="A4683" s="9">
        <v>8286</v>
      </c>
      <c r="B4683" s="9" t="s">
        <v>1087</v>
      </c>
      <c r="C4683" s="9" t="s">
        <v>39</v>
      </c>
      <c r="D4683" s="9">
        <v>2004</v>
      </c>
      <c r="E4683" s="9" t="s">
        <v>7</v>
      </c>
      <c r="F4683" s="9" t="s">
        <v>76</v>
      </c>
      <c r="G4683" s="9">
        <v>0.13</v>
      </c>
      <c r="H4683" s="9">
        <v>0.04</v>
      </c>
      <c r="I4683" s="9">
        <v>0</v>
      </c>
      <c r="J4683" s="9">
        <v>0.01</v>
      </c>
      <c r="K4683" s="9">
        <v>0.17</v>
      </c>
    </row>
    <row r="4684" spans="1:11" x14ac:dyDescent="0.35">
      <c r="A4684" s="10">
        <v>8287</v>
      </c>
      <c r="B4684" s="10" t="s">
        <v>951</v>
      </c>
      <c r="C4684" s="10" t="s">
        <v>39</v>
      </c>
      <c r="D4684" s="10">
        <v>2003</v>
      </c>
      <c r="E4684" s="10" t="s">
        <v>7</v>
      </c>
      <c r="F4684" s="10" t="s">
        <v>35</v>
      </c>
      <c r="G4684" s="10">
        <v>0.13</v>
      </c>
      <c r="H4684" s="10">
        <v>0.04</v>
      </c>
      <c r="I4684" s="10">
        <v>0</v>
      </c>
      <c r="J4684" s="10">
        <v>0.01</v>
      </c>
      <c r="K4684" s="10">
        <v>0.17</v>
      </c>
    </row>
    <row r="4685" spans="1:11" x14ac:dyDescent="0.35">
      <c r="A4685" s="9">
        <v>8288</v>
      </c>
      <c r="B4685" s="9" t="s">
        <v>934</v>
      </c>
      <c r="C4685" s="9" t="s">
        <v>44</v>
      </c>
      <c r="D4685" s="9">
        <v>2010</v>
      </c>
      <c r="E4685" s="9" t="s">
        <v>2</v>
      </c>
      <c r="F4685" s="9" t="s">
        <v>84</v>
      </c>
      <c r="G4685" s="9">
        <v>0.05</v>
      </c>
      <c r="H4685" s="9">
        <v>0.08</v>
      </c>
      <c r="I4685" s="9">
        <v>0</v>
      </c>
      <c r="J4685" s="9">
        <v>0.04</v>
      </c>
      <c r="K4685" s="9">
        <v>0.17</v>
      </c>
    </row>
    <row r="4686" spans="1:11" x14ac:dyDescent="0.35">
      <c r="A4686" s="10">
        <v>8289</v>
      </c>
      <c r="B4686" s="10" t="s">
        <v>2200</v>
      </c>
      <c r="C4686" s="10" t="s">
        <v>34</v>
      </c>
      <c r="D4686" s="10">
        <v>2005</v>
      </c>
      <c r="E4686" s="10" t="s">
        <v>3</v>
      </c>
      <c r="F4686" s="10" t="s">
        <v>946</v>
      </c>
      <c r="G4686" s="10">
        <v>0.08</v>
      </c>
      <c r="H4686" s="10">
        <v>7.0000000000000007E-2</v>
      </c>
      <c r="I4686" s="10">
        <v>0</v>
      </c>
      <c r="J4686" s="10">
        <v>0.02</v>
      </c>
      <c r="K4686" s="10">
        <v>0.17</v>
      </c>
    </row>
    <row r="4687" spans="1:11" x14ac:dyDescent="0.35">
      <c r="A4687" s="9">
        <v>8290</v>
      </c>
      <c r="B4687" s="9" t="s">
        <v>2201</v>
      </c>
      <c r="C4687" s="9" t="s">
        <v>34</v>
      </c>
      <c r="D4687" s="9">
        <v>2003</v>
      </c>
      <c r="E4687" s="9" t="s">
        <v>12</v>
      </c>
      <c r="F4687" s="9" t="s">
        <v>300</v>
      </c>
      <c r="G4687" s="9">
        <v>0.08</v>
      </c>
      <c r="H4687" s="9">
        <v>7.0000000000000007E-2</v>
      </c>
      <c r="I4687" s="9">
        <v>0</v>
      </c>
      <c r="J4687" s="9">
        <v>0.02</v>
      </c>
      <c r="K4687" s="9">
        <v>0.17</v>
      </c>
    </row>
    <row r="4688" spans="1:11" x14ac:dyDescent="0.35">
      <c r="A4688" s="10">
        <v>8291</v>
      </c>
      <c r="B4688" s="10" t="s">
        <v>2202</v>
      </c>
      <c r="C4688" s="10" t="s">
        <v>36</v>
      </c>
      <c r="D4688" s="10">
        <v>2005</v>
      </c>
      <c r="E4688" s="10" t="s">
        <v>6</v>
      </c>
      <c r="F4688" s="10" t="s">
        <v>67</v>
      </c>
      <c r="G4688" s="10">
        <v>0.12</v>
      </c>
      <c r="H4688" s="10">
        <v>0.05</v>
      </c>
      <c r="I4688" s="10">
        <v>0</v>
      </c>
      <c r="J4688" s="10">
        <v>0</v>
      </c>
      <c r="K4688" s="10">
        <v>0.17</v>
      </c>
    </row>
    <row r="4689" spans="1:11" x14ac:dyDescent="0.35">
      <c r="A4689" s="9">
        <v>8292</v>
      </c>
      <c r="B4689" s="9" t="s">
        <v>2203</v>
      </c>
      <c r="C4689" s="9" t="s">
        <v>49</v>
      </c>
      <c r="D4689" s="9">
        <v>2009</v>
      </c>
      <c r="E4689" s="9" t="s">
        <v>9</v>
      </c>
      <c r="F4689" s="9" t="s">
        <v>52</v>
      </c>
      <c r="G4689" s="9">
        <v>0.16</v>
      </c>
      <c r="H4689" s="9">
        <v>0</v>
      </c>
      <c r="I4689" s="9">
        <v>0</v>
      </c>
      <c r="J4689" s="9">
        <v>0.01</v>
      </c>
      <c r="K4689" s="9">
        <v>0.17</v>
      </c>
    </row>
    <row r="4690" spans="1:11" x14ac:dyDescent="0.35">
      <c r="A4690" s="10">
        <v>8293</v>
      </c>
      <c r="B4690" s="10" t="s">
        <v>1484</v>
      </c>
      <c r="C4690" s="10" t="s">
        <v>34</v>
      </c>
      <c r="D4690" s="10">
        <v>2008</v>
      </c>
      <c r="E4690" s="10" t="s">
        <v>1</v>
      </c>
      <c r="F4690" s="10" t="s">
        <v>118</v>
      </c>
      <c r="G4690" s="10">
        <v>0.08</v>
      </c>
      <c r="H4690" s="10">
        <v>7.0000000000000007E-2</v>
      </c>
      <c r="I4690" s="10">
        <v>0</v>
      </c>
      <c r="J4690" s="10">
        <v>0.02</v>
      </c>
      <c r="K4690" s="10">
        <v>0.17</v>
      </c>
    </row>
    <row r="4691" spans="1:11" x14ac:dyDescent="0.35">
      <c r="A4691" s="9">
        <v>8294</v>
      </c>
      <c r="B4691" s="9" t="s">
        <v>2204</v>
      </c>
      <c r="C4691" s="9" t="s">
        <v>34</v>
      </c>
      <c r="D4691" s="9">
        <v>2000</v>
      </c>
      <c r="E4691" s="9" t="s">
        <v>9</v>
      </c>
      <c r="F4691" s="9" t="s">
        <v>100</v>
      </c>
      <c r="G4691" s="9">
        <v>0.08</v>
      </c>
      <c r="H4691" s="9">
        <v>7.0000000000000007E-2</v>
      </c>
      <c r="I4691" s="9">
        <v>0</v>
      </c>
      <c r="J4691" s="9">
        <v>0.02</v>
      </c>
      <c r="K4691" s="9">
        <v>0.17</v>
      </c>
    </row>
    <row r="4692" spans="1:11" x14ac:dyDescent="0.35">
      <c r="A4692" s="10">
        <v>8295</v>
      </c>
      <c r="B4692" s="10" t="s">
        <v>2205</v>
      </c>
      <c r="C4692" s="10" t="s">
        <v>88</v>
      </c>
      <c r="D4692" s="10">
        <v>2016</v>
      </c>
      <c r="E4692" s="10" t="s">
        <v>4</v>
      </c>
      <c r="F4692" s="10" t="s">
        <v>98</v>
      </c>
      <c r="G4692" s="10">
        <v>0.03</v>
      </c>
      <c r="H4692" s="10">
        <v>0</v>
      </c>
      <c r="I4692" s="10">
        <v>0.14000000000000001</v>
      </c>
      <c r="J4692" s="10">
        <v>0</v>
      </c>
      <c r="K4692" s="10">
        <v>0.17</v>
      </c>
    </row>
    <row r="4693" spans="1:11" x14ac:dyDescent="0.35">
      <c r="A4693" s="9">
        <v>8296</v>
      </c>
      <c r="B4693" s="9" t="s">
        <v>2206</v>
      </c>
      <c r="C4693" s="9" t="s">
        <v>94</v>
      </c>
      <c r="D4693" s="9">
        <v>2009</v>
      </c>
      <c r="E4693" s="9" t="s">
        <v>12</v>
      </c>
      <c r="F4693" s="9" t="s">
        <v>40</v>
      </c>
      <c r="G4693" s="9">
        <v>0.01</v>
      </c>
      <c r="H4693" s="9">
        <v>0.12</v>
      </c>
      <c r="I4693" s="9">
        <v>0</v>
      </c>
      <c r="J4693" s="9">
        <v>0.03</v>
      </c>
      <c r="K4693" s="9">
        <v>0.17</v>
      </c>
    </row>
    <row r="4694" spans="1:11" x14ac:dyDescent="0.35">
      <c r="A4694" s="10">
        <v>8297</v>
      </c>
      <c r="B4694" s="10" t="s">
        <v>2207</v>
      </c>
      <c r="C4694" s="10" t="s">
        <v>49</v>
      </c>
      <c r="D4694" s="10">
        <v>2006</v>
      </c>
      <c r="E4694" s="10" t="s">
        <v>9</v>
      </c>
      <c r="F4694" s="10" t="s">
        <v>67</v>
      </c>
      <c r="G4694" s="10">
        <v>0.12</v>
      </c>
      <c r="H4694" s="10">
        <v>0.04</v>
      </c>
      <c r="I4694" s="10">
        <v>0</v>
      </c>
      <c r="J4694" s="10">
        <v>0.01</v>
      </c>
      <c r="K4694" s="10">
        <v>0.17</v>
      </c>
    </row>
    <row r="4695" spans="1:11" x14ac:dyDescent="0.35">
      <c r="A4695" s="9">
        <v>8298</v>
      </c>
      <c r="B4695" s="9" t="s">
        <v>2208</v>
      </c>
      <c r="C4695" s="9" t="s">
        <v>34</v>
      </c>
      <c r="D4695" s="9">
        <v>2009</v>
      </c>
      <c r="E4695" s="9" t="s">
        <v>1</v>
      </c>
      <c r="F4695" s="9" t="s">
        <v>118</v>
      </c>
      <c r="G4695" s="9">
        <v>0.08</v>
      </c>
      <c r="H4695" s="9">
        <v>7.0000000000000007E-2</v>
      </c>
      <c r="I4695" s="9">
        <v>0</v>
      </c>
      <c r="J4695" s="9">
        <v>0.02</v>
      </c>
      <c r="K4695" s="9">
        <v>0.17</v>
      </c>
    </row>
    <row r="4696" spans="1:11" x14ac:dyDescent="0.35">
      <c r="A4696" s="10">
        <v>8299</v>
      </c>
      <c r="B4696" s="10" t="s">
        <v>2209</v>
      </c>
      <c r="C4696" s="10" t="s">
        <v>72</v>
      </c>
      <c r="D4696" s="10">
        <v>1997</v>
      </c>
      <c r="E4696" s="10" t="s">
        <v>9</v>
      </c>
      <c r="F4696" s="10" t="s">
        <v>91</v>
      </c>
      <c r="G4696" s="10">
        <v>0</v>
      </c>
      <c r="H4696" s="10">
        <v>0</v>
      </c>
      <c r="I4696" s="10">
        <v>0.16</v>
      </c>
      <c r="J4696" s="10">
        <v>0.01</v>
      </c>
      <c r="K4696" s="10">
        <v>0.17</v>
      </c>
    </row>
    <row r="4697" spans="1:11" x14ac:dyDescent="0.35">
      <c r="A4697" s="9">
        <v>8300</v>
      </c>
      <c r="B4697" s="9" t="s">
        <v>1300</v>
      </c>
      <c r="C4697" s="9" t="s">
        <v>69</v>
      </c>
      <c r="D4697" s="9">
        <v>2010</v>
      </c>
      <c r="E4697" s="9" t="s">
        <v>9</v>
      </c>
      <c r="F4697" s="9" t="s">
        <v>120</v>
      </c>
      <c r="G4697" s="9">
        <v>0.1</v>
      </c>
      <c r="H4697" s="9">
        <v>0.04</v>
      </c>
      <c r="I4697" s="9">
        <v>0</v>
      </c>
      <c r="J4697" s="9">
        <v>0.02</v>
      </c>
      <c r="K4697" s="9">
        <v>0.17</v>
      </c>
    </row>
    <row r="4698" spans="1:11" x14ac:dyDescent="0.35">
      <c r="A4698" s="10">
        <v>8301</v>
      </c>
      <c r="B4698" s="10" t="s">
        <v>2210</v>
      </c>
      <c r="C4698" s="10" t="s">
        <v>70</v>
      </c>
      <c r="D4698" s="10">
        <v>2006</v>
      </c>
      <c r="E4698" s="10" t="s">
        <v>1</v>
      </c>
      <c r="F4698" s="10" t="s">
        <v>52</v>
      </c>
      <c r="G4698" s="10">
        <v>0.15</v>
      </c>
      <c r="H4698" s="10">
        <v>0.01</v>
      </c>
      <c r="I4698" s="10">
        <v>0</v>
      </c>
      <c r="J4698" s="10">
        <v>0.01</v>
      </c>
      <c r="K4698" s="10">
        <v>0.17</v>
      </c>
    </row>
    <row r="4699" spans="1:11" x14ac:dyDescent="0.35">
      <c r="A4699" s="9">
        <v>8302</v>
      </c>
      <c r="B4699" s="9" t="s">
        <v>2211</v>
      </c>
      <c r="C4699" s="9" t="s">
        <v>70</v>
      </c>
      <c r="D4699" s="9">
        <v>2010</v>
      </c>
      <c r="E4699" s="9" t="s">
        <v>9</v>
      </c>
      <c r="F4699" s="9" t="s">
        <v>40</v>
      </c>
      <c r="G4699" s="9">
        <v>0.06</v>
      </c>
      <c r="H4699" s="9">
        <v>7.0000000000000007E-2</v>
      </c>
      <c r="I4699" s="9">
        <v>0.04</v>
      </c>
      <c r="J4699" s="9">
        <v>0.01</v>
      </c>
      <c r="K4699" s="9">
        <v>0.17</v>
      </c>
    </row>
    <row r="4700" spans="1:11" x14ac:dyDescent="0.35">
      <c r="A4700" s="10">
        <v>8303</v>
      </c>
      <c r="B4700" s="10" t="s">
        <v>1101</v>
      </c>
      <c r="C4700" s="10" t="s">
        <v>72</v>
      </c>
      <c r="D4700" s="10">
        <v>1996</v>
      </c>
      <c r="E4700" s="10" t="s">
        <v>10</v>
      </c>
      <c r="F4700" s="10" t="s">
        <v>57</v>
      </c>
      <c r="G4700" s="10">
        <v>0</v>
      </c>
      <c r="H4700" s="10">
        <v>0</v>
      </c>
      <c r="I4700" s="10">
        <v>0.16</v>
      </c>
      <c r="J4700" s="10">
        <v>0.01</v>
      </c>
      <c r="K4700" s="10">
        <v>0.17</v>
      </c>
    </row>
    <row r="4701" spans="1:11" x14ac:dyDescent="0.35">
      <c r="A4701" s="9">
        <v>8304</v>
      </c>
      <c r="B4701" s="9" t="s">
        <v>2212</v>
      </c>
      <c r="C4701" s="9" t="s">
        <v>34</v>
      </c>
      <c r="D4701" s="9">
        <v>2003</v>
      </c>
      <c r="E4701" s="9" t="s">
        <v>9</v>
      </c>
      <c r="F4701" s="9" t="s">
        <v>76</v>
      </c>
      <c r="G4701" s="9">
        <v>0.08</v>
      </c>
      <c r="H4701" s="9">
        <v>7.0000000000000007E-2</v>
      </c>
      <c r="I4701" s="9">
        <v>0</v>
      </c>
      <c r="J4701" s="9">
        <v>0.02</v>
      </c>
      <c r="K4701" s="9">
        <v>0.17</v>
      </c>
    </row>
    <row r="4702" spans="1:11" x14ac:dyDescent="0.35">
      <c r="A4702" s="10">
        <v>8305</v>
      </c>
      <c r="B4702" s="10" t="s">
        <v>2213</v>
      </c>
      <c r="C4702" s="10" t="s">
        <v>34</v>
      </c>
      <c r="D4702" s="10">
        <v>2003</v>
      </c>
      <c r="E4702" s="10" t="s">
        <v>4</v>
      </c>
      <c r="F4702" s="10" t="s">
        <v>137</v>
      </c>
      <c r="G4702" s="10">
        <v>0</v>
      </c>
      <c r="H4702" s="10">
        <v>0</v>
      </c>
      <c r="I4702" s="10">
        <v>0.17</v>
      </c>
      <c r="J4702" s="10">
        <v>0</v>
      </c>
      <c r="K4702" s="10">
        <v>0.17</v>
      </c>
    </row>
    <row r="4703" spans="1:11" x14ac:dyDescent="0.35">
      <c r="A4703" s="9">
        <v>8306</v>
      </c>
      <c r="B4703" s="9" t="s">
        <v>2214</v>
      </c>
      <c r="C4703" s="9" t="s">
        <v>34</v>
      </c>
      <c r="D4703" s="9">
        <v>2007</v>
      </c>
      <c r="E4703" s="9" t="s">
        <v>4</v>
      </c>
      <c r="F4703" s="9" t="s">
        <v>75</v>
      </c>
      <c r="G4703" s="9">
        <v>0</v>
      </c>
      <c r="H4703" s="9">
        <v>0</v>
      </c>
      <c r="I4703" s="9">
        <v>0.17</v>
      </c>
      <c r="J4703" s="9">
        <v>0</v>
      </c>
      <c r="K4703" s="9">
        <v>0.17</v>
      </c>
    </row>
    <row r="4704" spans="1:11" x14ac:dyDescent="0.35">
      <c r="A4704" s="10">
        <v>8307</v>
      </c>
      <c r="B4704" s="10" t="s">
        <v>2091</v>
      </c>
      <c r="C4704" s="10" t="s">
        <v>42</v>
      </c>
      <c r="D4704" s="10">
        <v>2010</v>
      </c>
      <c r="E4704" s="10" t="s">
        <v>6</v>
      </c>
      <c r="F4704" s="10" t="s">
        <v>2092</v>
      </c>
      <c r="G4704" s="10">
        <v>0.16</v>
      </c>
      <c r="H4704" s="10">
        <v>0</v>
      </c>
      <c r="I4704" s="10">
        <v>0</v>
      </c>
      <c r="J4704" s="10">
        <v>0.01</v>
      </c>
      <c r="K4704" s="10">
        <v>0.17</v>
      </c>
    </row>
    <row r="4705" spans="1:11" x14ac:dyDescent="0.35">
      <c r="A4705" s="9">
        <v>8308</v>
      </c>
      <c r="B4705" s="9" t="s">
        <v>2215</v>
      </c>
      <c r="C4705" s="9" t="s">
        <v>269</v>
      </c>
      <c r="D4705" s="9">
        <v>2000</v>
      </c>
      <c r="E4705" s="9" t="s">
        <v>12</v>
      </c>
      <c r="F4705" s="9" t="s">
        <v>75</v>
      </c>
      <c r="G4705" s="9">
        <v>0</v>
      </c>
      <c r="H4705" s="9">
        <v>0</v>
      </c>
      <c r="I4705" s="9">
        <v>0.17</v>
      </c>
      <c r="J4705" s="9">
        <v>0</v>
      </c>
      <c r="K4705" s="9">
        <v>0.17</v>
      </c>
    </row>
    <row r="4706" spans="1:11" x14ac:dyDescent="0.35">
      <c r="A4706" s="10">
        <v>8309</v>
      </c>
      <c r="B4706" s="10" t="s">
        <v>283</v>
      </c>
      <c r="C4706" s="10" t="s">
        <v>149</v>
      </c>
      <c r="D4706" s="10">
        <v>2003</v>
      </c>
      <c r="E4706" s="10" t="s">
        <v>2</v>
      </c>
      <c r="F4706" s="10" t="s">
        <v>120</v>
      </c>
      <c r="G4706" s="10">
        <v>0.13</v>
      </c>
      <c r="H4706" s="10">
        <v>0.03</v>
      </c>
      <c r="I4706" s="10">
        <v>0</v>
      </c>
      <c r="J4706" s="10">
        <v>0</v>
      </c>
      <c r="K4706" s="10">
        <v>0.17</v>
      </c>
    </row>
    <row r="4707" spans="1:11" x14ac:dyDescent="0.35">
      <c r="A4707" s="9">
        <v>8310</v>
      </c>
      <c r="B4707" s="9" t="s">
        <v>2216</v>
      </c>
      <c r="C4707" s="9" t="s">
        <v>36</v>
      </c>
      <c r="D4707" s="9">
        <v>2005</v>
      </c>
      <c r="E4707" s="9" t="s">
        <v>2</v>
      </c>
      <c r="F4707" s="9" t="s">
        <v>67</v>
      </c>
      <c r="G4707" s="9">
        <v>0.12</v>
      </c>
      <c r="H4707" s="9">
        <v>0.05</v>
      </c>
      <c r="I4707" s="9">
        <v>0</v>
      </c>
      <c r="J4707" s="9">
        <v>0</v>
      </c>
      <c r="K4707" s="9">
        <v>0.17</v>
      </c>
    </row>
    <row r="4708" spans="1:11" x14ac:dyDescent="0.35">
      <c r="A4708" s="10">
        <v>8311</v>
      </c>
      <c r="B4708" s="10" t="s">
        <v>2217</v>
      </c>
      <c r="C4708" s="10" t="s">
        <v>44</v>
      </c>
      <c r="D4708" s="10">
        <v>2009</v>
      </c>
      <c r="E4708" s="10" t="s">
        <v>9</v>
      </c>
      <c r="F4708" s="10" t="s">
        <v>75</v>
      </c>
      <c r="G4708" s="10">
        <v>0</v>
      </c>
      <c r="H4708" s="10">
        <v>0</v>
      </c>
      <c r="I4708" s="10">
        <v>0.17</v>
      </c>
      <c r="J4708" s="10">
        <v>0</v>
      </c>
      <c r="K4708" s="10">
        <v>0.17</v>
      </c>
    </row>
    <row r="4709" spans="1:11" x14ac:dyDescent="0.35">
      <c r="A4709" s="9">
        <v>8312</v>
      </c>
      <c r="B4709" s="9" t="s">
        <v>610</v>
      </c>
      <c r="C4709" s="9" t="s">
        <v>44</v>
      </c>
      <c r="D4709" s="9">
        <v>2008</v>
      </c>
      <c r="E4709" s="9" t="s">
        <v>1</v>
      </c>
      <c r="F4709" s="9" t="s">
        <v>43</v>
      </c>
      <c r="G4709" s="9">
        <v>0.16</v>
      </c>
      <c r="H4709" s="9">
        <v>0</v>
      </c>
      <c r="I4709" s="9">
        <v>0</v>
      </c>
      <c r="J4709" s="9">
        <v>0.01</v>
      </c>
      <c r="K4709" s="9">
        <v>0.17</v>
      </c>
    </row>
    <row r="4710" spans="1:11" x14ac:dyDescent="0.35">
      <c r="A4710" s="10">
        <v>8313</v>
      </c>
      <c r="B4710" s="10" t="s">
        <v>2218</v>
      </c>
      <c r="C4710" s="10" t="s">
        <v>42</v>
      </c>
      <c r="D4710" s="10">
        <v>2010</v>
      </c>
      <c r="E4710" s="10" t="s">
        <v>1</v>
      </c>
      <c r="F4710" s="10" t="s">
        <v>84</v>
      </c>
      <c r="G4710" s="10">
        <v>0.16</v>
      </c>
      <c r="H4710" s="10">
        <v>0</v>
      </c>
      <c r="I4710" s="10">
        <v>0</v>
      </c>
      <c r="J4710" s="10">
        <v>0.01</v>
      </c>
      <c r="K4710" s="10">
        <v>0.17</v>
      </c>
    </row>
    <row r="4711" spans="1:11" x14ac:dyDescent="0.35">
      <c r="A4711" s="9">
        <v>8314</v>
      </c>
      <c r="B4711" s="9" t="s">
        <v>2219</v>
      </c>
      <c r="C4711" s="9" t="s">
        <v>44</v>
      </c>
      <c r="D4711" s="9">
        <v>2007</v>
      </c>
      <c r="E4711" s="9" t="s">
        <v>9</v>
      </c>
      <c r="F4711" s="9" t="s">
        <v>57</v>
      </c>
      <c r="G4711" s="9">
        <v>7.0000000000000007E-2</v>
      </c>
      <c r="H4711" s="9">
        <v>7.0000000000000007E-2</v>
      </c>
      <c r="I4711" s="9">
        <v>0</v>
      </c>
      <c r="J4711" s="9">
        <v>0.03</v>
      </c>
      <c r="K4711" s="9">
        <v>0.17</v>
      </c>
    </row>
    <row r="4712" spans="1:11" x14ac:dyDescent="0.35">
      <c r="A4712" s="10">
        <v>8315</v>
      </c>
      <c r="B4712" s="10" t="s">
        <v>2053</v>
      </c>
      <c r="C4712" s="10" t="s">
        <v>69</v>
      </c>
      <c r="D4712" s="11" t="s">
        <v>145</v>
      </c>
      <c r="E4712" s="10" t="s">
        <v>1</v>
      </c>
      <c r="F4712" s="10" t="s">
        <v>134</v>
      </c>
      <c r="G4712" s="10">
        <v>0.16</v>
      </c>
      <c r="H4712" s="10">
        <v>0</v>
      </c>
      <c r="I4712" s="10">
        <v>0</v>
      </c>
      <c r="J4712" s="10">
        <v>0.01</v>
      </c>
      <c r="K4712" s="10">
        <v>0.17</v>
      </c>
    </row>
    <row r="4713" spans="1:11" x14ac:dyDescent="0.35">
      <c r="A4713" s="9">
        <v>8316</v>
      </c>
      <c r="B4713" s="9" t="s">
        <v>2220</v>
      </c>
      <c r="C4713" s="9" t="s">
        <v>39</v>
      </c>
      <c r="D4713" s="9">
        <v>2003</v>
      </c>
      <c r="E4713" s="9" t="s">
        <v>9</v>
      </c>
      <c r="F4713" s="9" t="s">
        <v>251</v>
      </c>
      <c r="G4713" s="9">
        <v>0.13</v>
      </c>
      <c r="H4713" s="9">
        <v>0.04</v>
      </c>
      <c r="I4713" s="9">
        <v>0</v>
      </c>
      <c r="J4713" s="9">
        <v>0.01</v>
      </c>
      <c r="K4713" s="9">
        <v>0.17</v>
      </c>
    </row>
    <row r="4714" spans="1:11" x14ac:dyDescent="0.35">
      <c r="A4714" s="10">
        <v>8317</v>
      </c>
      <c r="B4714" s="10" t="s">
        <v>1790</v>
      </c>
      <c r="C4714" s="10" t="s">
        <v>70</v>
      </c>
      <c r="D4714" s="10">
        <v>2008</v>
      </c>
      <c r="E4714" s="10" t="s">
        <v>4</v>
      </c>
      <c r="F4714" s="10" t="s">
        <v>62</v>
      </c>
      <c r="G4714" s="10">
        <v>0.03</v>
      </c>
      <c r="H4714" s="10">
        <v>0.12</v>
      </c>
      <c r="I4714" s="10">
        <v>0</v>
      </c>
      <c r="J4714" s="10">
        <v>0.01</v>
      </c>
      <c r="K4714" s="10">
        <v>0.17</v>
      </c>
    </row>
    <row r="4715" spans="1:11" x14ac:dyDescent="0.35">
      <c r="A4715" s="9">
        <v>8318</v>
      </c>
      <c r="B4715" s="9" t="s">
        <v>262</v>
      </c>
      <c r="C4715" s="9" t="s">
        <v>44</v>
      </c>
      <c r="D4715" s="9">
        <v>2006</v>
      </c>
      <c r="E4715" s="9" t="s">
        <v>1</v>
      </c>
      <c r="F4715" s="9" t="s">
        <v>61</v>
      </c>
      <c r="G4715" s="9">
        <v>0.13</v>
      </c>
      <c r="H4715" s="9">
        <v>0.02</v>
      </c>
      <c r="I4715" s="9">
        <v>0</v>
      </c>
      <c r="J4715" s="9">
        <v>0.02</v>
      </c>
      <c r="K4715" s="9">
        <v>0.17</v>
      </c>
    </row>
    <row r="4716" spans="1:11" x14ac:dyDescent="0.35">
      <c r="A4716" s="10">
        <v>8319</v>
      </c>
      <c r="B4716" s="10" t="s">
        <v>1270</v>
      </c>
      <c r="C4716" s="10" t="s">
        <v>44</v>
      </c>
      <c r="D4716" s="10">
        <v>2013</v>
      </c>
      <c r="E4716" s="10" t="s">
        <v>9</v>
      </c>
      <c r="F4716" s="10" t="s">
        <v>38</v>
      </c>
      <c r="G4716" s="10">
        <v>0</v>
      </c>
      <c r="H4716" s="10">
        <v>0.03</v>
      </c>
      <c r="I4716" s="10">
        <v>0.14000000000000001</v>
      </c>
      <c r="J4716" s="10">
        <v>0</v>
      </c>
      <c r="K4716" s="10">
        <v>0.17</v>
      </c>
    </row>
    <row r="4717" spans="1:11" x14ac:dyDescent="0.35">
      <c r="A4717" s="9">
        <v>8320</v>
      </c>
      <c r="B4717" s="9" t="s">
        <v>2221</v>
      </c>
      <c r="C4717" s="9" t="s">
        <v>208</v>
      </c>
      <c r="D4717" s="9">
        <v>1999</v>
      </c>
      <c r="E4717" s="9" t="s">
        <v>3</v>
      </c>
      <c r="F4717" s="9" t="s">
        <v>2059</v>
      </c>
      <c r="G4717" s="9">
        <v>0</v>
      </c>
      <c r="H4717" s="9">
        <v>0</v>
      </c>
      <c r="I4717" s="9">
        <v>0.17</v>
      </c>
      <c r="J4717" s="9">
        <v>0</v>
      </c>
      <c r="K4717" s="9">
        <v>0.17</v>
      </c>
    </row>
    <row r="4718" spans="1:11" x14ac:dyDescent="0.35">
      <c r="A4718" s="10">
        <v>8321</v>
      </c>
      <c r="B4718" s="10" t="s">
        <v>2222</v>
      </c>
      <c r="C4718" s="10" t="s">
        <v>72</v>
      </c>
      <c r="D4718" s="10">
        <v>1998</v>
      </c>
      <c r="E4718" s="10" t="s">
        <v>10</v>
      </c>
      <c r="F4718" s="10" t="s">
        <v>1008</v>
      </c>
      <c r="G4718" s="10">
        <v>0.05</v>
      </c>
      <c r="H4718" s="10">
        <v>0.04</v>
      </c>
      <c r="I4718" s="10">
        <v>7.0000000000000007E-2</v>
      </c>
      <c r="J4718" s="10">
        <v>0.01</v>
      </c>
      <c r="K4718" s="10">
        <v>0.17</v>
      </c>
    </row>
    <row r="4719" spans="1:11" x14ac:dyDescent="0.35">
      <c r="A4719" s="9">
        <v>8322</v>
      </c>
      <c r="B4719" s="9" t="s">
        <v>494</v>
      </c>
      <c r="C4719" s="9" t="s">
        <v>70</v>
      </c>
      <c r="D4719" s="9">
        <v>2007</v>
      </c>
      <c r="E4719" s="9" t="s">
        <v>9</v>
      </c>
      <c r="F4719" s="9" t="s">
        <v>43</v>
      </c>
      <c r="G4719" s="9">
        <v>0.16</v>
      </c>
      <c r="H4719" s="9">
        <v>0</v>
      </c>
      <c r="I4719" s="9">
        <v>0</v>
      </c>
      <c r="J4719" s="9">
        <v>0.01</v>
      </c>
      <c r="K4719" s="9">
        <v>0.17</v>
      </c>
    </row>
    <row r="4720" spans="1:11" x14ac:dyDescent="0.35">
      <c r="A4720" s="10">
        <v>8323</v>
      </c>
      <c r="B4720" s="10" t="s">
        <v>2223</v>
      </c>
      <c r="C4720" s="10" t="s">
        <v>42</v>
      </c>
      <c r="D4720" s="10">
        <v>2009</v>
      </c>
      <c r="E4720" s="10" t="s">
        <v>1</v>
      </c>
      <c r="F4720" s="10" t="s">
        <v>118</v>
      </c>
      <c r="G4720" s="10">
        <v>0.16</v>
      </c>
      <c r="H4720" s="10">
        <v>0</v>
      </c>
      <c r="I4720" s="10">
        <v>0</v>
      </c>
      <c r="J4720" s="10">
        <v>0.01</v>
      </c>
      <c r="K4720" s="10">
        <v>0.17</v>
      </c>
    </row>
    <row r="4721" spans="1:11" x14ac:dyDescent="0.35">
      <c r="A4721" s="9">
        <v>8324</v>
      </c>
      <c r="B4721" s="9" t="s">
        <v>2224</v>
      </c>
      <c r="C4721" s="9" t="s">
        <v>42</v>
      </c>
      <c r="D4721" s="9">
        <v>2008</v>
      </c>
      <c r="E4721" s="9" t="s">
        <v>5</v>
      </c>
      <c r="F4721" s="9" t="s">
        <v>98</v>
      </c>
      <c r="G4721" s="9">
        <v>0.04</v>
      </c>
      <c r="H4721" s="9">
        <v>0.12</v>
      </c>
      <c r="I4721" s="9">
        <v>0</v>
      </c>
      <c r="J4721" s="9">
        <v>0.02</v>
      </c>
      <c r="K4721" s="9">
        <v>0.17</v>
      </c>
    </row>
    <row r="4722" spans="1:11" x14ac:dyDescent="0.35">
      <c r="A4722" s="10">
        <v>8325</v>
      </c>
      <c r="B4722" s="10" t="s">
        <v>2225</v>
      </c>
      <c r="C4722" s="10" t="s">
        <v>39</v>
      </c>
      <c r="D4722" s="10">
        <v>2004</v>
      </c>
      <c r="E4722" s="10" t="s">
        <v>9</v>
      </c>
      <c r="F4722" s="10" t="s">
        <v>78</v>
      </c>
      <c r="G4722" s="10">
        <v>0.13</v>
      </c>
      <c r="H4722" s="10">
        <v>0.04</v>
      </c>
      <c r="I4722" s="10">
        <v>0</v>
      </c>
      <c r="J4722" s="10">
        <v>0.01</v>
      </c>
      <c r="K4722" s="10">
        <v>0.17</v>
      </c>
    </row>
    <row r="4723" spans="1:11" x14ac:dyDescent="0.35">
      <c r="A4723" s="9">
        <v>8326</v>
      </c>
      <c r="B4723" s="9" t="s">
        <v>2226</v>
      </c>
      <c r="C4723" s="9" t="s">
        <v>69</v>
      </c>
      <c r="D4723" s="9">
        <v>2009</v>
      </c>
      <c r="E4723" s="9" t="s">
        <v>6</v>
      </c>
      <c r="F4723" s="9" t="s">
        <v>57</v>
      </c>
      <c r="G4723" s="9">
        <v>0</v>
      </c>
      <c r="H4723" s="9">
        <v>0.15</v>
      </c>
      <c r="I4723" s="9">
        <v>0</v>
      </c>
      <c r="J4723" s="9">
        <v>0.02</v>
      </c>
      <c r="K4723" s="9">
        <v>0.17</v>
      </c>
    </row>
    <row r="4724" spans="1:11" x14ac:dyDescent="0.35">
      <c r="A4724" s="10">
        <v>8327</v>
      </c>
      <c r="B4724" s="10" t="s">
        <v>2227</v>
      </c>
      <c r="C4724" s="10" t="s">
        <v>44</v>
      </c>
      <c r="D4724" s="10">
        <v>2008</v>
      </c>
      <c r="E4724" s="10" t="s">
        <v>1</v>
      </c>
      <c r="F4724" s="10" t="s">
        <v>57</v>
      </c>
      <c r="G4724" s="10">
        <v>0.16</v>
      </c>
      <c r="H4724" s="10">
        <v>0</v>
      </c>
      <c r="I4724" s="10">
        <v>0</v>
      </c>
      <c r="J4724" s="10">
        <v>0.01</v>
      </c>
      <c r="K4724" s="10">
        <v>0.17</v>
      </c>
    </row>
    <row r="4725" spans="1:11" x14ac:dyDescent="0.35">
      <c r="A4725" s="9">
        <v>8328</v>
      </c>
      <c r="B4725" s="9" t="s">
        <v>2228</v>
      </c>
      <c r="C4725" s="9" t="s">
        <v>88</v>
      </c>
      <c r="D4725" s="9">
        <v>2012</v>
      </c>
      <c r="E4725" s="9" t="s">
        <v>9</v>
      </c>
      <c r="F4725" s="9" t="s">
        <v>43</v>
      </c>
      <c r="G4725" s="9">
        <v>0.13</v>
      </c>
      <c r="H4725" s="9">
        <v>0.03</v>
      </c>
      <c r="I4725" s="9">
        <v>0</v>
      </c>
      <c r="J4725" s="9">
        <v>0.01</v>
      </c>
      <c r="K4725" s="9">
        <v>0.17</v>
      </c>
    </row>
    <row r="4726" spans="1:11" x14ac:dyDescent="0.35">
      <c r="A4726" s="10">
        <v>8329</v>
      </c>
      <c r="B4726" s="10" t="s">
        <v>1559</v>
      </c>
      <c r="C4726" s="10" t="s">
        <v>36</v>
      </c>
      <c r="D4726" s="10">
        <v>2005</v>
      </c>
      <c r="E4726" s="10" t="s">
        <v>9</v>
      </c>
      <c r="F4726" s="10" t="s">
        <v>61</v>
      </c>
      <c r="G4726" s="10">
        <v>0.12</v>
      </c>
      <c r="H4726" s="10">
        <v>0.05</v>
      </c>
      <c r="I4726" s="10">
        <v>0</v>
      </c>
      <c r="J4726" s="10">
        <v>0</v>
      </c>
      <c r="K4726" s="10">
        <v>0.17</v>
      </c>
    </row>
    <row r="4727" spans="1:11" x14ac:dyDescent="0.35">
      <c r="A4727" s="9">
        <v>8330</v>
      </c>
      <c r="B4727" s="9" t="s">
        <v>1521</v>
      </c>
      <c r="C4727" s="9" t="s">
        <v>70</v>
      </c>
      <c r="D4727" s="9">
        <v>2014</v>
      </c>
      <c r="E4727" s="9" t="s">
        <v>9</v>
      </c>
      <c r="F4727" s="9" t="s">
        <v>43</v>
      </c>
      <c r="G4727" s="9">
        <v>0.09</v>
      </c>
      <c r="H4727" s="9">
        <v>7.0000000000000007E-2</v>
      </c>
      <c r="I4727" s="9">
        <v>0</v>
      </c>
      <c r="J4727" s="9">
        <v>0.02</v>
      </c>
      <c r="K4727" s="9">
        <v>0.17</v>
      </c>
    </row>
    <row r="4728" spans="1:11" x14ac:dyDescent="0.35">
      <c r="A4728" s="10">
        <v>8331</v>
      </c>
      <c r="B4728" s="10" t="s">
        <v>2229</v>
      </c>
      <c r="C4728" s="10" t="s">
        <v>72</v>
      </c>
      <c r="D4728" s="10">
        <v>1999</v>
      </c>
      <c r="E4728" s="10" t="s">
        <v>2</v>
      </c>
      <c r="F4728" s="10" t="s">
        <v>118</v>
      </c>
      <c r="G4728" s="10">
        <v>0.09</v>
      </c>
      <c r="H4728" s="10">
        <v>0.06</v>
      </c>
      <c r="I4728" s="10">
        <v>0</v>
      </c>
      <c r="J4728" s="10">
        <v>0.01</v>
      </c>
      <c r="K4728" s="10">
        <v>0.17</v>
      </c>
    </row>
    <row r="4729" spans="1:11" x14ac:dyDescent="0.35">
      <c r="A4729" s="9">
        <v>8332</v>
      </c>
      <c r="B4729" s="9" t="s">
        <v>2230</v>
      </c>
      <c r="C4729" s="9" t="s">
        <v>36</v>
      </c>
      <c r="D4729" s="9">
        <v>2004</v>
      </c>
      <c r="E4729" s="9" t="s">
        <v>6</v>
      </c>
      <c r="F4729" s="9" t="s">
        <v>145</v>
      </c>
      <c r="G4729" s="9">
        <v>0.12</v>
      </c>
      <c r="H4729" s="9">
        <v>0.05</v>
      </c>
      <c r="I4729" s="9">
        <v>0</v>
      </c>
      <c r="J4729" s="9">
        <v>0</v>
      </c>
      <c r="K4729" s="9">
        <v>0.17</v>
      </c>
    </row>
    <row r="4730" spans="1:11" x14ac:dyDescent="0.35">
      <c r="A4730" s="10">
        <v>8333</v>
      </c>
      <c r="B4730" s="10" t="s">
        <v>2231</v>
      </c>
      <c r="C4730" s="10" t="s">
        <v>42</v>
      </c>
      <c r="D4730" s="10">
        <v>2008</v>
      </c>
      <c r="E4730" s="10" t="s">
        <v>5</v>
      </c>
      <c r="F4730" s="10" t="s">
        <v>1180</v>
      </c>
      <c r="G4730" s="10">
        <v>0.16</v>
      </c>
      <c r="H4730" s="10">
        <v>0</v>
      </c>
      <c r="I4730" s="10">
        <v>0</v>
      </c>
      <c r="J4730" s="10">
        <v>0.01</v>
      </c>
      <c r="K4730" s="10">
        <v>0.17</v>
      </c>
    </row>
    <row r="4731" spans="1:11" x14ac:dyDescent="0.35">
      <c r="A4731" s="9">
        <v>8334</v>
      </c>
      <c r="B4731" s="9" t="s">
        <v>2232</v>
      </c>
      <c r="C4731" s="9" t="s">
        <v>42</v>
      </c>
      <c r="D4731" s="9">
        <v>2008</v>
      </c>
      <c r="E4731" s="9" t="s">
        <v>6</v>
      </c>
      <c r="F4731" s="9" t="s">
        <v>788</v>
      </c>
      <c r="G4731" s="9">
        <v>0.16</v>
      </c>
      <c r="H4731" s="9">
        <v>0</v>
      </c>
      <c r="I4731" s="9">
        <v>0</v>
      </c>
      <c r="J4731" s="9">
        <v>0.01</v>
      </c>
      <c r="K4731" s="9">
        <v>0.17</v>
      </c>
    </row>
    <row r="4732" spans="1:11" x14ac:dyDescent="0.35">
      <c r="A4732" s="10">
        <v>8335</v>
      </c>
      <c r="B4732" s="10" t="s">
        <v>2156</v>
      </c>
      <c r="C4732" s="10" t="s">
        <v>70</v>
      </c>
      <c r="D4732" s="10">
        <v>2009</v>
      </c>
      <c r="E4732" s="10" t="s">
        <v>9</v>
      </c>
      <c r="F4732" s="10" t="s">
        <v>2157</v>
      </c>
      <c r="G4732" s="10">
        <v>0.14000000000000001</v>
      </c>
      <c r="H4732" s="10">
        <v>0.02</v>
      </c>
      <c r="I4732" s="10">
        <v>0</v>
      </c>
      <c r="J4732" s="10">
        <v>0.01</v>
      </c>
      <c r="K4732" s="10">
        <v>0.17</v>
      </c>
    </row>
    <row r="4733" spans="1:11" x14ac:dyDescent="0.35">
      <c r="A4733" s="9">
        <v>8336</v>
      </c>
      <c r="B4733" s="9" t="s">
        <v>2233</v>
      </c>
      <c r="C4733" s="9" t="s">
        <v>34</v>
      </c>
      <c r="D4733" s="12" t="s">
        <v>145</v>
      </c>
      <c r="E4733" s="9" t="s">
        <v>9</v>
      </c>
      <c r="F4733" s="9" t="s">
        <v>37</v>
      </c>
      <c r="G4733" s="9">
        <v>0.08</v>
      </c>
      <c r="H4733" s="9">
        <v>7.0000000000000007E-2</v>
      </c>
      <c r="I4733" s="9">
        <v>0</v>
      </c>
      <c r="J4733" s="9">
        <v>0.02</v>
      </c>
      <c r="K4733" s="9">
        <v>0.17</v>
      </c>
    </row>
    <row r="4734" spans="1:11" x14ac:dyDescent="0.35">
      <c r="A4734" s="10">
        <v>8337</v>
      </c>
      <c r="B4734" s="10" t="s">
        <v>1379</v>
      </c>
      <c r="C4734" s="10" t="s">
        <v>70</v>
      </c>
      <c r="D4734" s="10">
        <v>2010</v>
      </c>
      <c r="E4734" s="10" t="s">
        <v>3</v>
      </c>
      <c r="F4734" s="10" t="s">
        <v>91</v>
      </c>
      <c r="G4734" s="10">
        <v>7.0000000000000007E-2</v>
      </c>
      <c r="H4734" s="10">
        <v>0.09</v>
      </c>
      <c r="I4734" s="10">
        <v>0</v>
      </c>
      <c r="J4734" s="10">
        <v>0.02</v>
      </c>
      <c r="K4734" s="10">
        <v>0.17</v>
      </c>
    </row>
    <row r="4735" spans="1:11" x14ac:dyDescent="0.35">
      <c r="A4735" s="9">
        <v>8338</v>
      </c>
      <c r="B4735" s="9" t="s">
        <v>2234</v>
      </c>
      <c r="C4735" s="9" t="s">
        <v>44</v>
      </c>
      <c r="D4735" s="9">
        <v>2004</v>
      </c>
      <c r="E4735" s="9" t="s">
        <v>6</v>
      </c>
      <c r="F4735" s="9" t="s">
        <v>38</v>
      </c>
      <c r="G4735" s="9">
        <v>0</v>
      </c>
      <c r="H4735" s="9">
        <v>0</v>
      </c>
      <c r="I4735" s="9">
        <v>0.17</v>
      </c>
      <c r="J4735" s="9">
        <v>0</v>
      </c>
      <c r="K4735" s="9">
        <v>0.17</v>
      </c>
    </row>
    <row r="4736" spans="1:11" x14ac:dyDescent="0.35">
      <c r="A4736" s="10">
        <v>8339</v>
      </c>
      <c r="B4736" s="10" t="s">
        <v>2235</v>
      </c>
      <c r="C4736" s="10" t="s">
        <v>146</v>
      </c>
      <c r="D4736" s="10">
        <v>1999</v>
      </c>
      <c r="E4736" s="10" t="s">
        <v>3</v>
      </c>
      <c r="F4736" s="10" t="s">
        <v>76</v>
      </c>
      <c r="G4736" s="10">
        <v>0.14000000000000001</v>
      </c>
      <c r="H4736" s="10">
        <v>0.03</v>
      </c>
      <c r="I4736" s="10">
        <v>0</v>
      </c>
      <c r="J4736" s="10">
        <v>0</v>
      </c>
      <c r="K4736" s="10">
        <v>0.17</v>
      </c>
    </row>
    <row r="4737" spans="1:11" x14ac:dyDescent="0.35">
      <c r="A4737" s="9">
        <v>8340</v>
      </c>
      <c r="B4737" s="9" t="s">
        <v>2236</v>
      </c>
      <c r="C4737" s="9" t="s">
        <v>146</v>
      </c>
      <c r="D4737" s="9">
        <v>1999</v>
      </c>
      <c r="E4737" s="9" t="s">
        <v>11</v>
      </c>
      <c r="F4737" s="9" t="s">
        <v>184</v>
      </c>
      <c r="G4737" s="9">
        <v>0.05</v>
      </c>
      <c r="H4737" s="9">
        <v>0.01</v>
      </c>
      <c r="I4737" s="9">
        <v>0.11</v>
      </c>
      <c r="J4737" s="9">
        <v>0</v>
      </c>
      <c r="K4737" s="9">
        <v>0.17</v>
      </c>
    </row>
    <row r="4738" spans="1:11" x14ac:dyDescent="0.35">
      <c r="A4738" s="10">
        <v>8341</v>
      </c>
      <c r="B4738" s="10" t="s">
        <v>2237</v>
      </c>
      <c r="C4738" s="10" t="s">
        <v>146</v>
      </c>
      <c r="D4738" s="10">
        <v>2000</v>
      </c>
      <c r="E4738" s="10" t="s">
        <v>7</v>
      </c>
      <c r="F4738" s="10" t="s">
        <v>114</v>
      </c>
      <c r="G4738" s="10">
        <v>0.12</v>
      </c>
      <c r="H4738" s="10">
        <v>0.05</v>
      </c>
      <c r="I4738" s="10">
        <v>0</v>
      </c>
      <c r="J4738" s="10">
        <v>0</v>
      </c>
      <c r="K4738" s="10">
        <v>0.17</v>
      </c>
    </row>
    <row r="4739" spans="1:11" x14ac:dyDescent="0.35">
      <c r="A4739" s="9">
        <v>8342</v>
      </c>
      <c r="B4739" s="9" t="s">
        <v>520</v>
      </c>
      <c r="C4739" s="9" t="s">
        <v>39</v>
      </c>
      <c r="D4739" s="9">
        <v>2003</v>
      </c>
      <c r="E4739" s="9" t="s">
        <v>9</v>
      </c>
      <c r="F4739" s="9" t="s">
        <v>61</v>
      </c>
      <c r="G4739" s="9">
        <v>0.13</v>
      </c>
      <c r="H4739" s="9">
        <v>0.04</v>
      </c>
      <c r="I4739" s="9">
        <v>0</v>
      </c>
      <c r="J4739" s="9">
        <v>0.01</v>
      </c>
      <c r="K4739" s="9">
        <v>0.17</v>
      </c>
    </row>
    <row r="4740" spans="1:11" x14ac:dyDescent="0.35">
      <c r="A4740" s="10">
        <v>8343</v>
      </c>
      <c r="B4740" s="10" t="s">
        <v>2238</v>
      </c>
      <c r="C4740" s="10" t="s">
        <v>36</v>
      </c>
      <c r="D4740" s="10">
        <v>2004</v>
      </c>
      <c r="E4740" s="10" t="s">
        <v>6</v>
      </c>
      <c r="F4740" s="10" t="s">
        <v>145</v>
      </c>
      <c r="G4740" s="10">
        <v>0.12</v>
      </c>
      <c r="H4740" s="10">
        <v>0.05</v>
      </c>
      <c r="I4740" s="10">
        <v>0</v>
      </c>
      <c r="J4740" s="10">
        <v>0</v>
      </c>
      <c r="K4740" s="10">
        <v>0.17</v>
      </c>
    </row>
    <row r="4741" spans="1:11" x14ac:dyDescent="0.35">
      <c r="A4741" s="9">
        <v>8344</v>
      </c>
      <c r="B4741" s="9" t="s">
        <v>2239</v>
      </c>
      <c r="C4741" s="9" t="s">
        <v>42</v>
      </c>
      <c r="D4741" s="9">
        <v>2008</v>
      </c>
      <c r="E4741" s="9" t="s">
        <v>8</v>
      </c>
      <c r="F4741" s="9" t="s">
        <v>466</v>
      </c>
      <c r="G4741" s="9">
        <v>0.14000000000000001</v>
      </c>
      <c r="H4741" s="9">
        <v>0.01</v>
      </c>
      <c r="I4741" s="9">
        <v>0</v>
      </c>
      <c r="J4741" s="9">
        <v>0.01</v>
      </c>
      <c r="K4741" s="9">
        <v>0.17</v>
      </c>
    </row>
    <row r="4742" spans="1:11" x14ac:dyDescent="0.35">
      <c r="A4742" s="10">
        <v>8345</v>
      </c>
      <c r="B4742" s="10" t="s">
        <v>2240</v>
      </c>
      <c r="C4742" s="10" t="s">
        <v>36</v>
      </c>
      <c r="D4742" s="10">
        <v>2004</v>
      </c>
      <c r="E4742" s="10" t="s">
        <v>6</v>
      </c>
      <c r="F4742" s="10" t="s">
        <v>53</v>
      </c>
      <c r="G4742" s="10">
        <v>0.12</v>
      </c>
      <c r="H4742" s="10">
        <v>0.05</v>
      </c>
      <c r="I4742" s="10">
        <v>0</v>
      </c>
      <c r="J4742" s="10">
        <v>0</v>
      </c>
      <c r="K4742" s="10">
        <v>0.17</v>
      </c>
    </row>
    <row r="4743" spans="1:11" x14ac:dyDescent="0.35">
      <c r="A4743" s="9">
        <v>8346</v>
      </c>
      <c r="B4743" s="9" t="s">
        <v>2241</v>
      </c>
      <c r="C4743" s="9" t="s">
        <v>69</v>
      </c>
      <c r="D4743" s="9">
        <v>2012</v>
      </c>
      <c r="E4743" s="9" t="s">
        <v>4</v>
      </c>
      <c r="F4743" s="9" t="s">
        <v>174</v>
      </c>
      <c r="G4743" s="9">
        <v>0.06</v>
      </c>
      <c r="H4743" s="9">
        <v>0.03</v>
      </c>
      <c r="I4743" s="9">
        <v>0.06</v>
      </c>
      <c r="J4743" s="9">
        <v>0.02</v>
      </c>
      <c r="K4743" s="9">
        <v>0.17</v>
      </c>
    </row>
    <row r="4744" spans="1:11" x14ac:dyDescent="0.35">
      <c r="A4744" s="10">
        <v>8347</v>
      </c>
      <c r="B4744" s="10" t="s">
        <v>1182</v>
      </c>
      <c r="C4744" s="10" t="s">
        <v>34</v>
      </c>
      <c r="D4744" s="10">
        <v>2009</v>
      </c>
      <c r="E4744" s="10" t="s">
        <v>1</v>
      </c>
      <c r="F4744" s="10" t="s">
        <v>511</v>
      </c>
      <c r="G4744" s="10">
        <v>0.08</v>
      </c>
      <c r="H4744" s="10">
        <v>0.06</v>
      </c>
      <c r="I4744" s="10">
        <v>0</v>
      </c>
      <c r="J4744" s="10">
        <v>0.02</v>
      </c>
      <c r="K4744" s="10">
        <v>0.17</v>
      </c>
    </row>
    <row r="4745" spans="1:11" x14ac:dyDescent="0.35">
      <c r="A4745" s="9">
        <v>8348</v>
      </c>
      <c r="B4745" s="9" t="s">
        <v>2242</v>
      </c>
      <c r="C4745" s="9" t="s">
        <v>44</v>
      </c>
      <c r="D4745" s="9">
        <v>2010</v>
      </c>
      <c r="E4745" s="9" t="s">
        <v>9</v>
      </c>
      <c r="F4745" s="9" t="s">
        <v>75</v>
      </c>
      <c r="G4745" s="9">
        <v>0</v>
      </c>
      <c r="H4745" s="9">
        <v>0</v>
      </c>
      <c r="I4745" s="9">
        <v>0.17</v>
      </c>
      <c r="J4745" s="9">
        <v>0</v>
      </c>
      <c r="K4745" s="9">
        <v>0.17</v>
      </c>
    </row>
    <row r="4746" spans="1:11" x14ac:dyDescent="0.35">
      <c r="A4746" s="10">
        <v>8349</v>
      </c>
      <c r="B4746" s="10" t="s">
        <v>2243</v>
      </c>
      <c r="C4746" s="10" t="s">
        <v>34</v>
      </c>
      <c r="D4746" s="10">
        <v>2008</v>
      </c>
      <c r="E4746" s="10" t="s">
        <v>6</v>
      </c>
      <c r="F4746" s="10" t="s">
        <v>59</v>
      </c>
      <c r="G4746" s="10">
        <v>0.08</v>
      </c>
      <c r="H4746" s="10">
        <v>0.06</v>
      </c>
      <c r="I4746" s="10">
        <v>0</v>
      </c>
      <c r="J4746" s="10">
        <v>0.02</v>
      </c>
      <c r="K4746" s="10">
        <v>0.17</v>
      </c>
    </row>
    <row r="4747" spans="1:11" x14ac:dyDescent="0.35">
      <c r="A4747" s="9">
        <v>8350</v>
      </c>
      <c r="B4747" s="9" t="s">
        <v>2244</v>
      </c>
      <c r="C4747" s="9" t="s">
        <v>34</v>
      </c>
      <c r="D4747" s="9">
        <v>2007</v>
      </c>
      <c r="E4747" s="9" t="s">
        <v>11</v>
      </c>
      <c r="F4747" s="9" t="s">
        <v>73</v>
      </c>
      <c r="G4747" s="9">
        <v>0</v>
      </c>
      <c r="H4747" s="9">
        <v>0</v>
      </c>
      <c r="I4747" s="9">
        <v>0.17</v>
      </c>
      <c r="J4747" s="9">
        <v>0</v>
      </c>
      <c r="K4747" s="9">
        <v>0.17</v>
      </c>
    </row>
    <row r="4748" spans="1:11" x14ac:dyDescent="0.35">
      <c r="A4748" s="10">
        <v>8351</v>
      </c>
      <c r="B4748" s="10" t="s">
        <v>2245</v>
      </c>
      <c r="C4748" s="10" t="s">
        <v>36</v>
      </c>
      <c r="D4748" s="10">
        <v>2004</v>
      </c>
      <c r="E4748" s="10" t="s">
        <v>9</v>
      </c>
      <c r="F4748" s="10" t="s">
        <v>59</v>
      </c>
      <c r="G4748" s="10">
        <v>0.12</v>
      </c>
      <c r="H4748" s="10">
        <v>0.04</v>
      </c>
      <c r="I4748" s="10">
        <v>0</v>
      </c>
      <c r="J4748" s="10">
        <v>0</v>
      </c>
      <c r="K4748" s="10">
        <v>0.17</v>
      </c>
    </row>
    <row r="4749" spans="1:11" x14ac:dyDescent="0.35">
      <c r="A4749" s="9">
        <v>8352</v>
      </c>
      <c r="B4749" s="9" t="s">
        <v>2246</v>
      </c>
      <c r="C4749" s="9" t="s">
        <v>94</v>
      </c>
      <c r="D4749" s="9">
        <v>2005</v>
      </c>
      <c r="E4749" s="9" t="s">
        <v>12</v>
      </c>
      <c r="F4749" s="9" t="s">
        <v>52</v>
      </c>
      <c r="G4749" s="9">
        <v>0.02</v>
      </c>
      <c r="H4749" s="9">
        <v>0.12</v>
      </c>
      <c r="I4749" s="9">
        <v>0</v>
      </c>
      <c r="J4749" s="9">
        <v>0.03</v>
      </c>
      <c r="K4749" s="9">
        <v>0.17</v>
      </c>
    </row>
    <row r="4750" spans="1:11" x14ac:dyDescent="0.35">
      <c r="A4750" s="10">
        <v>8353</v>
      </c>
      <c r="B4750" s="10" t="s">
        <v>1202</v>
      </c>
      <c r="C4750" s="10" t="s">
        <v>44</v>
      </c>
      <c r="D4750" s="10">
        <v>2013</v>
      </c>
      <c r="E4750" s="10" t="s">
        <v>1</v>
      </c>
      <c r="F4750" s="10" t="s">
        <v>38</v>
      </c>
      <c r="G4750" s="10">
        <v>0</v>
      </c>
      <c r="H4750" s="10">
        <v>0</v>
      </c>
      <c r="I4750" s="10">
        <v>0.17</v>
      </c>
      <c r="J4750" s="10">
        <v>0</v>
      </c>
      <c r="K4750" s="10">
        <v>0.17</v>
      </c>
    </row>
    <row r="4751" spans="1:11" x14ac:dyDescent="0.35">
      <c r="A4751" s="9">
        <v>8354</v>
      </c>
      <c r="B4751" s="9" t="s">
        <v>2247</v>
      </c>
      <c r="C4751" s="9" t="s">
        <v>72</v>
      </c>
      <c r="D4751" s="9">
        <v>1995</v>
      </c>
      <c r="E4751" s="9" t="s">
        <v>4</v>
      </c>
      <c r="F4751" s="9" t="s">
        <v>2248</v>
      </c>
      <c r="G4751" s="9">
        <v>0.02</v>
      </c>
      <c r="H4751" s="9">
        <v>0.02</v>
      </c>
      <c r="I4751" s="9">
        <v>0.12</v>
      </c>
      <c r="J4751" s="9">
        <v>0.01</v>
      </c>
      <c r="K4751" s="9">
        <v>0.17</v>
      </c>
    </row>
    <row r="4752" spans="1:11" x14ac:dyDescent="0.35">
      <c r="A4752" s="10">
        <v>8355</v>
      </c>
      <c r="B4752" s="10" t="s">
        <v>2249</v>
      </c>
      <c r="C4752" s="10" t="s">
        <v>42</v>
      </c>
      <c r="D4752" s="10">
        <v>2010</v>
      </c>
      <c r="E4752" s="10" t="s">
        <v>6</v>
      </c>
      <c r="F4752" s="10" t="s">
        <v>50</v>
      </c>
      <c r="G4752" s="10">
        <v>0.16</v>
      </c>
      <c r="H4752" s="10">
        <v>0</v>
      </c>
      <c r="I4752" s="10">
        <v>0</v>
      </c>
      <c r="J4752" s="10">
        <v>0.01</v>
      </c>
      <c r="K4752" s="10">
        <v>0.17</v>
      </c>
    </row>
    <row r="4753" spans="1:11" x14ac:dyDescent="0.35">
      <c r="A4753" s="9">
        <v>8356</v>
      </c>
      <c r="B4753" s="9" t="s">
        <v>2250</v>
      </c>
      <c r="C4753" s="9" t="s">
        <v>102</v>
      </c>
      <c r="D4753" s="9">
        <v>2015</v>
      </c>
      <c r="E4753" s="9" t="s">
        <v>1</v>
      </c>
      <c r="F4753" s="9" t="s">
        <v>61</v>
      </c>
      <c r="G4753" s="9">
        <v>0.1</v>
      </c>
      <c r="H4753" s="9">
        <v>0.04</v>
      </c>
      <c r="I4753" s="9">
        <v>0</v>
      </c>
      <c r="J4753" s="9">
        <v>0.03</v>
      </c>
      <c r="K4753" s="9">
        <v>0.17</v>
      </c>
    </row>
    <row r="4754" spans="1:11" x14ac:dyDescent="0.35">
      <c r="A4754" s="10">
        <v>8357</v>
      </c>
      <c r="B4754" s="10" t="s">
        <v>1389</v>
      </c>
      <c r="C4754" s="10" t="s">
        <v>70</v>
      </c>
      <c r="D4754" s="10">
        <v>2010</v>
      </c>
      <c r="E4754" s="10" t="s">
        <v>11</v>
      </c>
      <c r="F4754" s="10" t="s">
        <v>50</v>
      </c>
      <c r="G4754" s="10">
        <v>0.11</v>
      </c>
      <c r="H4754" s="10">
        <v>0.04</v>
      </c>
      <c r="I4754" s="10">
        <v>0</v>
      </c>
      <c r="J4754" s="10">
        <v>0.01</v>
      </c>
      <c r="K4754" s="10">
        <v>0.17</v>
      </c>
    </row>
    <row r="4755" spans="1:11" x14ac:dyDescent="0.35">
      <c r="A4755" s="9">
        <v>8358</v>
      </c>
      <c r="B4755" s="9" t="s">
        <v>2251</v>
      </c>
      <c r="C4755" s="9" t="s">
        <v>49</v>
      </c>
      <c r="D4755" s="9">
        <v>2010</v>
      </c>
      <c r="E4755" s="9" t="s">
        <v>6</v>
      </c>
      <c r="F4755" s="9" t="s">
        <v>598</v>
      </c>
      <c r="G4755" s="9">
        <v>0.16</v>
      </c>
      <c r="H4755" s="9">
        <v>0</v>
      </c>
      <c r="I4755" s="9">
        <v>0</v>
      </c>
      <c r="J4755" s="9">
        <v>0.01</v>
      </c>
      <c r="K4755" s="9">
        <v>0.17</v>
      </c>
    </row>
    <row r="4756" spans="1:11" x14ac:dyDescent="0.35">
      <c r="A4756" s="10">
        <v>8359</v>
      </c>
      <c r="B4756" s="10" t="s">
        <v>2252</v>
      </c>
      <c r="C4756" s="10" t="s">
        <v>34</v>
      </c>
      <c r="D4756" s="10">
        <v>2006</v>
      </c>
      <c r="E4756" s="10" t="s">
        <v>4</v>
      </c>
      <c r="F4756" s="10" t="s">
        <v>75</v>
      </c>
      <c r="G4756" s="10">
        <v>0</v>
      </c>
      <c r="H4756" s="10">
        <v>0</v>
      </c>
      <c r="I4756" s="10">
        <v>0.17</v>
      </c>
      <c r="J4756" s="10">
        <v>0</v>
      </c>
      <c r="K4756" s="10">
        <v>0.17</v>
      </c>
    </row>
    <row r="4757" spans="1:11" x14ac:dyDescent="0.35">
      <c r="A4757" s="9">
        <v>8360</v>
      </c>
      <c r="B4757" s="9" t="s">
        <v>2253</v>
      </c>
      <c r="C4757" s="9" t="s">
        <v>36</v>
      </c>
      <c r="D4757" s="9">
        <v>2004</v>
      </c>
      <c r="E4757" s="9" t="s">
        <v>11</v>
      </c>
      <c r="F4757" s="9" t="s">
        <v>91</v>
      </c>
      <c r="G4757" s="9">
        <v>0</v>
      </c>
      <c r="H4757" s="9">
        <v>0</v>
      </c>
      <c r="I4757" s="9">
        <v>0.16</v>
      </c>
      <c r="J4757" s="9">
        <v>0</v>
      </c>
      <c r="K4757" s="9">
        <v>0.17</v>
      </c>
    </row>
    <row r="4758" spans="1:11" x14ac:dyDescent="0.35">
      <c r="A4758" s="10">
        <v>8361</v>
      </c>
      <c r="B4758" s="10" t="s">
        <v>2254</v>
      </c>
      <c r="C4758" s="10" t="s">
        <v>49</v>
      </c>
      <c r="D4758" s="10">
        <v>2008</v>
      </c>
      <c r="E4758" s="10" t="s">
        <v>9</v>
      </c>
      <c r="F4758" s="10" t="s">
        <v>67</v>
      </c>
      <c r="G4758" s="10">
        <v>0.16</v>
      </c>
      <c r="H4758" s="10">
        <v>0</v>
      </c>
      <c r="I4758" s="10">
        <v>0</v>
      </c>
      <c r="J4758" s="10">
        <v>0.01</v>
      </c>
      <c r="K4758" s="10">
        <v>0.17</v>
      </c>
    </row>
    <row r="4759" spans="1:11" x14ac:dyDescent="0.35">
      <c r="A4759" s="9">
        <v>8362</v>
      </c>
      <c r="B4759" s="9" t="s">
        <v>2255</v>
      </c>
      <c r="C4759" s="9" t="s">
        <v>34</v>
      </c>
      <c r="D4759" s="9">
        <v>2001</v>
      </c>
      <c r="E4759" s="9" t="s">
        <v>1</v>
      </c>
      <c r="F4759" s="9" t="s">
        <v>111</v>
      </c>
      <c r="G4759" s="9">
        <v>0.05</v>
      </c>
      <c r="H4759" s="9">
        <v>0.04</v>
      </c>
      <c r="I4759" s="9">
        <v>0.06</v>
      </c>
      <c r="J4759" s="9">
        <v>0.01</v>
      </c>
      <c r="K4759" s="9">
        <v>0.17</v>
      </c>
    </row>
    <row r="4760" spans="1:11" x14ac:dyDescent="0.35">
      <c r="A4760" s="10">
        <v>8363</v>
      </c>
      <c r="B4760" s="10" t="s">
        <v>2256</v>
      </c>
      <c r="C4760" s="10" t="s">
        <v>72</v>
      </c>
      <c r="D4760" s="10">
        <v>2000</v>
      </c>
      <c r="E4760" s="10" t="s">
        <v>9</v>
      </c>
      <c r="F4760" s="10" t="s">
        <v>38</v>
      </c>
      <c r="G4760" s="10">
        <v>0.09</v>
      </c>
      <c r="H4760" s="10">
        <v>0.06</v>
      </c>
      <c r="I4760" s="10">
        <v>0</v>
      </c>
      <c r="J4760" s="10">
        <v>0.01</v>
      </c>
      <c r="K4760" s="10">
        <v>0.17</v>
      </c>
    </row>
    <row r="4761" spans="1:11" x14ac:dyDescent="0.35">
      <c r="A4761" s="9">
        <v>8364</v>
      </c>
      <c r="B4761" s="9" t="s">
        <v>2257</v>
      </c>
      <c r="C4761" s="9" t="s">
        <v>42</v>
      </c>
      <c r="D4761" s="9">
        <v>2009</v>
      </c>
      <c r="E4761" s="9" t="s">
        <v>5</v>
      </c>
      <c r="F4761" s="9" t="s">
        <v>38</v>
      </c>
      <c r="G4761" s="9">
        <v>0.1</v>
      </c>
      <c r="H4761" s="9">
        <v>0.06</v>
      </c>
      <c r="I4761" s="9">
        <v>0</v>
      </c>
      <c r="J4761" s="9">
        <v>0.02</v>
      </c>
      <c r="K4761" s="9">
        <v>0.17</v>
      </c>
    </row>
    <row r="4762" spans="1:11" x14ac:dyDescent="0.35">
      <c r="A4762" s="10">
        <v>8365</v>
      </c>
      <c r="B4762" s="10" t="s">
        <v>2258</v>
      </c>
      <c r="C4762" s="10" t="s">
        <v>70</v>
      </c>
      <c r="D4762" s="10">
        <v>2007</v>
      </c>
      <c r="E4762" s="10" t="s">
        <v>6</v>
      </c>
      <c r="F4762" s="10" t="s">
        <v>40</v>
      </c>
      <c r="G4762" s="10">
        <v>0.14000000000000001</v>
      </c>
      <c r="H4762" s="10">
        <v>0.01</v>
      </c>
      <c r="I4762" s="10">
        <v>0</v>
      </c>
      <c r="J4762" s="10">
        <v>0.01</v>
      </c>
      <c r="K4762" s="10">
        <v>0.17</v>
      </c>
    </row>
    <row r="4763" spans="1:11" x14ac:dyDescent="0.35">
      <c r="A4763" s="9">
        <v>8366</v>
      </c>
      <c r="B4763" s="9" t="s">
        <v>2259</v>
      </c>
      <c r="C4763" s="9" t="s">
        <v>34</v>
      </c>
      <c r="D4763" s="9">
        <v>2004</v>
      </c>
      <c r="E4763" s="9" t="s">
        <v>9</v>
      </c>
      <c r="F4763" s="9" t="s">
        <v>61</v>
      </c>
      <c r="G4763" s="9">
        <v>0.08</v>
      </c>
      <c r="H4763" s="9">
        <v>0.06</v>
      </c>
      <c r="I4763" s="9">
        <v>0</v>
      </c>
      <c r="J4763" s="9">
        <v>0.02</v>
      </c>
      <c r="K4763" s="9">
        <v>0.17</v>
      </c>
    </row>
    <row r="4764" spans="1:11" x14ac:dyDescent="0.35">
      <c r="A4764" s="10">
        <v>8367</v>
      </c>
      <c r="B4764" s="10" t="s">
        <v>256</v>
      </c>
      <c r="C4764" s="10" t="s">
        <v>70</v>
      </c>
      <c r="D4764" s="10">
        <v>2009</v>
      </c>
      <c r="E4764" s="10" t="s">
        <v>9</v>
      </c>
      <c r="F4764" s="10" t="s">
        <v>43</v>
      </c>
      <c r="G4764" s="10">
        <v>0.12</v>
      </c>
      <c r="H4764" s="10">
        <v>0.03</v>
      </c>
      <c r="I4764" s="10">
        <v>0</v>
      </c>
      <c r="J4764" s="10">
        <v>0.01</v>
      </c>
      <c r="K4764" s="10">
        <v>0.17</v>
      </c>
    </row>
    <row r="4765" spans="1:11" x14ac:dyDescent="0.35">
      <c r="A4765" s="9">
        <v>8368</v>
      </c>
      <c r="B4765" s="9" t="s">
        <v>2260</v>
      </c>
      <c r="C4765" s="9" t="s">
        <v>70</v>
      </c>
      <c r="D4765" s="9">
        <v>2012</v>
      </c>
      <c r="E4765" s="9" t="s">
        <v>9</v>
      </c>
      <c r="F4765" s="9" t="s">
        <v>419</v>
      </c>
      <c r="G4765" s="9">
        <v>0.16</v>
      </c>
      <c r="H4765" s="9">
        <v>0</v>
      </c>
      <c r="I4765" s="9">
        <v>0</v>
      </c>
      <c r="J4765" s="9">
        <v>0.01</v>
      </c>
      <c r="K4765" s="9">
        <v>0.17</v>
      </c>
    </row>
    <row r="4766" spans="1:11" x14ac:dyDescent="0.35">
      <c r="A4766" s="10">
        <v>8369</v>
      </c>
      <c r="B4766" s="10" t="s">
        <v>2261</v>
      </c>
      <c r="C4766" s="10" t="s">
        <v>34</v>
      </c>
      <c r="D4766" s="10">
        <v>2007</v>
      </c>
      <c r="E4766" s="10" t="s">
        <v>9</v>
      </c>
      <c r="F4766" s="10" t="s">
        <v>2262</v>
      </c>
      <c r="G4766" s="10">
        <v>0.08</v>
      </c>
      <c r="H4766" s="10">
        <v>0.06</v>
      </c>
      <c r="I4766" s="10">
        <v>0</v>
      </c>
      <c r="J4766" s="10">
        <v>0.02</v>
      </c>
      <c r="K4766" s="10">
        <v>0.17</v>
      </c>
    </row>
    <row r="4767" spans="1:11" x14ac:dyDescent="0.35">
      <c r="A4767" s="9">
        <v>8370</v>
      </c>
      <c r="B4767" s="9" t="s">
        <v>2263</v>
      </c>
      <c r="C4767" s="9" t="s">
        <v>36</v>
      </c>
      <c r="D4767" s="9">
        <v>2004</v>
      </c>
      <c r="E4767" s="9" t="s">
        <v>6</v>
      </c>
      <c r="F4767" s="9" t="s">
        <v>145</v>
      </c>
      <c r="G4767" s="9">
        <v>0.12</v>
      </c>
      <c r="H4767" s="9">
        <v>0.04</v>
      </c>
      <c r="I4767" s="9">
        <v>0</v>
      </c>
      <c r="J4767" s="9">
        <v>0</v>
      </c>
      <c r="K4767" s="9">
        <v>0.17</v>
      </c>
    </row>
    <row r="4768" spans="1:11" x14ac:dyDescent="0.35">
      <c r="A4768" s="10">
        <v>8371</v>
      </c>
      <c r="B4768" s="10" t="s">
        <v>1275</v>
      </c>
      <c r="C4768" s="10" t="s">
        <v>42</v>
      </c>
      <c r="D4768" s="10">
        <v>2013</v>
      </c>
      <c r="E4768" s="10" t="s">
        <v>8</v>
      </c>
      <c r="F4768" s="10" t="s">
        <v>59</v>
      </c>
      <c r="G4768" s="10">
        <v>0.08</v>
      </c>
      <c r="H4768" s="10">
        <v>7.0000000000000007E-2</v>
      </c>
      <c r="I4768" s="10">
        <v>0</v>
      </c>
      <c r="J4768" s="10">
        <v>0.02</v>
      </c>
      <c r="K4768" s="10">
        <v>0.17</v>
      </c>
    </row>
    <row r="4769" spans="1:11" x14ac:dyDescent="0.35">
      <c r="A4769" s="9">
        <v>8372</v>
      </c>
      <c r="B4769" s="9" t="s">
        <v>2264</v>
      </c>
      <c r="C4769" s="9" t="s">
        <v>42</v>
      </c>
      <c r="D4769" s="9">
        <v>2007</v>
      </c>
      <c r="E4769" s="9" t="s">
        <v>6</v>
      </c>
      <c r="F4769" s="9" t="s">
        <v>63</v>
      </c>
      <c r="G4769" s="9">
        <v>0.11</v>
      </c>
      <c r="H4769" s="9">
        <v>0.02</v>
      </c>
      <c r="I4769" s="9">
        <v>0.03</v>
      </c>
      <c r="J4769" s="9">
        <v>0.01</v>
      </c>
      <c r="K4769" s="9">
        <v>0.17</v>
      </c>
    </row>
    <row r="4770" spans="1:11" x14ac:dyDescent="0.35">
      <c r="A4770" s="10">
        <v>8373</v>
      </c>
      <c r="B4770" s="10" t="s">
        <v>2265</v>
      </c>
      <c r="C4770" s="10" t="s">
        <v>47</v>
      </c>
      <c r="D4770" s="10">
        <v>1996</v>
      </c>
      <c r="E4770" s="10" t="s">
        <v>7</v>
      </c>
      <c r="F4770" s="10" t="s">
        <v>184</v>
      </c>
      <c r="G4770" s="10">
        <v>0</v>
      </c>
      <c r="H4770" s="10">
        <v>0</v>
      </c>
      <c r="I4770" s="10">
        <v>0.17</v>
      </c>
      <c r="J4770" s="10">
        <v>0</v>
      </c>
      <c r="K4770" s="10">
        <v>0.17</v>
      </c>
    </row>
    <row r="4771" spans="1:11" x14ac:dyDescent="0.35">
      <c r="A4771" s="9">
        <v>8374</v>
      </c>
      <c r="B4771" s="9" t="s">
        <v>2266</v>
      </c>
      <c r="C4771" s="9" t="s">
        <v>34</v>
      </c>
      <c r="D4771" s="9">
        <v>2004</v>
      </c>
      <c r="E4771" s="9" t="s">
        <v>7</v>
      </c>
      <c r="F4771" s="9" t="s">
        <v>118</v>
      </c>
      <c r="G4771" s="9">
        <v>0.08</v>
      </c>
      <c r="H4771" s="9">
        <v>0.06</v>
      </c>
      <c r="I4771" s="9">
        <v>0</v>
      </c>
      <c r="J4771" s="9">
        <v>0.02</v>
      </c>
      <c r="K4771" s="9">
        <v>0.17</v>
      </c>
    </row>
    <row r="4772" spans="1:11" x14ac:dyDescent="0.35">
      <c r="A4772" s="10">
        <v>8375</v>
      </c>
      <c r="B4772" s="10" t="s">
        <v>2204</v>
      </c>
      <c r="C4772" s="10" t="s">
        <v>72</v>
      </c>
      <c r="D4772" s="10">
        <v>2000</v>
      </c>
      <c r="E4772" s="10" t="s">
        <v>9</v>
      </c>
      <c r="F4772" s="10" t="s">
        <v>100</v>
      </c>
      <c r="G4772" s="10">
        <v>0.09</v>
      </c>
      <c r="H4772" s="10">
        <v>0.06</v>
      </c>
      <c r="I4772" s="10">
        <v>0</v>
      </c>
      <c r="J4772" s="10">
        <v>0.01</v>
      </c>
      <c r="K4772" s="10">
        <v>0.17</v>
      </c>
    </row>
    <row r="4773" spans="1:11" x14ac:dyDescent="0.35">
      <c r="A4773" s="9">
        <v>8376</v>
      </c>
      <c r="B4773" s="9" t="s">
        <v>2267</v>
      </c>
      <c r="C4773" s="9" t="s">
        <v>34</v>
      </c>
      <c r="D4773" s="9">
        <v>2005</v>
      </c>
      <c r="E4773" s="9" t="s">
        <v>9</v>
      </c>
      <c r="F4773" s="9" t="s">
        <v>91</v>
      </c>
      <c r="G4773" s="9">
        <v>0.04</v>
      </c>
      <c r="H4773" s="9">
        <v>0.03</v>
      </c>
      <c r="I4773" s="9">
        <v>0.09</v>
      </c>
      <c r="J4773" s="9">
        <v>0.01</v>
      </c>
      <c r="K4773" s="9">
        <v>0.17</v>
      </c>
    </row>
    <row r="4774" spans="1:11" x14ac:dyDescent="0.35">
      <c r="A4774" s="10">
        <v>8377</v>
      </c>
      <c r="B4774" s="10" t="s">
        <v>2268</v>
      </c>
      <c r="C4774" s="10" t="s">
        <v>72</v>
      </c>
      <c r="D4774" s="10">
        <v>1996</v>
      </c>
      <c r="E4774" s="10" t="s">
        <v>9</v>
      </c>
      <c r="F4774" s="10" t="s">
        <v>1703</v>
      </c>
      <c r="G4774" s="10">
        <v>0.09</v>
      </c>
      <c r="H4774" s="10">
        <v>0.06</v>
      </c>
      <c r="I4774" s="10">
        <v>0</v>
      </c>
      <c r="J4774" s="10">
        <v>0.01</v>
      </c>
      <c r="K4774" s="10">
        <v>0.17</v>
      </c>
    </row>
    <row r="4775" spans="1:11" x14ac:dyDescent="0.35">
      <c r="A4775" s="9">
        <v>8378</v>
      </c>
      <c r="B4775" s="9" t="s">
        <v>2269</v>
      </c>
      <c r="C4775" s="9" t="s">
        <v>34</v>
      </c>
      <c r="D4775" s="12" t="s">
        <v>145</v>
      </c>
      <c r="E4775" s="9" t="s">
        <v>10</v>
      </c>
      <c r="F4775" s="9" t="s">
        <v>50</v>
      </c>
      <c r="G4775" s="9">
        <v>0</v>
      </c>
      <c r="H4775" s="9">
        <v>0</v>
      </c>
      <c r="I4775" s="9">
        <v>0.17</v>
      </c>
      <c r="J4775" s="9">
        <v>0</v>
      </c>
      <c r="K4775" s="9">
        <v>0.17</v>
      </c>
    </row>
    <row r="4776" spans="1:11" x14ac:dyDescent="0.35">
      <c r="A4776" s="10">
        <v>8379</v>
      </c>
      <c r="B4776" s="10" t="s">
        <v>2270</v>
      </c>
      <c r="C4776" s="10" t="s">
        <v>102</v>
      </c>
      <c r="D4776" s="10">
        <v>2015</v>
      </c>
      <c r="E4776" s="10" t="s">
        <v>3</v>
      </c>
      <c r="F4776" s="10" t="s">
        <v>1462</v>
      </c>
      <c r="G4776" s="10">
        <v>0</v>
      </c>
      <c r="H4776" s="10">
        <v>0.12</v>
      </c>
      <c r="I4776" s="10">
        <v>0.03</v>
      </c>
      <c r="J4776" s="10">
        <v>0.02</v>
      </c>
      <c r="K4776" s="10">
        <v>0.17</v>
      </c>
    </row>
    <row r="4777" spans="1:11" x14ac:dyDescent="0.35">
      <c r="A4777" s="9">
        <v>8380</v>
      </c>
      <c r="B4777" s="9" t="s">
        <v>235</v>
      </c>
      <c r="C4777" s="9" t="s">
        <v>149</v>
      </c>
      <c r="D4777" s="9">
        <v>2005</v>
      </c>
      <c r="E4777" s="9" t="s">
        <v>1</v>
      </c>
      <c r="F4777" s="9" t="s">
        <v>61</v>
      </c>
      <c r="G4777" s="9">
        <v>0.13</v>
      </c>
      <c r="H4777" s="9">
        <v>0.03</v>
      </c>
      <c r="I4777" s="9">
        <v>0</v>
      </c>
      <c r="J4777" s="9">
        <v>0</v>
      </c>
      <c r="K4777" s="9">
        <v>0.17</v>
      </c>
    </row>
    <row r="4778" spans="1:11" x14ac:dyDescent="0.35">
      <c r="A4778" s="10">
        <v>8381</v>
      </c>
      <c r="B4778" s="10" t="s">
        <v>691</v>
      </c>
      <c r="C4778" s="10" t="s">
        <v>70</v>
      </c>
      <c r="D4778" s="10">
        <v>2007</v>
      </c>
      <c r="E4778" s="10" t="s">
        <v>3</v>
      </c>
      <c r="F4778" s="10" t="s">
        <v>43</v>
      </c>
      <c r="G4778" s="10">
        <v>0.15</v>
      </c>
      <c r="H4778" s="10">
        <v>0</v>
      </c>
      <c r="I4778" s="10">
        <v>0</v>
      </c>
      <c r="J4778" s="10">
        <v>0.01</v>
      </c>
      <c r="K4778" s="10">
        <v>0.17</v>
      </c>
    </row>
    <row r="4779" spans="1:11" x14ac:dyDescent="0.35">
      <c r="A4779" s="9">
        <v>8382</v>
      </c>
      <c r="B4779" s="9" t="s">
        <v>58</v>
      </c>
      <c r="C4779" s="9" t="s">
        <v>70</v>
      </c>
      <c r="D4779" s="9">
        <v>2009</v>
      </c>
      <c r="E4779" s="9" t="s">
        <v>9</v>
      </c>
      <c r="F4779" s="9" t="s">
        <v>59</v>
      </c>
      <c r="G4779" s="9">
        <v>0.11</v>
      </c>
      <c r="H4779" s="9">
        <v>0.05</v>
      </c>
      <c r="I4779" s="9">
        <v>0</v>
      </c>
      <c r="J4779" s="9">
        <v>0.01</v>
      </c>
      <c r="K4779" s="9">
        <v>0.17</v>
      </c>
    </row>
    <row r="4780" spans="1:11" x14ac:dyDescent="0.35">
      <c r="A4780" s="10">
        <v>8383</v>
      </c>
      <c r="B4780" s="10" t="s">
        <v>604</v>
      </c>
      <c r="C4780" s="10" t="s">
        <v>36</v>
      </c>
      <c r="D4780" s="10">
        <v>2003</v>
      </c>
      <c r="E4780" s="10" t="s">
        <v>7</v>
      </c>
      <c r="F4780" s="10" t="s">
        <v>61</v>
      </c>
      <c r="G4780" s="10">
        <v>0.12</v>
      </c>
      <c r="H4780" s="10">
        <v>0.04</v>
      </c>
      <c r="I4780" s="10">
        <v>0</v>
      </c>
      <c r="J4780" s="10">
        <v>0</v>
      </c>
      <c r="K4780" s="10">
        <v>0.17</v>
      </c>
    </row>
    <row r="4781" spans="1:11" x14ac:dyDescent="0.35">
      <c r="A4781" s="9">
        <v>8384</v>
      </c>
      <c r="B4781" s="9" t="s">
        <v>2271</v>
      </c>
      <c r="C4781" s="9" t="s">
        <v>34</v>
      </c>
      <c r="D4781" s="9">
        <v>2007</v>
      </c>
      <c r="E4781" s="9" t="s">
        <v>10</v>
      </c>
      <c r="F4781" s="9" t="s">
        <v>75</v>
      </c>
      <c r="G4781" s="9">
        <v>0</v>
      </c>
      <c r="H4781" s="9">
        <v>0</v>
      </c>
      <c r="I4781" s="9">
        <v>0.17</v>
      </c>
      <c r="J4781" s="9">
        <v>0</v>
      </c>
      <c r="K4781" s="9">
        <v>0.17</v>
      </c>
    </row>
    <row r="4782" spans="1:11" x14ac:dyDescent="0.35">
      <c r="A4782" s="10">
        <v>8385</v>
      </c>
      <c r="B4782" s="10" t="s">
        <v>2272</v>
      </c>
      <c r="C4782" s="10" t="s">
        <v>149</v>
      </c>
      <c r="D4782" s="10">
        <v>2002</v>
      </c>
      <c r="E4782" s="10" t="s">
        <v>2</v>
      </c>
      <c r="F4782" s="10" t="s">
        <v>839</v>
      </c>
      <c r="G4782" s="10">
        <v>0.13</v>
      </c>
      <c r="H4782" s="10">
        <v>0.03</v>
      </c>
      <c r="I4782" s="10">
        <v>0</v>
      </c>
      <c r="J4782" s="10">
        <v>0</v>
      </c>
      <c r="K4782" s="10">
        <v>0.17</v>
      </c>
    </row>
    <row r="4783" spans="1:11" x14ac:dyDescent="0.35">
      <c r="A4783" s="9">
        <v>8386</v>
      </c>
      <c r="B4783" s="9" t="s">
        <v>2273</v>
      </c>
      <c r="C4783" s="9" t="s">
        <v>72</v>
      </c>
      <c r="D4783" s="9">
        <v>1998</v>
      </c>
      <c r="E4783" s="9" t="s">
        <v>4</v>
      </c>
      <c r="F4783" s="9" t="s">
        <v>125</v>
      </c>
      <c r="G4783" s="9">
        <v>0</v>
      </c>
      <c r="H4783" s="9">
        <v>0</v>
      </c>
      <c r="I4783" s="9">
        <v>0.16</v>
      </c>
      <c r="J4783" s="9">
        <v>0.01</v>
      </c>
      <c r="K4783" s="9">
        <v>0.17</v>
      </c>
    </row>
    <row r="4784" spans="1:11" x14ac:dyDescent="0.35">
      <c r="A4784" s="10">
        <v>8387</v>
      </c>
      <c r="B4784" s="10" t="s">
        <v>2274</v>
      </c>
      <c r="C4784" s="10" t="s">
        <v>34</v>
      </c>
      <c r="D4784" s="10">
        <v>2004</v>
      </c>
      <c r="E4784" s="10" t="s">
        <v>1</v>
      </c>
      <c r="F4784" s="10" t="s">
        <v>57</v>
      </c>
      <c r="G4784" s="10">
        <v>0.08</v>
      </c>
      <c r="H4784" s="10">
        <v>0.06</v>
      </c>
      <c r="I4784" s="10">
        <v>0</v>
      </c>
      <c r="J4784" s="10">
        <v>0.02</v>
      </c>
      <c r="K4784" s="10">
        <v>0.17</v>
      </c>
    </row>
    <row r="4785" spans="1:11" x14ac:dyDescent="0.35">
      <c r="A4785" s="9">
        <v>8388</v>
      </c>
      <c r="B4785" s="9" t="s">
        <v>2275</v>
      </c>
      <c r="C4785" s="9" t="s">
        <v>39</v>
      </c>
      <c r="D4785" s="9">
        <v>2002</v>
      </c>
      <c r="E4785" s="9" t="s">
        <v>7</v>
      </c>
      <c r="F4785" s="9" t="s">
        <v>225</v>
      </c>
      <c r="G4785" s="9">
        <v>0.13</v>
      </c>
      <c r="H4785" s="9">
        <v>0.04</v>
      </c>
      <c r="I4785" s="9">
        <v>0</v>
      </c>
      <c r="J4785" s="9">
        <v>0.01</v>
      </c>
      <c r="K4785" s="9">
        <v>0.17</v>
      </c>
    </row>
    <row r="4786" spans="1:11" x14ac:dyDescent="0.35">
      <c r="A4786" s="10">
        <v>8389</v>
      </c>
      <c r="B4786" s="10" t="s">
        <v>1150</v>
      </c>
      <c r="C4786" s="10" t="s">
        <v>72</v>
      </c>
      <c r="D4786" s="10">
        <v>2001</v>
      </c>
      <c r="E4786" s="10" t="s">
        <v>3</v>
      </c>
      <c r="F4786" s="10" t="s">
        <v>630</v>
      </c>
      <c r="G4786" s="10">
        <v>0.09</v>
      </c>
      <c r="H4786" s="10">
        <v>0.06</v>
      </c>
      <c r="I4786" s="10">
        <v>0</v>
      </c>
      <c r="J4786" s="10">
        <v>0.01</v>
      </c>
      <c r="K4786" s="10">
        <v>0.17</v>
      </c>
    </row>
    <row r="4787" spans="1:11" x14ac:dyDescent="0.35">
      <c r="A4787" s="9">
        <v>8390</v>
      </c>
      <c r="B4787" s="9" t="s">
        <v>2276</v>
      </c>
      <c r="C4787" s="9" t="s">
        <v>72</v>
      </c>
      <c r="D4787" s="9">
        <v>1996</v>
      </c>
      <c r="E4787" s="9" t="s">
        <v>1</v>
      </c>
      <c r="F4787" s="9" t="s">
        <v>1703</v>
      </c>
      <c r="G4787" s="9">
        <v>0.09</v>
      </c>
      <c r="H4787" s="9">
        <v>0.06</v>
      </c>
      <c r="I4787" s="9">
        <v>0</v>
      </c>
      <c r="J4787" s="9">
        <v>0.01</v>
      </c>
      <c r="K4787" s="9">
        <v>0.17</v>
      </c>
    </row>
    <row r="4788" spans="1:11" x14ac:dyDescent="0.35">
      <c r="A4788" s="10">
        <v>8391</v>
      </c>
      <c r="B4788" s="10" t="s">
        <v>2277</v>
      </c>
      <c r="C4788" s="10" t="s">
        <v>88</v>
      </c>
      <c r="D4788" s="10">
        <v>2011</v>
      </c>
      <c r="E4788" s="10" t="s">
        <v>6</v>
      </c>
      <c r="F4788" s="10" t="s">
        <v>50</v>
      </c>
      <c r="G4788" s="10">
        <v>0.13</v>
      </c>
      <c r="H4788" s="10">
        <v>0.03</v>
      </c>
      <c r="I4788" s="10">
        <v>0</v>
      </c>
      <c r="J4788" s="10">
        <v>0.01</v>
      </c>
      <c r="K4788" s="10">
        <v>0.17</v>
      </c>
    </row>
    <row r="4789" spans="1:11" x14ac:dyDescent="0.35">
      <c r="A4789" s="9">
        <v>8392</v>
      </c>
      <c r="B4789" s="9" t="s">
        <v>2278</v>
      </c>
      <c r="C4789" s="9" t="s">
        <v>39</v>
      </c>
      <c r="D4789" s="9">
        <v>2003</v>
      </c>
      <c r="E4789" s="9" t="s">
        <v>9</v>
      </c>
      <c r="F4789" s="9" t="s">
        <v>52</v>
      </c>
      <c r="G4789" s="9">
        <v>0.13</v>
      </c>
      <c r="H4789" s="9">
        <v>0.04</v>
      </c>
      <c r="I4789" s="9">
        <v>0</v>
      </c>
      <c r="J4789" s="9">
        <v>0.01</v>
      </c>
      <c r="K4789" s="9">
        <v>0.17</v>
      </c>
    </row>
    <row r="4790" spans="1:11" x14ac:dyDescent="0.35">
      <c r="A4790" s="10">
        <v>8393</v>
      </c>
      <c r="B4790" s="10" t="s">
        <v>2279</v>
      </c>
      <c r="C4790" s="10" t="s">
        <v>56</v>
      </c>
      <c r="D4790" s="10">
        <v>2015</v>
      </c>
      <c r="E4790" s="10" t="s">
        <v>4</v>
      </c>
      <c r="F4790" s="10" t="s">
        <v>75</v>
      </c>
      <c r="G4790" s="10">
        <v>0</v>
      </c>
      <c r="H4790" s="10">
        <v>0</v>
      </c>
      <c r="I4790" s="10">
        <v>0.17</v>
      </c>
      <c r="J4790" s="10">
        <v>0</v>
      </c>
      <c r="K4790" s="10">
        <v>0.17</v>
      </c>
    </row>
    <row r="4791" spans="1:11" x14ac:dyDescent="0.35">
      <c r="A4791" s="9">
        <v>8394</v>
      </c>
      <c r="B4791" s="9" t="s">
        <v>2280</v>
      </c>
      <c r="C4791" s="9" t="s">
        <v>72</v>
      </c>
      <c r="D4791" s="9">
        <v>1995</v>
      </c>
      <c r="E4791" s="9" t="s">
        <v>3</v>
      </c>
      <c r="F4791" s="9" t="s">
        <v>532</v>
      </c>
      <c r="G4791" s="9">
        <v>0.09</v>
      </c>
      <c r="H4791" s="9">
        <v>0.06</v>
      </c>
      <c r="I4791" s="9">
        <v>0</v>
      </c>
      <c r="J4791" s="9">
        <v>0.01</v>
      </c>
      <c r="K4791" s="9">
        <v>0.17</v>
      </c>
    </row>
    <row r="4792" spans="1:11" x14ac:dyDescent="0.35">
      <c r="A4792" s="10">
        <v>8395</v>
      </c>
      <c r="B4792" s="10" t="s">
        <v>330</v>
      </c>
      <c r="C4792" s="10" t="s">
        <v>42</v>
      </c>
      <c r="D4792" s="10">
        <v>2010</v>
      </c>
      <c r="E4792" s="10" t="s">
        <v>9</v>
      </c>
      <c r="F4792" s="10" t="s">
        <v>43</v>
      </c>
      <c r="G4792" s="10">
        <v>0.15</v>
      </c>
      <c r="H4792" s="10">
        <v>0.01</v>
      </c>
      <c r="I4792" s="10">
        <v>0</v>
      </c>
      <c r="J4792" s="10">
        <v>0.01</v>
      </c>
      <c r="K4792" s="10">
        <v>0.17</v>
      </c>
    </row>
    <row r="4793" spans="1:11" x14ac:dyDescent="0.35">
      <c r="A4793" s="9">
        <v>8396</v>
      </c>
      <c r="B4793" s="9" t="s">
        <v>2281</v>
      </c>
      <c r="C4793" s="9" t="s">
        <v>34</v>
      </c>
      <c r="D4793" s="9">
        <v>2002</v>
      </c>
      <c r="E4793" s="9" t="s">
        <v>1</v>
      </c>
      <c r="F4793" s="9" t="s">
        <v>61</v>
      </c>
      <c r="G4793" s="9">
        <v>7.0000000000000007E-2</v>
      </c>
      <c r="H4793" s="9">
        <v>0.06</v>
      </c>
      <c r="I4793" s="9">
        <v>0.02</v>
      </c>
      <c r="J4793" s="9">
        <v>0.02</v>
      </c>
      <c r="K4793" s="9">
        <v>0.17</v>
      </c>
    </row>
    <row r="4794" spans="1:11" x14ac:dyDescent="0.35">
      <c r="A4794" s="10">
        <v>8397</v>
      </c>
      <c r="B4794" s="10" t="s">
        <v>1589</v>
      </c>
      <c r="C4794" s="10" t="s">
        <v>34</v>
      </c>
      <c r="D4794" s="10">
        <v>2008</v>
      </c>
      <c r="E4794" s="10" t="s">
        <v>6</v>
      </c>
      <c r="F4794" s="10" t="s">
        <v>67</v>
      </c>
      <c r="G4794" s="10">
        <v>0.08</v>
      </c>
      <c r="H4794" s="10">
        <v>0.06</v>
      </c>
      <c r="I4794" s="10">
        <v>0</v>
      </c>
      <c r="J4794" s="10">
        <v>0.02</v>
      </c>
      <c r="K4794" s="10">
        <v>0.17</v>
      </c>
    </row>
    <row r="4795" spans="1:11" x14ac:dyDescent="0.35">
      <c r="A4795" s="9">
        <v>8398</v>
      </c>
      <c r="B4795" s="9" t="s">
        <v>2282</v>
      </c>
      <c r="C4795" s="9" t="s">
        <v>49</v>
      </c>
      <c r="D4795" s="9">
        <v>2006</v>
      </c>
      <c r="E4795" s="9" t="s">
        <v>10</v>
      </c>
      <c r="F4795" s="9" t="s">
        <v>53</v>
      </c>
      <c r="G4795" s="9">
        <v>0.02</v>
      </c>
      <c r="H4795" s="9">
        <v>0.02</v>
      </c>
      <c r="I4795" s="9">
        <v>0.12</v>
      </c>
      <c r="J4795" s="9">
        <v>0</v>
      </c>
      <c r="K4795" s="9">
        <v>0.17</v>
      </c>
    </row>
    <row r="4796" spans="1:11" x14ac:dyDescent="0.35">
      <c r="A4796" s="10">
        <v>8399</v>
      </c>
      <c r="B4796" s="10" t="s">
        <v>2283</v>
      </c>
      <c r="C4796" s="10" t="s">
        <v>72</v>
      </c>
      <c r="D4796" s="10">
        <v>1998</v>
      </c>
      <c r="E4796" s="10" t="s">
        <v>11</v>
      </c>
      <c r="F4796" s="10" t="s">
        <v>727</v>
      </c>
      <c r="G4796" s="10">
        <v>0.02</v>
      </c>
      <c r="H4796" s="10">
        <v>0.01</v>
      </c>
      <c r="I4796" s="10">
        <v>0.12</v>
      </c>
      <c r="J4796" s="10">
        <v>0.01</v>
      </c>
      <c r="K4796" s="10">
        <v>0.17</v>
      </c>
    </row>
    <row r="4797" spans="1:11" x14ac:dyDescent="0.35">
      <c r="A4797" s="9">
        <v>8400</v>
      </c>
      <c r="B4797" s="9" t="s">
        <v>2284</v>
      </c>
      <c r="C4797" s="9" t="s">
        <v>72</v>
      </c>
      <c r="D4797" s="9">
        <v>2000</v>
      </c>
      <c r="E4797" s="9" t="s">
        <v>9</v>
      </c>
      <c r="F4797" s="9" t="s">
        <v>50</v>
      </c>
      <c r="G4797" s="9">
        <v>0.09</v>
      </c>
      <c r="H4797" s="9">
        <v>0.06</v>
      </c>
      <c r="I4797" s="9">
        <v>0</v>
      </c>
      <c r="J4797" s="9">
        <v>0.01</v>
      </c>
      <c r="K4797" s="9">
        <v>0.17</v>
      </c>
    </row>
    <row r="4798" spans="1:11" x14ac:dyDescent="0.35">
      <c r="A4798" s="10">
        <v>8401</v>
      </c>
      <c r="B4798" s="10" t="s">
        <v>1083</v>
      </c>
      <c r="C4798" s="10" t="s">
        <v>42</v>
      </c>
      <c r="D4798" s="10">
        <v>2007</v>
      </c>
      <c r="E4798" s="10" t="s">
        <v>1</v>
      </c>
      <c r="F4798" s="10" t="s">
        <v>50</v>
      </c>
      <c r="G4798" s="10">
        <v>0.15</v>
      </c>
      <c r="H4798" s="10">
        <v>0</v>
      </c>
      <c r="I4798" s="10">
        <v>0</v>
      </c>
      <c r="J4798" s="10">
        <v>0.01</v>
      </c>
      <c r="K4798" s="10">
        <v>0.17</v>
      </c>
    </row>
    <row r="4799" spans="1:11" x14ac:dyDescent="0.35">
      <c r="A4799" s="9">
        <v>8402</v>
      </c>
      <c r="B4799" s="9" t="s">
        <v>2151</v>
      </c>
      <c r="C4799" s="9" t="s">
        <v>102</v>
      </c>
      <c r="D4799" s="9">
        <v>2016</v>
      </c>
      <c r="E4799" s="9" t="s">
        <v>1</v>
      </c>
      <c r="F4799" s="9" t="s">
        <v>38</v>
      </c>
      <c r="G4799" s="9">
        <v>0</v>
      </c>
      <c r="H4799" s="9">
        <v>0</v>
      </c>
      <c r="I4799" s="9">
        <v>0.17</v>
      </c>
      <c r="J4799" s="9">
        <v>0</v>
      </c>
      <c r="K4799" s="9">
        <v>0.17</v>
      </c>
    </row>
    <row r="4800" spans="1:11" x14ac:dyDescent="0.35">
      <c r="A4800" s="10">
        <v>8403</v>
      </c>
      <c r="B4800" s="10" t="s">
        <v>2285</v>
      </c>
      <c r="C4800" s="10" t="s">
        <v>149</v>
      </c>
      <c r="D4800" s="10">
        <v>2003</v>
      </c>
      <c r="E4800" s="10" t="s">
        <v>2</v>
      </c>
      <c r="F4800" s="10" t="s">
        <v>91</v>
      </c>
      <c r="G4800" s="10">
        <v>0.13</v>
      </c>
      <c r="H4800" s="10">
        <v>0.03</v>
      </c>
      <c r="I4800" s="10">
        <v>0</v>
      </c>
      <c r="J4800" s="10">
        <v>0</v>
      </c>
      <c r="K4800" s="10">
        <v>0.17</v>
      </c>
    </row>
    <row r="4801" spans="1:11" x14ac:dyDescent="0.35">
      <c r="A4801" s="9">
        <v>8404</v>
      </c>
      <c r="B4801" s="9" t="s">
        <v>2286</v>
      </c>
      <c r="C4801" s="9" t="s">
        <v>42</v>
      </c>
      <c r="D4801" s="9">
        <v>2009</v>
      </c>
      <c r="E4801" s="9" t="s">
        <v>6</v>
      </c>
      <c r="F4801" s="9" t="s">
        <v>200</v>
      </c>
      <c r="G4801" s="9">
        <v>0</v>
      </c>
      <c r="H4801" s="9">
        <v>0.16</v>
      </c>
      <c r="I4801" s="9">
        <v>0</v>
      </c>
      <c r="J4801" s="9">
        <v>0.01</v>
      </c>
      <c r="K4801" s="9">
        <v>0.17</v>
      </c>
    </row>
    <row r="4802" spans="1:11" x14ac:dyDescent="0.35">
      <c r="A4802" s="10">
        <v>8405</v>
      </c>
      <c r="B4802" s="10" t="s">
        <v>2287</v>
      </c>
      <c r="C4802" s="10" t="s">
        <v>44</v>
      </c>
      <c r="D4802" s="10">
        <v>2005</v>
      </c>
      <c r="E4802" s="10" t="s">
        <v>3</v>
      </c>
      <c r="F4802" s="10" t="s">
        <v>57</v>
      </c>
      <c r="G4802" s="10">
        <v>0.14000000000000001</v>
      </c>
      <c r="H4802" s="10">
        <v>0.01</v>
      </c>
      <c r="I4802" s="10">
        <v>0</v>
      </c>
      <c r="J4802" s="10">
        <v>0.02</v>
      </c>
      <c r="K4802" s="10">
        <v>0.17</v>
      </c>
    </row>
    <row r="4803" spans="1:11" x14ac:dyDescent="0.35">
      <c r="A4803" s="9">
        <v>8406</v>
      </c>
      <c r="B4803" s="9" t="s">
        <v>2288</v>
      </c>
      <c r="C4803" s="9" t="s">
        <v>49</v>
      </c>
      <c r="D4803" s="9">
        <v>2006</v>
      </c>
      <c r="E4803" s="9" t="s">
        <v>2</v>
      </c>
      <c r="F4803" s="9" t="s">
        <v>53</v>
      </c>
      <c r="G4803" s="9">
        <v>0</v>
      </c>
      <c r="H4803" s="9">
        <v>0</v>
      </c>
      <c r="I4803" s="9">
        <v>0.17</v>
      </c>
      <c r="J4803" s="9">
        <v>0</v>
      </c>
      <c r="K4803" s="9">
        <v>0.17</v>
      </c>
    </row>
    <row r="4804" spans="1:11" x14ac:dyDescent="0.35">
      <c r="A4804" s="10">
        <v>8407</v>
      </c>
      <c r="B4804" s="10" t="s">
        <v>2289</v>
      </c>
      <c r="C4804" s="10" t="s">
        <v>34</v>
      </c>
      <c r="D4804" s="10">
        <v>2008</v>
      </c>
      <c r="E4804" s="10" t="s">
        <v>4</v>
      </c>
      <c r="F4804" s="10" t="s">
        <v>495</v>
      </c>
      <c r="G4804" s="10">
        <v>0</v>
      </c>
      <c r="H4804" s="10">
        <v>0</v>
      </c>
      <c r="I4804" s="10">
        <v>0.17</v>
      </c>
      <c r="J4804" s="10">
        <v>0</v>
      </c>
      <c r="K4804" s="10">
        <v>0.17</v>
      </c>
    </row>
    <row r="4805" spans="1:11" x14ac:dyDescent="0.35">
      <c r="A4805" s="9">
        <v>8408</v>
      </c>
      <c r="B4805" s="9" t="s">
        <v>2290</v>
      </c>
      <c r="C4805" s="9" t="s">
        <v>70</v>
      </c>
      <c r="D4805" s="9">
        <v>2010</v>
      </c>
      <c r="E4805" s="9" t="s">
        <v>8</v>
      </c>
      <c r="F4805" s="9" t="s">
        <v>194</v>
      </c>
      <c r="G4805" s="9">
        <v>0.08</v>
      </c>
      <c r="H4805" s="9">
        <v>7.0000000000000007E-2</v>
      </c>
      <c r="I4805" s="9">
        <v>0</v>
      </c>
      <c r="J4805" s="9">
        <v>0.02</v>
      </c>
      <c r="K4805" s="9">
        <v>0.17</v>
      </c>
    </row>
    <row r="4806" spans="1:11" x14ac:dyDescent="0.35">
      <c r="A4806" s="10">
        <v>8409</v>
      </c>
      <c r="B4806" s="10" t="s">
        <v>2291</v>
      </c>
      <c r="C4806" s="10" t="s">
        <v>72</v>
      </c>
      <c r="D4806" s="10">
        <v>1996</v>
      </c>
      <c r="E4806" s="10" t="s">
        <v>6</v>
      </c>
      <c r="F4806" s="10" t="s">
        <v>38</v>
      </c>
      <c r="G4806" s="10">
        <v>0</v>
      </c>
      <c r="H4806" s="10">
        <v>0</v>
      </c>
      <c r="I4806" s="10">
        <v>0.16</v>
      </c>
      <c r="J4806" s="10">
        <v>0.01</v>
      </c>
      <c r="K4806" s="10">
        <v>0.17</v>
      </c>
    </row>
    <row r="4807" spans="1:11" x14ac:dyDescent="0.35">
      <c r="A4807" s="9">
        <v>8410</v>
      </c>
      <c r="B4807" s="9" t="s">
        <v>2292</v>
      </c>
      <c r="C4807" s="9" t="s">
        <v>34</v>
      </c>
      <c r="D4807" s="9">
        <v>2000</v>
      </c>
      <c r="E4807" s="9" t="s">
        <v>3</v>
      </c>
      <c r="F4807" s="9" t="s">
        <v>114</v>
      </c>
      <c r="G4807" s="9">
        <v>0.08</v>
      </c>
      <c r="H4807" s="9">
        <v>0.06</v>
      </c>
      <c r="I4807" s="9">
        <v>0</v>
      </c>
      <c r="J4807" s="9">
        <v>0.02</v>
      </c>
      <c r="K4807" s="9">
        <v>0.17</v>
      </c>
    </row>
    <row r="4808" spans="1:11" x14ac:dyDescent="0.35">
      <c r="A4808" s="10">
        <v>8411</v>
      </c>
      <c r="B4808" s="10" t="s">
        <v>2293</v>
      </c>
      <c r="C4808" s="10" t="s">
        <v>102</v>
      </c>
      <c r="D4808" s="10">
        <v>2016</v>
      </c>
      <c r="E4808" s="10" t="s">
        <v>4</v>
      </c>
      <c r="F4808" s="10" t="s">
        <v>46</v>
      </c>
      <c r="G4808" s="10">
        <v>0.06</v>
      </c>
      <c r="H4808" s="10">
        <v>0.04</v>
      </c>
      <c r="I4808" s="10">
        <v>0.05</v>
      </c>
      <c r="J4808" s="10">
        <v>0.02</v>
      </c>
      <c r="K4808" s="10">
        <v>0.17</v>
      </c>
    </row>
    <row r="4809" spans="1:11" x14ac:dyDescent="0.35">
      <c r="A4809" s="9">
        <v>8412</v>
      </c>
      <c r="B4809" s="9" t="s">
        <v>2294</v>
      </c>
      <c r="C4809" s="9" t="s">
        <v>69</v>
      </c>
      <c r="D4809" s="9">
        <v>2008</v>
      </c>
      <c r="E4809" s="9" t="s">
        <v>9</v>
      </c>
      <c r="F4809" s="9" t="s">
        <v>38</v>
      </c>
      <c r="G4809" s="9">
        <v>0.13</v>
      </c>
      <c r="H4809" s="9">
        <v>0.02</v>
      </c>
      <c r="I4809" s="9">
        <v>0</v>
      </c>
      <c r="J4809" s="9">
        <v>0.02</v>
      </c>
      <c r="K4809" s="9">
        <v>0.17</v>
      </c>
    </row>
    <row r="4810" spans="1:11" x14ac:dyDescent="0.35">
      <c r="A4810" s="10">
        <v>8413</v>
      </c>
      <c r="B4810" s="10" t="s">
        <v>2295</v>
      </c>
      <c r="C4810" s="10" t="s">
        <v>39</v>
      </c>
      <c r="D4810" s="10">
        <v>2003</v>
      </c>
      <c r="E4810" s="10" t="s">
        <v>10</v>
      </c>
      <c r="F4810" s="10" t="s">
        <v>78</v>
      </c>
      <c r="G4810" s="10">
        <v>0.13</v>
      </c>
      <c r="H4810" s="10">
        <v>0.04</v>
      </c>
      <c r="I4810" s="10">
        <v>0</v>
      </c>
      <c r="J4810" s="10">
        <v>0.01</v>
      </c>
      <c r="K4810" s="10">
        <v>0.17</v>
      </c>
    </row>
    <row r="4811" spans="1:11" x14ac:dyDescent="0.35">
      <c r="A4811" s="9">
        <v>8414</v>
      </c>
      <c r="B4811" s="9" t="s">
        <v>2296</v>
      </c>
      <c r="C4811" s="9" t="s">
        <v>49</v>
      </c>
      <c r="D4811" s="9">
        <v>2004</v>
      </c>
      <c r="E4811" s="9" t="s">
        <v>5</v>
      </c>
      <c r="F4811" s="9" t="s">
        <v>45</v>
      </c>
      <c r="G4811" s="9">
        <v>0.1</v>
      </c>
      <c r="H4811" s="9">
        <v>0.01</v>
      </c>
      <c r="I4811" s="9">
        <v>0.05</v>
      </c>
      <c r="J4811" s="9">
        <v>0.01</v>
      </c>
      <c r="K4811" s="9">
        <v>0.17</v>
      </c>
    </row>
    <row r="4812" spans="1:11" x14ac:dyDescent="0.35">
      <c r="A4812" s="10">
        <v>8415</v>
      </c>
      <c r="B4812" s="10" t="s">
        <v>2065</v>
      </c>
      <c r="C4812" s="10" t="s">
        <v>39</v>
      </c>
      <c r="D4812" s="10">
        <v>2002</v>
      </c>
      <c r="E4812" s="10" t="s">
        <v>9</v>
      </c>
      <c r="F4812" s="10" t="s">
        <v>76</v>
      </c>
      <c r="G4812" s="10">
        <v>0.13</v>
      </c>
      <c r="H4812" s="10">
        <v>0.04</v>
      </c>
      <c r="I4812" s="10">
        <v>0</v>
      </c>
      <c r="J4812" s="10">
        <v>0.01</v>
      </c>
      <c r="K4812" s="10">
        <v>0.17</v>
      </c>
    </row>
    <row r="4813" spans="1:11" x14ac:dyDescent="0.35">
      <c r="A4813" s="9">
        <v>8416</v>
      </c>
      <c r="B4813" s="9" t="s">
        <v>1034</v>
      </c>
      <c r="C4813" s="9" t="s">
        <v>102</v>
      </c>
      <c r="D4813" s="9">
        <v>2015</v>
      </c>
      <c r="E4813" s="9" t="s">
        <v>9</v>
      </c>
      <c r="F4813" s="9" t="s">
        <v>111</v>
      </c>
      <c r="G4813" s="9">
        <v>0.05</v>
      </c>
      <c r="H4813" s="9">
        <v>7.0000000000000007E-2</v>
      </c>
      <c r="I4813" s="9">
        <v>0.02</v>
      </c>
      <c r="J4813" s="9">
        <v>0.02</v>
      </c>
      <c r="K4813" s="9">
        <v>0.17</v>
      </c>
    </row>
    <row r="4814" spans="1:11" x14ac:dyDescent="0.35">
      <c r="A4814" s="10">
        <v>8417</v>
      </c>
      <c r="B4814" s="10" t="s">
        <v>2297</v>
      </c>
      <c r="C4814" s="10" t="s">
        <v>34</v>
      </c>
      <c r="D4814" s="10">
        <v>2003</v>
      </c>
      <c r="E4814" s="10" t="s">
        <v>4</v>
      </c>
      <c r="F4814" s="10" t="s">
        <v>184</v>
      </c>
      <c r="G4814" s="10">
        <v>0</v>
      </c>
      <c r="H4814" s="10">
        <v>0</v>
      </c>
      <c r="I4814" s="10">
        <v>0.17</v>
      </c>
      <c r="J4814" s="10">
        <v>0</v>
      </c>
      <c r="K4814" s="10">
        <v>0.17</v>
      </c>
    </row>
    <row r="4815" spans="1:11" x14ac:dyDescent="0.35">
      <c r="A4815" s="9">
        <v>8418</v>
      </c>
      <c r="B4815" s="9" t="s">
        <v>2298</v>
      </c>
      <c r="C4815" s="9" t="s">
        <v>149</v>
      </c>
      <c r="D4815" s="9">
        <v>2002</v>
      </c>
      <c r="E4815" s="9" t="s">
        <v>4</v>
      </c>
      <c r="F4815" s="9" t="s">
        <v>43</v>
      </c>
      <c r="G4815" s="9">
        <v>0.1</v>
      </c>
      <c r="H4815" s="9">
        <v>0.02</v>
      </c>
      <c r="I4815" s="9">
        <v>0.04</v>
      </c>
      <c r="J4815" s="9">
        <v>0</v>
      </c>
      <c r="K4815" s="9">
        <v>0.17</v>
      </c>
    </row>
    <row r="4816" spans="1:11" x14ac:dyDescent="0.35">
      <c r="A4816" s="10">
        <v>8419</v>
      </c>
      <c r="B4816" s="10" t="s">
        <v>2299</v>
      </c>
      <c r="C4816" s="10" t="s">
        <v>69</v>
      </c>
      <c r="D4816" s="10">
        <v>2011</v>
      </c>
      <c r="E4816" s="10" t="s">
        <v>3</v>
      </c>
      <c r="F4816" s="10" t="s">
        <v>50</v>
      </c>
      <c r="G4816" s="10">
        <v>0</v>
      </c>
      <c r="H4816" s="10">
        <v>0.13</v>
      </c>
      <c r="I4816" s="10">
        <v>0</v>
      </c>
      <c r="J4816" s="10">
        <v>0.04</v>
      </c>
      <c r="K4816" s="10">
        <v>0.17</v>
      </c>
    </row>
    <row r="4817" spans="1:11" x14ac:dyDescent="0.35">
      <c r="A4817" s="9">
        <v>8420</v>
      </c>
      <c r="B4817" s="9" t="s">
        <v>2300</v>
      </c>
      <c r="C4817" s="9" t="s">
        <v>70</v>
      </c>
      <c r="D4817" s="9">
        <v>2009</v>
      </c>
      <c r="E4817" s="9" t="s">
        <v>1</v>
      </c>
      <c r="F4817" s="9" t="s">
        <v>690</v>
      </c>
      <c r="G4817" s="9">
        <v>0.13</v>
      </c>
      <c r="H4817" s="9">
        <v>0.03</v>
      </c>
      <c r="I4817" s="9">
        <v>0</v>
      </c>
      <c r="J4817" s="9">
        <v>0.01</v>
      </c>
      <c r="K4817" s="9">
        <v>0.17</v>
      </c>
    </row>
    <row r="4818" spans="1:11" x14ac:dyDescent="0.35">
      <c r="A4818" s="10">
        <v>8421</v>
      </c>
      <c r="B4818" s="10" t="s">
        <v>2301</v>
      </c>
      <c r="C4818" s="10" t="s">
        <v>36</v>
      </c>
      <c r="D4818" s="10">
        <v>2002</v>
      </c>
      <c r="E4818" s="10" t="s">
        <v>3</v>
      </c>
      <c r="F4818" s="10" t="s">
        <v>67</v>
      </c>
      <c r="G4818" s="10">
        <v>0.12</v>
      </c>
      <c r="H4818" s="10">
        <v>0.04</v>
      </c>
      <c r="I4818" s="10">
        <v>0</v>
      </c>
      <c r="J4818" s="10">
        <v>0</v>
      </c>
      <c r="K4818" s="10">
        <v>0.17</v>
      </c>
    </row>
    <row r="4819" spans="1:11" x14ac:dyDescent="0.35">
      <c r="A4819" s="9">
        <v>8422</v>
      </c>
      <c r="B4819" s="9" t="s">
        <v>2302</v>
      </c>
      <c r="C4819" s="9" t="s">
        <v>36</v>
      </c>
      <c r="D4819" s="9">
        <v>2002</v>
      </c>
      <c r="E4819" s="9" t="s">
        <v>7</v>
      </c>
      <c r="F4819" s="9" t="s">
        <v>469</v>
      </c>
      <c r="G4819" s="9">
        <v>0.12</v>
      </c>
      <c r="H4819" s="9">
        <v>0.04</v>
      </c>
      <c r="I4819" s="9">
        <v>0</v>
      </c>
      <c r="J4819" s="9">
        <v>0</v>
      </c>
      <c r="K4819" s="9">
        <v>0.17</v>
      </c>
    </row>
    <row r="4820" spans="1:11" x14ac:dyDescent="0.35">
      <c r="A4820" s="10">
        <v>8423</v>
      </c>
      <c r="B4820" s="10" t="s">
        <v>2303</v>
      </c>
      <c r="C4820" s="10" t="s">
        <v>47</v>
      </c>
      <c r="D4820" s="10">
        <v>1996</v>
      </c>
      <c r="E4820" s="10" t="s">
        <v>12</v>
      </c>
      <c r="F4820" s="10" t="s">
        <v>111</v>
      </c>
      <c r="G4820" s="10">
        <v>0</v>
      </c>
      <c r="H4820" s="10">
        <v>0</v>
      </c>
      <c r="I4820" s="10">
        <v>0.17</v>
      </c>
      <c r="J4820" s="10">
        <v>0</v>
      </c>
      <c r="K4820" s="10">
        <v>0.17</v>
      </c>
    </row>
    <row r="4821" spans="1:11" x14ac:dyDescent="0.35">
      <c r="A4821" s="9">
        <v>8424</v>
      </c>
      <c r="B4821" s="9" t="s">
        <v>2304</v>
      </c>
      <c r="C4821" s="9" t="s">
        <v>49</v>
      </c>
      <c r="D4821" s="9">
        <v>2010</v>
      </c>
      <c r="E4821" s="9" t="s">
        <v>6</v>
      </c>
      <c r="F4821" s="9" t="s">
        <v>194</v>
      </c>
      <c r="G4821" s="9">
        <v>0.16</v>
      </c>
      <c r="H4821" s="9">
        <v>0</v>
      </c>
      <c r="I4821" s="9">
        <v>0</v>
      </c>
      <c r="J4821" s="9">
        <v>0.01</v>
      </c>
      <c r="K4821" s="9">
        <v>0.17</v>
      </c>
    </row>
    <row r="4822" spans="1:11" x14ac:dyDescent="0.35">
      <c r="A4822" s="10">
        <v>8425</v>
      </c>
      <c r="B4822" s="10" t="s">
        <v>2305</v>
      </c>
      <c r="C4822" s="10" t="s">
        <v>49</v>
      </c>
      <c r="D4822" s="10">
        <v>2007</v>
      </c>
      <c r="E4822" s="10" t="s">
        <v>11</v>
      </c>
      <c r="F4822" s="10" t="s">
        <v>52</v>
      </c>
      <c r="G4822" s="10">
        <v>0.15</v>
      </c>
      <c r="H4822" s="10">
        <v>0.01</v>
      </c>
      <c r="I4822" s="10">
        <v>0</v>
      </c>
      <c r="J4822" s="10">
        <v>0.01</v>
      </c>
      <c r="K4822" s="10">
        <v>0.17</v>
      </c>
    </row>
    <row r="4823" spans="1:11" x14ac:dyDescent="0.35">
      <c r="A4823" s="9">
        <v>8426</v>
      </c>
      <c r="B4823" s="9" t="s">
        <v>2306</v>
      </c>
      <c r="C4823" s="9" t="s">
        <v>47</v>
      </c>
      <c r="D4823" s="9">
        <v>1993</v>
      </c>
      <c r="E4823" s="9" t="s">
        <v>1</v>
      </c>
      <c r="F4823" s="9" t="s">
        <v>184</v>
      </c>
      <c r="G4823" s="9">
        <v>0</v>
      </c>
      <c r="H4823" s="9">
        <v>0</v>
      </c>
      <c r="I4823" s="9">
        <v>0.17</v>
      </c>
      <c r="J4823" s="9">
        <v>0</v>
      </c>
      <c r="K4823" s="9">
        <v>0.17</v>
      </c>
    </row>
    <row r="4824" spans="1:11" x14ac:dyDescent="0.35">
      <c r="A4824" s="10">
        <v>8427</v>
      </c>
      <c r="B4824" s="10" t="s">
        <v>2307</v>
      </c>
      <c r="C4824" s="10" t="s">
        <v>49</v>
      </c>
      <c r="D4824" s="10">
        <v>2009</v>
      </c>
      <c r="E4824" s="10" t="s">
        <v>6</v>
      </c>
      <c r="F4824" s="10" t="s">
        <v>2308</v>
      </c>
      <c r="G4824" s="10">
        <v>0.04</v>
      </c>
      <c r="H4824" s="10">
        <v>0.11</v>
      </c>
      <c r="I4824" s="10">
        <v>0</v>
      </c>
      <c r="J4824" s="10">
        <v>0.02</v>
      </c>
      <c r="K4824" s="10">
        <v>0.17</v>
      </c>
    </row>
    <row r="4825" spans="1:11" x14ac:dyDescent="0.35">
      <c r="A4825" s="9">
        <v>8428</v>
      </c>
      <c r="B4825" s="9" t="s">
        <v>976</v>
      </c>
      <c r="C4825" s="9" t="s">
        <v>47</v>
      </c>
      <c r="D4825" s="9">
        <v>1996</v>
      </c>
      <c r="E4825" s="9" t="s">
        <v>10</v>
      </c>
      <c r="F4825" s="9" t="s">
        <v>53</v>
      </c>
      <c r="G4825" s="9">
        <v>0</v>
      </c>
      <c r="H4825" s="9">
        <v>0</v>
      </c>
      <c r="I4825" s="9">
        <v>0.17</v>
      </c>
      <c r="J4825" s="9">
        <v>0</v>
      </c>
      <c r="K4825" s="9">
        <v>0.17</v>
      </c>
    </row>
    <row r="4826" spans="1:11" x14ac:dyDescent="0.35">
      <c r="A4826" s="10">
        <v>8429</v>
      </c>
      <c r="B4826" s="10" t="s">
        <v>670</v>
      </c>
      <c r="C4826" s="10" t="s">
        <v>88</v>
      </c>
      <c r="D4826" s="10">
        <v>2014</v>
      </c>
      <c r="E4826" s="10" t="s">
        <v>4</v>
      </c>
      <c r="F4826" s="10" t="s">
        <v>137</v>
      </c>
      <c r="G4826" s="10">
        <v>0</v>
      </c>
      <c r="H4826" s="10">
        <v>0</v>
      </c>
      <c r="I4826" s="10">
        <v>0.17</v>
      </c>
      <c r="J4826" s="10">
        <v>0</v>
      </c>
      <c r="K4826" s="10">
        <v>0.17</v>
      </c>
    </row>
    <row r="4827" spans="1:11" x14ac:dyDescent="0.35">
      <c r="A4827" s="9">
        <v>8430</v>
      </c>
      <c r="B4827" s="9" t="s">
        <v>509</v>
      </c>
      <c r="C4827" s="9" t="s">
        <v>55</v>
      </c>
      <c r="D4827" s="9">
        <v>2015</v>
      </c>
      <c r="E4827" s="9" t="s">
        <v>7</v>
      </c>
      <c r="F4827" s="9" t="s">
        <v>194</v>
      </c>
      <c r="G4827" s="9">
        <v>0.08</v>
      </c>
      <c r="H4827" s="9">
        <v>7.0000000000000007E-2</v>
      </c>
      <c r="I4827" s="9">
        <v>0</v>
      </c>
      <c r="J4827" s="9">
        <v>0.01</v>
      </c>
      <c r="K4827" s="9">
        <v>0.17</v>
      </c>
    </row>
    <row r="4828" spans="1:11" x14ac:dyDescent="0.35">
      <c r="A4828" s="10">
        <v>8431</v>
      </c>
      <c r="B4828" s="10" t="s">
        <v>575</v>
      </c>
      <c r="C4828" s="10" t="s">
        <v>39</v>
      </c>
      <c r="D4828" s="10">
        <v>2006</v>
      </c>
      <c r="E4828" s="10" t="s">
        <v>7</v>
      </c>
      <c r="F4828" s="10" t="s">
        <v>78</v>
      </c>
      <c r="G4828" s="10">
        <v>0.12</v>
      </c>
      <c r="H4828" s="10">
        <v>0.04</v>
      </c>
      <c r="I4828" s="10">
        <v>0</v>
      </c>
      <c r="J4828" s="10">
        <v>0.01</v>
      </c>
      <c r="K4828" s="10">
        <v>0.17</v>
      </c>
    </row>
    <row r="4829" spans="1:11" x14ac:dyDescent="0.35">
      <c r="A4829" s="9">
        <v>8432</v>
      </c>
      <c r="B4829" s="9" t="s">
        <v>2309</v>
      </c>
      <c r="C4829" s="9" t="s">
        <v>88</v>
      </c>
      <c r="D4829" s="9">
        <v>2014</v>
      </c>
      <c r="E4829" s="9" t="s">
        <v>9</v>
      </c>
      <c r="F4829" s="9" t="s">
        <v>1139</v>
      </c>
      <c r="G4829" s="9">
        <v>0</v>
      </c>
      <c r="H4829" s="9">
        <v>0</v>
      </c>
      <c r="I4829" s="9">
        <v>0.17</v>
      </c>
      <c r="J4829" s="9">
        <v>0</v>
      </c>
      <c r="K4829" s="9">
        <v>0.17</v>
      </c>
    </row>
    <row r="4830" spans="1:11" x14ac:dyDescent="0.35">
      <c r="A4830" s="10">
        <v>8433</v>
      </c>
      <c r="B4830" s="10" t="s">
        <v>2310</v>
      </c>
      <c r="C4830" s="10" t="s">
        <v>70</v>
      </c>
      <c r="D4830" s="10">
        <v>2015</v>
      </c>
      <c r="E4830" s="10" t="s">
        <v>1</v>
      </c>
      <c r="F4830" s="10" t="s">
        <v>98</v>
      </c>
      <c r="G4830" s="10">
        <v>0.15</v>
      </c>
      <c r="H4830" s="10">
        <v>0</v>
      </c>
      <c r="I4830" s="10">
        <v>0</v>
      </c>
      <c r="J4830" s="10">
        <v>0.02</v>
      </c>
      <c r="K4830" s="10">
        <v>0.17</v>
      </c>
    </row>
    <row r="4831" spans="1:11" x14ac:dyDescent="0.35">
      <c r="A4831" s="9">
        <v>8434</v>
      </c>
      <c r="B4831" s="9" t="s">
        <v>2311</v>
      </c>
      <c r="C4831" s="9" t="s">
        <v>49</v>
      </c>
      <c r="D4831" s="9">
        <v>2008</v>
      </c>
      <c r="E4831" s="9" t="s">
        <v>9</v>
      </c>
      <c r="F4831" s="9" t="s">
        <v>43</v>
      </c>
      <c r="G4831" s="9">
        <v>0.15</v>
      </c>
      <c r="H4831" s="9">
        <v>0.01</v>
      </c>
      <c r="I4831" s="9">
        <v>0</v>
      </c>
      <c r="J4831" s="9">
        <v>0.01</v>
      </c>
      <c r="K4831" s="9">
        <v>0.17</v>
      </c>
    </row>
    <row r="4832" spans="1:11" x14ac:dyDescent="0.35">
      <c r="A4832" s="10">
        <v>8435</v>
      </c>
      <c r="B4832" s="10" t="s">
        <v>903</v>
      </c>
      <c r="C4832" s="10" t="s">
        <v>69</v>
      </c>
      <c r="D4832" s="10">
        <v>2008</v>
      </c>
      <c r="E4832" s="10" t="s">
        <v>7</v>
      </c>
      <c r="F4832" s="10" t="s">
        <v>104</v>
      </c>
      <c r="G4832" s="10">
        <v>0.11</v>
      </c>
      <c r="H4832" s="10">
        <v>0.04</v>
      </c>
      <c r="I4832" s="10">
        <v>0</v>
      </c>
      <c r="J4832" s="10">
        <v>0.02</v>
      </c>
      <c r="K4832" s="10">
        <v>0.17</v>
      </c>
    </row>
    <row r="4833" spans="1:11" x14ac:dyDescent="0.35">
      <c r="A4833" s="9">
        <v>8436</v>
      </c>
      <c r="B4833" s="9" t="s">
        <v>2312</v>
      </c>
      <c r="C4833" s="9" t="s">
        <v>34</v>
      </c>
      <c r="D4833" s="9">
        <v>2004</v>
      </c>
      <c r="E4833" s="9" t="s">
        <v>6</v>
      </c>
      <c r="F4833" s="9" t="s">
        <v>46</v>
      </c>
      <c r="G4833" s="9">
        <v>0.08</v>
      </c>
      <c r="H4833" s="9">
        <v>0.06</v>
      </c>
      <c r="I4833" s="9">
        <v>0</v>
      </c>
      <c r="J4833" s="9">
        <v>0.02</v>
      </c>
      <c r="K4833" s="9">
        <v>0.17</v>
      </c>
    </row>
    <row r="4834" spans="1:11" x14ac:dyDescent="0.35">
      <c r="A4834" s="10">
        <v>8437</v>
      </c>
      <c r="B4834" s="10" t="s">
        <v>570</v>
      </c>
      <c r="C4834" s="10" t="s">
        <v>149</v>
      </c>
      <c r="D4834" s="10">
        <v>2003</v>
      </c>
      <c r="E4834" s="10" t="s">
        <v>6</v>
      </c>
      <c r="F4834" s="10" t="s">
        <v>76</v>
      </c>
      <c r="G4834" s="10">
        <v>0.13</v>
      </c>
      <c r="H4834" s="10">
        <v>0.03</v>
      </c>
      <c r="I4834" s="10">
        <v>0</v>
      </c>
      <c r="J4834" s="10">
        <v>0</v>
      </c>
      <c r="K4834" s="10">
        <v>0.17</v>
      </c>
    </row>
    <row r="4835" spans="1:11" x14ac:dyDescent="0.35">
      <c r="A4835" s="9">
        <v>8438</v>
      </c>
      <c r="B4835" s="9" t="s">
        <v>884</v>
      </c>
      <c r="C4835" s="9" t="s">
        <v>39</v>
      </c>
      <c r="D4835" s="9">
        <v>2004</v>
      </c>
      <c r="E4835" s="9" t="s">
        <v>11</v>
      </c>
      <c r="F4835" s="9" t="s">
        <v>35</v>
      </c>
      <c r="G4835" s="9">
        <v>0.12</v>
      </c>
      <c r="H4835" s="9">
        <v>0.04</v>
      </c>
      <c r="I4835" s="9">
        <v>0</v>
      </c>
      <c r="J4835" s="9">
        <v>0.01</v>
      </c>
      <c r="K4835" s="9">
        <v>0.17</v>
      </c>
    </row>
    <row r="4836" spans="1:11" x14ac:dyDescent="0.35">
      <c r="A4836" s="10">
        <v>8439</v>
      </c>
      <c r="B4836" s="10" t="s">
        <v>2313</v>
      </c>
      <c r="C4836" s="10" t="s">
        <v>36</v>
      </c>
      <c r="D4836" s="10">
        <v>2005</v>
      </c>
      <c r="E4836" s="10" t="s">
        <v>6</v>
      </c>
      <c r="F4836" s="10" t="s">
        <v>2314</v>
      </c>
      <c r="G4836" s="10">
        <v>0.12</v>
      </c>
      <c r="H4836" s="10">
        <v>0.04</v>
      </c>
      <c r="I4836" s="10">
        <v>0</v>
      </c>
      <c r="J4836" s="10">
        <v>0</v>
      </c>
      <c r="K4836" s="10">
        <v>0.17</v>
      </c>
    </row>
    <row r="4837" spans="1:11" x14ac:dyDescent="0.35">
      <c r="A4837" s="9">
        <v>8440</v>
      </c>
      <c r="B4837" s="9" t="s">
        <v>2315</v>
      </c>
      <c r="C4837" s="9" t="s">
        <v>42</v>
      </c>
      <c r="D4837" s="9">
        <v>2008</v>
      </c>
      <c r="E4837" s="9" t="s">
        <v>2</v>
      </c>
      <c r="F4837" s="9" t="s">
        <v>75</v>
      </c>
      <c r="G4837" s="9">
        <v>0.11</v>
      </c>
      <c r="H4837" s="9">
        <v>0.02</v>
      </c>
      <c r="I4837" s="9">
        <v>0.03</v>
      </c>
      <c r="J4837" s="9">
        <v>0.01</v>
      </c>
      <c r="K4837" s="9">
        <v>0.17</v>
      </c>
    </row>
    <row r="4838" spans="1:11" x14ac:dyDescent="0.35">
      <c r="A4838" s="10">
        <v>8441</v>
      </c>
      <c r="B4838" s="10" t="s">
        <v>2075</v>
      </c>
      <c r="C4838" s="10" t="s">
        <v>69</v>
      </c>
      <c r="D4838" s="11" t="s">
        <v>145</v>
      </c>
      <c r="E4838" s="10" t="s">
        <v>9</v>
      </c>
      <c r="F4838" s="10" t="s">
        <v>75</v>
      </c>
      <c r="G4838" s="10">
        <v>0.13</v>
      </c>
      <c r="H4838" s="10">
        <v>0.02</v>
      </c>
      <c r="I4838" s="10">
        <v>0</v>
      </c>
      <c r="J4838" s="10">
        <v>0.02</v>
      </c>
      <c r="K4838" s="10">
        <v>0.17</v>
      </c>
    </row>
    <row r="4839" spans="1:11" x14ac:dyDescent="0.35">
      <c r="A4839" s="9">
        <v>8442</v>
      </c>
      <c r="B4839" s="9" t="s">
        <v>2227</v>
      </c>
      <c r="C4839" s="9" t="s">
        <v>34</v>
      </c>
      <c r="D4839" s="9">
        <v>2008</v>
      </c>
      <c r="E4839" s="9" t="s">
        <v>1</v>
      </c>
      <c r="F4839" s="9" t="s">
        <v>57</v>
      </c>
      <c r="G4839" s="9">
        <v>0.08</v>
      </c>
      <c r="H4839" s="9">
        <v>0.06</v>
      </c>
      <c r="I4839" s="9">
        <v>0</v>
      </c>
      <c r="J4839" s="9">
        <v>0.02</v>
      </c>
      <c r="K4839" s="9">
        <v>0.17</v>
      </c>
    </row>
    <row r="4840" spans="1:11" x14ac:dyDescent="0.35">
      <c r="A4840" s="10">
        <v>8443</v>
      </c>
      <c r="B4840" s="10" t="s">
        <v>2316</v>
      </c>
      <c r="C4840" s="10" t="s">
        <v>49</v>
      </c>
      <c r="D4840" s="10">
        <v>2005</v>
      </c>
      <c r="E4840" s="10" t="s">
        <v>9</v>
      </c>
      <c r="F4840" s="10" t="s">
        <v>35</v>
      </c>
      <c r="G4840" s="10">
        <v>0.14000000000000001</v>
      </c>
      <c r="H4840" s="10">
        <v>0.01</v>
      </c>
      <c r="I4840" s="10">
        <v>0</v>
      </c>
      <c r="J4840" s="10">
        <v>0.01</v>
      </c>
      <c r="K4840" s="10">
        <v>0.17</v>
      </c>
    </row>
    <row r="4841" spans="1:11" x14ac:dyDescent="0.35">
      <c r="A4841" s="9">
        <v>8444</v>
      </c>
      <c r="B4841" s="9" t="s">
        <v>2317</v>
      </c>
      <c r="C4841" s="9" t="s">
        <v>80</v>
      </c>
      <c r="D4841" s="9">
        <v>1997</v>
      </c>
      <c r="E4841" s="9" t="s">
        <v>9</v>
      </c>
      <c r="F4841" s="9" t="s">
        <v>91</v>
      </c>
      <c r="G4841" s="9">
        <v>0</v>
      </c>
      <c r="H4841" s="9">
        <v>0</v>
      </c>
      <c r="I4841" s="9">
        <v>0.17</v>
      </c>
      <c r="J4841" s="9">
        <v>0</v>
      </c>
      <c r="K4841" s="9">
        <v>0.17</v>
      </c>
    </row>
    <row r="4842" spans="1:11" x14ac:dyDescent="0.35">
      <c r="A4842" s="10">
        <v>8445</v>
      </c>
      <c r="B4842" s="10" t="s">
        <v>2318</v>
      </c>
      <c r="C4842" s="10" t="s">
        <v>94</v>
      </c>
      <c r="D4842" s="10">
        <v>2014</v>
      </c>
      <c r="E4842" s="10" t="s">
        <v>4</v>
      </c>
      <c r="F4842" s="10" t="s">
        <v>2319</v>
      </c>
      <c r="G4842" s="10">
        <v>0.08</v>
      </c>
      <c r="H4842" s="10">
        <v>7.0000000000000007E-2</v>
      </c>
      <c r="I4842" s="10">
        <v>0</v>
      </c>
      <c r="J4842" s="10">
        <v>0.02</v>
      </c>
      <c r="K4842" s="10">
        <v>0.17</v>
      </c>
    </row>
    <row r="4843" spans="1:11" x14ac:dyDescent="0.35">
      <c r="A4843" s="9">
        <v>8446</v>
      </c>
      <c r="B4843" s="9" t="s">
        <v>2320</v>
      </c>
      <c r="C4843" s="9" t="s">
        <v>88</v>
      </c>
      <c r="D4843" s="9">
        <v>2016</v>
      </c>
      <c r="E4843" s="9" t="s">
        <v>4</v>
      </c>
      <c r="F4843" s="9" t="s">
        <v>75</v>
      </c>
      <c r="G4843" s="9">
        <v>0</v>
      </c>
      <c r="H4843" s="9">
        <v>0</v>
      </c>
      <c r="I4843" s="9">
        <v>0.17</v>
      </c>
      <c r="J4843" s="9">
        <v>0</v>
      </c>
      <c r="K4843" s="9">
        <v>0.17</v>
      </c>
    </row>
    <row r="4844" spans="1:11" x14ac:dyDescent="0.35">
      <c r="A4844" s="10">
        <v>8447</v>
      </c>
      <c r="B4844" s="10" t="s">
        <v>1455</v>
      </c>
      <c r="C4844" s="10" t="s">
        <v>70</v>
      </c>
      <c r="D4844" s="10">
        <v>2010</v>
      </c>
      <c r="E4844" s="10" t="s">
        <v>8</v>
      </c>
      <c r="F4844" s="10" t="s">
        <v>43</v>
      </c>
      <c r="G4844" s="10">
        <v>0.12</v>
      </c>
      <c r="H4844" s="10">
        <v>0.04</v>
      </c>
      <c r="I4844" s="10">
        <v>0</v>
      </c>
      <c r="J4844" s="10">
        <v>0.01</v>
      </c>
      <c r="K4844" s="10">
        <v>0.17</v>
      </c>
    </row>
    <row r="4845" spans="1:11" x14ac:dyDescent="0.35">
      <c r="A4845" s="9">
        <v>8448</v>
      </c>
      <c r="B4845" s="9" t="s">
        <v>2321</v>
      </c>
      <c r="C4845" s="9" t="s">
        <v>49</v>
      </c>
      <c r="D4845" s="9">
        <v>2007</v>
      </c>
      <c r="E4845" s="9" t="s">
        <v>6</v>
      </c>
      <c r="F4845" s="9" t="s">
        <v>2322</v>
      </c>
      <c r="G4845" s="9">
        <v>0</v>
      </c>
      <c r="H4845" s="9">
        <v>0</v>
      </c>
      <c r="I4845" s="9">
        <v>0.17</v>
      </c>
      <c r="J4845" s="9">
        <v>0</v>
      </c>
      <c r="K4845" s="9">
        <v>0.17</v>
      </c>
    </row>
    <row r="4846" spans="1:11" x14ac:dyDescent="0.35">
      <c r="A4846" s="10">
        <v>8449</v>
      </c>
      <c r="B4846" s="10" t="s">
        <v>2323</v>
      </c>
      <c r="C4846" s="10" t="s">
        <v>69</v>
      </c>
      <c r="D4846" s="10">
        <v>2014</v>
      </c>
      <c r="E4846" s="10" t="s">
        <v>1</v>
      </c>
      <c r="F4846" s="10" t="s">
        <v>38</v>
      </c>
      <c r="G4846" s="10">
        <v>0</v>
      </c>
      <c r="H4846" s="10">
        <v>0</v>
      </c>
      <c r="I4846" s="10">
        <v>0.17</v>
      </c>
      <c r="J4846" s="10">
        <v>0</v>
      </c>
      <c r="K4846" s="10">
        <v>0.17</v>
      </c>
    </row>
    <row r="4847" spans="1:11" x14ac:dyDescent="0.35">
      <c r="A4847" s="9">
        <v>8450</v>
      </c>
      <c r="B4847" s="9" t="s">
        <v>1365</v>
      </c>
      <c r="C4847" s="9" t="s">
        <v>102</v>
      </c>
      <c r="D4847" s="9">
        <v>2015</v>
      </c>
      <c r="E4847" s="9" t="s">
        <v>9</v>
      </c>
      <c r="F4847" s="9" t="s">
        <v>1024</v>
      </c>
      <c r="G4847" s="9">
        <v>7.0000000000000007E-2</v>
      </c>
      <c r="H4847" s="9">
        <v>0</v>
      </c>
      <c r="I4847" s="9">
        <v>0.08</v>
      </c>
      <c r="J4847" s="9">
        <v>0.02</v>
      </c>
      <c r="K4847" s="9">
        <v>0.17</v>
      </c>
    </row>
    <row r="4848" spans="1:11" x14ac:dyDescent="0.35">
      <c r="A4848" s="10">
        <v>8451</v>
      </c>
      <c r="B4848" s="10" t="s">
        <v>2324</v>
      </c>
      <c r="C4848" s="10" t="s">
        <v>47</v>
      </c>
      <c r="D4848" s="10">
        <v>1997</v>
      </c>
      <c r="E4848" s="10" t="s">
        <v>1</v>
      </c>
      <c r="F4848" s="10" t="s">
        <v>53</v>
      </c>
      <c r="G4848" s="10">
        <v>0</v>
      </c>
      <c r="H4848" s="10">
        <v>0</v>
      </c>
      <c r="I4848" s="10">
        <v>0.17</v>
      </c>
      <c r="J4848" s="10">
        <v>0</v>
      </c>
      <c r="K4848" s="10">
        <v>0.17</v>
      </c>
    </row>
    <row r="4849" spans="1:11" x14ac:dyDescent="0.35">
      <c r="A4849" s="9">
        <v>8452</v>
      </c>
      <c r="B4849" s="9" t="s">
        <v>2325</v>
      </c>
      <c r="C4849" s="9" t="s">
        <v>149</v>
      </c>
      <c r="D4849" s="9">
        <v>2002</v>
      </c>
      <c r="E4849" s="9" t="s">
        <v>11</v>
      </c>
      <c r="F4849" s="9" t="s">
        <v>53</v>
      </c>
      <c r="G4849" s="9">
        <v>0.01</v>
      </c>
      <c r="H4849" s="9">
        <v>0</v>
      </c>
      <c r="I4849" s="9">
        <v>0.15</v>
      </c>
      <c r="J4849" s="9">
        <v>0</v>
      </c>
      <c r="K4849" s="9">
        <v>0.17</v>
      </c>
    </row>
    <row r="4850" spans="1:11" x14ac:dyDescent="0.35">
      <c r="A4850" s="10">
        <v>8453</v>
      </c>
      <c r="B4850" s="10" t="s">
        <v>2326</v>
      </c>
      <c r="C4850" s="10" t="s">
        <v>94</v>
      </c>
      <c r="D4850" s="10">
        <v>2012</v>
      </c>
      <c r="E4850" s="10" t="s">
        <v>8</v>
      </c>
      <c r="F4850" s="10" t="s">
        <v>61</v>
      </c>
      <c r="G4850" s="10">
        <v>0</v>
      </c>
      <c r="H4850" s="10">
        <v>0.13</v>
      </c>
      <c r="I4850" s="10">
        <v>0</v>
      </c>
      <c r="J4850" s="10">
        <v>0.03</v>
      </c>
      <c r="K4850" s="10">
        <v>0.17</v>
      </c>
    </row>
    <row r="4851" spans="1:11" x14ac:dyDescent="0.35">
      <c r="A4851" s="9">
        <v>8454</v>
      </c>
      <c r="B4851" s="9" t="s">
        <v>1596</v>
      </c>
      <c r="C4851" s="9" t="s">
        <v>70</v>
      </c>
      <c r="D4851" s="9">
        <v>2012</v>
      </c>
      <c r="E4851" s="9" t="s">
        <v>9</v>
      </c>
      <c r="F4851" s="9" t="s">
        <v>46</v>
      </c>
      <c r="G4851" s="9">
        <v>0.11</v>
      </c>
      <c r="H4851" s="9">
        <v>0.02</v>
      </c>
      <c r="I4851" s="9">
        <v>0.02</v>
      </c>
      <c r="J4851" s="9">
        <v>0.01</v>
      </c>
      <c r="K4851" s="9">
        <v>0.17</v>
      </c>
    </row>
    <row r="4852" spans="1:11" x14ac:dyDescent="0.35">
      <c r="A4852" s="10">
        <v>8455</v>
      </c>
      <c r="B4852" s="10" t="s">
        <v>756</v>
      </c>
      <c r="C4852" s="10" t="s">
        <v>39</v>
      </c>
      <c r="D4852" s="10">
        <v>2004</v>
      </c>
      <c r="E4852" s="10" t="s">
        <v>3</v>
      </c>
      <c r="F4852" s="10" t="s">
        <v>160</v>
      </c>
      <c r="G4852" s="10">
        <v>0.12</v>
      </c>
      <c r="H4852" s="10">
        <v>0.04</v>
      </c>
      <c r="I4852" s="10">
        <v>0</v>
      </c>
      <c r="J4852" s="10">
        <v>0.01</v>
      </c>
      <c r="K4852" s="10">
        <v>0.17</v>
      </c>
    </row>
    <row r="4853" spans="1:11" x14ac:dyDescent="0.35">
      <c r="A4853" s="9">
        <v>8456</v>
      </c>
      <c r="B4853" s="9" t="s">
        <v>2327</v>
      </c>
      <c r="C4853" s="9" t="s">
        <v>88</v>
      </c>
      <c r="D4853" s="9">
        <v>2015</v>
      </c>
      <c r="E4853" s="9" t="s">
        <v>4</v>
      </c>
      <c r="F4853" s="9" t="s">
        <v>75</v>
      </c>
      <c r="G4853" s="9">
        <v>0.04</v>
      </c>
      <c r="H4853" s="9">
        <v>0.04</v>
      </c>
      <c r="I4853" s="9">
        <v>0.08</v>
      </c>
      <c r="J4853" s="9">
        <v>0.01</v>
      </c>
      <c r="K4853" s="9">
        <v>0.17</v>
      </c>
    </row>
    <row r="4854" spans="1:11" x14ac:dyDescent="0.35">
      <c r="A4854" s="10">
        <v>8457</v>
      </c>
      <c r="B4854" s="10" t="s">
        <v>1135</v>
      </c>
      <c r="C4854" s="10" t="s">
        <v>69</v>
      </c>
      <c r="D4854" s="10">
        <v>2008</v>
      </c>
      <c r="E4854" s="10" t="s">
        <v>1</v>
      </c>
      <c r="F4854" s="10" t="s">
        <v>61</v>
      </c>
      <c r="G4854" s="10">
        <v>0.15</v>
      </c>
      <c r="H4854" s="10">
        <v>0</v>
      </c>
      <c r="I4854" s="10">
        <v>0</v>
      </c>
      <c r="J4854" s="10">
        <v>0.01</v>
      </c>
      <c r="K4854" s="10">
        <v>0.17</v>
      </c>
    </row>
    <row r="4855" spans="1:11" x14ac:dyDescent="0.35">
      <c r="A4855" s="9">
        <v>8458</v>
      </c>
      <c r="B4855" s="9" t="s">
        <v>330</v>
      </c>
      <c r="C4855" s="9" t="s">
        <v>69</v>
      </c>
      <c r="D4855" s="9">
        <v>2010</v>
      </c>
      <c r="E4855" s="9" t="s">
        <v>9</v>
      </c>
      <c r="F4855" s="9" t="s">
        <v>43</v>
      </c>
      <c r="G4855" s="9">
        <v>0.14000000000000001</v>
      </c>
      <c r="H4855" s="9">
        <v>0.01</v>
      </c>
      <c r="I4855" s="9">
        <v>0</v>
      </c>
      <c r="J4855" s="9">
        <v>0.02</v>
      </c>
      <c r="K4855" s="9">
        <v>0.17</v>
      </c>
    </row>
    <row r="4856" spans="1:11" x14ac:dyDescent="0.35">
      <c r="A4856" s="10">
        <v>8459</v>
      </c>
      <c r="B4856" s="10" t="s">
        <v>2328</v>
      </c>
      <c r="C4856" s="10" t="s">
        <v>83</v>
      </c>
      <c r="D4856" s="10">
        <v>1983</v>
      </c>
      <c r="E4856" s="10" t="s">
        <v>9</v>
      </c>
      <c r="F4856" s="10" t="s">
        <v>165</v>
      </c>
      <c r="G4856" s="10">
        <v>0.15</v>
      </c>
      <c r="H4856" s="10">
        <v>0.01</v>
      </c>
      <c r="I4856" s="10">
        <v>0</v>
      </c>
      <c r="J4856" s="10">
        <v>0</v>
      </c>
      <c r="K4856" s="10">
        <v>0.17</v>
      </c>
    </row>
    <row r="4857" spans="1:11" x14ac:dyDescent="0.35">
      <c r="A4857" s="9">
        <v>8460</v>
      </c>
      <c r="B4857" s="9" t="s">
        <v>2329</v>
      </c>
      <c r="C4857" s="9" t="s">
        <v>83</v>
      </c>
      <c r="D4857" s="9">
        <v>1982</v>
      </c>
      <c r="E4857" s="9" t="s">
        <v>9</v>
      </c>
      <c r="F4857" s="9" t="s">
        <v>2330</v>
      </c>
      <c r="G4857" s="9">
        <v>0.15</v>
      </c>
      <c r="H4857" s="9">
        <v>0.01</v>
      </c>
      <c r="I4857" s="9">
        <v>0</v>
      </c>
      <c r="J4857" s="9">
        <v>0</v>
      </c>
      <c r="K4857" s="9">
        <v>0.17</v>
      </c>
    </row>
    <row r="4858" spans="1:11" x14ac:dyDescent="0.35">
      <c r="A4858" s="10">
        <v>8461</v>
      </c>
      <c r="B4858" s="10" t="s">
        <v>2331</v>
      </c>
      <c r="C4858" s="10" t="s">
        <v>83</v>
      </c>
      <c r="D4858" s="10">
        <v>1981</v>
      </c>
      <c r="E4858" s="10" t="s">
        <v>9</v>
      </c>
      <c r="F4858" s="10" t="s">
        <v>715</v>
      </c>
      <c r="G4858" s="10">
        <v>0.15</v>
      </c>
      <c r="H4858" s="10">
        <v>0.01</v>
      </c>
      <c r="I4858" s="10">
        <v>0</v>
      </c>
      <c r="J4858" s="10">
        <v>0</v>
      </c>
      <c r="K4858" s="10">
        <v>0.17</v>
      </c>
    </row>
    <row r="4859" spans="1:11" x14ac:dyDescent="0.35">
      <c r="A4859" s="9">
        <v>8462</v>
      </c>
      <c r="B4859" s="9" t="s">
        <v>932</v>
      </c>
      <c r="C4859" s="9" t="s">
        <v>80</v>
      </c>
      <c r="D4859" s="9">
        <v>1995</v>
      </c>
      <c r="E4859" s="9" t="s">
        <v>7</v>
      </c>
      <c r="F4859" s="9" t="s">
        <v>38</v>
      </c>
      <c r="G4859" s="9">
        <v>0</v>
      </c>
      <c r="H4859" s="9">
        <v>0</v>
      </c>
      <c r="I4859" s="9">
        <v>0.16</v>
      </c>
      <c r="J4859" s="9">
        <v>0</v>
      </c>
      <c r="K4859" s="9">
        <v>0.17</v>
      </c>
    </row>
    <row r="4860" spans="1:11" x14ac:dyDescent="0.35">
      <c r="A4860" s="10">
        <v>8463</v>
      </c>
      <c r="B4860" s="10" t="s">
        <v>481</v>
      </c>
      <c r="C4860" s="10" t="s">
        <v>70</v>
      </c>
      <c r="D4860" s="10">
        <v>2007</v>
      </c>
      <c r="E4860" s="10" t="s">
        <v>12</v>
      </c>
      <c r="F4860" s="10" t="s">
        <v>104</v>
      </c>
      <c r="G4860" s="10">
        <v>0.13</v>
      </c>
      <c r="H4860" s="10">
        <v>0.02</v>
      </c>
      <c r="I4860" s="10">
        <v>0</v>
      </c>
      <c r="J4860" s="10">
        <v>0.01</v>
      </c>
      <c r="K4860" s="10">
        <v>0.16</v>
      </c>
    </row>
    <row r="4861" spans="1:11" x14ac:dyDescent="0.35">
      <c r="A4861" s="9">
        <v>8464</v>
      </c>
      <c r="B4861" s="9" t="s">
        <v>2332</v>
      </c>
      <c r="C4861" s="9" t="s">
        <v>69</v>
      </c>
      <c r="D4861" s="9">
        <v>2012</v>
      </c>
      <c r="E4861" s="9" t="s">
        <v>4</v>
      </c>
      <c r="F4861" s="9" t="s">
        <v>1742</v>
      </c>
      <c r="G4861" s="9">
        <v>0.05</v>
      </c>
      <c r="H4861" s="9">
        <v>0.03</v>
      </c>
      <c r="I4861" s="9">
        <v>0.06</v>
      </c>
      <c r="J4861" s="9">
        <v>0.02</v>
      </c>
      <c r="K4861" s="9">
        <v>0.16</v>
      </c>
    </row>
    <row r="4862" spans="1:11" x14ac:dyDescent="0.35">
      <c r="A4862" s="10">
        <v>8465</v>
      </c>
      <c r="B4862" s="10" t="s">
        <v>2333</v>
      </c>
      <c r="C4862" s="10" t="s">
        <v>34</v>
      </c>
      <c r="D4862" s="10">
        <v>2002</v>
      </c>
      <c r="E4862" s="10" t="s">
        <v>2</v>
      </c>
      <c r="F4862" s="10" t="s">
        <v>118</v>
      </c>
      <c r="G4862" s="10">
        <v>0.08</v>
      </c>
      <c r="H4862" s="10">
        <v>0.06</v>
      </c>
      <c r="I4862" s="10">
        <v>0</v>
      </c>
      <c r="J4862" s="10">
        <v>0.02</v>
      </c>
      <c r="K4862" s="10">
        <v>0.16</v>
      </c>
    </row>
    <row r="4863" spans="1:11" x14ac:dyDescent="0.35">
      <c r="A4863" s="9">
        <v>8466</v>
      </c>
      <c r="B4863" s="9" t="s">
        <v>2334</v>
      </c>
      <c r="C4863" s="9" t="s">
        <v>56</v>
      </c>
      <c r="D4863" s="9">
        <v>2015</v>
      </c>
      <c r="E4863" s="9" t="s">
        <v>9</v>
      </c>
      <c r="F4863" s="9" t="s">
        <v>75</v>
      </c>
      <c r="G4863" s="9">
        <v>0</v>
      </c>
      <c r="H4863" s="9">
        <v>0</v>
      </c>
      <c r="I4863" s="9">
        <v>0.16</v>
      </c>
      <c r="J4863" s="9">
        <v>0</v>
      </c>
      <c r="K4863" s="9">
        <v>0.16</v>
      </c>
    </row>
    <row r="4864" spans="1:11" x14ac:dyDescent="0.35">
      <c r="A4864" s="10">
        <v>8467</v>
      </c>
      <c r="B4864" s="10" t="s">
        <v>1743</v>
      </c>
      <c r="C4864" s="10" t="s">
        <v>42</v>
      </c>
      <c r="D4864" s="10">
        <v>2010</v>
      </c>
      <c r="E4864" s="10" t="s">
        <v>12</v>
      </c>
      <c r="F4864" s="10" t="s">
        <v>52</v>
      </c>
      <c r="G4864" s="10">
        <v>0.13</v>
      </c>
      <c r="H4864" s="10">
        <v>0.02</v>
      </c>
      <c r="I4864" s="10">
        <v>0</v>
      </c>
      <c r="J4864" s="10">
        <v>0.01</v>
      </c>
      <c r="K4864" s="10">
        <v>0.16</v>
      </c>
    </row>
    <row r="4865" spans="1:11" x14ac:dyDescent="0.35">
      <c r="A4865" s="9">
        <v>8468</v>
      </c>
      <c r="B4865" s="9" t="s">
        <v>2335</v>
      </c>
      <c r="C4865" s="9" t="s">
        <v>69</v>
      </c>
      <c r="D4865" s="9">
        <v>2016</v>
      </c>
      <c r="E4865" s="9" t="s">
        <v>9</v>
      </c>
      <c r="F4865" s="9" t="s">
        <v>57</v>
      </c>
      <c r="G4865" s="9">
        <v>0.13</v>
      </c>
      <c r="H4865" s="9">
        <v>0</v>
      </c>
      <c r="I4865" s="9">
        <v>0</v>
      </c>
      <c r="J4865" s="9">
        <v>0.03</v>
      </c>
      <c r="K4865" s="9">
        <v>0.16</v>
      </c>
    </row>
    <row r="4866" spans="1:11" x14ac:dyDescent="0.35">
      <c r="A4866" s="10">
        <v>8469</v>
      </c>
      <c r="B4866" s="10" t="s">
        <v>2336</v>
      </c>
      <c r="C4866" s="10" t="s">
        <v>56</v>
      </c>
      <c r="D4866" s="10">
        <v>2013</v>
      </c>
      <c r="E4866" s="10" t="s">
        <v>4</v>
      </c>
      <c r="F4866" s="10" t="s">
        <v>46</v>
      </c>
      <c r="G4866" s="10">
        <v>0</v>
      </c>
      <c r="H4866" s="10">
        <v>0</v>
      </c>
      <c r="I4866" s="10">
        <v>0.16</v>
      </c>
      <c r="J4866" s="10">
        <v>0</v>
      </c>
      <c r="K4866" s="10">
        <v>0.16</v>
      </c>
    </row>
    <row r="4867" spans="1:11" x14ac:dyDescent="0.35">
      <c r="A4867" s="9">
        <v>8470</v>
      </c>
      <c r="B4867" s="9" t="s">
        <v>2337</v>
      </c>
      <c r="C4867" s="9" t="s">
        <v>34</v>
      </c>
      <c r="D4867" s="9">
        <v>2001</v>
      </c>
      <c r="E4867" s="9" t="s">
        <v>3</v>
      </c>
      <c r="F4867" s="9" t="s">
        <v>118</v>
      </c>
      <c r="G4867" s="9">
        <v>0.08</v>
      </c>
      <c r="H4867" s="9">
        <v>0.06</v>
      </c>
      <c r="I4867" s="9">
        <v>0</v>
      </c>
      <c r="J4867" s="9">
        <v>0.02</v>
      </c>
      <c r="K4867" s="9">
        <v>0.16</v>
      </c>
    </row>
    <row r="4868" spans="1:11" x14ac:dyDescent="0.35">
      <c r="A4868" s="10">
        <v>8471</v>
      </c>
      <c r="B4868" s="10" t="s">
        <v>2338</v>
      </c>
      <c r="C4868" s="10" t="s">
        <v>34</v>
      </c>
      <c r="D4868" s="10">
        <v>2002</v>
      </c>
      <c r="E4868" s="10" t="s">
        <v>4</v>
      </c>
      <c r="F4868" s="10" t="s">
        <v>57</v>
      </c>
      <c r="G4868" s="10">
        <v>0</v>
      </c>
      <c r="H4868" s="10">
        <v>0</v>
      </c>
      <c r="I4868" s="10">
        <v>0.16</v>
      </c>
      <c r="J4868" s="10">
        <v>0</v>
      </c>
      <c r="K4868" s="10">
        <v>0.16</v>
      </c>
    </row>
    <row r="4869" spans="1:11" x14ac:dyDescent="0.35">
      <c r="A4869" s="9">
        <v>8472</v>
      </c>
      <c r="B4869" s="9" t="s">
        <v>2339</v>
      </c>
      <c r="C4869" s="9" t="s">
        <v>34</v>
      </c>
      <c r="D4869" s="9">
        <v>2001</v>
      </c>
      <c r="E4869" s="9" t="s">
        <v>3</v>
      </c>
      <c r="F4869" s="9" t="s">
        <v>104</v>
      </c>
      <c r="G4869" s="9">
        <v>0.08</v>
      </c>
      <c r="H4869" s="9">
        <v>0.06</v>
      </c>
      <c r="I4869" s="9">
        <v>0</v>
      </c>
      <c r="J4869" s="9">
        <v>0.02</v>
      </c>
      <c r="K4869" s="9">
        <v>0.16</v>
      </c>
    </row>
    <row r="4870" spans="1:11" x14ac:dyDescent="0.35">
      <c r="A4870" s="10">
        <v>8473</v>
      </c>
      <c r="B4870" s="10" t="s">
        <v>2340</v>
      </c>
      <c r="C4870" s="10" t="s">
        <v>42</v>
      </c>
      <c r="D4870" s="10">
        <v>2008</v>
      </c>
      <c r="E4870" s="10" t="s">
        <v>5</v>
      </c>
      <c r="F4870" s="10" t="s">
        <v>2341</v>
      </c>
      <c r="G4870" s="10">
        <v>0.16</v>
      </c>
      <c r="H4870" s="10">
        <v>0</v>
      </c>
      <c r="I4870" s="10">
        <v>0</v>
      </c>
      <c r="J4870" s="10">
        <v>0</v>
      </c>
      <c r="K4870" s="10">
        <v>0.16</v>
      </c>
    </row>
    <row r="4871" spans="1:11" x14ac:dyDescent="0.35">
      <c r="A4871" s="9">
        <v>8474</v>
      </c>
      <c r="B4871" s="9" t="s">
        <v>398</v>
      </c>
      <c r="C4871" s="9" t="s">
        <v>36</v>
      </c>
      <c r="D4871" s="9">
        <v>2002</v>
      </c>
      <c r="E4871" s="9" t="s">
        <v>3</v>
      </c>
      <c r="F4871" s="9" t="s">
        <v>67</v>
      </c>
      <c r="G4871" s="9">
        <v>0.12</v>
      </c>
      <c r="H4871" s="9">
        <v>0.04</v>
      </c>
      <c r="I4871" s="9">
        <v>0</v>
      </c>
      <c r="J4871" s="9">
        <v>0</v>
      </c>
      <c r="K4871" s="9">
        <v>0.16</v>
      </c>
    </row>
    <row r="4872" spans="1:11" x14ac:dyDescent="0.35">
      <c r="A4872" s="10">
        <v>8475</v>
      </c>
      <c r="B4872" s="10" t="s">
        <v>2342</v>
      </c>
      <c r="C4872" s="10" t="s">
        <v>69</v>
      </c>
      <c r="D4872" s="10">
        <v>2014</v>
      </c>
      <c r="E4872" s="10" t="s">
        <v>4</v>
      </c>
      <c r="F4872" s="10" t="s">
        <v>111</v>
      </c>
      <c r="G4872" s="10">
        <v>0.05</v>
      </c>
      <c r="H4872" s="10">
        <v>0.04</v>
      </c>
      <c r="I4872" s="10">
        <v>0.06</v>
      </c>
      <c r="J4872" s="10">
        <v>0.02</v>
      </c>
      <c r="K4872" s="10">
        <v>0.16</v>
      </c>
    </row>
    <row r="4873" spans="1:11" x14ac:dyDescent="0.35">
      <c r="A4873" s="9">
        <v>8476</v>
      </c>
      <c r="B4873" s="9" t="s">
        <v>1846</v>
      </c>
      <c r="C4873" s="9" t="s">
        <v>69</v>
      </c>
      <c r="D4873" s="9">
        <v>2009</v>
      </c>
      <c r="E4873" s="9" t="s">
        <v>9</v>
      </c>
      <c r="F4873" s="9" t="s">
        <v>43</v>
      </c>
      <c r="G4873" s="9">
        <v>0.15</v>
      </c>
      <c r="H4873" s="9">
        <v>0</v>
      </c>
      <c r="I4873" s="9">
        <v>0</v>
      </c>
      <c r="J4873" s="9">
        <v>0.01</v>
      </c>
      <c r="K4873" s="9">
        <v>0.16</v>
      </c>
    </row>
    <row r="4874" spans="1:11" x14ac:dyDescent="0.35">
      <c r="A4874" s="10">
        <v>8477</v>
      </c>
      <c r="B4874" s="10" t="s">
        <v>2343</v>
      </c>
      <c r="C4874" s="10" t="s">
        <v>70</v>
      </c>
      <c r="D4874" s="10">
        <v>2009</v>
      </c>
      <c r="E4874" s="10" t="s">
        <v>11</v>
      </c>
      <c r="F4874" s="10" t="s">
        <v>62</v>
      </c>
      <c r="G4874" s="10">
        <v>0.14000000000000001</v>
      </c>
      <c r="H4874" s="10">
        <v>0.01</v>
      </c>
      <c r="I4874" s="10">
        <v>0</v>
      </c>
      <c r="J4874" s="10">
        <v>0.01</v>
      </c>
      <c r="K4874" s="10">
        <v>0.16</v>
      </c>
    </row>
    <row r="4875" spans="1:11" x14ac:dyDescent="0.35">
      <c r="A4875" s="9">
        <v>8478</v>
      </c>
      <c r="B4875" s="9" t="s">
        <v>2344</v>
      </c>
      <c r="C4875" s="9" t="s">
        <v>72</v>
      </c>
      <c r="D4875" s="9">
        <v>2000</v>
      </c>
      <c r="E4875" s="9" t="s">
        <v>7</v>
      </c>
      <c r="F4875" s="9" t="s">
        <v>345</v>
      </c>
      <c r="G4875" s="9">
        <v>0.09</v>
      </c>
      <c r="H4875" s="9">
        <v>0.06</v>
      </c>
      <c r="I4875" s="9">
        <v>0</v>
      </c>
      <c r="J4875" s="9">
        <v>0.01</v>
      </c>
      <c r="K4875" s="9">
        <v>0.16</v>
      </c>
    </row>
    <row r="4876" spans="1:11" x14ac:dyDescent="0.35">
      <c r="A4876" s="10">
        <v>8479</v>
      </c>
      <c r="B4876" s="10" t="s">
        <v>2345</v>
      </c>
      <c r="C4876" s="10" t="s">
        <v>34</v>
      </c>
      <c r="D4876" s="10">
        <v>2004</v>
      </c>
      <c r="E4876" s="10" t="s">
        <v>1</v>
      </c>
      <c r="F4876" s="10" t="s">
        <v>57</v>
      </c>
      <c r="G4876" s="10">
        <v>0.08</v>
      </c>
      <c r="H4876" s="10">
        <v>0.06</v>
      </c>
      <c r="I4876" s="10">
        <v>0</v>
      </c>
      <c r="J4876" s="10">
        <v>0.02</v>
      </c>
      <c r="K4876" s="10">
        <v>0.16</v>
      </c>
    </row>
    <row r="4877" spans="1:11" x14ac:dyDescent="0.35">
      <c r="A4877" s="9">
        <v>8480</v>
      </c>
      <c r="B4877" s="9" t="s">
        <v>2346</v>
      </c>
      <c r="C4877" s="9" t="s">
        <v>44</v>
      </c>
      <c r="D4877" s="9">
        <v>2006</v>
      </c>
      <c r="E4877" s="9" t="s">
        <v>4</v>
      </c>
      <c r="F4877" s="9" t="s">
        <v>52</v>
      </c>
      <c r="G4877" s="9">
        <v>0.13</v>
      </c>
      <c r="H4877" s="9">
        <v>0.02</v>
      </c>
      <c r="I4877" s="9">
        <v>0</v>
      </c>
      <c r="J4877" s="9">
        <v>0.02</v>
      </c>
      <c r="K4877" s="9">
        <v>0.16</v>
      </c>
    </row>
    <row r="4878" spans="1:11" x14ac:dyDescent="0.35">
      <c r="A4878" s="10">
        <v>8481</v>
      </c>
      <c r="B4878" s="10" t="s">
        <v>2347</v>
      </c>
      <c r="C4878" s="10" t="s">
        <v>44</v>
      </c>
      <c r="D4878" s="10">
        <v>2008</v>
      </c>
      <c r="E4878" s="10" t="s">
        <v>9</v>
      </c>
      <c r="F4878" s="10" t="s">
        <v>43</v>
      </c>
      <c r="G4878" s="10">
        <v>0.12</v>
      </c>
      <c r="H4878" s="10">
        <v>0.02</v>
      </c>
      <c r="I4878" s="10">
        <v>0</v>
      </c>
      <c r="J4878" s="10">
        <v>0.02</v>
      </c>
      <c r="K4878" s="10">
        <v>0.16</v>
      </c>
    </row>
    <row r="4879" spans="1:11" x14ac:dyDescent="0.35">
      <c r="A4879" s="9">
        <v>8482</v>
      </c>
      <c r="B4879" s="9" t="s">
        <v>1934</v>
      </c>
      <c r="C4879" s="9" t="s">
        <v>88</v>
      </c>
      <c r="D4879" s="9">
        <v>2011</v>
      </c>
      <c r="E4879" s="9" t="s">
        <v>3</v>
      </c>
      <c r="F4879" s="9" t="s">
        <v>62</v>
      </c>
      <c r="G4879" s="9">
        <v>7.0000000000000007E-2</v>
      </c>
      <c r="H4879" s="9">
        <v>0.08</v>
      </c>
      <c r="I4879" s="9">
        <v>0</v>
      </c>
      <c r="J4879" s="9">
        <v>0.02</v>
      </c>
      <c r="K4879" s="9">
        <v>0.16</v>
      </c>
    </row>
    <row r="4880" spans="1:11" x14ac:dyDescent="0.35">
      <c r="A4880" s="10">
        <v>8483</v>
      </c>
      <c r="B4880" s="10" t="s">
        <v>1819</v>
      </c>
      <c r="C4880" s="10" t="s">
        <v>49</v>
      </c>
      <c r="D4880" s="10">
        <v>2011</v>
      </c>
      <c r="E4880" s="10" t="s">
        <v>6</v>
      </c>
      <c r="F4880" s="10" t="s">
        <v>67</v>
      </c>
      <c r="G4880" s="10">
        <v>0.12</v>
      </c>
      <c r="H4880" s="10">
        <v>0.03</v>
      </c>
      <c r="I4880" s="10">
        <v>0</v>
      </c>
      <c r="J4880" s="10">
        <v>0.01</v>
      </c>
      <c r="K4880" s="10">
        <v>0.16</v>
      </c>
    </row>
    <row r="4881" spans="1:11" x14ac:dyDescent="0.35">
      <c r="A4881" s="9">
        <v>8484</v>
      </c>
      <c r="B4881" s="9" t="s">
        <v>2348</v>
      </c>
      <c r="C4881" s="9" t="s">
        <v>42</v>
      </c>
      <c r="D4881" s="9">
        <v>2010</v>
      </c>
      <c r="E4881" s="9" t="s">
        <v>7</v>
      </c>
      <c r="F4881" s="9" t="s">
        <v>2349</v>
      </c>
      <c r="G4881" s="9">
        <v>0.08</v>
      </c>
      <c r="H4881" s="9">
        <v>0.06</v>
      </c>
      <c r="I4881" s="9">
        <v>0</v>
      </c>
      <c r="J4881" s="9">
        <v>0.02</v>
      </c>
      <c r="K4881" s="9">
        <v>0.16</v>
      </c>
    </row>
    <row r="4882" spans="1:11" x14ac:dyDescent="0.35">
      <c r="A4882" s="10">
        <v>8485</v>
      </c>
      <c r="B4882" s="10" t="s">
        <v>1194</v>
      </c>
      <c r="C4882" s="10" t="s">
        <v>69</v>
      </c>
      <c r="D4882" s="10">
        <v>2010</v>
      </c>
      <c r="E4882" s="10" t="s">
        <v>9</v>
      </c>
      <c r="F4882" s="10" t="s">
        <v>61</v>
      </c>
      <c r="G4882" s="10">
        <v>0.11</v>
      </c>
      <c r="H4882" s="10">
        <v>0.03</v>
      </c>
      <c r="I4882" s="10">
        <v>0</v>
      </c>
      <c r="J4882" s="10">
        <v>0.02</v>
      </c>
      <c r="K4882" s="10">
        <v>0.16</v>
      </c>
    </row>
    <row r="4883" spans="1:11" x14ac:dyDescent="0.35">
      <c r="A4883" s="9">
        <v>8486</v>
      </c>
      <c r="B4883" s="9" t="s">
        <v>2350</v>
      </c>
      <c r="C4883" s="9" t="s">
        <v>49</v>
      </c>
      <c r="D4883" s="9">
        <v>2010</v>
      </c>
      <c r="E4883" s="9" t="s">
        <v>4</v>
      </c>
      <c r="F4883" s="9" t="s">
        <v>137</v>
      </c>
      <c r="G4883" s="9">
        <v>0.12</v>
      </c>
      <c r="H4883" s="9">
        <v>0</v>
      </c>
      <c r="I4883" s="9">
        <v>0.03</v>
      </c>
      <c r="J4883" s="9">
        <v>0.01</v>
      </c>
      <c r="K4883" s="9">
        <v>0.16</v>
      </c>
    </row>
    <row r="4884" spans="1:11" x14ac:dyDescent="0.35">
      <c r="A4884" s="10">
        <v>8487</v>
      </c>
      <c r="B4884" s="10" t="s">
        <v>1088</v>
      </c>
      <c r="C4884" s="10" t="s">
        <v>70</v>
      </c>
      <c r="D4884" s="10">
        <v>2011</v>
      </c>
      <c r="E4884" s="10" t="s">
        <v>9</v>
      </c>
      <c r="F4884" s="10" t="s">
        <v>45</v>
      </c>
      <c r="G4884" s="10">
        <v>7.0000000000000007E-2</v>
      </c>
      <c r="H4884" s="10">
        <v>0.05</v>
      </c>
      <c r="I4884" s="10">
        <v>0.03</v>
      </c>
      <c r="J4884" s="10">
        <v>0.01</v>
      </c>
      <c r="K4884" s="10">
        <v>0.16</v>
      </c>
    </row>
    <row r="4885" spans="1:11" x14ac:dyDescent="0.35">
      <c r="A4885" s="9">
        <v>8488</v>
      </c>
      <c r="B4885" s="9" t="s">
        <v>2351</v>
      </c>
      <c r="C4885" s="9" t="s">
        <v>34</v>
      </c>
      <c r="D4885" s="9">
        <v>2003</v>
      </c>
      <c r="E4885" s="9" t="s">
        <v>1</v>
      </c>
      <c r="F4885" s="9" t="s">
        <v>46</v>
      </c>
      <c r="G4885" s="9">
        <v>0.08</v>
      </c>
      <c r="H4885" s="9">
        <v>0.06</v>
      </c>
      <c r="I4885" s="9">
        <v>0</v>
      </c>
      <c r="J4885" s="9">
        <v>0.02</v>
      </c>
      <c r="K4885" s="9">
        <v>0.16</v>
      </c>
    </row>
    <row r="4886" spans="1:11" x14ac:dyDescent="0.35">
      <c r="A4886" s="10">
        <v>8489</v>
      </c>
      <c r="B4886" s="10" t="s">
        <v>2352</v>
      </c>
      <c r="C4886" s="10" t="s">
        <v>42</v>
      </c>
      <c r="D4886" s="10">
        <v>2011</v>
      </c>
      <c r="E4886" s="10" t="s">
        <v>9</v>
      </c>
      <c r="F4886" s="10" t="s">
        <v>46</v>
      </c>
      <c r="G4886" s="10">
        <v>0.11</v>
      </c>
      <c r="H4886" s="10">
        <v>0.04</v>
      </c>
      <c r="I4886" s="10">
        <v>0</v>
      </c>
      <c r="J4886" s="10">
        <v>0.01</v>
      </c>
      <c r="K4886" s="10">
        <v>0.16</v>
      </c>
    </row>
    <row r="4887" spans="1:11" x14ac:dyDescent="0.35">
      <c r="A4887" s="9">
        <v>8490</v>
      </c>
      <c r="B4887" s="9" t="s">
        <v>2353</v>
      </c>
      <c r="C4887" s="9" t="s">
        <v>34</v>
      </c>
      <c r="D4887" s="9">
        <v>2000</v>
      </c>
      <c r="E4887" s="9" t="s">
        <v>3</v>
      </c>
      <c r="F4887" s="9" t="s">
        <v>61</v>
      </c>
      <c r="G4887" s="9">
        <v>0.06</v>
      </c>
      <c r="H4887" s="9">
        <v>0.05</v>
      </c>
      <c r="I4887" s="9">
        <v>0.03</v>
      </c>
      <c r="J4887" s="9">
        <v>0.02</v>
      </c>
      <c r="K4887" s="9">
        <v>0.16</v>
      </c>
    </row>
    <row r="4888" spans="1:11" x14ac:dyDescent="0.35">
      <c r="A4888" s="10">
        <v>8491</v>
      </c>
      <c r="B4888" s="10" t="s">
        <v>2354</v>
      </c>
      <c r="C4888" s="10" t="s">
        <v>44</v>
      </c>
      <c r="D4888" s="10">
        <v>2006</v>
      </c>
      <c r="E4888" s="10" t="s">
        <v>10</v>
      </c>
      <c r="F4888" s="10" t="s">
        <v>466</v>
      </c>
      <c r="G4888" s="10">
        <v>0.13</v>
      </c>
      <c r="H4888" s="10">
        <v>0</v>
      </c>
      <c r="I4888" s="10">
        <v>0.02</v>
      </c>
      <c r="J4888" s="10">
        <v>0.01</v>
      </c>
      <c r="K4888" s="10">
        <v>0.16</v>
      </c>
    </row>
    <row r="4889" spans="1:11" x14ac:dyDescent="0.35">
      <c r="A4889" s="9">
        <v>8492</v>
      </c>
      <c r="B4889" s="9" t="s">
        <v>2355</v>
      </c>
      <c r="C4889" s="9" t="s">
        <v>49</v>
      </c>
      <c r="D4889" s="9">
        <v>2009</v>
      </c>
      <c r="E4889" s="9" t="s">
        <v>10</v>
      </c>
      <c r="F4889" s="9" t="s">
        <v>38</v>
      </c>
      <c r="G4889" s="9">
        <v>0</v>
      </c>
      <c r="H4889" s="9">
        <v>0</v>
      </c>
      <c r="I4889" s="9">
        <v>0.16</v>
      </c>
      <c r="J4889" s="9">
        <v>0</v>
      </c>
      <c r="K4889" s="9">
        <v>0.16</v>
      </c>
    </row>
    <row r="4890" spans="1:11" x14ac:dyDescent="0.35">
      <c r="A4890" s="10">
        <v>8493</v>
      </c>
      <c r="B4890" s="10" t="s">
        <v>939</v>
      </c>
      <c r="C4890" s="10" t="s">
        <v>70</v>
      </c>
      <c r="D4890" s="10">
        <v>2010</v>
      </c>
      <c r="E4890" s="10" t="s">
        <v>9</v>
      </c>
      <c r="F4890" s="10" t="s">
        <v>75</v>
      </c>
      <c r="G4890" s="10">
        <v>0.08</v>
      </c>
      <c r="H4890" s="10">
        <v>0.06</v>
      </c>
      <c r="I4890" s="10">
        <v>0</v>
      </c>
      <c r="J4890" s="10">
        <v>0.02</v>
      </c>
      <c r="K4890" s="10">
        <v>0.16</v>
      </c>
    </row>
    <row r="4891" spans="1:11" x14ac:dyDescent="0.35">
      <c r="A4891" s="9">
        <v>8494</v>
      </c>
      <c r="B4891" s="9" t="s">
        <v>2356</v>
      </c>
      <c r="C4891" s="9" t="s">
        <v>49</v>
      </c>
      <c r="D4891" s="9">
        <v>2010</v>
      </c>
      <c r="E4891" s="9" t="s">
        <v>9</v>
      </c>
      <c r="F4891" s="9" t="s">
        <v>2043</v>
      </c>
      <c r="G4891" s="9">
        <v>0</v>
      </c>
      <c r="H4891" s="9">
        <v>0.14000000000000001</v>
      </c>
      <c r="I4891" s="9">
        <v>0</v>
      </c>
      <c r="J4891" s="9">
        <v>0.02</v>
      </c>
      <c r="K4891" s="9">
        <v>0.16</v>
      </c>
    </row>
    <row r="4892" spans="1:11" x14ac:dyDescent="0.35">
      <c r="A4892" s="10">
        <v>8495</v>
      </c>
      <c r="B4892" s="10" t="s">
        <v>1519</v>
      </c>
      <c r="C4892" s="10" t="s">
        <v>149</v>
      </c>
      <c r="D4892" s="10">
        <v>2002</v>
      </c>
      <c r="E4892" s="10" t="s">
        <v>7</v>
      </c>
      <c r="F4892" s="10" t="s">
        <v>839</v>
      </c>
      <c r="G4892" s="10">
        <v>0.13</v>
      </c>
      <c r="H4892" s="10">
        <v>0.03</v>
      </c>
      <c r="I4892" s="10">
        <v>0</v>
      </c>
      <c r="J4892" s="10">
        <v>0</v>
      </c>
      <c r="K4892" s="10">
        <v>0.16</v>
      </c>
    </row>
    <row r="4893" spans="1:11" x14ac:dyDescent="0.35">
      <c r="A4893" s="9">
        <v>8496</v>
      </c>
      <c r="B4893" s="9" t="s">
        <v>2357</v>
      </c>
      <c r="C4893" s="9" t="s">
        <v>49</v>
      </c>
      <c r="D4893" s="9">
        <v>2005</v>
      </c>
      <c r="E4893" s="9" t="s">
        <v>1</v>
      </c>
      <c r="F4893" s="9" t="s">
        <v>53</v>
      </c>
      <c r="G4893" s="9">
        <v>0.11</v>
      </c>
      <c r="H4893" s="9">
        <v>0</v>
      </c>
      <c r="I4893" s="9">
        <v>0.04</v>
      </c>
      <c r="J4893" s="9">
        <v>0.01</v>
      </c>
      <c r="K4893" s="9">
        <v>0.16</v>
      </c>
    </row>
    <row r="4894" spans="1:11" x14ac:dyDescent="0.35">
      <c r="A4894" s="10">
        <v>8497</v>
      </c>
      <c r="B4894" s="10" t="s">
        <v>2358</v>
      </c>
      <c r="C4894" s="10" t="s">
        <v>34</v>
      </c>
      <c r="D4894" s="10">
        <v>2002</v>
      </c>
      <c r="E4894" s="10" t="s">
        <v>2</v>
      </c>
      <c r="F4894" s="10" t="s">
        <v>225</v>
      </c>
      <c r="G4894" s="10">
        <v>0.08</v>
      </c>
      <c r="H4894" s="10">
        <v>0.06</v>
      </c>
      <c r="I4894" s="10">
        <v>0</v>
      </c>
      <c r="J4894" s="10">
        <v>0.02</v>
      </c>
      <c r="K4894" s="10">
        <v>0.16</v>
      </c>
    </row>
    <row r="4895" spans="1:11" x14ac:dyDescent="0.35">
      <c r="A4895" s="9">
        <v>8498</v>
      </c>
      <c r="B4895" s="9" t="s">
        <v>2264</v>
      </c>
      <c r="C4895" s="9" t="s">
        <v>72</v>
      </c>
      <c r="D4895" s="9">
        <v>2000</v>
      </c>
      <c r="E4895" s="9" t="s">
        <v>6</v>
      </c>
      <c r="F4895" s="9" t="s">
        <v>184</v>
      </c>
      <c r="G4895" s="9">
        <v>0</v>
      </c>
      <c r="H4895" s="9">
        <v>0</v>
      </c>
      <c r="I4895" s="9">
        <v>0.15</v>
      </c>
      <c r="J4895" s="9">
        <v>0.01</v>
      </c>
      <c r="K4895" s="9">
        <v>0.16</v>
      </c>
    </row>
    <row r="4896" spans="1:11" x14ac:dyDescent="0.35">
      <c r="A4896" s="10">
        <v>8499</v>
      </c>
      <c r="B4896" s="10" t="s">
        <v>1301</v>
      </c>
      <c r="C4896" s="10" t="s">
        <v>36</v>
      </c>
      <c r="D4896" s="10">
        <v>2006</v>
      </c>
      <c r="E4896" s="10" t="s">
        <v>8</v>
      </c>
      <c r="F4896" s="10" t="s">
        <v>67</v>
      </c>
      <c r="G4896" s="10">
        <v>0.12</v>
      </c>
      <c r="H4896" s="10">
        <v>0.04</v>
      </c>
      <c r="I4896" s="10">
        <v>0</v>
      </c>
      <c r="J4896" s="10">
        <v>0</v>
      </c>
      <c r="K4896" s="10">
        <v>0.16</v>
      </c>
    </row>
    <row r="4897" spans="1:11" x14ac:dyDescent="0.35">
      <c r="A4897" s="9">
        <v>8500</v>
      </c>
      <c r="B4897" s="9" t="s">
        <v>2359</v>
      </c>
      <c r="C4897" s="9" t="s">
        <v>34</v>
      </c>
      <c r="D4897" s="9">
        <v>2003</v>
      </c>
      <c r="E4897" s="9" t="s">
        <v>11</v>
      </c>
      <c r="F4897" s="9" t="s">
        <v>118</v>
      </c>
      <c r="G4897" s="9">
        <v>0.08</v>
      </c>
      <c r="H4897" s="9">
        <v>0.06</v>
      </c>
      <c r="I4897" s="9">
        <v>0</v>
      </c>
      <c r="J4897" s="9">
        <v>0.02</v>
      </c>
      <c r="K4897" s="9">
        <v>0.16</v>
      </c>
    </row>
    <row r="4898" spans="1:11" x14ac:dyDescent="0.35">
      <c r="A4898" s="10">
        <v>8501</v>
      </c>
      <c r="B4898" s="10" t="s">
        <v>1033</v>
      </c>
      <c r="C4898" s="10" t="s">
        <v>69</v>
      </c>
      <c r="D4898" s="10">
        <v>2013</v>
      </c>
      <c r="E4898" s="10" t="s">
        <v>9</v>
      </c>
      <c r="F4898" s="10" t="s">
        <v>111</v>
      </c>
      <c r="G4898" s="10">
        <v>0.02</v>
      </c>
      <c r="H4898" s="10">
        <v>0.03</v>
      </c>
      <c r="I4898" s="10">
        <v>0.11</v>
      </c>
      <c r="J4898" s="10">
        <v>0.01</v>
      </c>
      <c r="K4898" s="10">
        <v>0.16</v>
      </c>
    </row>
    <row r="4899" spans="1:11" x14ac:dyDescent="0.35">
      <c r="A4899" s="9">
        <v>8502</v>
      </c>
      <c r="B4899" s="9" t="s">
        <v>2360</v>
      </c>
      <c r="C4899" s="9" t="s">
        <v>36</v>
      </c>
      <c r="D4899" s="9">
        <v>2006</v>
      </c>
      <c r="E4899" s="9" t="s">
        <v>9</v>
      </c>
      <c r="F4899" s="9" t="s">
        <v>75</v>
      </c>
      <c r="G4899" s="9">
        <v>0.12</v>
      </c>
      <c r="H4899" s="9">
        <v>0.04</v>
      </c>
      <c r="I4899" s="9">
        <v>0</v>
      </c>
      <c r="J4899" s="9">
        <v>0</v>
      </c>
      <c r="K4899" s="9">
        <v>0.16</v>
      </c>
    </row>
    <row r="4900" spans="1:11" x14ac:dyDescent="0.35">
      <c r="A4900" s="10">
        <v>8503</v>
      </c>
      <c r="B4900" s="10" t="s">
        <v>1305</v>
      </c>
      <c r="C4900" s="10" t="s">
        <v>42</v>
      </c>
      <c r="D4900" s="10">
        <v>2007</v>
      </c>
      <c r="E4900" s="10" t="s">
        <v>3</v>
      </c>
      <c r="F4900" s="10" t="s">
        <v>43</v>
      </c>
      <c r="G4900" s="10">
        <v>0.15</v>
      </c>
      <c r="H4900" s="10">
        <v>0</v>
      </c>
      <c r="I4900" s="10">
        <v>0</v>
      </c>
      <c r="J4900" s="10">
        <v>0.01</v>
      </c>
      <c r="K4900" s="10">
        <v>0.16</v>
      </c>
    </row>
    <row r="4901" spans="1:11" x14ac:dyDescent="0.35">
      <c r="A4901" s="9">
        <v>8504</v>
      </c>
      <c r="B4901" s="9" t="s">
        <v>2361</v>
      </c>
      <c r="C4901" s="9" t="s">
        <v>42</v>
      </c>
      <c r="D4901" s="9">
        <v>2009</v>
      </c>
      <c r="E4901" s="9" t="s">
        <v>9</v>
      </c>
      <c r="F4901" s="9" t="s">
        <v>2362</v>
      </c>
      <c r="G4901" s="9">
        <v>0.14000000000000001</v>
      </c>
      <c r="H4901" s="9">
        <v>0.01</v>
      </c>
      <c r="I4901" s="9">
        <v>0</v>
      </c>
      <c r="J4901" s="9">
        <v>0.01</v>
      </c>
      <c r="K4901" s="9">
        <v>0.16</v>
      </c>
    </row>
    <row r="4902" spans="1:11" x14ac:dyDescent="0.35">
      <c r="A4902" s="10">
        <v>8505</v>
      </c>
      <c r="B4902" s="10" t="s">
        <v>2363</v>
      </c>
      <c r="C4902" s="10" t="s">
        <v>94</v>
      </c>
      <c r="D4902" s="10">
        <v>2011</v>
      </c>
      <c r="E4902" s="10" t="s">
        <v>12</v>
      </c>
      <c r="F4902" s="10" t="s">
        <v>145</v>
      </c>
      <c r="G4902" s="10">
        <v>0.06</v>
      </c>
      <c r="H4902" s="10">
        <v>0.1</v>
      </c>
      <c r="I4902" s="10">
        <v>0</v>
      </c>
      <c r="J4902" s="10">
        <v>0</v>
      </c>
      <c r="K4902" s="10">
        <v>0.16</v>
      </c>
    </row>
    <row r="4903" spans="1:11" x14ac:dyDescent="0.35">
      <c r="A4903" s="9">
        <v>8506</v>
      </c>
      <c r="B4903" s="9" t="s">
        <v>1591</v>
      </c>
      <c r="C4903" s="9" t="s">
        <v>42</v>
      </c>
      <c r="D4903" s="9">
        <v>2012</v>
      </c>
      <c r="E4903" s="9" t="s">
        <v>9</v>
      </c>
      <c r="F4903" s="9" t="s">
        <v>43</v>
      </c>
      <c r="G4903" s="9">
        <v>0.11</v>
      </c>
      <c r="H4903" s="9">
        <v>0.04</v>
      </c>
      <c r="I4903" s="9">
        <v>0</v>
      </c>
      <c r="J4903" s="9">
        <v>0.01</v>
      </c>
      <c r="K4903" s="9">
        <v>0.16</v>
      </c>
    </row>
    <row r="4904" spans="1:11" x14ac:dyDescent="0.35">
      <c r="A4904" s="10">
        <v>8507</v>
      </c>
      <c r="B4904" s="10" t="s">
        <v>2364</v>
      </c>
      <c r="C4904" s="10" t="s">
        <v>42</v>
      </c>
      <c r="D4904" s="10">
        <v>2010</v>
      </c>
      <c r="E4904" s="10" t="s">
        <v>9</v>
      </c>
      <c r="F4904" s="10" t="s">
        <v>134</v>
      </c>
      <c r="G4904" s="10">
        <v>0.11</v>
      </c>
      <c r="H4904" s="10">
        <v>0.04</v>
      </c>
      <c r="I4904" s="10">
        <v>0</v>
      </c>
      <c r="J4904" s="10">
        <v>0.01</v>
      </c>
      <c r="K4904" s="10">
        <v>0.16</v>
      </c>
    </row>
    <row r="4905" spans="1:11" x14ac:dyDescent="0.35">
      <c r="A4905" s="9">
        <v>8508</v>
      </c>
      <c r="B4905" s="9" t="s">
        <v>2365</v>
      </c>
      <c r="C4905" s="9" t="s">
        <v>34</v>
      </c>
      <c r="D4905" s="9">
        <v>2003</v>
      </c>
      <c r="E4905" s="9" t="s">
        <v>8</v>
      </c>
      <c r="F4905" s="9" t="s">
        <v>858</v>
      </c>
      <c r="G4905" s="9">
        <v>0.08</v>
      </c>
      <c r="H4905" s="9">
        <v>0.06</v>
      </c>
      <c r="I4905" s="9">
        <v>0</v>
      </c>
      <c r="J4905" s="9">
        <v>0.02</v>
      </c>
      <c r="K4905" s="9">
        <v>0.16</v>
      </c>
    </row>
    <row r="4906" spans="1:11" x14ac:dyDescent="0.35">
      <c r="A4906" s="10">
        <v>8509</v>
      </c>
      <c r="B4906" s="10" t="s">
        <v>2366</v>
      </c>
      <c r="C4906" s="10" t="s">
        <v>88</v>
      </c>
      <c r="D4906" s="10">
        <v>2011</v>
      </c>
      <c r="E4906" s="10" t="s">
        <v>11</v>
      </c>
      <c r="F4906" s="10" t="s">
        <v>38</v>
      </c>
      <c r="G4906" s="10">
        <v>7.0000000000000007E-2</v>
      </c>
      <c r="H4906" s="10">
        <v>0.05</v>
      </c>
      <c r="I4906" s="10">
        <v>0.03</v>
      </c>
      <c r="J4906" s="10">
        <v>0.01</v>
      </c>
      <c r="K4906" s="10">
        <v>0.16</v>
      </c>
    </row>
    <row r="4907" spans="1:11" x14ac:dyDescent="0.35">
      <c r="A4907" s="9">
        <v>8510</v>
      </c>
      <c r="B4907" s="9" t="s">
        <v>2367</v>
      </c>
      <c r="C4907" s="9" t="s">
        <v>49</v>
      </c>
      <c r="D4907" s="9">
        <v>2006</v>
      </c>
      <c r="E4907" s="9" t="s">
        <v>9</v>
      </c>
      <c r="F4907" s="9" t="s">
        <v>59</v>
      </c>
      <c r="G4907" s="9">
        <v>0.15</v>
      </c>
      <c r="H4907" s="9">
        <v>0</v>
      </c>
      <c r="I4907" s="9">
        <v>0</v>
      </c>
      <c r="J4907" s="9">
        <v>0.01</v>
      </c>
      <c r="K4907" s="9">
        <v>0.16</v>
      </c>
    </row>
    <row r="4908" spans="1:11" x14ac:dyDescent="0.35">
      <c r="A4908" s="10">
        <v>8511</v>
      </c>
      <c r="B4908" s="10" t="s">
        <v>2368</v>
      </c>
      <c r="C4908" s="10" t="s">
        <v>42</v>
      </c>
      <c r="D4908" s="10">
        <v>2007</v>
      </c>
      <c r="E4908" s="10" t="s">
        <v>10</v>
      </c>
      <c r="F4908" s="10" t="s">
        <v>118</v>
      </c>
      <c r="G4908" s="10">
        <v>0.15</v>
      </c>
      <c r="H4908" s="10">
        <v>0</v>
      </c>
      <c r="I4908" s="10">
        <v>0</v>
      </c>
      <c r="J4908" s="10">
        <v>0.01</v>
      </c>
      <c r="K4908" s="10">
        <v>0.16</v>
      </c>
    </row>
    <row r="4909" spans="1:11" x14ac:dyDescent="0.35">
      <c r="A4909" s="9">
        <v>8512</v>
      </c>
      <c r="B4909" s="9" t="s">
        <v>2369</v>
      </c>
      <c r="C4909" s="9" t="s">
        <v>34</v>
      </c>
      <c r="D4909" s="9">
        <v>2006</v>
      </c>
      <c r="E4909" s="9" t="s">
        <v>11</v>
      </c>
      <c r="F4909" s="9" t="s">
        <v>46</v>
      </c>
      <c r="G4909" s="9">
        <v>0</v>
      </c>
      <c r="H4909" s="9">
        <v>0</v>
      </c>
      <c r="I4909" s="9">
        <v>0.16</v>
      </c>
      <c r="J4909" s="9">
        <v>0</v>
      </c>
      <c r="K4909" s="9">
        <v>0.16</v>
      </c>
    </row>
    <row r="4910" spans="1:11" x14ac:dyDescent="0.35">
      <c r="A4910" s="10">
        <v>8513</v>
      </c>
      <c r="B4910" s="10" t="s">
        <v>2370</v>
      </c>
      <c r="C4910" s="10" t="s">
        <v>36</v>
      </c>
      <c r="D4910" s="10">
        <v>2003</v>
      </c>
      <c r="E4910" s="10" t="s">
        <v>9</v>
      </c>
      <c r="F4910" s="10" t="s">
        <v>50</v>
      </c>
      <c r="G4910" s="10">
        <v>0.12</v>
      </c>
      <c r="H4910" s="10">
        <v>0.04</v>
      </c>
      <c r="I4910" s="10">
        <v>0</v>
      </c>
      <c r="J4910" s="10">
        <v>0</v>
      </c>
      <c r="K4910" s="10">
        <v>0.16</v>
      </c>
    </row>
    <row r="4911" spans="1:11" x14ac:dyDescent="0.35">
      <c r="A4911" s="9">
        <v>8514</v>
      </c>
      <c r="B4911" s="9" t="s">
        <v>2371</v>
      </c>
      <c r="C4911" s="9" t="s">
        <v>44</v>
      </c>
      <c r="D4911" s="9">
        <v>2010</v>
      </c>
      <c r="E4911" s="9" t="s">
        <v>4</v>
      </c>
      <c r="F4911" s="9" t="s">
        <v>1372</v>
      </c>
      <c r="G4911" s="9">
        <v>0</v>
      </c>
      <c r="H4911" s="9">
        <v>0</v>
      </c>
      <c r="I4911" s="9">
        <v>0.16</v>
      </c>
      <c r="J4911" s="9">
        <v>0</v>
      </c>
      <c r="K4911" s="9">
        <v>0.16</v>
      </c>
    </row>
    <row r="4912" spans="1:11" x14ac:dyDescent="0.35">
      <c r="A4912" s="10">
        <v>8515</v>
      </c>
      <c r="B4912" s="10" t="s">
        <v>2372</v>
      </c>
      <c r="C4912" s="10" t="s">
        <v>70</v>
      </c>
      <c r="D4912" s="10">
        <v>2011</v>
      </c>
      <c r="E4912" s="10" t="s">
        <v>9</v>
      </c>
      <c r="F4912" s="10" t="s">
        <v>457</v>
      </c>
      <c r="G4912" s="10">
        <v>0.09</v>
      </c>
      <c r="H4912" s="10">
        <v>0.03</v>
      </c>
      <c r="I4912" s="10">
        <v>0.03</v>
      </c>
      <c r="J4912" s="10">
        <v>0.01</v>
      </c>
      <c r="K4912" s="10">
        <v>0.16</v>
      </c>
    </row>
    <row r="4913" spans="1:11" x14ac:dyDescent="0.35">
      <c r="A4913" s="9">
        <v>8516</v>
      </c>
      <c r="B4913" s="9" t="s">
        <v>2373</v>
      </c>
      <c r="C4913" s="9" t="s">
        <v>72</v>
      </c>
      <c r="D4913" s="9">
        <v>1995</v>
      </c>
      <c r="E4913" s="9" t="s">
        <v>4</v>
      </c>
      <c r="F4913" s="9" t="s">
        <v>57</v>
      </c>
      <c r="G4913" s="9">
        <v>0.09</v>
      </c>
      <c r="H4913" s="9">
        <v>0.06</v>
      </c>
      <c r="I4913" s="9">
        <v>0</v>
      </c>
      <c r="J4913" s="9">
        <v>0.01</v>
      </c>
      <c r="K4913" s="9">
        <v>0.16</v>
      </c>
    </row>
    <row r="4914" spans="1:11" x14ac:dyDescent="0.35">
      <c r="A4914" s="10">
        <v>8517</v>
      </c>
      <c r="B4914" s="10" t="s">
        <v>2374</v>
      </c>
      <c r="C4914" s="10" t="s">
        <v>44</v>
      </c>
      <c r="D4914" s="10">
        <v>2009</v>
      </c>
      <c r="E4914" s="10" t="s">
        <v>6</v>
      </c>
      <c r="F4914" s="10" t="s">
        <v>59</v>
      </c>
      <c r="G4914" s="10">
        <v>0.13</v>
      </c>
      <c r="H4914" s="10">
        <v>0.01</v>
      </c>
      <c r="I4914" s="10">
        <v>0</v>
      </c>
      <c r="J4914" s="10">
        <v>0.02</v>
      </c>
      <c r="K4914" s="10">
        <v>0.16</v>
      </c>
    </row>
    <row r="4915" spans="1:11" x14ac:dyDescent="0.35">
      <c r="A4915" s="9">
        <v>8518</v>
      </c>
      <c r="B4915" s="9" t="s">
        <v>2375</v>
      </c>
      <c r="C4915" s="9" t="s">
        <v>36</v>
      </c>
      <c r="D4915" s="9">
        <v>2005</v>
      </c>
      <c r="E4915" s="9" t="s">
        <v>1</v>
      </c>
      <c r="F4915" s="9" t="s">
        <v>1161</v>
      </c>
      <c r="G4915" s="9">
        <v>0.12</v>
      </c>
      <c r="H4915" s="9">
        <v>0.04</v>
      </c>
      <c r="I4915" s="9">
        <v>0</v>
      </c>
      <c r="J4915" s="9">
        <v>0</v>
      </c>
      <c r="K4915" s="9">
        <v>0.16</v>
      </c>
    </row>
    <row r="4916" spans="1:11" x14ac:dyDescent="0.35">
      <c r="A4916" s="10">
        <v>8519</v>
      </c>
      <c r="B4916" s="10" t="s">
        <v>2376</v>
      </c>
      <c r="C4916" s="10" t="s">
        <v>72</v>
      </c>
      <c r="D4916" s="10">
        <v>2000</v>
      </c>
      <c r="E4916" s="10" t="s">
        <v>1</v>
      </c>
      <c r="F4916" s="10" t="s">
        <v>75</v>
      </c>
      <c r="G4916" s="10">
        <v>0</v>
      </c>
      <c r="H4916" s="10">
        <v>0</v>
      </c>
      <c r="I4916" s="10">
        <v>0.15</v>
      </c>
      <c r="J4916" s="10">
        <v>0.01</v>
      </c>
      <c r="K4916" s="10">
        <v>0.16</v>
      </c>
    </row>
    <row r="4917" spans="1:11" x14ac:dyDescent="0.35">
      <c r="A4917" s="9">
        <v>8520</v>
      </c>
      <c r="B4917" s="9" t="s">
        <v>1017</v>
      </c>
      <c r="C4917" s="9" t="s">
        <v>149</v>
      </c>
      <c r="D4917" s="9">
        <v>2004</v>
      </c>
      <c r="E4917" s="9" t="s">
        <v>6</v>
      </c>
      <c r="F4917" s="9" t="s">
        <v>76</v>
      </c>
      <c r="G4917" s="9">
        <v>0.13</v>
      </c>
      <c r="H4917" s="9">
        <v>0.03</v>
      </c>
      <c r="I4917" s="9">
        <v>0</v>
      </c>
      <c r="J4917" s="9">
        <v>0</v>
      </c>
      <c r="K4917" s="9">
        <v>0.16</v>
      </c>
    </row>
    <row r="4918" spans="1:11" x14ac:dyDescent="0.35">
      <c r="A4918" s="10">
        <v>8521</v>
      </c>
      <c r="B4918" s="10" t="s">
        <v>590</v>
      </c>
      <c r="C4918" s="10" t="s">
        <v>149</v>
      </c>
      <c r="D4918" s="10">
        <v>2003</v>
      </c>
      <c r="E4918" s="10" t="s">
        <v>3</v>
      </c>
      <c r="F4918" s="10" t="s">
        <v>67</v>
      </c>
      <c r="G4918" s="10">
        <v>0.13</v>
      </c>
      <c r="H4918" s="10">
        <v>0.03</v>
      </c>
      <c r="I4918" s="10">
        <v>0</v>
      </c>
      <c r="J4918" s="10">
        <v>0</v>
      </c>
      <c r="K4918" s="10">
        <v>0.16</v>
      </c>
    </row>
    <row r="4919" spans="1:11" x14ac:dyDescent="0.35">
      <c r="A4919" s="9">
        <v>8522</v>
      </c>
      <c r="B4919" s="9" t="s">
        <v>2377</v>
      </c>
      <c r="C4919" s="9" t="s">
        <v>49</v>
      </c>
      <c r="D4919" s="9">
        <v>2007</v>
      </c>
      <c r="E4919" s="9" t="s">
        <v>12</v>
      </c>
      <c r="F4919" s="9" t="s">
        <v>46</v>
      </c>
      <c r="G4919" s="9">
        <v>0</v>
      </c>
      <c r="H4919" s="9">
        <v>0</v>
      </c>
      <c r="I4919" s="9">
        <v>0.16</v>
      </c>
      <c r="J4919" s="9">
        <v>0</v>
      </c>
      <c r="K4919" s="9">
        <v>0.16</v>
      </c>
    </row>
    <row r="4920" spans="1:11" x14ac:dyDescent="0.35">
      <c r="A4920" s="10">
        <v>8523</v>
      </c>
      <c r="B4920" s="10" t="s">
        <v>2378</v>
      </c>
      <c r="C4920" s="10" t="s">
        <v>72</v>
      </c>
      <c r="D4920" s="10">
        <v>1998</v>
      </c>
      <c r="E4920" s="10" t="s">
        <v>1</v>
      </c>
      <c r="F4920" s="10" t="s">
        <v>1339</v>
      </c>
      <c r="G4920" s="10">
        <v>0</v>
      </c>
      <c r="H4920" s="10">
        <v>0</v>
      </c>
      <c r="I4920" s="10">
        <v>0.15</v>
      </c>
      <c r="J4920" s="10">
        <v>0.01</v>
      </c>
      <c r="K4920" s="10">
        <v>0.16</v>
      </c>
    </row>
    <row r="4921" spans="1:11" x14ac:dyDescent="0.35">
      <c r="A4921" s="9">
        <v>8524</v>
      </c>
      <c r="B4921" s="9" t="s">
        <v>2379</v>
      </c>
      <c r="C4921" s="9" t="s">
        <v>72</v>
      </c>
      <c r="D4921" s="9">
        <v>1998</v>
      </c>
      <c r="E4921" s="9" t="s">
        <v>3</v>
      </c>
      <c r="F4921" s="9" t="s">
        <v>1703</v>
      </c>
      <c r="G4921" s="9">
        <v>0.09</v>
      </c>
      <c r="H4921" s="9">
        <v>0.06</v>
      </c>
      <c r="I4921" s="9">
        <v>0</v>
      </c>
      <c r="J4921" s="9">
        <v>0.01</v>
      </c>
      <c r="K4921" s="9">
        <v>0.16</v>
      </c>
    </row>
    <row r="4922" spans="1:11" x14ac:dyDescent="0.35">
      <c r="A4922" s="10">
        <v>8525</v>
      </c>
      <c r="B4922" s="10" t="s">
        <v>2380</v>
      </c>
      <c r="C4922" s="10" t="s">
        <v>39</v>
      </c>
      <c r="D4922" s="10">
        <v>2003</v>
      </c>
      <c r="E4922" s="10" t="s">
        <v>12</v>
      </c>
      <c r="F4922" s="10" t="s">
        <v>118</v>
      </c>
      <c r="G4922" s="10">
        <v>0.12</v>
      </c>
      <c r="H4922" s="10">
        <v>0.03</v>
      </c>
      <c r="I4922" s="10">
        <v>0</v>
      </c>
      <c r="J4922" s="10">
        <v>0.01</v>
      </c>
      <c r="K4922" s="10">
        <v>0.16</v>
      </c>
    </row>
    <row r="4923" spans="1:11" x14ac:dyDescent="0.35">
      <c r="A4923" s="9">
        <v>8526</v>
      </c>
      <c r="B4923" s="9" t="s">
        <v>2381</v>
      </c>
      <c r="C4923" s="9" t="s">
        <v>69</v>
      </c>
      <c r="D4923" s="9">
        <v>2009</v>
      </c>
      <c r="E4923" s="9" t="s">
        <v>8</v>
      </c>
      <c r="F4923" s="9" t="s">
        <v>50</v>
      </c>
      <c r="G4923" s="9">
        <v>0.12</v>
      </c>
      <c r="H4923" s="9">
        <v>0.02</v>
      </c>
      <c r="I4923" s="9">
        <v>0</v>
      </c>
      <c r="J4923" s="9">
        <v>0.02</v>
      </c>
      <c r="K4923" s="9">
        <v>0.16</v>
      </c>
    </row>
    <row r="4924" spans="1:11" x14ac:dyDescent="0.35">
      <c r="A4924" s="10">
        <v>8527</v>
      </c>
      <c r="B4924" s="10" t="s">
        <v>1295</v>
      </c>
      <c r="C4924" s="10" t="s">
        <v>34</v>
      </c>
      <c r="D4924" s="10">
        <v>2007</v>
      </c>
      <c r="E4924" s="10" t="s">
        <v>6</v>
      </c>
      <c r="F4924" s="10" t="s">
        <v>43</v>
      </c>
      <c r="G4924" s="10">
        <v>0.08</v>
      </c>
      <c r="H4924" s="10">
        <v>0.06</v>
      </c>
      <c r="I4924" s="10">
        <v>0</v>
      </c>
      <c r="J4924" s="10">
        <v>0.02</v>
      </c>
      <c r="K4924" s="10">
        <v>0.16</v>
      </c>
    </row>
    <row r="4925" spans="1:11" x14ac:dyDescent="0.35">
      <c r="A4925" s="9">
        <v>8528</v>
      </c>
      <c r="B4925" s="9" t="s">
        <v>305</v>
      </c>
      <c r="C4925" s="9" t="s">
        <v>42</v>
      </c>
      <c r="D4925" s="9">
        <v>2012</v>
      </c>
      <c r="E4925" s="9" t="s">
        <v>1</v>
      </c>
      <c r="F4925" s="9" t="s">
        <v>52</v>
      </c>
      <c r="G4925" s="9">
        <v>0.15</v>
      </c>
      <c r="H4925" s="9">
        <v>0</v>
      </c>
      <c r="I4925" s="9">
        <v>0</v>
      </c>
      <c r="J4925" s="9">
        <v>0.01</v>
      </c>
      <c r="K4925" s="9">
        <v>0.16</v>
      </c>
    </row>
    <row r="4926" spans="1:11" x14ac:dyDescent="0.35">
      <c r="A4926" s="10">
        <v>8529</v>
      </c>
      <c r="B4926" s="10" t="s">
        <v>2382</v>
      </c>
      <c r="C4926" s="10" t="s">
        <v>70</v>
      </c>
      <c r="D4926" s="10">
        <v>2014</v>
      </c>
      <c r="E4926" s="10" t="s">
        <v>1</v>
      </c>
      <c r="F4926" s="10" t="s">
        <v>38</v>
      </c>
      <c r="G4926" s="10">
        <v>0.05</v>
      </c>
      <c r="H4926" s="10">
        <v>0.1</v>
      </c>
      <c r="I4926" s="10">
        <v>0</v>
      </c>
      <c r="J4926" s="10">
        <v>0.01</v>
      </c>
      <c r="K4926" s="10">
        <v>0.16</v>
      </c>
    </row>
    <row r="4927" spans="1:11" x14ac:dyDescent="0.35">
      <c r="A4927" s="9">
        <v>8530</v>
      </c>
      <c r="B4927" s="9" t="s">
        <v>2383</v>
      </c>
      <c r="C4927" s="9" t="s">
        <v>102</v>
      </c>
      <c r="D4927" s="9">
        <v>2015</v>
      </c>
      <c r="E4927" s="9" t="s">
        <v>9</v>
      </c>
      <c r="F4927" s="9" t="s">
        <v>111</v>
      </c>
      <c r="G4927" s="9">
        <v>7.0000000000000007E-2</v>
      </c>
      <c r="H4927" s="9">
        <v>0.04</v>
      </c>
      <c r="I4927" s="9">
        <v>0.03</v>
      </c>
      <c r="J4927" s="9">
        <v>0.02</v>
      </c>
      <c r="K4927" s="9">
        <v>0.16</v>
      </c>
    </row>
    <row r="4928" spans="1:11" x14ac:dyDescent="0.35">
      <c r="A4928" s="10">
        <v>8531</v>
      </c>
      <c r="B4928" s="10" t="s">
        <v>2384</v>
      </c>
      <c r="C4928" s="10" t="s">
        <v>47</v>
      </c>
      <c r="D4928" s="10">
        <v>1992</v>
      </c>
      <c r="E4928" s="10" t="s">
        <v>11</v>
      </c>
      <c r="F4928" s="10" t="s">
        <v>564</v>
      </c>
      <c r="G4928" s="10">
        <v>0</v>
      </c>
      <c r="H4928" s="10">
        <v>0</v>
      </c>
      <c r="I4928" s="10">
        <v>0.16</v>
      </c>
      <c r="J4928" s="10">
        <v>0</v>
      </c>
      <c r="K4928" s="10">
        <v>0.16</v>
      </c>
    </row>
    <row r="4929" spans="1:11" x14ac:dyDescent="0.35">
      <c r="A4929" s="9">
        <v>8532</v>
      </c>
      <c r="B4929" s="9" t="s">
        <v>2385</v>
      </c>
      <c r="C4929" s="9" t="s">
        <v>88</v>
      </c>
      <c r="D4929" s="9">
        <v>2011</v>
      </c>
      <c r="E4929" s="9" t="s">
        <v>4</v>
      </c>
      <c r="F4929" s="9" t="s">
        <v>75</v>
      </c>
      <c r="G4929" s="9">
        <v>0</v>
      </c>
      <c r="H4929" s="9">
        <v>0</v>
      </c>
      <c r="I4929" s="9">
        <v>0.16</v>
      </c>
      <c r="J4929" s="9">
        <v>0</v>
      </c>
      <c r="K4929" s="9">
        <v>0.16</v>
      </c>
    </row>
    <row r="4930" spans="1:11" x14ac:dyDescent="0.35">
      <c r="A4930" s="10">
        <v>8533</v>
      </c>
      <c r="B4930" s="10" t="s">
        <v>132</v>
      </c>
      <c r="C4930" s="10" t="s">
        <v>149</v>
      </c>
      <c r="D4930" s="10">
        <v>2005</v>
      </c>
      <c r="E4930" s="10" t="s">
        <v>3</v>
      </c>
      <c r="F4930" s="10" t="s">
        <v>35</v>
      </c>
      <c r="G4930" s="10">
        <v>0.12</v>
      </c>
      <c r="H4930" s="10">
        <v>0.03</v>
      </c>
      <c r="I4930" s="10">
        <v>0</v>
      </c>
      <c r="J4930" s="10">
        <v>0</v>
      </c>
      <c r="K4930" s="10">
        <v>0.16</v>
      </c>
    </row>
    <row r="4931" spans="1:11" x14ac:dyDescent="0.35">
      <c r="A4931" s="9">
        <v>8534</v>
      </c>
      <c r="B4931" s="9" t="s">
        <v>2386</v>
      </c>
      <c r="C4931" s="9" t="s">
        <v>70</v>
      </c>
      <c r="D4931" s="9">
        <v>2011</v>
      </c>
      <c r="E4931" s="9" t="s">
        <v>6</v>
      </c>
      <c r="F4931" s="9" t="s">
        <v>194</v>
      </c>
      <c r="G4931" s="9">
        <v>0.11</v>
      </c>
      <c r="H4931" s="9">
        <v>0.03</v>
      </c>
      <c r="I4931" s="9">
        <v>0</v>
      </c>
      <c r="J4931" s="9">
        <v>0.01</v>
      </c>
      <c r="K4931" s="9">
        <v>0.16</v>
      </c>
    </row>
    <row r="4932" spans="1:11" x14ac:dyDescent="0.35">
      <c r="A4932" s="10">
        <v>8535</v>
      </c>
      <c r="B4932" s="10" t="s">
        <v>2387</v>
      </c>
      <c r="C4932" s="10" t="s">
        <v>42</v>
      </c>
      <c r="D4932" s="10">
        <v>2009</v>
      </c>
      <c r="E4932" s="10" t="s">
        <v>1</v>
      </c>
      <c r="F4932" s="10" t="s">
        <v>118</v>
      </c>
      <c r="G4932" s="10">
        <v>0.15</v>
      </c>
      <c r="H4932" s="10">
        <v>0</v>
      </c>
      <c r="I4932" s="10">
        <v>0</v>
      </c>
      <c r="J4932" s="10">
        <v>0.01</v>
      </c>
      <c r="K4932" s="10">
        <v>0.16</v>
      </c>
    </row>
    <row r="4933" spans="1:11" x14ac:dyDescent="0.35">
      <c r="A4933" s="9">
        <v>8536</v>
      </c>
      <c r="B4933" s="9" t="s">
        <v>2388</v>
      </c>
      <c r="C4933" s="9" t="s">
        <v>49</v>
      </c>
      <c r="D4933" s="9">
        <v>2010</v>
      </c>
      <c r="E4933" s="9" t="s">
        <v>8</v>
      </c>
      <c r="F4933" s="9" t="s">
        <v>466</v>
      </c>
      <c r="G4933" s="9">
        <v>0.13</v>
      </c>
      <c r="H4933" s="9">
        <v>0.02</v>
      </c>
      <c r="I4933" s="9">
        <v>0</v>
      </c>
      <c r="J4933" s="9">
        <v>0.01</v>
      </c>
      <c r="K4933" s="9">
        <v>0.16</v>
      </c>
    </row>
    <row r="4934" spans="1:11" x14ac:dyDescent="0.35">
      <c r="A4934" s="10">
        <v>8537</v>
      </c>
      <c r="B4934" s="10" t="s">
        <v>2389</v>
      </c>
      <c r="C4934" s="10" t="s">
        <v>70</v>
      </c>
      <c r="D4934" s="10">
        <v>2014</v>
      </c>
      <c r="E4934" s="10" t="s">
        <v>3</v>
      </c>
      <c r="F4934" s="10" t="s">
        <v>98</v>
      </c>
      <c r="G4934" s="10">
        <v>0.15</v>
      </c>
      <c r="H4934" s="10">
        <v>0</v>
      </c>
      <c r="I4934" s="10">
        <v>0</v>
      </c>
      <c r="J4934" s="10">
        <v>0.01</v>
      </c>
      <c r="K4934" s="10">
        <v>0.16</v>
      </c>
    </row>
    <row r="4935" spans="1:11" x14ac:dyDescent="0.35">
      <c r="A4935" s="9">
        <v>8538</v>
      </c>
      <c r="B4935" s="9" t="s">
        <v>1286</v>
      </c>
      <c r="C4935" s="9" t="s">
        <v>39</v>
      </c>
      <c r="D4935" s="9">
        <v>2005</v>
      </c>
      <c r="E4935" s="9" t="s">
        <v>7</v>
      </c>
      <c r="F4935" s="9" t="s">
        <v>61</v>
      </c>
      <c r="G4935" s="9">
        <v>0.12</v>
      </c>
      <c r="H4935" s="9">
        <v>0.03</v>
      </c>
      <c r="I4935" s="9">
        <v>0</v>
      </c>
      <c r="J4935" s="9">
        <v>0.01</v>
      </c>
      <c r="K4935" s="9">
        <v>0.16</v>
      </c>
    </row>
    <row r="4936" spans="1:11" x14ac:dyDescent="0.35">
      <c r="A4936" s="10">
        <v>8539</v>
      </c>
      <c r="B4936" s="10" t="s">
        <v>2390</v>
      </c>
      <c r="C4936" s="10" t="s">
        <v>34</v>
      </c>
      <c r="D4936" s="10">
        <v>2005</v>
      </c>
      <c r="E4936" s="10" t="s">
        <v>6</v>
      </c>
      <c r="F4936" s="10" t="s">
        <v>76</v>
      </c>
      <c r="G4936" s="10">
        <v>0.08</v>
      </c>
      <c r="H4936" s="10">
        <v>0.06</v>
      </c>
      <c r="I4936" s="10">
        <v>0</v>
      </c>
      <c r="J4936" s="10">
        <v>0.02</v>
      </c>
      <c r="K4936" s="10">
        <v>0.16</v>
      </c>
    </row>
    <row r="4937" spans="1:11" x14ac:dyDescent="0.35">
      <c r="A4937" s="9">
        <v>8540</v>
      </c>
      <c r="B4937" s="9" t="s">
        <v>2391</v>
      </c>
      <c r="C4937" s="9" t="s">
        <v>34</v>
      </c>
      <c r="D4937" s="9">
        <v>2002</v>
      </c>
      <c r="E4937" s="9" t="s">
        <v>2</v>
      </c>
      <c r="F4937" s="9" t="s">
        <v>76</v>
      </c>
      <c r="G4937" s="9">
        <v>0.08</v>
      </c>
      <c r="H4937" s="9">
        <v>0.06</v>
      </c>
      <c r="I4937" s="9">
        <v>0</v>
      </c>
      <c r="J4937" s="9">
        <v>0.02</v>
      </c>
      <c r="K4937" s="9">
        <v>0.16</v>
      </c>
    </row>
    <row r="4938" spans="1:11" x14ac:dyDescent="0.35">
      <c r="A4938" s="10">
        <v>8541</v>
      </c>
      <c r="B4938" s="10" t="s">
        <v>664</v>
      </c>
      <c r="C4938" s="10" t="s">
        <v>69</v>
      </c>
      <c r="D4938" s="10">
        <v>2007</v>
      </c>
      <c r="E4938" s="10" t="s">
        <v>9</v>
      </c>
      <c r="F4938" s="10" t="s">
        <v>50</v>
      </c>
      <c r="G4938" s="10">
        <v>0.14000000000000001</v>
      </c>
      <c r="H4938" s="10">
        <v>0.01</v>
      </c>
      <c r="I4938" s="10">
        <v>0</v>
      </c>
      <c r="J4938" s="10">
        <v>0.01</v>
      </c>
      <c r="K4938" s="10">
        <v>0.16</v>
      </c>
    </row>
    <row r="4939" spans="1:11" x14ac:dyDescent="0.35">
      <c r="A4939" s="9">
        <v>8542</v>
      </c>
      <c r="B4939" s="9" t="s">
        <v>2392</v>
      </c>
      <c r="C4939" s="9" t="s">
        <v>49</v>
      </c>
      <c r="D4939" s="9">
        <v>2009</v>
      </c>
      <c r="E4939" s="9" t="s">
        <v>5</v>
      </c>
      <c r="F4939" s="9" t="s">
        <v>84</v>
      </c>
      <c r="G4939" s="9">
        <v>0.15</v>
      </c>
      <c r="H4939" s="9">
        <v>0</v>
      </c>
      <c r="I4939" s="9">
        <v>0</v>
      </c>
      <c r="J4939" s="9">
        <v>0.01</v>
      </c>
      <c r="K4939" s="9">
        <v>0.16</v>
      </c>
    </row>
    <row r="4940" spans="1:11" x14ac:dyDescent="0.35">
      <c r="A4940" s="10">
        <v>8543</v>
      </c>
      <c r="B4940" s="10" t="s">
        <v>2393</v>
      </c>
      <c r="C4940" s="10" t="s">
        <v>49</v>
      </c>
      <c r="D4940" s="10">
        <v>2005</v>
      </c>
      <c r="E4940" s="10" t="s">
        <v>6</v>
      </c>
      <c r="F4940" s="10" t="s">
        <v>53</v>
      </c>
      <c r="G4940" s="10">
        <v>0</v>
      </c>
      <c r="H4940" s="10">
        <v>0</v>
      </c>
      <c r="I4940" s="10">
        <v>0.16</v>
      </c>
      <c r="J4940" s="10">
        <v>0</v>
      </c>
      <c r="K4940" s="10">
        <v>0.16</v>
      </c>
    </row>
    <row r="4941" spans="1:11" x14ac:dyDescent="0.35">
      <c r="A4941" s="9">
        <v>8544</v>
      </c>
      <c r="B4941" s="9" t="s">
        <v>2394</v>
      </c>
      <c r="C4941" s="9" t="s">
        <v>34</v>
      </c>
      <c r="D4941" s="9">
        <v>2005</v>
      </c>
      <c r="E4941" s="9" t="s">
        <v>11</v>
      </c>
      <c r="F4941" s="9" t="s">
        <v>43</v>
      </c>
      <c r="G4941" s="9">
        <v>0.08</v>
      </c>
      <c r="H4941" s="9">
        <v>0.06</v>
      </c>
      <c r="I4941" s="9">
        <v>0</v>
      </c>
      <c r="J4941" s="9">
        <v>0.02</v>
      </c>
      <c r="K4941" s="9">
        <v>0.16</v>
      </c>
    </row>
    <row r="4942" spans="1:11" x14ac:dyDescent="0.35">
      <c r="A4942" s="10">
        <v>8545</v>
      </c>
      <c r="B4942" s="10" t="s">
        <v>2395</v>
      </c>
      <c r="C4942" s="10" t="s">
        <v>34</v>
      </c>
      <c r="D4942" s="10">
        <v>2003</v>
      </c>
      <c r="E4942" s="10" t="s">
        <v>9</v>
      </c>
      <c r="F4942" s="10" t="s">
        <v>50</v>
      </c>
      <c r="G4942" s="10">
        <v>0.08</v>
      </c>
      <c r="H4942" s="10">
        <v>0.06</v>
      </c>
      <c r="I4942" s="10">
        <v>0</v>
      </c>
      <c r="J4942" s="10">
        <v>0.02</v>
      </c>
      <c r="K4942" s="10">
        <v>0.16</v>
      </c>
    </row>
    <row r="4943" spans="1:11" x14ac:dyDescent="0.35">
      <c r="A4943" s="9">
        <v>8546</v>
      </c>
      <c r="B4943" s="9" t="s">
        <v>1188</v>
      </c>
      <c r="C4943" s="9" t="s">
        <v>69</v>
      </c>
      <c r="D4943" s="9">
        <v>2012</v>
      </c>
      <c r="E4943" s="9" t="s">
        <v>9</v>
      </c>
      <c r="F4943" s="9" t="s">
        <v>43</v>
      </c>
      <c r="G4943" s="9">
        <v>0.12</v>
      </c>
      <c r="H4943" s="9">
        <v>0.02</v>
      </c>
      <c r="I4943" s="9">
        <v>0</v>
      </c>
      <c r="J4943" s="9">
        <v>0.02</v>
      </c>
      <c r="K4943" s="9">
        <v>0.16</v>
      </c>
    </row>
    <row r="4944" spans="1:11" x14ac:dyDescent="0.35">
      <c r="A4944" s="10">
        <v>8547</v>
      </c>
      <c r="B4944" s="10" t="s">
        <v>2396</v>
      </c>
      <c r="C4944" s="10" t="s">
        <v>42</v>
      </c>
      <c r="D4944" s="10">
        <v>2007</v>
      </c>
      <c r="E4944" s="10" t="s">
        <v>2</v>
      </c>
      <c r="F4944" s="10" t="s">
        <v>38</v>
      </c>
      <c r="G4944" s="10">
        <v>0.14000000000000001</v>
      </c>
      <c r="H4944" s="10">
        <v>0</v>
      </c>
      <c r="I4944" s="10">
        <v>0.01</v>
      </c>
      <c r="J4944" s="10">
        <v>0.01</v>
      </c>
      <c r="K4944" s="10">
        <v>0.16</v>
      </c>
    </row>
    <row r="4945" spans="1:11" x14ac:dyDescent="0.35">
      <c r="A4945" s="9">
        <v>8548</v>
      </c>
      <c r="B4945" s="9" t="s">
        <v>2397</v>
      </c>
      <c r="C4945" s="9" t="s">
        <v>34</v>
      </c>
      <c r="D4945" s="9">
        <v>2002</v>
      </c>
      <c r="E4945" s="9" t="s">
        <v>11</v>
      </c>
      <c r="F4945" s="9" t="s">
        <v>114</v>
      </c>
      <c r="G4945" s="9">
        <v>0.08</v>
      </c>
      <c r="H4945" s="9">
        <v>0.06</v>
      </c>
      <c r="I4945" s="9">
        <v>0</v>
      </c>
      <c r="J4945" s="9">
        <v>0.02</v>
      </c>
      <c r="K4945" s="9">
        <v>0.16</v>
      </c>
    </row>
    <row r="4946" spans="1:11" x14ac:dyDescent="0.35">
      <c r="A4946" s="10">
        <v>8549</v>
      </c>
      <c r="B4946" s="10" t="s">
        <v>2398</v>
      </c>
      <c r="C4946" s="10" t="s">
        <v>44</v>
      </c>
      <c r="D4946" s="10">
        <v>2011</v>
      </c>
      <c r="E4946" s="10" t="s">
        <v>12</v>
      </c>
      <c r="F4946" s="10" t="s">
        <v>38</v>
      </c>
      <c r="G4946" s="10">
        <v>0</v>
      </c>
      <c r="H4946" s="10">
        <v>0</v>
      </c>
      <c r="I4946" s="10">
        <v>0.16</v>
      </c>
      <c r="J4946" s="10">
        <v>0</v>
      </c>
      <c r="K4946" s="10">
        <v>0.16</v>
      </c>
    </row>
    <row r="4947" spans="1:11" x14ac:dyDescent="0.35">
      <c r="A4947" s="9">
        <v>8550</v>
      </c>
      <c r="B4947" s="9" t="s">
        <v>1196</v>
      </c>
      <c r="C4947" s="9" t="s">
        <v>69</v>
      </c>
      <c r="D4947" s="9">
        <v>2008</v>
      </c>
      <c r="E4947" s="9" t="s">
        <v>7</v>
      </c>
      <c r="F4947" s="9" t="s">
        <v>683</v>
      </c>
      <c r="G4947" s="9">
        <v>0.15</v>
      </c>
      <c r="H4947" s="9">
        <v>0</v>
      </c>
      <c r="I4947" s="9">
        <v>0</v>
      </c>
      <c r="J4947" s="9">
        <v>0.01</v>
      </c>
      <c r="K4947" s="9">
        <v>0.16</v>
      </c>
    </row>
    <row r="4948" spans="1:11" x14ac:dyDescent="0.35">
      <c r="A4948" s="10">
        <v>8551</v>
      </c>
      <c r="B4948" s="10" t="s">
        <v>2399</v>
      </c>
      <c r="C4948" s="10" t="s">
        <v>39</v>
      </c>
      <c r="D4948" s="10">
        <v>2003</v>
      </c>
      <c r="E4948" s="10" t="s">
        <v>9</v>
      </c>
      <c r="F4948" s="10" t="s">
        <v>111</v>
      </c>
      <c r="G4948" s="10">
        <v>0.12</v>
      </c>
      <c r="H4948" s="10">
        <v>0.03</v>
      </c>
      <c r="I4948" s="10">
        <v>0</v>
      </c>
      <c r="J4948" s="10">
        <v>0.01</v>
      </c>
      <c r="K4948" s="10">
        <v>0.16</v>
      </c>
    </row>
    <row r="4949" spans="1:11" x14ac:dyDescent="0.35">
      <c r="A4949" s="9">
        <v>8552</v>
      </c>
      <c r="B4949" s="9" t="s">
        <v>2400</v>
      </c>
      <c r="C4949" s="9" t="s">
        <v>34</v>
      </c>
      <c r="D4949" s="9">
        <v>2003</v>
      </c>
      <c r="E4949" s="9" t="s">
        <v>1</v>
      </c>
      <c r="F4949" s="9" t="s">
        <v>43</v>
      </c>
      <c r="G4949" s="9">
        <v>0.08</v>
      </c>
      <c r="H4949" s="9">
        <v>0.06</v>
      </c>
      <c r="I4949" s="9">
        <v>0</v>
      </c>
      <c r="J4949" s="9">
        <v>0.02</v>
      </c>
      <c r="K4949" s="9">
        <v>0.16</v>
      </c>
    </row>
    <row r="4950" spans="1:11" x14ac:dyDescent="0.35">
      <c r="A4950" s="10">
        <v>8553</v>
      </c>
      <c r="B4950" s="10" t="s">
        <v>679</v>
      </c>
      <c r="C4950" s="10" t="s">
        <v>149</v>
      </c>
      <c r="D4950" s="10">
        <v>2005</v>
      </c>
      <c r="E4950" s="10" t="s">
        <v>9</v>
      </c>
      <c r="F4950" s="10" t="s">
        <v>67</v>
      </c>
      <c r="G4950" s="10">
        <v>0.12</v>
      </c>
      <c r="H4950" s="10">
        <v>0.03</v>
      </c>
      <c r="I4950" s="10">
        <v>0</v>
      </c>
      <c r="J4950" s="10">
        <v>0</v>
      </c>
      <c r="K4950" s="10">
        <v>0.16</v>
      </c>
    </row>
    <row r="4951" spans="1:11" x14ac:dyDescent="0.35">
      <c r="A4951" s="9">
        <v>8554</v>
      </c>
      <c r="B4951" s="9" t="s">
        <v>2401</v>
      </c>
      <c r="C4951" s="9" t="s">
        <v>47</v>
      </c>
      <c r="D4951" s="9">
        <v>1997</v>
      </c>
      <c r="E4951" s="9" t="s">
        <v>1</v>
      </c>
      <c r="F4951" s="9" t="s">
        <v>38</v>
      </c>
      <c r="G4951" s="9">
        <v>0</v>
      </c>
      <c r="H4951" s="9">
        <v>0</v>
      </c>
      <c r="I4951" s="9">
        <v>0.16</v>
      </c>
      <c r="J4951" s="9">
        <v>0</v>
      </c>
      <c r="K4951" s="9">
        <v>0.16</v>
      </c>
    </row>
    <row r="4952" spans="1:11" x14ac:dyDescent="0.35">
      <c r="A4952" s="10">
        <v>8555</v>
      </c>
      <c r="B4952" s="10" t="s">
        <v>2402</v>
      </c>
      <c r="C4952" s="10" t="s">
        <v>72</v>
      </c>
      <c r="D4952" s="11" t="s">
        <v>145</v>
      </c>
      <c r="E4952" s="10" t="s">
        <v>11</v>
      </c>
      <c r="F4952" s="10" t="s">
        <v>225</v>
      </c>
      <c r="G4952" s="10">
        <v>0.09</v>
      </c>
      <c r="H4952" s="10">
        <v>0.06</v>
      </c>
      <c r="I4952" s="10">
        <v>0</v>
      </c>
      <c r="J4952" s="10">
        <v>0.01</v>
      </c>
      <c r="K4952" s="10">
        <v>0.16</v>
      </c>
    </row>
    <row r="4953" spans="1:11" x14ac:dyDescent="0.35">
      <c r="A4953" s="9">
        <v>8556</v>
      </c>
      <c r="B4953" s="9" t="s">
        <v>267</v>
      </c>
      <c r="C4953" s="9" t="s">
        <v>69</v>
      </c>
      <c r="D4953" s="9">
        <v>2007</v>
      </c>
      <c r="E4953" s="9" t="s">
        <v>1</v>
      </c>
      <c r="F4953" s="9" t="s">
        <v>52</v>
      </c>
      <c r="G4953" s="9">
        <v>0.15</v>
      </c>
      <c r="H4953" s="9">
        <v>0</v>
      </c>
      <c r="I4953" s="9">
        <v>0</v>
      </c>
      <c r="J4953" s="9">
        <v>0.01</v>
      </c>
      <c r="K4953" s="9">
        <v>0.16</v>
      </c>
    </row>
    <row r="4954" spans="1:11" x14ac:dyDescent="0.35">
      <c r="A4954" s="10">
        <v>8557</v>
      </c>
      <c r="B4954" s="10" t="s">
        <v>2403</v>
      </c>
      <c r="C4954" s="10" t="s">
        <v>149</v>
      </c>
      <c r="D4954" s="10">
        <v>2006</v>
      </c>
      <c r="E4954" s="10" t="s">
        <v>2</v>
      </c>
      <c r="F4954" s="10" t="s">
        <v>84</v>
      </c>
      <c r="G4954" s="10">
        <v>0.12</v>
      </c>
      <c r="H4954" s="10">
        <v>0.03</v>
      </c>
      <c r="I4954" s="10">
        <v>0</v>
      </c>
      <c r="J4954" s="10">
        <v>0</v>
      </c>
      <c r="K4954" s="10">
        <v>0.16</v>
      </c>
    </row>
    <row r="4955" spans="1:11" x14ac:dyDescent="0.35">
      <c r="A4955" s="9">
        <v>8558</v>
      </c>
      <c r="B4955" s="9" t="s">
        <v>2404</v>
      </c>
      <c r="C4955" s="9" t="s">
        <v>49</v>
      </c>
      <c r="D4955" s="9">
        <v>2006</v>
      </c>
      <c r="E4955" s="9" t="s">
        <v>9</v>
      </c>
      <c r="F4955" s="9" t="s">
        <v>35</v>
      </c>
      <c r="G4955" s="9">
        <v>0.13</v>
      </c>
      <c r="H4955" s="9">
        <v>0.02</v>
      </c>
      <c r="I4955" s="9">
        <v>0</v>
      </c>
      <c r="J4955" s="9">
        <v>0.01</v>
      </c>
      <c r="K4955" s="9">
        <v>0.16</v>
      </c>
    </row>
    <row r="4956" spans="1:11" x14ac:dyDescent="0.35">
      <c r="A4956" s="10">
        <v>8559</v>
      </c>
      <c r="B4956" s="10" t="s">
        <v>2405</v>
      </c>
      <c r="C4956" s="10" t="s">
        <v>44</v>
      </c>
      <c r="D4956" s="10">
        <v>2006</v>
      </c>
      <c r="E4956" s="10" t="s">
        <v>12</v>
      </c>
      <c r="F4956" s="10" t="s">
        <v>35</v>
      </c>
      <c r="G4956" s="10">
        <v>0.15</v>
      </c>
      <c r="H4956" s="10">
        <v>0</v>
      </c>
      <c r="I4956" s="10">
        <v>0</v>
      </c>
      <c r="J4956" s="10">
        <v>0.01</v>
      </c>
      <c r="K4956" s="10">
        <v>0.16</v>
      </c>
    </row>
    <row r="4957" spans="1:11" x14ac:dyDescent="0.35">
      <c r="A4957" s="9">
        <v>8560</v>
      </c>
      <c r="B4957" s="9" t="s">
        <v>2406</v>
      </c>
      <c r="C4957" s="9" t="s">
        <v>34</v>
      </c>
      <c r="D4957" s="9">
        <v>2005</v>
      </c>
      <c r="E4957" s="9" t="s">
        <v>4</v>
      </c>
      <c r="F4957" s="9" t="s">
        <v>82</v>
      </c>
      <c r="G4957" s="9">
        <v>0</v>
      </c>
      <c r="H4957" s="9">
        <v>0</v>
      </c>
      <c r="I4957" s="9">
        <v>0.16</v>
      </c>
      <c r="J4957" s="9">
        <v>0</v>
      </c>
      <c r="K4957" s="9">
        <v>0.16</v>
      </c>
    </row>
    <row r="4958" spans="1:11" x14ac:dyDescent="0.35">
      <c r="A4958" s="10">
        <v>8561</v>
      </c>
      <c r="B4958" s="10" t="s">
        <v>2407</v>
      </c>
      <c r="C4958" s="10" t="s">
        <v>34</v>
      </c>
      <c r="D4958" s="10">
        <v>2006</v>
      </c>
      <c r="E4958" s="10" t="s">
        <v>1</v>
      </c>
      <c r="F4958" s="10" t="s">
        <v>38</v>
      </c>
      <c r="G4958" s="10">
        <v>0</v>
      </c>
      <c r="H4958" s="10">
        <v>0</v>
      </c>
      <c r="I4958" s="10">
        <v>0.16</v>
      </c>
      <c r="J4958" s="10">
        <v>0</v>
      </c>
      <c r="K4958" s="10">
        <v>0.16</v>
      </c>
    </row>
    <row r="4959" spans="1:11" x14ac:dyDescent="0.35">
      <c r="A4959" s="9">
        <v>8562</v>
      </c>
      <c r="B4959" s="9" t="s">
        <v>2408</v>
      </c>
      <c r="C4959" s="9" t="s">
        <v>34</v>
      </c>
      <c r="D4959" s="9">
        <v>2002</v>
      </c>
      <c r="E4959" s="9" t="s">
        <v>7</v>
      </c>
      <c r="F4959" s="9" t="s">
        <v>38</v>
      </c>
      <c r="G4959" s="9">
        <v>0.08</v>
      </c>
      <c r="H4959" s="9">
        <v>0.06</v>
      </c>
      <c r="I4959" s="9">
        <v>0</v>
      </c>
      <c r="J4959" s="9">
        <v>0.02</v>
      </c>
      <c r="K4959" s="9">
        <v>0.16</v>
      </c>
    </row>
    <row r="4960" spans="1:11" x14ac:dyDescent="0.35">
      <c r="A4960" s="10">
        <v>8563</v>
      </c>
      <c r="B4960" s="10" t="s">
        <v>2409</v>
      </c>
      <c r="C4960" s="10" t="s">
        <v>70</v>
      </c>
      <c r="D4960" s="10">
        <v>2006</v>
      </c>
      <c r="E4960" s="10" t="s">
        <v>6</v>
      </c>
      <c r="F4960" s="10" t="s">
        <v>43</v>
      </c>
      <c r="G4960" s="10">
        <v>0.15</v>
      </c>
      <c r="H4960" s="10">
        <v>0</v>
      </c>
      <c r="I4960" s="10">
        <v>0</v>
      </c>
      <c r="J4960" s="10">
        <v>0.01</v>
      </c>
      <c r="K4960" s="10">
        <v>0.16</v>
      </c>
    </row>
    <row r="4961" spans="1:11" x14ac:dyDescent="0.35">
      <c r="A4961" s="9">
        <v>8564</v>
      </c>
      <c r="B4961" s="9" t="s">
        <v>1620</v>
      </c>
      <c r="C4961" s="9" t="s">
        <v>36</v>
      </c>
      <c r="D4961" s="9">
        <v>2002</v>
      </c>
      <c r="E4961" s="9" t="s">
        <v>3</v>
      </c>
      <c r="F4961" s="9" t="s">
        <v>225</v>
      </c>
      <c r="G4961" s="9">
        <v>0.12</v>
      </c>
      <c r="H4961" s="9">
        <v>0.04</v>
      </c>
      <c r="I4961" s="9">
        <v>0</v>
      </c>
      <c r="J4961" s="9">
        <v>0</v>
      </c>
      <c r="K4961" s="9">
        <v>0.16</v>
      </c>
    </row>
    <row r="4962" spans="1:11" x14ac:dyDescent="0.35">
      <c r="A4962" s="10">
        <v>8565</v>
      </c>
      <c r="B4962" s="10" t="s">
        <v>2410</v>
      </c>
      <c r="C4962" s="10" t="s">
        <v>34</v>
      </c>
      <c r="D4962" s="10">
        <v>2008</v>
      </c>
      <c r="E4962" s="10" t="s">
        <v>10</v>
      </c>
      <c r="F4962" s="10" t="s">
        <v>75</v>
      </c>
      <c r="G4962" s="10">
        <v>0.08</v>
      </c>
      <c r="H4962" s="10">
        <v>0.06</v>
      </c>
      <c r="I4962" s="10">
        <v>0</v>
      </c>
      <c r="J4962" s="10">
        <v>0.02</v>
      </c>
      <c r="K4962" s="10">
        <v>0.16</v>
      </c>
    </row>
    <row r="4963" spans="1:11" x14ac:dyDescent="0.35">
      <c r="A4963" s="9">
        <v>8566</v>
      </c>
      <c r="B4963" s="9" t="s">
        <v>2411</v>
      </c>
      <c r="C4963" s="9" t="s">
        <v>47</v>
      </c>
      <c r="D4963" s="9">
        <v>1995</v>
      </c>
      <c r="E4963" s="9" t="s">
        <v>1</v>
      </c>
      <c r="F4963" s="9" t="s">
        <v>38</v>
      </c>
      <c r="G4963" s="9">
        <v>0</v>
      </c>
      <c r="H4963" s="9">
        <v>0</v>
      </c>
      <c r="I4963" s="9">
        <v>0.16</v>
      </c>
      <c r="J4963" s="9">
        <v>0</v>
      </c>
      <c r="K4963" s="9">
        <v>0.16</v>
      </c>
    </row>
    <row r="4964" spans="1:11" x14ac:dyDescent="0.35">
      <c r="A4964" s="10">
        <v>8567</v>
      </c>
      <c r="B4964" s="10" t="s">
        <v>479</v>
      </c>
      <c r="C4964" s="10" t="s">
        <v>42</v>
      </c>
      <c r="D4964" s="10">
        <v>2008</v>
      </c>
      <c r="E4964" s="10" t="s">
        <v>10</v>
      </c>
      <c r="F4964" s="10" t="s">
        <v>76</v>
      </c>
      <c r="G4964" s="10">
        <v>0.14000000000000001</v>
      </c>
      <c r="H4964" s="10">
        <v>0.01</v>
      </c>
      <c r="I4964" s="10">
        <v>0</v>
      </c>
      <c r="J4964" s="10">
        <v>0.01</v>
      </c>
      <c r="K4964" s="10">
        <v>0.16</v>
      </c>
    </row>
    <row r="4965" spans="1:11" x14ac:dyDescent="0.35">
      <c r="A4965" s="9">
        <v>8568</v>
      </c>
      <c r="B4965" s="9" t="s">
        <v>2412</v>
      </c>
      <c r="C4965" s="9" t="s">
        <v>34</v>
      </c>
      <c r="D4965" s="9">
        <v>2003</v>
      </c>
      <c r="E4965" s="9" t="s">
        <v>6</v>
      </c>
      <c r="F4965" s="9" t="s">
        <v>946</v>
      </c>
      <c r="G4965" s="9">
        <v>0.08</v>
      </c>
      <c r="H4965" s="9">
        <v>0.06</v>
      </c>
      <c r="I4965" s="9">
        <v>0</v>
      </c>
      <c r="J4965" s="9">
        <v>0.02</v>
      </c>
      <c r="K4965" s="9">
        <v>0.16</v>
      </c>
    </row>
    <row r="4966" spans="1:11" x14ac:dyDescent="0.35">
      <c r="A4966" s="10">
        <v>8569</v>
      </c>
      <c r="B4966" s="10" t="s">
        <v>2413</v>
      </c>
      <c r="C4966" s="10" t="s">
        <v>44</v>
      </c>
      <c r="D4966" s="10">
        <v>2006</v>
      </c>
      <c r="E4966" s="10" t="s">
        <v>12</v>
      </c>
      <c r="F4966" s="10" t="s">
        <v>221</v>
      </c>
      <c r="G4966" s="10">
        <v>0.14000000000000001</v>
      </c>
      <c r="H4966" s="10">
        <v>0</v>
      </c>
      <c r="I4966" s="10">
        <v>0</v>
      </c>
      <c r="J4966" s="10">
        <v>0.01</v>
      </c>
      <c r="K4966" s="10">
        <v>0.16</v>
      </c>
    </row>
    <row r="4967" spans="1:11" x14ac:dyDescent="0.35">
      <c r="A4967" s="9">
        <v>8570</v>
      </c>
      <c r="B4967" s="9" t="s">
        <v>802</v>
      </c>
      <c r="C4967" s="9" t="s">
        <v>149</v>
      </c>
      <c r="D4967" s="9">
        <v>2005</v>
      </c>
      <c r="E4967" s="9" t="s">
        <v>9</v>
      </c>
      <c r="F4967" s="9" t="s">
        <v>35</v>
      </c>
      <c r="G4967" s="9">
        <v>0.12</v>
      </c>
      <c r="H4967" s="9">
        <v>0.03</v>
      </c>
      <c r="I4967" s="9">
        <v>0</v>
      </c>
      <c r="J4967" s="9">
        <v>0</v>
      </c>
      <c r="K4967" s="9">
        <v>0.16</v>
      </c>
    </row>
    <row r="4968" spans="1:11" x14ac:dyDescent="0.35">
      <c r="A4968" s="10">
        <v>8571</v>
      </c>
      <c r="B4968" s="10" t="s">
        <v>2414</v>
      </c>
      <c r="C4968" s="10" t="s">
        <v>42</v>
      </c>
      <c r="D4968" s="10">
        <v>2009</v>
      </c>
      <c r="E4968" s="10" t="s">
        <v>1</v>
      </c>
      <c r="F4968" s="10" t="s">
        <v>43</v>
      </c>
      <c r="G4968" s="10">
        <v>0.15</v>
      </c>
      <c r="H4968" s="10">
        <v>0</v>
      </c>
      <c r="I4968" s="10">
        <v>0</v>
      </c>
      <c r="J4968" s="10">
        <v>0.01</v>
      </c>
      <c r="K4968" s="10">
        <v>0.16</v>
      </c>
    </row>
    <row r="4969" spans="1:11" x14ac:dyDescent="0.35">
      <c r="A4969" s="9">
        <v>8572</v>
      </c>
      <c r="B4969" s="9" t="s">
        <v>2415</v>
      </c>
      <c r="C4969" s="9" t="s">
        <v>69</v>
      </c>
      <c r="D4969" s="9">
        <v>2009</v>
      </c>
      <c r="E4969" s="9" t="s">
        <v>10</v>
      </c>
      <c r="F4969" s="9" t="s">
        <v>45</v>
      </c>
      <c r="G4969" s="9">
        <v>0.11</v>
      </c>
      <c r="H4969" s="9">
        <v>0.01</v>
      </c>
      <c r="I4969" s="9">
        <v>0.03</v>
      </c>
      <c r="J4969" s="9">
        <v>0.01</v>
      </c>
      <c r="K4969" s="9">
        <v>0.16</v>
      </c>
    </row>
    <row r="4970" spans="1:11" x14ac:dyDescent="0.35">
      <c r="A4970" s="10">
        <v>8573</v>
      </c>
      <c r="B4970" s="10" t="s">
        <v>2416</v>
      </c>
      <c r="C4970" s="10" t="s">
        <v>49</v>
      </c>
      <c r="D4970" s="10">
        <v>2010</v>
      </c>
      <c r="E4970" s="10" t="s">
        <v>11</v>
      </c>
      <c r="F4970" s="10" t="s">
        <v>1938</v>
      </c>
      <c r="G4970" s="10">
        <v>0</v>
      </c>
      <c r="H4970" s="10">
        <v>0.14000000000000001</v>
      </c>
      <c r="I4970" s="10">
        <v>0</v>
      </c>
      <c r="J4970" s="10">
        <v>0.02</v>
      </c>
      <c r="K4970" s="10">
        <v>0.16</v>
      </c>
    </row>
    <row r="4971" spans="1:11" x14ac:dyDescent="0.35">
      <c r="A4971" s="9">
        <v>8574</v>
      </c>
      <c r="B4971" s="9" t="s">
        <v>963</v>
      </c>
      <c r="C4971" s="9" t="s">
        <v>55</v>
      </c>
      <c r="D4971" s="9">
        <v>2014</v>
      </c>
      <c r="E4971" s="9" t="s">
        <v>9</v>
      </c>
      <c r="F4971" s="9" t="s">
        <v>137</v>
      </c>
      <c r="G4971" s="9">
        <v>0.08</v>
      </c>
      <c r="H4971" s="9">
        <v>7.0000000000000007E-2</v>
      </c>
      <c r="I4971" s="9">
        <v>0</v>
      </c>
      <c r="J4971" s="9">
        <v>0.01</v>
      </c>
      <c r="K4971" s="9">
        <v>0.16</v>
      </c>
    </row>
    <row r="4972" spans="1:11" x14ac:dyDescent="0.35">
      <c r="A4972" s="10">
        <v>8575</v>
      </c>
      <c r="B4972" s="10" t="s">
        <v>2417</v>
      </c>
      <c r="C4972" s="10" t="s">
        <v>49</v>
      </c>
      <c r="D4972" s="10">
        <v>2008</v>
      </c>
      <c r="E4972" s="10" t="s">
        <v>1</v>
      </c>
      <c r="F4972" s="10" t="s">
        <v>50</v>
      </c>
      <c r="G4972" s="10">
        <v>0.15</v>
      </c>
      <c r="H4972" s="10">
        <v>0</v>
      </c>
      <c r="I4972" s="10">
        <v>0</v>
      </c>
      <c r="J4972" s="10">
        <v>0.01</v>
      </c>
      <c r="K4972" s="10">
        <v>0.16</v>
      </c>
    </row>
    <row r="4973" spans="1:11" x14ac:dyDescent="0.35">
      <c r="A4973" s="9">
        <v>8576</v>
      </c>
      <c r="B4973" s="9" t="s">
        <v>2418</v>
      </c>
      <c r="C4973" s="9" t="s">
        <v>49</v>
      </c>
      <c r="D4973" s="9">
        <v>2009</v>
      </c>
      <c r="E4973" s="9" t="s">
        <v>12</v>
      </c>
      <c r="F4973" s="9" t="s">
        <v>466</v>
      </c>
      <c r="G4973" s="9">
        <v>0.15</v>
      </c>
      <c r="H4973" s="9">
        <v>0</v>
      </c>
      <c r="I4973" s="9">
        <v>0</v>
      </c>
      <c r="J4973" s="9">
        <v>0.01</v>
      </c>
      <c r="K4973" s="9">
        <v>0.16</v>
      </c>
    </row>
    <row r="4974" spans="1:11" x14ac:dyDescent="0.35">
      <c r="A4974" s="10">
        <v>8577</v>
      </c>
      <c r="B4974" s="10" t="s">
        <v>2419</v>
      </c>
      <c r="C4974" s="10" t="s">
        <v>47</v>
      </c>
      <c r="D4974" s="10">
        <v>1991</v>
      </c>
      <c r="E4974" s="10" t="s">
        <v>8</v>
      </c>
      <c r="F4974" s="10" t="s">
        <v>127</v>
      </c>
      <c r="G4974" s="10">
        <v>0</v>
      </c>
      <c r="H4974" s="10">
        <v>0</v>
      </c>
      <c r="I4974" s="10">
        <v>0.16</v>
      </c>
      <c r="J4974" s="10">
        <v>0</v>
      </c>
      <c r="K4974" s="10">
        <v>0.16</v>
      </c>
    </row>
    <row r="4975" spans="1:11" x14ac:dyDescent="0.35">
      <c r="A4975" s="9">
        <v>8578</v>
      </c>
      <c r="B4975" s="9" t="s">
        <v>474</v>
      </c>
      <c r="C4975" s="9" t="s">
        <v>42</v>
      </c>
      <c r="D4975" s="9">
        <v>2011</v>
      </c>
      <c r="E4975" s="9" t="s">
        <v>1</v>
      </c>
      <c r="F4975" s="9" t="s">
        <v>52</v>
      </c>
      <c r="G4975" s="9">
        <v>0.15</v>
      </c>
      <c r="H4975" s="9">
        <v>0</v>
      </c>
      <c r="I4975" s="9">
        <v>0</v>
      </c>
      <c r="J4975" s="9">
        <v>0.01</v>
      </c>
      <c r="K4975" s="9">
        <v>0.16</v>
      </c>
    </row>
    <row r="4976" spans="1:11" x14ac:dyDescent="0.35">
      <c r="A4976" s="10">
        <v>8579</v>
      </c>
      <c r="B4976" s="10" t="s">
        <v>2420</v>
      </c>
      <c r="C4976" s="10" t="s">
        <v>44</v>
      </c>
      <c r="D4976" s="10">
        <v>2011</v>
      </c>
      <c r="E4976" s="10" t="s">
        <v>9</v>
      </c>
      <c r="F4976" s="10" t="s">
        <v>91</v>
      </c>
      <c r="G4976" s="10">
        <v>0</v>
      </c>
      <c r="H4976" s="10">
        <v>0</v>
      </c>
      <c r="I4976" s="10">
        <v>0.16</v>
      </c>
      <c r="J4976" s="10">
        <v>0</v>
      </c>
      <c r="K4976" s="10">
        <v>0.16</v>
      </c>
    </row>
    <row r="4977" spans="1:11" x14ac:dyDescent="0.35">
      <c r="A4977" s="9">
        <v>8580</v>
      </c>
      <c r="B4977" s="9" t="s">
        <v>822</v>
      </c>
      <c r="C4977" s="9" t="s">
        <v>94</v>
      </c>
      <c r="D4977" s="9">
        <v>2011</v>
      </c>
      <c r="E4977" s="9" t="s">
        <v>1</v>
      </c>
      <c r="F4977" s="9" t="s">
        <v>52</v>
      </c>
      <c r="G4977" s="9">
        <v>0.09</v>
      </c>
      <c r="H4977" s="9">
        <v>0.05</v>
      </c>
      <c r="I4977" s="9">
        <v>0</v>
      </c>
      <c r="J4977" s="9">
        <v>0.02</v>
      </c>
      <c r="K4977" s="9">
        <v>0.16</v>
      </c>
    </row>
    <row r="4978" spans="1:11" x14ac:dyDescent="0.35">
      <c r="A4978" s="10">
        <v>8581</v>
      </c>
      <c r="B4978" s="10" t="s">
        <v>2421</v>
      </c>
      <c r="C4978" s="10" t="s">
        <v>36</v>
      </c>
      <c r="D4978" s="10">
        <v>2001</v>
      </c>
      <c r="E4978" s="10" t="s">
        <v>9</v>
      </c>
      <c r="F4978" s="10" t="s">
        <v>67</v>
      </c>
      <c r="G4978" s="10">
        <v>0.11</v>
      </c>
      <c r="H4978" s="10">
        <v>0.04</v>
      </c>
      <c r="I4978" s="10">
        <v>0</v>
      </c>
      <c r="J4978" s="10">
        <v>0</v>
      </c>
      <c r="K4978" s="10">
        <v>0.16</v>
      </c>
    </row>
    <row r="4979" spans="1:11" x14ac:dyDescent="0.35">
      <c r="A4979" s="9">
        <v>8582</v>
      </c>
      <c r="B4979" s="9" t="s">
        <v>2422</v>
      </c>
      <c r="C4979" s="9" t="s">
        <v>72</v>
      </c>
      <c r="D4979" s="9">
        <v>1997</v>
      </c>
      <c r="E4979" s="9" t="s">
        <v>1</v>
      </c>
      <c r="F4979" s="9" t="s">
        <v>2423</v>
      </c>
      <c r="G4979" s="9">
        <v>0</v>
      </c>
      <c r="H4979" s="9">
        <v>0</v>
      </c>
      <c r="I4979" s="9">
        <v>0.15</v>
      </c>
      <c r="J4979" s="9">
        <v>0.01</v>
      </c>
      <c r="K4979" s="9">
        <v>0.16</v>
      </c>
    </row>
    <row r="4980" spans="1:11" x14ac:dyDescent="0.35">
      <c r="A4980" s="10">
        <v>8583</v>
      </c>
      <c r="B4980" s="10" t="s">
        <v>2424</v>
      </c>
      <c r="C4980" s="10" t="s">
        <v>146</v>
      </c>
      <c r="D4980" s="10">
        <v>1998</v>
      </c>
      <c r="E4980" s="10" t="s">
        <v>10</v>
      </c>
      <c r="F4980" s="10" t="s">
        <v>813</v>
      </c>
      <c r="G4980" s="10">
        <v>0.13</v>
      </c>
      <c r="H4980" s="10">
        <v>0.03</v>
      </c>
      <c r="I4980" s="10">
        <v>0</v>
      </c>
      <c r="J4980" s="10">
        <v>0</v>
      </c>
      <c r="K4980" s="10">
        <v>0.16</v>
      </c>
    </row>
    <row r="4981" spans="1:11" x14ac:dyDescent="0.35">
      <c r="A4981" s="9">
        <v>8584</v>
      </c>
      <c r="B4981" s="9" t="s">
        <v>2425</v>
      </c>
      <c r="C4981" s="9" t="s">
        <v>146</v>
      </c>
      <c r="D4981" s="9">
        <v>1999</v>
      </c>
      <c r="E4981" s="9" t="s">
        <v>7</v>
      </c>
      <c r="F4981" s="9" t="s">
        <v>266</v>
      </c>
      <c r="G4981" s="9">
        <v>0.13</v>
      </c>
      <c r="H4981" s="9">
        <v>0.03</v>
      </c>
      <c r="I4981" s="9">
        <v>0</v>
      </c>
      <c r="J4981" s="9">
        <v>0</v>
      </c>
      <c r="K4981" s="9">
        <v>0.16</v>
      </c>
    </row>
    <row r="4982" spans="1:11" x14ac:dyDescent="0.35">
      <c r="A4982" s="10">
        <v>8585</v>
      </c>
      <c r="B4982" s="10" t="s">
        <v>1244</v>
      </c>
      <c r="C4982" s="10" t="s">
        <v>146</v>
      </c>
      <c r="D4982" s="10">
        <v>2001</v>
      </c>
      <c r="E4982" s="10" t="s">
        <v>9</v>
      </c>
      <c r="F4982" s="10" t="s">
        <v>469</v>
      </c>
      <c r="G4982" s="10">
        <v>0.13</v>
      </c>
      <c r="H4982" s="10">
        <v>0.03</v>
      </c>
      <c r="I4982" s="10">
        <v>0</v>
      </c>
      <c r="J4982" s="10">
        <v>0</v>
      </c>
      <c r="K4982" s="10">
        <v>0.16</v>
      </c>
    </row>
    <row r="4983" spans="1:11" x14ac:dyDescent="0.35">
      <c r="A4983" s="9">
        <v>8586</v>
      </c>
      <c r="B4983" s="9" t="s">
        <v>2426</v>
      </c>
      <c r="C4983" s="9" t="s">
        <v>146</v>
      </c>
      <c r="D4983" s="9">
        <v>2001</v>
      </c>
      <c r="E4983" s="9" t="s">
        <v>1</v>
      </c>
      <c r="F4983" s="9" t="s">
        <v>38</v>
      </c>
      <c r="G4983" s="9">
        <v>0</v>
      </c>
      <c r="H4983" s="9">
        <v>0</v>
      </c>
      <c r="I4983" s="9">
        <v>0.12</v>
      </c>
      <c r="J4983" s="9">
        <v>0.04</v>
      </c>
      <c r="K4983" s="9">
        <v>0.16</v>
      </c>
    </row>
    <row r="4984" spans="1:11" x14ac:dyDescent="0.35">
      <c r="A4984" s="10">
        <v>8587</v>
      </c>
      <c r="B4984" s="10" t="s">
        <v>2427</v>
      </c>
      <c r="C4984" s="10" t="s">
        <v>146</v>
      </c>
      <c r="D4984" s="10">
        <v>2000</v>
      </c>
      <c r="E4984" s="10" t="s">
        <v>10</v>
      </c>
      <c r="F4984" s="10" t="s">
        <v>50</v>
      </c>
      <c r="G4984" s="10">
        <v>0.13</v>
      </c>
      <c r="H4984" s="10">
        <v>0.03</v>
      </c>
      <c r="I4984" s="10">
        <v>0</v>
      </c>
      <c r="J4984" s="10">
        <v>0</v>
      </c>
      <c r="K4984" s="10">
        <v>0.16</v>
      </c>
    </row>
    <row r="4985" spans="1:11" x14ac:dyDescent="0.35">
      <c r="A4985" s="9">
        <v>8588</v>
      </c>
      <c r="B4985" s="9" t="s">
        <v>429</v>
      </c>
      <c r="C4985" s="9" t="s">
        <v>146</v>
      </c>
      <c r="D4985" s="9">
        <v>2000</v>
      </c>
      <c r="E4985" s="9" t="s">
        <v>3</v>
      </c>
      <c r="F4985" s="9" t="s">
        <v>76</v>
      </c>
      <c r="G4985" s="9">
        <v>0.13</v>
      </c>
      <c r="H4985" s="9">
        <v>0.03</v>
      </c>
      <c r="I4985" s="9">
        <v>0</v>
      </c>
      <c r="J4985" s="9">
        <v>0</v>
      </c>
      <c r="K4985" s="9">
        <v>0.16</v>
      </c>
    </row>
    <row r="4986" spans="1:11" x14ac:dyDescent="0.35">
      <c r="A4986" s="10">
        <v>8589</v>
      </c>
      <c r="B4986" s="10" t="s">
        <v>446</v>
      </c>
      <c r="C4986" s="10" t="s">
        <v>146</v>
      </c>
      <c r="D4986" s="10">
        <v>1999</v>
      </c>
      <c r="E4986" s="10" t="s">
        <v>7</v>
      </c>
      <c r="F4986" s="10" t="s">
        <v>43</v>
      </c>
      <c r="G4986" s="10">
        <v>0.13</v>
      </c>
      <c r="H4986" s="10">
        <v>0.03</v>
      </c>
      <c r="I4986" s="10">
        <v>0</v>
      </c>
      <c r="J4986" s="10">
        <v>0</v>
      </c>
      <c r="K4986" s="10">
        <v>0.16</v>
      </c>
    </row>
    <row r="4987" spans="1:11" x14ac:dyDescent="0.35">
      <c r="A4987" s="9">
        <v>8590</v>
      </c>
      <c r="B4987" s="9" t="s">
        <v>2428</v>
      </c>
      <c r="C4987" s="9" t="s">
        <v>146</v>
      </c>
      <c r="D4987" s="9">
        <v>2000</v>
      </c>
      <c r="E4987" s="9" t="s">
        <v>12</v>
      </c>
      <c r="F4987" s="9" t="s">
        <v>53</v>
      </c>
      <c r="G4987" s="9">
        <v>0.13</v>
      </c>
      <c r="H4987" s="9">
        <v>0.03</v>
      </c>
      <c r="I4987" s="9">
        <v>0</v>
      </c>
      <c r="J4987" s="9">
        <v>0</v>
      </c>
      <c r="K4987" s="9">
        <v>0.16</v>
      </c>
    </row>
    <row r="4988" spans="1:11" x14ac:dyDescent="0.35">
      <c r="A4988" s="10">
        <v>8591</v>
      </c>
      <c r="B4988" s="10" t="s">
        <v>2429</v>
      </c>
      <c r="C4988" s="10" t="s">
        <v>146</v>
      </c>
      <c r="D4988" s="10">
        <v>1999</v>
      </c>
      <c r="E4988" s="10" t="s">
        <v>3</v>
      </c>
      <c r="F4988" s="10" t="s">
        <v>67</v>
      </c>
      <c r="G4988" s="10">
        <v>0.13</v>
      </c>
      <c r="H4988" s="10">
        <v>0.03</v>
      </c>
      <c r="I4988" s="10">
        <v>0</v>
      </c>
      <c r="J4988" s="10">
        <v>0</v>
      </c>
      <c r="K4988" s="10">
        <v>0.16</v>
      </c>
    </row>
    <row r="4989" spans="1:11" x14ac:dyDescent="0.35">
      <c r="A4989" s="9">
        <v>8592</v>
      </c>
      <c r="B4989" s="9" t="s">
        <v>2430</v>
      </c>
      <c r="C4989" s="9" t="s">
        <v>146</v>
      </c>
      <c r="D4989" s="9">
        <v>1998</v>
      </c>
      <c r="E4989" s="9" t="s">
        <v>9</v>
      </c>
      <c r="F4989" s="9" t="s">
        <v>50</v>
      </c>
      <c r="G4989" s="9">
        <v>0.13</v>
      </c>
      <c r="H4989" s="9">
        <v>0.03</v>
      </c>
      <c r="I4989" s="9">
        <v>0</v>
      </c>
      <c r="J4989" s="9">
        <v>0</v>
      </c>
      <c r="K4989" s="9">
        <v>0.16</v>
      </c>
    </row>
    <row r="4990" spans="1:11" x14ac:dyDescent="0.35">
      <c r="A4990" s="10">
        <v>8593</v>
      </c>
      <c r="B4990" s="10" t="s">
        <v>2431</v>
      </c>
      <c r="C4990" s="10" t="s">
        <v>146</v>
      </c>
      <c r="D4990" s="10">
        <v>1999</v>
      </c>
      <c r="E4990" s="10" t="s">
        <v>6</v>
      </c>
      <c r="F4990" s="10" t="s">
        <v>76</v>
      </c>
      <c r="G4990" s="10">
        <v>0.13</v>
      </c>
      <c r="H4990" s="10">
        <v>0.03</v>
      </c>
      <c r="I4990" s="10">
        <v>0</v>
      </c>
      <c r="J4990" s="10">
        <v>0</v>
      </c>
      <c r="K4990" s="10">
        <v>0.16</v>
      </c>
    </row>
    <row r="4991" spans="1:11" x14ac:dyDescent="0.35">
      <c r="A4991" s="9">
        <v>8594</v>
      </c>
      <c r="B4991" s="9" t="s">
        <v>2432</v>
      </c>
      <c r="C4991" s="9" t="s">
        <v>146</v>
      </c>
      <c r="D4991" s="9">
        <v>1996</v>
      </c>
      <c r="E4991" s="9" t="s">
        <v>8</v>
      </c>
      <c r="F4991" s="9" t="s">
        <v>150</v>
      </c>
      <c r="G4991" s="9">
        <v>0</v>
      </c>
      <c r="H4991" s="9">
        <v>0</v>
      </c>
      <c r="I4991" s="9">
        <v>0.12</v>
      </c>
      <c r="J4991" s="9">
        <v>0.04</v>
      </c>
      <c r="K4991" s="9">
        <v>0.16</v>
      </c>
    </row>
    <row r="4992" spans="1:11" x14ac:dyDescent="0.35">
      <c r="A4992" s="10">
        <v>8595</v>
      </c>
      <c r="B4992" s="10" t="s">
        <v>2433</v>
      </c>
      <c r="C4992" s="10" t="s">
        <v>70</v>
      </c>
      <c r="D4992" s="10">
        <v>2006</v>
      </c>
      <c r="E4992" s="10" t="s">
        <v>4</v>
      </c>
      <c r="F4992" s="10" t="s">
        <v>75</v>
      </c>
      <c r="G4992" s="10">
        <v>0.12</v>
      </c>
      <c r="H4992" s="10">
        <v>0</v>
      </c>
      <c r="I4992" s="10">
        <v>0.03</v>
      </c>
      <c r="J4992" s="10">
        <v>0.01</v>
      </c>
      <c r="K4992" s="10">
        <v>0.16</v>
      </c>
    </row>
    <row r="4993" spans="1:11" x14ac:dyDescent="0.35">
      <c r="A4993" s="9">
        <v>8596</v>
      </c>
      <c r="B4993" s="9" t="s">
        <v>2434</v>
      </c>
      <c r="C4993" s="9" t="s">
        <v>49</v>
      </c>
      <c r="D4993" s="9">
        <v>2009</v>
      </c>
      <c r="E4993" s="9" t="s">
        <v>5</v>
      </c>
      <c r="F4993" s="9" t="s">
        <v>50</v>
      </c>
      <c r="G4993" s="9">
        <v>0</v>
      </c>
      <c r="H4993" s="9">
        <v>0.15</v>
      </c>
      <c r="I4993" s="9">
        <v>0</v>
      </c>
      <c r="J4993" s="9">
        <v>0.01</v>
      </c>
      <c r="K4993" s="9">
        <v>0.16</v>
      </c>
    </row>
    <row r="4994" spans="1:11" x14ac:dyDescent="0.35">
      <c r="A4994" s="10">
        <v>8597</v>
      </c>
      <c r="B4994" s="10" t="s">
        <v>2435</v>
      </c>
      <c r="C4994" s="10" t="s">
        <v>49</v>
      </c>
      <c r="D4994" s="10">
        <v>2010</v>
      </c>
      <c r="E4994" s="10" t="s">
        <v>9</v>
      </c>
      <c r="F4994" s="10" t="s">
        <v>75</v>
      </c>
      <c r="G4994" s="10">
        <v>0.05</v>
      </c>
      <c r="H4994" s="10">
        <v>0.02</v>
      </c>
      <c r="I4994" s="10">
        <v>0.08</v>
      </c>
      <c r="J4994" s="10">
        <v>0.01</v>
      </c>
      <c r="K4994" s="10">
        <v>0.16</v>
      </c>
    </row>
    <row r="4995" spans="1:11" x14ac:dyDescent="0.35">
      <c r="A4995" s="9">
        <v>8598</v>
      </c>
      <c r="B4995" s="9" t="s">
        <v>2436</v>
      </c>
      <c r="C4995" s="9" t="s">
        <v>49</v>
      </c>
      <c r="D4995" s="9">
        <v>2006</v>
      </c>
      <c r="E4995" s="9" t="s">
        <v>6</v>
      </c>
      <c r="F4995" s="9" t="s">
        <v>1808</v>
      </c>
      <c r="G4995" s="9">
        <v>0</v>
      </c>
      <c r="H4995" s="9">
        <v>0</v>
      </c>
      <c r="I4995" s="9">
        <v>0.16</v>
      </c>
      <c r="J4995" s="9">
        <v>0</v>
      </c>
      <c r="K4995" s="9">
        <v>0.16</v>
      </c>
    </row>
    <row r="4996" spans="1:11" x14ac:dyDescent="0.35">
      <c r="A4996" s="10">
        <v>8599</v>
      </c>
      <c r="B4996" s="10" t="s">
        <v>2437</v>
      </c>
      <c r="C4996" s="10" t="s">
        <v>44</v>
      </c>
      <c r="D4996" s="10">
        <v>2006</v>
      </c>
      <c r="E4996" s="10" t="s">
        <v>8</v>
      </c>
      <c r="F4996" s="10" t="s">
        <v>63</v>
      </c>
      <c r="G4996" s="10">
        <v>0.08</v>
      </c>
      <c r="H4996" s="10">
        <v>0.03</v>
      </c>
      <c r="I4996" s="10">
        <v>0.03</v>
      </c>
      <c r="J4996" s="10">
        <v>0.02</v>
      </c>
      <c r="K4996" s="10">
        <v>0.16</v>
      </c>
    </row>
    <row r="4997" spans="1:11" x14ac:dyDescent="0.35">
      <c r="A4997" s="9">
        <v>8600</v>
      </c>
      <c r="B4997" s="9" t="s">
        <v>1191</v>
      </c>
      <c r="C4997" s="9" t="s">
        <v>94</v>
      </c>
      <c r="D4997" s="9">
        <v>2014</v>
      </c>
      <c r="E4997" s="9" t="s">
        <v>3</v>
      </c>
      <c r="F4997" s="9" t="s">
        <v>50</v>
      </c>
      <c r="G4997" s="9">
        <v>0</v>
      </c>
      <c r="H4997" s="9">
        <v>0.15</v>
      </c>
      <c r="I4997" s="9">
        <v>0</v>
      </c>
      <c r="J4997" s="9">
        <v>0.01</v>
      </c>
      <c r="K4997" s="9">
        <v>0.16</v>
      </c>
    </row>
    <row r="4998" spans="1:11" x14ac:dyDescent="0.35">
      <c r="A4998" s="10">
        <v>8601</v>
      </c>
      <c r="B4998" s="10" t="s">
        <v>2438</v>
      </c>
      <c r="C4998" s="10" t="s">
        <v>44</v>
      </c>
      <c r="D4998" s="10">
        <v>2008</v>
      </c>
      <c r="E4998" s="10" t="s">
        <v>8</v>
      </c>
      <c r="F4998" s="10" t="s">
        <v>75</v>
      </c>
      <c r="G4998" s="10">
        <v>0</v>
      </c>
      <c r="H4998" s="10">
        <v>0</v>
      </c>
      <c r="I4998" s="10">
        <v>0.16</v>
      </c>
      <c r="J4998" s="10">
        <v>0</v>
      </c>
      <c r="K4998" s="10">
        <v>0.16</v>
      </c>
    </row>
    <row r="4999" spans="1:11" x14ac:dyDescent="0.35">
      <c r="A4999" s="9">
        <v>8602</v>
      </c>
      <c r="B4999" s="9" t="s">
        <v>2439</v>
      </c>
      <c r="C4999" s="9" t="s">
        <v>34</v>
      </c>
      <c r="D4999" s="9">
        <v>2003</v>
      </c>
      <c r="E4999" s="9" t="s">
        <v>10</v>
      </c>
      <c r="F4999" s="9" t="s">
        <v>35</v>
      </c>
      <c r="G4999" s="9">
        <v>0.08</v>
      </c>
      <c r="H4999" s="9">
        <v>0.06</v>
      </c>
      <c r="I4999" s="9">
        <v>0</v>
      </c>
      <c r="J4999" s="9">
        <v>0.02</v>
      </c>
      <c r="K4999" s="9">
        <v>0.16</v>
      </c>
    </row>
    <row r="5000" spans="1:11" x14ac:dyDescent="0.35">
      <c r="A5000" s="10">
        <v>8603</v>
      </c>
      <c r="B5000" s="10" t="s">
        <v>2440</v>
      </c>
      <c r="C5000" s="10" t="s">
        <v>70</v>
      </c>
      <c r="D5000" s="10">
        <v>2009</v>
      </c>
      <c r="E5000" s="10" t="s">
        <v>11</v>
      </c>
      <c r="F5000" s="10" t="s">
        <v>690</v>
      </c>
      <c r="G5000" s="10">
        <v>0.11</v>
      </c>
      <c r="H5000" s="10">
        <v>0.04</v>
      </c>
      <c r="I5000" s="10">
        <v>0</v>
      </c>
      <c r="J5000" s="10">
        <v>0.01</v>
      </c>
      <c r="K5000" s="10">
        <v>0.16</v>
      </c>
    </row>
    <row r="5001" spans="1:11" x14ac:dyDescent="0.35">
      <c r="A5001" s="9">
        <v>8604</v>
      </c>
      <c r="B5001" s="9" t="s">
        <v>2441</v>
      </c>
      <c r="C5001" s="9" t="s">
        <v>34</v>
      </c>
      <c r="D5001" s="9">
        <v>2006</v>
      </c>
      <c r="E5001" s="9" t="s">
        <v>4</v>
      </c>
      <c r="F5001" s="9" t="s">
        <v>75</v>
      </c>
      <c r="G5001" s="9">
        <v>0</v>
      </c>
      <c r="H5001" s="9">
        <v>0</v>
      </c>
      <c r="I5001" s="9">
        <v>0.16</v>
      </c>
      <c r="J5001" s="9">
        <v>0</v>
      </c>
      <c r="K5001" s="9">
        <v>0.16</v>
      </c>
    </row>
    <row r="5002" spans="1:11" x14ac:dyDescent="0.35">
      <c r="A5002" s="10">
        <v>8605</v>
      </c>
      <c r="B5002" s="10" t="s">
        <v>826</v>
      </c>
      <c r="C5002" s="10" t="s">
        <v>39</v>
      </c>
      <c r="D5002" s="10">
        <v>2004</v>
      </c>
      <c r="E5002" s="10" t="s">
        <v>1</v>
      </c>
      <c r="F5002" s="10" t="s">
        <v>356</v>
      </c>
      <c r="G5002" s="10">
        <v>0.12</v>
      </c>
      <c r="H5002" s="10">
        <v>0.03</v>
      </c>
      <c r="I5002" s="10">
        <v>0</v>
      </c>
      <c r="J5002" s="10">
        <v>0.01</v>
      </c>
      <c r="K5002" s="10">
        <v>0.16</v>
      </c>
    </row>
    <row r="5003" spans="1:11" x14ac:dyDescent="0.35">
      <c r="A5003" s="9">
        <v>8606</v>
      </c>
      <c r="B5003" s="9" t="s">
        <v>623</v>
      </c>
      <c r="C5003" s="9" t="s">
        <v>69</v>
      </c>
      <c r="D5003" s="9">
        <v>2007</v>
      </c>
      <c r="E5003" s="9" t="s">
        <v>7</v>
      </c>
      <c r="F5003" s="9" t="s">
        <v>35</v>
      </c>
      <c r="G5003" s="9">
        <v>0.14000000000000001</v>
      </c>
      <c r="H5003" s="9">
        <v>0.01</v>
      </c>
      <c r="I5003" s="9">
        <v>0</v>
      </c>
      <c r="J5003" s="9">
        <v>0.01</v>
      </c>
      <c r="K5003" s="9">
        <v>0.16</v>
      </c>
    </row>
    <row r="5004" spans="1:11" x14ac:dyDescent="0.35">
      <c r="A5004" s="10">
        <v>8607</v>
      </c>
      <c r="B5004" s="10" t="s">
        <v>181</v>
      </c>
      <c r="C5004" s="10" t="s">
        <v>70</v>
      </c>
      <c r="D5004" s="10">
        <v>2006</v>
      </c>
      <c r="E5004" s="10" t="s">
        <v>1</v>
      </c>
      <c r="F5004" s="10" t="s">
        <v>76</v>
      </c>
      <c r="G5004" s="10">
        <v>0.15</v>
      </c>
      <c r="H5004" s="10">
        <v>0</v>
      </c>
      <c r="I5004" s="10">
        <v>0</v>
      </c>
      <c r="J5004" s="10">
        <v>0.01</v>
      </c>
      <c r="K5004" s="10">
        <v>0.16</v>
      </c>
    </row>
    <row r="5005" spans="1:11" x14ac:dyDescent="0.35">
      <c r="A5005" s="9">
        <v>8608</v>
      </c>
      <c r="B5005" s="9" t="s">
        <v>2442</v>
      </c>
      <c r="C5005" s="9" t="s">
        <v>49</v>
      </c>
      <c r="D5005" s="9">
        <v>2010</v>
      </c>
      <c r="E5005" s="9" t="s">
        <v>8</v>
      </c>
      <c r="F5005" s="9" t="s">
        <v>67</v>
      </c>
      <c r="G5005" s="9">
        <v>0.15</v>
      </c>
      <c r="H5005" s="9">
        <v>0</v>
      </c>
      <c r="I5005" s="9">
        <v>0</v>
      </c>
      <c r="J5005" s="9">
        <v>0.01</v>
      </c>
      <c r="K5005" s="9">
        <v>0.16</v>
      </c>
    </row>
    <row r="5006" spans="1:11" x14ac:dyDescent="0.35">
      <c r="A5006" s="10">
        <v>8609</v>
      </c>
      <c r="B5006" s="10" t="s">
        <v>1151</v>
      </c>
      <c r="C5006" s="10" t="s">
        <v>69</v>
      </c>
      <c r="D5006" s="10">
        <v>2011</v>
      </c>
      <c r="E5006" s="10" t="s">
        <v>1</v>
      </c>
      <c r="F5006" s="10" t="s">
        <v>50</v>
      </c>
      <c r="G5006" s="10">
        <v>0.08</v>
      </c>
      <c r="H5006" s="10">
        <v>0.06</v>
      </c>
      <c r="I5006" s="10">
        <v>0</v>
      </c>
      <c r="J5006" s="10">
        <v>0.03</v>
      </c>
      <c r="K5006" s="10">
        <v>0.16</v>
      </c>
    </row>
    <row r="5007" spans="1:11" x14ac:dyDescent="0.35">
      <c r="A5007" s="9">
        <v>8610</v>
      </c>
      <c r="B5007" s="9" t="s">
        <v>2443</v>
      </c>
      <c r="C5007" s="9" t="s">
        <v>49</v>
      </c>
      <c r="D5007" s="9">
        <v>2008</v>
      </c>
      <c r="E5007" s="9" t="s">
        <v>1</v>
      </c>
      <c r="F5007" s="9" t="s">
        <v>50</v>
      </c>
      <c r="G5007" s="9">
        <v>0.14000000000000001</v>
      </c>
      <c r="H5007" s="9">
        <v>0.01</v>
      </c>
      <c r="I5007" s="9">
        <v>0</v>
      </c>
      <c r="J5007" s="9">
        <v>0.01</v>
      </c>
      <c r="K5007" s="9">
        <v>0.16</v>
      </c>
    </row>
    <row r="5008" spans="1:11" x14ac:dyDescent="0.35">
      <c r="A5008" s="10">
        <v>8611</v>
      </c>
      <c r="B5008" s="10" t="s">
        <v>2444</v>
      </c>
      <c r="C5008" s="10" t="s">
        <v>49</v>
      </c>
      <c r="D5008" s="10">
        <v>2008</v>
      </c>
      <c r="E5008" s="10" t="s">
        <v>11</v>
      </c>
      <c r="F5008" s="10" t="s">
        <v>38</v>
      </c>
      <c r="G5008" s="10">
        <v>0.03</v>
      </c>
      <c r="H5008" s="10">
        <v>0.01</v>
      </c>
      <c r="I5008" s="10">
        <v>0.11</v>
      </c>
      <c r="J5008" s="10">
        <v>0</v>
      </c>
      <c r="K5008" s="10">
        <v>0.16</v>
      </c>
    </row>
    <row r="5009" spans="1:11" x14ac:dyDescent="0.35">
      <c r="A5009" s="9">
        <v>8612</v>
      </c>
      <c r="B5009" s="9" t="s">
        <v>730</v>
      </c>
      <c r="C5009" s="9" t="s">
        <v>69</v>
      </c>
      <c r="D5009" s="9">
        <v>2013</v>
      </c>
      <c r="E5009" s="9" t="s">
        <v>8</v>
      </c>
      <c r="F5009" s="9" t="s">
        <v>690</v>
      </c>
      <c r="G5009" s="9">
        <v>0</v>
      </c>
      <c r="H5009" s="9">
        <v>0.1</v>
      </c>
      <c r="I5009" s="9">
        <v>0.02</v>
      </c>
      <c r="J5009" s="9">
        <v>0.04</v>
      </c>
      <c r="K5009" s="9">
        <v>0.16</v>
      </c>
    </row>
    <row r="5010" spans="1:11" x14ac:dyDescent="0.35">
      <c r="A5010" s="10">
        <v>8613</v>
      </c>
      <c r="B5010" s="10" t="s">
        <v>2445</v>
      </c>
      <c r="C5010" s="10" t="s">
        <v>42</v>
      </c>
      <c r="D5010" s="10">
        <v>2010</v>
      </c>
      <c r="E5010" s="10" t="s">
        <v>9</v>
      </c>
      <c r="F5010" s="10" t="s">
        <v>266</v>
      </c>
      <c r="G5010" s="10">
        <v>0.15</v>
      </c>
      <c r="H5010" s="10">
        <v>0</v>
      </c>
      <c r="I5010" s="10">
        <v>0</v>
      </c>
      <c r="J5010" s="10">
        <v>0.01</v>
      </c>
      <c r="K5010" s="10">
        <v>0.16</v>
      </c>
    </row>
    <row r="5011" spans="1:11" x14ac:dyDescent="0.35">
      <c r="A5011" s="9">
        <v>8614</v>
      </c>
      <c r="B5011" s="9" t="s">
        <v>2446</v>
      </c>
      <c r="C5011" s="9" t="s">
        <v>56</v>
      </c>
      <c r="D5011" s="9">
        <v>2011</v>
      </c>
      <c r="E5011" s="9" t="s">
        <v>9</v>
      </c>
      <c r="F5011" s="9" t="s">
        <v>57</v>
      </c>
      <c r="G5011" s="9">
        <v>0.06</v>
      </c>
      <c r="H5011" s="9">
        <v>0.05</v>
      </c>
      <c r="I5011" s="9">
        <v>0.02</v>
      </c>
      <c r="J5011" s="9">
        <v>0.03</v>
      </c>
      <c r="K5011" s="9">
        <v>0.16</v>
      </c>
    </row>
    <row r="5012" spans="1:11" x14ac:dyDescent="0.35">
      <c r="A5012" s="10">
        <v>8615</v>
      </c>
      <c r="B5012" s="10" t="s">
        <v>2447</v>
      </c>
      <c r="C5012" s="10" t="s">
        <v>49</v>
      </c>
      <c r="D5012" s="10">
        <v>2009</v>
      </c>
      <c r="E5012" s="10" t="s">
        <v>9</v>
      </c>
      <c r="F5012" s="10" t="s">
        <v>67</v>
      </c>
      <c r="G5012" s="10">
        <v>0.08</v>
      </c>
      <c r="H5012" s="10">
        <v>7.0000000000000007E-2</v>
      </c>
      <c r="I5012" s="10">
        <v>0</v>
      </c>
      <c r="J5012" s="10">
        <v>0.01</v>
      </c>
      <c r="K5012" s="10">
        <v>0.16</v>
      </c>
    </row>
    <row r="5013" spans="1:11" x14ac:dyDescent="0.35">
      <c r="A5013" s="9">
        <v>8616</v>
      </c>
      <c r="B5013" s="9" t="s">
        <v>2448</v>
      </c>
      <c r="C5013" s="9" t="s">
        <v>34</v>
      </c>
      <c r="D5013" s="9">
        <v>2004</v>
      </c>
      <c r="E5013" s="9" t="s">
        <v>11</v>
      </c>
      <c r="F5013" s="9" t="s">
        <v>75</v>
      </c>
      <c r="G5013" s="9">
        <v>0.08</v>
      </c>
      <c r="H5013" s="9">
        <v>0.06</v>
      </c>
      <c r="I5013" s="9">
        <v>0</v>
      </c>
      <c r="J5013" s="9">
        <v>0.02</v>
      </c>
      <c r="K5013" s="9">
        <v>0.16</v>
      </c>
    </row>
    <row r="5014" spans="1:11" x14ac:dyDescent="0.35">
      <c r="A5014" s="10">
        <v>8617</v>
      </c>
      <c r="B5014" s="10" t="s">
        <v>2449</v>
      </c>
      <c r="C5014" s="10" t="s">
        <v>49</v>
      </c>
      <c r="D5014" s="10">
        <v>2007</v>
      </c>
      <c r="E5014" s="10" t="s">
        <v>4</v>
      </c>
      <c r="F5014" s="10" t="s">
        <v>2450</v>
      </c>
      <c r="G5014" s="10">
        <v>0.16</v>
      </c>
      <c r="H5014" s="10">
        <v>0</v>
      </c>
      <c r="I5014" s="10">
        <v>0</v>
      </c>
      <c r="J5014" s="10">
        <v>0</v>
      </c>
      <c r="K5014" s="10">
        <v>0.16</v>
      </c>
    </row>
    <row r="5015" spans="1:11" x14ac:dyDescent="0.35">
      <c r="A5015" s="9">
        <v>8618</v>
      </c>
      <c r="B5015" s="9" t="s">
        <v>197</v>
      </c>
      <c r="C5015" s="9" t="s">
        <v>94</v>
      </c>
      <c r="D5015" s="9">
        <v>2011</v>
      </c>
      <c r="E5015" s="9" t="s">
        <v>7</v>
      </c>
      <c r="F5015" s="9" t="s">
        <v>61</v>
      </c>
      <c r="G5015" s="9">
        <v>7.0000000000000007E-2</v>
      </c>
      <c r="H5015" s="9">
        <v>7.0000000000000007E-2</v>
      </c>
      <c r="I5015" s="9">
        <v>0</v>
      </c>
      <c r="J5015" s="9">
        <v>0.02</v>
      </c>
      <c r="K5015" s="9">
        <v>0.16</v>
      </c>
    </row>
    <row r="5016" spans="1:11" x14ac:dyDescent="0.35">
      <c r="A5016" s="10">
        <v>8619</v>
      </c>
      <c r="B5016" s="10" t="s">
        <v>2451</v>
      </c>
      <c r="C5016" s="10" t="s">
        <v>47</v>
      </c>
      <c r="D5016" s="10">
        <v>1992</v>
      </c>
      <c r="E5016" s="10" t="s">
        <v>1</v>
      </c>
      <c r="F5016" s="10" t="s">
        <v>82</v>
      </c>
      <c r="G5016" s="10">
        <v>0</v>
      </c>
      <c r="H5016" s="10">
        <v>0</v>
      </c>
      <c r="I5016" s="10">
        <v>0.16</v>
      </c>
      <c r="J5016" s="10">
        <v>0</v>
      </c>
      <c r="K5016" s="10">
        <v>0.16</v>
      </c>
    </row>
    <row r="5017" spans="1:11" x14ac:dyDescent="0.35">
      <c r="A5017" s="9">
        <v>8620</v>
      </c>
      <c r="B5017" s="9" t="s">
        <v>1904</v>
      </c>
      <c r="C5017" s="9" t="s">
        <v>70</v>
      </c>
      <c r="D5017" s="9">
        <v>2010</v>
      </c>
      <c r="E5017" s="9" t="s">
        <v>1</v>
      </c>
      <c r="F5017" s="9" t="s">
        <v>50</v>
      </c>
      <c r="G5017" s="9">
        <v>0.1</v>
      </c>
      <c r="H5017" s="9">
        <v>0.05</v>
      </c>
      <c r="I5017" s="9">
        <v>0</v>
      </c>
      <c r="J5017" s="9">
        <v>0.01</v>
      </c>
      <c r="K5017" s="9">
        <v>0.16</v>
      </c>
    </row>
    <row r="5018" spans="1:11" x14ac:dyDescent="0.35">
      <c r="A5018" s="10">
        <v>8621</v>
      </c>
      <c r="B5018" s="10" t="s">
        <v>2452</v>
      </c>
      <c r="C5018" s="10" t="s">
        <v>44</v>
      </c>
      <c r="D5018" s="10">
        <v>2011</v>
      </c>
      <c r="E5018" s="10" t="s">
        <v>1</v>
      </c>
      <c r="F5018" s="10" t="s">
        <v>57</v>
      </c>
      <c r="G5018" s="10">
        <v>0.15</v>
      </c>
      <c r="H5018" s="10">
        <v>0</v>
      </c>
      <c r="I5018" s="10">
        <v>0</v>
      </c>
      <c r="J5018" s="10">
        <v>0.01</v>
      </c>
      <c r="K5018" s="10">
        <v>0.16</v>
      </c>
    </row>
    <row r="5019" spans="1:11" x14ac:dyDescent="0.35">
      <c r="A5019" s="9">
        <v>8622</v>
      </c>
      <c r="B5019" s="9" t="s">
        <v>2453</v>
      </c>
      <c r="C5019" s="9" t="s">
        <v>42</v>
      </c>
      <c r="D5019" s="12" t="s">
        <v>145</v>
      </c>
      <c r="E5019" s="9" t="s">
        <v>6</v>
      </c>
      <c r="F5019" s="9" t="s">
        <v>134</v>
      </c>
      <c r="G5019" s="9">
        <v>0.15</v>
      </c>
      <c r="H5019" s="9">
        <v>0</v>
      </c>
      <c r="I5019" s="9">
        <v>0</v>
      </c>
      <c r="J5019" s="9">
        <v>0.01</v>
      </c>
      <c r="K5019" s="9">
        <v>0.16</v>
      </c>
    </row>
    <row r="5020" spans="1:11" x14ac:dyDescent="0.35">
      <c r="A5020" s="10">
        <v>8623</v>
      </c>
      <c r="B5020" s="10" t="s">
        <v>2454</v>
      </c>
      <c r="C5020" s="10" t="s">
        <v>70</v>
      </c>
      <c r="D5020" s="10">
        <v>2005</v>
      </c>
      <c r="E5020" s="10" t="s">
        <v>1</v>
      </c>
      <c r="F5020" s="10" t="s">
        <v>52</v>
      </c>
      <c r="G5020" s="10">
        <v>0.13</v>
      </c>
      <c r="H5020" s="10">
        <v>0.02</v>
      </c>
      <c r="I5020" s="10">
        <v>0</v>
      </c>
      <c r="J5020" s="10">
        <v>0.01</v>
      </c>
      <c r="K5020" s="10">
        <v>0.16</v>
      </c>
    </row>
    <row r="5021" spans="1:11" x14ac:dyDescent="0.35">
      <c r="A5021" s="9">
        <v>8624</v>
      </c>
      <c r="B5021" s="9" t="s">
        <v>2455</v>
      </c>
      <c r="C5021" s="9" t="s">
        <v>42</v>
      </c>
      <c r="D5021" s="9">
        <v>2009</v>
      </c>
      <c r="E5021" s="9" t="s">
        <v>6</v>
      </c>
      <c r="F5021" s="9" t="s">
        <v>84</v>
      </c>
      <c r="G5021" s="9">
        <v>0.14000000000000001</v>
      </c>
      <c r="H5021" s="9">
        <v>0.01</v>
      </c>
      <c r="I5021" s="9">
        <v>0</v>
      </c>
      <c r="J5021" s="9">
        <v>0.01</v>
      </c>
      <c r="K5021" s="9">
        <v>0.16</v>
      </c>
    </row>
    <row r="5022" spans="1:11" x14ac:dyDescent="0.35">
      <c r="A5022" s="10">
        <v>8625</v>
      </c>
      <c r="B5022" s="10" t="s">
        <v>2456</v>
      </c>
      <c r="C5022" s="10" t="s">
        <v>34</v>
      </c>
      <c r="D5022" s="10">
        <v>2006</v>
      </c>
      <c r="E5022" s="10" t="s">
        <v>3</v>
      </c>
      <c r="F5022" s="10" t="s">
        <v>160</v>
      </c>
      <c r="G5022" s="10">
        <v>0.08</v>
      </c>
      <c r="H5022" s="10">
        <v>0.06</v>
      </c>
      <c r="I5022" s="10">
        <v>0</v>
      </c>
      <c r="J5022" s="10">
        <v>0.02</v>
      </c>
      <c r="K5022" s="10">
        <v>0.16</v>
      </c>
    </row>
    <row r="5023" spans="1:11" x14ac:dyDescent="0.35">
      <c r="A5023" s="9">
        <v>8626</v>
      </c>
      <c r="B5023" s="9" t="s">
        <v>2457</v>
      </c>
      <c r="C5023" s="9" t="s">
        <v>44</v>
      </c>
      <c r="D5023" s="9">
        <v>2006</v>
      </c>
      <c r="E5023" s="9" t="s">
        <v>10</v>
      </c>
      <c r="F5023" s="9" t="s">
        <v>118</v>
      </c>
      <c r="G5023" s="9">
        <v>0.14000000000000001</v>
      </c>
      <c r="H5023" s="9">
        <v>0</v>
      </c>
      <c r="I5023" s="9">
        <v>0</v>
      </c>
      <c r="J5023" s="9">
        <v>0.01</v>
      </c>
      <c r="K5023" s="9">
        <v>0.16</v>
      </c>
    </row>
    <row r="5024" spans="1:11" x14ac:dyDescent="0.35">
      <c r="A5024" s="10">
        <v>8627</v>
      </c>
      <c r="B5024" s="10" t="s">
        <v>2458</v>
      </c>
      <c r="C5024" s="10" t="s">
        <v>72</v>
      </c>
      <c r="D5024" s="10">
        <v>1995</v>
      </c>
      <c r="E5024" s="10" t="s">
        <v>1</v>
      </c>
      <c r="F5024" s="10" t="s">
        <v>61</v>
      </c>
      <c r="G5024" s="10">
        <v>0.09</v>
      </c>
      <c r="H5024" s="10">
        <v>0.06</v>
      </c>
      <c r="I5024" s="10">
        <v>0</v>
      </c>
      <c r="J5024" s="10">
        <v>0.01</v>
      </c>
      <c r="K5024" s="10">
        <v>0.16</v>
      </c>
    </row>
    <row r="5025" spans="1:11" x14ac:dyDescent="0.35">
      <c r="A5025" s="9">
        <v>8628</v>
      </c>
      <c r="B5025" s="9" t="s">
        <v>2459</v>
      </c>
      <c r="C5025" s="9" t="s">
        <v>49</v>
      </c>
      <c r="D5025" s="9">
        <v>2008</v>
      </c>
      <c r="E5025" s="9" t="s">
        <v>9</v>
      </c>
      <c r="F5025" s="9" t="s">
        <v>86</v>
      </c>
      <c r="G5025" s="9">
        <v>0.15</v>
      </c>
      <c r="H5025" s="9">
        <v>0</v>
      </c>
      <c r="I5025" s="9">
        <v>0</v>
      </c>
      <c r="J5025" s="9">
        <v>0.01</v>
      </c>
      <c r="K5025" s="9">
        <v>0.16</v>
      </c>
    </row>
    <row r="5026" spans="1:11" x14ac:dyDescent="0.35">
      <c r="A5026" s="10">
        <v>8629</v>
      </c>
      <c r="B5026" s="10" t="s">
        <v>2460</v>
      </c>
      <c r="C5026" s="10" t="s">
        <v>70</v>
      </c>
      <c r="D5026" s="10">
        <v>2013</v>
      </c>
      <c r="E5026" s="10" t="s">
        <v>9</v>
      </c>
      <c r="F5026" s="10" t="s">
        <v>111</v>
      </c>
      <c r="G5026" s="10">
        <v>0.09</v>
      </c>
      <c r="H5026" s="10">
        <v>0.05</v>
      </c>
      <c r="I5026" s="10">
        <v>0</v>
      </c>
      <c r="J5026" s="10">
        <v>0.01</v>
      </c>
      <c r="K5026" s="10">
        <v>0.16</v>
      </c>
    </row>
    <row r="5027" spans="1:11" x14ac:dyDescent="0.35">
      <c r="A5027" s="9">
        <v>8630</v>
      </c>
      <c r="B5027" s="9" t="s">
        <v>1961</v>
      </c>
      <c r="C5027" s="9" t="s">
        <v>72</v>
      </c>
      <c r="D5027" s="9">
        <v>2000</v>
      </c>
      <c r="E5027" s="9" t="s">
        <v>1</v>
      </c>
      <c r="F5027" s="9" t="s">
        <v>57</v>
      </c>
      <c r="G5027" s="9">
        <v>0.09</v>
      </c>
      <c r="H5027" s="9">
        <v>0.06</v>
      </c>
      <c r="I5027" s="9">
        <v>0</v>
      </c>
      <c r="J5027" s="9">
        <v>0.01</v>
      </c>
      <c r="K5027" s="9">
        <v>0.16</v>
      </c>
    </row>
    <row r="5028" spans="1:11" x14ac:dyDescent="0.35">
      <c r="A5028" s="10">
        <v>8631</v>
      </c>
      <c r="B5028" s="10" t="s">
        <v>1133</v>
      </c>
      <c r="C5028" s="10" t="s">
        <v>42</v>
      </c>
      <c r="D5028" s="10">
        <v>2008</v>
      </c>
      <c r="E5028" s="10" t="s">
        <v>9</v>
      </c>
      <c r="F5028" s="10" t="s">
        <v>67</v>
      </c>
      <c r="G5028" s="10">
        <v>0.15</v>
      </c>
      <c r="H5028" s="10">
        <v>0</v>
      </c>
      <c r="I5028" s="10">
        <v>0</v>
      </c>
      <c r="J5028" s="10">
        <v>0.01</v>
      </c>
      <c r="K5028" s="10">
        <v>0.16</v>
      </c>
    </row>
    <row r="5029" spans="1:11" x14ac:dyDescent="0.35">
      <c r="A5029" s="9">
        <v>8632</v>
      </c>
      <c r="B5029" s="9" t="s">
        <v>2461</v>
      </c>
      <c r="C5029" s="9" t="s">
        <v>70</v>
      </c>
      <c r="D5029" s="9">
        <v>2012</v>
      </c>
      <c r="E5029" s="9" t="s">
        <v>6</v>
      </c>
      <c r="F5029" s="9" t="s">
        <v>50</v>
      </c>
      <c r="G5029" s="9">
        <v>0.13</v>
      </c>
      <c r="H5029" s="9">
        <v>0.02</v>
      </c>
      <c r="I5029" s="9">
        <v>0</v>
      </c>
      <c r="J5029" s="9">
        <v>0.01</v>
      </c>
      <c r="K5029" s="9">
        <v>0.16</v>
      </c>
    </row>
    <row r="5030" spans="1:11" x14ac:dyDescent="0.35">
      <c r="A5030" s="10">
        <v>8633</v>
      </c>
      <c r="B5030" s="10" t="s">
        <v>711</v>
      </c>
      <c r="C5030" s="10" t="s">
        <v>49</v>
      </c>
      <c r="D5030" s="10">
        <v>2012</v>
      </c>
      <c r="E5030" s="10" t="s">
        <v>9</v>
      </c>
      <c r="F5030" s="10" t="s">
        <v>120</v>
      </c>
      <c r="G5030" s="10">
        <v>0</v>
      </c>
      <c r="H5030" s="10">
        <v>0.14000000000000001</v>
      </c>
      <c r="I5030" s="10">
        <v>0</v>
      </c>
      <c r="J5030" s="10">
        <v>0.02</v>
      </c>
      <c r="K5030" s="10">
        <v>0.16</v>
      </c>
    </row>
    <row r="5031" spans="1:11" x14ac:dyDescent="0.35">
      <c r="A5031" s="9">
        <v>8634</v>
      </c>
      <c r="B5031" s="9" t="s">
        <v>2051</v>
      </c>
      <c r="C5031" s="9" t="s">
        <v>69</v>
      </c>
      <c r="D5031" s="9">
        <v>2014</v>
      </c>
      <c r="E5031" s="9" t="s">
        <v>10</v>
      </c>
      <c r="F5031" s="9" t="s">
        <v>46</v>
      </c>
      <c r="G5031" s="9">
        <v>0.05</v>
      </c>
      <c r="H5031" s="9">
        <v>0</v>
      </c>
      <c r="I5031" s="9">
        <v>0.09</v>
      </c>
      <c r="J5031" s="9">
        <v>0.01</v>
      </c>
      <c r="K5031" s="9">
        <v>0.16</v>
      </c>
    </row>
    <row r="5032" spans="1:11" x14ac:dyDescent="0.35">
      <c r="A5032" s="10">
        <v>8635</v>
      </c>
      <c r="B5032" s="10" t="s">
        <v>2462</v>
      </c>
      <c r="C5032" s="10" t="s">
        <v>72</v>
      </c>
      <c r="D5032" s="10">
        <v>2000</v>
      </c>
      <c r="E5032" s="10" t="s">
        <v>1</v>
      </c>
      <c r="F5032" s="10" t="s">
        <v>38</v>
      </c>
      <c r="G5032" s="10">
        <v>0</v>
      </c>
      <c r="H5032" s="10">
        <v>0</v>
      </c>
      <c r="I5032" s="10">
        <v>0.15</v>
      </c>
      <c r="J5032" s="10">
        <v>0.01</v>
      </c>
      <c r="K5032" s="10">
        <v>0.16</v>
      </c>
    </row>
    <row r="5033" spans="1:11" x14ac:dyDescent="0.35">
      <c r="A5033" s="9">
        <v>8636</v>
      </c>
      <c r="B5033" s="9" t="s">
        <v>2463</v>
      </c>
      <c r="C5033" s="9" t="s">
        <v>80</v>
      </c>
      <c r="D5033" s="9">
        <v>1998</v>
      </c>
      <c r="E5033" s="9" t="s">
        <v>11</v>
      </c>
      <c r="F5033" s="9" t="s">
        <v>127</v>
      </c>
      <c r="G5033" s="9">
        <v>0</v>
      </c>
      <c r="H5033" s="9">
        <v>0</v>
      </c>
      <c r="I5033" s="9">
        <v>0.16</v>
      </c>
      <c r="J5033" s="9">
        <v>0</v>
      </c>
      <c r="K5033" s="9">
        <v>0.16</v>
      </c>
    </row>
    <row r="5034" spans="1:11" x14ac:dyDescent="0.35">
      <c r="A5034" s="10">
        <v>8637</v>
      </c>
      <c r="B5034" s="10" t="s">
        <v>2464</v>
      </c>
      <c r="C5034" s="10" t="s">
        <v>49</v>
      </c>
      <c r="D5034" s="10">
        <v>2007</v>
      </c>
      <c r="E5034" s="10" t="s">
        <v>6</v>
      </c>
      <c r="F5034" s="10" t="s">
        <v>50</v>
      </c>
      <c r="G5034" s="10">
        <v>0.12</v>
      </c>
      <c r="H5034" s="10">
        <v>0.03</v>
      </c>
      <c r="I5034" s="10">
        <v>0</v>
      </c>
      <c r="J5034" s="10">
        <v>0.01</v>
      </c>
      <c r="K5034" s="10">
        <v>0.16</v>
      </c>
    </row>
    <row r="5035" spans="1:11" x14ac:dyDescent="0.35">
      <c r="A5035" s="9">
        <v>8638</v>
      </c>
      <c r="B5035" s="9" t="s">
        <v>2465</v>
      </c>
      <c r="C5035" s="9" t="s">
        <v>42</v>
      </c>
      <c r="D5035" s="9">
        <v>2010</v>
      </c>
      <c r="E5035" s="9" t="s">
        <v>12</v>
      </c>
      <c r="F5035" s="9" t="s">
        <v>38</v>
      </c>
      <c r="G5035" s="9">
        <v>0.11</v>
      </c>
      <c r="H5035" s="9">
        <v>0.02</v>
      </c>
      <c r="I5035" s="9">
        <v>0.02</v>
      </c>
      <c r="J5035" s="9">
        <v>0.01</v>
      </c>
      <c r="K5035" s="9">
        <v>0.16</v>
      </c>
    </row>
    <row r="5036" spans="1:11" x14ac:dyDescent="0.35">
      <c r="A5036" s="10">
        <v>8639</v>
      </c>
      <c r="B5036" s="10" t="s">
        <v>1025</v>
      </c>
      <c r="C5036" s="10" t="s">
        <v>56</v>
      </c>
      <c r="D5036" s="10">
        <v>2013</v>
      </c>
      <c r="E5036" s="10" t="s">
        <v>11</v>
      </c>
      <c r="F5036" s="10" t="s">
        <v>120</v>
      </c>
      <c r="G5036" s="10">
        <v>0.02</v>
      </c>
      <c r="H5036" s="10">
        <v>0.09</v>
      </c>
      <c r="I5036" s="10">
        <v>0</v>
      </c>
      <c r="J5036" s="10">
        <v>0.04</v>
      </c>
      <c r="K5036" s="10">
        <v>0.16</v>
      </c>
    </row>
    <row r="5037" spans="1:11" x14ac:dyDescent="0.35">
      <c r="A5037" s="9">
        <v>8640</v>
      </c>
      <c r="B5037" s="9" t="s">
        <v>2466</v>
      </c>
      <c r="C5037" s="9" t="s">
        <v>36</v>
      </c>
      <c r="D5037" s="9">
        <v>2001</v>
      </c>
      <c r="E5037" s="9" t="s">
        <v>3</v>
      </c>
      <c r="F5037" s="9" t="s">
        <v>38</v>
      </c>
      <c r="G5037" s="9">
        <v>0.09</v>
      </c>
      <c r="H5037" s="9">
        <v>0.03</v>
      </c>
      <c r="I5037" s="9">
        <v>0.04</v>
      </c>
      <c r="J5037" s="9">
        <v>0</v>
      </c>
      <c r="K5037" s="9">
        <v>0.16</v>
      </c>
    </row>
    <row r="5038" spans="1:11" x14ac:dyDescent="0.35">
      <c r="A5038" s="10">
        <v>8641</v>
      </c>
      <c r="B5038" s="10" t="s">
        <v>2467</v>
      </c>
      <c r="C5038" s="10" t="s">
        <v>47</v>
      </c>
      <c r="D5038" s="10">
        <v>1994</v>
      </c>
      <c r="E5038" s="10" t="s">
        <v>10</v>
      </c>
      <c r="F5038" s="10" t="s">
        <v>91</v>
      </c>
      <c r="G5038" s="10">
        <v>0</v>
      </c>
      <c r="H5038" s="10">
        <v>0</v>
      </c>
      <c r="I5038" s="10">
        <v>0.16</v>
      </c>
      <c r="J5038" s="10">
        <v>0</v>
      </c>
      <c r="K5038" s="10">
        <v>0.16</v>
      </c>
    </row>
    <row r="5039" spans="1:11" x14ac:dyDescent="0.35">
      <c r="A5039" s="9">
        <v>8642</v>
      </c>
      <c r="B5039" s="9" t="s">
        <v>2468</v>
      </c>
      <c r="C5039" s="9" t="s">
        <v>69</v>
      </c>
      <c r="D5039" s="9">
        <v>2008</v>
      </c>
      <c r="E5039" s="9" t="s">
        <v>1</v>
      </c>
      <c r="F5039" s="9" t="s">
        <v>76</v>
      </c>
      <c r="G5039" s="9">
        <v>0.11</v>
      </c>
      <c r="H5039" s="9">
        <v>0.03</v>
      </c>
      <c r="I5039" s="9">
        <v>0</v>
      </c>
      <c r="J5039" s="9">
        <v>0.02</v>
      </c>
      <c r="K5039" s="9">
        <v>0.16</v>
      </c>
    </row>
    <row r="5040" spans="1:11" x14ac:dyDescent="0.35">
      <c r="A5040" s="10">
        <v>8643</v>
      </c>
      <c r="B5040" s="10" t="s">
        <v>2469</v>
      </c>
      <c r="C5040" s="10" t="s">
        <v>36</v>
      </c>
      <c r="D5040" s="10">
        <v>2003</v>
      </c>
      <c r="E5040" s="10" t="s">
        <v>3</v>
      </c>
      <c r="F5040" s="10" t="s">
        <v>53</v>
      </c>
      <c r="G5040" s="10">
        <v>0.11</v>
      </c>
      <c r="H5040" s="10">
        <v>0.04</v>
      </c>
      <c r="I5040" s="10">
        <v>0</v>
      </c>
      <c r="J5040" s="10">
        <v>0</v>
      </c>
      <c r="K5040" s="10">
        <v>0.16</v>
      </c>
    </row>
    <row r="5041" spans="1:11" x14ac:dyDescent="0.35">
      <c r="A5041" s="9">
        <v>8644</v>
      </c>
      <c r="B5041" s="9" t="s">
        <v>2470</v>
      </c>
      <c r="C5041" s="9" t="s">
        <v>72</v>
      </c>
      <c r="D5041" s="9">
        <v>1999</v>
      </c>
      <c r="E5041" s="9" t="s">
        <v>3</v>
      </c>
      <c r="F5041" s="9" t="s">
        <v>213</v>
      </c>
      <c r="G5041" s="9">
        <v>0</v>
      </c>
      <c r="H5041" s="9">
        <v>0</v>
      </c>
      <c r="I5041" s="9">
        <v>0.15</v>
      </c>
      <c r="J5041" s="9">
        <v>0.01</v>
      </c>
      <c r="K5041" s="9">
        <v>0.16</v>
      </c>
    </row>
    <row r="5042" spans="1:11" x14ac:dyDescent="0.35">
      <c r="A5042" s="10">
        <v>8645</v>
      </c>
      <c r="B5042" s="10" t="s">
        <v>2471</v>
      </c>
      <c r="C5042" s="10" t="s">
        <v>49</v>
      </c>
      <c r="D5042" s="10">
        <v>2011</v>
      </c>
      <c r="E5042" s="10" t="s">
        <v>6</v>
      </c>
      <c r="F5042" s="10" t="s">
        <v>84</v>
      </c>
      <c r="G5042" s="10">
        <v>0.14000000000000001</v>
      </c>
      <c r="H5042" s="10">
        <v>0.01</v>
      </c>
      <c r="I5042" s="10">
        <v>0</v>
      </c>
      <c r="J5042" s="10">
        <v>0.01</v>
      </c>
      <c r="K5042" s="10">
        <v>0.16</v>
      </c>
    </row>
    <row r="5043" spans="1:11" x14ac:dyDescent="0.35">
      <c r="A5043" s="9">
        <v>8646</v>
      </c>
      <c r="B5043" s="9" t="s">
        <v>2472</v>
      </c>
      <c r="C5043" s="9" t="s">
        <v>36</v>
      </c>
      <c r="D5043" s="9">
        <v>2001</v>
      </c>
      <c r="E5043" s="9" t="s">
        <v>5</v>
      </c>
      <c r="F5043" s="9" t="s">
        <v>75</v>
      </c>
      <c r="G5043" s="9">
        <v>0</v>
      </c>
      <c r="H5043" s="9">
        <v>0</v>
      </c>
      <c r="I5043" s="9">
        <v>0.15</v>
      </c>
      <c r="J5043" s="9">
        <v>0</v>
      </c>
      <c r="K5043" s="9">
        <v>0.16</v>
      </c>
    </row>
    <row r="5044" spans="1:11" x14ac:dyDescent="0.35">
      <c r="A5044" s="10">
        <v>8647</v>
      </c>
      <c r="B5044" s="10" t="s">
        <v>2473</v>
      </c>
      <c r="C5044" s="10" t="s">
        <v>49</v>
      </c>
      <c r="D5044" s="10">
        <v>2009</v>
      </c>
      <c r="E5044" s="10" t="s">
        <v>6</v>
      </c>
      <c r="F5044" s="10" t="s">
        <v>1161</v>
      </c>
      <c r="G5044" s="10">
        <v>0.14000000000000001</v>
      </c>
      <c r="H5044" s="10">
        <v>0.01</v>
      </c>
      <c r="I5044" s="10">
        <v>0</v>
      </c>
      <c r="J5044" s="10">
        <v>0.01</v>
      </c>
      <c r="K5044" s="10">
        <v>0.16</v>
      </c>
    </row>
    <row r="5045" spans="1:11" x14ac:dyDescent="0.35">
      <c r="A5045" s="9">
        <v>8648</v>
      </c>
      <c r="B5045" s="9" t="s">
        <v>1438</v>
      </c>
      <c r="C5045" s="9" t="s">
        <v>183</v>
      </c>
      <c r="D5045" s="9">
        <v>2012</v>
      </c>
      <c r="E5045" s="9" t="s">
        <v>9</v>
      </c>
      <c r="F5045" s="9" t="s">
        <v>67</v>
      </c>
      <c r="G5045" s="9">
        <v>7.0000000000000007E-2</v>
      </c>
      <c r="H5045" s="9">
        <v>7.0000000000000007E-2</v>
      </c>
      <c r="I5045" s="9">
        <v>0</v>
      </c>
      <c r="J5045" s="9">
        <v>0.01</v>
      </c>
      <c r="K5045" s="9">
        <v>0.16</v>
      </c>
    </row>
    <row r="5046" spans="1:11" x14ac:dyDescent="0.35">
      <c r="A5046" s="10">
        <v>8649</v>
      </c>
      <c r="B5046" s="10" t="s">
        <v>2474</v>
      </c>
      <c r="C5046" s="10" t="s">
        <v>42</v>
      </c>
      <c r="D5046" s="10">
        <v>2010</v>
      </c>
      <c r="E5046" s="10" t="s">
        <v>11</v>
      </c>
      <c r="F5046" s="10" t="s">
        <v>86</v>
      </c>
      <c r="G5046" s="10">
        <v>0.15</v>
      </c>
      <c r="H5046" s="10">
        <v>0</v>
      </c>
      <c r="I5046" s="10">
        <v>0</v>
      </c>
      <c r="J5046" s="10">
        <v>0.01</v>
      </c>
      <c r="K5046" s="10">
        <v>0.16</v>
      </c>
    </row>
    <row r="5047" spans="1:11" x14ac:dyDescent="0.35">
      <c r="A5047" s="9">
        <v>8650</v>
      </c>
      <c r="B5047" s="9" t="s">
        <v>2475</v>
      </c>
      <c r="C5047" s="9" t="s">
        <v>42</v>
      </c>
      <c r="D5047" s="9">
        <v>2011</v>
      </c>
      <c r="E5047" s="9" t="s">
        <v>6</v>
      </c>
      <c r="F5047" s="9" t="s">
        <v>61</v>
      </c>
      <c r="G5047" s="9">
        <v>0.1</v>
      </c>
      <c r="H5047" s="9">
        <v>0.04</v>
      </c>
      <c r="I5047" s="9">
        <v>0</v>
      </c>
      <c r="J5047" s="9">
        <v>0.01</v>
      </c>
      <c r="K5047" s="9">
        <v>0.16</v>
      </c>
    </row>
    <row r="5048" spans="1:11" x14ac:dyDescent="0.35">
      <c r="A5048" s="10">
        <v>8651</v>
      </c>
      <c r="B5048" s="10" t="s">
        <v>2476</v>
      </c>
      <c r="C5048" s="10" t="s">
        <v>49</v>
      </c>
      <c r="D5048" s="10">
        <v>2007</v>
      </c>
      <c r="E5048" s="10" t="s">
        <v>1</v>
      </c>
      <c r="F5048" s="10" t="s">
        <v>511</v>
      </c>
      <c r="G5048" s="10">
        <v>0.15</v>
      </c>
      <c r="H5048" s="10">
        <v>0</v>
      </c>
      <c r="I5048" s="10">
        <v>0</v>
      </c>
      <c r="J5048" s="10">
        <v>0.01</v>
      </c>
      <c r="K5048" s="10">
        <v>0.16</v>
      </c>
    </row>
    <row r="5049" spans="1:11" x14ac:dyDescent="0.35">
      <c r="A5049" s="9">
        <v>8652</v>
      </c>
      <c r="B5049" s="9" t="s">
        <v>2477</v>
      </c>
      <c r="C5049" s="9" t="s">
        <v>44</v>
      </c>
      <c r="D5049" s="9">
        <v>2009</v>
      </c>
      <c r="E5049" s="9" t="s">
        <v>1</v>
      </c>
      <c r="F5049" s="9" t="s">
        <v>46</v>
      </c>
      <c r="G5049" s="9">
        <v>0</v>
      </c>
      <c r="H5049" s="9">
        <v>0</v>
      </c>
      <c r="I5049" s="9">
        <v>0.16</v>
      </c>
      <c r="J5049" s="9">
        <v>0</v>
      </c>
      <c r="K5049" s="9">
        <v>0.16</v>
      </c>
    </row>
    <row r="5050" spans="1:11" x14ac:dyDescent="0.35">
      <c r="A5050" s="10">
        <v>8653</v>
      </c>
      <c r="B5050" s="10" t="s">
        <v>2478</v>
      </c>
      <c r="C5050" s="10" t="s">
        <v>42</v>
      </c>
      <c r="D5050" s="10">
        <v>2011</v>
      </c>
      <c r="E5050" s="10" t="s">
        <v>1</v>
      </c>
      <c r="F5050" s="10" t="s">
        <v>52</v>
      </c>
      <c r="G5050" s="10">
        <v>0.15</v>
      </c>
      <c r="H5050" s="10">
        <v>0</v>
      </c>
      <c r="I5050" s="10">
        <v>0</v>
      </c>
      <c r="J5050" s="10">
        <v>0.01</v>
      </c>
      <c r="K5050" s="10">
        <v>0.16</v>
      </c>
    </row>
    <row r="5051" spans="1:11" x14ac:dyDescent="0.35">
      <c r="A5051" s="9">
        <v>8654</v>
      </c>
      <c r="B5051" s="9" t="s">
        <v>2479</v>
      </c>
      <c r="C5051" s="9" t="s">
        <v>94</v>
      </c>
      <c r="D5051" s="9">
        <v>2010</v>
      </c>
      <c r="E5051" s="9" t="s">
        <v>7</v>
      </c>
      <c r="F5051" s="9" t="s">
        <v>338</v>
      </c>
      <c r="G5051" s="9">
        <v>0</v>
      </c>
      <c r="H5051" s="9">
        <v>0.13</v>
      </c>
      <c r="I5051" s="9">
        <v>0</v>
      </c>
      <c r="J5051" s="9">
        <v>0.03</v>
      </c>
      <c r="K5051" s="9">
        <v>0.16</v>
      </c>
    </row>
    <row r="5052" spans="1:11" x14ac:dyDescent="0.35">
      <c r="A5052" s="10">
        <v>8655</v>
      </c>
      <c r="B5052" s="10" t="s">
        <v>2480</v>
      </c>
      <c r="C5052" s="10" t="s">
        <v>49</v>
      </c>
      <c r="D5052" s="10">
        <v>2007</v>
      </c>
      <c r="E5052" s="10" t="s">
        <v>6</v>
      </c>
      <c r="F5052" s="10" t="s">
        <v>194</v>
      </c>
      <c r="G5052" s="10">
        <v>0.15</v>
      </c>
      <c r="H5052" s="10">
        <v>0</v>
      </c>
      <c r="I5052" s="10">
        <v>0</v>
      </c>
      <c r="J5052" s="10">
        <v>0.01</v>
      </c>
      <c r="K5052" s="10">
        <v>0.16</v>
      </c>
    </row>
    <row r="5053" spans="1:11" x14ac:dyDescent="0.35">
      <c r="A5053" s="9">
        <v>8656</v>
      </c>
      <c r="B5053" s="9" t="s">
        <v>1819</v>
      </c>
      <c r="C5053" s="9" t="s">
        <v>69</v>
      </c>
      <c r="D5053" s="9">
        <v>2011</v>
      </c>
      <c r="E5053" s="9" t="s">
        <v>6</v>
      </c>
      <c r="F5053" s="9" t="s">
        <v>67</v>
      </c>
      <c r="G5053" s="9">
        <v>0.04</v>
      </c>
      <c r="H5053" s="9">
        <v>0.09</v>
      </c>
      <c r="I5053" s="9">
        <v>0</v>
      </c>
      <c r="J5053" s="9">
        <v>0.03</v>
      </c>
      <c r="K5053" s="9">
        <v>0.16</v>
      </c>
    </row>
    <row r="5054" spans="1:11" x14ac:dyDescent="0.35">
      <c r="A5054" s="10">
        <v>8657</v>
      </c>
      <c r="B5054" s="10" t="s">
        <v>2481</v>
      </c>
      <c r="C5054" s="10" t="s">
        <v>36</v>
      </c>
      <c r="D5054" s="10">
        <v>2005</v>
      </c>
      <c r="E5054" s="10" t="s">
        <v>9</v>
      </c>
      <c r="F5054" s="10" t="s">
        <v>67</v>
      </c>
      <c r="G5054" s="10">
        <v>0.11</v>
      </c>
      <c r="H5054" s="10">
        <v>0.04</v>
      </c>
      <c r="I5054" s="10">
        <v>0</v>
      </c>
      <c r="J5054" s="10">
        <v>0</v>
      </c>
      <c r="K5054" s="10">
        <v>0.16</v>
      </c>
    </row>
    <row r="5055" spans="1:11" x14ac:dyDescent="0.35">
      <c r="A5055" s="9">
        <v>8658</v>
      </c>
      <c r="B5055" s="9" t="s">
        <v>2482</v>
      </c>
      <c r="C5055" s="9" t="s">
        <v>69</v>
      </c>
      <c r="D5055" s="9">
        <v>2012</v>
      </c>
      <c r="E5055" s="9" t="s">
        <v>4</v>
      </c>
      <c r="F5055" s="9" t="s">
        <v>174</v>
      </c>
      <c r="G5055" s="9">
        <v>0.04</v>
      </c>
      <c r="H5055" s="9">
        <v>0.03</v>
      </c>
      <c r="I5055" s="9">
        <v>0.08</v>
      </c>
      <c r="J5055" s="9">
        <v>0.01</v>
      </c>
      <c r="K5055" s="9">
        <v>0.16</v>
      </c>
    </row>
    <row r="5056" spans="1:11" x14ac:dyDescent="0.35">
      <c r="A5056" s="10">
        <v>8659</v>
      </c>
      <c r="B5056" s="10" t="s">
        <v>2483</v>
      </c>
      <c r="C5056" s="10" t="s">
        <v>102</v>
      </c>
      <c r="D5056" s="10">
        <v>2016</v>
      </c>
      <c r="E5056" s="10" t="s">
        <v>11</v>
      </c>
      <c r="F5056" s="10" t="s">
        <v>46</v>
      </c>
      <c r="G5056" s="10">
        <v>0</v>
      </c>
      <c r="H5056" s="10">
        <v>0</v>
      </c>
      <c r="I5056" s="10">
        <v>0.16</v>
      </c>
      <c r="J5056" s="10">
        <v>0</v>
      </c>
      <c r="K5056" s="10">
        <v>0.16</v>
      </c>
    </row>
    <row r="5057" spans="1:11" x14ac:dyDescent="0.35">
      <c r="A5057" s="9">
        <v>8660</v>
      </c>
      <c r="B5057" s="9" t="s">
        <v>2484</v>
      </c>
      <c r="C5057" s="9" t="s">
        <v>72</v>
      </c>
      <c r="D5057" s="9">
        <v>1998</v>
      </c>
      <c r="E5057" s="9" t="s">
        <v>6</v>
      </c>
      <c r="F5057" s="9" t="s">
        <v>2485</v>
      </c>
      <c r="G5057" s="9">
        <v>0</v>
      </c>
      <c r="H5057" s="9">
        <v>0</v>
      </c>
      <c r="I5057" s="9">
        <v>0.15</v>
      </c>
      <c r="J5057" s="9">
        <v>0.01</v>
      </c>
      <c r="K5057" s="9">
        <v>0.16</v>
      </c>
    </row>
    <row r="5058" spans="1:11" x14ac:dyDescent="0.35">
      <c r="A5058" s="10">
        <v>8661</v>
      </c>
      <c r="B5058" s="10" t="s">
        <v>2486</v>
      </c>
      <c r="C5058" s="10" t="s">
        <v>70</v>
      </c>
      <c r="D5058" s="10">
        <v>2009</v>
      </c>
      <c r="E5058" s="10" t="s">
        <v>1</v>
      </c>
      <c r="F5058" s="10" t="s">
        <v>1685</v>
      </c>
      <c r="G5058" s="10">
        <v>0.15</v>
      </c>
      <c r="H5058" s="10">
        <v>0</v>
      </c>
      <c r="I5058" s="10">
        <v>0</v>
      </c>
      <c r="J5058" s="10">
        <v>0.01</v>
      </c>
      <c r="K5058" s="10">
        <v>0.16</v>
      </c>
    </row>
    <row r="5059" spans="1:11" x14ac:dyDescent="0.35">
      <c r="A5059" s="9">
        <v>8662</v>
      </c>
      <c r="B5059" s="9" t="s">
        <v>2487</v>
      </c>
      <c r="C5059" s="9" t="s">
        <v>72</v>
      </c>
      <c r="D5059" s="9">
        <v>1996</v>
      </c>
      <c r="E5059" s="9" t="s">
        <v>1</v>
      </c>
      <c r="F5059" s="9" t="s">
        <v>61</v>
      </c>
      <c r="G5059" s="9">
        <v>0.09</v>
      </c>
      <c r="H5059" s="9">
        <v>0.06</v>
      </c>
      <c r="I5059" s="9">
        <v>0</v>
      </c>
      <c r="J5059" s="9">
        <v>0.01</v>
      </c>
      <c r="K5059" s="9">
        <v>0.16</v>
      </c>
    </row>
    <row r="5060" spans="1:11" x14ac:dyDescent="0.35">
      <c r="A5060" s="10">
        <v>8663</v>
      </c>
      <c r="B5060" s="10" t="s">
        <v>1797</v>
      </c>
      <c r="C5060" s="10" t="s">
        <v>70</v>
      </c>
      <c r="D5060" s="10">
        <v>2010</v>
      </c>
      <c r="E5060" s="10" t="s">
        <v>9</v>
      </c>
      <c r="F5060" s="10" t="s">
        <v>38</v>
      </c>
      <c r="G5060" s="10">
        <v>0.1</v>
      </c>
      <c r="H5060" s="10">
        <v>0.04</v>
      </c>
      <c r="I5060" s="10">
        <v>0</v>
      </c>
      <c r="J5060" s="10">
        <v>0.01</v>
      </c>
      <c r="K5060" s="10">
        <v>0.16</v>
      </c>
    </row>
    <row r="5061" spans="1:11" x14ac:dyDescent="0.35">
      <c r="A5061" s="9">
        <v>8664</v>
      </c>
      <c r="B5061" s="9" t="s">
        <v>2488</v>
      </c>
      <c r="C5061" s="9" t="s">
        <v>72</v>
      </c>
      <c r="D5061" s="9">
        <v>1996</v>
      </c>
      <c r="E5061" s="9" t="s">
        <v>10</v>
      </c>
      <c r="F5061" s="9" t="s">
        <v>114</v>
      </c>
      <c r="G5061" s="9">
        <v>0.01</v>
      </c>
      <c r="H5061" s="9">
        <v>0.01</v>
      </c>
      <c r="I5061" s="9">
        <v>0.13</v>
      </c>
      <c r="J5061" s="9">
        <v>0.01</v>
      </c>
      <c r="K5061" s="9">
        <v>0.16</v>
      </c>
    </row>
    <row r="5062" spans="1:11" x14ac:dyDescent="0.35">
      <c r="A5062" s="10">
        <v>8665</v>
      </c>
      <c r="B5062" s="10" t="s">
        <v>2489</v>
      </c>
      <c r="C5062" s="10" t="s">
        <v>34</v>
      </c>
      <c r="D5062" s="10">
        <v>2004</v>
      </c>
      <c r="E5062" s="10" t="s">
        <v>7</v>
      </c>
      <c r="F5062" s="10" t="s">
        <v>946</v>
      </c>
      <c r="G5062" s="10">
        <v>0.08</v>
      </c>
      <c r="H5062" s="10">
        <v>0.06</v>
      </c>
      <c r="I5062" s="10">
        <v>0</v>
      </c>
      <c r="J5062" s="10">
        <v>0.02</v>
      </c>
      <c r="K5062" s="10">
        <v>0.16</v>
      </c>
    </row>
    <row r="5063" spans="1:11" x14ac:dyDescent="0.35">
      <c r="A5063" s="9">
        <v>8666</v>
      </c>
      <c r="B5063" s="9" t="s">
        <v>2490</v>
      </c>
      <c r="C5063" s="9" t="s">
        <v>49</v>
      </c>
      <c r="D5063" s="9">
        <v>2007</v>
      </c>
      <c r="E5063" s="9" t="s">
        <v>5</v>
      </c>
      <c r="F5063" s="9" t="s">
        <v>63</v>
      </c>
      <c r="G5063" s="9">
        <v>0.13</v>
      </c>
      <c r="H5063" s="9">
        <v>0</v>
      </c>
      <c r="I5063" s="9">
        <v>0.01</v>
      </c>
      <c r="J5063" s="9">
        <v>0.01</v>
      </c>
      <c r="K5063" s="9">
        <v>0.16</v>
      </c>
    </row>
    <row r="5064" spans="1:11" x14ac:dyDescent="0.35">
      <c r="A5064" s="10">
        <v>8667</v>
      </c>
      <c r="B5064" s="10" t="s">
        <v>136</v>
      </c>
      <c r="C5064" s="10" t="s">
        <v>44</v>
      </c>
      <c r="D5064" s="10">
        <v>2010</v>
      </c>
      <c r="E5064" s="10" t="s">
        <v>6</v>
      </c>
      <c r="F5064" s="10" t="s">
        <v>50</v>
      </c>
      <c r="G5064" s="10">
        <v>0.11</v>
      </c>
      <c r="H5064" s="10">
        <v>0.03</v>
      </c>
      <c r="I5064" s="10">
        <v>0</v>
      </c>
      <c r="J5064" s="10">
        <v>0.02</v>
      </c>
      <c r="K5064" s="10">
        <v>0.16</v>
      </c>
    </row>
    <row r="5065" spans="1:11" x14ac:dyDescent="0.35">
      <c r="A5065" s="9">
        <v>8668</v>
      </c>
      <c r="B5065" s="9" t="s">
        <v>2491</v>
      </c>
      <c r="C5065" s="9" t="s">
        <v>42</v>
      </c>
      <c r="D5065" s="9">
        <v>2007</v>
      </c>
      <c r="E5065" s="9" t="s">
        <v>11</v>
      </c>
      <c r="F5065" s="9" t="s">
        <v>61</v>
      </c>
      <c r="G5065" s="9">
        <v>0.14000000000000001</v>
      </c>
      <c r="H5065" s="9">
        <v>0</v>
      </c>
      <c r="I5065" s="9">
        <v>0</v>
      </c>
      <c r="J5065" s="9">
        <v>0.01</v>
      </c>
      <c r="K5065" s="9">
        <v>0.16</v>
      </c>
    </row>
    <row r="5066" spans="1:11" x14ac:dyDescent="0.35">
      <c r="A5066" s="10">
        <v>8669</v>
      </c>
      <c r="B5066" s="10" t="s">
        <v>2492</v>
      </c>
      <c r="C5066" s="10" t="s">
        <v>72</v>
      </c>
      <c r="D5066" s="10">
        <v>1995</v>
      </c>
      <c r="E5066" s="10" t="s">
        <v>7</v>
      </c>
      <c r="F5066" s="10" t="s">
        <v>57</v>
      </c>
      <c r="G5066" s="10">
        <v>0</v>
      </c>
      <c r="H5066" s="10">
        <v>0</v>
      </c>
      <c r="I5066" s="10">
        <v>0.15</v>
      </c>
      <c r="J5066" s="10">
        <v>0.01</v>
      </c>
      <c r="K5066" s="10">
        <v>0.16</v>
      </c>
    </row>
    <row r="5067" spans="1:11" x14ac:dyDescent="0.35">
      <c r="A5067" s="9">
        <v>8670</v>
      </c>
      <c r="B5067" s="9" t="s">
        <v>2493</v>
      </c>
      <c r="C5067" s="9" t="s">
        <v>44</v>
      </c>
      <c r="D5067" s="9">
        <v>2008</v>
      </c>
      <c r="E5067" s="9" t="s">
        <v>12</v>
      </c>
      <c r="F5067" s="9" t="s">
        <v>75</v>
      </c>
      <c r="G5067" s="9">
        <v>0</v>
      </c>
      <c r="H5067" s="9">
        <v>0</v>
      </c>
      <c r="I5067" s="9">
        <v>0.16</v>
      </c>
      <c r="J5067" s="9">
        <v>0</v>
      </c>
      <c r="K5067" s="9">
        <v>0.16</v>
      </c>
    </row>
    <row r="5068" spans="1:11" x14ac:dyDescent="0.35">
      <c r="A5068" s="10">
        <v>8671</v>
      </c>
      <c r="B5068" s="10" t="s">
        <v>2082</v>
      </c>
      <c r="C5068" s="10" t="s">
        <v>149</v>
      </c>
      <c r="D5068" s="10">
        <v>2003</v>
      </c>
      <c r="E5068" s="10" t="s">
        <v>1</v>
      </c>
      <c r="F5068" s="10" t="s">
        <v>61</v>
      </c>
      <c r="G5068" s="10">
        <v>0.12</v>
      </c>
      <c r="H5068" s="10">
        <v>0.03</v>
      </c>
      <c r="I5068" s="10">
        <v>0</v>
      </c>
      <c r="J5068" s="10">
        <v>0</v>
      </c>
      <c r="K5068" s="10">
        <v>0.16</v>
      </c>
    </row>
    <row r="5069" spans="1:11" x14ac:dyDescent="0.35">
      <c r="A5069" s="9">
        <v>8672</v>
      </c>
      <c r="B5069" s="9" t="s">
        <v>2494</v>
      </c>
      <c r="C5069" s="9" t="s">
        <v>49</v>
      </c>
      <c r="D5069" s="9">
        <v>2006</v>
      </c>
      <c r="E5069" s="9" t="s">
        <v>11</v>
      </c>
      <c r="F5069" s="9" t="s">
        <v>67</v>
      </c>
      <c r="G5069" s="9">
        <v>0.14000000000000001</v>
      </c>
      <c r="H5069" s="9">
        <v>0.01</v>
      </c>
      <c r="I5069" s="9">
        <v>0</v>
      </c>
      <c r="J5069" s="9">
        <v>0.01</v>
      </c>
      <c r="K5069" s="9">
        <v>0.16</v>
      </c>
    </row>
    <row r="5070" spans="1:11" x14ac:dyDescent="0.35">
      <c r="A5070" s="10">
        <v>8673</v>
      </c>
      <c r="B5070" s="10" t="s">
        <v>850</v>
      </c>
      <c r="C5070" s="10" t="s">
        <v>55</v>
      </c>
      <c r="D5070" s="10">
        <v>2013</v>
      </c>
      <c r="E5070" s="10" t="s">
        <v>12</v>
      </c>
      <c r="F5070" s="10" t="s">
        <v>43</v>
      </c>
      <c r="G5070" s="10">
        <v>0.11</v>
      </c>
      <c r="H5070" s="10">
        <v>0.04</v>
      </c>
      <c r="I5070" s="10">
        <v>0</v>
      </c>
      <c r="J5070" s="10">
        <v>0.01</v>
      </c>
      <c r="K5070" s="10">
        <v>0.16</v>
      </c>
    </row>
    <row r="5071" spans="1:11" x14ac:dyDescent="0.35">
      <c r="A5071" s="9">
        <v>8674</v>
      </c>
      <c r="B5071" s="9" t="s">
        <v>2495</v>
      </c>
      <c r="C5071" s="9" t="s">
        <v>42</v>
      </c>
      <c r="D5071" s="9">
        <v>2010</v>
      </c>
      <c r="E5071" s="9" t="s">
        <v>1</v>
      </c>
      <c r="F5071" s="9" t="s">
        <v>118</v>
      </c>
      <c r="G5071" s="9">
        <v>0.15</v>
      </c>
      <c r="H5071" s="9">
        <v>0</v>
      </c>
      <c r="I5071" s="9">
        <v>0</v>
      </c>
      <c r="J5071" s="9">
        <v>0.01</v>
      </c>
      <c r="K5071" s="9">
        <v>0.16</v>
      </c>
    </row>
    <row r="5072" spans="1:11" x14ac:dyDescent="0.35">
      <c r="A5072" s="10">
        <v>8675</v>
      </c>
      <c r="B5072" s="10" t="s">
        <v>2050</v>
      </c>
      <c r="C5072" s="10" t="s">
        <v>102</v>
      </c>
      <c r="D5072" s="10">
        <v>2014</v>
      </c>
      <c r="E5072" s="10" t="s">
        <v>10</v>
      </c>
      <c r="F5072" s="10" t="s">
        <v>1085</v>
      </c>
      <c r="G5072" s="10">
        <v>0.1</v>
      </c>
      <c r="H5072" s="10">
        <v>0</v>
      </c>
      <c r="I5072" s="10">
        <v>0.04</v>
      </c>
      <c r="J5072" s="10">
        <v>0.02</v>
      </c>
      <c r="K5072" s="10">
        <v>0.16</v>
      </c>
    </row>
    <row r="5073" spans="1:11" x14ac:dyDescent="0.35">
      <c r="A5073" s="9">
        <v>8676</v>
      </c>
      <c r="B5073" s="9" t="s">
        <v>2496</v>
      </c>
      <c r="C5073" s="9" t="s">
        <v>42</v>
      </c>
      <c r="D5073" s="9">
        <v>2009</v>
      </c>
      <c r="E5073" s="9" t="s">
        <v>6</v>
      </c>
      <c r="F5073" s="9" t="s">
        <v>43</v>
      </c>
      <c r="G5073" s="9">
        <v>0.14000000000000001</v>
      </c>
      <c r="H5073" s="9">
        <v>0</v>
      </c>
      <c r="I5073" s="9">
        <v>0</v>
      </c>
      <c r="J5073" s="9">
        <v>0.01</v>
      </c>
      <c r="K5073" s="9">
        <v>0.16</v>
      </c>
    </row>
    <row r="5074" spans="1:11" x14ac:dyDescent="0.35">
      <c r="A5074" s="10">
        <v>8677</v>
      </c>
      <c r="B5074" s="10" t="s">
        <v>843</v>
      </c>
      <c r="C5074" s="10" t="s">
        <v>49</v>
      </c>
      <c r="D5074" s="10">
        <v>2010</v>
      </c>
      <c r="E5074" s="10" t="s">
        <v>6</v>
      </c>
      <c r="F5074" s="10" t="s">
        <v>67</v>
      </c>
      <c r="G5074" s="10">
        <v>0.14000000000000001</v>
      </c>
      <c r="H5074" s="10">
        <v>0.01</v>
      </c>
      <c r="I5074" s="10">
        <v>0</v>
      </c>
      <c r="J5074" s="10">
        <v>0.01</v>
      </c>
      <c r="K5074" s="10">
        <v>0.16</v>
      </c>
    </row>
    <row r="5075" spans="1:11" x14ac:dyDescent="0.35">
      <c r="A5075" s="9">
        <v>8678</v>
      </c>
      <c r="B5075" s="9" t="s">
        <v>2497</v>
      </c>
      <c r="C5075" s="9" t="s">
        <v>88</v>
      </c>
      <c r="D5075" s="9">
        <v>2015</v>
      </c>
      <c r="E5075" s="9" t="s">
        <v>4</v>
      </c>
      <c r="F5075" s="9" t="s">
        <v>46</v>
      </c>
      <c r="G5075" s="9">
        <v>0.03</v>
      </c>
      <c r="H5075" s="9">
        <v>0</v>
      </c>
      <c r="I5075" s="9">
        <v>0.12</v>
      </c>
      <c r="J5075" s="9">
        <v>0</v>
      </c>
      <c r="K5075" s="9">
        <v>0.16</v>
      </c>
    </row>
    <row r="5076" spans="1:11" x14ac:dyDescent="0.35">
      <c r="A5076" s="10">
        <v>8679</v>
      </c>
      <c r="B5076" s="10" t="s">
        <v>2498</v>
      </c>
      <c r="C5076" s="10" t="s">
        <v>94</v>
      </c>
      <c r="D5076" s="10">
        <v>2011</v>
      </c>
      <c r="E5076" s="10" t="s">
        <v>3</v>
      </c>
      <c r="F5076" s="10" t="s">
        <v>62</v>
      </c>
      <c r="G5076" s="10">
        <v>0</v>
      </c>
      <c r="H5076" s="10">
        <v>0.13</v>
      </c>
      <c r="I5076" s="10">
        <v>0</v>
      </c>
      <c r="J5076" s="10">
        <v>0.03</v>
      </c>
      <c r="K5076" s="10">
        <v>0.16</v>
      </c>
    </row>
    <row r="5077" spans="1:11" x14ac:dyDescent="0.35">
      <c r="A5077" s="9">
        <v>8680</v>
      </c>
      <c r="B5077" s="9" t="s">
        <v>2499</v>
      </c>
      <c r="C5077" s="9" t="s">
        <v>88</v>
      </c>
      <c r="D5077" s="9">
        <v>2012</v>
      </c>
      <c r="E5077" s="9" t="s">
        <v>6</v>
      </c>
      <c r="F5077" s="9" t="s">
        <v>53</v>
      </c>
      <c r="G5077" s="9">
        <v>0</v>
      </c>
      <c r="H5077" s="9">
        <v>0</v>
      </c>
      <c r="I5077" s="9">
        <v>0.16</v>
      </c>
      <c r="J5077" s="9">
        <v>0</v>
      </c>
      <c r="K5077" s="9">
        <v>0.16</v>
      </c>
    </row>
    <row r="5078" spans="1:11" x14ac:dyDescent="0.35">
      <c r="A5078" s="10">
        <v>8681</v>
      </c>
      <c r="B5078" s="10" t="s">
        <v>1243</v>
      </c>
      <c r="C5078" s="10" t="s">
        <v>70</v>
      </c>
      <c r="D5078" s="10">
        <v>2012</v>
      </c>
      <c r="E5078" s="10" t="s">
        <v>8</v>
      </c>
      <c r="F5078" s="10" t="s">
        <v>38</v>
      </c>
      <c r="G5078" s="10">
        <v>0.11</v>
      </c>
      <c r="H5078" s="10">
        <v>0.04</v>
      </c>
      <c r="I5078" s="10">
        <v>0</v>
      </c>
      <c r="J5078" s="10">
        <v>0.01</v>
      </c>
      <c r="K5078" s="10">
        <v>0.16</v>
      </c>
    </row>
    <row r="5079" spans="1:11" x14ac:dyDescent="0.35">
      <c r="A5079" s="9">
        <v>8682</v>
      </c>
      <c r="B5079" s="9" t="s">
        <v>2445</v>
      </c>
      <c r="C5079" s="9" t="s">
        <v>49</v>
      </c>
      <c r="D5079" s="9">
        <v>2010</v>
      </c>
      <c r="E5079" s="9" t="s">
        <v>9</v>
      </c>
      <c r="F5079" s="9" t="s">
        <v>266</v>
      </c>
      <c r="G5079" s="9">
        <v>0.15</v>
      </c>
      <c r="H5079" s="9">
        <v>0</v>
      </c>
      <c r="I5079" s="9">
        <v>0</v>
      </c>
      <c r="J5079" s="9">
        <v>0.01</v>
      </c>
      <c r="K5079" s="9">
        <v>0.16</v>
      </c>
    </row>
    <row r="5080" spans="1:11" x14ac:dyDescent="0.35">
      <c r="A5080" s="10">
        <v>8683</v>
      </c>
      <c r="B5080" s="10" t="s">
        <v>2500</v>
      </c>
      <c r="C5080" s="10" t="s">
        <v>42</v>
      </c>
      <c r="D5080" s="10">
        <v>2012</v>
      </c>
      <c r="E5080" s="10" t="s">
        <v>9</v>
      </c>
      <c r="F5080" s="10" t="s">
        <v>67</v>
      </c>
      <c r="G5080" s="10">
        <v>0.12</v>
      </c>
      <c r="H5080" s="10">
        <v>0.02</v>
      </c>
      <c r="I5080" s="10">
        <v>0</v>
      </c>
      <c r="J5080" s="10">
        <v>0.01</v>
      </c>
      <c r="K5080" s="10">
        <v>0.16</v>
      </c>
    </row>
    <row r="5081" spans="1:11" x14ac:dyDescent="0.35">
      <c r="A5081" s="9">
        <v>8684</v>
      </c>
      <c r="B5081" s="9" t="s">
        <v>66</v>
      </c>
      <c r="C5081" s="9" t="s">
        <v>36</v>
      </c>
      <c r="D5081" s="9">
        <v>2001</v>
      </c>
      <c r="E5081" s="9" t="s">
        <v>3</v>
      </c>
      <c r="F5081" s="9" t="s">
        <v>67</v>
      </c>
      <c r="G5081" s="9">
        <v>0.11</v>
      </c>
      <c r="H5081" s="9">
        <v>0.04</v>
      </c>
      <c r="I5081" s="9">
        <v>0</v>
      </c>
      <c r="J5081" s="9">
        <v>0</v>
      </c>
      <c r="K5081" s="9">
        <v>0.16</v>
      </c>
    </row>
    <row r="5082" spans="1:11" x14ac:dyDescent="0.35">
      <c r="A5082" s="10">
        <v>8685</v>
      </c>
      <c r="B5082" s="10" t="s">
        <v>2501</v>
      </c>
      <c r="C5082" s="10" t="s">
        <v>39</v>
      </c>
      <c r="D5082" s="10">
        <v>2005</v>
      </c>
      <c r="E5082" s="10" t="s">
        <v>7</v>
      </c>
      <c r="F5082" s="10" t="s">
        <v>40</v>
      </c>
      <c r="G5082" s="10">
        <v>0.12</v>
      </c>
      <c r="H5082" s="10">
        <v>0.03</v>
      </c>
      <c r="I5082" s="10">
        <v>0</v>
      </c>
      <c r="J5082" s="10">
        <v>0.01</v>
      </c>
      <c r="K5082" s="10">
        <v>0.16</v>
      </c>
    </row>
    <row r="5083" spans="1:11" x14ac:dyDescent="0.35">
      <c r="A5083" s="9">
        <v>8686</v>
      </c>
      <c r="B5083" s="9" t="s">
        <v>2502</v>
      </c>
      <c r="C5083" s="9" t="s">
        <v>72</v>
      </c>
      <c r="D5083" s="9">
        <v>1996</v>
      </c>
      <c r="E5083" s="9" t="s">
        <v>3</v>
      </c>
      <c r="F5083" s="9" t="s">
        <v>50</v>
      </c>
      <c r="G5083" s="9">
        <v>0.09</v>
      </c>
      <c r="H5083" s="9">
        <v>0.06</v>
      </c>
      <c r="I5083" s="9">
        <v>0</v>
      </c>
      <c r="J5083" s="9">
        <v>0.01</v>
      </c>
      <c r="K5083" s="9">
        <v>0.16</v>
      </c>
    </row>
    <row r="5084" spans="1:11" x14ac:dyDescent="0.35">
      <c r="A5084" s="10">
        <v>8687</v>
      </c>
      <c r="B5084" s="10" t="s">
        <v>2503</v>
      </c>
      <c r="C5084" s="10" t="s">
        <v>49</v>
      </c>
      <c r="D5084" s="10">
        <v>2005</v>
      </c>
      <c r="E5084" s="10" t="s">
        <v>5</v>
      </c>
      <c r="F5084" s="10" t="s">
        <v>50</v>
      </c>
      <c r="G5084" s="10">
        <v>0.1</v>
      </c>
      <c r="H5084" s="10">
        <v>0.02</v>
      </c>
      <c r="I5084" s="10">
        <v>0.03</v>
      </c>
      <c r="J5084" s="10">
        <v>0.01</v>
      </c>
      <c r="K5084" s="10">
        <v>0.16</v>
      </c>
    </row>
    <row r="5085" spans="1:11" x14ac:dyDescent="0.35">
      <c r="A5085" s="9">
        <v>8688</v>
      </c>
      <c r="B5085" s="9" t="s">
        <v>982</v>
      </c>
      <c r="C5085" s="9" t="s">
        <v>149</v>
      </c>
      <c r="D5085" s="9">
        <v>2002</v>
      </c>
      <c r="E5085" s="9" t="s">
        <v>1</v>
      </c>
      <c r="F5085" s="9" t="s">
        <v>46</v>
      </c>
      <c r="G5085" s="9">
        <v>0.12</v>
      </c>
      <c r="H5085" s="9">
        <v>0.03</v>
      </c>
      <c r="I5085" s="9">
        <v>0</v>
      </c>
      <c r="J5085" s="9">
        <v>0</v>
      </c>
      <c r="K5085" s="9">
        <v>0.16</v>
      </c>
    </row>
    <row r="5086" spans="1:11" x14ac:dyDescent="0.35">
      <c r="A5086" s="10">
        <v>8689</v>
      </c>
      <c r="B5086" s="10" t="s">
        <v>2504</v>
      </c>
      <c r="C5086" s="10" t="s">
        <v>34</v>
      </c>
      <c r="D5086" s="10">
        <v>2007</v>
      </c>
      <c r="E5086" s="10" t="s">
        <v>10</v>
      </c>
      <c r="F5086" s="10" t="s">
        <v>1386</v>
      </c>
      <c r="G5086" s="10">
        <v>0.06</v>
      </c>
      <c r="H5086" s="10">
        <v>0.05</v>
      </c>
      <c r="I5086" s="10">
        <v>0.04</v>
      </c>
      <c r="J5086" s="10">
        <v>0.02</v>
      </c>
      <c r="K5086" s="10">
        <v>0.16</v>
      </c>
    </row>
    <row r="5087" spans="1:11" x14ac:dyDescent="0.35">
      <c r="A5087" s="9">
        <v>8690</v>
      </c>
      <c r="B5087" s="9" t="s">
        <v>478</v>
      </c>
      <c r="C5087" s="9" t="s">
        <v>39</v>
      </c>
      <c r="D5087" s="9">
        <v>2004</v>
      </c>
      <c r="E5087" s="9" t="s">
        <v>1</v>
      </c>
      <c r="F5087" s="9" t="s">
        <v>61</v>
      </c>
      <c r="G5087" s="9">
        <v>0.12</v>
      </c>
      <c r="H5087" s="9">
        <v>0.03</v>
      </c>
      <c r="I5087" s="9">
        <v>0</v>
      </c>
      <c r="J5087" s="9">
        <v>0.01</v>
      </c>
      <c r="K5087" s="9">
        <v>0.16</v>
      </c>
    </row>
    <row r="5088" spans="1:11" x14ac:dyDescent="0.35">
      <c r="A5088" s="10">
        <v>8691</v>
      </c>
      <c r="B5088" s="10" t="s">
        <v>1356</v>
      </c>
      <c r="C5088" s="10" t="s">
        <v>44</v>
      </c>
      <c r="D5088" s="10">
        <v>2010</v>
      </c>
      <c r="E5088" s="10" t="s">
        <v>1</v>
      </c>
      <c r="F5088" s="10" t="s">
        <v>38</v>
      </c>
      <c r="G5088" s="10">
        <v>0</v>
      </c>
      <c r="H5088" s="10">
        <v>0</v>
      </c>
      <c r="I5088" s="10">
        <v>0.16</v>
      </c>
      <c r="J5088" s="10">
        <v>0</v>
      </c>
      <c r="K5088" s="10">
        <v>0.16</v>
      </c>
    </row>
    <row r="5089" spans="1:11" x14ac:dyDescent="0.35">
      <c r="A5089" s="9">
        <v>8692</v>
      </c>
      <c r="B5089" s="9" t="s">
        <v>2505</v>
      </c>
      <c r="C5089" s="9" t="s">
        <v>44</v>
      </c>
      <c r="D5089" s="9">
        <v>2005</v>
      </c>
      <c r="E5089" s="9" t="s">
        <v>7</v>
      </c>
      <c r="F5089" s="9" t="s">
        <v>67</v>
      </c>
      <c r="G5089" s="9">
        <v>0.14000000000000001</v>
      </c>
      <c r="H5089" s="9">
        <v>0</v>
      </c>
      <c r="I5089" s="9">
        <v>0</v>
      </c>
      <c r="J5089" s="9">
        <v>0.01</v>
      </c>
      <c r="K5089" s="9">
        <v>0.16</v>
      </c>
    </row>
    <row r="5090" spans="1:11" x14ac:dyDescent="0.35">
      <c r="A5090" s="10">
        <v>8693</v>
      </c>
      <c r="B5090" s="10" t="s">
        <v>2506</v>
      </c>
      <c r="C5090" s="10" t="s">
        <v>34</v>
      </c>
      <c r="D5090" s="10">
        <v>2003</v>
      </c>
      <c r="E5090" s="10" t="s">
        <v>7</v>
      </c>
      <c r="F5090" s="10" t="s">
        <v>35</v>
      </c>
      <c r="G5090" s="10">
        <v>0.08</v>
      </c>
      <c r="H5090" s="10">
        <v>0.06</v>
      </c>
      <c r="I5090" s="10">
        <v>0</v>
      </c>
      <c r="J5090" s="10">
        <v>0.02</v>
      </c>
      <c r="K5090" s="10">
        <v>0.16</v>
      </c>
    </row>
    <row r="5091" spans="1:11" x14ac:dyDescent="0.35">
      <c r="A5091" s="9">
        <v>8694</v>
      </c>
      <c r="B5091" s="9" t="s">
        <v>460</v>
      </c>
      <c r="C5091" s="9" t="s">
        <v>55</v>
      </c>
      <c r="D5091" s="9">
        <v>2014</v>
      </c>
      <c r="E5091" s="9" t="s">
        <v>11</v>
      </c>
      <c r="F5091" s="9" t="s">
        <v>461</v>
      </c>
      <c r="G5091" s="9">
        <v>0.08</v>
      </c>
      <c r="H5091" s="9">
        <v>0.06</v>
      </c>
      <c r="I5091" s="9">
        <v>0</v>
      </c>
      <c r="J5091" s="9">
        <v>0.01</v>
      </c>
      <c r="K5091" s="9">
        <v>0.16</v>
      </c>
    </row>
    <row r="5092" spans="1:11" x14ac:dyDescent="0.35">
      <c r="A5092" s="10">
        <v>8695</v>
      </c>
      <c r="B5092" s="10" t="s">
        <v>2507</v>
      </c>
      <c r="C5092" s="10" t="s">
        <v>44</v>
      </c>
      <c r="D5092" s="10">
        <v>2011</v>
      </c>
      <c r="E5092" s="10" t="s">
        <v>4</v>
      </c>
      <c r="F5092" s="10" t="s">
        <v>137</v>
      </c>
      <c r="G5092" s="10">
        <v>0</v>
      </c>
      <c r="H5092" s="10">
        <v>0</v>
      </c>
      <c r="I5092" s="10">
        <v>0.16</v>
      </c>
      <c r="J5092" s="10">
        <v>0</v>
      </c>
      <c r="K5092" s="10">
        <v>0.16</v>
      </c>
    </row>
    <row r="5093" spans="1:11" x14ac:dyDescent="0.35">
      <c r="A5093" s="9">
        <v>8696</v>
      </c>
      <c r="B5093" s="9" t="s">
        <v>2508</v>
      </c>
      <c r="C5093" s="9" t="s">
        <v>42</v>
      </c>
      <c r="D5093" s="9">
        <v>2007</v>
      </c>
      <c r="E5093" s="9" t="s">
        <v>5</v>
      </c>
      <c r="F5093" s="9" t="s">
        <v>194</v>
      </c>
      <c r="G5093" s="9">
        <v>0.13</v>
      </c>
      <c r="H5093" s="9">
        <v>0.01</v>
      </c>
      <c r="I5093" s="9">
        <v>0</v>
      </c>
      <c r="J5093" s="9">
        <v>0.01</v>
      </c>
      <c r="K5093" s="9">
        <v>0.16</v>
      </c>
    </row>
    <row r="5094" spans="1:11" x14ac:dyDescent="0.35">
      <c r="A5094" s="10">
        <v>8697</v>
      </c>
      <c r="B5094" s="10" t="s">
        <v>2509</v>
      </c>
      <c r="C5094" s="10" t="s">
        <v>42</v>
      </c>
      <c r="D5094" s="10">
        <v>2008</v>
      </c>
      <c r="E5094" s="10" t="s">
        <v>6</v>
      </c>
      <c r="F5094" s="10" t="s">
        <v>43</v>
      </c>
      <c r="G5094" s="10">
        <v>0.14000000000000001</v>
      </c>
      <c r="H5094" s="10">
        <v>0</v>
      </c>
      <c r="I5094" s="10">
        <v>0</v>
      </c>
      <c r="J5094" s="10">
        <v>0.01</v>
      </c>
      <c r="K5094" s="10">
        <v>0.16</v>
      </c>
    </row>
    <row r="5095" spans="1:11" x14ac:dyDescent="0.35">
      <c r="A5095" s="9">
        <v>8698</v>
      </c>
      <c r="B5095" s="9" t="s">
        <v>2510</v>
      </c>
      <c r="C5095" s="9" t="s">
        <v>88</v>
      </c>
      <c r="D5095" s="9">
        <v>2012</v>
      </c>
      <c r="E5095" s="9" t="s">
        <v>4</v>
      </c>
      <c r="F5095" s="9" t="s">
        <v>75</v>
      </c>
      <c r="G5095" s="9">
        <v>0</v>
      </c>
      <c r="H5095" s="9">
        <v>0</v>
      </c>
      <c r="I5095" s="9">
        <v>0.16</v>
      </c>
      <c r="J5095" s="9">
        <v>0</v>
      </c>
      <c r="K5095" s="9">
        <v>0.16</v>
      </c>
    </row>
    <row r="5096" spans="1:11" x14ac:dyDescent="0.35">
      <c r="A5096" s="10">
        <v>8699</v>
      </c>
      <c r="B5096" s="10" t="s">
        <v>2511</v>
      </c>
      <c r="C5096" s="10" t="s">
        <v>72</v>
      </c>
      <c r="D5096" s="10">
        <v>1996</v>
      </c>
      <c r="E5096" s="10" t="s">
        <v>9</v>
      </c>
      <c r="F5096" s="10" t="s">
        <v>78</v>
      </c>
      <c r="G5096" s="10">
        <v>0.09</v>
      </c>
      <c r="H5096" s="10">
        <v>0.06</v>
      </c>
      <c r="I5096" s="10">
        <v>0</v>
      </c>
      <c r="J5096" s="10">
        <v>0.01</v>
      </c>
      <c r="K5096" s="10">
        <v>0.16</v>
      </c>
    </row>
    <row r="5097" spans="1:11" x14ac:dyDescent="0.35">
      <c r="A5097" s="9">
        <v>8700</v>
      </c>
      <c r="B5097" s="9" t="s">
        <v>1438</v>
      </c>
      <c r="C5097" s="9" t="s">
        <v>94</v>
      </c>
      <c r="D5097" s="9">
        <v>2012</v>
      </c>
      <c r="E5097" s="9" t="s">
        <v>9</v>
      </c>
      <c r="F5097" s="9" t="s">
        <v>413</v>
      </c>
      <c r="G5097" s="9">
        <v>0.03</v>
      </c>
      <c r="H5097" s="9">
        <v>0.1</v>
      </c>
      <c r="I5097" s="9">
        <v>0</v>
      </c>
      <c r="J5097" s="9">
        <v>0.03</v>
      </c>
      <c r="K5097" s="9">
        <v>0.16</v>
      </c>
    </row>
    <row r="5098" spans="1:11" x14ac:dyDescent="0.35">
      <c r="A5098" s="10">
        <v>8701</v>
      </c>
      <c r="B5098" s="10" t="s">
        <v>2512</v>
      </c>
      <c r="C5098" s="10" t="s">
        <v>69</v>
      </c>
      <c r="D5098" s="10">
        <v>2010</v>
      </c>
      <c r="E5098" s="10" t="s">
        <v>9</v>
      </c>
      <c r="F5098" s="10" t="s">
        <v>67</v>
      </c>
      <c r="G5098" s="10">
        <v>7.0000000000000007E-2</v>
      </c>
      <c r="H5098" s="10">
        <v>0.06</v>
      </c>
      <c r="I5098" s="10">
        <v>0</v>
      </c>
      <c r="J5098" s="10">
        <v>0.02</v>
      </c>
      <c r="K5098" s="10">
        <v>0.16</v>
      </c>
    </row>
    <row r="5099" spans="1:11" x14ac:dyDescent="0.35">
      <c r="A5099" s="9">
        <v>8702</v>
      </c>
      <c r="B5099" s="9" t="s">
        <v>2513</v>
      </c>
      <c r="C5099" s="9" t="s">
        <v>69</v>
      </c>
      <c r="D5099" s="9">
        <v>2011</v>
      </c>
      <c r="E5099" s="9" t="s">
        <v>6</v>
      </c>
      <c r="F5099" s="9" t="s">
        <v>75</v>
      </c>
      <c r="G5099" s="9">
        <v>0</v>
      </c>
      <c r="H5099" s="9">
        <v>0</v>
      </c>
      <c r="I5099" s="9">
        <v>0.16</v>
      </c>
      <c r="J5099" s="9">
        <v>0</v>
      </c>
      <c r="K5099" s="9">
        <v>0.16</v>
      </c>
    </row>
    <row r="5100" spans="1:11" x14ac:dyDescent="0.35">
      <c r="A5100" s="10">
        <v>8703</v>
      </c>
      <c r="B5100" s="10" t="s">
        <v>2514</v>
      </c>
      <c r="C5100" s="10" t="s">
        <v>49</v>
      </c>
      <c r="D5100" s="10">
        <v>2009</v>
      </c>
      <c r="E5100" s="10" t="s">
        <v>9</v>
      </c>
      <c r="F5100" s="10" t="s">
        <v>43</v>
      </c>
      <c r="G5100" s="10">
        <v>0.14000000000000001</v>
      </c>
      <c r="H5100" s="10">
        <v>0</v>
      </c>
      <c r="I5100" s="10">
        <v>0</v>
      </c>
      <c r="J5100" s="10">
        <v>0.01</v>
      </c>
      <c r="K5100" s="10">
        <v>0.16</v>
      </c>
    </row>
    <row r="5101" spans="1:11" x14ac:dyDescent="0.35">
      <c r="A5101" s="9">
        <v>8704</v>
      </c>
      <c r="B5101" s="9" t="s">
        <v>2515</v>
      </c>
      <c r="C5101" s="9" t="s">
        <v>49</v>
      </c>
      <c r="D5101" s="9">
        <v>2009</v>
      </c>
      <c r="E5101" s="9" t="s">
        <v>8</v>
      </c>
      <c r="F5101" s="9" t="s">
        <v>50</v>
      </c>
      <c r="G5101" s="9">
        <v>0.15</v>
      </c>
      <c r="H5101" s="9">
        <v>0</v>
      </c>
      <c r="I5101" s="9">
        <v>0</v>
      </c>
      <c r="J5101" s="9">
        <v>0.01</v>
      </c>
      <c r="K5101" s="9">
        <v>0.16</v>
      </c>
    </row>
    <row r="5102" spans="1:11" x14ac:dyDescent="0.35">
      <c r="A5102" s="10">
        <v>8705</v>
      </c>
      <c r="B5102" s="10" t="s">
        <v>1132</v>
      </c>
      <c r="C5102" s="10" t="s">
        <v>34</v>
      </c>
      <c r="D5102" s="10">
        <v>2008</v>
      </c>
      <c r="E5102" s="10" t="s">
        <v>6</v>
      </c>
      <c r="F5102" s="10" t="s">
        <v>363</v>
      </c>
      <c r="G5102" s="10">
        <v>0.08</v>
      </c>
      <c r="H5102" s="10">
        <v>0.06</v>
      </c>
      <c r="I5102" s="10">
        <v>0</v>
      </c>
      <c r="J5102" s="10">
        <v>0.02</v>
      </c>
      <c r="K5102" s="10">
        <v>0.16</v>
      </c>
    </row>
    <row r="5103" spans="1:11" x14ac:dyDescent="0.35">
      <c r="A5103" s="9">
        <v>8706</v>
      </c>
      <c r="B5103" s="9" t="s">
        <v>2516</v>
      </c>
      <c r="C5103" s="9" t="s">
        <v>88</v>
      </c>
      <c r="D5103" s="9">
        <v>2011</v>
      </c>
      <c r="E5103" s="9" t="s">
        <v>9</v>
      </c>
      <c r="F5103" s="9" t="s">
        <v>1024</v>
      </c>
      <c r="G5103" s="9">
        <v>0</v>
      </c>
      <c r="H5103" s="9">
        <v>0</v>
      </c>
      <c r="I5103" s="9">
        <v>0.16</v>
      </c>
      <c r="J5103" s="9">
        <v>0</v>
      </c>
      <c r="K5103" s="9">
        <v>0.16</v>
      </c>
    </row>
    <row r="5104" spans="1:11" x14ac:dyDescent="0.35">
      <c r="A5104" s="10">
        <v>8707</v>
      </c>
      <c r="B5104" s="10" t="s">
        <v>709</v>
      </c>
      <c r="C5104" s="10" t="s">
        <v>49</v>
      </c>
      <c r="D5104" s="10">
        <v>2005</v>
      </c>
      <c r="E5104" s="10" t="s">
        <v>9</v>
      </c>
      <c r="F5104" s="10" t="s">
        <v>43</v>
      </c>
      <c r="G5104" s="10">
        <v>0.14000000000000001</v>
      </c>
      <c r="H5104" s="10">
        <v>0</v>
      </c>
      <c r="I5104" s="10">
        <v>0</v>
      </c>
      <c r="J5104" s="10">
        <v>0.01</v>
      </c>
      <c r="K5104" s="10">
        <v>0.16</v>
      </c>
    </row>
    <row r="5105" spans="1:11" x14ac:dyDescent="0.35">
      <c r="A5105" s="9">
        <v>8708</v>
      </c>
      <c r="B5105" s="9" t="s">
        <v>2517</v>
      </c>
      <c r="C5105" s="9" t="s">
        <v>70</v>
      </c>
      <c r="D5105" s="9">
        <v>2010</v>
      </c>
      <c r="E5105" s="9" t="s">
        <v>9</v>
      </c>
      <c r="F5105" s="9" t="s">
        <v>457</v>
      </c>
      <c r="G5105" s="9">
        <v>7.0000000000000007E-2</v>
      </c>
      <c r="H5105" s="9">
        <v>0.02</v>
      </c>
      <c r="I5105" s="9">
        <v>0.06</v>
      </c>
      <c r="J5105" s="9">
        <v>0.01</v>
      </c>
      <c r="K5105" s="9">
        <v>0.16</v>
      </c>
    </row>
    <row r="5106" spans="1:11" x14ac:dyDescent="0.35">
      <c r="A5106" s="10">
        <v>8709</v>
      </c>
      <c r="B5106" s="10" t="s">
        <v>2518</v>
      </c>
      <c r="C5106" s="10" t="s">
        <v>70</v>
      </c>
      <c r="D5106" s="11" t="s">
        <v>145</v>
      </c>
      <c r="E5106" s="10" t="s">
        <v>9</v>
      </c>
      <c r="F5106" s="10" t="s">
        <v>134</v>
      </c>
      <c r="G5106" s="10">
        <v>0.15</v>
      </c>
      <c r="H5106" s="10">
        <v>0</v>
      </c>
      <c r="I5106" s="10">
        <v>0</v>
      </c>
      <c r="J5106" s="10">
        <v>0.01</v>
      </c>
      <c r="K5106" s="10">
        <v>0.16</v>
      </c>
    </row>
    <row r="5107" spans="1:11" x14ac:dyDescent="0.35">
      <c r="A5107" s="9">
        <v>8710</v>
      </c>
      <c r="B5107" s="9" t="s">
        <v>2519</v>
      </c>
      <c r="C5107" s="9" t="s">
        <v>36</v>
      </c>
      <c r="D5107" s="9">
        <v>2002</v>
      </c>
      <c r="E5107" s="9" t="s">
        <v>9</v>
      </c>
      <c r="F5107" s="9" t="s">
        <v>839</v>
      </c>
      <c r="G5107" s="9">
        <v>0.11</v>
      </c>
      <c r="H5107" s="9">
        <v>0.04</v>
      </c>
      <c r="I5107" s="9">
        <v>0</v>
      </c>
      <c r="J5107" s="9">
        <v>0</v>
      </c>
      <c r="K5107" s="9">
        <v>0.16</v>
      </c>
    </row>
    <row r="5108" spans="1:11" x14ac:dyDescent="0.35">
      <c r="A5108" s="10">
        <v>8711</v>
      </c>
      <c r="B5108" s="10" t="s">
        <v>2520</v>
      </c>
      <c r="C5108" s="10" t="s">
        <v>49</v>
      </c>
      <c r="D5108" s="10">
        <v>2007</v>
      </c>
      <c r="E5108" s="10" t="s">
        <v>5</v>
      </c>
      <c r="F5108" s="10" t="s">
        <v>2521</v>
      </c>
      <c r="G5108" s="10">
        <v>0.13</v>
      </c>
      <c r="H5108" s="10">
        <v>0.01</v>
      </c>
      <c r="I5108" s="10">
        <v>0</v>
      </c>
      <c r="J5108" s="10">
        <v>0.01</v>
      </c>
      <c r="K5108" s="10">
        <v>0.16</v>
      </c>
    </row>
    <row r="5109" spans="1:11" x14ac:dyDescent="0.35">
      <c r="A5109" s="9">
        <v>8712</v>
      </c>
      <c r="B5109" s="9" t="s">
        <v>2522</v>
      </c>
      <c r="C5109" s="9" t="s">
        <v>102</v>
      </c>
      <c r="D5109" s="9">
        <v>2013</v>
      </c>
      <c r="E5109" s="9" t="s">
        <v>2</v>
      </c>
      <c r="F5109" s="9" t="s">
        <v>2523</v>
      </c>
      <c r="G5109" s="9">
        <v>0.06</v>
      </c>
      <c r="H5109" s="9">
        <v>7.0000000000000007E-2</v>
      </c>
      <c r="I5109" s="9">
        <v>0</v>
      </c>
      <c r="J5109" s="9">
        <v>0.02</v>
      </c>
      <c r="K5109" s="9">
        <v>0.16</v>
      </c>
    </row>
    <row r="5110" spans="1:11" x14ac:dyDescent="0.35">
      <c r="A5110" s="10">
        <v>8713</v>
      </c>
      <c r="B5110" s="10" t="s">
        <v>2524</v>
      </c>
      <c r="C5110" s="10" t="s">
        <v>72</v>
      </c>
      <c r="D5110" s="10">
        <v>2000</v>
      </c>
      <c r="E5110" s="10" t="s">
        <v>3</v>
      </c>
      <c r="F5110" s="10" t="s">
        <v>2525</v>
      </c>
      <c r="G5110" s="10">
        <v>0.09</v>
      </c>
      <c r="H5110" s="10">
        <v>0.06</v>
      </c>
      <c r="I5110" s="10">
        <v>0</v>
      </c>
      <c r="J5110" s="10">
        <v>0.01</v>
      </c>
      <c r="K5110" s="10">
        <v>0.16</v>
      </c>
    </row>
    <row r="5111" spans="1:11" x14ac:dyDescent="0.35">
      <c r="A5111" s="9">
        <v>8714</v>
      </c>
      <c r="B5111" s="9" t="s">
        <v>2526</v>
      </c>
      <c r="C5111" s="9" t="s">
        <v>72</v>
      </c>
      <c r="D5111" s="9">
        <v>1996</v>
      </c>
      <c r="E5111" s="9" t="s">
        <v>9</v>
      </c>
      <c r="F5111" s="9" t="s">
        <v>61</v>
      </c>
      <c r="G5111" s="9">
        <v>0.09</v>
      </c>
      <c r="H5111" s="9">
        <v>0.06</v>
      </c>
      <c r="I5111" s="9">
        <v>0</v>
      </c>
      <c r="J5111" s="9">
        <v>0.01</v>
      </c>
      <c r="K5111" s="9">
        <v>0.16</v>
      </c>
    </row>
    <row r="5112" spans="1:11" x14ac:dyDescent="0.35">
      <c r="A5112" s="10">
        <v>8715</v>
      </c>
      <c r="B5112" s="10" t="s">
        <v>580</v>
      </c>
      <c r="C5112" s="10" t="s">
        <v>42</v>
      </c>
      <c r="D5112" s="10">
        <v>2011</v>
      </c>
      <c r="E5112" s="10" t="s">
        <v>1</v>
      </c>
      <c r="F5112" s="10" t="s">
        <v>52</v>
      </c>
      <c r="G5112" s="10">
        <v>0.05</v>
      </c>
      <c r="H5112" s="10">
        <v>0.09</v>
      </c>
      <c r="I5112" s="10">
        <v>0</v>
      </c>
      <c r="J5112" s="10">
        <v>0.02</v>
      </c>
      <c r="K5112" s="10">
        <v>0.16</v>
      </c>
    </row>
    <row r="5113" spans="1:11" x14ac:dyDescent="0.35">
      <c r="A5113" s="9">
        <v>8716</v>
      </c>
      <c r="B5113" s="9" t="s">
        <v>781</v>
      </c>
      <c r="C5113" s="9" t="s">
        <v>49</v>
      </c>
      <c r="D5113" s="9">
        <v>2010</v>
      </c>
      <c r="E5113" s="9" t="s">
        <v>9</v>
      </c>
      <c r="F5113" s="9" t="s">
        <v>50</v>
      </c>
      <c r="G5113" s="9">
        <v>0.14000000000000001</v>
      </c>
      <c r="H5113" s="9">
        <v>0.01</v>
      </c>
      <c r="I5113" s="9">
        <v>0</v>
      </c>
      <c r="J5113" s="9">
        <v>0.01</v>
      </c>
      <c r="K5113" s="9">
        <v>0.16</v>
      </c>
    </row>
    <row r="5114" spans="1:11" x14ac:dyDescent="0.35">
      <c r="A5114" s="10">
        <v>8717</v>
      </c>
      <c r="B5114" s="10" t="s">
        <v>415</v>
      </c>
      <c r="C5114" s="10" t="s">
        <v>36</v>
      </c>
      <c r="D5114" s="10">
        <v>2002</v>
      </c>
      <c r="E5114" s="10" t="s">
        <v>1</v>
      </c>
      <c r="F5114" s="10" t="s">
        <v>43</v>
      </c>
      <c r="G5114" s="10">
        <v>0.11</v>
      </c>
      <c r="H5114" s="10">
        <v>0.04</v>
      </c>
      <c r="I5114" s="10">
        <v>0</v>
      </c>
      <c r="J5114" s="10">
        <v>0</v>
      </c>
      <c r="K5114" s="10">
        <v>0.16</v>
      </c>
    </row>
    <row r="5115" spans="1:11" x14ac:dyDescent="0.35">
      <c r="A5115" s="9">
        <v>8718</v>
      </c>
      <c r="B5115" s="9" t="s">
        <v>2527</v>
      </c>
      <c r="C5115" s="9" t="s">
        <v>72</v>
      </c>
      <c r="D5115" s="9">
        <v>1999</v>
      </c>
      <c r="E5115" s="9" t="s">
        <v>3</v>
      </c>
      <c r="F5115" s="9" t="s">
        <v>57</v>
      </c>
      <c r="G5115" s="9">
        <v>0.09</v>
      </c>
      <c r="H5115" s="9">
        <v>0.06</v>
      </c>
      <c r="I5115" s="9">
        <v>0</v>
      </c>
      <c r="J5115" s="9">
        <v>0.01</v>
      </c>
      <c r="K5115" s="9">
        <v>0.15</v>
      </c>
    </row>
    <row r="5116" spans="1:11" x14ac:dyDescent="0.35">
      <c r="A5116" s="10">
        <v>8719</v>
      </c>
      <c r="B5116" s="10" t="s">
        <v>2528</v>
      </c>
      <c r="C5116" s="10" t="s">
        <v>72</v>
      </c>
      <c r="D5116" s="10">
        <v>1996</v>
      </c>
      <c r="E5116" s="10" t="s">
        <v>6</v>
      </c>
      <c r="F5116" s="10" t="s">
        <v>57</v>
      </c>
      <c r="G5116" s="10">
        <v>0.02</v>
      </c>
      <c r="H5116" s="10">
        <v>0.01</v>
      </c>
      <c r="I5116" s="10">
        <v>0.12</v>
      </c>
      <c r="J5116" s="10">
        <v>0.01</v>
      </c>
      <c r="K5116" s="10">
        <v>0.15</v>
      </c>
    </row>
    <row r="5117" spans="1:11" x14ac:dyDescent="0.35">
      <c r="A5117" s="9">
        <v>8720</v>
      </c>
      <c r="B5117" s="9" t="s">
        <v>2529</v>
      </c>
      <c r="C5117" s="9" t="s">
        <v>72</v>
      </c>
      <c r="D5117" s="9">
        <v>1997</v>
      </c>
      <c r="E5117" s="9" t="s">
        <v>3</v>
      </c>
      <c r="F5117" s="9" t="s">
        <v>1473</v>
      </c>
      <c r="G5117" s="9">
        <v>0.09</v>
      </c>
      <c r="H5117" s="9">
        <v>0.06</v>
      </c>
      <c r="I5117" s="9">
        <v>0</v>
      </c>
      <c r="J5117" s="9">
        <v>0.01</v>
      </c>
      <c r="K5117" s="9">
        <v>0.15</v>
      </c>
    </row>
    <row r="5118" spans="1:11" x14ac:dyDescent="0.35">
      <c r="A5118" s="10">
        <v>8721</v>
      </c>
      <c r="B5118" s="10" t="s">
        <v>2530</v>
      </c>
      <c r="C5118" s="10" t="s">
        <v>49</v>
      </c>
      <c r="D5118" s="10">
        <v>2007</v>
      </c>
      <c r="E5118" s="10" t="s">
        <v>10</v>
      </c>
      <c r="F5118" s="10" t="s">
        <v>46</v>
      </c>
      <c r="G5118" s="10">
        <v>0.12</v>
      </c>
      <c r="H5118" s="10">
        <v>0.02</v>
      </c>
      <c r="I5118" s="10">
        <v>0</v>
      </c>
      <c r="J5118" s="10">
        <v>0.01</v>
      </c>
      <c r="K5118" s="10">
        <v>0.15</v>
      </c>
    </row>
    <row r="5119" spans="1:11" x14ac:dyDescent="0.35">
      <c r="A5119" s="9">
        <v>8722</v>
      </c>
      <c r="B5119" s="9" t="s">
        <v>2531</v>
      </c>
      <c r="C5119" s="9" t="s">
        <v>42</v>
      </c>
      <c r="D5119" s="9">
        <v>2011</v>
      </c>
      <c r="E5119" s="9" t="s">
        <v>8</v>
      </c>
      <c r="F5119" s="9" t="s">
        <v>266</v>
      </c>
      <c r="G5119" s="9">
        <v>0.15</v>
      </c>
      <c r="H5119" s="9">
        <v>0</v>
      </c>
      <c r="I5119" s="9">
        <v>0</v>
      </c>
      <c r="J5119" s="9">
        <v>0.01</v>
      </c>
      <c r="K5119" s="9">
        <v>0.15</v>
      </c>
    </row>
    <row r="5120" spans="1:11" x14ac:dyDescent="0.35">
      <c r="A5120" s="10">
        <v>8723</v>
      </c>
      <c r="B5120" s="10" t="s">
        <v>2532</v>
      </c>
      <c r="C5120" s="10" t="s">
        <v>36</v>
      </c>
      <c r="D5120" s="10">
        <v>2003</v>
      </c>
      <c r="E5120" s="10" t="s">
        <v>10</v>
      </c>
      <c r="F5120" s="10" t="s">
        <v>75</v>
      </c>
      <c r="G5120" s="10">
        <v>0.11</v>
      </c>
      <c r="H5120" s="10">
        <v>0.04</v>
      </c>
      <c r="I5120" s="10">
        <v>0</v>
      </c>
      <c r="J5120" s="10">
        <v>0</v>
      </c>
      <c r="K5120" s="10">
        <v>0.15</v>
      </c>
    </row>
    <row r="5121" spans="1:11" x14ac:dyDescent="0.35">
      <c r="A5121" s="9">
        <v>8724</v>
      </c>
      <c r="B5121" s="9" t="s">
        <v>2533</v>
      </c>
      <c r="C5121" s="9" t="s">
        <v>72</v>
      </c>
      <c r="D5121" s="9">
        <v>1998</v>
      </c>
      <c r="E5121" s="9" t="s">
        <v>3</v>
      </c>
      <c r="F5121" s="9" t="s">
        <v>111</v>
      </c>
      <c r="G5121" s="9">
        <v>0</v>
      </c>
      <c r="H5121" s="9">
        <v>0</v>
      </c>
      <c r="I5121" s="9">
        <v>0.14000000000000001</v>
      </c>
      <c r="J5121" s="9">
        <v>0.01</v>
      </c>
      <c r="K5121" s="9">
        <v>0.15</v>
      </c>
    </row>
    <row r="5122" spans="1:11" x14ac:dyDescent="0.35">
      <c r="A5122" s="10">
        <v>8725</v>
      </c>
      <c r="B5122" s="10" t="s">
        <v>2534</v>
      </c>
      <c r="C5122" s="10" t="s">
        <v>70</v>
      </c>
      <c r="D5122" s="10">
        <v>2005</v>
      </c>
      <c r="E5122" s="10" t="s">
        <v>1</v>
      </c>
      <c r="F5122" s="10" t="s">
        <v>61</v>
      </c>
      <c r="G5122" s="10">
        <v>0.11</v>
      </c>
      <c r="H5122" s="10">
        <v>0.02</v>
      </c>
      <c r="I5122" s="10">
        <v>0.01</v>
      </c>
      <c r="J5122" s="10">
        <v>0.01</v>
      </c>
      <c r="K5122" s="10">
        <v>0.15</v>
      </c>
    </row>
    <row r="5123" spans="1:11" x14ac:dyDescent="0.35">
      <c r="A5123" s="9">
        <v>8726</v>
      </c>
      <c r="B5123" s="9" t="s">
        <v>2535</v>
      </c>
      <c r="C5123" s="9" t="s">
        <v>34</v>
      </c>
      <c r="D5123" s="9">
        <v>2001</v>
      </c>
      <c r="E5123" s="9" t="s">
        <v>3</v>
      </c>
      <c r="F5123" s="9" t="s">
        <v>469</v>
      </c>
      <c r="G5123" s="9">
        <v>0.08</v>
      </c>
      <c r="H5123" s="9">
        <v>0.06</v>
      </c>
      <c r="I5123" s="9">
        <v>0</v>
      </c>
      <c r="J5123" s="9">
        <v>0.02</v>
      </c>
      <c r="K5123" s="9">
        <v>0.15</v>
      </c>
    </row>
    <row r="5124" spans="1:11" x14ac:dyDescent="0.35">
      <c r="A5124" s="10">
        <v>8727</v>
      </c>
      <c r="B5124" s="10" t="s">
        <v>421</v>
      </c>
      <c r="C5124" s="10" t="s">
        <v>94</v>
      </c>
      <c r="D5124" s="10">
        <v>2011</v>
      </c>
      <c r="E5124" s="10" t="s">
        <v>7</v>
      </c>
      <c r="F5124" s="10" t="s">
        <v>120</v>
      </c>
      <c r="G5124" s="10">
        <v>0.04</v>
      </c>
      <c r="H5124" s="10">
        <v>0.08</v>
      </c>
      <c r="I5124" s="10">
        <v>0</v>
      </c>
      <c r="J5124" s="10">
        <v>0.03</v>
      </c>
      <c r="K5124" s="10">
        <v>0.15</v>
      </c>
    </row>
    <row r="5125" spans="1:11" x14ac:dyDescent="0.35">
      <c r="A5125" s="9">
        <v>8728</v>
      </c>
      <c r="B5125" s="9" t="s">
        <v>1501</v>
      </c>
      <c r="C5125" s="9" t="s">
        <v>70</v>
      </c>
      <c r="D5125" s="9">
        <v>2011</v>
      </c>
      <c r="E5125" s="9" t="s">
        <v>2</v>
      </c>
      <c r="F5125" s="9" t="s">
        <v>67</v>
      </c>
      <c r="G5125" s="9">
        <v>0.1</v>
      </c>
      <c r="H5125" s="9">
        <v>0.04</v>
      </c>
      <c r="I5125" s="9">
        <v>0</v>
      </c>
      <c r="J5125" s="9">
        <v>0.01</v>
      </c>
      <c r="K5125" s="9">
        <v>0.15</v>
      </c>
    </row>
    <row r="5126" spans="1:11" x14ac:dyDescent="0.35">
      <c r="A5126" s="10">
        <v>8729</v>
      </c>
      <c r="B5126" s="10" t="s">
        <v>2536</v>
      </c>
      <c r="C5126" s="10" t="s">
        <v>34</v>
      </c>
      <c r="D5126" s="10">
        <v>2003</v>
      </c>
      <c r="E5126" s="10" t="s">
        <v>7</v>
      </c>
      <c r="F5126" s="10" t="s">
        <v>67</v>
      </c>
      <c r="G5126" s="10">
        <v>0.08</v>
      </c>
      <c r="H5126" s="10">
        <v>0.06</v>
      </c>
      <c r="I5126" s="10">
        <v>0</v>
      </c>
      <c r="J5126" s="10">
        <v>0.02</v>
      </c>
      <c r="K5126" s="10">
        <v>0.15</v>
      </c>
    </row>
    <row r="5127" spans="1:11" x14ac:dyDescent="0.35">
      <c r="A5127" s="9">
        <v>8730</v>
      </c>
      <c r="B5127" s="9" t="s">
        <v>1976</v>
      </c>
      <c r="C5127" s="9" t="s">
        <v>49</v>
      </c>
      <c r="D5127" s="9">
        <v>2009</v>
      </c>
      <c r="E5127" s="9" t="s">
        <v>3</v>
      </c>
      <c r="F5127" s="9" t="s">
        <v>43</v>
      </c>
      <c r="G5127" s="9">
        <v>0.13</v>
      </c>
      <c r="H5127" s="9">
        <v>0.02</v>
      </c>
      <c r="I5127" s="9">
        <v>0</v>
      </c>
      <c r="J5127" s="9">
        <v>0.01</v>
      </c>
      <c r="K5127" s="9">
        <v>0.15</v>
      </c>
    </row>
    <row r="5128" spans="1:11" x14ac:dyDescent="0.35">
      <c r="A5128" s="10">
        <v>8731</v>
      </c>
      <c r="B5128" s="10" t="s">
        <v>2537</v>
      </c>
      <c r="C5128" s="10" t="s">
        <v>88</v>
      </c>
      <c r="D5128" s="10">
        <v>2011</v>
      </c>
      <c r="E5128" s="10" t="s">
        <v>11</v>
      </c>
      <c r="F5128" s="10" t="s">
        <v>50</v>
      </c>
      <c r="G5128" s="10">
        <v>7.0000000000000007E-2</v>
      </c>
      <c r="H5128" s="10">
        <v>7.0000000000000007E-2</v>
      </c>
      <c r="I5128" s="10">
        <v>0</v>
      </c>
      <c r="J5128" s="10">
        <v>0.02</v>
      </c>
      <c r="K5128" s="10">
        <v>0.15</v>
      </c>
    </row>
    <row r="5129" spans="1:11" x14ac:dyDescent="0.35">
      <c r="A5129" s="9">
        <v>8732</v>
      </c>
      <c r="B5129" s="9" t="s">
        <v>1173</v>
      </c>
      <c r="C5129" s="9" t="s">
        <v>69</v>
      </c>
      <c r="D5129" s="9">
        <v>2010</v>
      </c>
      <c r="E5129" s="9" t="s">
        <v>9</v>
      </c>
      <c r="F5129" s="9" t="s">
        <v>63</v>
      </c>
      <c r="G5129" s="9">
        <v>0.08</v>
      </c>
      <c r="H5129" s="9">
        <v>0.05</v>
      </c>
      <c r="I5129" s="9">
        <v>0</v>
      </c>
      <c r="J5129" s="9">
        <v>0.02</v>
      </c>
      <c r="K5129" s="9">
        <v>0.15</v>
      </c>
    </row>
    <row r="5130" spans="1:11" x14ac:dyDescent="0.35">
      <c r="A5130" s="10">
        <v>8733</v>
      </c>
      <c r="B5130" s="10" t="s">
        <v>2503</v>
      </c>
      <c r="C5130" s="10" t="s">
        <v>44</v>
      </c>
      <c r="D5130" s="10">
        <v>2006</v>
      </c>
      <c r="E5130" s="10" t="s">
        <v>5</v>
      </c>
      <c r="F5130" s="10" t="s">
        <v>38</v>
      </c>
      <c r="G5130" s="10">
        <v>0.14000000000000001</v>
      </c>
      <c r="H5130" s="10">
        <v>0</v>
      </c>
      <c r="I5130" s="10">
        <v>0</v>
      </c>
      <c r="J5130" s="10">
        <v>0.01</v>
      </c>
      <c r="K5130" s="10">
        <v>0.15</v>
      </c>
    </row>
    <row r="5131" spans="1:11" x14ac:dyDescent="0.35">
      <c r="A5131" s="9">
        <v>8734</v>
      </c>
      <c r="B5131" s="9" t="s">
        <v>2538</v>
      </c>
      <c r="C5131" s="9" t="s">
        <v>34</v>
      </c>
      <c r="D5131" s="9">
        <v>2001</v>
      </c>
      <c r="E5131" s="9" t="s">
        <v>6</v>
      </c>
      <c r="F5131" s="9" t="s">
        <v>62</v>
      </c>
      <c r="G5131" s="9">
        <v>0.08</v>
      </c>
      <c r="H5131" s="9">
        <v>0.06</v>
      </c>
      <c r="I5131" s="9">
        <v>0</v>
      </c>
      <c r="J5131" s="9">
        <v>0.02</v>
      </c>
      <c r="K5131" s="9">
        <v>0.15</v>
      </c>
    </row>
    <row r="5132" spans="1:11" x14ac:dyDescent="0.35">
      <c r="A5132" s="10">
        <v>8735</v>
      </c>
      <c r="B5132" s="10" t="s">
        <v>2539</v>
      </c>
      <c r="C5132" s="10" t="s">
        <v>49</v>
      </c>
      <c r="D5132" s="10">
        <v>2008</v>
      </c>
      <c r="E5132" s="10" t="s">
        <v>5</v>
      </c>
      <c r="F5132" s="10" t="s">
        <v>736</v>
      </c>
      <c r="G5132" s="10">
        <v>0.14000000000000001</v>
      </c>
      <c r="H5132" s="10">
        <v>0.01</v>
      </c>
      <c r="I5132" s="10">
        <v>0</v>
      </c>
      <c r="J5132" s="10">
        <v>0.01</v>
      </c>
      <c r="K5132" s="10">
        <v>0.15</v>
      </c>
    </row>
    <row r="5133" spans="1:11" x14ac:dyDescent="0.35">
      <c r="A5133" s="9">
        <v>8736</v>
      </c>
      <c r="B5133" s="9" t="s">
        <v>1846</v>
      </c>
      <c r="C5133" s="9" t="s">
        <v>70</v>
      </c>
      <c r="D5133" s="9">
        <v>2009</v>
      </c>
      <c r="E5133" s="9" t="s">
        <v>9</v>
      </c>
      <c r="F5133" s="9" t="s">
        <v>43</v>
      </c>
      <c r="G5133" s="9">
        <v>0.14000000000000001</v>
      </c>
      <c r="H5133" s="9">
        <v>0</v>
      </c>
      <c r="I5133" s="9">
        <v>0</v>
      </c>
      <c r="J5133" s="9">
        <v>0.01</v>
      </c>
      <c r="K5133" s="9">
        <v>0.15</v>
      </c>
    </row>
    <row r="5134" spans="1:11" x14ac:dyDescent="0.35">
      <c r="A5134" s="10">
        <v>8737</v>
      </c>
      <c r="B5134" s="10" t="s">
        <v>2540</v>
      </c>
      <c r="C5134" s="10" t="s">
        <v>49</v>
      </c>
      <c r="D5134" s="10">
        <v>2008</v>
      </c>
      <c r="E5134" s="10" t="s">
        <v>7</v>
      </c>
      <c r="F5134" s="10" t="s">
        <v>137</v>
      </c>
      <c r="G5134" s="10">
        <v>0.12</v>
      </c>
      <c r="H5134" s="10">
        <v>0.01</v>
      </c>
      <c r="I5134" s="10">
        <v>0.01</v>
      </c>
      <c r="J5134" s="10">
        <v>0.01</v>
      </c>
      <c r="K5134" s="10">
        <v>0.15</v>
      </c>
    </row>
    <row r="5135" spans="1:11" x14ac:dyDescent="0.35">
      <c r="A5135" s="9">
        <v>8738</v>
      </c>
      <c r="B5135" s="9" t="s">
        <v>1291</v>
      </c>
      <c r="C5135" s="9" t="s">
        <v>149</v>
      </c>
      <c r="D5135" s="9">
        <v>2003</v>
      </c>
      <c r="E5135" s="9" t="s">
        <v>3</v>
      </c>
      <c r="F5135" s="9" t="s">
        <v>114</v>
      </c>
      <c r="G5135" s="9">
        <v>0.12</v>
      </c>
      <c r="H5135" s="9">
        <v>0.03</v>
      </c>
      <c r="I5135" s="9">
        <v>0</v>
      </c>
      <c r="J5135" s="9">
        <v>0</v>
      </c>
      <c r="K5135" s="9">
        <v>0.15</v>
      </c>
    </row>
    <row r="5136" spans="1:11" x14ac:dyDescent="0.35">
      <c r="A5136" s="10">
        <v>8739</v>
      </c>
      <c r="B5136" s="10" t="s">
        <v>2541</v>
      </c>
      <c r="C5136" s="10" t="s">
        <v>34</v>
      </c>
      <c r="D5136" s="10">
        <v>2001</v>
      </c>
      <c r="E5136" s="10" t="s">
        <v>3</v>
      </c>
      <c r="F5136" s="10" t="s">
        <v>114</v>
      </c>
      <c r="G5136" s="10">
        <v>0.08</v>
      </c>
      <c r="H5136" s="10">
        <v>0.06</v>
      </c>
      <c r="I5136" s="10">
        <v>0</v>
      </c>
      <c r="J5136" s="10">
        <v>0.02</v>
      </c>
      <c r="K5136" s="10">
        <v>0.15</v>
      </c>
    </row>
    <row r="5137" spans="1:11" x14ac:dyDescent="0.35">
      <c r="A5137" s="9">
        <v>8740</v>
      </c>
      <c r="B5137" s="9" t="s">
        <v>1190</v>
      </c>
      <c r="C5137" s="9" t="s">
        <v>69</v>
      </c>
      <c r="D5137" s="9">
        <v>2007</v>
      </c>
      <c r="E5137" s="9" t="s">
        <v>1</v>
      </c>
      <c r="F5137" s="9" t="s">
        <v>52</v>
      </c>
      <c r="G5137" s="9">
        <v>0.14000000000000001</v>
      </c>
      <c r="H5137" s="9">
        <v>0</v>
      </c>
      <c r="I5137" s="9">
        <v>0</v>
      </c>
      <c r="J5137" s="9">
        <v>0.01</v>
      </c>
      <c r="K5137" s="9">
        <v>0.15</v>
      </c>
    </row>
    <row r="5138" spans="1:11" x14ac:dyDescent="0.35">
      <c r="A5138" s="10">
        <v>8741</v>
      </c>
      <c r="B5138" s="10" t="s">
        <v>2542</v>
      </c>
      <c r="C5138" s="10" t="s">
        <v>49</v>
      </c>
      <c r="D5138" s="10">
        <v>2007</v>
      </c>
      <c r="E5138" s="10" t="s">
        <v>4</v>
      </c>
      <c r="F5138" s="10" t="s">
        <v>75</v>
      </c>
      <c r="G5138" s="10">
        <v>0</v>
      </c>
      <c r="H5138" s="10">
        <v>0</v>
      </c>
      <c r="I5138" s="10">
        <v>0.15</v>
      </c>
      <c r="J5138" s="10">
        <v>0</v>
      </c>
      <c r="K5138" s="10">
        <v>0.15</v>
      </c>
    </row>
    <row r="5139" spans="1:11" x14ac:dyDescent="0.35">
      <c r="A5139" s="9">
        <v>8742</v>
      </c>
      <c r="B5139" s="9" t="s">
        <v>2543</v>
      </c>
      <c r="C5139" s="9" t="s">
        <v>34</v>
      </c>
      <c r="D5139" s="9">
        <v>2004</v>
      </c>
      <c r="E5139" s="9" t="s">
        <v>4</v>
      </c>
      <c r="F5139" s="9" t="s">
        <v>111</v>
      </c>
      <c r="G5139" s="9">
        <v>0.08</v>
      </c>
      <c r="H5139" s="9">
        <v>0.06</v>
      </c>
      <c r="I5139" s="9">
        <v>0</v>
      </c>
      <c r="J5139" s="9">
        <v>0.02</v>
      </c>
      <c r="K5139" s="9">
        <v>0.15</v>
      </c>
    </row>
    <row r="5140" spans="1:11" x14ac:dyDescent="0.35">
      <c r="A5140" s="10">
        <v>8743</v>
      </c>
      <c r="B5140" s="10" t="s">
        <v>2544</v>
      </c>
      <c r="C5140" s="10" t="s">
        <v>39</v>
      </c>
      <c r="D5140" s="10">
        <v>2004</v>
      </c>
      <c r="E5140" s="10" t="s">
        <v>2</v>
      </c>
      <c r="F5140" s="10" t="s">
        <v>40</v>
      </c>
      <c r="G5140" s="10">
        <v>0.12</v>
      </c>
      <c r="H5140" s="10">
        <v>0.03</v>
      </c>
      <c r="I5140" s="10">
        <v>0</v>
      </c>
      <c r="J5140" s="10">
        <v>0.01</v>
      </c>
      <c r="K5140" s="10">
        <v>0.15</v>
      </c>
    </row>
    <row r="5141" spans="1:11" x14ac:dyDescent="0.35">
      <c r="A5141" s="9">
        <v>8744</v>
      </c>
      <c r="B5141" s="9" t="s">
        <v>2143</v>
      </c>
      <c r="C5141" s="9" t="s">
        <v>70</v>
      </c>
      <c r="D5141" s="9">
        <v>2009</v>
      </c>
      <c r="E5141" s="9" t="s">
        <v>12</v>
      </c>
      <c r="F5141" s="9" t="s">
        <v>46</v>
      </c>
      <c r="G5141" s="9">
        <v>0.11</v>
      </c>
      <c r="H5141" s="9">
        <v>0.03</v>
      </c>
      <c r="I5141" s="9">
        <v>0</v>
      </c>
      <c r="J5141" s="9">
        <v>0.01</v>
      </c>
      <c r="K5141" s="9">
        <v>0.15</v>
      </c>
    </row>
    <row r="5142" spans="1:11" x14ac:dyDescent="0.35">
      <c r="A5142" s="10">
        <v>8745</v>
      </c>
      <c r="B5142" s="10" t="s">
        <v>808</v>
      </c>
      <c r="C5142" s="10" t="s">
        <v>69</v>
      </c>
      <c r="D5142" s="10">
        <v>2009</v>
      </c>
      <c r="E5142" s="10" t="s">
        <v>1</v>
      </c>
      <c r="F5142" s="10" t="s">
        <v>52</v>
      </c>
      <c r="G5142" s="10">
        <v>0.13</v>
      </c>
      <c r="H5142" s="10">
        <v>0.01</v>
      </c>
      <c r="I5142" s="10">
        <v>0</v>
      </c>
      <c r="J5142" s="10">
        <v>0.01</v>
      </c>
      <c r="K5142" s="10">
        <v>0.15</v>
      </c>
    </row>
    <row r="5143" spans="1:11" x14ac:dyDescent="0.35">
      <c r="A5143" s="9">
        <v>8746</v>
      </c>
      <c r="B5143" s="9" t="s">
        <v>786</v>
      </c>
      <c r="C5143" s="9" t="s">
        <v>44</v>
      </c>
      <c r="D5143" s="9">
        <v>2006</v>
      </c>
      <c r="E5143" s="9" t="s">
        <v>1</v>
      </c>
      <c r="F5143" s="9" t="s">
        <v>61</v>
      </c>
      <c r="G5143" s="9">
        <v>7.0000000000000007E-2</v>
      </c>
      <c r="H5143" s="9">
        <v>0.06</v>
      </c>
      <c r="I5143" s="9">
        <v>0</v>
      </c>
      <c r="J5143" s="9">
        <v>0.03</v>
      </c>
      <c r="K5143" s="9">
        <v>0.15</v>
      </c>
    </row>
    <row r="5144" spans="1:11" x14ac:dyDescent="0.35">
      <c r="A5144" s="10">
        <v>8747</v>
      </c>
      <c r="B5144" s="10" t="s">
        <v>2216</v>
      </c>
      <c r="C5144" s="10" t="s">
        <v>149</v>
      </c>
      <c r="D5144" s="10">
        <v>2005</v>
      </c>
      <c r="E5144" s="10" t="s">
        <v>2</v>
      </c>
      <c r="F5144" s="10" t="s">
        <v>67</v>
      </c>
      <c r="G5144" s="10">
        <v>0.12</v>
      </c>
      <c r="H5144" s="10">
        <v>0.03</v>
      </c>
      <c r="I5144" s="10">
        <v>0</v>
      </c>
      <c r="J5144" s="10">
        <v>0</v>
      </c>
      <c r="K5144" s="10">
        <v>0.15</v>
      </c>
    </row>
    <row r="5145" spans="1:11" x14ac:dyDescent="0.35">
      <c r="A5145" s="9">
        <v>8748</v>
      </c>
      <c r="B5145" s="9" t="s">
        <v>2545</v>
      </c>
      <c r="C5145" s="9" t="s">
        <v>94</v>
      </c>
      <c r="D5145" s="9">
        <v>2012</v>
      </c>
      <c r="E5145" s="9" t="s">
        <v>11</v>
      </c>
      <c r="F5145" s="9" t="s">
        <v>2546</v>
      </c>
      <c r="G5145" s="9">
        <v>0</v>
      </c>
      <c r="H5145" s="9">
        <v>0.13</v>
      </c>
      <c r="I5145" s="9">
        <v>0</v>
      </c>
      <c r="J5145" s="9">
        <v>0.03</v>
      </c>
      <c r="K5145" s="9">
        <v>0.15</v>
      </c>
    </row>
    <row r="5146" spans="1:11" x14ac:dyDescent="0.35">
      <c r="A5146" s="10">
        <v>8749</v>
      </c>
      <c r="B5146" s="10" t="s">
        <v>2547</v>
      </c>
      <c r="C5146" s="10" t="s">
        <v>88</v>
      </c>
      <c r="D5146" s="10">
        <v>2014</v>
      </c>
      <c r="E5146" s="10" t="s">
        <v>8</v>
      </c>
      <c r="F5146" s="10" t="s">
        <v>779</v>
      </c>
      <c r="G5146" s="10">
        <v>0.12</v>
      </c>
      <c r="H5146" s="10">
        <v>0.02</v>
      </c>
      <c r="I5146" s="10">
        <v>0</v>
      </c>
      <c r="J5146" s="10">
        <v>0.01</v>
      </c>
      <c r="K5146" s="10">
        <v>0.15</v>
      </c>
    </row>
    <row r="5147" spans="1:11" x14ac:dyDescent="0.35">
      <c r="A5147" s="9">
        <v>8750</v>
      </c>
      <c r="B5147" s="9" t="s">
        <v>2548</v>
      </c>
      <c r="C5147" s="9" t="s">
        <v>149</v>
      </c>
      <c r="D5147" s="9">
        <v>2002</v>
      </c>
      <c r="E5147" s="9" t="s">
        <v>1</v>
      </c>
      <c r="F5147" s="9" t="s">
        <v>61</v>
      </c>
      <c r="G5147" s="9">
        <v>0.12</v>
      </c>
      <c r="H5147" s="9">
        <v>0.03</v>
      </c>
      <c r="I5147" s="9">
        <v>0</v>
      </c>
      <c r="J5147" s="9">
        <v>0</v>
      </c>
      <c r="K5147" s="9">
        <v>0.15</v>
      </c>
    </row>
    <row r="5148" spans="1:11" x14ac:dyDescent="0.35">
      <c r="A5148" s="10">
        <v>8751</v>
      </c>
      <c r="B5148" s="10" t="s">
        <v>553</v>
      </c>
      <c r="C5148" s="10" t="s">
        <v>149</v>
      </c>
      <c r="D5148" s="10">
        <v>2003</v>
      </c>
      <c r="E5148" s="10" t="s">
        <v>1</v>
      </c>
      <c r="F5148" s="10" t="s">
        <v>61</v>
      </c>
      <c r="G5148" s="10">
        <v>0.12</v>
      </c>
      <c r="H5148" s="10">
        <v>0.03</v>
      </c>
      <c r="I5148" s="10">
        <v>0</v>
      </c>
      <c r="J5148" s="10">
        <v>0</v>
      </c>
      <c r="K5148" s="10">
        <v>0.15</v>
      </c>
    </row>
    <row r="5149" spans="1:11" x14ac:dyDescent="0.35">
      <c r="A5149" s="9">
        <v>8752</v>
      </c>
      <c r="B5149" s="9" t="s">
        <v>1166</v>
      </c>
      <c r="C5149" s="9" t="s">
        <v>149</v>
      </c>
      <c r="D5149" s="9">
        <v>2001</v>
      </c>
      <c r="E5149" s="9" t="s">
        <v>3</v>
      </c>
      <c r="F5149" s="9" t="s">
        <v>114</v>
      </c>
      <c r="G5149" s="9">
        <v>0.12</v>
      </c>
      <c r="H5149" s="9">
        <v>0.03</v>
      </c>
      <c r="I5149" s="9">
        <v>0</v>
      </c>
      <c r="J5149" s="9">
        <v>0</v>
      </c>
      <c r="K5149" s="9">
        <v>0.15</v>
      </c>
    </row>
    <row r="5150" spans="1:11" x14ac:dyDescent="0.35">
      <c r="A5150" s="10">
        <v>8753</v>
      </c>
      <c r="B5150" s="10" t="s">
        <v>1670</v>
      </c>
      <c r="C5150" s="10" t="s">
        <v>55</v>
      </c>
      <c r="D5150" s="10">
        <v>2016</v>
      </c>
      <c r="E5150" s="10" t="s">
        <v>1</v>
      </c>
      <c r="F5150" s="10" t="s">
        <v>61</v>
      </c>
      <c r="G5150" s="10">
        <v>0.13</v>
      </c>
      <c r="H5150" s="10">
        <v>0.01</v>
      </c>
      <c r="I5150" s="10">
        <v>0</v>
      </c>
      <c r="J5150" s="10">
        <v>0.02</v>
      </c>
      <c r="K5150" s="10">
        <v>0.15</v>
      </c>
    </row>
    <row r="5151" spans="1:11" x14ac:dyDescent="0.35">
      <c r="A5151" s="9">
        <v>8754</v>
      </c>
      <c r="B5151" s="9" t="s">
        <v>2549</v>
      </c>
      <c r="C5151" s="9" t="s">
        <v>49</v>
      </c>
      <c r="D5151" s="9">
        <v>2009</v>
      </c>
      <c r="E5151" s="9" t="s">
        <v>5</v>
      </c>
      <c r="F5151" s="9" t="s">
        <v>279</v>
      </c>
      <c r="G5151" s="9">
        <v>0</v>
      </c>
      <c r="H5151" s="9">
        <v>0.14000000000000001</v>
      </c>
      <c r="I5151" s="9">
        <v>0</v>
      </c>
      <c r="J5151" s="9">
        <v>0.02</v>
      </c>
      <c r="K5151" s="9">
        <v>0.15</v>
      </c>
    </row>
    <row r="5152" spans="1:11" x14ac:dyDescent="0.35">
      <c r="A5152" s="10">
        <v>8755</v>
      </c>
      <c r="B5152" s="10" t="s">
        <v>1094</v>
      </c>
      <c r="C5152" s="10" t="s">
        <v>70</v>
      </c>
      <c r="D5152" s="10">
        <v>2014</v>
      </c>
      <c r="E5152" s="10" t="s">
        <v>9</v>
      </c>
      <c r="F5152" s="10" t="s">
        <v>38</v>
      </c>
      <c r="G5152" s="10">
        <v>7.0000000000000007E-2</v>
      </c>
      <c r="H5152" s="10">
        <v>0.06</v>
      </c>
      <c r="I5152" s="10">
        <v>0.01</v>
      </c>
      <c r="J5152" s="10">
        <v>0.01</v>
      </c>
      <c r="K5152" s="10">
        <v>0.15</v>
      </c>
    </row>
    <row r="5153" spans="1:11" x14ac:dyDescent="0.35">
      <c r="A5153" s="9">
        <v>8756</v>
      </c>
      <c r="B5153" s="9" t="s">
        <v>2550</v>
      </c>
      <c r="C5153" s="9" t="s">
        <v>34</v>
      </c>
      <c r="D5153" s="9">
        <v>2005</v>
      </c>
      <c r="E5153" s="9" t="s">
        <v>4</v>
      </c>
      <c r="F5153" s="9" t="s">
        <v>118</v>
      </c>
      <c r="G5153" s="9">
        <v>0.08</v>
      </c>
      <c r="H5153" s="9">
        <v>0.06</v>
      </c>
      <c r="I5153" s="9">
        <v>0</v>
      </c>
      <c r="J5153" s="9">
        <v>0.02</v>
      </c>
      <c r="K5153" s="9">
        <v>0.15</v>
      </c>
    </row>
    <row r="5154" spans="1:11" x14ac:dyDescent="0.35">
      <c r="A5154" s="10">
        <v>8757</v>
      </c>
      <c r="B5154" s="10" t="s">
        <v>383</v>
      </c>
      <c r="C5154" s="10" t="s">
        <v>70</v>
      </c>
      <c r="D5154" s="10">
        <v>2009</v>
      </c>
      <c r="E5154" s="10" t="s">
        <v>3</v>
      </c>
      <c r="F5154" s="10" t="s">
        <v>67</v>
      </c>
      <c r="G5154" s="10">
        <v>0.14000000000000001</v>
      </c>
      <c r="H5154" s="10">
        <v>0.01</v>
      </c>
      <c r="I5154" s="10">
        <v>0</v>
      </c>
      <c r="J5154" s="10">
        <v>0.01</v>
      </c>
      <c r="K5154" s="10">
        <v>0.15</v>
      </c>
    </row>
    <row r="5155" spans="1:11" x14ac:dyDescent="0.35">
      <c r="A5155" s="9">
        <v>8758</v>
      </c>
      <c r="B5155" s="9" t="s">
        <v>2551</v>
      </c>
      <c r="C5155" s="9" t="s">
        <v>72</v>
      </c>
      <c r="D5155" s="9">
        <v>1999</v>
      </c>
      <c r="E5155" s="9" t="s">
        <v>6</v>
      </c>
      <c r="F5155" s="9" t="s">
        <v>57</v>
      </c>
      <c r="G5155" s="9">
        <v>0.09</v>
      </c>
      <c r="H5155" s="9">
        <v>0.06</v>
      </c>
      <c r="I5155" s="9">
        <v>0</v>
      </c>
      <c r="J5155" s="9">
        <v>0.01</v>
      </c>
      <c r="K5155" s="9">
        <v>0.15</v>
      </c>
    </row>
    <row r="5156" spans="1:11" x14ac:dyDescent="0.35">
      <c r="A5156" s="10">
        <v>8759</v>
      </c>
      <c r="B5156" s="10" t="s">
        <v>2552</v>
      </c>
      <c r="C5156" s="10" t="s">
        <v>83</v>
      </c>
      <c r="D5156" s="10">
        <v>1989</v>
      </c>
      <c r="E5156" s="10" t="s">
        <v>5</v>
      </c>
      <c r="F5156" s="10" t="s">
        <v>118</v>
      </c>
      <c r="G5156" s="10">
        <v>0.14000000000000001</v>
      </c>
      <c r="H5156" s="10">
        <v>0.01</v>
      </c>
      <c r="I5156" s="10">
        <v>0</v>
      </c>
      <c r="J5156" s="10">
        <v>0</v>
      </c>
      <c r="K5156" s="10">
        <v>0.15</v>
      </c>
    </row>
    <row r="5157" spans="1:11" x14ac:dyDescent="0.35">
      <c r="A5157" s="9">
        <v>8760</v>
      </c>
      <c r="B5157" s="9" t="s">
        <v>2553</v>
      </c>
      <c r="C5157" s="9" t="s">
        <v>83</v>
      </c>
      <c r="D5157" s="9">
        <v>1982</v>
      </c>
      <c r="E5157" s="9" t="s">
        <v>9</v>
      </c>
      <c r="F5157" s="9" t="s">
        <v>43</v>
      </c>
      <c r="G5157" s="9">
        <v>0.14000000000000001</v>
      </c>
      <c r="H5157" s="9">
        <v>0.01</v>
      </c>
      <c r="I5157" s="9">
        <v>0</v>
      </c>
      <c r="J5157" s="9">
        <v>0</v>
      </c>
      <c r="K5157" s="9">
        <v>0.15</v>
      </c>
    </row>
    <row r="5158" spans="1:11" x14ac:dyDescent="0.35">
      <c r="A5158" s="10">
        <v>8761</v>
      </c>
      <c r="B5158" s="10" t="s">
        <v>2554</v>
      </c>
      <c r="C5158" s="10" t="s">
        <v>80</v>
      </c>
      <c r="D5158" s="10">
        <v>1996</v>
      </c>
      <c r="E5158" s="10" t="s">
        <v>5</v>
      </c>
      <c r="F5158" s="10" t="s">
        <v>46</v>
      </c>
      <c r="G5158" s="10">
        <v>0</v>
      </c>
      <c r="H5158" s="10">
        <v>0</v>
      </c>
      <c r="I5158" s="10">
        <v>0.15</v>
      </c>
      <c r="J5158" s="10">
        <v>0</v>
      </c>
      <c r="K5158" s="10">
        <v>0.15</v>
      </c>
    </row>
    <row r="5159" spans="1:11" x14ac:dyDescent="0.35">
      <c r="A5159" s="9">
        <v>8762</v>
      </c>
      <c r="B5159" s="9" t="s">
        <v>2555</v>
      </c>
      <c r="C5159" s="9" t="s">
        <v>83</v>
      </c>
      <c r="D5159" s="12" t="s">
        <v>145</v>
      </c>
      <c r="E5159" s="9" t="s">
        <v>1</v>
      </c>
      <c r="F5159" s="9" t="s">
        <v>118</v>
      </c>
      <c r="G5159" s="9">
        <v>0.14000000000000001</v>
      </c>
      <c r="H5159" s="9">
        <v>0.01</v>
      </c>
      <c r="I5159" s="9">
        <v>0</v>
      </c>
      <c r="J5159" s="9">
        <v>0</v>
      </c>
      <c r="K5159" s="9">
        <v>0.15</v>
      </c>
    </row>
    <row r="5160" spans="1:11" x14ac:dyDescent="0.35">
      <c r="A5160" s="10">
        <v>8763</v>
      </c>
      <c r="B5160" s="10" t="s">
        <v>2556</v>
      </c>
      <c r="C5160" s="10" t="s">
        <v>44</v>
      </c>
      <c r="D5160" s="10">
        <v>2006</v>
      </c>
      <c r="E5160" s="10" t="s">
        <v>1</v>
      </c>
      <c r="F5160" s="10" t="s">
        <v>38</v>
      </c>
      <c r="G5160" s="10">
        <v>0</v>
      </c>
      <c r="H5160" s="10">
        <v>0</v>
      </c>
      <c r="I5160" s="10">
        <v>0.15</v>
      </c>
      <c r="J5160" s="10">
        <v>0</v>
      </c>
      <c r="K5160" s="10">
        <v>0.15</v>
      </c>
    </row>
    <row r="5161" spans="1:11" x14ac:dyDescent="0.35">
      <c r="A5161" s="9">
        <v>8764</v>
      </c>
      <c r="B5161" s="9" t="s">
        <v>882</v>
      </c>
      <c r="C5161" s="9" t="s">
        <v>88</v>
      </c>
      <c r="D5161" s="9">
        <v>2011</v>
      </c>
      <c r="E5161" s="9" t="s">
        <v>9</v>
      </c>
      <c r="F5161" s="9" t="s">
        <v>50</v>
      </c>
      <c r="G5161" s="9">
        <v>0.05</v>
      </c>
      <c r="H5161" s="9">
        <v>0.09</v>
      </c>
      <c r="I5161" s="9">
        <v>0</v>
      </c>
      <c r="J5161" s="9">
        <v>0.02</v>
      </c>
      <c r="K5161" s="9">
        <v>0.15</v>
      </c>
    </row>
    <row r="5162" spans="1:11" x14ac:dyDescent="0.35">
      <c r="A5162" s="10">
        <v>8765</v>
      </c>
      <c r="B5162" s="10" t="s">
        <v>593</v>
      </c>
      <c r="C5162" s="10" t="s">
        <v>39</v>
      </c>
      <c r="D5162" s="10">
        <v>2004</v>
      </c>
      <c r="E5162" s="10" t="s">
        <v>3</v>
      </c>
      <c r="F5162" s="10" t="s">
        <v>356</v>
      </c>
      <c r="G5162" s="10">
        <v>0.11</v>
      </c>
      <c r="H5162" s="10">
        <v>0.03</v>
      </c>
      <c r="I5162" s="10">
        <v>0</v>
      </c>
      <c r="J5162" s="10">
        <v>0.01</v>
      </c>
      <c r="K5162" s="10">
        <v>0.15</v>
      </c>
    </row>
    <row r="5163" spans="1:11" x14ac:dyDescent="0.35">
      <c r="A5163" s="9">
        <v>8766</v>
      </c>
      <c r="B5163" s="9" t="s">
        <v>2557</v>
      </c>
      <c r="C5163" s="9" t="s">
        <v>49</v>
      </c>
      <c r="D5163" s="9">
        <v>2010</v>
      </c>
      <c r="E5163" s="9" t="s">
        <v>9</v>
      </c>
      <c r="F5163" s="9" t="s">
        <v>59</v>
      </c>
      <c r="G5163" s="9">
        <v>0.12</v>
      </c>
      <c r="H5163" s="9">
        <v>0.02</v>
      </c>
      <c r="I5163" s="9">
        <v>0</v>
      </c>
      <c r="J5163" s="9">
        <v>0.01</v>
      </c>
      <c r="K5163" s="9">
        <v>0.15</v>
      </c>
    </row>
    <row r="5164" spans="1:11" x14ac:dyDescent="0.35">
      <c r="A5164" s="10">
        <v>8767</v>
      </c>
      <c r="B5164" s="10" t="s">
        <v>963</v>
      </c>
      <c r="C5164" s="10" t="s">
        <v>69</v>
      </c>
      <c r="D5164" s="10">
        <v>2014</v>
      </c>
      <c r="E5164" s="10" t="s">
        <v>9</v>
      </c>
      <c r="F5164" s="10" t="s">
        <v>137</v>
      </c>
      <c r="G5164" s="10">
        <v>0.05</v>
      </c>
      <c r="H5164" s="10">
        <v>0.06</v>
      </c>
      <c r="I5164" s="10">
        <v>0.02</v>
      </c>
      <c r="J5164" s="10">
        <v>0.02</v>
      </c>
      <c r="K5164" s="10">
        <v>0.15</v>
      </c>
    </row>
    <row r="5165" spans="1:11" x14ac:dyDescent="0.35">
      <c r="A5165" s="9">
        <v>8768</v>
      </c>
      <c r="B5165" s="9" t="s">
        <v>2558</v>
      </c>
      <c r="C5165" s="9" t="s">
        <v>49</v>
      </c>
      <c r="D5165" s="9">
        <v>2009</v>
      </c>
      <c r="E5165" s="9" t="s">
        <v>8</v>
      </c>
      <c r="F5165" s="9" t="s">
        <v>338</v>
      </c>
      <c r="G5165" s="9">
        <v>0.13</v>
      </c>
      <c r="H5165" s="9">
        <v>0.01</v>
      </c>
      <c r="I5165" s="9">
        <v>0</v>
      </c>
      <c r="J5165" s="9">
        <v>0.01</v>
      </c>
      <c r="K5165" s="9">
        <v>0.15</v>
      </c>
    </row>
    <row r="5166" spans="1:11" x14ac:dyDescent="0.35">
      <c r="A5166" s="10">
        <v>8769</v>
      </c>
      <c r="B5166" s="10" t="s">
        <v>2559</v>
      </c>
      <c r="C5166" s="10" t="s">
        <v>39</v>
      </c>
      <c r="D5166" s="10">
        <v>2005</v>
      </c>
      <c r="E5166" s="10" t="s">
        <v>12</v>
      </c>
      <c r="F5166" s="10" t="s">
        <v>98</v>
      </c>
      <c r="G5166" s="10">
        <v>0.11</v>
      </c>
      <c r="H5166" s="10">
        <v>0.03</v>
      </c>
      <c r="I5166" s="10">
        <v>0</v>
      </c>
      <c r="J5166" s="10">
        <v>0.01</v>
      </c>
      <c r="K5166" s="10">
        <v>0.15</v>
      </c>
    </row>
    <row r="5167" spans="1:11" x14ac:dyDescent="0.35">
      <c r="A5167" s="9">
        <v>8770</v>
      </c>
      <c r="B5167" s="9" t="s">
        <v>605</v>
      </c>
      <c r="C5167" s="9" t="s">
        <v>55</v>
      </c>
      <c r="D5167" s="9">
        <v>2015</v>
      </c>
      <c r="E5167" s="9" t="s">
        <v>9</v>
      </c>
      <c r="F5167" s="9" t="s">
        <v>271</v>
      </c>
      <c r="G5167" s="9">
        <v>7.0000000000000007E-2</v>
      </c>
      <c r="H5167" s="9">
        <v>7.0000000000000007E-2</v>
      </c>
      <c r="I5167" s="9">
        <v>0</v>
      </c>
      <c r="J5167" s="9">
        <v>0.01</v>
      </c>
      <c r="K5167" s="9">
        <v>0.15</v>
      </c>
    </row>
    <row r="5168" spans="1:11" x14ac:dyDescent="0.35">
      <c r="A5168" s="10">
        <v>8771</v>
      </c>
      <c r="B5168" s="10" t="s">
        <v>641</v>
      </c>
      <c r="C5168" s="10" t="s">
        <v>39</v>
      </c>
      <c r="D5168" s="10">
        <v>2002</v>
      </c>
      <c r="E5168" s="10" t="s">
        <v>9</v>
      </c>
      <c r="F5168" s="10" t="s">
        <v>118</v>
      </c>
      <c r="G5168" s="10">
        <v>0.11</v>
      </c>
      <c r="H5168" s="10">
        <v>0.03</v>
      </c>
      <c r="I5168" s="10">
        <v>0</v>
      </c>
      <c r="J5168" s="10">
        <v>0.01</v>
      </c>
      <c r="K5168" s="10">
        <v>0.15</v>
      </c>
    </row>
    <row r="5169" spans="1:11" x14ac:dyDescent="0.35">
      <c r="A5169" s="9">
        <v>8772</v>
      </c>
      <c r="B5169" s="9" t="s">
        <v>2560</v>
      </c>
      <c r="C5169" s="9" t="s">
        <v>36</v>
      </c>
      <c r="D5169" s="9">
        <v>2005</v>
      </c>
      <c r="E5169" s="9" t="s">
        <v>6</v>
      </c>
      <c r="F5169" s="9" t="s">
        <v>145</v>
      </c>
      <c r="G5169" s="9">
        <v>0.11</v>
      </c>
      <c r="H5169" s="9">
        <v>0.04</v>
      </c>
      <c r="I5169" s="9">
        <v>0</v>
      </c>
      <c r="J5169" s="9">
        <v>0</v>
      </c>
      <c r="K5169" s="9">
        <v>0.15</v>
      </c>
    </row>
    <row r="5170" spans="1:11" x14ac:dyDescent="0.35">
      <c r="A5170" s="10">
        <v>8773</v>
      </c>
      <c r="B5170" s="10" t="s">
        <v>2561</v>
      </c>
      <c r="C5170" s="10" t="s">
        <v>44</v>
      </c>
      <c r="D5170" s="10">
        <v>2009</v>
      </c>
      <c r="E5170" s="10" t="s">
        <v>10</v>
      </c>
      <c r="F5170" s="10" t="s">
        <v>75</v>
      </c>
      <c r="G5170" s="10">
        <v>0.14000000000000001</v>
      </c>
      <c r="H5170" s="10">
        <v>0</v>
      </c>
      <c r="I5170" s="10">
        <v>0</v>
      </c>
      <c r="J5170" s="10">
        <v>0.01</v>
      </c>
      <c r="K5170" s="10">
        <v>0.15</v>
      </c>
    </row>
    <row r="5171" spans="1:11" x14ac:dyDescent="0.35">
      <c r="A5171" s="9">
        <v>8774</v>
      </c>
      <c r="B5171" s="9" t="s">
        <v>1256</v>
      </c>
      <c r="C5171" s="9" t="s">
        <v>149</v>
      </c>
      <c r="D5171" s="9">
        <v>2005</v>
      </c>
      <c r="E5171" s="9" t="s">
        <v>2</v>
      </c>
      <c r="F5171" s="9" t="s">
        <v>67</v>
      </c>
      <c r="G5171" s="9">
        <v>0.12</v>
      </c>
      <c r="H5171" s="9">
        <v>0.03</v>
      </c>
      <c r="I5171" s="9">
        <v>0</v>
      </c>
      <c r="J5171" s="9">
        <v>0</v>
      </c>
      <c r="K5171" s="9">
        <v>0.15</v>
      </c>
    </row>
    <row r="5172" spans="1:11" x14ac:dyDescent="0.35">
      <c r="A5172" s="10">
        <v>8775</v>
      </c>
      <c r="B5172" s="10" t="s">
        <v>2562</v>
      </c>
      <c r="C5172" s="10" t="s">
        <v>72</v>
      </c>
      <c r="D5172" s="10">
        <v>1998</v>
      </c>
      <c r="E5172" s="10" t="s">
        <v>3</v>
      </c>
      <c r="F5172" s="10" t="s">
        <v>491</v>
      </c>
      <c r="G5172" s="10">
        <v>0.09</v>
      </c>
      <c r="H5172" s="10">
        <v>0.06</v>
      </c>
      <c r="I5172" s="10">
        <v>0</v>
      </c>
      <c r="J5172" s="10">
        <v>0.01</v>
      </c>
      <c r="K5172" s="10">
        <v>0.15</v>
      </c>
    </row>
    <row r="5173" spans="1:11" x14ac:dyDescent="0.35">
      <c r="A5173" s="9">
        <v>8776</v>
      </c>
      <c r="B5173" s="9" t="s">
        <v>2563</v>
      </c>
      <c r="C5173" s="9" t="s">
        <v>42</v>
      </c>
      <c r="D5173" s="9">
        <v>2007</v>
      </c>
      <c r="E5173" s="9" t="s">
        <v>9</v>
      </c>
      <c r="F5173" s="9" t="s">
        <v>111</v>
      </c>
      <c r="G5173" s="9">
        <v>0.11</v>
      </c>
      <c r="H5173" s="9">
        <v>0</v>
      </c>
      <c r="I5173" s="9">
        <v>0.04</v>
      </c>
      <c r="J5173" s="9">
        <v>0.01</v>
      </c>
      <c r="K5173" s="9">
        <v>0.15</v>
      </c>
    </row>
    <row r="5174" spans="1:11" x14ac:dyDescent="0.35">
      <c r="A5174" s="10">
        <v>8777</v>
      </c>
      <c r="B5174" s="10" t="s">
        <v>2564</v>
      </c>
      <c r="C5174" s="10" t="s">
        <v>70</v>
      </c>
      <c r="D5174" s="10">
        <v>2006</v>
      </c>
      <c r="E5174" s="10" t="s">
        <v>7</v>
      </c>
      <c r="F5174" s="10" t="s">
        <v>40</v>
      </c>
      <c r="G5174" s="10">
        <v>0.12</v>
      </c>
      <c r="H5174" s="10">
        <v>0.01</v>
      </c>
      <c r="I5174" s="10">
        <v>0.02</v>
      </c>
      <c r="J5174" s="10">
        <v>0.01</v>
      </c>
      <c r="K5174" s="10">
        <v>0.15</v>
      </c>
    </row>
    <row r="5175" spans="1:11" x14ac:dyDescent="0.35">
      <c r="A5175" s="9">
        <v>8778</v>
      </c>
      <c r="B5175" s="9" t="s">
        <v>2565</v>
      </c>
      <c r="C5175" s="9" t="s">
        <v>34</v>
      </c>
      <c r="D5175" s="9">
        <v>2005</v>
      </c>
      <c r="E5175" s="9" t="s">
        <v>3</v>
      </c>
      <c r="F5175" s="9" t="s">
        <v>38</v>
      </c>
      <c r="G5175" s="9">
        <v>7.0000000000000007E-2</v>
      </c>
      <c r="H5175" s="9">
        <v>0.06</v>
      </c>
      <c r="I5175" s="9">
        <v>0</v>
      </c>
      <c r="J5175" s="9">
        <v>0.02</v>
      </c>
      <c r="K5175" s="9">
        <v>0.15</v>
      </c>
    </row>
    <row r="5176" spans="1:11" x14ac:dyDescent="0.35">
      <c r="A5176" s="10">
        <v>8779</v>
      </c>
      <c r="B5176" s="10" t="s">
        <v>933</v>
      </c>
      <c r="C5176" s="10" t="s">
        <v>34</v>
      </c>
      <c r="D5176" s="10">
        <v>2000</v>
      </c>
      <c r="E5176" s="10" t="s">
        <v>1</v>
      </c>
      <c r="F5176" s="10" t="s">
        <v>57</v>
      </c>
      <c r="G5176" s="10">
        <v>7.0000000000000007E-2</v>
      </c>
      <c r="H5176" s="10">
        <v>0.06</v>
      </c>
      <c r="I5176" s="10">
        <v>0</v>
      </c>
      <c r="J5176" s="10">
        <v>0.02</v>
      </c>
      <c r="K5176" s="10">
        <v>0.15</v>
      </c>
    </row>
    <row r="5177" spans="1:11" x14ac:dyDescent="0.35">
      <c r="A5177" s="9">
        <v>8780</v>
      </c>
      <c r="B5177" s="9" t="s">
        <v>2566</v>
      </c>
      <c r="C5177" s="9" t="s">
        <v>34</v>
      </c>
      <c r="D5177" s="9">
        <v>2004</v>
      </c>
      <c r="E5177" s="9" t="s">
        <v>6</v>
      </c>
      <c r="F5177" s="9" t="s">
        <v>78</v>
      </c>
      <c r="G5177" s="9">
        <v>7.0000000000000007E-2</v>
      </c>
      <c r="H5177" s="9">
        <v>0.06</v>
      </c>
      <c r="I5177" s="9">
        <v>0</v>
      </c>
      <c r="J5177" s="9">
        <v>0.02</v>
      </c>
      <c r="K5177" s="9">
        <v>0.15</v>
      </c>
    </row>
    <row r="5178" spans="1:11" x14ac:dyDescent="0.35">
      <c r="A5178" s="10">
        <v>8781</v>
      </c>
      <c r="B5178" s="10" t="s">
        <v>2567</v>
      </c>
      <c r="C5178" s="10" t="s">
        <v>49</v>
      </c>
      <c r="D5178" s="10">
        <v>2007</v>
      </c>
      <c r="E5178" s="10" t="s">
        <v>12</v>
      </c>
      <c r="F5178" s="10" t="s">
        <v>137</v>
      </c>
      <c r="G5178" s="10">
        <v>0.08</v>
      </c>
      <c r="H5178" s="10">
        <v>0.01</v>
      </c>
      <c r="I5178" s="10">
        <v>0.05</v>
      </c>
      <c r="J5178" s="10">
        <v>0.01</v>
      </c>
      <c r="K5178" s="10">
        <v>0.15</v>
      </c>
    </row>
    <row r="5179" spans="1:11" x14ac:dyDescent="0.35">
      <c r="A5179" s="9">
        <v>8782</v>
      </c>
      <c r="B5179" s="9" t="s">
        <v>1971</v>
      </c>
      <c r="C5179" s="9" t="s">
        <v>42</v>
      </c>
      <c r="D5179" s="9">
        <v>2009</v>
      </c>
      <c r="E5179" s="9" t="s">
        <v>7</v>
      </c>
      <c r="F5179" s="9" t="s">
        <v>43</v>
      </c>
      <c r="G5179" s="9">
        <v>0.14000000000000001</v>
      </c>
      <c r="H5179" s="9">
        <v>0</v>
      </c>
      <c r="I5179" s="9">
        <v>0</v>
      </c>
      <c r="J5179" s="9">
        <v>0.01</v>
      </c>
      <c r="K5179" s="9">
        <v>0.15</v>
      </c>
    </row>
    <row r="5180" spans="1:11" x14ac:dyDescent="0.35">
      <c r="A5180" s="10">
        <v>8783</v>
      </c>
      <c r="B5180" s="10" t="s">
        <v>2568</v>
      </c>
      <c r="C5180" s="10" t="s">
        <v>149</v>
      </c>
      <c r="D5180" s="10">
        <v>2004</v>
      </c>
      <c r="E5180" s="10" t="s">
        <v>7</v>
      </c>
      <c r="F5180" s="10" t="s">
        <v>589</v>
      </c>
      <c r="G5180" s="10">
        <v>0.12</v>
      </c>
      <c r="H5180" s="10">
        <v>0.03</v>
      </c>
      <c r="I5180" s="10">
        <v>0</v>
      </c>
      <c r="J5180" s="10">
        <v>0</v>
      </c>
      <c r="K5180" s="10">
        <v>0.15</v>
      </c>
    </row>
    <row r="5181" spans="1:11" x14ac:dyDescent="0.35">
      <c r="A5181" s="9">
        <v>8784</v>
      </c>
      <c r="B5181" s="9" t="s">
        <v>2569</v>
      </c>
      <c r="C5181" s="9" t="s">
        <v>42</v>
      </c>
      <c r="D5181" s="9">
        <v>2008</v>
      </c>
      <c r="E5181" s="9" t="s">
        <v>8</v>
      </c>
      <c r="F5181" s="9" t="s">
        <v>98</v>
      </c>
      <c r="G5181" s="9">
        <v>0.13</v>
      </c>
      <c r="H5181" s="9">
        <v>0.01</v>
      </c>
      <c r="I5181" s="9">
        <v>0</v>
      </c>
      <c r="J5181" s="9">
        <v>0.01</v>
      </c>
      <c r="K5181" s="9">
        <v>0.15</v>
      </c>
    </row>
    <row r="5182" spans="1:11" x14ac:dyDescent="0.35">
      <c r="A5182" s="10">
        <v>8785</v>
      </c>
      <c r="B5182" s="10" t="s">
        <v>2570</v>
      </c>
      <c r="C5182" s="10" t="s">
        <v>44</v>
      </c>
      <c r="D5182" s="10">
        <v>2011</v>
      </c>
      <c r="E5182" s="10" t="s">
        <v>11</v>
      </c>
      <c r="F5182" s="10" t="s">
        <v>73</v>
      </c>
      <c r="G5182" s="10">
        <v>0</v>
      </c>
      <c r="H5182" s="10">
        <v>0</v>
      </c>
      <c r="I5182" s="10">
        <v>0.15</v>
      </c>
      <c r="J5182" s="10">
        <v>0</v>
      </c>
      <c r="K5182" s="10">
        <v>0.15</v>
      </c>
    </row>
    <row r="5183" spans="1:11" x14ac:dyDescent="0.35">
      <c r="A5183" s="9">
        <v>8786</v>
      </c>
      <c r="B5183" s="9" t="s">
        <v>732</v>
      </c>
      <c r="C5183" s="9" t="s">
        <v>49</v>
      </c>
      <c r="D5183" s="9">
        <v>2006</v>
      </c>
      <c r="E5183" s="9" t="s">
        <v>2</v>
      </c>
      <c r="F5183" s="9" t="s">
        <v>35</v>
      </c>
      <c r="G5183" s="9">
        <v>0.13</v>
      </c>
      <c r="H5183" s="9">
        <v>0.01</v>
      </c>
      <c r="I5183" s="9">
        <v>0</v>
      </c>
      <c r="J5183" s="9">
        <v>0.01</v>
      </c>
      <c r="K5183" s="9">
        <v>0.15</v>
      </c>
    </row>
    <row r="5184" spans="1:11" x14ac:dyDescent="0.35">
      <c r="A5184" s="10">
        <v>8787</v>
      </c>
      <c r="B5184" s="10" t="s">
        <v>2571</v>
      </c>
      <c r="C5184" s="10" t="s">
        <v>34</v>
      </c>
      <c r="D5184" s="10">
        <v>2009</v>
      </c>
      <c r="E5184" s="10" t="s">
        <v>1</v>
      </c>
      <c r="F5184" s="10" t="s">
        <v>38</v>
      </c>
      <c r="G5184" s="10">
        <v>0</v>
      </c>
      <c r="H5184" s="10">
        <v>0</v>
      </c>
      <c r="I5184" s="10">
        <v>0.15</v>
      </c>
      <c r="J5184" s="10">
        <v>0</v>
      </c>
      <c r="K5184" s="10">
        <v>0.15</v>
      </c>
    </row>
    <row r="5185" spans="1:11" x14ac:dyDescent="0.35">
      <c r="A5185" s="9">
        <v>8788</v>
      </c>
      <c r="B5185" s="9" t="s">
        <v>2572</v>
      </c>
      <c r="C5185" s="9" t="s">
        <v>69</v>
      </c>
      <c r="D5185" s="9">
        <v>2007</v>
      </c>
      <c r="E5185" s="9" t="s">
        <v>8</v>
      </c>
      <c r="F5185" s="9" t="s">
        <v>50</v>
      </c>
      <c r="G5185" s="9">
        <v>0.1</v>
      </c>
      <c r="H5185" s="9">
        <v>0.03</v>
      </c>
      <c r="I5185" s="9">
        <v>0</v>
      </c>
      <c r="J5185" s="9">
        <v>0.02</v>
      </c>
      <c r="K5185" s="9">
        <v>0.15</v>
      </c>
    </row>
    <row r="5186" spans="1:11" x14ac:dyDescent="0.35">
      <c r="A5186" s="10">
        <v>8789</v>
      </c>
      <c r="B5186" s="10" t="s">
        <v>960</v>
      </c>
      <c r="C5186" s="10" t="s">
        <v>49</v>
      </c>
      <c r="D5186" s="10">
        <v>2009</v>
      </c>
      <c r="E5186" s="10" t="s">
        <v>3</v>
      </c>
      <c r="F5186" s="10" t="s">
        <v>356</v>
      </c>
      <c r="G5186" s="10">
        <v>0.14000000000000001</v>
      </c>
      <c r="H5186" s="10">
        <v>0</v>
      </c>
      <c r="I5186" s="10">
        <v>0</v>
      </c>
      <c r="J5186" s="10">
        <v>0.01</v>
      </c>
      <c r="K5186" s="10">
        <v>0.15</v>
      </c>
    </row>
    <row r="5187" spans="1:11" x14ac:dyDescent="0.35">
      <c r="A5187" s="9">
        <v>8790</v>
      </c>
      <c r="B5187" s="9" t="s">
        <v>1136</v>
      </c>
      <c r="C5187" s="9" t="s">
        <v>70</v>
      </c>
      <c r="D5187" s="9">
        <v>2010</v>
      </c>
      <c r="E5187" s="9" t="s">
        <v>9</v>
      </c>
      <c r="F5187" s="9" t="s">
        <v>67</v>
      </c>
      <c r="G5187" s="9">
        <v>0.12</v>
      </c>
      <c r="H5187" s="9">
        <v>0.02</v>
      </c>
      <c r="I5187" s="9">
        <v>0</v>
      </c>
      <c r="J5187" s="9">
        <v>0.01</v>
      </c>
      <c r="K5187" s="9">
        <v>0.15</v>
      </c>
    </row>
    <row r="5188" spans="1:11" x14ac:dyDescent="0.35">
      <c r="A5188" s="10">
        <v>8791</v>
      </c>
      <c r="B5188" s="10" t="s">
        <v>2573</v>
      </c>
      <c r="C5188" s="10" t="s">
        <v>80</v>
      </c>
      <c r="D5188" s="10">
        <v>1997</v>
      </c>
      <c r="E5188" s="10" t="s">
        <v>12</v>
      </c>
      <c r="F5188" s="10" t="s">
        <v>46</v>
      </c>
      <c r="G5188" s="10">
        <v>0</v>
      </c>
      <c r="H5188" s="10">
        <v>0</v>
      </c>
      <c r="I5188" s="10">
        <v>0.15</v>
      </c>
      <c r="J5188" s="10">
        <v>0</v>
      </c>
      <c r="K5188" s="10">
        <v>0.15</v>
      </c>
    </row>
    <row r="5189" spans="1:11" x14ac:dyDescent="0.35">
      <c r="A5189" s="9">
        <v>8792</v>
      </c>
      <c r="B5189" s="9" t="s">
        <v>2574</v>
      </c>
      <c r="C5189" s="9" t="s">
        <v>69</v>
      </c>
      <c r="D5189" s="9">
        <v>2013</v>
      </c>
      <c r="E5189" s="9" t="s">
        <v>4</v>
      </c>
      <c r="F5189" s="9" t="s">
        <v>174</v>
      </c>
      <c r="G5189" s="9">
        <v>7.0000000000000007E-2</v>
      </c>
      <c r="H5189" s="9">
        <v>0.02</v>
      </c>
      <c r="I5189" s="9">
        <v>0.06</v>
      </c>
      <c r="J5189" s="9">
        <v>0.01</v>
      </c>
      <c r="K5189" s="9">
        <v>0.15</v>
      </c>
    </row>
    <row r="5190" spans="1:11" x14ac:dyDescent="0.35">
      <c r="A5190" s="10">
        <v>8793</v>
      </c>
      <c r="B5190" s="10" t="s">
        <v>974</v>
      </c>
      <c r="C5190" s="10" t="s">
        <v>149</v>
      </c>
      <c r="D5190" s="10">
        <v>2003</v>
      </c>
      <c r="E5190" s="10" t="s">
        <v>2</v>
      </c>
      <c r="F5190" s="10" t="s">
        <v>38</v>
      </c>
      <c r="G5190" s="10">
        <v>0.12</v>
      </c>
      <c r="H5190" s="10">
        <v>0.03</v>
      </c>
      <c r="I5190" s="10">
        <v>0</v>
      </c>
      <c r="J5190" s="10">
        <v>0</v>
      </c>
      <c r="K5190" s="10">
        <v>0.15</v>
      </c>
    </row>
    <row r="5191" spans="1:11" x14ac:dyDescent="0.35">
      <c r="A5191" s="9">
        <v>8794</v>
      </c>
      <c r="B5191" s="9" t="s">
        <v>679</v>
      </c>
      <c r="C5191" s="9" t="s">
        <v>49</v>
      </c>
      <c r="D5191" s="9">
        <v>2005</v>
      </c>
      <c r="E5191" s="9" t="s">
        <v>9</v>
      </c>
      <c r="F5191" s="9" t="s">
        <v>67</v>
      </c>
      <c r="G5191" s="9">
        <v>0.13</v>
      </c>
      <c r="H5191" s="9">
        <v>0.01</v>
      </c>
      <c r="I5191" s="9">
        <v>0</v>
      </c>
      <c r="J5191" s="9">
        <v>0.01</v>
      </c>
      <c r="K5191" s="9">
        <v>0.15</v>
      </c>
    </row>
    <row r="5192" spans="1:11" x14ac:dyDescent="0.35">
      <c r="A5192" s="10">
        <v>8795</v>
      </c>
      <c r="B5192" s="10" t="s">
        <v>2575</v>
      </c>
      <c r="C5192" s="10" t="s">
        <v>94</v>
      </c>
      <c r="D5192" s="10">
        <v>2010</v>
      </c>
      <c r="E5192" s="10" t="s">
        <v>9</v>
      </c>
      <c r="F5192" s="10" t="s">
        <v>67</v>
      </c>
      <c r="G5192" s="10">
        <v>7.0000000000000007E-2</v>
      </c>
      <c r="H5192" s="10">
        <v>0.06</v>
      </c>
      <c r="I5192" s="10">
        <v>0</v>
      </c>
      <c r="J5192" s="10">
        <v>0.02</v>
      </c>
      <c r="K5192" s="10">
        <v>0.15</v>
      </c>
    </row>
    <row r="5193" spans="1:11" x14ac:dyDescent="0.35">
      <c r="A5193" s="9">
        <v>8796</v>
      </c>
      <c r="B5193" s="9" t="s">
        <v>2576</v>
      </c>
      <c r="C5193" s="9" t="s">
        <v>34</v>
      </c>
      <c r="D5193" s="9">
        <v>2009</v>
      </c>
      <c r="E5193" s="9" t="s">
        <v>9</v>
      </c>
      <c r="F5193" s="9" t="s">
        <v>84</v>
      </c>
      <c r="G5193" s="9">
        <v>0.05</v>
      </c>
      <c r="H5193" s="9">
        <v>0.02</v>
      </c>
      <c r="I5193" s="9">
        <v>0</v>
      </c>
      <c r="J5193" s="9">
        <v>0.08</v>
      </c>
      <c r="K5193" s="9">
        <v>0.15</v>
      </c>
    </row>
    <row r="5194" spans="1:11" x14ac:dyDescent="0.35">
      <c r="A5194" s="10">
        <v>8797</v>
      </c>
      <c r="B5194" s="10" t="s">
        <v>2577</v>
      </c>
      <c r="C5194" s="10" t="s">
        <v>49</v>
      </c>
      <c r="D5194" s="10">
        <v>2009</v>
      </c>
      <c r="E5194" s="10" t="s">
        <v>5</v>
      </c>
      <c r="F5194" s="10" t="s">
        <v>200</v>
      </c>
      <c r="G5194" s="10">
        <v>0</v>
      </c>
      <c r="H5194" s="10">
        <v>0.14000000000000001</v>
      </c>
      <c r="I5194" s="10">
        <v>0</v>
      </c>
      <c r="J5194" s="10">
        <v>0.01</v>
      </c>
      <c r="K5194" s="10">
        <v>0.15</v>
      </c>
    </row>
    <row r="5195" spans="1:11" x14ac:dyDescent="0.35">
      <c r="A5195" s="9">
        <v>8798</v>
      </c>
      <c r="B5195" s="9" t="s">
        <v>2578</v>
      </c>
      <c r="C5195" s="9" t="s">
        <v>42</v>
      </c>
      <c r="D5195" s="9">
        <v>2010</v>
      </c>
      <c r="E5195" s="9" t="s">
        <v>1</v>
      </c>
      <c r="F5195" s="9" t="s">
        <v>75</v>
      </c>
      <c r="G5195" s="9">
        <v>0.14000000000000001</v>
      </c>
      <c r="H5195" s="9">
        <v>0</v>
      </c>
      <c r="I5195" s="9">
        <v>0</v>
      </c>
      <c r="J5195" s="9">
        <v>0.01</v>
      </c>
      <c r="K5195" s="9">
        <v>0.15</v>
      </c>
    </row>
    <row r="5196" spans="1:11" x14ac:dyDescent="0.35">
      <c r="A5196" s="10">
        <v>8799</v>
      </c>
      <c r="B5196" s="10" t="s">
        <v>2579</v>
      </c>
      <c r="C5196" s="10" t="s">
        <v>34</v>
      </c>
      <c r="D5196" s="10">
        <v>2008</v>
      </c>
      <c r="E5196" s="10" t="s">
        <v>1</v>
      </c>
      <c r="F5196" s="10" t="s">
        <v>38</v>
      </c>
      <c r="G5196" s="10">
        <v>0.05</v>
      </c>
      <c r="H5196" s="10">
        <v>0.04</v>
      </c>
      <c r="I5196" s="10">
        <v>0.05</v>
      </c>
      <c r="J5196" s="10">
        <v>0.01</v>
      </c>
      <c r="K5196" s="10">
        <v>0.15</v>
      </c>
    </row>
    <row r="5197" spans="1:11" x14ac:dyDescent="0.35">
      <c r="A5197" s="9">
        <v>8800</v>
      </c>
      <c r="B5197" s="9" t="s">
        <v>2580</v>
      </c>
      <c r="C5197" s="9" t="s">
        <v>36</v>
      </c>
      <c r="D5197" s="9">
        <v>2005</v>
      </c>
      <c r="E5197" s="9" t="s">
        <v>11</v>
      </c>
      <c r="F5197" s="9" t="s">
        <v>67</v>
      </c>
      <c r="G5197" s="9">
        <v>0.11</v>
      </c>
      <c r="H5197" s="9">
        <v>0.04</v>
      </c>
      <c r="I5197" s="9">
        <v>0</v>
      </c>
      <c r="J5197" s="9">
        <v>0</v>
      </c>
      <c r="K5197" s="9">
        <v>0.15</v>
      </c>
    </row>
    <row r="5198" spans="1:11" x14ac:dyDescent="0.35">
      <c r="A5198" s="10">
        <v>8801</v>
      </c>
      <c r="B5198" s="10" t="s">
        <v>2581</v>
      </c>
      <c r="C5198" s="10" t="s">
        <v>88</v>
      </c>
      <c r="D5198" s="10">
        <v>2015</v>
      </c>
      <c r="E5198" s="10" t="s">
        <v>6</v>
      </c>
      <c r="F5198" s="10" t="s">
        <v>137</v>
      </c>
      <c r="G5198" s="10">
        <v>0</v>
      </c>
      <c r="H5198" s="10">
        <v>0</v>
      </c>
      <c r="I5198" s="10">
        <v>0.15</v>
      </c>
      <c r="J5198" s="10">
        <v>0</v>
      </c>
      <c r="K5198" s="10">
        <v>0.15</v>
      </c>
    </row>
    <row r="5199" spans="1:11" x14ac:dyDescent="0.35">
      <c r="A5199" s="9">
        <v>8802</v>
      </c>
      <c r="B5199" s="9" t="s">
        <v>255</v>
      </c>
      <c r="C5199" s="9" t="s">
        <v>49</v>
      </c>
      <c r="D5199" s="9">
        <v>2010</v>
      </c>
      <c r="E5199" s="9" t="s">
        <v>1</v>
      </c>
      <c r="F5199" s="9" t="s">
        <v>52</v>
      </c>
      <c r="G5199" s="9">
        <v>0.14000000000000001</v>
      </c>
      <c r="H5199" s="9">
        <v>0</v>
      </c>
      <c r="I5199" s="9">
        <v>0</v>
      </c>
      <c r="J5199" s="9">
        <v>0.01</v>
      </c>
      <c r="K5199" s="9">
        <v>0.15</v>
      </c>
    </row>
    <row r="5200" spans="1:11" x14ac:dyDescent="0.35">
      <c r="A5200" s="10">
        <v>8803</v>
      </c>
      <c r="B5200" s="10" t="s">
        <v>2582</v>
      </c>
      <c r="C5200" s="10" t="s">
        <v>88</v>
      </c>
      <c r="D5200" s="10">
        <v>2012</v>
      </c>
      <c r="E5200" s="10" t="s">
        <v>2</v>
      </c>
      <c r="F5200" s="10" t="s">
        <v>75</v>
      </c>
      <c r="G5200" s="10">
        <v>0.08</v>
      </c>
      <c r="H5200" s="10">
        <v>0.02</v>
      </c>
      <c r="I5200" s="10">
        <v>0.04</v>
      </c>
      <c r="J5200" s="10">
        <v>0.01</v>
      </c>
      <c r="K5200" s="10">
        <v>0.15</v>
      </c>
    </row>
    <row r="5201" spans="1:11" x14ac:dyDescent="0.35">
      <c r="A5201" s="9">
        <v>8804</v>
      </c>
      <c r="B5201" s="9" t="s">
        <v>2583</v>
      </c>
      <c r="C5201" s="9" t="s">
        <v>72</v>
      </c>
      <c r="D5201" s="9">
        <v>2000</v>
      </c>
      <c r="E5201" s="9" t="s">
        <v>9</v>
      </c>
      <c r="F5201" s="9" t="s">
        <v>43</v>
      </c>
      <c r="G5201" s="9">
        <v>0.08</v>
      </c>
      <c r="H5201" s="9">
        <v>0.06</v>
      </c>
      <c r="I5201" s="9">
        <v>0</v>
      </c>
      <c r="J5201" s="9">
        <v>0.01</v>
      </c>
      <c r="K5201" s="9">
        <v>0.15</v>
      </c>
    </row>
    <row r="5202" spans="1:11" x14ac:dyDescent="0.35">
      <c r="A5202" s="10">
        <v>8805</v>
      </c>
      <c r="B5202" s="10" t="s">
        <v>2584</v>
      </c>
      <c r="C5202" s="10" t="s">
        <v>42</v>
      </c>
      <c r="D5202" s="10">
        <v>2010</v>
      </c>
      <c r="E5202" s="10" t="s">
        <v>1</v>
      </c>
      <c r="F5202" s="10" t="s">
        <v>84</v>
      </c>
      <c r="G5202" s="10">
        <v>0.14000000000000001</v>
      </c>
      <c r="H5202" s="10">
        <v>0</v>
      </c>
      <c r="I5202" s="10">
        <v>0</v>
      </c>
      <c r="J5202" s="10">
        <v>0.01</v>
      </c>
      <c r="K5202" s="10">
        <v>0.15</v>
      </c>
    </row>
    <row r="5203" spans="1:11" x14ac:dyDescent="0.35">
      <c r="A5203" s="9">
        <v>8806</v>
      </c>
      <c r="B5203" s="9" t="s">
        <v>2352</v>
      </c>
      <c r="C5203" s="9" t="s">
        <v>69</v>
      </c>
      <c r="D5203" s="9">
        <v>2011</v>
      </c>
      <c r="E5203" s="9" t="s">
        <v>9</v>
      </c>
      <c r="F5203" s="9" t="s">
        <v>46</v>
      </c>
      <c r="G5203" s="9">
        <v>7.0000000000000007E-2</v>
      </c>
      <c r="H5203" s="9">
        <v>0.06</v>
      </c>
      <c r="I5203" s="9">
        <v>0</v>
      </c>
      <c r="J5203" s="9">
        <v>0.02</v>
      </c>
      <c r="K5203" s="9">
        <v>0.15</v>
      </c>
    </row>
    <row r="5204" spans="1:11" x14ac:dyDescent="0.35">
      <c r="A5204" s="10">
        <v>8807</v>
      </c>
      <c r="B5204" s="10" t="s">
        <v>708</v>
      </c>
      <c r="C5204" s="10" t="s">
        <v>69</v>
      </c>
      <c r="D5204" s="10">
        <v>2007</v>
      </c>
      <c r="E5204" s="10" t="s">
        <v>9</v>
      </c>
      <c r="F5204" s="10" t="s">
        <v>52</v>
      </c>
      <c r="G5204" s="10">
        <v>0.12</v>
      </c>
      <c r="H5204" s="10">
        <v>0.02</v>
      </c>
      <c r="I5204" s="10">
        <v>0</v>
      </c>
      <c r="J5204" s="10">
        <v>0.02</v>
      </c>
      <c r="K5204" s="10">
        <v>0.15</v>
      </c>
    </row>
    <row r="5205" spans="1:11" x14ac:dyDescent="0.35">
      <c r="A5205" s="9">
        <v>8808</v>
      </c>
      <c r="B5205" s="9" t="s">
        <v>2585</v>
      </c>
      <c r="C5205" s="9" t="s">
        <v>42</v>
      </c>
      <c r="D5205" s="9">
        <v>2006</v>
      </c>
      <c r="E5205" s="9" t="s">
        <v>7</v>
      </c>
      <c r="F5205" s="9" t="s">
        <v>45</v>
      </c>
      <c r="G5205" s="9">
        <v>0.12</v>
      </c>
      <c r="H5205" s="9">
        <v>0.01</v>
      </c>
      <c r="I5205" s="9">
        <v>0</v>
      </c>
      <c r="J5205" s="9">
        <v>0.01</v>
      </c>
      <c r="K5205" s="9">
        <v>0.15</v>
      </c>
    </row>
    <row r="5206" spans="1:11" x14ac:dyDescent="0.35">
      <c r="A5206" s="10">
        <v>8809</v>
      </c>
      <c r="B5206" s="10" t="s">
        <v>2586</v>
      </c>
      <c r="C5206" s="10" t="s">
        <v>49</v>
      </c>
      <c r="D5206" s="10">
        <v>2010</v>
      </c>
      <c r="E5206" s="10" t="s">
        <v>9</v>
      </c>
      <c r="F5206" s="10" t="s">
        <v>43</v>
      </c>
      <c r="G5206" s="10">
        <v>0.11</v>
      </c>
      <c r="H5206" s="10">
        <v>0.03</v>
      </c>
      <c r="I5206" s="10">
        <v>0</v>
      </c>
      <c r="J5206" s="10">
        <v>0.01</v>
      </c>
      <c r="K5206" s="10">
        <v>0.15</v>
      </c>
    </row>
    <row r="5207" spans="1:11" x14ac:dyDescent="0.35">
      <c r="A5207" s="9">
        <v>8810</v>
      </c>
      <c r="B5207" s="9" t="s">
        <v>1601</v>
      </c>
      <c r="C5207" s="9" t="s">
        <v>44</v>
      </c>
      <c r="D5207" s="9">
        <v>2012</v>
      </c>
      <c r="E5207" s="9" t="s">
        <v>9</v>
      </c>
      <c r="F5207" s="9" t="s">
        <v>38</v>
      </c>
      <c r="G5207" s="9">
        <v>0</v>
      </c>
      <c r="H5207" s="9">
        <v>0</v>
      </c>
      <c r="I5207" s="9">
        <v>0.15</v>
      </c>
      <c r="J5207" s="9">
        <v>0</v>
      </c>
      <c r="K5207" s="9">
        <v>0.15</v>
      </c>
    </row>
    <row r="5208" spans="1:11" x14ac:dyDescent="0.35">
      <c r="A5208" s="10">
        <v>8811</v>
      </c>
      <c r="B5208" s="10" t="s">
        <v>2587</v>
      </c>
      <c r="C5208" s="10" t="s">
        <v>80</v>
      </c>
      <c r="D5208" s="10">
        <v>1997</v>
      </c>
      <c r="E5208" s="10" t="s">
        <v>10</v>
      </c>
      <c r="F5208" s="10" t="s">
        <v>46</v>
      </c>
      <c r="G5208" s="10">
        <v>0</v>
      </c>
      <c r="H5208" s="10">
        <v>0</v>
      </c>
      <c r="I5208" s="10">
        <v>0.15</v>
      </c>
      <c r="J5208" s="10">
        <v>0</v>
      </c>
      <c r="K5208" s="10">
        <v>0.15</v>
      </c>
    </row>
    <row r="5209" spans="1:11" x14ac:dyDescent="0.35">
      <c r="A5209" s="9">
        <v>8812</v>
      </c>
      <c r="B5209" s="9" t="s">
        <v>2588</v>
      </c>
      <c r="C5209" s="9" t="s">
        <v>47</v>
      </c>
      <c r="D5209" s="9">
        <v>1996</v>
      </c>
      <c r="E5209" s="9" t="s">
        <v>4</v>
      </c>
      <c r="F5209" s="9" t="s">
        <v>125</v>
      </c>
      <c r="G5209" s="9">
        <v>0</v>
      </c>
      <c r="H5209" s="9">
        <v>0</v>
      </c>
      <c r="I5209" s="9">
        <v>0.15</v>
      </c>
      <c r="J5209" s="9">
        <v>0</v>
      </c>
      <c r="K5209" s="9">
        <v>0.15</v>
      </c>
    </row>
    <row r="5210" spans="1:11" x14ac:dyDescent="0.35">
      <c r="A5210" s="10">
        <v>8813</v>
      </c>
      <c r="B5210" s="10" t="s">
        <v>2589</v>
      </c>
      <c r="C5210" s="10" t="s">
        <v>56</v>
      </c>
      <c r="D5210" s="10">
        <v>2014</v>
      </c>
      <c r="E5210" s="10" t="s">
        <v>9</v>
      </c>
      <c r="F5210" s="10" t="s">
        <v>75</v>
      </c>
      <c r="G5210" s="10">
        <v>0</v>
      </c>
      <c r="H5210" s="10">
        <v>0</v>
      </c>
      <c r="I5210" s="10">
        <v>0.15</v>
      </c>
      <c r="J5210" s="10">
        <v>0</v>
      </c>
      <c r="K5210" s="10">
        <v>0.15</v>
      </c>
    </row>
    <row r="5211" spans="1:11" x14ac:dyDescent="0.35">
      <c r="A5211" s="9">
        <v>8814</v>
      </c>
      <c r="B5211" s="9" t="s">
        <v>970</v>
      </c>
      <c r="C5211" s="9" t="s">
        <v>36</v>
      </c>
      <c r="D5211" s="9">
        <v>2003</v>
      </c>
      <c r="E5211" s="9" t="s">
        <v>9</v>
      </c>
      <c r="F5211" s="9" t="s">
        <v>50</v>
      </c>
      <c r="G5211" s="9">
        <v>0.11</v>
      </c>
      <c r="H5211" s="9">
        <v>0.04</v>
      </c>
      <c r="I5211" s="9">
        <v>0</v>
      </c>
      <c r="J5211" s="9">
        <v>0</v>
      </c>
      <c r="K5211" s="9">
        <v>0.15</v>
      </c>
    </row>
    <row r="5212" spans="1:11" x14ac:dyDescent="0.35">
      <c r="A5212" s="10">
        <v>8815</v>
      </c>
      <c r="B5212" s="10" t="s">
        <v>2590</v>
      </c>
      <c r="C5212" s="10" t="s">
        <v>42</v>
      </c>
      <c r="D5212" s="10">
        <v>2008</v>
      </c>
      <c r="E5212" s="10" t="s">
        <v>5</v>
      </c>
      <c r="F5212" s="10" t="s">
        <v>466</v>
      </c>
      <c r="G5212" s="10">
        <v>0.14000000000000001</v>
      </c>
      <c r="H5212" s="10">
        <v>0</v>
      </c>
      <c r="I5212" s="10">
        <v>0</v>
      </c>
      <c r="J5212" s="10">
        <v>0.01</v>
      </c>
      <c r="K5212" s="10">
        <v>0.15</v>
      </c>
    </row>
    <row r="5213" spans="1:11" x14ac:dyDescent="0.35">
      <c r="A5213" s="9">
        <v>8816</v>
      </c>
      <c r="B5213" s="9" t="s">
        <v>2591</v>
      </c>
      <c r="C5213" s="9" t="s">
        <v>149</v>
      </c>
      <c r="D5213" s="9">
        <v>2003</v>
      </c>
      <c r="E5213" s="9" t="s">
        <v>9</v>
      </c>
      <c r="F5213" s="9" t="s">
        <v>535</v>
      </c>
      <c r="G5213" s="9">
        <v>0.12</v>
      </c>
      <c r="H5213" s="9">
        <v>0.03</v>
      </c>
      <c r="I5213" s="9">
        <v>0</v>
      </c>
      <c r="J5213" s="9">
        <v>0</v>
      </c>
      <c r="K5213" s="9">
        <v>0.15</v>
      </c>
    </row>
    <row r="5214" spans="1:11" x14ac:dyDescent="0.35">
      <c r="A5214" s="10">
        <v>8817</v>
      </c>
      <c r="B5214" s="10" t="s">
        <v>1259</v>
      </c>
      <c r="C5214" s="10" t="s">
        <v>39</v>
      </c>
      <c r="D5214" s="10">
        <v>2003</v>
      </c>
      <c r="E5214" s="10" t="s">
        <v>1</v>
      </c>
      <c r="F5214" s="10" t="s">
        <v>46</v>
      </c>
      <c r="G5214" s="10">
        <v>0.11</v>
      </c>
      <c r="H5214" s="10">
        <v>0.03</v>
      </c>
      <c r="I5214" s="10">
        <v>0</v>
      </c>
      <c r="J5214" s="10">
        <v>0.01</v>
      </c>
      <c r="K5214" s="10">
        <v>0.15</v>
      </c>
    </row>
    <row r="5215" spans="1:11" x14ac:dyDescent="0.35">
      <c r="A5215" s="9">
        <v>8818</v>
      </c>
      <c r="B5215" s="9" t="s">
        <v>2592</v>
      </c>
      <c r="C5215" s="9" t="s">
        <v>39</v>
      </c>
      <c r="D5215" s="9">
        <v>2002</v>
      </c>
      <c r="E5215" s="9" t="s">
        <v>7</v>
      </c>
      <c r="F5215" s="9" t="s">
        <v>52</v>
      </c>
      <c r="G5215" s="9">
        <v>0.11</v>
      </c>
      <c r="H5215" s="9">
        <v>0.03</v>
      </c>
      <c r="I5215" s="9">
        <v>0</v>
      </c>
      <c r="J5215" s="9">
        <v>0.01</v>
      </c>
      <c r="K5215" s="9">
        <v>0.15</v>
      </c>
    </row>
    <row r="5216" spans="1:11" x14ac:dyDescent="0.35">
      <c r="A5216" s="10">
        <v>8819</v>
      </c>
      <c r="B5216" s="10" t="s">
        <v>2593</v>
      </c>
      <c r="C5216" s="10" t="s">
        <v>72</v>
      </c>
      <c r="D5216" s="10">
        <v>1997</v>
      </c>
      <c r="E5216" s="10" t="s">
        <v>11</v>
      </c>
      <c r="F5216" s="10" t="s">
        <v>57</v>
      </c>
      <c r="G5216" s="10">
        <v>0</v>
      </c>
      <c r="H5216" s="10">
        <v>0</v>
      </c>
      <c r="I5216" s="10">
        <v>0.14000000000000001</v>
      </c>
      <c r="J5216" s="10">
        <v>0.01</v>
      </c>
      <c r="K5216" s="10">
        <v>0.15</v>
      </c>
    </row>
    <row r="5217" spans="1:11" x14ac:dyDescent="0.35">
      <c r="A5217" s="9">
        <v>8820</v>
      </c>
      <c r="B5217" s="9" t="s">
        <v>2594</v>
      </c>
      <c r="C5217" s="9" t="s">
        <v>149</v>
      </c>
      <c r="D5217" s="9">
        <v>2005</v>
      </c>
      <c r="E5217" s="9" t="s">
        <v>9</v>
      </c>
      <c r="F5217" s="9" t="s">
        <v>91</v>
      </c>
      <c r="G5217" s="9">
        <v>0.12</v>
      </c>
      <c r="H5217" s="9">
        <v>0.03</v>
      </c>
      <c r="I5217" s="9">
        <v>0</v>
      </c>
      <c r="J5217" s="9">
        <v>0</v>
      </c>
      <c r="K5217" s="9">
        <v>0.15</v>
      </c>
    </row>
    <row r="5218" spans="1:11" x14ac:dyDescent="0.35">
      <c r="A5218" s="10">
        <v>8821</v>
      </c>
      <c r="B5218" s="10" t="s">
        <v>2595</v>
      </c>
      <c r="C5218" s="10" t="s">
        <v>44</v>
      </c>
      <c r="D5218" s="10">
        <v>2005</v>
      </c>
      <c r="E5218" s="10" t="s">
        <v>4</v>
      </c>
      <c r="F5218" s="10" t="s">
        <v>57</v>
      </c>
      <c r="G5218" s="10">
        <v>0.14000000000000001</v>
      </c>
      <c r="H5218" s="10">
        <v>0</v>
      </c>
      <c r="I5218" s="10">
        <v>0</v>
      </c>
      <c r="J5218" s="10">
        <v>0.01</v>
      </c>
      <c r="K5218" s="10">
        <v>0.15</v>
      </c>
    </row>
    <row r="5219" spans="1:11" x14ac:dyDescent="0.35">
      <c r="A5219" s="9">
        <v>8822</v>
      </c>
      <c r="B5219" s="9" t="s">
        <v>2596</v>
      </c>
      <c r="C5219" s="9" t="s">
        <v>49</v>
      </c>
      <c r="D5219" s="9">
        <v>2010</v>
      </c>
      <c r="E5219" s="9" t="s">
        <v>5</v>
      </c>
      <c r="F5219" s="9" t="s">
        <v>1829</v>
      </c>
      <c r="G5219" s="9">
        <v>0.09</v>
      </c>
      <c r="H5219" s="9">
        <v>0.04</v>
      </c>
      <c r="I5219" s="9">
        <v>0</v>
      </c>
      <c r="J5219" s="9">
        <v>0.01</v>
      </c>
      <c r="K5219" s="9">
        <v>0.15</v>
      </c>
    </row>
    <row r="5220" spans="1:11" x14ac:dyDescent="0.35">
      <c r="A5220" s="10">
        <v>8823</v>
      </c>
      <c r="B5220" s="10" t="s">
        <v>298</v>
      </c>
      <c r="C5220" s="10" t="s">
        <v>69</v>
      </c>
      <c r="D5220" s="10">
        <v>2007</v>
      </c>
      <c r="E5220" s="10" t="s">
        <v>1</v>
      </c>
      <c r="F5220" s="10" t="s">
        <v>61</v>
      </c>
      <c r="G5220" s="10">
        <v>0.12</v>
      </c>
      <c r="H5220" s="10">
        <v>0.02</v>
      </c>
      <c r="I5220" s="10">
        <v>0</v>
      </c>
      <c r="J5220" s="10">
        <v>0.02</v>
      </c>
      <c r="K5220" s="10">
        <v>0.15</v>
      </c>
    </row>
    <row r="5221" spans="1:11" x14ac:dyDescent="0.35">
      <c r="A5221" s="9">
        <v>8824</v>
      </c>
      <c r="B5221" s="9" t="s">
        <v>2597</v>
      </c>
      <c r="C5221" s="9" t="s">
        <v>94</v>
      </c>
      <c r="D5221" s="9">
        <v>2011</v>
      </c>
      <c r="E5221" s="9" t="s">
        <v>8</v>
      </c>
      <c r="F5221" s="9" t="s">
        <v>61</v>
      </c>
      <c r="G5221" s="9">
        <v>0.05</v>
      </c>
      <c r="H5221" s="9">
        <v>0.08</v>
      </c>
      <c r="I5221" s="9">
        <v>0</v>
      </c>
      <c r="J5221" s="9">
        <v>0.02</v>
      </c>
      <c r="K5221" s="9">
        <v>0.15</v>
      </c>
    </row>
    <row r="5222" spans="1:11" x14ac:dyDescent="0.35">
      <c r="A5222" s="10">
        <v>8825</v>
      </c>
      <c r="B5222" s="10" t="s">
        <v>2171</v>
      </c>
      <c r="C5222" s="10" t="s">
        <v>70</v>
      </c>
      <c r="D5222" s="10">
        <v>2011</v>
      </c>
      <c r="E5222" s="10" t="s">
        <v>9</v>
      </c>
      <c r="F5222" s="10" t="s">
        <v>1161</v>
      </c>
      <c r="G5222" s="10">
        <v>0.08</v>
      </c>
      <c r="H5222" s="10">
        <v>0.05</v>
      </c>
      <c r="I5222" s="10">
        <v>0</v>
      </c>
      <c r="J5222" s="10">
        <v>0.01</v>
      </c>
      <c r="K5222" s="10">
        <v>0.15</v>
      </c>
    </row>
    <row r="5223" spans="1:11" x14ac:dyDescent="0.35">
      <c r="A5223" s="9">
        <v>8826</v>
      </c>
      <c r="B5223" s="9" t="s">
        <v>2598</v>
      </c>
      <c r="C5223" s="9" t="s">
        <v>149</v>
      </c>
      <c r="D5223" s="9">
        <v>2006</v>
      </c>
      <c r="E5223" s="9" t="s">
        <v>2</v>
      </c>
      <c r="F5223" s="9" t="s">
        <v>46</v>
      </c>
      <c r="G5223" s="9">
        <v>0.12</v>
      </c>
      <c r="H5223" s="9">
        <v>0.03</v>
      </c>
      <c r="I5223" s="9">
        <v>0</v>
      </c>
      <c r="J5223" s="9">
        <v>0</v>
      </c>
      <c r="K5223" s="9">
        <v>0.15</v>
      </c>
    </row>
    <row r="5224" spans="1:11" x14ac:dyDescent="0.35">
      <c r="A5224" s="10">
        <v>8827</v>
      </c>
      <c r="B5224" s="10" t="s">
        <v>2599</v>
      </c>
      <c r="C5224" s="10" t="s">
        <v>49</v>
      </c>
      <c r="D5224" s="10">
        <v>2011</v>
      </c>
      <c r="E5224" s="10" t="s">
        <v>6</v>
      </c>
      <c r="F5224" s="10" t="s">
        <v>134</v>
      </c>
      <c r="G5224" s="10">
        <v>0.14000000000000001</v>
      </c>
      <c r="H5224" s="10">
        <v>0</v>
      </c>
      <c r="I5224" s="10">
        <v>0</v>
      </c>
      <c r="J5224" s="10">
        <v>0.01</v>
      </c>
      <c r="K5224" s="10">
        <v>0.15</v>
      </c>
    </row>
    <row r="5225" spans="1:11" x14ac:dyDescent="0.35">
      <c r="A5225" s="9">
        <v>8828</v>
      </c>
      <c r="B5225" s="9" t="s">
        <v>2094</v>
      </c>
      <c r="C5225" s="9" t="s">
        <v>72</v>
      </c>
      <c r="D5225" s="9">
        <v>2001</v>
      </c>
      <c r="E5225" s="9" t="s">
        <v>1</v>
      </c>
      <c r="F5225" s="9" t="s">
        <v>61</v>
      </c>
      <c r="G5225" s="9">
        <v>0.08</v>
      </c>
      <c r="H5225" s="9">
        <v>0.06</v>
      </c>
      <c r="I5225" s="9">
        <v>0</v>
      </c>
      <c r="J5225" s="9">
        <v>0.01</v>
      </c>
      <c r="K5225" s="9">
        <v>0.15</v>
      </c>
    </row>
    <row r="5226" spans="1:11" x14ac:dyDescent="0.35">
      <c r="A5226" s="10">
        <v>8829</v>
      </c>
      <c r="B5226" s="10" t="s">
        <v>2600</v>
      </c>
      <c r="C5226" s="10" t="s">
        <v>49</v>
      </c>
      <c r="D5226" s="10">
        <v>2010</v>
      </c>
      <c r="E5226" s="10" t="s">
        <v>6</v>
      </c>
      <c r="F5226" s="10" t="s">
        <v>788</v>
      </c>
      <c r="G5226" s="10">
        <v>0.14000000000000001</v>
      </c>
      <c r="H5226" s="10">
        <v>0</v>
      </c>
      <c r="I5226" s="10">
        <v>0</v>
      </c>
      <c r="J5226" s="10">
        <v>0.01</v>
      </c>
      <c r="K5226" s="10">
        <v>0.15</v>
      </c>
    </row>
    <row r="5227" spans="1:11" x14ac:dyDescent="0.35">
      <c r="A5227" s="9">
        <v>8830</v>
      </c>
      <c r="B5227" s="9" t="s">
        <v>2601</v>
      </c>
      <c r="C5227" s="9" t="s">
        <v>39</v>
      </c>
      <c r="D5227" s="9">
        <v>2004</v>
      </c>
      <c r="E5227" s="9" t="s">
        <v>10</v>
      </c>
      <c r="F5227" s="9" t="s">
        <v>91</v>
      </c>
      <c r="G5227" s="9">
        <v>0.11</v>
      </c>
      <c r="H5227" s="9">
        <v>0.03</v>
      </c>
      <c r="I5227" s="9">
        <v>0</v>
      </c>
      <c r="J5227" s="9">
        <v>0.01</v>
      </c>
      <c r="K5227" s="9">
        <v>0.15</v>
      </c>
    </row>
    <row r="5228" spans="1:11" x14ac:dyDescent="0.35">
      <c r="A5228" s="10">
        <v>8831</v>
      </c>
      <c r="B5228" s="10" t="s">
        <v>2602</v>
      </c>
      <c r="C5228" s="10" t="s">
        <v>70</v>
      </c>
      <c r="D5228" s="10">
        <v>2007</v>
      </c>
      <c r="E5228" s="10" t="s">
        <v>4</v>
      </c>
      <c r="F5228" s="10" t="s">
        <v>137</v>
      </c>
      <c r="G5228" s="10">
        <v>0.13</v>
      </c>
      <c r="H5228" s="10">
        <v>0</v>
      </c>
      <c r="I5228" s="10">
        <v>0.01</v>
      </c>
      <c r="J5228" s="10">
        <v>0.01</v>
      </c>
      <c r="K5228" s="10">
        <v>0.15</v>
      </c>
    </row>
    <row r="5229" spans="1:11" x14ac:dyDescent="0.35">
      <c r="A5229" s="9">
        <v>8832</v>
      </c>
      <c r="B5229" s="9" t="s">
        <v>2603</v>
      </c>
      <c r="C5229" s="9" t="s">
        <v>44</v>
      </c>
      <c r="D5229" s="9">
        <v>2007</v>
      </c>
      <c r="E5229" s="9" t="s">
        <v>11</v>
      </c>
      <c r="F5229" s="9" t="s">
        <v>75</v>
      </c>
      <c r="G5229" s="9">
        <v>0</v>
      </c>
      <c r="H5229" s="9">
        <v>0</v>
      </c>
      <c r="I5229" s="9">
        <v>0.15</v>
      </c>
      <c r="J5229" s="9">
        <v>0</v>
      </c>
      <c r="K5229" s="9">
        <v>0.15</v>
      </c>
    </row>
    <row r="5230" spans="1:11" x14ac:dyDescent="0.35">
      <c r="A5230" s="10">
        <v>8833</v>
      </c>
      <c r="B5230" s="10" t="s">
        <v>2604</v>
      </c>
      <c r="C5230" s="10" t="s">
        <v>39</v>
      </c>
      <c r="D5230" s="10">
        <v>2004</v>
      </c>
      <c r="E5230" s="10" t="s">
        <v>7</v>
      </c>
      <c r="F5230" s="10" t="s">
        <v>118</v>
      </c>
      <c r="G5230" s="10">
        <v>0.11</v>
      </c>
      <c r="H5230" s="10">
        <v>0.03</v>
      </c>
      <c r="I5230" s="10">
        <v>0</v>
      </c>
      <c r="J5230" s="10">
        <v>0.01</v>
      </c>
      <c r="K5230" s="10">
        <v>0.15</v>
      </c>
    </row>
    <row r="5231" spans="1:11" x14ac:dyDescent="0.35">
      <c r="A5231" s="9">
        <v>8834</v>
      </c>
      <c r="B5231" s="9" t="s">
        <v>2605</v>
      </c>
      <c r="C5231" s="9" t="s">
        <v>34</v>
      </c>
      <c r="D5231" s="9">
        <v>2005</v>
      </c>
      <c r="E5231" s="9" t="s">
        <v>11</v>
      </c>
      <c r="F5231" s="9" t="s">
        <v>118</v>
      </c>
      <c r="G5231" s="9">
        <v>7.0000000000000007E-2</v>
      </c>
      <c r="H5231" s="9">
        <v>0.06</v>
      </c>
      <c r="I5231" s="9">
        <v>0</v>
      </c>
      <c r="J5231" s="9">
        <v>0.02</v>
      </c>
      <c r="K5231" s="9">
        <v>0.15</v>
      </c>
    </row>
    <row r="5232" spans="1:11" x14ac:dyDescent="0.35">
      <c r="A5232" s="10">
        <v>8835</v>
      </c>
      <c r="B5232" s="10" t="s">
        <v>2606</v>
      </c>
      <c r="C5232" s="10" t="s">
        <v>56</v>
      </c>
      <c r="D5232" s="10">
        <v>2013</v>
      </c>
      <c r="E5232" s="10" t="s">
        <v>4</v>
      </c>
      <c r="F5232" s="10" t="s">
        <v>585</v>
      </c>
      <c r="G5232" s="10">
        <v>0.08</v>
      </c>
      <c r="H5232" s="10">
        <v>0</v>
      </c>
      <c r="I5232" s="10">
        <v>0.04</v>
      </c>
      <c r="J5232" s="10">
        <v>0.02</v>
      </c>
      <c r="K5232" s="10">
        <v>0.15</v>
      </c>
    </row>
    <row r="5233" spans="1:11" x14ac:dyDescent="0.35">
      <c r="A5233" s="9">
        <v>8836</v>
      </c>
      <c r="B5233" s="9" t="s">
        <v>2607</v>
      </c>
      <c r="C5233" s="9" t="s">
        <v>47</v>
      </c>
      <c r="D5233" s="9">
        <v>1991</v>
      </c>
      <c r="E5233" s="9" t="s">
        <v>1</v>
      </c>
      <c r="F5233" s="9" t="s">
        <v>127</v>
      </c>
      <c r="G5233" s="9">
        <v>0</v>
      </c>
      <c r="H5233" s="9">
        <v>0</v>
      </c>
      <c r="I5233" s="9">
        <v>0.15</v>
      </c>
      <c r="J5233" s="9">
        <v>0</v>
      </c>
      <c r="K5233" s="9">
        <v>0.15</v>
      </c>
    </row>
    <row r="5234" spans="1:11" x14ac:dyDescent="0.35">
      <c r="A5234" s="10">
        <v>8837</v>
      </c>
      <c r="B5234" s="10" t="s">
        <v>1175</v>
      </c>
      <c r="C5234" s="10" t="s">
        <v>34</v>
      </c>
      <c r="D5234" s="10">
        <v>2001</v>
      </c>
      <c r="E5234" s="10" t="s">
        <v>1</v>
      </c>
      <c r="F5234" s="10" t="s">
        <v>57</v>
      </c>
      <c r="G5234" s="10">
        <v>7.0000000000000007E-2</v>
      </c>
      <c r="H5234" s="10">
        <v>0.06</v>
      </c>
      <c r="I5234" s="10">
        <v>0</v>
      </c>
      <c r="J5234" s="10">
        <v>0.02</v>
      </c>
      <c r="K5234" s="10">
        <v>0.15</v>
      </c>
    </row>
    <row r="5235" spans="1:11" x14ac:dyDescent="0.35">
      <c r="A5235" s="9">
        <v>8838</v>
      </c>
      <c r="B5235" s="9" t="s">
        <v>805</v>
      </c>
      <c r="C5235" s="9" t="s">
        <v>70</v>
      </c>
      <c r="D5235" s="9">
        <v>2013</v>
      </c>
      <c r="E5235" s="9" t="s">
        <v>7</v>
      </c>
      <c r="F5235" s="9" t="s">
        <v>84</v>
      </c>
      <c r="G5235" s="9">
        <v>0.06</v>
      </c>
      <c r="H5235" s="9">
        <v>0.04</v>
      </c>
      <c r="I5235" s="9">
        <v>0.05</v>
      </c>
      <c r="J5235" s="9">
        <v>0.01</v>
      </c>
      <c r="K5235" s="9">
        <v>0.15</v>
      </c>
    </row>
    <row r="5236" spans="1:11" x14ac:dyDescent="0.35">
      <c r="A5236" s="10">
        <v>8839</v>
      </c>
      <c r="B5236" s="10" t="s">
        <v>409</v>
      </c>
      <c r="C5236" s="10" t="s">
        <v>42</v>
      </c>
      <c r="D5236" s="10">
        <v>2007</v>
      </c>
      <c r="E5236" s="10" t="s">
        <v>9</v>
      </c>
      <c r="F5236" s="10" t="s">
        <v>43</v>
      </c>
      <c r="G5236" s="10">
        <v>0.13</v>
      </c>
      <c r="H5236" s="10">
        <v>0.01</v>
      </c>
      <c r="I5236" s="10">
        <v>0</v>
      </c>
      <c r="J5236" s="10">
        <v>0.01</v>
      </c>
      <c r="K5236" s="10">
        <v>0.15</v>
      </c>
    </row>
    <row r="5237" spans="1:11" x14ac:dyDescent="0.35">
      <c r="A5237" s="9">
        <v>8840</v>
      </c>
      <c r="B5237" s="9" t="s">
        <v>2608</v>
      </c>
      <c r="C5237" s="9" t="s">
        <v>42</v>
      </c>
      <c r="D5237" s="9">
        <v>2007</v>
      </c>
      <c r="E5237" s="9" t="s">
        <v>6</v>
      </c>
      <c r="F5237" s="9" t="s">
        <v>382</v>
      </c>
      <c r="G5237" s="9">
        <v>0.14000000000000001</v>
      </c>
      <c r="H5237" s="9">
        <v>0</v>
      </c>
      <c r="I5237" s="9">
        <v>0</v>
      </c>
      <c r="J5237" s="9">
        <v>0.01</v>
      </c>
      <c r="K5237" s="9">
        <v>0.15</v>
      </c>
    </row>
    <row r="5238" spans="1:11" x14ac:dyDescent="0.35">
      <c r="A5238" s="10">
        <v>8841</v>
      </c>
      <c r="B5238" s="10" t="s">
        <v>1992</v>
      </c>
      <c r="C5238" s="10" t="s">
        <v>69</v>
      </c>
      <c r="D5238" s="10">
        <v>2012</v>
      </c>
      <c r="E5238" s="10" t="s">
        <v>7</v>
      </c>
      <c r="F5238" s="10" t="s">
        <v>2609</v>
      </c>
      <c r="G5238" s="10">
        <v>7.0000000000000007E-2</v>
      </c>
      <c r="H5238" s="10">
        <v>0.06</v>
      </c>
      <c r="I5238" s="10">
        <v>0</v>
      </c>
      <c r="J5238" s="10">
        <v>0.02</v>
      </c>
      <c r="K5238" s="10">
        <v>0.15</v>
      </c>
    </row>
    <row r="5239" spans="1:11" x14ac:dyDescent="0.35">
      <c r="A5239" s="9">
        <v>8842</v>
      </c>
      <c r="B5239" s="9" t="s">
        <v>2610</v>
      </c>
      <c r="C5239" s="9" t="s">
        <v>34</v>
      </c>
      <c r="D5239" s="9">
        <v>2008</v>
      </c>
      <c r="E5239" s="9" t="s">
        <v>10</v>
      </c>
      <c r="F5239" s="9" t="s">
        <v>45</v>
      </c>
      <c r="G5239" s="9">
        <v>7.0000000000000007E-2</v>
      </c>
      <c r="H5239" s="9">
        <v>0.06</v>
      </c>
      <c r="I5239" s="9">
        <v>0</v>
      </c>
      <c r="J5239" s="9">
        <v>0.02</v>
      </c>
      <c r="K5239" s="9">
        <v>0.15</v>
      </c>
    </row>
    <row r="5240" spans="1:11" x14ac:dyDescent="0.35">
      <c r="A5240" s="10">
        <v>8843</v>
      </c>
      <c r="B5240" s="10" t="s">
        <v>2227</v>
      </c>
      <c r="C5240" s="10" t="s">
        <v>69</v>
      </c>
      <c r="D5240" s="10">
        <v>2008</v>
      </c>
      <c r="E5240" s="10" t="s">
        <v>1</v>
      </c>
      <c r="F5240" s="10" t="s">
        <v>57</v>
      </c>
      <c r="G5240" s="10">
        <v>0.14000000000000001</v>
      </c>
      <c r="H5240" s="10">
        <v>0</v>
      </c>
      <c r="I5240" s="10">
        <v>0</v>
      </c>
      <c r="J5240" s="10">
        <v>0.01</v>
      </c>
      <c r="K5240" s="10">
        <v>0.15</v>
      </c>
    </row>
    <row r="5241" spans="1:11" x14ac:dyDescent="0.35">
      <c r="A5241" s="9">
        <v>8844</v>
      </c>
      <c r="B5241" s="9" t="s">
        <v>2611</v>
      </c>
      <c r="C5241" s="9" t="s">
        <v>34</v>
      </c>
      <c r="D5241" s="9">
        <v>2005</v>
      </c>
      <c r="E5241" s="9" t="s">
        <v>4</v>
      </c>
      <c r="F5241" s="9" t="s">
        <v>118</v>
      </c>
      <c r="G5241" s="9">
        <v>7.0000000000000007E-2</v>
      </c>
      <c r="H5241" s="9">
        <v>0.06</v>
      </c>
      <c r="I5241" s="9">
        <v>0</v>
      </c>
      <c r="J5241" s="9">
        <v>0.02</v>
      </c>
      <c r="K5241" s="9">
        <v>0.15</v>
      </c>
    </row>
    <row r="5242" spans="1:11" x14ac:dyDescent="0.35">
      <c r="A5242" s="10">
        <v>8845</v>
      </c>
      <c r="B5242" s="10" t="s">
        <v>2612</v>
      </c>
      <c r="C5242" s="10" t="s">
        <v>102</v>
      </c>
      <c r="D5242" s="10">
        <v>2015</v>
      </c>
      <c r="E5242" s="10" t="s">
        <v>10</v>
      </c>
      <c r="F5242" s="10" t="s">
        <v>75</v>
      </c>
      <c r="G5242" s="10">
        <v>0</v>
      </c>
      <c r="H5242" s="10">
        <v>0.09</v>
      </c>
      <c r="I5242" s="10">
        <v>0.04</v>
      </c>
      <c r="J5242" s="10">
        <v>0.02</v>
      </c>
      <c r="K5242" s="10">
        <v>0.15</v>
      </c>
    </row>
    <row r="5243" spans="1:11" x14ac:dyDescent="0.35">
      <c r="A5243" s="9">
        <v>8846</v>
      </c>
      <c r="B5243" s="9" t="s">
        <v>333</v>
      </c>
      <c r="C5243" s="9" t="s">
        <v>94</v>
      </c>
      <c r="D5243" s="9">
        <v>2011</v>
      </c>
      <c r="E5243" s="9" t="s">
        <v>9</v>
      </c>
      <c r="F5243" s="9" t="s">
        <v>134</v>
      </c>
      <c r="G5243" s="9">
        <v>0</v>
      </c>
      <c r="H5243" s="9">
        <v>0.13</v>
      </c>
      <c r="I5243" s="9">
        <v>0</v>
      </c>
      <c r="J5243" s="9">
        <v>0.02</v>
      </c>
      <c r="K5243" s="9">
        <v>0.15</v>
      </c>
    </row>
    <row r="5244" spans="1:11" x14ac:dyDescent="0.35">
      <c r="A5244" s="10">
        <v>8847</v>
      </c>
      <c r="B5244" s="10" t="s">
        <v>2613</v>
      </c>
      <c r="C5244" s="10" t="s">
        <v>88</v>
      </c>
      <c r="D5244" s="10">
        <v>2013</v>
      </c>
      <c r="E5244" s="10" t="s">
        <v>9</v>
      </c>
      <c r="F5244" s="10" t="s">
        <v>38</v>
      </c>
      <c r="G5244" s="10">
        <v>0.04</v>
      </c>
      <c r="H5244" s="10">
        <v>7.0000000000000007E-2</v>
      </c>
      <c r="I5244" s="10">
        <v>0.03</v>
      </c>
      <c r="J5244" s="10">
        <v>0.01</v>
      </c>
      <c r="K5244" s="10">
        <v>0.15</v>
      </c>
    </row>
    <row r="5245" spans="1:11" x14ac:dyDescent="0.35">
      <c r="A5245" s="9">
        <v>8848</v>
      </c>
      <c r="B5245" s="9" t="s">
        <v>1944</v>
      </c>
      <c r="C5245" s="9" t="s">
        <v>69</v>
      </c>
      <c r="D5245" s="9">
        <v>2015</v>
      </c>
      <c r="E5245" s="9" t="s">
        <v>9</v>
      </c>
      <c r="F5245" s="9" t="s">
        <v>75</v>
      </c>
      <c r="G5245" s="9">
        <v>0</v>
      </c>
      <c r="H5245" s="9">
        <v>0</v>
      </c>
      <c r="I5245" s="9">
        <v>0.15</v>
      </c>
      <c r="J5245" s="9">
        <v>0</v>
      </c>
      <c r="K5245" s="9">
        <v>0.15</v>
      </c>
    </row>
    <row r="5246" spans="1:11" x14ac:dyDescent="0.35">
      <c r="A5246" s="10">
        <v>8849</v>
      </c>
      <c r="B5246" s="10" t="s">
        <v>2614</v>
      </c>
      <c r="C5246" s="10" t="s">
        <v>55</v>
      </c>
      <c r="D5246" s="10">
        <v>2014</v>
      </c>
      <c r="E5246" s="10" t="s">
        <v>6</v>
      </c>
      <c r="F5246" s="10" t="s">
        <v>59</v>
      </c>
      <c r="G5246" s="10">
        <v>0.11</v>
      </c>
      <c r="H5246" s="10">
        <v>0.03</v>
      </c>
      <c r="I5246" s="10">
        <v>0</v>
      </c>
      <c r="J5246" s="10">
        <v>0.01</v>
      </c>
      <c r="K5246" s="10">
        <v>0.15</v>
      </c>
    </row>
    <row r="5247" spans="1:11" x14ac:dyDescent="0.35">
      <c r="A5247" s="9">
        <v>8850</v>
      </c>
      <c r="B5247" s="9" t="s">
        <v>2615</v>
      </c>
      <c r="C5247" s="9" t="s">
        <v>36</v>
      </c>
      <c r="D5247" s="9">
        <v>2004</v>
      </c>
      <c r="E5247" s="9" t="s">
        <v>6</v>
      </c>
      <c r="F5247" s="9" t="s">
        <v>145</v>
      </c>
      <c r="G5247" s="9">
        <v>0.11</v>
      </c>
      <c r="H5247" s="9">
        <v>0.04</v>
      </c>
      <c r="I5247" s="9">
        <v>0</v>
      </c>
      <c r="J5247" s="9">
        <v>0</v>
      </c>
      <c r="K5247" s="9">
        <v>0.15</v>
      </c>
    </row>
    <row r="5248" spans="1:11" x14ac:dyDescent="0.35">
      <c r="A5248" s="10">
        <v>8851</v>
      </c>
      <c r="B5248" s="10" t="s">
        <v>2616</v>
      </c>
      <c r="C5248" s="10" t="s">
        <v>34</v>
      </c>
      <c r="D5248" s="10">
        <v>2001</v>
      </c>
      <c r="E5248" s="10" t="s">
        <v>3</v>
      </c>
      <c r="F5248" s="10" t="s">
        <v>61</v>
      </c>
      <c r="G5248" s="10">
        <v>7.0000000000000007E-2</v>
      </c>
      <c r="H5248" s="10">
        <v>0.06</v>
      </c>
      <c r="I5248" s="10">
        <v>0</v>
      </c>
      <c r="J5248" s="10">
        <v>0.02</v>
      </c>
      <c r="K5248" s="10">
        <v>0.15</v>
      </c>
    </row>
    <row r="5249" spans="1:11" x14ac:dyDescent="0.35">
      <c r="A5249" s="9">
        <v>8852</v>
      </c>
      <c r="B5249" s="9" t="s">
        <v>2617</v>
      </c>
      <c r="C5249" s="9" t="s">
        <v>56</v>
      </c>
      <c r="D5249" s="9">
        <v>2014</v>
      </c>
      <c r="E5249" s="9" t="s">
        <v>4</v>
      </c>
      <c r="F5249" s="9" t="s">
        <v>174</v>
      </c>
      <c r="G5249" s="9">
        <v>0.02</v>
      </c>
      <c r="H5249" s="9">
        <v>0</v>
      </c>
      <c r="I5249" s="9">
        <v>0.13</v>
      </c>
      <c r="J5249" s="9">
        <v>0.01</v>
      </c>
      <c r="K5249" s="9">
        <v>0.15</v>
      </c>
    </row>
    <row r="5250" spans="1:11" x14ac:dyDescent="0.35">
      <c r="A5250" s="10">
        <v>8853</v>
      </c>
      <c r="B5250" s="10" t="s">
        <v>2618</v>
      </c>
      <c r="C5250" s="10" t="s">
        <v>149</v>
      </c>
      <c r="D5250" s="10">
        <v>2002</v>
      </c>
      <c r="E5250" s="10" t="s">
        <v>8</v>
      </c>
      <c r="F5250" s="10" t="s">
        <v>402</v>
      </c>
      <c r="G5250" s="10">
        <v>0.12</v>
      </c>
      <c r="H5250" s="10">
        <v>0.03</v>
      </c>
      <c r="I5250" s="10">
        <v>0</v>
      </c>
      <c r="J5250" s="10">
        <v>0</v>
      </c>
      <c r="K5250" s="10">
        <v>0.15</v>
      </c>
    </row>
    <row r="5251" spans="1:11" x14ac:dyDescent="0.35">
      <c r="A5251" s="9">
        <v>8854</v>
      </c>
      <c r="B5251" s="9" t="s">
        <v>2619</v>
      </c>
      <c r="C5251" s="9" t="s">
        <v>80</v>
      </c>
      <c r="D5251" s="9">
        <v>1995</v>
      </c>
      <c r="E5251" s="9" t="s">
        <v>1</v>
      </c>
      <c r="F5251" s="9" t="s">
        <v>46</v>
      </c>
      <c r="G5251" s="9">
        <v>0</v>
      </c>
      <c r="H5251" s="9">
        <v>0</v>
      </c>
      <c r="I5251" s="9">
        <v>0.15</v>
      </c>
      <c r="J5251" s="9">
        <v>0</v>
      </c>
      <c r="K5251" s="9">
        <v>0.15</v>
      </c>
    </row>
    <row r="5252" spans="1:11" x14ac:dyDescent="0.35">
      <c r="A5252" s="10">
        <v>8855</v>
      </c>
      <c r="B5252" s="10" t="s">
        <v>330</v>
      </c>
      <c r="C5252" s="10" t="s">
        <v>44</v>
      </c>
      <c r="D5252" s="10">
        <v>2010</v>
      </c>
      <c r="E5252" s="10" t="s">
        <v>9</v>
      </c>
      <c r="F5252" s="10" t="s">
        <v>43</v>
      </c>
      <c r="G5252" s="10">
        <v>0.09</v>
      </c>
      <c r="H5252" s="10">
        <v>0.04</v>
      </c>
      <c r="I5252" s="10">
        <v>0</v>
      </c>
      <c r="J5252" s="10">
        <v>0.03</v>
      </c>
      <c r="K5252" s="10">
        <v>0.15</v>
      </c>
    </row>
    <row r="5253" spans="1:11" x14ac:dyDescent="0.35">
      <c r="A5253" s="9">
        <v>8856</v>
      </c>
      <c r="B5253" s="9" t="s">
        <v>2620</v>
      </c>
      <c r="C5253" s="9" t="s">
        <v>56</v>
      </c>
      <c r="D5253" s="9">
        <v>2014</v>
      </c>
      <c r="E5253" s="9" t="s">
        <v>4</v>
      </c>
      <c r="F5253" s="9" t="s">
        <v>57</v>
      </c>
      <c r="G5253" s="9">
        <v>0</v>
      </c>
      <c r="H5253" s="9">
        <v>0</v>
      </c>
      <c r="I5253" s="9">
        <v>0.15</v>
      </c>
      <c r="J5253" s="9">
        <v>0</v>
      </c>
      <c r="K5253" s="9">
        <v>0.15</v>
      </c>
    </row>
    <row r="5254" spans="1:11" x14ac:dyDescent="0.35">
      <c r="A5254" s="10">
        <v>8857</v>
      </c>
      <c r="B5254" s="10" t="s">
        <v>2621</v>
      </c>
      <c r="C5254" s="10" t="s">
        <v>44</v>
      </c>
      <c r="D5254" s="10">
        <v>2011</v>
      </c>
      <c r="E5254" s="10" t="s">
        <v>4</v>
      </c>
      <c r="F5254" s="10" t="s">
        <v>57</v>
      </c>
      <c r="G5254" s="10">
        <v>0</v>
      </c>
      <c r="H5254" s="10">
        <v>0.04</v>
      </c>
      <c r="I5254" s="10">
        <v>0.09</v>
      </c>
      <c r="J5254" s="10">
        <v>0.02</v>
      </c>
      <c r="K5254" s="10">
        <v>0.15</v>
      </c>
    </row>
    <row r="5255" spans="1:11" x14ac:dyDescent="0.35">
      <c r="A5255" s="9">
        <v>8858</v>
      </c>
      <c r="B5255" s="9" t="s">
        <v>2622</v>
      </c>
      <c r="C5255" s="9" t="s">
        <v>88</v>
      </c>
      <c r="D5255" s="9">
        <v>2015</v>
      </c>
      <c r="E5255" s="9" t="s">
        <v>8</v>
      </c>
      <c r="F5255" s="9" t="s">
        <v>814</v>
      </c>
      <c r="G5255" s="9">
        <v>0.04</v>
      </c>
      <c r="H5255" s="9">
        <v>0</v>
      </c>
      <c r="I5255" s="9">
        <v>0.1</v>
      </c>
      <c r="J5255" s="9">
        <v>0.01</v>
      </c>
      <c r="K5255" s="9">
        <v>0.15</v>
      </c>
    </row>
    <row r="5256" spans="1:11" x14ac:dyDescent="0.35">
      <c r="A5256" s="10">
        <v>8859</v>
      </c>
      <c r="B5256" s="10" t="s">
        <v>2623</v>
      </c>
      <c r="C5256" s="10" t="s">
        <v>36</v>
      </c>
      <c r="D5256" s="10">
        <v>2005</v>
      </c>
      <c r="E5256" s="10" t="s">
        <v>9</v>
      </c>
      <c r="F5256" s="10" t="s">
        <v>67</v>
      </c>
      <c r="G5256" s="10">
        <v>0.11</v>
      </c>
      <c r="H5256" s="10">
        <v>0.04</v>
      </c>
      <c r="I5256" s="10">
        <v>0</v>
      </c>
      <c r="J5256" s="10">
        <v>0</v>
      </c>
      <c r="K5256" s="10">
        <v>0.15</v>
      </c>
    </row>
    <row r="5257" spans="1:11" x14ac:dyDescent="0.35">
      <c r="A5257" s="9">
        <v>8860</v>
      </c>
      <c r="B5257" s="9" t="s">
        <v>2624</v>
      </c>
      <c r="C5257" s="9" t="s">
        <v>34</v>
      </c>
      <c r="D5257" s="9">
        <v>2008</v>
      </c>
      <c r="E5257" s="9" t="s">
        <v>7</v>
      </c>
      <c r="F5257" s="9" t="s">
        <v>43</v>
      </c>
      <c r="G5257" s="9">
        <v>7.0000000000000007E-2</v>
      </c>
      <c r="H5257" s="9">
        <v>0.06</v>
      </c>
      <c r="I5257" s="9">
        <v>0</v>
      </c>
      <c r="J5257" s="9">
        <v>0.02</v>
      </c>
      <c r="K5257" s="9">
        <v>0.15</v>
      </c>
    </row>
    <row r="5258" spans="1:11" x14ac:dyDescent="0.35">
      <c r="A5258" s="10">
        <v>8861</v>
      </c>
      <c r="B5258" s="10" t="s">
        <v>281</v>
      </c>
      <c r="C5258" s="10" t="s">
        <v>34</v>
      </c>
      <c r="D5258" s="10">
        <v>2008</v>
      </c>
      <c r="E5258" s="10" t="s">
        <v>1</v>
      </c>
      <c r="F5258" s="10" t="s">
        <v>61</v>
      </c>
      <c r="G5258" s="10">
        <v>7.0000000000000007E-2</v>
      </c>
      <c r="H5258" s="10">
        <v>0.06</v>
      </c>
      <c r="I5258" s="10">
        <v>0</v>
      </c>
      <c r="J5258" s="10">
        <v>0.02</v>
      </c>
      <c r="K5258" s="10">
        <v>0.15</v>
      </c>
    </row>
    <row r="5259" spans="1:11" x14ac:dyDescent="0.35">
      <c r="A5259" s="9">
        <v>8862</v>
      </c>
      <c r="B5259" s="9" t="s">
        <v>981</v>
      </c>
      <c r="C5259" s="9" t="s">
        <v>55</v>
      </c>
      <c r="D5259" s="9">
        <v>2016</v>
      </c>
      <c r="E5259" s="9" t="s">
        <v>2</v>
      </c>
      <c r="F5259" s="9" t="s">
        <v>61</v>
      </c>
      <c r="G5259" s="9">
        <v>0.08</v>
      </c>
      <c r="H5259" s="9">
        <v>0.05</v>
      </c>
      <c r="I5259" s="9">
        <v>0</v>
      </c>
      <c r="J5259" s="9">
        <v>0.02</v>
      </c>
      <c r="K5259" s="9">
        <v>0.15</v>
      </c>
    </row>
    <row r="5260" spans="1:11" x14ac:dyDescent="0.35">
      <c r="A5260" s="10">
        <v>8863</v>
      </c>
      <c r="B5260" s="10" t="s">
        <v>2625</v>
      </c>
      <c r="C5260" s="10" t="s">
        <v>146</v>
      </c>
      <c r="D5260" s="10">
        <v>2001</v>
      </c>
      <c r="E5260" s="10" t="s">
        <v>1</v>
      </c>
      <c r="F5260" s="10" t="s">
        <v>2626</v>
      </c>
      <c r="G5260" s="10">
        <v>0</v>
      </c>
      <c r="H5260" s="10">
        <v>0</v>
      </c>
      <c r="I5260" s="10">
        <v>0.15</v>
      </c>
      <c r="J5260" s="10">
        <v>0</v>
      </c>
      <c r="K5260" s="10">
        <v>0.15</v>
      </c>
    </row>
    <row r="5261" spans="1:11" x14ac:dyDescent="0.35">
      <c r="A5261" s="9">
        <v>8864</v>
      </c>
      <c r="B5261" s="9" t="s">
        <v>2627</v>
      </c>
      <c r="C5261" s="9" t="s">
        <v>146</v>
      </c>
      <c r="D5261" s="9">
        <v>2000</v>
      </c>
      <c r="E5261" s="9" t="s">
        <v>2</v>
      </c>
      <c r="F5261" s="9" t="s">
        <v>465</v>
      </c>
      <c r="G5261" s="9">
        <v>0</v>
      </c>
      <c r="H5261" s="9">
        <v>0</v>
      </c>
      <c r="I5261" s="9">
        <v>0.09</v>
      </c>
      <c r="J5261" s="9">
        <v>0.06</v>
      </c>
      <c r="K5261" s="9">
        <v>0.15</v>
      </c>
    </row>
    <row r="5262" spans="1:11" x14ac:dyDescent="0.35">
      <c r="A5262" s="10">
        <v>8865</v>
      </c>
      <c r="B5262" s="10" t="s">
        <v>2628</v>
      </c>
      <c r="C5262" s="10" t="s">
        <v>146</v>
      </c>
      <c r="D5262" s="10">
        <v>1997</v>
      </c>
      <c r="E5262" s="10" t="s">
        <v>11</v>
      </c>
      <c r="F5262" s="10" t="s">
        <v>52</v>
      </c>
      <c r="G5262" s="10">
        <v>0.12</v>
      </c>
      <c r="H5262" s="10">
        <v>0.03</v>
      </c>
      <c r="I5262" s="10">
        <v>0</v>
      </c>
      <c r="J5262" s="10">
        <v>0</v>
      </c>
      <c r="K5262" s="10">
        <v>0.15</v>
      </c>
    </row>
    <row r="5263" spans="1:11" x14ac:dyDescent="0.35">
      <c r="A5263" s="9">
        <v>8866</v>
      </c>
      <c r="B5263" s="9" t="s">
        <v>2629</v>
      </c>
      <c r="C5263" s="9" t="s">
        <v>146</v>
      </c>
      <c r="D5263" s="9">
        <v>1997</v>
      </c>
      <c r="E5263" s="9" t="s">
        <v>10</v>
      </c>
      <c r="F5263" s="9" t="s">
        <v>2630</v>
      </c>
      <c r="G5263" s="9">
        <v>0.12</v>
      </c>
      <c r="H5263" s="9">
        <v>0.03</v>
      </c>
      <c r="I5263" s="9">
        <v>0</v>
      </c>
      <c r="J5263" s="9">
        <v>0</v>
      </c>
      <c r="K5263" s="9">
        <v>0.15</v>
      </c>
    </row>
    <row r="5264" spans="1:11" x14ac:dyDescent="0.35">
      <c r="A5264" s="10">
        <v>8867</v>
      </c>
      <c r="B5264" s="10" t="s">
        <v>2631</v>
      </c>
      <c r="C5264" s="10" t="s">
        <v>56</v>
      </c>
      <c r="D5264" s="10">
        <v>2015</v>
      </c>
      <c r="E5264" s="10" t="s">
        <v>4</v>
      </c>
      <c r="F5264" s="10" t="s">
        <v>1069</v>
      </c>
      <c r="G5264" s="10">
        <v>0</v>
      </c>
      <c r="H5264" s="10">
        <v>0</v>
      </c>
      <c r="I5264" s="10">
        <v>0.15</v>
      </c>
      <c r="J5264" s="10">
        <v>0</v>
      </c>
      <c r="K5264" s="10">
        <v>0.15</v>
      </c>
    </row>
    <row r="5265" spans="1:11" x14ac:dyDescent="0.35">
      <c r="A5265" s="9">
        <v>8868</v>
      </c>
      <c r="B5265" s="9" t="s">
        <v>1226</v>
      </c>
      <c r="C5265" s="9" t="s">
        <v>149</v>
      </c>
      <c r="D5265" s="9">
        <v>2002</v>
      </c>
      <c r="E5265" s="9" t="s">
        <v>1</v>
      </c>
      <c r="F5265" s="9" t="s">
        <v>114</v>
      </c>
      <c r="G5265" s="9">
        <v>0.12</v>
      </c>
      <c r="H5265" s="9">
        <v>0.03</v>
      </c>
      <c r="I5265" s="9">
        <v>0</v>
      </c>
      <c r="J5265" s="9">
        <v>0</v>
      </c>
      <c r="K5265" s="9">
        <v>0.15</v>
      </c>
    </row>
    <row r="5266" spans="1:11" x14ac:dyDescent="0.35">
      <c r="A5266" s="10">
        <v>8869</v>
      </c>
      <c r="B5266" s="10" t="s">
        <v>2459</v>
      </c>
      <c r="C5266" s="10" t="s">
        <v>42</v>
      </c>
      <c r="D5266" s="10">
        <v>2009</v>
      </c>
      <c r="E5266" s="10" t="s">
        <v>9</v>
      </c>
      <c r="F5266" s="10" t="s">
        <v>86</v>
      </c>
      <c r="G5266" s="10">
        <v>0.14000000000000001</v>
      </c>
      <c r="H5266" s="10">
        <v>0</v>
      </c>
      <c r="I5266" s="10">
        <v>0</v>
      </c>
      <c r="J5266" s="10">
        <v>0.01</v>
      </c>
      <c r="K5266" s="10">
        <v>0.15</v>
      </c>
    </row>
    <row r="5267" spans="1:11" x14ac:dyDescent="0.35">
      <c r="A5267" s="9">
        <v>8870</v>
      </c>
      <c r="B5267" s="9" t="s">
        <v>2632</v>
      </c>
      <c r="C5267" s="9" t="s">
        <v>49</v>
      </c>
      <c r="D5267" s="9">
        <v>2009</v>
      </c>
      <c r="E5267" s="9" t="s">
        <v>8</v>
      </c>
      <c r="F5267" s="9" t="s">
        <v>50</v>
      </c>
      <c r="G5267" s="9">
        <v>0.14000000000000001</v>
      </c>
      <c r="H5267" s="9">
        <v>0</v>
      </c>
      <c r="I5267" s="9">
        <v>0</v>
      </c>
      <c r="J5267" s="9">
        <v>0.01</v>
      </c>
      <c r="K5267" s="9">
        <v>0.15</v>
      </c>
    </row>
    <row r="5268" spans="1:11" x14ac:dyDescent="0.35">
      <c r="A5268" s="10">
        <v>8871</v>
      </c>
      <c r="B5268" s="10" t="s">
        <v>2633</v>
      </c>
      <c r="C5268" s="10" t="s">
        <v>72</v>
      </c>
      <c r="D5268" s="10">
        <v>1998</v>
      </c>
      <c r="E5268" s="10" t="s">
        <v>9</v>
      </c>
      <c r="F5268" s="10" t="s">
        <v>43</v>
      </c>
      <c r="G5268" s="10">
        <v>0.08</v>
      </c>
      <c r="H5268" s="10">
        <v>0.06</v>
      </c>
      <c r="I5268" s="10">
        <v>0</v>
      </c>
      <c r="J5268" s="10">
        <v>0.01</v>
      </c>
      <c r="K5268" s="10">
        <v>0.15</v>
      </c>
    </row>
    <row r="5269" spans="1:11" x14ac:dyDescent="0.35">
      <c r="A5269" s="9">
        <v>8872</v>
      </c>
      <c r="B5269" s="9" t="s">
        <v>2634</v>
      </c>
      <c r="C5269" s="9" t="s">
        <v>39</v>
      </c>
      <c r="D5269" s="9">
        <v>2002</v>
      </c>
      <c r="E5269" s="9" t="s">
        <v>10</v>
      </c>
      <c r="F5269" s="9" t="s">
        <v>2635</v>
      </c>
      <c r="G5269" s="9">
        <v>0.11</v>
      </c>
      <c r="H5269" s="9">
        <v>0.03</v>
      </c>
      <c r="I5269" s="9">
        <v>0</v>
      </c>
      <c r="J5269" s="9">
        <v>0.01</v>
      </c>
      <c r="K5269" s="9">
        <v>0.15</v>
      </c>
    </row>
    <row r="5270" spans="1:11" x14ac:dyDescent="0.35">
      <c r="A5270" s="10">
        <v>8873</v>
      </c>
      <c r="B5270" s="10" t="s">
        <v>2636</v>
      </c>
      <c r="C5270" s="10" t="s">
        <v>39</v>
      </c>
      <c r="D5270" s="10">
        <v>2003</v>
      </c>
      <c r="E5270" s="10" t="s">
        <v>3</v>
      </c>
      <c r="F5270" s="10" t="s">
        <v>160</v>
      </c>
      <c r="G5270" s="10">
        <v>0.11</v>
      </c>
      <c r="H5270" s="10">
        <v>0.03</v>
      </c>
      <c r="I5270" s="10">
        <v>0</v>
      </c>
      <c r="J5270" s="10">
        <v>0.01</v>
      </c>
      <c r="K5270" s="10">
        <v>0.15</v>
      </c>
    </row>
    <row r="5271" spans="1:11" x14ac:dyDescent="0.35">
      <c r="A5271" s="9">
        <v>8874</v>
      </c>
      <c r="B5271" s="9" t="s">
        <v>2054</v>
      </c>
      <c r="C5271" s="9" t="s">
        <v>56</v>
      </c>
      <c r="D5271" s="9">
        <v>2016</v>
      </c>
      <c r="E5271" s="9" t="s">
        <v>4</v>
      </c>
      <c r="F5271" s="9" t="s">
        <v>174</v>
      </c>
      <c r="G5271" s="9">
        <v>0.02</v>
      </c>
      <c r="H5271" s="9">
        <v>0.03</v>
      </c>
      <c r="I5271" s="9">
        <v>0.08</v>
      </c>
      <c r="J5271" s="9">
        <v>0.02</v>
      </c>
      <c r="K5271" s="9">
        <v>0.15</v>
      </c>
    </row>
    <row r="5272" spans="1:11" x14ac:dyDescent="0.35">
      <c r="A5272" s="10">
        <v>8875</v>
      </c>
      <c r="B5272" s="10" t="s">
        <v>2637</v>
      </c>
      <c r="C5272" s="10" t="s">
        <v>42</v>
      </c>
      <c r="D5272" s="10">
        <v>2008</v>
      </c>
      <c r="E5272" s="10" t="s">
        <v>11</v>
      </c>
      <c r="F5272" s="10" t="s">
        <v>1527</v>
      </c>
      <c r="G5272" s="10">
        <v>0.13</v>
      </c>
      <c r="H5272" s="10">
        <v>0.01</v>
      </c>
      <c r="I5272" s="10">
        <v>0</v>
      </c>
      <c r="J5272" s="10">
        <v>0.01</v>
      </c>
      <c r="K5272" s="10">
        <v>0.15</v>
      </c>
    </row>
    <row r="5273" spans="1:11" x14ac:dyDescent="0.35">
      <c r="A5273" s="9">
        <v>8876</v>
      </c>
      <c r="B5273" s="9" t="s">
        <v>431</v>
      </c>
      <c r="C5273" s="9" t="s">
        <v>42</v>
      </c>
      <c r="D5273" s="9">
        <v>2011</v>
      </c>
      <c r="E5273" s="9" t="s">
        <v>1</v>
      </c>
      <c r="F5273" s="9" t="s">
        <v>46</v>
      </c>
      <c r="G5273" s="9">
        <v>0.05</v>
      </c>
      <c r="H5273" s="9">
        <v>0.08</v>
      </c>
      <c r="I5273" s="9">
        <v>0</v>
      </c>
      <c r="J5273" s="9">
        <v>0.02</v>
      </c>
      <c r="K5273" s="9">
        <v>0.15</v>
      </c>
    </row>
    <row r="5274" spans="1:11" x14ac:dyDescent="0.35">
      <c r="A5274" s="10">
        <v>8877</v>
      </c>
      <c r="B5274" s="10" t="s">
        <v>1364</v>
      </c>
      <c r="C5274" s="10" t="s">
        <v>47</v>
      </c>
      <c r="D5274" s="10">
        <v>1995</v>
      </c>
      <c r="E5274" s="10" t="s">
        <v>5</v>
      </c>
      <c r="F5274" s="10" t="s">
        <v>53</v>
      </c>
      <c r="G5274" s="10">
        <v>0</v>
      </c>
      <c r="H5274" s="10">
        <v>0</v>
      </c>
      <c r="I5274" s="10">
        <v>0.15</v>
      </c>
      <c r="J5274" s="10">
        <v>0</v>
      </c>
      <c r="K5274" s="10">
        <v>0.15</v>
      </c>
    </row>
    <row r="5275" spans="1:11" x14ac:dyDescent="0.35">
      <c r="A5275" s="9">
        <v>8878</v>
      </c>
      <c r="B5275" s="9" t="s">
        <v>2638</v>
      </c>
      <c r="C5275" s="9" t="s">
        <v>42</v>
      </c>
      <c r="D5275" s="9">
        <v>2008</v>
      </c>
      <c r="E5275" s="9" t="s">
        <v>9</v>
      </c>
      <c r="F5275" s="9" t="s">
        <v>86</v>
      </c>
      <c r="G5275" s="9">
        <v>0.14000000000000001</v>
      </c>
      <c r="H5275" s="9">
        <v>0</v>
      </c>
      <c r="I5275" s="9">
        <v>0</v>
      </c>
      <c r="J5275" s="9">
        <v>0.01</v>
      </c>
      <c r="K5275" s="9">
        <v>0.15</v>
      </c>
    </row>
    <row r="5276" spans="1:11" x14ac:dyDescent="0.35">
      <c r="A5276" s="10">
        <v>8879</v>
      </c>
      <c r="B5276" s="10" t="s">
        <v>1156</v>
      </c>
      <c r="C5276" s="10" t="s">
        <v>39</v>
      </c>
      <c r="D5276" s="10">
        <v>2004</v>
      </c>
      <c r="E5276" s="10" t="s">
        <v>7</v>
      </c>
      <c r="F5276" s="10" t="s">
        <v>67</v>
      </c>
      <c r="G5276" s="10">
        <v>0.11</v>
      </c>
      <c r="H5276" s="10">
        <v>0.03</v>
      </c>
      <c r="I5276" s="10">
        <v>0</v>
      </c>
      <c r="J5276" s="10">
        <v>0.01</v>
      </c>
      <c r="K5276" s="10">
        <v>0.15</v>
      </c>
    </row>
    <row r="5277" spans="1:11" x14ac:dyDescent="0.35">
      <c r="A5277" s="9">
        <v>8880</v>
      </c>
      <c r="B5277" s="9" t="s">
        <v>691</v>
      </c>
      <c r="C5277" s="9" t="s">
        <v>42</v>
      </c>
      <c r="D5277" s="9">
        <v>2007</v>
      </c>
      <c r="E5277" s="9" t="s">
        <v>3</v>
      </c>
      <c r="F5277" s="9" t="s">
        <v>43</v>
      </c>
      <c r="G5277" s="9">
        <v>0.13</v>
      </c>
      <c r="H5277" s="9">
        <v>0</v>
      </c>
      <c r="I5277" s="9">
        <v>0</v>
      </c>
      <c r="J5277" s="9">
        <v>0.01</v>
      </c>
      <c r="K5277" s="9">
        <v>0.15</v>
      </c>
    </row>
    <row r="5278" spans="1:11" x14ac:dyDescent="0.35">
      <c r="A5278" s="10">
        <v>8881</v>
      </c>
      <c r="B5278" s="10" t="s">
        <v>1732</v>
      </c>
      <c r="C5278" s="10" t="s">
        <v>69</v>
      </c>
      <c r="D5278" s="10">
        <v>2007</v>
      </c>
      <c r="E5278" s="10" t="s">
        <v>7</v>
      </c>
      <c r="F5278" s="10" t="s">
        <v>43</v>
      </c>
      <c r="G5278" s="10">
        <v>0.12</v>
      </c>
      <c r="H5278" s="10">
        <v>0.02</v>
      </c>
      <c r="I5278" s="10">
        <v>0</v>
      </c>
      <c r="J5278" s="10">
        <v>0.01</v>
      </c>
      <c r="K5278" s="10">
        <v>0.15</v>
      </c>
    </row>
    <row r="5279" spans="1:11" x14ac:dyDescent="0.35">
      <c r="A5279" s="9">
        <v>8882</v>
      </c>
      <c r="B5279" s="9" t="s">
        <v>2639</v>
      </c>
      <c r="C5279" s="9" t="s">
        <v>39</v>
      </c>
      <c r="D5279" s="9">
        <v>2006</v>
      </c>
      <c r="E5279" s="9" t="s">
        <v>9</v>
      </c>
      <c r="F5279" s="9" t="s">
        <v>67</v>
      </c>
      <c r="G5279" s="9">
        <v>0.11</v>
      </c>
      <c r="H5279" s="9">
        <v>0.03</v>
      </c>
      <c r="I5279" s="9">
        <v>0</v>
      </c>
      <c r="J5279" s="9">
        <v>0.01</v>
      </c>
      <c r="K5279" s="9">
        <v>0.15</v>
      </c>
    </row>
    <row r="5280" spans="1:11" x14ac:dyDescent="0.35">
      <c r="A5280" s="10">
        <v>8883</v>
      </c>
      <c r="B5280" s="10" t="s">
        <v>2640</v>
      </c>
      <c r="C5280" s="10" t="s">
        <v>69</v>
      </c>
      <c r="D5280" s="10">
        <v>2009</v>
      </c>
      <c r="E5280" s="10" t="s">
        <v>1</v>
      </c>
      <c r="F5280" s="10" t="s">
        <v>38</v>
      </c>
      <c r="G5280" s="10">
        <v>0</v>
      </c>
      <c r="H5280" s="10">
        <v>0</v>
      </c>
      <c r="I5280" s="10">
        <v>0.15</v>
      </c>
      <c r="J5280" s="10">
        <v>0</v>
      </c>
      <c r="K5280" s="10">
        <v>0.15</v>
      </c>
    </row>
    <row r="5281" spans="1:11" x14ac:dyDescent="0.35">
      <c r="A5281" s="9">
        <v>8884</v>
      </c>
      <c r="B5281" s="9" t="s">
        <v>2641</v>
      </c>
      <c r="C5281" s="9" t="s">
        <v>34</v>
      </c>
      <c r="D5281" s="9">
        <v>2001</v>
      </c>
      <c r="E5281" s="9" t="s">
        <v>7</v>
      </c>
      <c r="F5281" s="9" t="s">
        <v>62</v>
      </c>
      <c r="G5281" s="9">
        <v>7.0000000000000007E-2</v>
      </c>
      <c r="H5281" s="9">
        <v>0.06</v>
      </c>
      <c r="I5281" s="9">
        <v>0</v>
      </c>
      <c r="J5281" s="9">
        <v>0.02</v>
      </c>
      <c r="K5281" s="9">
        <v>0.15</v>
      </c>
    </row>
    <row r="5282" spans="1:11" x14ac:dyDescent="0.35">
      <c r="A5282" s="10">
        <v>8885</v>
      </c>
      <c r="B5282" s="10" t="s">
        <v>634</v>
      </c>
      <c r="C5282" s="10" t="s">
        <v>149</v>
      </c>
      <c r="D5282" s="10">
        <v>2006</v>
      </c>
      <c r="E5282" s="10" t="s">
        <v>9</v>
      </c>
      <c r="F5282" s="10" t="s">
        <v>43</v>
      </c>
      <c r="G5282" s="10">
        <v>0.12</v>
      </c>
      <c r="H5282" s="10">
        <v>0.03</v>
      </c>
      <c r="I5282" s="10">
        <v>0</v>
      </c>
      <c r="J5282" s="10">
        <v>0</v>
      </c>
      <c r="K5282" s="10">
        <v>0.15</v>
      </c>
    </row>
    <row r="5283" spans="1:11" x14ac:dyDescent="0.35">
      <c r="A5283" s="9">
        <v>8886</v>
      </c>
      <c r="B5283" s="9" t="s">
        <v>2642</v>
      </c>
      <c r="C5283" s="9" t="s">
        <v>49</v>
      </c>
      <c r="D5283" s="9">
        <v>2005</v>
      </c>
      <c r="E5283" s="9" t="s">
        <v>5</v>
      </c>
      <c r="F5283" s="9" t="s">
        <v>194</v>
      </c>
      <c r="G5283" s="9">
        <v>0.14000000000000001</v>
      </c>
      <c r="H5283" s="9">
        <v>0</v>
      </c>
      <c r="I5283" s="9">
        <v>0</v>
      </c>
      <c r="J5283" s="9">
        <v>0.01</v>
      </c>
      <c r="K5283" s="9">
        <v>0.15</v>
      </c>
    </row>
    <row r="5284" spans="1:11" x14ac:dyDescent="0.35">
      <c r="A5284" s="10">
        <v>8887</v>
      </c>
      <c r="B5284" s="10" t="s">
        <v>327</v>
      </c>
      <c r="C5284" s="10" t="s">
        <v>42</v>
      </c>
      <c r="D5284" s="10">
        <v>2007</v>
      </c>
      <c r="E5284" s="10" t="s">
        <v>9</v>
      </c>
      <c r="F5284" s="10" t="s">
        <v>35</v>
      </c>
      <c r="G5284" s="10">
        <v>0.12</v>
      </c>
      <c r="H5284" s="10">
        <v>0.01</v>
      </c>
      <c r="I5284" s="10">
        <v>0</v>
      </c>
      <c r="J5284" s="10">
        <v>0.01</v>
      </c>
      <c r="K5284" s="10">
        <v>0.15</v>
      </c>
    </row>
    <row r="5285" spans="1:11" x14ac:dyDescent="0.35">
      <c r="A5285" s="9">
        <v>8888</v>
      </c>
      <c r="B5285" s="9" t="s">
        <v>2643</v>
      </c>
      <c r="C5285" s="9" t="s">
        <v>70</v>
      </c>
      <c r="D5285" s="9">
        <v>2009</v>
      </c>
      <c r="E5285" s="9" t="s">
        <v>6</v>
      </c>
      <c r="F5285" s="9" t="s">
        <v>363</v>
      </c>
      <c r="G5285" s="9">
        <v>0.14000000000000001</v>
      </c>
      <c r="H5285" s="9">
        <v>0</v>
      </c>
      <c r="I5285" s="9">
        <v>0</v>
      </c>
      <c r="J5285" s="9">
        <v>0.01</v>
      </c>
      <c r="K5285" s="9">
        <v>0.15</v>
      </c>
    </row>
    <row r="5286" spans="1:11" x14ac:dyDescent="0.35">
      <c r="A5286" s="10">
        <v>8889</v>
      </c>
      <c r="B5286" s="10" t="s">
        <v>2644</v>
      </c>
      <c r="C5286" s="10" t="s">
        <v>72</v>
      </c>
      <c r="D5286" s="10">
        <v>1998</v>
      </c>
      <c r="E5286" s="10" t="s">
        <v>12</v>
      </c>
      <c r="F5286" s="10" t="s">
        <v>200</v>
      </c>
      <c r="G5286" s="10">
        <v>0.08</v>
      </c>
      <c r="H5286" s="10">
        <v>0.06</v>
      </c>
      <c r="I5286" s="10">
        <v>0</v>
      </c>
      <c r="J5286" s="10">
        <v>0.01</v>
      </c>
      <c r="K5286" s="10">
        <v>0.15</v>
      </c>
    </row>
    <row r="5287" spans="1:11" x14ac:dyDescent="0.35">
      <c r="A5287" s="9">
        <v>8890</v>
      </c>
      <c r="B5287" s="9" t="s">
        <v>1226</v>
      </c>
      <c r="C5287" s="9" t="s">
        <v>36</v>
      </c>
      <c r="D5287" s="9">
        <v>2002</v>
      </c>
      <c r="E5287" s="9" t="s">
        <v>1</v>
      </c>
      <c r="F5287" s="9" t="s">
        <v>114</v>
      </c>
      <c r="G5287" s="9">
        <v>0.11</v>
      </c>
      <c r="H5287" s="9">
        <v>0.04</v>
      </c>
      <c r="I5287" s="9">
        <v>0</v>
      </c>
      <c r="J5287" s="9">
        <v>0</v>
      </c>
      <c r="K5287" s="9">
        <v>0.15</v>
      </c>
    </row>
    <row r="5288" spans="1:11" x14ac:dyDescent="0.35">
      <c r="A5288" s="10">
        <v>8891</v>
      </c>
      <c r="B5288" s="10" t="s">
        <v>506</v>
      </c>
      <c r="C5288" s="10" t="s">
        <v>39</v>
      </c>
      <c r="D5288" s="10">
        <v>2004</v>
      </c>
      <c r="E5288" s="10" t="s">
        <v>9</v>
      </c>
      <c r="F5288" s="10" t="s">
        <v>67</v>
      </c>
      <c r="G5288" s="10">
        <v>0.11</v>
      </c>
      <c r="H5288" s="10">
        <v>0.03</v>
      </c>
      <c r="I5288" s="10">
        <v>0</v>
      </c>
      <c r="J5288" s="10">
        <v>0.01</v>
      </c>
      <c r="K5288" s="10">
        <v>0.15</v>
      </c>
    </row>
    <row r="5289" spans="1:11" x14ac:dyDescent="0.35">
      <c r="A5289" s="9">
        <v>8892</v>
      </c>
      <c r="B5289" s="9" t="s">
        <v>2645</v>
      </c>
      <c r="C5289" s="9" t="s">
        <v>72</v>
      </c>
      <c r="D5289" s="9">
        <v>1999</v>
      </c>
      <c r="E5289" s="9" t="s">
        <v>1</v>
      </c>
      <c r="F5289" s="9" t="s">
        <v>111</v>
      </c>
      <c r="G5289" s="9">
        <v>0</v>
      </c>
      <c r="H5289" s="9">
        <v>0</v>
      </c>
      <c r="I5289" s="9">
        <v>0.14000000000000001</v>
      </c>
      <c r="J5289" s="9">
        <v>0.01</v>
      </c>
      <c r="K5289" s="9">
        <v>0.15</v>
      </c>
    </row>
    <row r="5290" spans="1:11" x14ac:dyDescent="0.35">
      <c r="A5290" s="10">
        <v>8893</v>
      </c>
      <c r="B5290" s="10" t="s">
        <v>410</v>
      </c>
      <c r="C5290" s="10" t="s">
        <v>69</v>
      </c>
      <c r="D5290" s="10">
        <v>2013</v>
      </c>
      <c r="E5290" s="10" t="s">
        <v>1</v>
      </c>
      <c r="F5290" s="10" t="s">
        <v>52</v>
      </c>
      <c r="G5290" s="10">
        <v>0.14000000000000001</v>
      </c>
      <c r="H5290" s="10">
        <v>0</v>
      </c>
      <c r="I5290" s="10">
        <v>0</v>
      </c>
      <c r="J5290" s="10">
        <v>0.01</v>
      </c>
      <c r="K5290" s="10">
        <v>0.15</v>
      </c>
    </row>
    <row r="5291" spans="1:11" x14ac:dyDescent="0.35">
      <c r="A5291" s="9">
        <v>8894</v>
      </c>
      <c r="B5291" s="9" t="s">
        <v>2646</v>
      </c>
      <c r="C5291" s="9" t="s">
        <v>42</v>
      </c>
      <c r="D5291" s="9">
        <v>2011</v>
      </c>
      <c r="E5291" s="9" t="s">
        <v>3</v>
      </c>
      <c r="F5291" s="9" t="s">
        <v>43</v>
      </c>
      <c r="G5291" s="9">
        <v>0.1</v>
      </c>
      <c r="H5291" s="9">
        <v>0.04</v>
      </c>
      <c r="I5291" s="9">
        <v>0</v>
      </c>
      <c r="J5291" s="9">
        <v>0.01</v>
      </c>
      <c r="K5291" s="9">
        <v>0.15</v>
      </c>
    </row>
    <row r="5292" spans="1:11" x14ac:dyDescent="0.35">
      <c r="A5292" s="10">
        <v>8895</v>
      </c>
      <c r="B5292" s="10" t="s">
        <v>2647</v>
      </c>
      <c r="C5292" s="10" t="s">
        <v>69</v>
      </c>
      <c r="D5292" s="10">
        <v>2015</v>
      </c>
      <c r="E5292" s="10" t="s">
        <v>9</v>
      </c>
      <c r="F5292" s="10" t="s">
        <v>38</v>
      </c>
      <c r="G5292" s="10">
        <v>0</v>
      </c>
      <c r="H5292" s="10">
        <v>0</v>
      </c>
      <c r="I5292" s="10">
        <v>0.15</v>
      </c>
      <c r="J5292" s="10">
        <v>0</v>
      </c>
      <c r="K5292" s="10">
        <v>0.15</v>
      </c>
    </row>
    <row r="5293" spans="1:11" x14ac:dyDescent="0.35">
      <c r="A5293" s="9">
        <v>8896</v>
      </c>
      <c r="B5293" s="9" t="s">
        <v>2648</v>
      </c>
      <c r="C5293" s="9" t="s">
        <v>34</v>
      </c>
      <c r="D5293" s="9">
        <v>2005</v>
      </c>
      <c r="E5293" s="9" t="s">
        <v>3</v>
      </c>
      <c r="F5293" s="9" t="s">
        <v>50</v>
      </c>
      <c r="G5293" s="9">
        <v>7.0000000000000007E-2</v>
      </c>
      <c r="H5293" s="9">
        <v>0.06</v>
      </c>
      <c r="I5293" s="9">
        <v>0</v>
      </c>
      <c r="J5293" s="9">
        <v>0.02</v>
      </c>
      <c r="K5293" s="9">
        <v>0.15</v>
      </c>
    </row>
    <row r="5294" spans="1:11" x14ac:dyDescent="0.35">
      <c r="A5294" s="10">
        <v>8897</v>
      </c>
      <c r="B5294" s="10" t="s">
        <v>2360</v>
      </c>
      <c r="C5294" s="10" t="s">
        <v>149</v>
      </c>
      <c r="D5294" s="10">
        <v>2006</v>
      </c>
      <c r="E5294" s="10" t="s">
        <v>9</v>
      </c>
      <c r="F5294" s="10" t="s">
        <v>75</v>
      </c>
      <c r="G5294" s="10">
        <v>0.11</v>
      </c>
      <c r="H5294" s="10">
        <v>0.03</v>
      </c>
      <c r="I5294" s="10">
        <v>0</v>
      </c>
      <c r="J5294" s="10">
        <v>0</v>
      </c>
      <c r="K5294" s="10">
        <v>0.15</v>
      </c>
    </row>
    <row r="5295" spans="1:11" x14ac:dyDescent="0.35">
      <c r="A5295" s="9">
        <v>8898</v>
      </c>
      <c r="B5295" s="9" t="s">
        <v>2649</v>
      </c>
      <c r="C5295" s="9" t="s">
        <v>36</v>
      </c>
      <c r="D5295" s="9">
        <v>2004</v>
      </c>
      <c r="E5295" s="9" t="s">
        <v>6</v>
      </c>
      <c r="F5295" s="9" t="s">
        <v>145</v>
      </c>
      <c r="G5295" s="9">
        <v>0.11</v>
      </c>
      <c r="H5295" s="9">
        <v>0.04</v>
      </c>
      <c r="I5295" s="9">
        <v>0</v>
      </c>
      <c r="J5295" s="9">
        <v>0</v>
      </c>
      <c r="K5295" s="9">
        <v>0.15</v>
      </c>
    </row>
    <row r="5296" spans="1:11" x14ac:dyDescent="0.35">
      <c r="A5296" s="10">
        <v>8899</v>
      </c>
      <c r="B5296" s="10" t="s">
        <v>1859</v>
      </c>
      <c r="C5296" s="10" t="s">
        <v>70</v>
      </c>
      <c r="D5296" s="10">
        <v>2008</v>
      </c>
      <c r="E5296" s="10" t="s">
        <v>8</v>
      </c>
      <c r="F5296" s="10" t="s">
        <v>50</v>
      </c>
      <c r="G5296" s="10">
        <v>0.06</v>
      </c>
      <c r="H5296" s="10">
        <v>0.01</v>
      </c>
      <c r="I5296" s="10">
        <v>7.0000000000000007E-2</v>
      </c>
      <c r="J5296" s="10">
        <v>0.01</v>
      </c>
      <c r="K5296" s="10">
        <v>0.15</v>
      </c>
    </row>
    <row r="5297" spans="1:11" x14ac:dyDescent="0.35">
      <c r="A5297" s="9">
        <v>8900</v>
      </c>
      <c r="B5297" s="9" t="s">
        <v>2650</v>
      </c>
      <c r="C5297" s="9" t="s">
        <v>149</v>
      </c>
      <c r="D5297" s="9">
        <v>2005</v>
      </c>
      <c r="E5297" s="9" t="s">
        <v>11</v>
      </c>
      <c r="F5297" s="9" t="s">
        <v>53</v>
      </c>
      <c r="G5297" s="9">
        <v>0.11</v>
      </c>
      <c r="H5297" s="9">
        <v>0.03</v>
      </c>
      <c r="I5297" s="9">
        <v>0</v>
      </c>
      <c r="J5297" s="9">
        <v>0</v>
      </c>
      <c r="K5297" s="9">
        <v>0.15</v>
      </c>
    </row>
    <row r="5298" spans="1:11" x14ac:dyDescent="0.35">
      <c r="A5298" s="10">
        <v>8901</v>
      </c>
      <c r="B5298" s="10" t="s">
        <v>2651</v>
      </c>
      <c r="C5298" s="10" t="s">
        <v>34</v>
      </c>
      <c r="D5298" s="11" t="s">
        <v>145</v>
      </c>
      <c r="E5298" s="10" t="s">
        <v>6</v>
      </c>
      <c r="F5298" s="10" t="s">
        <v>160</v>
      </c>
      <c r="G5298" s="10">
        <v>7.0000000000000007E-2</v>
      </c>
      <c r="H5298" s="10">
        <v>0.06</v>
      </c>
      <c r="I5298" s="10">
        <v>0</v>
      </c>
      <c r="J5298" s="10">
        <v>0.02</v>
      </c>
      <c r="K5298" s="10">
        <v>0.15</v>
      </c>
    </row>
    <row r="5299" spans="1:11" x14ac:dyDescent="0.35">
      <c r="A5299" s="9">
        <v>8902</v>
      </c>
      <c r="B5299" s="9" t="s">
        <v>2652</v>
      </c>
      <c r="C5299" s="9" t="s">
        <v>72</v>
      </c>
      <c r="D5299" s="9">
        <v>1998</v>
      </c>
      <c r="E5299" s="9" t="s">
        <v>10</v>
      </c>
      <c r="F5299" s="9" t="s">
        <v>57</v>
      </c>
      <c r="G5299" s="9">
        <v>0.08</v>
      </c>
      <c r="H5299" s="9">
        <v>0.06</v>
      </c>
      <c r="I5299" s="9">
        <v>0</v>
      </c>
      <c r="J5299" s="9">
        <v>0.01</v>
      </c>
      <c r="K5299" s="9">
        <v>0.15</v>
      </c>
    </row>
    <row r="5300" spans="1:11" x14ac:dyDescent="0.35">
      <c r="A5300" s="10">
        <v>8903</v>
      </c>
      <c r="B5300" s="10" t="s">
        <v>2653</v>
      </c>
      <c r="C5300" s="10" t="s">
        <v>42</v>
      </c>
      <c r="D5300" s="10">
        <v>2009</v>
      </c>
      <c r="E5300" s="10" t="s">
        <v>6</v>
      </c>
      <c r="F5300" s="10" t="s">
        <v>61</v>
      </c>
      <c r="G5300" s="10">
        <v>0.14000000000000001</v>
      </c>
      <c r="H5300" s="10">
        <v>0</v>
      </c>
      <c r="I5300" s="10">
        <v>0</v>
      </c>
      <c r="J5300" s="10">
        <v>0.01</v>
      </c>
      <c r="K5300" s="10">
        <v>0.15</v>
      </c>
    </row>
    <row r="5301" spans="1:11" x14ac:dyDescent="0.35">
      <c r="A5301" s="9">
        <v>8904</v>
      </c>
      <c r="B5301" s="9" t="s">
        <v>2654</v>
      </c>
      <c r="C5301" s="9" t="s">
        <v>36</v>
      </c>
      <c r="D5301" s="9">
        <v>2002</v>
      </c>
      <c r="E5301" s="9" t="s">
        <v>10</v>
      </c>
      <c r="F5301" s="9" t="s">
        <v>91</v>
      </c>
      <c r="G5301" s="9">
        <v>0.11</v>
      </c>
      <c r="H5301" s="9">
        <v>0.04</v>
      </c>
      <c r="I5301" s="9">
        <v>0</v>
      </c>
      <c r="J5301" s="9">
        <v>0</v>
      </c>
      <c r="K5301" s="9">
        <v>0.15</v>
      </c>
    </row>
    <row r="5302" spans="1:11" x14ac:dyDescent="0.35">
      <c r="A5302" s="10">
        <v>8905</v>
      </c>
      <c r="B5302" s="10" t="s">
        <v>2655</v>
      </c>
      <c r="C5302" s="10" t="s">
        <v>49</v>
      </c>
      <c r="D5302" s="10">
        <v>2008</v>
      </c>
      <c r="E5302" s="10" t="s">
        <v>4</v>
      </c>
      <c r="F5302" s="10" t="s">
        <v>84</v>
      </c>
      <c r="G5302" s="10">
        <v>0.13</v>
      </c>
      <c r="H5302" s="10">
        <v>0</v>
      </c>
      <c r="I5302" s="10">
        <v>0</v>
      </c>
      <c r="J5302" s="10">
        <v>0.01</v>
      </c>
      <c r="K5302" s="10">
        <v>0.15</v>
      </c>
    </row>
    <row r="5303" spans="1:11" x14ac:dyDescent="0.35">
      <c r="A5303" s="9">
        <v>8906</v>
      </c>
      <c r="B5303" s="9" t="s">
        <v>2656</v>
      </c>
      <c r="C5303" s="9" t="s">
        <v>80</v>
      </c>
      <c r="D5303" s="9">
        <v>1997</v>
      </c>
      <c r="E5303" s="9" t="s">
        <v>7</v>
      </c>
      <c r="F5303" s="9" t="s">
        <v>75</v>
      </c>
      <c r="G5303" s="9">
        <v>0</v>
      </c>
      <c r="H5303" s="9">
        <v>0</v>
      </c>
      <c r="I5303" s="9">
        <v>0.15</v>
      </c>
      <c r="J5303" s="9">
        <v>0</v>
      </c>
      <c r="K5303" s="9">
        <v>0.15</v>
      </c>
    </row>
    <row r="5304" spans="1:11" x14ac:dyDescent="0.35">
      <c r="A5304" s="10">
        <v>8907</v>
      </c>
      <c r="B5304" s="10" t="s">
        <v>2657</v>
      </c>
      <c r="C5304" s="10" t="s">
        <v>49</v>
      </c>
      <c r="D5304" s="10">
        <v>2004</v>
      </c>
      <c r="E5304" s="10" t="s">
        <v>3</v>
      </c>
      <c r="F5304" s="10" t="s">
        <v>75</v>
      </c>
      <c r="G5304" s="10">
        <v>0.14000000000000001</v>
      </c>
      <c r="H5304" s="10">
        <v>0</v>
      </c>
      <c r="I5304" s="10">
        <v>0</v>
      </c>
      <c r="J5304" s="10">
        <v>0.01</v>
      </c>
      <c r="K5304" s="10">
        <v>0.15</v>
      </c>
    </row>
    <row r="5305" spans="1:11" x14ac:dyDescent="0.35">
      <c r="A5305" s="9">
        <v>8908</v>
      </c>
      <c r="B5305" s="9" t="s">
        <v>2372</v>
      </c>
      <c r="C5305" s="9" t="s">
        <v>102</v>
      </c>
      <c r="D5305" s="9">
        <v>2014</v>
      </c>
      <c r="E5305" s="9" t="s">
        <v>9</v>
      </c>
      <c r="F5305" s="9" t="s">
        <v>111</v>
      </c>
      <c r="G5305" s="9">
        <v>0.04</v>
      </c>
      <c r="H5305" s="9">
        <v>0.05</v>
      </c>
      <c r="I5305" s="9">
        <v>0.04</v>
      </c>
      <c r="J5305" s="9">
        <v>0.02</v>
      </c>
      <c r="K5305" s="9">
        <v>0.15</v>
      </c>
    </row>
    <row r="5306" spans="1:11" x14ac:dyDescent="0.35">
      <c r="A5306" s="10">
        <v>8909</v>
      </c>
      <c r="B5306" s="10" t="s">
        <v>2658</v>
      </c>
      <c r="C5306" s="10" t="s">
        <v>42</v>
      </c>
      <c r="D5306" s="10">
        <v>2008</v>
      </c>
      <c r="E5306" s="10" t="s">
        <v>11</v>
      </c>
      <c r="F5306" s="10" t="s">
        <v>46</v>
      </c>
      <c r="G5306" s="10">
        <v>0.14000000000000001</v>
      </c>
      <c r="H5306" s="10">
        <v>0</v>
      </c>
      <c r="I5306" s="10">
        <v>0</v>
      </c>
      <c r="J5306" s="10">
        <v>0.01</v>
      </c>
      <c r="K5306" s="10">
        <v>0.15</v>
      </c>
    </row>
    <row r="5307" spans="1:11" x14ac:dyDescent="0.35">
      <c r="A5307" s="9">
        <v>8910</v>
      </c>
      <c r="B5307" s="9" t="s">
        <v>2659</v>
      </c>
      <c r="C5307" s="9" t="s">
        <v>1198</v>
      </c>
      <c r="D5307" s="9">
        <v>1993</v>
      </c>
      <c r="E5307" s="9" t="s">
        <v>10</v>
      </c>
      <c r="F5307" s="9" t="s">
        <v>91</v>
      </c>
      <c r="G5307" s="9">
        <v>0</v>
      </c>
      <c r="H5307" s="9">
        <v>0</v>
      </c>
      <c r="I5307" s="9">
        <v>0.15</v>
      </c>
      <c r="J5307" s="9">
        <v>0</v>
      </c>
      <c r="K5307" s="9">
        <v>0.15</v>
      </c>
    </row>
    <row r="5308" spans="1:11" x14ac:dyDescent="0.35">
      <c r="A5308" s="10">
        <v>8911</v>
      </c>
      <c r="B5308" s="10" t="s">
        <v>2660</v>
      </c>
      <c r="C5308" s="10" t="s">
        <v>69</v>
      </c>
      <c r="D5308" s="10">
        <v>2011</v>
      </c>
      <c r="E5308" s="10" t="s">
        <v>9</v>
      </c>
      <c r="F5308" s="10" t="s">
        <v>38</v>
      </c>
      <c r="G5308" s="10">
        <v>0</v>
      </c>
      <c r="H5308" s="10">
        <v>0</v>
      </c>
      <c r="I5308" s="10">
        <v>0.15</v>
      </c>
      <c r="J5308" s="10">
        <v>0</v>
      </c>
      <c r="K5308" s="10">
        <v>0.15</v>
      </c>
    </row>
    <row r="5309" spans="1:11" x14ac:dyDescent="0.35">
      <c r="A5309" s="9">
        <v>8912</v>
      </c>
      <c r="B5309" s="9" t="s">
        <v>2661</v>
      </c>
      <c r="C5309" s="9" t="s">
        <v>34</v>
      </c>
      <c r="D5309" s="9">
        <v>2006</v>
      </c>
      <c r="E5309" s="9" t="s">
        <v>10</v>
      </c>
      <c r="F5309" s="9" t="s">
        <v>75</v>
      </c>
      <c r="G5309" s="9">
        <v>0</v>
      </c>
      <c r="H5309" s="9">
        <v>0</v>
      </c>
      <c r="I5309" s="9">
        <v>0.15</v>
      </c>
      <c r="J5309" s="9">
        <v>0</v>
      </c>
      <c r="K5309" s="9">
        <v>0.15</v>
      </c>
    </row>
    <row r="5310" spans="1:11" x14ac:dyDescent="0.35">
      <c r="A5310" s="10">
        <v>8913</v>
      </c>
      <c r="B5310" s="10" t="s">
        <v>2662</v>
      </c>
      <c r="C5310" s="10" t="s">
        <v>72</v>
      </c>
      <c r="D5310" s="10">
        <v>2000</v>
      </c>
      <c r="E5310" s="10" t="s">
        <v>1</v>
      </c>
      <c r="F5310" s="10" t="s">
        <v>38</v>
      </c>
      <c r="G5310" s="10">
        <v>0</v>
      </c>
      <c r="H5310" s="10">
        <v>0</v>
      </c>
      <c r="I5310" s="10">
        <v>0.14000000000000001</v>
      </c>
      <c r="J5310" s="10">
        <v>0.01</v>
      </c>
      <c r="K5310" s="10">
        <v>0.15</v>
      </c>
    </row>
    <row r="5311" spans="1:11" x14ac:dyDescent="0.35">
      <c r="A5311" s="9">
        <v>8914</v>
      </c>
      <c r="B5311" s="9" t="s">
        <v>2663</v>
      </c>
      <c r="C5311" s="9" t="s">
        <v>49</v>
      </c>
      <c r="D5311" s="9">
        <v>2005</v>
      </c>
      <c r="E5311" s="9" t="s">
        <v>5</v>
      </c>
      <c r="F5311" s="9" t="s">
        <v>194</v>
      </c>
      <c r="G5311" s="9">
        <v>0.14000000000000001</v>
      </c>
      <c r="H5311" s="9">
        <v>0</v>
      </c>
      <c r="I5311" s="9">
        <v>0</v>
      </c>
      <c r="J5311" s="9">
        <v>0.01</v>
      </c>
      <c r="K5311" s="9">
        <v>0.15</v>
      </c>
    </row>
    <row r="5312" spans="1:11" x14ac:dyDescent="0.35">
      <c r="A5312" s="10">
        <v>8915</v>
      </c>
      <c r="B5312" s="10" t="s">
        <v>2664</v>
      </c>
      <c r="C5312" s="10" t="s">
        <v>49</v>
      </c>
      <c r="D5312" s="10">
        <v>2006</v>
      </c>
      <c r="E5312" s="10" t="s">
        <v>1</v>
      </c>
      <c r="F5312" s="10" t="s">
        <v>38</v>
      </c>
      <c r="G5312" s="10">
        <v>0</v>
      </c>
      <c r="H5312" s="10">
        <v>0</v>
      </c>
      <c r="I5312" s="10">
        <v>0.15</v>
      </c>
      <c r="J5312" s="10">
        <v>0</v>
      </c>
      <c r="K5312" s="10">
        <v>0.15</v>
      </c>
    </row>
    <row r="5313" spans="1:11" x14ac:dyDescent="0.35">
      <c r="A5313" s="9">
        <v>8916</v>
      </c>
      <c r="B5313" s="9" t="s">
        <v>2665</v>
      </c>
      <c r="C5313" s="9" t="s">
        <v>42</v>
      </c>
      <c r="D5313" s="9">
        <v>2008</v>
      </c>
      <c r="E5313" s="9" t="s">
        <v>5</v>
      </c>
      <c r="F5313" s="9" t="s">
        <v>788</v>
      </c>
      <c r="G5313" s="9">
        <v>0.13</v>
      </c>
      <c r="H5313" s="9">
        <v>0.01</v>
      </c>
      <c r="I5313" s="9">
        <v>0</v>
      </c>
      <c r="J5313" s="9">
        <v>0.01</v>
      </c>
      <c r="K5313" s="9">
        <v>0.15</v>
      </c>
    </row>
    <row r="5314" spans="1:11" x14ac:dyDescent="0.35">
      <c r="A5314" s="10">
        <v>8917</v>
      </c>
      <c r="B5314" s="10" t="s">
        <v>2666</v>
      </c>
      <c r="C5314" s="10" t="s">
        <v>42</v>
      </c>
      <c r="D5314" s="10">
        <v>2008</v>
      </c>
      <c r="E5314" s="10" t="s">
        <v>1</v>
      </c>
      <c r="F5314" s="10" t="s">
        <v>67</v>
      </c>
      <c r="G5314" s="10">
        <v>0.14000000000000001</v>
      </c>
      <c r="H5314" s="10">
        <v>0</v>
      </c>
      <c r="I5314" s="10">
        <v>0</v>
      </c>
      <c r="J5314" s="10">
        <v>0.01</v>
      </c>
      <c r="K5314" s="10">
        <v>0.15</v>
      </c>
    </row>
    <row r="5315" spans="1:11" x14ac:dyDescent="0.35">
      <c r="A5315" s="9">
        <v>8918</v>
      </c>
      <c r="B5315" s="9" t="s">
        <v>992</v>
      </c>
      <c r="C5315" s="9" t="s">
        <v>208</v>
      </c>
      <c r="D5315" s="9">
        <v>2001</v>
      </c>
      <c r="E5315" s="9" t="s">
        <v>11</v>
      </c>
      <c r="F5315" s="9" t="s">
        <v>46</v>
      </c>
      <c r="G5315" s="9">
        <v>0</v>
      </c>
      <c r="H5315" s="9">
        <v>0</v>
      </c>
      <c r="I5315" s="9">
        <v>0.15</v>
      </c>
      <c r="J5315" s="9">
        <v>0</v>
      </c>
      <c r="K5315" s="9">
        <v>0.15</v>
      </c>
    </row>
    <row r="5316" spans="1:11" x14ac:dyDescent="0.35">
      <c r="A5316" s="10">
        <v>8919</v>
      </c>
      <c r="B5316" s="10" t="s">
        <v>1016</v>
      </c>
      <c r="C5316" s="10" t="s">
        <v>34</v>
      </c>
      <c r="D5316" s="10">
        <v>2008</v>
      </c>
      <c r="E5316" s="10" t="s">
        <v>1</v>
      </c>
      <c r="F5316" s="10" t="s">
        <v>271</v>
      </c>
      <c r="G5316" s="10">
        <v>7.0000000000000007E-2</v>
      </c>
      <c r="H5316" s="10">
        <v>0.06</v>
      </c>
      <c r="I5316" s="10">
        <v>0</v>
      </c>
      <c r="J5316" s="10">
        <v>0.02</v>
      </c>
      <c r="K5316" s="10">
        <v>0.15</v>
      </c>
    </row>
    <row r="5317" spans="1:11" x14ac:dyDescent="0.35">
      <c r="A5317" s="9">
        <v>8920</v>
      </c>
      <c r="B5317" s="9" t="s">
        <v>274</v>
      </c>
      <c r="C5317" s="9" t="s">
        <v>39</v>
      </c>
      <c r="D5317" s="9">
        <v>2005</v>
      </c>
      <c r="E5317" s="9" t="s">
        <v>6</v>
      </c>
      <c r="F5317" s="9" t="s">
        <v>91</v>
      </c>
      <c r="G5317" s="9">
        <v>0.11</v>
      </c>
      <c r="H5317" s="9">
        <v>0.03</v>
      </c>
      <c r="I5317" s="9">
        <v>0</v>
      </c>
      <c r="J5317" s="9">
        <v>0.01</v>
      </c>
      <c r="K5317" s="9">
        <v>0.15</v>
      </c>
    </row>
    <row r="5318" spans="1:11" x14ac:dyDescent="0.35">
      <c r="A5318" s="10">
        <v>8921</v>
      </c>
      <c r="B5318" s="10" t="s">
        <v>2667</v>
      </c>
      <c r="C5318" s="10" t="s">
        <v>34</v>
      </c>
      <c r="D5318" s="10">
        <v>2003</v>
      </c>
      <c r="E5318" s="10" t="s">
        <v>7</v>
      </c>
      <c r="F5318" s="10" t="s">
        <v>946</v>
      </c>
      <c r="G5318" s="10">
        <v>7.0000000000000007E-2</v>
      </c>
      <c r="H5318" s="10">
        <v>0.06</v>
      </c>
      <c r="I5318" s="10">
        <v>0</v>
      </c>
      <c r="J5318" s="10">
        <v>0.02</v>
      </c>
      <c r="K5318" s="10">
        <v>0.15</v>
      </c>
    </row>
    <row r="5319" spans="1:11" x14ac:dyDescent="0.35">
      <c r="A5319" s="9">
        <v>8922</v>
      </c>
      <c r="B5319" s="9" t="s">
        <v>168</v>
      </c>
      <c r="C5319" s="9" t="s">
        <v>149</v>
      </c>
      <c r="D5319" s="9">
        <v>2005</v>
      </c>
      <c r="E5319" s="9" t="s">
        <v>9</v>
      </c>
      <c r="F5319" s="9" t="s">
        <v>35</v>
      </c>
      <c r="G5319" s="9">
        <v>0.11</v>
      </c>
      <c r="H5319" s="9">
        <v>0.03</v>
      </c>
      <c r="I5319" s="9">
        <v>0</v>
      </c>
      <c r="J5319" s="9">
        <v>0</v>
      </c>
      <c r="K5319" s="9">
        <v>0.15</v>
      </c>
    </row>
    <row r="5320" spans="1:11" x14ac:dyDescent="0.35">
      <c r="A5320" s="10">
        <v>8923</v>
      </c>
      <c r="B5320" s="10" t="s">
        <v>2668</v>
      </c>
      <c r="C5320" s="10" t="s">
        <v>149</v>
      </c>
      <c r="D5320" s="10">
        <v>2005</v>
      </c>
      <c r="E5320" s="10" t="s">
        <v>9</v>
      </c>
      <c r="F5320" s="10" t="s">
        <v>50</v>
      </c>
      <c r="G5320" s="10">
        <v>0.11</v>
      </c>
      <c r="H5320" s="10">
        <v>0.03</v>
      </c>
      <c r="I5320" s="10">
        <v>0</v>
      </c>
      <c r="J5320" s="10">
        <v>0</v>
      </c>
      <c r="K5320" s="10">
        <v>0.15</v>
      </c>
    </row>
    <row r="5321" spans="1:11" x14ac:dyDescent="0.35">
      <c r="A5321" s="9">
        <v>8924</v>
      </c>
      <c r="B5321" s="9" t="s">
        <v>2669</v>
      </c>
      <c r="C5321" s="9" t="s">
        <v>44</v>
      </c>
      <c r="D5321" s="9">
        <v>2011</v>
      </c>
      <c r="E5321" s="9" t="s">
        <v>11</v>
      </c>
      <c r="F5321" s="9" t="s">
        <v>82</v>
      </c>
      <c r="G5321" s="9">
        <v>0</v>
      </c>
      <c r="H5321" s="9">
        <v>0</v>
      </c>
      <c r="I5321" s="9">
        <v>0.15</v>
      </c>
      <c r="J5321" s="9">
        <v>0</v>
      </c>
      <c r="K5321" s="9">
        <v>0.15</v>
      </c>
    </row>
    <row r="5322" spans="1:11" x14ac:dyDescent="0.35">
      <c r="A5322" s="10">
        <v>8925</v>
      </c>
      <c r="B5322" s="10" t="s">
        <v>2670</v>
      </c>
      <c r="C5322" s="10" t="s">
        <v>42</v>
      </c>
      <c r="D5322" s="10">
        <v>2009</v>
      </c>
      <c r="E5322" s="10" t="s">
        <v>1</v>
      </c>
      <c r="F5322" s="10" t="s">
        <v>52</v>
      </c>
      <c r="G5322" s="10">
        <v>0.14000000000000001</v>
      </c>
      <c r="H5322" s="10">
        <v>0</v>
      </c>
      <c r="I5322" s="10">
        <v>0</v>
      </c>
      <c r="J5322" s="10">
        <v>0.01</v>
      </c>
      <c r="K5322" s="10">
        <v>0.15</v>
      </c>
    </row>
    <row r="5323" spans="1:11" x14ac:dyDescent="0.35">
      <c r="A5323" s="9">
        <v>8926</v>
      </c>
      <c r="B5323" s="9" t="s">
        <v>1517</v>
      </c>
      <c r="C5323" s="9" t="s">
        <v>39</v>
      </c>
      <c r="D5323" s="9">
        <v>2005</v>
      </c>
      <c r="E5323" s="9" t="s">
        <v>2</v>
      </c>
      <c r="F5323" s="9" t="s">
        <v>75</v>
      </c>
      <c r="G5323" s="9">
        <v>0.11</v>
      </c>
      <c r="H5323" s="9">
        <v>0.04</v>
      </c>
      <c r="I5323" s="9">
        <v>0</v>
      </c>
      <c r="J5323" s="9">
        <v>0.01</v>
      </c>
      <c r="K5323" s="9">
        <v>0.15</v>
      </c>
    </row>
    <row r="5324" spans="1:11" x14ac:dyDescent="0.35">
      <c r="A5324" s="10">
        <v>8927</v>
      </c>
      <c r="B5324" s="10" t="s">
        <v>1321</v>
      </c>
      <c r="C5324" s="10" t="s">
        <v>56</v>
      </c>
      <c r="D5324" s="10">
        <v>2014</v>
      </c>
      <c r="E5324" s="10" t="s">
        <v>11</v>
      </c>
      <c r="F5324" s="10" t="s">
        <v>461</v>
      </c>
      <c r="G5324" s="10">
        <v>0.1</v>
      </c>
      <c r="H5324" s="10">
        <v>0</v>
      </c>
      <c r="I5324" s="10">
        <v>0.01</v>
      </c>
      <c r="J5324" s="10">
        <v>0.03</v>
      </c>
      <c r="K5324" s="10">
        <v>0.15</v>
      </c>
    </row>
    <row r="5325" spans="1:11" x14ac:dyDescent="0.35">
      <c r="A5325" s="9">
        <v>8928</v>
      </c>
      <c r="B5325" s="9" t="s">
        <v>2671</v>
      </c>
      <c r="C5325" s="9" t="s">
        <v>44</v>
      </c>
      <c r="D5325" s="9">
        <v>2009</v>
      </c>
      <c r="E5325" s="9" t="s">
        <v>8</v>
      </c>
      <c r="F5325" s="9" t="s">
        <v>63</v>
      </c>
      <c r="G5325" s="9">
        <v>7.0000000000000007E-2</v>
      </c>
      <c r="H5325" s="9">
        <v>0.02</v>
      </c>
      <c r="I5325" s="9">
        <v>0.05</v>
      </c>
      <c r="J5325" s="9">
        <v>0.02</v>
      </c>
      <c r="K5325" s="9">
        <v>0.15</v>
      </c>
    </row>
    <row r="5326" spans="1:11" x14ac:dyDescent="0.35">
      <c r="A5326" s="10">
        <v>8929</v>
      </c>
      <c r="B5326" s="10" t="s">
        <v>467</v>
      </c>
      <c r="C5326" s="10" t="s">
        <v>39</v>
      </c>
      <c r="D5326" s="10">
        <v>2003</v>
      </c>
      <c r="E5326" s="10" t="s">
        <v>4</v>
      </c>
      <c r="F5326" s="10" t="s">
        <v>46</v>
      </c>
      <c r="G5326" s="10">
        <v>0.11</v>
      </c>
      <c r="H5326" s="10">
        <v>0.03</v>
      </c>
      <c r="I5326" s="10">
        <v>0</v>
      </c>
      <c r="J5326" s="10">
        <v>0.01</v>
      </c>
      <c r="K5326" s="10">
        <v>0.15</v>
      </c>
    </row>
    <row r="5327" spans="1:11" x14ac:dyDescent="0.35">
      <c r="A5327" s="9">
        <v>8930</v>
      </c>
      <c r="B5327" s="9" t="s">
        <v>280</v>
      </c>
      <c r="C5327" s="9" t="s">
        <v>94</v>
      </c>
      <c r="D5327" s="9">
        <v>2012</v>
      </c>
      <c r="E5327" s="9" t="s">
        <v>3</v>
      </c>
      <c r="F5327" s="9" t="s">
        <v>62</v>
      </c>
      <c r="G5327" s="9">
        <v>0.01</v>
      </c>
      <c r="H5327" s="9">
        <v>0.11</v>
      </c>
      <c r="I5327" s="9">
        <v>0</v>
      </c>
      <c r="J5327" s="9">
        <v>0.03</v>
      </c>
      <c r="K5327" s="9">
        <v>0.15</v>
      </c>
    </row>
    <row r="5328" spans="1:11" x14ac:dyDescent="0.35">
      <c r="A5328" s="10">
        <v>8931</v>
      </c>
      <c r="B5328" s="10" t="s">
        <v>985</v>
      </c>
      <c r="C5328" s="10" t="s">
        <v>39</v>
      </c>
      <c r="D5328" s="11" t="s">
        <v>145</v>
      </c>
      <c r="E5328" s="10" t="s">
        <v>1</v>
      </c>
      <c r="F5328" s="10" t="s">
        <v>134</v>
      </c>
      <c r="G5328" s="10">
        <v>0.11</v>
      </c>
      <c r="H5328" s="10">
        <v>0.03</v>
      </c>
      <c r="I5328" s="10">
        <v>0</v>
      </c>
      <c r="J5328" s="10">
        <v>0.01</v>
      </c>
      <c r="K5328" s="10">
        <v>0.15</v>
      </c>
    </row>
    <row r="5329" spans="1:11" x14ac:dyDescent="0.35">
      <c r="A5329" s="9">
        <v>8932</v>
      </c>
      <c r="B5329" s="9" t="s">
        <v>1515</v>
      </c>
      <c r="C5329" s="9" t="s">
        <v>49</v>
      </c>
      <c r="D5329" s="9">
        <v>2007</v>
      </c>
      <c r="E5329" s="9" t="s">
        <v>6</v>
      </c>
      <c r="F5329" s="9" t="s">
        <v>50</v>
      </c>
      <c r="G5329" s="9">
        <v>0.13</v>
      </c>
      <c r="H5329" s="9">
        <v>0.01</v>
      </c>
      <c r="I5329" s="9">
        <v>0</v>
      </c>
      <c r="J5329" s="9">
        <v>0.01</v>
      </c>
      <c r="K5329" s="9">
        <v>0.15</v>
      </c>
    </row>
    <row r="5330" spans="1:11" x14ac:dyDescent="0.35">
      <c r="A5330" s="10">
        <v>8933</v>
      </c>
      <c r="B5330" s="10" t="s">
        <v>2672</v>
      </c>
      <c r="C5330" s="10" t="s">
        <v>70</v>
      </c>
      <c r="D5330" s="10">
        <v>2011</v>
      </c>
      <c r="E5330" s="10" t="s">
        <v>9</v>
      </c>
      <c r="F5330" s="10" t="s">
        <v>751</v>
      </c>
      <c r="G5330" s="10">
        <v>0.08</v>
      </c>
      <c r="H5330" s="10">
        <v>0.06</v>
      </c>
      <c r="I5330" s="10">
        <v>0</v>
      </c>
      <c r="J5330" s="10">
        <v>0.01</v>
      </c>
      <c r="K5330" s="10">
        <v>0.15</v>
      </c>
    </row>
    <row r="5331" spans="1:11" x14ac:dyDescent="0.35">
      <c r="A5331" s="9">
        <v>8934</v>
      </c>
      <c r="B5331" s="9" t="s">
        <v>1865</v>
      </c>
      <c r="C5331" s="9" t="s">
        <v>44</v>
      </c>
      <c r="D5331" s="9">
        <v>2008</v>
      </c>
      <c r="E5331" s="9" t="s">
        <v>6</v>
      </c>
      <c r="F5331" s="9" t="s">
        <v>45</v>
      </c>
      <c r="G5331" s="9">
        <v>0.13</v>
      </c>
      <c r="H5331" s="9">
        <v>0</v>
      </c>
      <c r="I5331" s="9">
        <v>0.01</v>
      </c>
      <c r="J5331" s="9">
        <v>0.01</v>
      </c>
      <c r="K5331" s="9">
        <v>0.15</v>
      </c>
    </row>
    <row r="5332" spans="1:11" x14ac:dyDescent="0.35">
      <c r="A5332" s="10">
        <v>8935</v>
      </c>
      <c r="B5332" s="10" t="s">
        <v>2673</v>
      </c>
      <c r="C5332" s="10" t="s">
        <v>44</v>
      </c>
      <c r="D5332" s="10">
        <v>2004</v>
      </c>
      <c r="E5332" s="10" t="s">
        <v>10</v>
      </c>
      <c r="F5332" s="10" t="s">
        <v>91</v>
      </c>
      <c r="G5332" s="10">
        <v>0.13</v>
      </c>
      <c r="H5332" s="10">
        <v>0</v>
      </c>
      <c r="I5332" s="10">
        <v>0</v>
      </c>
      <c r="J5332" s="10">
        <v>0.01</v>
      </c>
      <c r="K5332" s="10">
        <v>0.15</v>
      </c>
    </row>
    <row r="5333" spans="1:11" x14ac:dyDescent="0.35">
      <c r="A5333" s="9">
        <v>8936</v>
      </c>
      <c r="B5333" s="9" t="s">
        <v>808</v>
      </c>
      <c r="C5333" s="9" t="s">
        <v>70</v>
      </c>
      <c r="D5333" s="9">
        <v>2009</v>
      </c>
      <c r="E5333" s="9" t="s">
        <v>1</v>
      </c>
      <c r="F5333" s="9" t="s">
        <v>52</v>
      </c>
      <c r="G5333" s="9">
        <v>0.11</v>
      </c>
      <c r="H5333" s="9">
        <v>0.02</v>
      </c>
      <c r="I5333" s="9">
        <v>0</v>
      </c>
      <c r="J5333" s="9">
        <v>0.01</v>
      </c>
      <c r="K5333" s="9">
        <v>0.15</v>
      </c>
    </row>
    <row r="5334" spans="1:11" x14ac:dyDescent="0.35">
      <c r="A5334" s="10">
        <v>8937</v>
      </c>
      <c r="B5334" s="10" t="s">
        <v>1559</v>
      </c>
      <c r="C5334" s="10" t="s">
        <v>149</v>
      </c>
      <c r="D5334" s="10">
        <v>2005</v>
      </c>
      <c r="E5334" s="10" t="s">
        <v>9</v>
      </c>
      <c r="F5334" s="10" t="s">
        <v>61</v>
      </c>
      <c r="G5334" s="10">
        <v>0.11</v>
      </c>
      <c r="H5334" s="10">
        <v>0.03</v>
      </c>
      <c r="I5334" s="10">
        <v>0</v>
      </c>
      <c r="J5334" s="10">
        <v>0</v>
      </c>
      <c r="K5334" s="10">
        <v>0.15</v>
      </c>
    </row>
    <row r="5335" spans="1:11" x14ac:dyDescent="0.35">
      <c r="A5335" s="9">
        <v>8938</v>
      </c>
      <c r="B5335" s="9" t="s">
        <v>2674</v>
      </c>
      <c r="C5335" s="9" t="s">
        <v>72</v>
      </c>
      <c r="D5335" s="9">
        <v>2001</v>
      </c>
      <c r="E5335" s="9" t="s">
        <v>3</v>
      </c>
      <c r="F5335" s="9" t="s">
        <v>43</v>
      </c>
      <c r="G5335" s="9">
        <v>0.08</v>
      </c>
      <c r="H5335" s="9">
        <v>0.06</v>
      </c>
      <c r="I5335" s="9">
        <v>0</v>
      </c>
      <c r="J5335" s="9">
        <v>0.01</v>
      </c>
      <c r="K5335" s="9">
        <v>0.15</v>
      </c>
    </row>
    <row r="5336" spans="1:11" x14ac:dyDescent="0.35">
      <c r="A5336" s="10">
        <v>8939</v>
      </c>
      <c r="B5336" s="10" t="s">
        <v>1214</v>
      </c>
      <c r="C5336" s="10" t="s">
        <v>102</v>
      </c>
      <c r="D5336" s="10">
        <v>2014</v>
      </c>
      <c r="E5336" s="10" t="s">
        <v>9</v>
      </c>
      <c r="F5336" s="10" t="s">
        <v>46</v>
      </c>
      <c r="G5336" s="10">
        <v>0</v>
      </c>
      <c r="H5336" s="10">
        <v>0</v>
      </c>
      <c r="I5336" s="10">
        <v>0.15</v>
      </c>
      <c r="J5336" s="10">
        <v>0</v>
      </c>
      <c r="K5336" s="10">
        <v>0.15</v>
      </c>
    </row>
    <row r="5337" spans="1:11" x14ac:dyDescent="0.35">
      <c r="A5337" s="9">
        <v>8940</v>
      </c>
      <c r="B5337" s="9" t="s">
        <v>1934</v>
      </c>
      <c r="C5337" s="9" t="s">
        <v>56</v>
      </c>
      <c r="D5337" s="9">
        <v>2011</v>
      </c>
      <c r="E5337" s="9" t="s">
        <v>3</v>
      </c>
      <c r="F5337" s="9" t="s">
        <v>62</v>
      </c>
      <c r="G5337" s="9">
        <v>0.03</v>
      </c>
      <c r="H5337" s="9">
        <v>0.08</v>
      </c>
      <c r="I5337" s="9">
        <v>0.01</v>
      </c>
      <c r="J5337" s="9">
        <v>0.03</v>
      </c>
      <c r="K5337" s="9">
        <v>0.15</v>
      </c>
    </row>
    <row r="5338" spans="1:11" x14ac:dyDescent="0.35">
      <c r="A5338" s="10">
        <v>8941</v>
      </c>
      <c r="B5338" s="10" t="s">
        <v>2675</v>
      </c>
      <c r="C5338" s="10" t="s">
        <v>72</v>
      </c>
      <c r="D5338" s="10">
        <v>2000</v>
      </c>
      <c r="E5338" s="10" t="s">
        <v>2</v>
      </c>
      <c r="F5338" s="10" t="s">
        <v>50</v>
      </c>
      <c r="G5338" s="10">
        <v>0.08</v>
      </c>
      <c r="H5338" s="10">
        <v>0.06</v>
      </c>
      <c r="I5338" s="10">
        <v>0</v>
      </c>
      <c r="J5338" s="10">
        <v>0.01</v>
      </c>
      <c r="K5338" s="10">
        <v>0.15</v>
      </c>
    </row>
    <row r="5339" spans="1:11" x14ac:dyDescent="0.35">
      <c r="A5339" s="9">
        <v>8942</v>
      </c>
      <c r="B5339" s="9" t="s">
        <v>2676</v>
      </c>
      <c r="C5339" s="9" t="s">
        <v>72</v>
      </c>
      <c r="D5339" s="9">
        <v>1997</v>
      </c>
      <c r="E5339" s="9" t="s">
        <v>12</v>
      </c>
      <c r="F5339" s="9" t="s">
        <v>75</v>
      </c>
      <c r="G5339" s="9">
        <v>0</v>
      </c>
      <c r="H5339" s="9">
        <v>0</v>
      </c>
      <c r="I5339" s="9">
        <v>0.14000000000000001</v>
      </c>
      <c r="J5339" s="9">
        <v>0.01</v>
      </c>
      <c r="K5339" s="9">
        <v>0.15</v>
      </c>
    </row>
    <row r="5340" spans="1:11" x14ac:dyDescent="0.35">
      <c r="A5340" s="10">
        <v>8943</v>
      </c>
      <c r="B5340" s="10" t="s">
        <v>2677</v>
      </c>
      <c r="C5340" s="10" t="s">
        <v>72</v>
      </c>
      <c r="D5340" s="10">
        <v>1999</v>
      </c>
      <c r="E5340" s="10" t="s">
        <v>11</v>
      </c>
      <c r="F5340" s="10" t="s">
        <v>266</v>
      </c>
      <c r="G5340" s="10">
        <v>0.08</v>
      </c>
      <c r="H5340" s="10">
        <v>0.06</v>
      </c>
      <c r="I5340" s="10">
        <v>0</v>
      </c>
      <c r="J5340" s="10">
        <v>0.01</v>
      </c>
      <c r="K5340" s="10">
        <v>0.15</v>
      </c>
    </row>
    <row r="5341" spans="1:11" x14ac:dyDescent="0.35">
      <c r="A5341" s="9">
        <v>8944</v>
      </c>
      <c r="B5341" s="9" t="s">
        <v>2678</v>
      </c>
      <c r="C5341" s="9" t="s">
        <v>39</v>
      </c>
      <c r="D5341" s="9">
        <v>2004</v>
      </c>
      <c r="E5341" s="9" t="s">
        <v>2</v>
      </c>
      <c r="F5341" s="9" t="s">
        <v>35</v>
      </c>
      <c r="G5341" s="9">
        <v>0.11</v>
      </c>
      <c r="H5341" s="9">
        <v>0.03</v>
      </c>
      <c r="I5341" s="9">
        <v>0</v>
      </c>
      <c r="J5341" s="9">
        <v>0.01</v>
      </c>
      <c r="K5341" s="9">
        <v>0.15</v>
      </c>
    </row>
    <row r="5342" spans="1:11" x14ac:dyDescent="0.35">
      <c r="A5342" s="10">
        <v>8945</v>
      </c>
      <c r="B5342" s="10" t="s">
        <v>2679</v>
      </c>
      <c r="C5342" s="10" t="s">
        <v>34</v>
      </c>
      <c r="D5342" s="10">
        <v>2000</v>
      </c>
      <c r="E5342" s="10" t="s">
        <v>8</v>
      </c>
      <c r="F5342" s="10" t="s">
        <v>38</v>
      </c>
      <c r="G5342" s="10">
        <v>0</v>
      </c>
      <c r="H5342" s="10">
        <v>0</v>
      </c>
      <c r="I5342" s="10">
        <v>0.15</v>
      </c>
      <c r="J5342" s="10">
        <v>0</v>
      </c>
      <c r="K5342" s="10">
        <v>0.15</v>
      </c>
    </row>
    <row r="5343" spans="1:11" x14ac:dyDescent="0.35">
      <c r="A5343" s="9">
        <v>8946</v>
      </c>
      <c r="B5343" s="9" t="s">
        <v>2680</v>
      </c>
      <c r="C5343" s="9" t="s">
        <v>49</v>
      </c>
      <c r="D5343" s="9">
        <v>2005</v>
      </c>
      <c r="E5343" s="9" t="s">
        <v>9</v>
      </c>
      <c r="F5343" s="9" t="s">
        <v>38</v>
      </c>
      <c r="G5343" s="9">
        <v>0.15</v>
      </c>
      <c r="H5343" s="9">
        <v>0</v>
      </c>
      <c r="I5343" s="9">
        <v>0</v>
      </c>
      <c r="J5343" s="9">
        <v>0</v>
      </c>
      <c r="K5343" s="9">
        <v>0.15</v>
      </c>
    </row>
    <row r="5344" spans="1:11" x14ac:dyDescent="0.35">
      <c r="A5344" s="10">
        <v>8947</v>
      </c>
      <c r="B5344" s="10" t="s">
        <v>2681</v>
      </c>
      <c r="C5344" s="10" t="s">
        <v>56</v>
      </c>
      <c r="D5344" s="10">
        <v>2014</v>
      </c>
      <c r="E5344" s="10" t="s">
        <v>11</v>
      </c>
      <c r="F5344" s="10" t="s">
        <v>1882</v>
      </c>
      <c r="G5344" s="10">
        <v>0.09</v>
      </c>
      <c r="H5344" s="10">
        <v>0</v>
      </c>
      <c r="I5344" s="10">
        <v>0.03</v>
      </c>
      <c r="J5344" s="10">
        <v>0.03</v>
      </c>
      <c r="K5344" s="10">
        <v>0.15</v>
      </c>
    </row>
    <row r="5345" spans="1:11" x14ac:dyDescent="0.35">
      <c r="A5345" s="9">
        <v>8948</v>
      </c>
      <c r="B5345" s="9" t="s">
        <v>2682</v>
      </c>
      <c r="C5345" s="9" t="s">
        <v>88</v>
      </c>
      <c r="D5345" s="9">
        <v>2013</v>
      </c>
      <c r="E5345" s="9" t="s">
        <v>9</v>
      </c>
      <c r="F5345" s="9" t="s">
        <v>1139</v>
      </c>
      <c r="G5345" s="9">
        <v>0</v>
      </c>
      <c r="H5345" s="9">
        <v>0</v>
      </c>
      <c r="I5345" s="9">
        <v>0.15</v>
      </c>
      <c r="J5345" s="9">
        <v>0</v>
      </c>
      <c r="K5345" s="9">
        <v>0.15</v>
      </c>
    </row>
    <row r="5346" spans="1:11" x14ac:dyDescent="0.35">
      <c r="A5346" s="10">
        <v>8949</v>
      </c>
      <c r="B5346" s="10" t="s">
        <v>918</v>
      </c>
      <c r="C5346" s="10" t="s">
        <v>55</v>
      </c>
      <c r="D5346" s="10">
        <v>2016</v>
      </c>
      <c r="E5346" s="10" t="s">
        <v>4</v>
      </c>
      <c r="F5346" s="10" t="s">
        <v>137</v>
      </c>
      <c r="G5346" s="10">
        <v>0.08</v>
      </c>
      <c r="H5346" s="10">
        <v>0.06</v>
      </c>
      <c r="I5346" s="10">
        <v>0</v>
      </c>
      <c r="J5346" s="10">
        <v>0.01</v>
      </c>
      <c r="K5346" s="10">
        <v>0.15</v>
      </c>
    </row>
    <row r="5347" spans="1:11" x14ac:dyDescent="0.35">
      <c r="A5347" s="9">
        <v>8950</v>
      </c>
      <c r="B5347" s="9" t="s">
        <v>2683</v>
      </c>
      <c r="C5347" s="9" t="s">
        <v>39</v>
      </c>
      <c r="D5347" s="9">
        <v>2006</v>
      </c>
      <c r="E5347" s="9" t="s">
        <v>1</v>
      </c>
      <c r="F5347" s="9" t="s">
        <v>61</v>
      </c>
      <c r="G5347" s="9">
        <v>0.11</v>
      </c>
      <c r="H5347" s="9">
        <v>0.03</v>
      </c>
      <c r="I5347" s="9">
        <v>0</v>
      </c>
      <c r="J5347" s="9">
        <v>0.01</v>
      </c>
      <c r="K5347" s="9">
        <v>0.15</v>
      </c>
    </row>
    <row r="5348" spans="1:11" x14ac:dyDescent="0.35">
      <c r="A5348" s="10">
        <v>8951</v>
      </c>
      <c r="B5348" s="10" t="s">
        <v>2684</v>
      </c>
      <c r="C5348" s="10" t="s">
        <v>49</v>
      </c>
      <c r="D5348" s="10">
        <v>2009</v>
      </c>
      <c r="E5348" s="10" t="s">
        <v>4</v>
      </c>
      <c r="F5348" s="10" t="s">
        <v>75</v>
      </c>
      <c r="G5348" s="10">
        <v>0</v>
      </c>
      <c r="H5348" s="10">
        <v>0</v>
      </c>
      <c r="I5348" s="10">
        <v>0.15</v>
      </c>
      <c r="J5348" s="10">
        <v>0</v>
      </c>
      <c r="K5348" s="10">
        <v>0.15</v>
      </c>
    </row>
    <row r="5349" spans="1:11" x14ac:dyDescent="0.35">
      <c r="A5349" s="9">
        <v>8952</v>
      </c>
      <c r="B5349" s="9" t="s">
        <v>2685</v>
      </c>
      <c r="C5349" s="9" t="s">
        <v>36</v>
      </c>
      <c r="D5349" s="9">
        <v>2004</v>
      </c>
      <c r="E5349" s="9" t="s">
        <v>1</v>
      </c>
      <c r="F5349" s="9" t="s">
        <v>38</v>
      </c>
      <c r="G5349" s="9">
        <v>0</v>
      </c>
      <c r="H5349" s="9">
        <v>0</v>
      </c>
      <c r="I5349" s="9">
        <v>0.14000000000000001</v>
      </c>
      <c r="J5349" s="9">
        <v>0</v>
      </c>
      <c r="K5349" s="9">
        <v>0.15</v>
      </c>
    </row>
    <row r="5350" spans="1:11" x14ac:dyDescent="0.35">
      <c r="A5350" s="10">
        <v>8953</v>
      </c>
      <c r="B5350" s="10" t="s">
        <v>2686</v>
      </c>
      <c r="C5350" s="10" t="s">
        <v>88</v>
      </c>
      <c r="D5350" s="10">
        <v>2012</v>
      </c>
      <c r="E5350" s="10" t="s">
        <v>2</v>
      </c>
      <c r="F5350" s="10" t="s">
        <v>50</v>
      </c>
      <c r="G5350" s="10">
        <v>0.06</v>
      </c>
      <c r="H5350" s="10">
        <v>0.08</v>
      </c>
      <c r="I5350" s="10">
        <v>0</v>
      </c>
      <c r="J5350" s="10">
        <v>0.01</v>
      </c>
      <c r="K5350" s="10">
        <v>0.15</v>
      </c>
    </row>
    <row r="5351" spans="1:11" x14ac:dyDescent="0.35">
      <c r="A5351" s="9">
        <v>8954</v>
      </c>
      <c r="B5351" s="9" t="s">
        <v>2352</v>
      </c>
      <c r="C5351" s="9" t="s">
        <v>70</v>
      </c>
      <c r="D5351" s="9">
        <v>2011</v>
      </c>
      <c r="E5351" s="9" t="s">
        <v>9</v>
      </c>
      <c r="F5351" s="9" t="s">
        <v>46</v>
      </c>
      <c r="G5351" s="9">
        <v>0.09</v>
      </c>
      <c r="H5351" s="9">
        <v>0.04</v>
      </c>
      <c r="I5351" s="9">
        <v>0</v>
      </c>
      <c r="J5351" s="9">
        <v>0.01</v>
      </c>
      <c r="K5351" s="9">
        <v>0.15</v>
      </c>
    </row>
    <row r="5352" spans="1:11" x14ac:dyDescent="0.35">
      <c r="A5352" s="10">
        <v>8955</v>
      </c>
      <c r="B5352" s="10" t="s">
        <v>2687</v>
      </c>
      <c r="C5352" s="10" t="s">
        <v>36</v>
      </c>
      <c r="D5352" s="10">
        <v>2003</v>
      </c>
      <c r="E5352" s="10" t="s">
        <v>7</v>
      </c>
      <c r="F5352" s="10" t="s">
        <v>61</v>
      </c>
      <c r="G5352" s="10">
        <v>0.11</v>
      </c>
      <c r="H5352" s="10">
        <v>0.04</v>
      </c>
      <c r="I5352" s="10">
        <v>0</v>
      </c>
      <c r="J5352" s="10">
        <v>0</v>
      </c>
      <c r="K5352" s="10">
        <v>0.15</v>
      </c>
    </row>
    <row r="5353" spans="1:11" x14ac:dyDescent="0.35">
      <c r="A5353" s="9">
        <v>8956</v>
      </c>
      <c r="B5353" s="9" t="s">
        <v>1317</v>
      </c>
      <c r="C5353" s="9" t="s">
        <v>70</v>
      </c>
      <c r="D5353" s="9">
        <v>2012</v>
      </c>
      <c r="E5353" s="9" t="s">
        <v>4</v>
      </c>
      <c r="F5353" s="9" t="s">
        <v>98</v>
      </c>
      <c r="G5353" s="9">
        <v>0.05</v>
      </c>
      <c r="H5353" s="9">
        <v>0.08</v>
      </c>
      <c r="I5353" s="9">
        <v>0</v>
      </c>
      <c r="J5353" s="9">
        <v>0.01</v>
      </c>
      <c r="K5353" s="9">
        <v>0.15</v>
      </c>
    </row>
    <row r="5354" spans="1:11" x14ac:dyDescent="0.35">
      <c r="A5354" s="10">
        <v>8957</v>
      </c>
      <c r="B5354" s="10" t="s">
        <v>2688</v>
      </c>
      <c r="C5354" s="10" t="s">
        <v>72</v>
      </c>
      <c r="D5354" s="10">
        <v>1996</v>
      </c>
      <c r="E5354" s="10" t="s">
        <v>11</v>
      </c>
      <c r="F5354" s="10" t="s">
        <v>532</v>
      </c>
      <c r="G5354" s="10">
        <v>0.08</v>
      </c>
      <c r="H5354" s="10">
        <v>0.06</v>
      </c>
      <c r="I5354" s="10">
        <v>0</v>
      </c>
      <c r="J5354" s="10">
        <v>0.01</v>
      </c>
      <c r="K5354" s="10">
        <v>0.15</v>
      </c>
    </row>
    <row r="5355" spans="1:11" x14ac:dyDescent="0.35">
      <c r="A5355" s="9">
        <v>8958</v>
      </c>
      <c r="B5355" s="9" t="s">
        <v>2689</v>
      </c>
      <c r="C5355" s="9" t="s">
        <v>49</v>
      </c>
      <c r="D5355" s="9">
        <v>2007</v>
      </c>
      <c r="E5355" s="9" t="s">
        <v>7</v>
      </c>
      <c r="F5355" s="9" t="s">
        <v>35</v>
      </c>
      <c r="G5355" s="9">
        <v>0.13</v>
      </c>
      <c r="H5355" s="9">
        <v>0</v>
      </c>
      <c r="I5355" s="9">
        <v>0</v>
      </c>
      <c r="J5355" s="9">
        <v>0.01</v>
      </c>
      <c r="K5355" s="9">
        <v>0.15</v>
      </c>
    </row>
    <row r="5356" spans="1:11" x14ac:dyDescent="0.35">
      <c r="A5356" s="10">
        <v>8959</v>
      </c>
      <c r="B5356" s="10" t="s">
        <v>1293</v>
      </c>
      <c r="C5356" s="10" t="s">
        <v>39</v>
      </c>
      <c r="D5356" s="10">
        <v>2005</v>
      </c>
      <c r="E5356" s="10" t="s">
        <v>6</v>
      </c>
      <c r="F5356" s="10" t="s">
        <v>46</v>
      </c>
      <c r="G5356" s="10">
        <v>0.11</v>
      </c>
      <c r="H5356" s="10">
        <v>0.03</v>
      </c>
      <c r="I5356" s="10">
        <v>0</v>
      </c>
      <c r="J5356" s="10">
        <v>0.01</v>
      </c>
      <c r="K5356" s="10">
        <v>0.15</v>
      </c>
    </row>
    <row r="5357" spans="1:11" x14ac:dyDescent="0.35">
      <c r="A5357" s="9">
        <v>8960</v>
      </c>
      <c r="B5357" s="9" t="s">
        <v>1015</v>
      </c>
      <c r="C5357" s="9" t="s">
        <v>72</v>
      </c>
      <c r="D5357" s="9">
        <v>1999</v>
      </c>
      <c r="E5357" s="9" t="s">
        <v>4</v>
      </c>
      <c r="F5357" s="9" t="s">
        <v>495</v>
      </c>
      <c r="G5357" s="9">
        <v>0</v>
      </c>
      <c r="H5357" s="9">
        <v>0</v>
      </c>
      <c r="I5357" s="9">
        <v>0.14000000000000001</v>
      </c>
      <c r="J5357" s="9">
        <v>0.01</v>
      </c>
      <c r="K5357" s="9">
        <v>0.15</v>
      </c>
    </row>
    <row r="5358" spans="1:11" x14ac:dyDescent="0.35">
      <c r="A5358" s="10">
        <v>8961</v>
      </c>
      <c r="B5358" s="10" t="s">
        <v>2690</v>
      </c>
      <c r="C5358" s="10" t="s">
        <v>49</v>
      </c>
      <c r="D5358" s="10">
        <v>2008</v>
      </c>
      <c r="E5358" s="10" t="s">
        <v>2</v>
      </c>
      <c r="F5358" s="10" t="s">
        <v>194</v>
      </c>
      <c r="G5358" s="10">
        <v>0</v>
      </c>
      <c r="H5358" s="10">
        <v>0</v>
      </c>
      <c r="I5358" s="10">
        <v>0.15</v>
      </c>
      <c r="J5358" s="10">
        <v>0</v>
      </c>
      <c r="K5358" s="10">
        <v>0.15</v>
      </c>
    </row>
    <row r="5359" spans="1:11" x14ac:dyDescent="0.35">
      <c r="A5359" s="9">
        <v>8962</v>
      </c>
      <c r="B5359" s="9" t="s">
        <v>306</v>
      </c>
      <c r="C5359" s="9" t="s">
        <v>94</v>
      </c>
      <c r="D5359" s="9">
        <v>2014</v>
      </c>
      <c r="E5359" s="9" t="s">
        <v>7</v>
      </c>
      <c r="F5359" s="9" t="s">
        <v>46</v>
      </c>
      <c r="G5359" s="9">
        <v>0</v>
      </c>
      <c r="H5359" s="9">
        <v>0.13</v>
      </c>
      <c r="I5359" s="9">
        <v>0</v>
      </c>
      <c r="J5359" s="9">
        <v>0.01</v>
      </c>
      <c r="K5359" s="9">
        <v>0.15</v>
      </c>
    </row>
    <row r="5360" spans="1:11" x14ac:dyDescent="0.35">
      <c r="A5360" s="10">
        <v>8963</v>
      </c>
      <c r="B5360" s="10" t="s">
        <v>2691</v>
      </c>
      <c r="C5360" s="10" t="s">
        <v>69</v>
      </c>
      <c r="D5360" s="10">
        <v>2010</v>
      </c>
      <c r="E5360" s="10" t="s">
        <v>1</v>
      </c>
      <c r="F5360" s="10" t="s">
        <v>57</v>
      </c>
      <c r="G5360" s="10">
        <v>0.13</v>
      </c>
      <c r="H5360" s="10">
        <v>0</v>
      </c>
      <c r="I5360" s="10">
        <v>0</v>
      </c>
      <c r="J5360" s="10">
        <v>0.01</v>
      </c>
      <c r="K5360" s="10">
        <v>0.15</v>
      </c>
    </row>
    <row r="5361" spans="1:11" x14ac:dyDescent="0.35">
      <c r="A5361" s="9">
        <v>8964</v>
      </c>
      <c r="B5361" s="9" t="s">
        <v>2692</v>
      </c>
      <c r="C5361" s="9" t="s">
        <v>49</v>
      </c>
      <c r="D5361" s="9">
        <v>2011</v>
      </c>
      <c r="E5361" s="9" t="s">
        <v>6</v>
      </c>
      <c r="F5361" s="9" t="s">
        <v>75</v>
      </c>
      <c r="G5361" s="9">
        <v>0</v>
      </c>
      <c r="H5361" s="9">
        <v>0</v>
      </c>
      <c r="I5361" s="9">
        <v>0.15</v>
      </c>
      <c r="J5361" s="9">
        <v>0</v>
      </c>
      <c r="K5361" s="9">
        <v>0.15</v>
      </c>
    </row>
    <row r="5362" spans="1:11" x14ac:dyDescent="0.35">
      <c r="A5362" s="10">
        <v>8965</v>
      </c>
      <c r="B5362" s="10" t="s">
        <v>2693</v>
      </c>
      <c r="C5362" s="10" t="s">
        <v>88</v>
      </c>
      <c r="D5362" s="10">
        <v>2011</v>
      </c>
      <c r="E5362" s="10" t="s">
        <v>6</v>
      </c>
      <c r="F5362" s="10" t="s">
        <v>75</v>
      </c>
      <c r="G5362" s="10">
        <v>0.09</v>
      </c>
      <c r="H5362" s="10">
        <v>0.04</v>
      </c>
      <c r="I5362" s="10">
        <v>0</v>
      </c>
      <c r="J5362" s="10">
        <v>0.01</v>
      </c>
      <c r="K5362" s="10">
        <v>0.15</v>
      </c>
    </row>
    <row r="5363" spans="1:11" x14ac:dyDescent="0.35">
      <c r="A5363" s="9">
        <v>8966</v>
      </c>
      <c r="B5363" s="9" t="s">
        <v>2694</v>
      </c>
      <c r="C5363" s="9" t="s">
        <v>42</v>
      </c>
      <c r="D5363" s="9">
        <v>2010</v>
      </c>
      <c r="E5363" s="9" t="s">
        <v>1</v>
      </c>
      <c r="F5363" s="9" t="s">
        <v>751</v>
      </c>
      <c r="G5363" s="9">
        <v>0.12</v>
      </c>
      <c r="H5363" s="9">
        <v>0.02</v>
      </c>
      <c r="I5363" s="9">
        <v>0</v>
      </c>
      <c r="J5363" s="9">
        <v>0.01</v>
      </c>
      <c r="K5363" s="9">
        <v>0.15</v>
      </c>
    </row>
    <row r="5364" spans="1:11" x14ac:dyDescent="0.35">
      <c r="A5364" s="10">
        <v>8967</v>
      </c>
      <c r="B5364" s="10" t="s">
        <v>2495</v>
      </c>
      <c r="C5364" s="10" t="s">
        <v>49</v>
      </c>
      <c r="D5364" s="10">
        <v>2010</v>
      </c>
      <c r="E5364" s="10" t="s">
        <v>1</v>
      </c>
      <c r="F5364" s="10" t="s">
        <v>118</v>
      </c>
      <c r="G5364" s="10">
        <v>0.14000000000000001</v>
      </c>
      <c r="H5364" s="10">
        <v>0</v>
      </c>
      <c r="I5364" s="10">
        <v>0</v>
      </c>
      <c r="J5364" s="10">
        <v>0.01</v>
      </c>
      <c r="K5364" s="10">
        <v>0.15</v>
      </c>
    </row>
    <row r="5365" spans="1:11" x14ac:dyDescent="0.35">
      <c r="A5365" s="9">
        <v>8968</v>
      </c>
      <c r="B5365" s="9" t="s">
        <v>2695</v>
      </c>
      <c r="C5365" s="9" t="s">
        <v>72</v>
      </c>
      <c r="D5365" s="9">
        <v>1997</v>
      </c>
      <c r="E5365" s="9" t="s">
        <v>3</v>
      </c>
      <c r="F5365" s="9" t="s">
        <v>57</v>
      </c>
      <c r="G5365" s="9">
        <v>0.08</v>
      </c>
      <c r="H5365" s="9">
        <v>0.06</v>
      </c>
      <c r="I5365" s="9">
        <v>0</v>
      </c>
      <c r="J5365" s="9">
        <v>0.01</v>
      </c>
      <c r="K5365" s="9">
        <v>0.15</v>
      </c>
    </row>
    <row r="5366" spans="1:11" x14ac:dyDescent="0.35">
      <c r="A5366" s="10">
        <v>8969</v>
      </c>
      <c r="B5366" s="10" t="s">
        <v>2696</v>
      </c>
      <c r="C5366" s="10" t="s">
        <v>36</v>
      </c>
      <c r="D5366" s="10">
        <v>2005</v>
      </c>
      <c r="E5366" s="10" t="s">
        <v>6</v>
      </c>
      <c r="F5366" s="10" t="s">
        <v>35</v>
      </c>
      <c r="G5366" s="10">
        <v>0.1</v>
      </c>
      <c r="H5366" s="10">
        <v>0.04</v>
      </c>
      <c r="I5366" s="10">
        <v>0</v>
      </c>
      <c r="J5366" s="10">
        <v>0</v>
      </c>
      <c r="K5366" s="10">
        <v>0.15</v>
      </c>
    </row>
    <row r="5367" spans="1:11" x14ac:dyDescent="0.35">
      <c r="A5367" s="9">
        <v>8970</v>
      </c>
      <c r="B5367" s="9" t="s">
        <v>2697</v>
      </c>
      <c r="C5367" s="9" t="s">
        <v>149</v>
      </c>
      <c r="D5367" s="9">
        <v>2003</v>
      </c>
      <c r="E5367" s="9" t="s">
        <v>7</v>
      </c>
      <c r="F5367" s="9" t="s">
        <v>50</v>
      </c>
      <c r="G5367" s="9">
        <v>0.11</v>
      </c>
      <c r="H5367" s="9">
        <v>0.03</v>
      </c>
      <c r="I5367" s="9">
        <v>0</v>
      </c>
      <c r="J5367" s="9">
        <v>0</v>
      </c>
      <c r="K5367" s="9">
        <v>0.15</v>
      </c>
    </row>
    <row r="5368" spans="1:11" x14ac:dyDescent="0.35">
      <c r="A5368" s="10">
        <v>8971</v>
      </c>
      <c r="B5368" s="10" t="s">
        <v>2698</v>
      </c>
      <c r="C5368" s="10" t="s">
        <v>72</v>
      </c>
      <c r="D5368" s="10">
        <v>2001</v>
      </c>
      <c r="E5368" s="10" t="s">
        <v>8</v>
      </c>
      <c r="F5368" s="10" t="s">
        <v>38</v>
      </c>
      <c r="G5368" s="10">
        <v>0.08</v>
      </c>
      <c r="H5368" s="10">
        <v>0.06</v>
      </c>
      <c r="I5368" s="10">
        <v>0</v>
      </c>
      <c r="J5368" s="10">
        <v>0.01</v>
      </c>
      <c r="K5368" s="10">
        <v>0.15</v>
      </c>
    </row>
    <row r="5369" spans="1:11" x14ac:dyDescent="0.35">
      <c r="A5369" s="9">
        <v>8972</v>
      </c>
      <c r="B5369" s="9" t="s">
        <v>330</v>
      </c>
      <c r="C5369" s="9" t="s">
        <v>70</v>
      </c>
      <c r="D5369" s="9">
        <v>2010</v>
      </c>
      <c r="E5369" s="9" t="s">
        <v>9</v>
      </c>
      <c r="F5369" s="9" t="s">
        <v>43</v>
      </c>
      <c r="G5369" s="9">
        <v>0.11</v>
      </c>
      <c r="H5369" s="9">
        <v>0.02</v>
      </c>
      <c r="I5369" s="9">
        <v>0</v>
      </c>
      <c r="J5369" s="9">
        <v>0.01</v>
      </c>
      <c r="K5369" s="9">
        <v>0.15</v>
      </c>
    </row>
    <row r="5370" spans="1:11" x14ac:dyDescent="0.35">
      <c r="A5370" s="10">
        <v>8973</v>
      </c>
      <c r="B5370" s="10" t="s">
        <v>2699</v>
      </c>
      <c r="C5370" s="10" t="s">
        <v>39</v>
      </c>
      <c r="D5370" s="10">
        <v>2001</v>
      </c>
      <c r="E5370" s="10" t="s">
        <v>3</v>
      </c>
      <c r="F5370" s="10" t="s">
        <v>78</v>
      </c>
      <c r="G5370" s="10">
        <v>0.11</v>
      </c>
      <c r="H5370" s="10">
        <v>0.03</v>
      </c>
      <c r="I5370" s="10">
        <v>0</v>
      </c>
      <c r="J5370" s="10">
        <v>0.01</v>
      </c>
      <c r="K5370" s="10">
        <v>0.15</v>
      </c>
    </row>
    <row r="5371" spans="1:11" x14ac:dyDescent="0.35">
      <c r="A5371" s="9">
        <v>8974</v>
      </c>
      <c r="B5371" s="9" t="s">
        <v>2700</v>
      </c>
      <c r="C5371" s="9" t="s">
        <v>49</v>
      </c>
      <c r="D5371" s="9">
        <v>2010</v>
      </c>
      <c r="E5371" s="9" t="s">
        <v>6</v>
      </c>
      <c r="F5371" s="9" t="s">
        <v>43</v>
      </c>
      <c r="G5371" s="9">
        <v>0.14000000000000001</v>
      </c>
      <c r="H5371" s="9">
        <v>0</v>
      </c>
      <c r="I5371" s="9">
        <v>0</v>
      </c>
      <c r="J5371" s="9">
        <v>0.01</v>
      </c>
      <c r="K5371" s="9">
        <v>0.15</v>
      </c>
    </row>
    <row r="5372" spans="1:11" x14ac:dyDescent="0.35">
      <c r="A5372" s="10">
        <v>8975</v>
      </c>
      <c r="B5372" s="10" t="s">
        <v>2701</v>
      </c>
      <c r="C5372" s="10" t="s">
        <v>44</v>
      </c>
      <c r="D5372" s="10">
        <v>2013</v>
      </c>
      <c r="E5372" s="10" t="s">
        <v>4</v>
      </c>
      <c r="F5372" s="10" t="s">
        <v>75</v>
      </c>
      <c r="G5372" s="10">
        <v>0</v>
      </c>
      <c r="H5372" s="10">
        <v>0</v>
      </c>
      <c r="I5372" s="10">
        <v>0.15</v>
      </c>
      <c r="J5372" s="10">
        <v>0</v>
      </c>
      <c r="K5372" s="10">
        <v>0.15</v>
      </c>
    </row>
    <row r="5373" spans="1:11" x14ac:dyDescent="0.35">
      <c r="A5373" s="9">
        <v>8976</v>
      </c>
      <c r="B5373" s="9" t="s">
        <v>2702</v>
      </c>
      <c r="C5373" s="9" t="s">
        <v>34</v>
      </c>
      <c r="D5373" s="9">
        <v>2001</v>
      </c>
      <c r="E5373" s="9" t="s">
        <v>3</v>
      </c>
      <c r="F5373" s="9" t="s">
        <v>57</v>
      </c>
      <c r="G5373" s="9">
        <v>7.0000000000000007E-2</v>
      </c>
      <c r="H5373" s="9">
        <v>0.06</v>
      </c>
      <c r="I5373" s="9">
        <v>0</v>
      </c>
      <c r="J5373" s="9">
        <v>0.02</v>
      </c>
      <c r="K5373" s="9">
        <v>0.15</v>
      </c>
    </row>
    <row r="5374" spans="1:11" x14ac:dyDescent="0.35">
      <c r="A5374" s="10">
        <v>8977</v>
      </c>
      <c r="B5374" s="10" t="s">
        <v>2703</v>
      </c>
      <c r="C5374" s="10" t="s">
        <v>44</v>
      </c>
      <c r="D5374" s="10">
        <v>2011</v>
      </c>
      <c r="E5374" s="10" t="s">
        <v>4</v>
      </c>
      <c r="F5374" s="10" t="s">
        <v>134</v>
      </c>
      <c r="G5374" s="10">
        <v>0</v>
      </c>
      <c r="H5374" s="10">
        <v>0</v>
      </c>
      <c r="I5374" s="10">
        <v>0.15</v>
      </c>
      <c r="J5374" s="10">
        <v>0</v>
      </c>
      <c r="K5374" s="10">
        <v>0.15</v>
      </c>
    </row>
    <row r="5375" spans="1:11" x14ac:dyDescent="0.35">
      <c r="A5375" s="9">
        <v>8978</v>
      </c>
      <c r="B5375" s="9" t="s">
        <v>2704</v>
      </c>
      <c r="C5375" s="9" t="s">
        <v>49</v>
      </c>
      <c r="D5375" s="9">
        <v>2008</v>
      </c>
      <c r="E5375" s="9" t="s">
        <v>6</v>
      </c>
      <c r="F5375" s="9" t="s">
        <v>61</v>
      </c>
      <c r="G5375" s="9">
        <v>0.13</v>
      </c>
      <c r="H5375" s="9">
        <v>0</v>
      </c>
      <c r="I5375" s="9">
        <v>0</v>
      </c>
      <c r="J5375" s="9">
        <v>0.01</v>
      </c>
      <c r="K5375" s="9">
        <v>0.15</v>
      </c>
    </row>
    <row r="5376" spans="1:11" x14ac:dyDescent="0.35">
      <c r="A5376" s="10">
        <v>8979</v>
      </c>
      <c r="B5376" s="10" t="s">
        <v>2705</v>
      </c>
      <c r="C5376" s="10" t="s">
        <v>34</v>
      </c>
      <c r="D5376" s="10">
        <v>2002</v>
      </c>
      <c r="E5376" s="10" t="s">
        <v>1</v>
      </c>
      <c r="F5376" s="10" t="s">
        <v>114</v>
      </c>
      <c r="G5376" s="10">
        <v>7.0000000000000007E-2</v>
      </c>
      <c r="H5376" s="10">
        <v>0.06</v>
      </c>
      <c r="I5376" s="10">
        <v>0</v>
      </c>
      <c r="J5376" s="10">
        <v>0.02</v>
      </c>
      <c r="K5376" s="10">
        <v>0.15</v>
      </c>
    </row>
    <row r="5377" spans="1:11" x14ac:dyDescent="0.35">
      <c r="A5377" s="9">
        <v>8980</v>
      </c>
      <c r="B5377" s="9" t="s">
        <v>2706</v>
      </c>
      <c r="C5377" s="9" t="s">
        <v>49</v>
      </c>
      <c r="D5377" s="9">
        <v>2009</v>
      </c>
      <c r="E5377" s="9" t="s">
        <v>5</v>
      </c>
      <c r="F5377" s="9" t="s">
        <v>2707</v>
      </c>
      <c r="G5377" s="9">
        <v>7.0000000000000007E-2</v>
      </c>
      <c r="H5377" s="9">
        <v>0.06</v>
      </c>
      <c r="I5377" s="9">
        <v>0</v>
      </c>
      <c r="J5377" s="9">
        <v>0.01</v>
      </c>
      <c r="K5377" s="9">
        <v>0.15</v>
      </c>
    </row>
    <row r="5378" spans="1:11" x14ac:dyDescent="0.35">
      <c r="A5378" s="10">
        <v>8981</v>
      </c>
      <c r="B5378" s="10" t="s">
        <v>1584</v>
      </c>
      <c r="C5378" s="10" t="s">
        <v>49</v>
      </c>
      <c r="D5378" s="10">
        <v>2004</v>
      </c>
      <c r="E5378" s="10" t="s">
        <v>1</v>
      </c>
      <c r="F5378" s="10" t="s">
        <v>61</v>
      </c>
      <c r="G5378" s="10">
        <v>0.13</v>
      </c>
      <c r="H5378" s="10">
        <v>0</v>
      </c>
      <c r="I5378" s="10">
        <v>0</v>
      </c>
      <c r="J5378" s="10">
        <v>0.01</v>
      </c>
      <c r="K5378" s="10">
        <v>0.15</v>
      </c>
    </row>
    <row r="5379" spans="1:11" x14ac:dyDescent="0.35">
      <c r="A5379" s="9">
        <v>8982</v>
      </c>
      <c r="B5379" s="9" t="s">
        <v>1794</v>
      </c>
      <c r="C5379" s="9" t="s">
        <v>80</v>
      </c>
      <c r="D5379" s="9">
        <v>1995</v>
      </c>
      <c r="E5379" s="9" t="s">
        <v>10</v>
      </c>
      <c r="F5379" s="9" t="s">
        <v>75</v>
      </c>
      <c r="G5379" s="9">
        <v>0</v>
      </c>
      <c r="H5379" s="9">
        <v>0</v>
      </c>
      <c r="I5379" s="9">
        <v>0.15</v>
      </c>
      <c r="J5379" s="9">
        <v>0</v>
      </c>
      <c r="K5379" s="9">
        <v>0.15</v>
      </c>
    </row>
    <row r="5380" spans="1:11" x14ac:dyDescent="0.35">
      <c r="A5380" s="10">
        <v>8983</v>
      </c>
      <c r="B5380" s="10" t="s">
        <v>2708</v>
      </c>
      <c r="C5380" s="10" t="s">
        <v>36</v>
      </c>
      <c r="D5380" s="10">
        <v>2005</v>
      </c>
      <c r="E5380" s="10" t="s">
        <v>6</v>
      </c>
      <c r="F5380" s="10" t="s">
        <v>46</v>
      </c>
      <c r="G5380" s="10">
        <v>0.1</v>
      </c>
      <c r="H5380" s="10">
        <v>0.04</v>
      </c>
      <c r="I5380" s="10">
        <v>0</v>
      </c>
      <c r="J5380" s="10">
        <v>0</v>
      </c>
      <c r="K5380" s="10">
        <v>0.15</v>
      </c>
    </row>
    <row r="5381" spans="1:11" x14ac:dyDescent="0.35">
      <c r="A5381" s="9">
        <v>8984</v>
      </c>
      <c r="B5381" s="9" t="s">
        <v>2709</v>
      </c>
      <c r="C5381" s="9" t="s">
        <v>36</v>
      </c>
      <c r="D5381" s="9">
        <v>2003</v>
      </c>
      <c r="E5381" s="9" t="s">
        <v>4</v>
      </c>
      <c r="F5381" s="9" t="s">
        <v>38</v>
      </c>
      <c r="G5381" s="9">
        <v>0.1</v>
      </c>
      <c r="H5381" s="9">
        <v>0.04</v>
      </c>
      <c r="I5381" s="9">
        <v>0</v>
      </c>
      <c r="J5381" s="9">
        <v>0</v>
      </c>
      <c r="K5381" s="9">
        <v>0.15</v>
      </c>
    </row>
    <row r="5382" spans="1:11" x14ac:dyDescent="0.35">
      <c r="A5382" s="10">
        <v>8985</v>
      </c>
      <c r="B5382" s="10" t="s">
        <v>628</v>
      </c>
      <c r="C5382" s="10" t="s">
        <v>70</v>
      </c>
      <c r="D5382" s="10">
        <v>2007</v>
      </c>
      <c r="E5382" s="10" t="s">
        <v>3</v>
      </c>
      <c r="F5382" s="10" t="s">
        <v>67</v>
      </c>
      <c r="G5382" s="10">
        <v>0.13</v>
      </c>
      <c r="H5382" s="10">
        <v>0</v>
      </c>
      <c r="I5382" s="10">
        <v>0</v>
      </c>
      <c r="J5382" s="10">
        <v>0.01</v>
      </c>
      <c r="K5382" s="10">
        <v>0.15</v>
      </c>
    </row>
    <row r="5383" spans="1:11" x14ac:dyDescent="0.35">
      <c r="A5383" s="9">
        <v>8986</v>
      </c>
      <c r="B5383" s="9" t="s">
        <v>2710</v>
      </c>
      <c r="C5383" s="9" t="s">
        <v>42</v>
      </c>
      <c r="D5383" s="9">
        <v>2010</v>
      </c>
      <c r="E5383" s="9" t="s">
        <v>12</v>
      </c>
      <c r="F5383" s="9" t="s">
        <v>75</v>
      </c>
      <c r="G5383" s="9">
        <v>0</v>
      </c>
      <c r="H5383" s="9">
        <v>0</v>
      </c>
      <c r="I5383" s="9">
        <v>0.15</v>
      </c>
      <c r="J5383" s="9">
        <v>0</v>
      </c>
      <c r="K5383" s="9">
        <v>0.15</v>
      </c>
    </row>
    <row r="5384" spans="1:11" x14ac:dyDescent="0.35">
      <c r="A5384" s="10">
        <v>8987</v>
      </c>
      <c r="B5384" s="10" t="s">
        <v>2711</v>
      </c>
      <c r="C5384" s="10" t="s">
        <v>49</v>
      </c>
      <c r="D5384" s="10">
        <v>2010</v>
      </c>
      <c r="E5384" s="10" t="s">
        <v>6</v>
      </c>
      <c r="F5384" s="10" t="s">
        <v>67</v>
      </c>
      <c r="G5384" s="10">
        <v>0.14000000000000001</v>
      </c>
      <c r="H5384" s="10">
        <v>0</v>
      </c>
      <c r="I5384" s="10">
        <v>0</v>
      </c>
      <c r="J5384" s="10">
        <v>0.01</v>
      </c>
      <c r="K5384" s="10">
        <v>0.15</v>
      </c>
    </row>
    <row r="5385" spans="1:11" x14ac:dyDescent="0.35">
      <c r="A5385" s="9">
        <v>8988</v>
      </c>
      <c r="B5385" s="9" t="s">
        <v>2712</v>
      </c>
      <c r="C5385" s="9" t="s">
        <v>39</v>
      </c>
      <c r="D5385" s="9">
        <v>2004</v>
      </c>
      <c r="E5385" s="9" t="s">
        <v>10</v>
      </c>
      <c r="F5385" s="9" t="s">
        <v>356</v>
      </c>
      <c r="G5385" s="9">
        <v>0.11</v>
      </c>
      <c r="H5385" s="9">
        <v>0.03</v>
      </c>
      <c r="I5385" s="9">
        <v>0</v>
      </c>
      <c r="J5385" s="9">
        <v>0.01</v>
      </c>
      <c r="K5385" s="9">
        <v>0.15</v>
      </c>
    </row>
    <row r="5386" spans="1:11" x14ac:dyDescent="0.35">
      <c r="A5386" s="10">
        <v>8989</v>
      </c>
      <c r="B5386" s="10" t="s">
        <v>2713</v>
      </c>
      <c r="C5386" s="10" t="s">
        <v>72</v>
      </c>
      <c r="D5386" s="10">
        <v>1995</v>
      </c>
      <c r="E5386" s="10" t="s">
        <v>4</v>
      </c>
      <c r="F5386" s="10" t="s">
        <v>57</v>
      </c>
      <c r="G5386" s="10">
        <v>0</v>
      </c>
      <c r="H5386" s="10">
        <v>0</v>
      </c>
      <c r="I5386" s="10">
        <v>0.14000000000000001</v>
      </c>
      <c r="J5386" s="10">
        <v>0.01</v>
      </c>
      <c r="K5386" s="10">
        <v>0.15</v>
      </c>
    </row>
    <row r="5387" spans="1:11" x14ac:dyDescent="0.35">
      <c r="A5387" s="9">
        <v>8990</v>
      </c>
      <c r="B5387" s="9" t="s">
        <v>1033</v>
      </c>
      <c r="C5387" s="9" t="s">
        <v>56</v>
      </c>
      <c r="D5387" s="9">
        <v>2013</v>
      </c>
      <c r="E5387" s="9" t="s">
        <v>9</v>
      </c>
      <c r="F5387" s="9" t="s">
        <v>111</v>
      </c>
      <c r="G5387" s="9">
        <v>0.04</v>
      </c>
      <c r="H5387" s="9">
        <v>0.03</v>
      </c>
      <c r="I5387" s="9">
        <v>0.05</v>
      </c>
      <c r="J5387" s="9">
        <v>0.02</v>
      </c>
      <c r="K5387" s="9">
        <v>0.15</v>
      </c>
    </row>
    <row r="5388" spans="1:11" x14ac:dyDescent="0.35">
      <c r="A5388" s="10">
        <v>8991</v>
      </c>
      <c r="B5388" s="10" t="s">
        <v>2714</v>
      </c>
      <c r="C5388" s="10" t="s">
        <v>49</v>
      </c>
      <c r="D5388" s="10">
        <v>2013</v>
      </c>
      <c r="E5388" s="10" t="s">
        <v>9</v>
      </c>
      <c r="F5388" s="10" t="s">
        <v>43</v>
      </c>
      <c r="G5388" s="10">
        <v>0</v>
      </c>
      <c r="H5388" s="10">
        <v>0.13</v>
      </c>
      <c r="I5388" s="10">
        <v>0</v>
      </c>
      <c r="J5388" s="10">
        <v>0.02</v>
      </c>
      <c r="K5388" s="10">
        <v>0.15</v>
      </c>
    </row>
    <row r="5389" spans="1:11" x14ac:dyDescent="0.35">
      <c r="A5389" s="9">
        <v>8992</v>
      </c>
      <c r="B5389" s="9" t="s">
        <v>2715</v>
      </c>
      <c r="C5389" s="9" t="s">
        <v>36</v>
      </c>
      <c r="D5389" s="9">
        <v>2004</v>
      </c>
      <c r="E5389" s="9" t="s">
        <v>9</v>
      </c>
      <c r="F5389" s="9" t="s">
        <v>266</v>
      </c>
      <c r="G5389" s="9">
        <v>0.1</v>
      </c>
      <c r="H5389" s="9">
        <v>0.04</v>
      </c>
      <c r="I5389" s="9">
        <v>0</v>
      </c>
      <c r="J5389" s="9">
        <v>0</v>
      </c>
      <c r="K5389" s="9">
        <v>0.15</v>
      </c>
    </row>
    <row r="5390" spans="1:11" x14ac:dyDescent="0.35">
      <c r="A5390" s="10">
        <v>8993</v>
      </c>
      <c r="B5390" s="10" t="s">
        <v>2716</v>
      </c>
      <c r="C5390" s="10" t="s">
        <v>49</v>
      </c>
      <c r="D5390" s="10">
        <v>2008</v>
      </c>
      <c r="E5390" s="10" t="s">
        <v>7</v>
      </c>
      <c r="F5390" s="10" t="s">
        <v>45</v>
      </c>
      <c r="G5390" s="10">
        <v>0.13</v>
      </c>
      <c r="H5390" s="10">
        <v>0</v>
      </c>
      <c r="I5390" s="10">
        <v>0.01</v>
      </c>
      <c r="J5390" s="10">
        <v>0.01</v>
      </c>
      <c r="K5390" s="10">
        <v>0.15</v>
      </c>
    </row>
    <row r="5391" spans="1:11" x14ac:dyDescent="0.35">
      <c r="A5391" s="9">
        <v>8994</v>
      </c>
      <c r="B5391" s="9" t="s">
        <v>1653</v>
      </c>
      <c r="C5391" s="9" t="s">
        <v>149</v>
      </c>
      <c r="D5391" s="9">
        <v>2002</v>
      </c>
      <c r="E5391" s="9" t="s">
        <v>1</v>
      </c>
      <c r="F5391" s="9" t="s">
        <v>76</v>
      </c>
      <c r="G5391" s="9">
        <v>0.11</v>
      </c>
      <c r="H5391" s="9">
        <v>0.03</v>
      </c>
      <c r="I5391" s="9">
        <v>0</v>
      </c>
      <c r="J5391" s="9">
        <v>0</v>
      </c>
      <c r="K5391" s="9">
        <v>0.15</v>
      </c>
    </row>
    <row r="5392" spans="1:11" x14ac:dyDescent="0.35">
      <c r="A5392" s="10">
        <v>8995</v>
      </c>
      <c r="B5392" s="10" t="s">
        <v>2717</v>
      </c>
      <c r="C5392" s="10" t="s">
        <v>49</v>
      </c>
      <c r="D5392" s="10">
        <v>2007</v>
      </c>
      <c r="E5392" s="10" t="s">
        <v>4</v>
      </c>
      <c r="F5392" s="10" t="s">
        <v>75</v>
      </c>
      <c r="G5392" s="10">
        <v>0</v>
      </c>
      <c r="H5392" s="10">
        <v>0</v>
      </c>
      <c r="I5392" s="10">
        <v>0.14000000000000001</v>
      </c>
      <c r="J5392" s="10">
        <v>0</v>
      </c>
      <c r="K5392" s="10">
        <v>0.14000000000000001</v>
      </c>
    </row>
    <row r="5393" spans="1:11" x14ac:dyDescent="0.35">
      <c r="A5393" s="9">
        <v>8996</v>
      </c>
      <c r="B5393" s="9" t="s">
        <v>2718</v>
      </c>
      <c r="C5393" s="9" t="s">
        <v>39</v>
      </c>
      <c r="D5393" s="9">
        <v>2003</v>
      </c>
      <c r="E5393" s="9" t="s">
        <v>9</v>
      </c>
      <c r="F5393" s="9" t="s">
        <v>40</v>
      </c>
      <c r="G5393" s="9">
        <v>0.11</v>
      </c>
      <c r="H5393" s="9">
        <v>0.03</v>
      </c>
      <c r="I5393" s="9">
        <v>0</v>
      </c>
      <c r="J5393" s="9">
        <v>0.01</v>
      </c>
      <c r="K5393" s="9">
        <v>0.14000000000000001</v>
      </c>
    </row>
    <row r="5394" spans="1:11" x14ac:dyDescent="0.35">
      <c r="A5394" s="10">
        <v>8997</v>
      </c>
      <c r="B5394" s="10" t="s">
        <v>2719</v>
      </c>
      <c r="C5394" s="10" t="s">
        <v>44</v>
      </c>
      <c r="D5394" s="10">
        <v>2010</v>
      </c>
      <c r="E5394" s="10" t="s">
        <v>4</v>
      </c>
      <c r="F5394" s="10" t="s">
        <v>1372</v>
      </c>
      <c r="G5394" s="10">
        <v>0.09</v>
      </c>
      <c r="H5394" s="10">
        <v>0</v>
      </c>
      <c r="I5394" s="10">
        <v>0.04</v>
      </c>
      <c r="J5394" s="10">
        <v>0.01</v>
      </c>
      <c r="K5394" s="10">
        <v>0.14000000000000001</v>
      </c>
    </row>
    <row r="5395" spans="1:11" x14ac:dyDescent="0.35">
      <c r="A5395" s="9">
        <v>8998</v>
      </c>
      <c r="B5395" s="9" t="s">
        <v>2720</v>
      </c>
      <c r="C5395" s="9" t="s">
        <v>34</v>
      </c>
      <c r="D5395" s="9">
        <v>2005</v>
      </c>
      <c r="E5395" s="9" t="s">
        <v>4</v>
      </c>
      <c r="F5395" s="9" t="s">
        <v>742</v>
      </c>
      <c r="G5395" s="9">
        <v>7.0000000000000007E-2</v>
      </c>
      <c r="H5395" s="9">
        <v>0.06</v>
      </c>
      <c r="I5395" s="9">
        <v>0</v>
      </c>
      <c r="J5395" s="9">
        <v>0.02</v>
      </c>
      <c r="K5395" s="9">
        <v>0.14000000000000001</v>
      </c>
    </row>
    <row r="5396" spans="1:11" x14ac:dyDescent="0.35">
      <c r="A5396" s="10">
        <v>8999</v>
      </c>
      <c r="B5396" s="10" t="s">
        <v>2721</v>
      </c>
      <c r="C5396" s="10" t="s">
        <v>44</v>
      </c>
      <c r="D5396" s="10">
        <v>2006</v>
      </c>
      <c r="E5396" s="10" t="s">
        <v>2</v>
      </c>
      <c r="F5396" s="10" t="s">
        <v>91</v>
      </c>
      <c r="G5396" s="10">
        <v>0.12</v>
      </c>
      <c r="H5396" s="10">
        <v>0.01</v>
      </c>
      <c r="I5396" s="10">
        <v>0</v>
      </c>
      <c r="J5396" s="10">
        <v>0.02</v>
      </c>
      <c r="K5396" s="10">
        <v>0.14000000000000001</v>
      </c>
    </row>
    <row r="5397" spans="1:11" x14ac:dyDescent="0.35">
      <c r="A5397" s="9">
        <v>9000</v>
      </c>
      <c r="B5397" s="9" t="s">
        <v>2722</v>
      </c>
      <c r="C5397" s="9" t="s">
        <v>34</v>
      </c>
      <c r="D5397" s="9">
        <v>2007</v>
      </c>
      <c r="E5397" s="9" t="s">
        <v>11</v>
      </c>
      <c r="F5397" s="9" t="s">
        <v>50</v>
      </c>
      <c r="G5397" s="9">
        <v>7.0000000000000007E-2</v>
      </c>
      <c r="H5397" s="9">
        <v>0.06</v>
      </c>
      <c r="I5397" s="9">
        <v>0</v>
      </c>
      <c r="J5397" s="9">
        <v>0.02</v>
      </c>
      <c r="K5397" s="9">
        <v>0.14000000000000001</v>
      </c>
    </row>
    <row r="5398" spans="1:11" x14ac:dyDescent="0.35">
      <c r="A5398" s="10">
        <v>9001</v>
      </c>
      <c r="B5398" s="10" t="s">
        <v>2723</v>
      </c>
      <c r="C5398" s="10" t="s">
        <v>34</v>
      </c>
      <c r="D5398" s="10">
        <v>2002</v>
      </c>
      <c r="E5398" s="10" t="s">
        <v>10</v>
      </c>
      <c r="F5398" s="10" t="s">
        <v>402</v>
      </c>
      <c r="G5398" s="10">
        <v>7.0000000000000007E-2</v>
      </c>
      <c r="H5398" s="10">
        <v>0.06</v>
      </c>
      <c r="I5398" s="10">
        <v>0</v>
      </c>
      <c r="J5398" s="10">
        <v>0.02</v>
      </c>
      <c r="K5398" s="10">
        <v>0.14000000000000001</v>
      </c>
    </row>
    <row r="5399" spans="1:11" x14ac:dyDescent="0.35">
      <c r="A5399" s="9">
        <v>9002</v>
      </c>
      <c r="B5399" s="9" t="s">
        <v>2724</v>
      </c>
      <c r="C5399" s="9" t="s">
        <v>49</v>
      </c>
      <c r="D5399" s="9">
        <v>2006</v>
      </c>
      <c r="E5399" s="9" t="s">
        <v>6</v>
      </c>
      <c r="F5399" s="9" t="s">
        <v>75</v>
      </c>
      <c r="G5399" s="9">
        <v>0.02</v>
      </c>
      <c r="H5399" s="9">
        <v>0</v>
      </c>
      <c r="I5399" s="9">
        <v>0.13</v>
      </c>
      <c r="J5399" s="9">
        <v>0</v>
      </c>
      <c r="K5399" s="9">
        <v>0.14000000000000001</v>
      </c>
    </row>
    <row r="5400" spans="1:11" x14ac:dyDescent="0.35">
      <c r="A5400" s="10">
        <v>9003</v>
      </c>
      <c r="B5400" s="10" t="s">
        <v>2725</v>
      </c>
      <c r="C5400" s="10" t="s">
        <v>56</v>
      </c>
      <c r="D5400" s="10">
        <v>2014</v>
      </c>
      <c r="E5400" s="10" t="s">
        <v>9</v>
      </c>
      <c r="F5400" s="10" t="s">
        <v>111</v>
      </c>
      <c r="G5400" s="10">
        <v>0.03</v>
      </c>
      <c r="H5400" s="10">
        <v>0.03</v>
      </c>
      <c r="I5400" s="10">
        <v>7.0000000000000007E-2</v>
      </c>
      <c r="J5400" s="10">
        <v>0.02</v>
      </c>
      <c r="K5400" s="10">
        <v>0.14000000000000001</v>
      </c>
    </row>
    <row r="5401" spans="1:11" x14ac:dyDescent="0.35">
      <c r="A5401" s="9">
        <v>9004</v>
      </c>
      <c r="B5401" s="9" t="s">
        <v>2726</v>
      </c>
      <c r="C5401" s="9" t="s">
        <v>36</v>
      </c>
      <c r="D5401" s="9">
        <v>2002</v>
      </c>
      <c r="E5401" s="9" t="s">
        <v>1</v>
      </c>
      <c r="F5401" s="9" t="s">
        <v>38</v>
      </c>
      <c r="G5401" s="9">
        <v>0</v>
      </c>
      <c r="H5401" s="9">
        <v>0</v>
      </c>
      <c r="I5401" s="9">
        <v>0.14000000000000001</v>
      </c>
      <c r="J5401" s="9">
        <v>0</v>
      </c>
      <c r="K5401" s="9">
        <v>0.14000000000000001</v>
      </c>
    </row>
    <row r="5402" spans="1:11" x14ac:dyDescent="0.35">
      <c r="A5402" s="10">
        <v>9005</v>
      </c>
      <c r="B5402" s="10" t="s">
        <v>401</v>
      </c>
      <c r="C5402" s="10" t="s">
        <v>39</v>
      </c>
      <c r="D5402" s="10">
        <v>2005</v>
      </c>
      <c r="E5402" s="10" t="s">
        <v>3</v>
      </c>
      <c r="F5402" s="10" t="s">
        <v>76</v>
      </c>
      <c r="G5402" s="10">
        <v>0.11</v>
      </c>
      <c r="H5402" s="10">
        <v>0.03</v>
      </c>
      <c r="I5402" s="10">
        <v>0</v>
      </c>
      <c r="J5402" s="10">
        <v>0.01</v>
      </c>
      <c r="K5402" s="10">
        <v>0.14000000000000001</v>
      </c>
    </row>
    <row r="5403" spans="1:11" x14ac:dyDescent="0.35">
      <c r="A5403" s="9">
        <v>9006</v>
      </c>
      <c r="B5403" s="9" t="s">
        <v>2727</v>
      </c>
      <c r="C5403" s="9" t="s">
        <v>1198</v>
      </c>
      <c r="D5403" s="9">
        <v>1994</v>
      </c>
      <c r="E5403" s="9" t="s">
        <v>4</v>
      </c>
      <c r="F5403" s="9" t="s">
        <v>2728</v>
      </c>
      <c r="G5403" s="9">
        <v>0</v>
      </c>
      <c r="H5403" s="9">
        <v>0</v>
      </c>
      <c r="I5403" s="9">
        <v>0.14000000000000001</v>
      </c>
      <c r="J5403" s="9">
        <v>0</v>
      </c>
      <c r="K5403" s="9">
        <v>0.14000000000000001</v>
      </c>
    </row>
    <row r="5404" spans="1:11" x14ac:dyDescent="0.35">
      <c r="A5404" s="10">
        <v>9007</v>
      </c>
      <c r="B5404" s="10" t="s">
        <v>2729</v>
      </c>
      <c r="C5404" s="10" t="s">
        <v>49</v>
      </c>
      <c r="D5404" s="10">
        <v>2009</v>
      </c>
      <c r="E5404" s="10" t="s">
        <v>2</v>
      </c>
      <c r="F5404" s="10" t="s">
        <v>120</v>
      </c>
      <c r="G5404" s="10">
        <v>0.13</v>
      </c>
      <c r="H5404" s="10">
        <v>0</v>
      </c>
      <c r="I5404" s="10">
        <v>0</v>
      </c>
      <c r="J5404" s="10">
        <v>0.01</v>
      </c>
      <c r="K5404" s="10">
        <v>0.14000000000000001</v>
      </c>
    </row>
    <row r="5405" spans="1:11" x14ac:dyDescent="0.35">
      <c r="A5405" s="9">
        <v>9008</v>
      </c>
      <c r="B5405" s="9" t="s">
        <v>2730</v>
      </c>
      <c r="C5405" s="9" t="s">
        <v>72</v>
      </c>
      <c r="D5405" s="9">
        <v>2001</v>
      </c>
      <c r="E5405" s="9" t="s">
        <v>5</v>
      </c>
      <c r="F5405" s="9" t="s">
        <v>160</v>
      </c>
      <c r="G5405" s="9">
        <v>0.08</v>
      </c>
      <c r="H5405" s="9">
        <v>0.05</v>
      </c>
      <c r="I5405" s="9">
        <v>0</v>
      </c>
      <c r="J5405" s="9">
        <v>0.01</v>
      </c>
      <c r="K5405" s="9">
        <v>0.14000000000000001</v>
      </c>
    </row>
    <row r="5406" spans="1:11" x14ac:dyDescent="0.35">
      <c r="A5406" s="10">
        <v>9009</v>
      </c>
      <c r="B5406" s="10" t="s">
        <v>2731</v>
      </c>
      <c r="C5406" s="10" t="s">
        <v>88</v>
      </c>
      <c r="D5406" s="10">
        <v>2014</v>
      </c>
      <c r="E5406" s="10" t="s">
        <v>1</v>
      </c>
      <c r="F5406" s="10" t="s">
        <v>73</v>
      </c>
      <c r="G5406" s="10">
        <v>0</v>
      </c>
      <c r="H5406" s="10">
        <v>0</v>
      </c>
      <c r="I5406" s="10">
        <v>0.14000000000000001</v>
      </c>
      <c r="J5406" s="10">
        <v>0</v>
      </c>
      <c r="K5406" s="10">
        <v>0.14000000000000001</v>
      </c>
    </row>
    <row r="5407" spans="1:11" x14ac:dyDescent="0.35">
      <c r="A5407" s="9">
        <v>9010</v>
      </c>
      <c r="B5407" s="9" t="s">
        <v>2732</v>
      </c>
      <c r="C5407" s="9" t="s">
        <v>88</v>
      </c>
      <c r="D5407" s="9">
        <v>2013</v>
      </c>
      <c r="E5407" s="9" t="s">
        <v>9</v>
      </c>
      <c r="F5407" s="9" t="s">
        <v>84</v>
      </c>
      <c r="G5407" s="9">
        <v>0.1</v>
      </c>
      <c r="H5407" s="9">
        <v>0.03</v>
      </c>
      <c r="I5407" s="9">
        <v>0</v>
      </c>
      <c r="J5407" s="9">
        <v>0.01</v>
      </c>
      <c r="K5407" s="9">
        <v>0.14000000000000001</v>
      </c>
    </row>
    <row r="5408" spans="1:11" x14ac:dyDescent="0.35">
      <c r="A5408" s="10">
        <v>9011</v>
      </c>
      <c r="B5408" s="10" t="s">
        <v>2733</v>
      </c>
      <c r="C5408" s="10" t="s">
        <v>56</v>
      </c>
      <c r="D5408" s="10">
        <v>2014</v>
      </c>
      <c r="E5408" s="10" t="s">
        <v>4</v>
      </c>
      <c r="F5408" s="10" t="s">
        <v>174</v>
      </c>
      <c r="G5408" s="10">
        <v>7.0000000000000007E-2</v>
      </c>
      <c r="H5408" s="10">
        <v>0.03</v>
      </c>
      <c r="I5408" s="10">
        <v>0.02</v>
      </c>
      <c r="J5408" s="10">
        <v>0.03</v>
      </c>
      <c r="K5408" s="10">
        <v>0.14000000000000001</v>
      </c>
    </row>
    <row r="5409" spans="1:11" x14ac:dyDescent="0.35">
      <c r="A5409" s="9">
        <v>9012</v>
      </c>
      <c r="B5409" s="9" t="s">
        <v>2734</v>
      </c>
      <c r="C5409" s="9" t="s">
        <v>72</v>
      </c>
      <c r="D5409" s="9">
        <v>1997</v>
      </c>
      <c r="E5409" s="9" t="s">
        <v>1</v>
      </c>
      <c r="F5409" s="9" t="s">
        <v>1703</v>
      </c>
      <c r="G5409" s="9">
        <v>0.08</v>
      </c>
      <c r="H5409" s="9">
        <v>0.05</v>
      </c>
      <c r="I5409" s="9">
        <v>0</v>
      </c>
      <c r="J5409" s="9">
        <v>0.01</v>
      </c>
      <c r="K5409" s="9">
        <v>0.14000000000000001</v>
      </c>
    </row>
    <row r="5410" spans="1:11" x14ac:dyDescent="0.35">
      <c r="A5410" s="10">
        <v>9013</v>
      </c>
      <c r="B5410" s="10" t="s">
        <v>1971</v>
      </c>
      <c r="C5410" s="10" t="s">
        <v>34</v>
      </c>
      <c r="D5410" s="10">
        <v>2009</v>
      </c>
      <c r="E5410" s="10" t="s">
        <v>7</v>
      </c>
      <c r="F5410" s="10" t="s">
        <v>43</v>
      </c>
      <c r="G5410" s="10">
        <v>7.0000000000000007E-2</v>
      </c>
      <c r="H5410" s="10">
        <v>0.06</v>
      </c>
      <c r="I5410" s="10">
        <v>0</v>
      </c>
      <c r="J5410" s="10">
        <v>0.02</v>
      </c>
      <c r="K5410" s="10">
        <v>0.14000000000000001</v>
      </c>
    </row>
    <row r="5411" spans="1:11" x14ac:dyDescent="0.35">
      <c r="A5411" s="9">
        <v>9014</v>
      </c>
      <c r="B5411" s="9" t="s">
        <v>2735</v>
      </c>
      <c r="C5411" s="9" t="s">
        <v>34</v>
      </c>
      <c r="D5411" s="9">
        <v>2007</v>
      </c>
      <c r="E5411" s="9" t="s">
        <v>9</v>
      </c>
      <c r="F5411" s="9" t="s">
        <v>59</v>
      </c>
      <c r="G5411" s="9">
        <v>7.0000000000000007E-2</v>
      </c>
      <c r="H5411" s="9">
        <v>0.06</v>
      </c>
      <c r="I5411" s="9">
        <v>0</v>
      </c>
      <c r="J5411" s="9">
        <v>0.02</v>
      </c>
      <c r="K5411" s="9">
        <v>0.14000000000000001</v>
      </c>
    </row>
    <row r="5412" spans="1:11" x14ac:dyDescent="0.35">
      <c r="A5412" s="10">
        <v>9015</v>
      </c>
      <c r="B5412" s="10" t="s">
        <v>2736</v>
      </c>
      <c r="C5412" s="10" t="s">
        <v>126</v>
      </c>
      <c r="D5412" s="10">
        <v>2000</v>
      </c>
      <c r="E5412" s="10" t="s">
        <v>11</v>
      </c>
      <c r="F5412" s="10" t="s">
        <v>2626</v>
      </c>
      <c r="G5412" s="10">
        <v>0</v>
      </c>
      <c r="H5412" s="10">
        <v>0</v>
      </c>
      <c r="I5412" s="10">
        <v>0.14000000000000001</v>
      </c>
      <c r="J5412" s="10">
        <v>0</v>
      </c>
      <c r="K5412" s="10">
        <v>0.14000000000000001</v>
      </c>
    </row>
    <row r="5413" spans="1:11" x14ac:dyDescent="0.35">
      <c r="A5413" s="9">
        <v>9016</v>
      </c>
      <c r="B5413" s="9" t="s">
        <v>2737</v>
      </c>
      <c r="C5413" s="9" t="s">
        <v>2738</v>
      </c>
      <c r="D5413" s="9">
        <v>1994</v>
      </c>
      <c r="E5413" s="9" t="s">
        <v>12</v>
      </c>
      <c r="F5413" s="9" t="s">
        <v>46</v>
      </c>
      <c r="G5413" s="9">
        <v>0</v>
      </c>
      <c r="H5413" s="9">
        <v>0</v>
      </c>
      <c r="I5413" s="9">
        <v>0.14000000000000001</v>
      </c>
      <c r="J5413" s="9">
        <v>0</v>
      </c>
      <c r="K5413" s="9">
        <v>0.14000000000000001</v>
      </c>
    </row>
    <row r="5414" spans="1:11" x14ac:dyDescent="0.35">
      <c r="A5414" s="10">
        <v>9017</v>
      </c>
      <c r="B5414" s="10" t="s">
        <v>2739</v>
      </c>
      <c r="C5414" s="10" t="s">
        <v>36</v>
      </c>
      <c r="D5414" s="10">
        <v>2003</v>
      </c>
      <c r="E5414" s="10" t="s">
        <v>2</v>
      </c>
      <c r="F5414" s="10" t="s">
        <v>50</v>
      </c>
      <c r="G5414" s="10">
        <v>0.1</v>
      </c>
      <c r="H5414" s="10">
        <v>0.04</v>
      </c>
      <c r="I5414" s="10">
        <v>0</v>
      </c>
      <c r="J5414" s="10">
        <v>0</v>
      </c>
      <c r="K5414" s="10">
        <v>0.14000000000000001</v>
      </c>
    </row>
    <row r="5415" spans="1:11" x14ac:dyDescent="0.35">
      <c r="A5415" s="9">
        <v>9018</v>
      </c>
      <c r="B5415" s="9" t="s">
        <v>2740</v>
      </c>
      <c r="C5415" s="9" t="s">
        <v>34</v>
      </c>
      <c r="D5415" s="9">
        <v>2001</v>
      </c>
      <c r="E5415" s="9" t="s">
        <v>9</v>
      </c>
      <c r="F5415" s="9" t="s">
        <v>422</v>
      </c>
      <c r="G5415" s="9">
        <v>7.0000000000000007E-2</v>
      </c>
      <c r="H5415" s="9">
        <v>0.06</v>
      </c>
      <c r="I5415" s="9">
        <v>0</v>
      </c>
      <c r="J5415" s="9">
        <v>0.02</v>
      </c>
      <c r="K5415" s="9">
        <v>0.14000000000000001</v>
      </c>
    </row>
    <row r="5416" spans="1:11" x14ac:dyDescent="0.35">
      <c r="A5416" s="10">
        <v>9019</v>
      </c>
      <c r="B5416" s="10" t="s">
        <v>2741</v>
      </c>
      <c r="C5416" s="10" t="s">
        <v>72</v>
      </c>
      <c r="D5416" s="10">
        <v>1998</v>
      </c>
      <c r="E5416" s="10" t="s">
        <v>9</v>
      </c>
      <c r="F5416" s="10" t="s">
        <v>57</v>
      </c>
      <c r="G5416" s="10">
        <v>0.08</v>
      </c>
      <c r="H5416" s="10">
        <v>0.05</v>
      </c>
      <c r="I5416" s="10">
        <v>0</v>
      </c>
      <c r="J5416" s="10">
        <v>0.01</v>
      </c>
      <c r="K5416" s="10">
        <v>0.14000000000000001</v>
      </c>
    </row>
    <row r="5417" spans="1:11" x14ac:dyDescent="0.35">
      <c r="A5417" s="9">
        <v>9020</v>
      </c>
      <c r="B5417" s="9" t="s">
        <v>1242</v>
      </c>
      <c r="C5417" s="9" t="s">
        <v>42</v>
      </c>
      <c r="D5417" s="9">
        <v>2011</v>
      </c>
      <c r="E5417" s="9" t="s">
        <v>9</v>
      </c>
      <c r="F5417" s="9" t="s">
        <v>67</v>
      </c>
      <c r="G5417" s="9">
        <v>0.08</v>
      </c>
      <c r="H5417" s="9">
        <v>0.05</v>
      </c>
      <c r="I5417" s="9">
        <v>0</v>
      </c>
      <c r="J5417" s="9">
        <v>0.01</v>
      </c>
      <c r="K5417" s="9">
        <v>0.14000000000000001</v>
      </c>
    </row>
    <row r="5418" spans="1:11" x14ac:dyDescent="0.35">
      <c r="A5418" s="10">
        <v>9021</v>
      </c>
      <c r="B5418" s="10" t="s">
        <v>2742</v>
      </c>
      <c r="C5418" s="10" t="s">
        <v>49</v>
      </c>
      <c r="D5418" s="10">
        <v>2010</v>
      </c>
      <c r="E5418" s="10" t="s">
        <v>8</v>
      </c>
      <c r="F5418" s="10" t="s">
        <v>863</v>
      </c>
      <c r="G5418" s="10">
        <v>0.13</v>
      </c>
      <c r="H5418" s="10">
        <v>0</v>
      </c>
      <c r="I5418" s="10">
        <v>0</v>
      </c>
      <c r="J5418" s="10">
        <v>0.01</v>
      </c>
      <c r="K5418" s="10">
        <v>0.14000000000000001</v>
      </c>
    </row>
    <row r="5419" spans="1:11" x14ac:dyDescent="0.35">
      <c r="A5419" s="9">
        <v>9022</v>
      </c>
      <c r="B5419" s="9" t="s">
        <v>2743</v>
      </c>
      <c r="C5419" s="9" t="s">
        <v>49</v>
      </c>
      <c r="D5419" s="9">
        <v>2009</v>
      </c>
      <c r="E5419" s="9" t="s">
        <v>5</v>
      </c>
      <c r="F5419" s="9" t="s">
        <v>642</v>
      </c>
      <c r="G5419" s="9">
        <v>0.13</v>
      </c>
      <c r="H5419" s="9">
        <v>0</v>
      </c>
      <c r="I5419" s="9">
        <v>0</v>
      </c>
      <c r="J5419" s="9">
        <v>0.01</v>
      </c>
      <c r="K5419" s="9">
        <v>0.14000000000000001</v>
      </c>
    </row>
    <row r="5420" spans="1:11" x14ac:dyDescent="0.35">
      <c r="A5420" s="10">
        <v>9023</v>
      </c>
      <c r="B5420" s="10" t="s">
        <v>2744</v>
      </c>
      <c r="C5420" s="10" t="s">
        <v>70</v>
      </c>
      <c r="D5420" s="10">
        <v>2010</v>
      </c>
      <c r="E5420" s="10" t="s">
        <v>3</v>
      </c>
      <c r="F5420" s="10" t="s">
        <v>38</v>
      </c>
      <c r="G5420" s="10">
        <v>0.12</v>
      </c>
      <c r="H5420" s="10">
        <v>0.02</v>
      </c>
      <c r="I5420" s="10">
        <v>0</v>
      </c>
      <c r="J5420" s="10">
        <v>0.01</v>
      </c>
      <c r="K5420" s="10">
        <v>0.14000000000000001</v>
      </c>
    </row>
    <row r="5421" spans="1:11" x14ac:dyDescent="0.35">
      <c r="A5421" s="9">
        <v>9024</v>
      </c>
      <c r="B5421" s="9" t="s">
        <v>2745</v>
      </c>
      <c r="C5421" s="9" t="s">
        <v>49</v>
      </c>
      <c r="D5421" s="9">
        <v>2009</v>
      </c>
      <c r="E5421" s="9" t="s">
        <v>11</v>
      </c>
      <c r="F5421" s="9" t="s">
        <v>53</v>
      </c>
      <c r="G5421" s="9">
        <v>0</v>
      </c>
      <c r="H5421" s="9">
        <v>0</v>
      </c>
      <c r="I5421" s="9">
        <v>0.14000000000000001</v>
      </c>
      <c r="J5421" s="9">
        <v>0</v>
      </c>
      <c r="K5421" s="9">
        <v>0.14000000000000001</v>
      </c>
    </row>
    <row r="5422" spans="1:11" x14ac:dyDescent="0.35">
      <c r="A5422" s="10">
        <v>9025</v>
      </c>
      <c r="B5422" s="10" t="s">
        <v>2746</v>
      </c>
      <c r="C5422" s="10" t="s">
        <v>34</v>
      </c>
      <c r="D5422" s="10">
        <v>2005</v>
      </c>
      <c r="E5422" s="10" t="s">
        <v>4</v>
      </c>
      <c r="F5422" s="10" t="s">
        <v>194</v>
      </c>
      <c r="G5422" s="10">
        <v>7.0000000000000007E-2</v>
      </c>
      <c r="H5422" s="10">
        <v>0.06</v>
      </c>
      <c r="I5422" s="10">
        <v>0</v>
      </c>
      <c r="J5422" s="10">
        <v>0.02</v>
      </c>
      <c r="K5422" s="10">
        <v>0.14000000000000001</v>
      </c>
    </row>
    <row r="5423" spans="1:11" x14ac:dyDescent="0.35">
      <c r="A5423" s="9">
        <v>9026</v>
      </c>
      <c r="B5423" s="9" t="s">
        <v>2747</v>
      </c>
      <c r="C5423" s="9" t="s">
        <v>42</v>
      </c>
      <c r="D5423" s="9">
        <v>2010</v>
      </c>
      <c r="E5423" s="9" t="s">
        <v>9</v>
      </c>
      <c r="F5423" s="9" t="s">
        <v>118</v>
      </c>
      <c r="G5423" s="9">
        <v>0.13</v>
      </c>
      <c r="H5423" s="9">
        <v>0</v>
      </c>
      <c r="I5423" s="9">
        <v>0</v>
      </c>
      <c r="J5423" s="9">
        <v>0.01</v>
      </c>
      <c r="K5423" s="9">
        <v>0.14000000000000001</v>
      </c>
    </row>
    <row r="5424" spans="1:11" x14ac:dyDescent="0.35">
      <c r="A5424" s="10">
        <v>9027</v>
      </c>
      <c r="B5424" s="10" t="s">
        <v>229</v>
      </c>
      <c r="C5424" s="10" t="s">
        <v>149</v>
      </c>
      <c r="D5424" s="10">
        <v>2007</v>
      </c>
      <c r="E5424" s="10" t="s">
        <v>9</v>
      </c>
      <c r="F5424" s="10" t="s">
        <v>67</v>
      </c>
      <c r="G5424" s="10">
        <v>0.11</v>
      </c>
      <c r="H5424" s="10">
        <v>0.03</v>
      </c>
      <c r="I5424" s="10">
        <v>0</v>
      </c>
      <c r="J5424" s="10">
        <v>0</v>
      </c>
      <c r="K5424" s="10">
        <v>0.14000000000000001</v>
      </c>
    </row>
    <row r="5425" spans="1:11" x14ac:dyDescent="0.35">
      <c r="A5425" s="9">
        <v>9028</v>
      </c>
      <c r="B5425" s="9" t="s">
        <v>1318</v>
      </c>
      <c r="C5425" s="9" t="s">
        <v>34</v>
      </c>
      <c r="D5425" s="9">
        <v>2009</v>
      </c>
      <c r="E5425" s="9" t="s">
        <v>9</v>
      </c>
      <c r="F5425" s="9" t="s">
        <v>61</v>
      </c>
      <c r="G5425" s="9">
        <v>0.11</v>
      </c>
      <c r="H5425" s="9">
        <v>0</v>
      </c>
      <c r="I5425" s="9">
        <v>0</v>
      </c>
      <c r="J5425" s="9">
        <v>0.03</v>
      </c>
      <c r="K5425" s="9">
        <v>0.14000000000000001</v>
      </c>
    </row>
    <row r="5426" spans="1:11" x14ac:dyDescent="0.35">
      <c r="A5426" s="10">
        <v>9029</v>
      </c>
      <c r="B5426" s="10" t="s">
        <v>2748</v>
      </c>
      <c r="C5426" s="10" t="s">
        <v>34</v>
      </c>
      <c r="D5426" s="10">
        <v>2001</v>
      </c>
      <c r="E5426" s="10" t="s">
        <v>2</v>
      </c>
      <c r="F5426" s="10" t="s">
        <v>839</v>
      </c>
      <c r="G5426" s="10">
        <v>7.0000000000000007E-2</v>
      </c>
      <c r="H5426" s="10">
        <v>0.05</v>
      </c>
      <c r="I5426" s="10">
        <v>0</v>
      </c>
      <c r="J5426" s="10">
        <v>0.02</v>
      </c>
      <c r="K5426" s="10">
        <v>0.14000000000000001</v>
      </c>
    </row>
    <row r="5427" spans="1:11" x14ac:dyDescent="0.35">
      <c r="A5427" s="9">
        <v>9030</v>
      </c>
      <c r="B5427" s="9" t="s">
        <v>2749</v>
      </c>
      <c r="C5427" s="9" t="s">
        <v>49</v>
      </c>
      <c r="D5427" s="9">
        <v>2008</v>
      </c>
      <c r="E5427" s="9" t="s">
        <v>4</v>
      </c>
      <c r="F5427" s="9" t="s">
        <v>75</v>
      </c>
      <c r="G5427" s="9">
        <v>0</v>
      </c>
      <c r="H5427" s="9">
        <v>0</v>
      </c>
      <c r="I5427" s="9">
        <v>0.14000000000000001</v>
      </c>
      <c r="J5427" s="9">
        <v>0</v>
      </c>
      <c r="K5427" s="9">
        <v>0.14000000000000001</v>
      </c>
    </row>
    <row r="5428" spans="1:11" x14ac:dyDescent="0.35">
      <c r="A5428" s="10">
        <v>9031</v>
      </c>
      <c r="B5428" s="10" t="s">
        <v>2750</v>
      </c>
      <c r="C5428" s="10" t="s">
        <v>69</v>
      </c>
      <c r="D5428" s="10">
        <v>2011</v>
      </c>
      <c r="E5428" s="10" t="s">
        <v>9</v>
      </c>
      <c r="F5428" s="10" t="s">
        <v>111</v>
      </c>
      <c r="G5428" s="10">
        <v>0</v>
      </c>
      <c r="H5428" s="10">
        <v>0</v>
      </c>
      <c r="I5428" s="10">
        <v>0.14000000000000001</v>
      </c>
      <c r="J5428" s="10">
        <v>0</v>
      </c>
      <c r="K5428" s="10">
        <v>0.14000000000000001</v>
      </c>
    </row>
    <row r="5429" spans="1:11" x14ac:dyDescent="0.35">
      <c r="A5429" s="9">
        <v>9032</v>
      </c>
      <c r="B5429" s="9" t="s">
        <v>2751</v>
      </c>
      <c r="C5429" s="9" t="s">
        <v>42</v>
      </c>
      <c r="D5429" s="9">
        <v>2008</v>
      </c>
      <c r="E5429" s="9" t="s">
        <v>6</v>
      </c>
      <c r="F5429" s="9" t="s">
        <v>930</v>
      </c>
      <c r="G5429" s="9">
        <v>0.1</v>
      </c>
      <c r="H5429" s="9">
        <v>0.03</v>
      </c>
      <c r="I5429" s="9">
        <v>0</v>
      </c>
      <c r="J5429" s="9">
        <v>0.01</v>
      </c>
      <c r="K5429" s="9">
        <v>0.14000000000000001</v>
      </c>
    </row>
    <row r="5430" spans="1:11" x14ac:dyDescent="0.35">
      <c r="A5430" s="10">
        <v>9033</v>
      </c>
      <c r="B5430" s="10" t="s">
        <v>2752</v>
      </c>
      <c r="C5430" s="10" t="s">
        <v>72</v>
      </c>
      <c r="D5430" s="10">
        <v>1997</v>
      </c>
      <c r="E5430" s="10" t="s">
        <v>3</v>
      </c>
      <c r="F5430" s="10" t="s">
        <v>394</v>
      </c>
      <c r="G5430" s="10">
        <v>0.08</v>
      </c>
      <c r="H5430" s="10">
        <v>0.05</v>
      </c>
      <c r="I5430" s="10">
        <v>0</v>
      </c>
      <c r="J5430" s="10">
        <v>0.01</v>
      </c>
      <c r="K5430" s="10">
        <v>0.14000000000000001</v>
      </c>
    </row>
    <row r="5431" spans="1:11" x14ac:dyDescent="0.35">
      <c r="A5431" s="9">
        <v>9034</v>
      </c>
      <c r="B5431" s="9" t="s">
        <v>270</v>
      </c>
      <c r="C5431" s="9" t="s">
        <v>55</v>
      </c>
      <c r="D5431" s="9">
        <v>2015</v>
      </c>
      <c r="E5431" s="9" t="s">
        <v>9</v>
      </c>
      <c r="F5431" s="9" t="s">
        <v>271</v>
      </c>
      <c r="G5431" s="9">
        <v>0.08</v>
      </c>
      <c r="H5431" s="9">
        <v>0.05</v>
      </c>
      <c r="I5431" s="9">
        <v>0</v>
      </c>
      <c r="J5431" s="9">
        <v>0.01</v>
      </c>
      <c r="K5431" s="9">
        <v>0.14000000000000001</v>
      </c>
    </row>
    <row r="5432" spans="1:11" x14ac:dyDescent="0.35">
      <c r="A5432" s="10">
        <v>9035</v>
      </c>
      <c r="B5432" s="10" t="s">
        <v>2753</v>
      </c>
      <c r="C5432" s="10" t="s">
        <v>36</v>
      </c>
      <c r="D5432" s="10">
        <v>2001</v>
      </c>
      <c r="E5432" s="10" t="s">
        <v>2</v>
      </c>
      <c r="F5432" s="10" t="s">
        <v>225</v>
      </c>
      <c r="G5432" s="10">
        <v>0.1</v>
      </c>
      <c r="H5432" s="10">
        <v>0.04</v>
      </c>
      <c r="I5432" s="10">
        <v>0</v>
      </c>
      <c r="J5432" s="10">
        <v>0</v>
      </c>
      <c r="K5432" s="10">
        <v>0.14000000000000001</v>
      </c>
    </row>
    <row r="5433" spans="1:11" x14ac:dyDescent="0.35">
      <c r="A5433" s="9">
        <v>9036</v>
      </c>
      <c r="B5433" s="9" t="s">
        <v>1318</v>
      </c>
      <c r="C5433" s="9" t="s">
        <v>44</v>
      </c>
      <c r="D5433" s="9">
        <v>2009</v>
      </c>
      <c r="E5433" s="9" t="s">
        <v>9</v>
      </c>
      <c r="F5433" s="9" t="s">
        <v>61</v>
      </c>
      <c r="G5433" s="9">
        <v>0.11</v>
      </c>
      <c r="H5433" s="9">
        <v>0.02</v>
      </c>
      <c r="I5433" s="9">
        <v>0</v>
      </c>
      <c r="J5433" s="9">
        <v>0.02</v>
      </c>
      <c r="K5433" s="9">
        <v>0.14000000000000001</v>
      </c>
    </row>
    <row r="5434" spans="1:11" x14ac:dyDescent="0.35">
      <c r="A5434" s="10">
        <v>9037</v>
      </c>
      <c r="B5434" s="10" t="s">
        <v>2754</v>
      </c>
      <c r="C5434" s="10" t="s">
        <v>94</v>
      </c>
      <c r="D5434" s="10">
        <v>2010</v>
      </c>
      <c r="E5434" s="10" t="s">
        <v>4</v>
      </c>
      <c r="F5434" s="10" t="s">
        <v>61</v>
      </c>
      <c r="G5434" s="10">
        <v>0</v>
      </c>
      <c r="H5434" s="10">
        <v>0.12</v>
      </c>
      <c r="I5434" s="10">
        <v>0</v>
      </c>
      <c r="J5434" s="10">
        <v>0.02</v>
      </c>
      <c r="K5434" s="10">
        <v>0.14000000000000001</v>
      </c>
    </row>
    <row r="5435" spans="1:11" x14ac:dyDescent="0.35">
      <c r="A5435" s="9">
        <v>9038</v>
      </c>
      <c r="B5435" s="9" t="s">
        <v>2755</v>
      </c>
      <c r="C5435" s="9" t="s">
        <v>49</v>
      </c>
      <c r="D5435" s="9">
        <v>2009</v>
      </c>
      <c r="E5435" s="9" t="s">
        <v>5</v>
      </c>
      <c r="F5435" s="9" t="s">
        <v>2092</v>
      </c>
      <c r="G5435" s="9">
        <v>0.13</v>
      </c>
      <c r="H5435" s="9">
        <v>0</v>
      </c>
      <c r="I5435" s="9">
        <v>0</v>
      </c>
      <c r="J5435" s="9">
        <v>0.01</v>
      </c>
      <c r="K5435" s="9">
        <v>0.14000000000000001</v>
      </c>
    </row>
    <row r="5436" spans="1:11" x14ac:dyDescent="0.35">
      <c r="A5436" s="10">
        <v>9039</v>
      </c>
      <c r="B5436" s="10" t="s">
        <v>607</v>
      </c>
      <c r="C5436" s="10" t="s">
        <v>56</v>
      </c>
      <c r="D5436" s="10">
        <v>2015</v>
      </c>
      <c r="E5436" s="10" t="s">
        <v>9</v>
      </c>
      <c r="F5436" s="10" t="s">
        <v>59</v>
      </c>
      <c r="G5436" s="10">
        <v>0</v>
      </c>
      <c r="H5436" s="10">
        <v>0.11</v>
      </c>
      <c r="I5436" s="10">
        <v>0</v>
      </c>
      <c r="J5436" s="10">
        <v>0.03</v>
      </c>
      <c r="K5436" s="10">
        <v>0.14000000000000001</v>
      </c>
    </row>
    <row r="5437" spans="1:11" x14ac:dyDescent="0.35">
      <c r="A5437" s="9">
        <v>9040</v>
      </c>
      <c r="B5437" s="9" t="s">
        <v>2756</v>
      </c>
      <c r="C5437" s="9" t="s">
        <v>72</v>
      </c>
      <c r="D5437" s="9">
        <v>1996</v>
      </c>
      <c r="E5437" s="9" t="s">
        <v>10</v>
      </c>
      <c r="F5437" s="9" t="s">
        <v>114</v>
      </c>
      <c r="G5437" s="9">
        <v>0.08</v>
      </c>
      <c r="H5437" s="9">
        <v>0.05</v>
      </c>
      <c r="I5437" s="9">
        <v>0</v>
      </c>
      <c r="J5437" s="9">
        <v>0.01</v>
      </c>
      <c r="K5437" s="9">
        <v>0.14000000000000001</v>
      </c>
    </row>
    <row r="5438" spans="1:11" x14ac:dyDescent="0.35">
      <c r="A5438" s="10">
        <v>9041</v>
      </c>
      <c r="B5438" s="10" t="s">
        <v>2757</v>
      </c>
      <c r="C5438" s="10" t="s">
        <v>49</v>
      </c>
      <c r="D5438" s="10">
        <v>2006</v>
      </c>
      <c r="E5438" s="10" t="s">
        <v>3</v>
      </c>
      <c r="F5438" s="10" t="s">
        <v>50</v>
      </c>
      <c r="G5438" s="10">
        <v>0.09</v>
      </c>
      <c r="H5438" s="10">
        <v>0.04</v>
      </c>
      <c r="I5438" s="10">
        <v>0</v>
      </c>
      <c r="J5438" s="10">
        <v>0.01</v>
      </c>
      <c r="K5438" s="10">
        <v>0.14000000000000001</v>
      </c>
    </row>
    <row r="5439" spans="1:11" x14ac:dyDescent="0.35">
      <c r="A5439" s="9">
        <v>9042</v>
      </c>
      <c r="B5439" s="9" t="s">
        <v>945</v>
      </c>
      <c r="C5439" s="9" t="s">
        <v>42</v>
      </c>
      <c r="D5439" s="9">
        <v>2006</v>
      </c>
      <c r="E5439" s="9" t="s">
        <v>6</v>
      </c>
      <c r="F5439" s="9" t="s">
        <v>130</v>
      </c>
      <c r="G5439" s="9">
        <v>0.13</v>
      </c>
      <c r="H5439" s="9">
        <v>0</v>
      </c>
      <c r="I5439" s="9">
        <v>0</v>
      </c>
      <c r="J5439" s="9">
        <v>0.01</v>
      </c>
      <c r="K5439" s="9">
        <v>0.14000000000000001</v>
      </c>
    </row>
    <row r="5440" spans="1:11" x14ac:dyDescent="0.35">
      <c r="A5440" s="10">
        <v>9043</v>
      </c>
      <c r="B5440" s="10" t="s">
        <v>2758</v>
      </c>
      <c r="C5440" s="10" t="s">
        <v>34</v>
      </c>
      <c r="D5440" s="10">
        <v>2004</v>
      </c>
      <c r="E5440" s="10" t="s">
        <v>11</v>
      </c>
      <c r="F5440" s="10" t="s">
        <v>62</v>
      </c>
      <c r="G5440" s="10">
        <v>7.0000000000000007E-2</v>
      </c>
      <c r="H5440" s="10">
        <v>0.05</v>
      </c>
      <c r="I5440" s="10">
        <v>0</v>
      </c>
      <c r="J5440" s="10">
        <v>0.02</v>
      </c>
      <c r="K5440" s="10">
        <v>0.14000000000000001</v>
      </c>
    </row>
    <row r="5441" spans="1:11" x14ac:dyDescent="0.35">
      <c r="A5441" s="9">
        <v>9044</v>
      </c>
      <c r="B5441" s="9" t="s">
        <v>1246</v>
      </c>
      <c r="C5441" s="9" t="s">
        <v>49</v>
      </c>
      <c r="D5441" s="9">
        <v>2011</v>
      </c>
      <c r="E5441" s="9" t="s">
        <v>9</v>
      </c>
      <c r="F5441" s="9" t="s">
        <v>43</v>
      </c>
      <c r="G5441" s="9">
        <v>0.12</v>
      </c>
      <c r="H5441" s="9">
        <v>0.01</v>
      </c>
      <c r="I5441" s="9">
        <v>0</v>
      </c>
      <c r="J5441" s="9">
        <v>0.01</v>
      </c>
      <c r="K5441" s="9">
        <v>0.14000000000000001</v>
      </c>
    </row>
    <row r="5442" spans="1:11" x14ac:dyDescent="0.35">
      <c r="A5442" s="10">
        <v>9045</v>
      </c>
      <c r="B5442" s="10" t="s">
        <v>2494</v>
      </c>
      <c r="C5442" s="10" t="s">
        <v>34</v>
      </c>
      <c r="D5442" s="10">
        <v>2006</v>
      </c>
      <c r="E5442" s="10" t="s">
        <v>11</v>
      </c>
      <c r="F5442" s="10" t="s">
        <v>67</v>
      </c>
      <c r="G5442" s="10">
        <v>7.0000000000000007E-2</v>
      </c>
      <c r="H5442" s="10">
        <v>0.05</v>
      </c>
      <c r="I5442" s="10">
        <v>0</v>
      </c>
      <c r="J5442" s="10">
        <v>0.02</v>
      </c>
      <c r="K5442" s="10">
        <v>0.14000000000000001</v>
      </c>
    </row>
    <row r="5443" spans="1:11" x14ac:dyDescent="0.35">
      <c r="A5443" s="9">
        <v>9046</v>
      </c>
      <c r="B5443" s="9" t="s">
        <v>2759</v>
      </c>
      <c r="C5443" s="9" t="s">
        <v>34</v>
      </c>
      <c r="D5443" s="9">
        <v>2004</v>
      </c>
      <c r="E5443" s="9" t="s">
        <v>4</v>
      </c>
      <c r="F5443" s="9" t="s">
        <v>111</v>
      </c>
      <c r="G5443" s="9">
        <v>7.0000000000000007E-2</v>
      </c>
      <c r="H5443" s="9">
        <v>0.05</v>
      </c>
      <c r="I5443" s="9">
        <v>0</v>
      </c>
      <c r="J5443" s="9">
        <v>0.02</v>
      </c>
      <c r="K5443" s="9">
        <v>0.14000000000000001</v>
      </c>
    </row>
    <row r="5444" spans="1:11" x14ac:dyDescent="0.35">
      <c r="A5444" s="10">
        <v>9047</v>
      </c>
      <c r="B5444" s="10" t="s">
        <v>2760</v>
      </c>
      <c r="C5444" s="10" t="s">
        <v>70</v>
      </c>
      <c r="D5444" s="10">
        <v>2006</v>
      </c>
      <c r="E5444" s="10" t="s">
        <v>9</v>
      </c>
      <c r="F5444" s="10" t="s">
        <v>78</v>
      </c>
      <c r="G5444" s="10">
        <v>0.1</v>
      </c>
      <c r="H5444" s="10">
        <v>0.03</v>
      </c>
      <c r="I5444" s="10">
        <v>0.01</v>
      </c>
      <c r="J5444" s="10">
        <v>0.01</v>
      </c>
      <c r="K5444" s="10">
        <v>0.14000000000000001</v>
      </c>
    </row>
    <row r="5445" spans="1:11" x14ac:dyDescent="0.35">
      <c r="A5445" s="9">
        <v>9048</v>
      </c>
      <c r="B5445" s="9" t="s">
        <v>2761</v>
      </c>
      <c r="C5445" s="9" t="s">
        <v>94</v>
      </c>
      <c r="D5445" s="9">
        <v>2009</v>
      </c>
      <c r="E5445" s="9" t="s">
        <v>7</v>
      </c>
      <c r="F5445" s="9" t="s">
        <v>194</v>
      </c>
      <c r="G5445" s="9">
        <v>0</v>
      </c>
      <c r="H5445" s="9">
        <v>0.12</v>
      </c>
      <c r="I5445" s="9">
        <v>0</v>
      </c>
      <c r="J5445" s="9">
        <v>0.03</v>
      </c>
      <c r="K5445" s="9">
        <v>0.14000000000000001</v>
      </c>
    </row>
    <row r="5446" spans="1:11" x14ac:dyDescent="0.35">
      <c r="A5446" s="10">
        <v>9049</v>
      </c>
      <c r="B5446" s="10" t="s">
        <v>2762</v>
      </c>
      <c r="C5446" s="10" t="s">
        <v>72</v>
      </c>
      <c r="D5446" s="10">
        <v>2001</v>
      </c>
      <c r="E5446" s="10" t="s">
        <v>3</v>
      </c>
      <c r="F5446" s="10" t="s">
        <v>67</v>
      </c>
      <c r="G5446" s="10">
        <v>0.08</v>
      </c>
      <c r="H5446" s="10">
        <v>0.05</v>
      </c>
      <c r="I5446" s="10">
        <v>0</v>
      </c>
      <c r="J5446" s="10">
        <v>0.01</v>
      </c>
      <c r="K5446" s="10">
        <v>0.14000000000000001</v>
      </c>
    </row>
    <row r="5447" spans="1:11" x14ac:dyDescent="0.35">
      <c r="A5447" s="9">
        <v>9050</v>
      </c>
      <c r="B5447" s="9" t="s">
        <v>2763</v>
      </c>
      <c r="C5447" s="9" t="s">
        <v>44</v>
      </c>
      <c r="D5447" s="9">
        <v>2011</v>
      </c>
      <c r="E5447" s="9" t="s">
        <v>9</v>
      </c>
      <c r="F5447" s="9" t="s">
        <v>511</v>
      </c>
      <c r="G5447" s="9">
        <v>0</v>
      </c>
      <c r="H5447" s="9">
        <v>0</v>
      </c>
      <c r="I5447" s="9">
        <v>0.14000000000000001</v>
      </c>
      <c r="J5447" s="9">
        <v>0</v>
      </c>
      <c r="K5447" s="9">
        <v>0.14000000000000001</v>
      </c>
    </row>
    <row r="5448" spans="1:11" x14ac:dyDescent="0.35">
      <c r="A5448" s="10">
        <v>9051</v>
      </c>
      <c r="B5448" s="10" t="s">
        <v>2764</v>
      </c>
      <c r="C5448" s="10" t="s">
        <v>49</v>
      </c>
      <c r="D5448" s="10">
        <v>2010</v>
      </c>
      <c r="E5448" s="10" t="s">
        <v>9</v>
      </c>
      <c r="F5448" s="10" t="s">
        <v>120</v>
      </c>
      <c r="G5448" s="10">
        <v>0.11</v>
      </c>
      <c r="H5448" s="10">
        <v>0.02</v>
      </c>
      <c r="I5448" s="10">
        <v>0</v>
      </c>
      <c r="J5448" s="10">
        <v>0.01</v>
      </c>
      <c r="K5448" s="10">
        <v>0.14000000000000001</v>
      </c>
    </row>
    <row r="5449" spans="1:11" x14ac:dyDescent="0.35">
      <c r="A5449" s="9">
        <v>9052</v>
      </c>
      <c r="B5449" s="9" t="s">
        <v>2765</v>
      </c>
      <c r="C5449" s="9" t="s">
        <v>149</v>
      </c>
      <c r="D5449" s="9">
        <v>2002</v>
      </c>
      <c r="E5449" s="9" t="s">
        <v>8</v>
      </c>
      <c r="F5449" s="9" t="s">
        <v>53</v>
      </c>
      <c r="G5449" s="9">
        <v>0</v>
      </c>
      <c r="H5449" s="9">
        <v>0</v>
      </c>
      <c r="I5449" s="9">
        <v>0.14000000000000001</v>
      </c>
      <c r="J5449" s="9">
        <v>0</v>
      </c>
      <c r="K5449" s="9">
        <v>0.14000000000000001</v>
      </c>
    </row>
    <row r="5450" spans="1:11" x14ac:dyDescent="0.35">
      <c r="A5450" s="10">
        <v>9053</v>
      </c>
      <c r="B5450" s="10" t="s">
        <v>2766</v>
      </c>
      <c r="C5450" s="10" t="s">
        <v>36</v>
      </c>
      <c r="D5450" s="10">
        <v>2005</v>
      </c>
      <c r="E5450" s="10" t="s">
        <v>6</v>
      </c>
      <c r="F5450" s="10" t="s">
        <v>43</v>
      </c>
      <c r="G5450" s="10">
        <v>0.1</v>
      </c>
      <c r="H5450" s="10">
        <v>0.04</v>
      </c>
      <c r="I5450" s="10">
        <v>0</v>
      </c>
      <c r="J5450" s="10">
        <v>0</v>
      </c>
      <c r="K5450" s="10">
        <v>0.14000000000000001</v>
      </c>
    </row>
    <row r="5451" spans="1:11" x14ac:dyDescent="0.35">
      <c r="A5451" s="9">
        <v>9054</v>
      </c>
      <c r="B5451" s="9" t="s">
        <v>2767</v>
      </c>
      <c r="C5451" s="9" t="s">
        <v>126</v>
      </c>
      <c r="D5451" s="9">
        <v>2001</v>
      </c>
      <c r="E5451" s="9" t="s">
        <v>4</v>
      </c>
      <c r="F5451" s="9" t="s">
        <v>150</v>
      </c>
      <c r="G5451" s="9">
        <v>0</v>
      </c>
      <c r="H5451" s="9">
        <v>0</v>
      </c>
      <c r="I5451" s="9">
        <v>0.14000000000000001</v>
      </c>
      <c r="J5451" s="9">
        <v>0</v>
      </c>
      <c r="K5451" s="9">
        <v>0.14000000000000001</v>
      </c>
    </row>
    <row r="5452" spans="1:11" x14ac:dyDescent="0.35">
      <c r="A5452" s="10">
        <v>9055</v>
      </c>
      <c r="B5452" s="10" t="s">
        <v>2768</v>
      </c>
      <c r="C5452" s="10" t="s">
        <v>34</v>
      </c>
      <c r="D5452" s="10">
        <v>2003</v>
      </c>
      <c r="E5452" s="10" t="s">
        <v>5</v>
      </c>
      <c r="F5452" s="10" t="s">
        <v>200</v>
      </c>
      <c r="G5452" s="10">
        <v>7.0000000000000007E-2</v>
      </c>
      <c r="H5452" s="10">
        <v>0.05</v>
      </c>
      <c r="I5452" s="10">
        <v>0</v>
      </c>
      <c r="J5452" s="10">
        <v>0.02</v>
      </c>
      <c r="K5452" s="10">
        <v>0.14000000000000001</v>
      </c>
    </row>
    <row r="5453" spans="1:11" x14ac:dyDescent="0.35">
      <c r="A5453" s="9">
        <v>9056</v>
      </c>
      <c r="B5453" s="9" t="s">
        <v>2769</v>
      </c>
      <c r="C5453" s="9" t="s">
        <v>42</v>
      </c>
      <c r="D5453" s="9">
        <v>2008</v>
      </c>
      <c r="E5453" s="9" t="s">
        <v>9</v>
      </c>
      <c r="F5453" s="9" t="s">
        <v>67</v>
      </c>
      <c r="G5453" s="9">
        <v>0.13</v>
      </c>
      <c r="H5453" s="9">
        <v>0</v>
      </c>
      <c r="I5453" s="9">
        <v>0</v>
      </c>
      <c r="J5453" s="9">
        <v>0.01</v>
      </c>
      <c r="K5453" s="9">
        <v>0.14000000000000001</v>
      </c>
    </row>
    <row r="5454" spans="1:11" x14ac:dyDescent="0.35">
      <c r="A5454" s="10">
        <v>9057</v>
      </c>
      <c r="B5454" s="10" t="s">
        <v>2770</v>
      </c>
      <c r="C5454" s="10" t="s">
        <v>94</v>
      </c>
      <c r="D5454" s="10">
        <v>2000</v>
      </c>
      <c r="E5454" s="10" t="s">
        <v>12</v>
      </c>
      <c r="F5454" s="10" t="s">
        <v>50</v>
      </c>
      <c r="G5454" s="10">
        <v>0.02</v>
      </c>
      <c r="H5454" s="10">
        <v>0.1</v>
      </c>
      <c r="I5454" s="10">
        <v>0</v>
      </c>
      <c r="J5454" s="10">
        <v>0.02</v>
      </c>
      <c r="K5454" s="10">
        <v>0.14000000000000001</v>
      </c>
    </row>
    <row r="5455" spans="1:11" x14ac:dyDescent="0.35">
      <c r="A5455" s="9">
        <v>9058</v>
      </c>
      <c r="B5455" s="9" t="s">
        <v>381</v>
      </c>
      <c r="C5455" s="9" t="s">
        <v>44</v>
      </c>
      <c r="D5455" s="9">
        <v>2008</v>
      </c>
      <c r="E5455" s="9" t="s">
        <v>3</v>
      </c>
      <c r="F5455" s="9" t="s">
        <v>382</v>
      </c>
      <c r="G5455" s="9">
        <v>0.05</v>
      </c>
      <c r="H5455" s="9">
        <v>0.08</v>
      </c>
      <c r="I5455" s="9">
        <v>0</v>
      </c>
      <c r="J5455" s="9">
        <v>0.02</v>
      </c>
      <c r="K5455" s="9">
        <v>0.14000000000000001</v>
      </c>
    </row>
    <row r="5456" spans="1:11" x14ac:dyDescent="0.35">
      <c r="A5456" s="10">
        <v>9059</v>
      </c>
      <c r="B5456" s="10" t="s">
        <v>2771</v>
      </c>
      <c r="C5456" s="10" t="s">
        <v>72</v>
      </c>
      <c r="D5456" s="10">
        <v>2002</v>
      </c>
      <c r="E5456" s="10" t="s">
        <v>9</v>
      </c>
      <c r="F5456" s="10" t="s">
        <v>75</v>
      </c>
      <c r="G5456" s="10">
        <v>0</v>
      </c>
      <c r="H5456" s="10">
        <v>0</v>
      </c>
      <c r="I5456" s="10">
        <v>0.13</v>
      </c>
      <c r="J5456" s="10">
        <v>0.01</v>
      </c>
      <c r="K5456" s="10">
        <v>0.14000000000000001</v>
      </c>
    </row>
    <row r="5457" spans="1:11" x14ac:dyDescent="0.35">
      <c r="A5457" s="9">
        <v>9060</v>
      </c>
      <c r="B5457" s="9" t="s">
        <v>2772</v>
      </c>
      <c r="C5457" s="9" t="s">
        <v>72</v>
      </c>
      <c r="D5457" s="9">
        <v>1997</v>
      </c>
      <c r="E5457" s="9" t="s">
        <v>12</v>
      </c>
      <c r="F5457" s="9" t="s">
        <v>125</v>
      </c>
      <c r="G5457" s="9">
        <v>0</v>
      </c>
      <c r="H5457" s="9">
        <v>0</v>
      </c>
      <c r="I5457" s="9">
        <v>0.13</v>
      </c>
      <c r="J5457" s="9">
        <v>0.01</v>
      </c>
      <c r="K5457" s="9">
        <v>0.14000000000000001</v>
      </c>
    </row>
    <row r="5458" spans="1:11" x14ac:dyDescent="0.35">
      <c r="A5458" s="10">
        <v>9061</v>
      </c>
      <c r="B5458" s="10" t="s">
        <v>2773</v>
      </c>
      <c r="C5458" s="10" t="s">
        <v>44</v>
      </c>
      <c r="D5458" s="10">
        <v>2006</v>
      </c>
      <c r="E5458" s="10" t="s">
        <v>6</v>
      </c>
      <c r="F5458" s="10" t="s">
        <v>194</v>
      </c>
      <c r="G5458" s="10">
        <v>0.13</v>
      </c>
      <c r="H5458" s="10">
        <v>0</v>
      </c>
      <c r="I5458" s="10">
        <v>0</v>
      </c>
      <c r="J5458" s="10">
        <v>0.01</v>
      </c>
      <c r="K5458" s="10">
        <v>0.14000000000000001</v>
      </c>
    </row>
    <row r="5459" spans="1:11" x14ac:dyDescent="0.35">
      <c r="A5459" s="9">
        <v>9062</v>
      </c>
      <c r="B5459" s="9" t="s">
        <v>2774</v>
      </c>
      <c r="C5459" s="9" t="s">
        <v>149</v>
      </c>
      <c r="D5459" s="9">
        <v>2004</v>
      </c>
      <c r="E5459" s="9" t="s">
        <v>1</v>
      </c>
      <c r="F5459" s="9" t="s">
        <v>61</v>
      </c>
      <c r="G5459" s="9">
        <v>0.11</v>
      </c>
      <c r="H5459" s="9">
        <v>0.03</v>
      </c>
      <c r="I5459" s="9">
        <v>0</v>
      </c>
      <c r="J5459" s="9">
        <v>0</v>
      </c>
      <c r="K5459" s="9">
        <v>0.14000000000000001</v>
      </c>
    </row>
    <row r="5460" spans="1:11" x14ac:dyDescent="0.35">
      <c r="A5460" s="10">
        <v>9063</v>
      </c>
      <c r="B5460" s="10" t="s">
        <v>2775</v>
      </c>
      <c r="C5460" s="10" t="s">
        <v>88</v>
      </c>
      <c r="D5460" s="10">
        <v>2011</v>
      </c>
      <c r="E5460" s="10" t="s">
        <v>2</v>
      </c>
      <c r="F5460" s="10" t="s">
        <v>174</v>
      </c>
      <c r="G5460" s="10">
        <v>0.09</v>
      </c>
      <c r="H5460" s="10">
        <v>0.03</v>
      </c>
      <c r="I5460" s="10">
        <v>0.01</v>
      </c>
      <c r="J5460" s="10">
        <v>0.01</v>
      </c>
      <c r="K5460" s="10">
        <v>0.14000000000000001</v>
      </c>
    </row>
    <row r="5461" spans="1:11" x14ac:dyDescent="0.35">
      <c r="A5461" s="9">
        <v>9064</v>
      </c>
      <c r="B5461" s="9" t="s">
        <v>2776</v>
      </c>
      <c r="C5461" s="9" t="s">
        <v>94</v>
      </c>
      <c r="D5461" s="9">
        <v>2007</v>
      </c>
      <c r="E5461" s="9" t="s">
        <v>7</v>
      </c>
      <c r="F5461" s="9" t="s">
        <v>61</v>
      </c>
      <c r="G5461" s="9">
        <v>0</v>
      </c>
      <c r="H5461" s="9">
        <v>0.11</v>
      </c>
      <c r="I5461" s="9">
        <v>0</v>
      </c>
      <c r="J5461" s="9">
        <v>0.03</v>
      </c>
      <c r="K5461" s="9">
        <v>0.14000000000000001</v>
      </c>
    </row>
    <row r="5462" spans="1:11" x14ac:dyDescent="0.35">
      <c r="A5462" s="10">
        <v>9065</v>
      </c>
      <c r="B5462" s="10" t="s">
        <v>2777</v>
      </c>
      <c r="C5462" s="10" t="s">
        <v>49</v>
      </c>
      <c r="D5462" s="10">
        <v>2008</v>
      </c>
      <c r="E5462" s="10" t="s">
        <v>1</v>
      </c>
      <c r="F5462" s="10" t="s">
        <v>1085</v>
      </c>
      <c r="G5462" s="10">
        <v>0.13</v>
      </c>
      <c r="H5462" s="10">
        <v>0</v>
      </c>
      <c r="I5462" s="10">
        <v>0</v>
      </c>
      <c r="J5462" s="10">
        <v>0.01</v>
      </c>
      <c r="K5462" s="10">
        <v>0.14000000000000001</v>
      </c>
    </row>
    <row r="5463" spans="1:11" x14ac:dyDescent="0.35">
      <c r="A5463" s="9">
        <v>9066</v>
      </c>
      <c r="B5463" s="9" t="s">
        <v>2778</v>
      </c>
      <c r="C5463" s="9" t="s">
        <v>42</v>
      </c>
      <c r="D5463" s="9">
        <v>2007</v>
      </c>
      <c r="E5463" s="9" t="s">
        <v>10</v>
      </c>
      <c r="F5463" s="9" t="s">
        <v>50</v>
      </c>
      <c r="G5463" s="9">
        <v>7.0000000000000007E-2</v>
      </c>
      <c r="H5463" s="9">
        <v>0</v>
      </c>
      <c r="I5463" s="9">
        <v>0.06</v>
      </c>
      <c r="J5463" s="9">
        <v>0.01</v>
      </c>
      <c r="K5463" s="9">
        <v>0.14000000000000001</v>
      </c>
    </row>
    <row r="5464" spans="1:11" x14ac:dyDescent="0.35">
      <c r="A5464" s="10">
        <v>9067</v>
      </c>
      <c r="B5464" s="10" t="s">
        <v>2779</v>
      </c>
      <c r="C5464" s="10" t="s">
        <v>69</v>
      </c>
      <c r="D5464" s="10">
        <v>2010</v>
      </c>
      <c r="E5464" s="10" t="s">
        <v>4</v>
      </c>
      <c r="F5464" s="10" t="s">
        <v>1742</v>
      </c>
      <c r="G5464" s="10">
        <v>0.09</v>
      </c>
      <c r="H5464" s="10">
        <v>0</v>
      </c>
      <c r="I5464" s="10">
        <v>0.04</v>
      </c>
      <c r="J5464" s="10">
        <v>0.01</v>
      </c>
      <c r="K5464" s="10">
        <v>0.14000000000000001</v>
      </c>
    </row>
    <row r="5465" spans="1:11" x14ac:dyDescent="0.35">
      <c r="A5465" s="9">
        <v>9068</v>
      </c>
      <c r="B5465" s="9" t="s">
        <v>2780</v>
      </c>
      <c r="C5465" s="9" t="s">
        <v>69</v>
      </c>
      <c r="D5465" s="9">
        <v>2011</v>
      </c>
      <c r="E5465" s="9" t="s">
        <v>3</v>
      </c>
      <c r="F5465" s="9" t="s">
        <v>751</v>
      </c>
      <c r="G5465" s="9">
        <v>0.01</v>
      </c>
      <c r="H5465" s="9">
        <v>0.1</v>
      </c>
      <c r="I5465" s="9">
        <v>0</v>
      </c>
      <c r="J5465" s="9">
        <v>0.03</v>
      </c>
      <c r="K5465" s="9">
        <v>0.14000000000000001</v>
      </c>
    </row>
    <row r="5466" spans="1:11" x14ac:dyDescent="0.35">
      <c r="A5466" s="10">
        <v>9069</v>
      </c>
      <c r="B5466" s="10" t="s">
        <v>2781</v>
      </c>
      <c r="C5466" s="10" t="s">
        <v>208</v>
      </c>
      <c r="D5466" s="10">
        <v>1998</v>
      </c>
      <c r="E5466" s="10" t="s">
        <v>10</v>
      </c>
      <c r="F5466" s="10" t="s">
        <v>78</v>
      </c>
      <c r="G5466" s="10">
        <v>0</v>
      </c>
      <c r="H5466" s="10">
        <v>0</v>
      </c>
      <c r="I5466" s="10">
        <v>0.14000000000000001</v>
      </c>
      <c r="J5466" s="10">
        <v>0</v>
      </c>
      <c r="K5466" s="10">
        <v>0.14000000000000001</v>
      </c>
    </row>
    <row r="5467" spans="1:11" x14ac:dyDescent="0.35">
      <c r="A5467" s="9">
        <v>9070</v>
      </c>
      <c r="B5467" s="9" t="s">
        <v>2782</v>
      </c>
      <c r="C5467" s="9" t="s">
        <v>34</v>
      </c>
      <c r="D5467" s="9">
        <v>2001</v>
      </c>
      <c r="E5467" s="9" t="s">
        <v>1</v>
      </c>
      <c r="F5467" s="9" t="s">
        <v>100</v>
      </c>
      <c r="G5467" s="9">
        <v>7.0000000000000007E-2</v>
      </c>
      <c r="H5467" s="9">
        <v>0.05</v>
      </c>
      <c r="I5467" s="9">
        <v>0</v>
      </c>
      <c r="J5467" s="9">
        <v>0.02</v>
      </c>
      <c r="K5467" s="9">
        <v>0.14000000000000001</v>
      </c>
    </row>
    <row r="5468" spans="1:11" x14ac:dyDescent="0.35">
      <c r="A5468" s="10">
        <v>9071</v>
      </c>
      <c r="B5468" s="10" t="s">
        <v>983</v>
      </c>
      <c r="C5468" s="10" t="s">
        <v>49</v>
      </c>
      <c r="D5468" s="10">
        <v>2008</v>
      </c>
      <c r="E5468" s="10" t="s">
        <v>4</v>
      </c>
      <c r="F5468" s="10" t="s">
        <v>78</v>
      </c>
      <c r="G5468" s="10">
        <v>0.12</v>
      </c>
      <c r="H5468" s="10">
        <v>0.01</v>
      </c>
      <c r="I5468" s="10">
        <v>0</v>
      </c>
      <c r="J5468" s="10">
        <v>0.01</v>
      </c>
      <c r="K5468" s="10">
        <v>0.14000000000000001</v>
      </c>
    </row>
    <row r="5469" spans="1:11" x14ac:dyDescent="0.35">
      <c r="A5469" s="9">
        <v>9072</v>
      </c>
      <c r="B5469" s="9" t="s">
        <v>2783</v>
      </c>
      <c r="C5469" s="9" t="s">
        <v>44</v>
      </c>
      <c r="D5469" s="9">
        <v>2011</v>
      </c>
      <c r="E5469" s="9" t="s">
        <v>11</v>
      </c>
      <c r="F5469" s="9" t="s">
        <v>2784</v>
      </c>
      <c r="G5469" s="9">
        <v>0</v>
      </c>
      <c r="H5469" s="9">
        <v>0</v>
      </c>
      <c r="I5469" s="9">
        <v>0.14000000000000001</v>
      </c>
      <c r="J5469" s="9">
        <v>0</v>
      </c>
      <c r="K5469" s="9">
        <v>0.14000000000000001</v>
      </c>
    </row>
    <row r="5470" spans="1:11" x14ac:dyDescent="0.35">
      <c r="A5470" s="10">
        <v>9073</v>
      </c>
      <c r="B5470" s="10" t="s">
        <v>2785</v>
      </c>
      <c r="C5470" s="10" t="s">
        <v>88</v>
      </c>
      <c r="D5470" s="10">
        <v>2012</v>
      </c>
      <c r="E5470" s="10" t="s">
        <v>9</v>
      </c>
      <c r="F5470" s="10" t="s">
        <v>814</v>
      </c>
      <c r="G5470" s="10">
        <v>0</v>
      </c>
      <c r="H5470" s="10">
        <v>0</v>
      </c>
      <c r="I5470" s="10">
        <v>0.14000000000000001</v>
      </c>
      <c r="J5470" s="10">
        <v>0</v>
      </c>
      <c r="K5470" s="10">
        <v>0.14000000000000001</v>
      </c>
    </row>
    <row r="5471" spans="1:11" x14ac:dyDescent="0.35">
      <c r="A5471" s="9">
        <v>9074</v>
      </c>
      <c r="B5471" s="9" t="s">
        <v>2786</v>
      </c>
      <c r="C5471" s="9" t="s">
        <v>34</v>
      </c>
      <c r="D5471" s="9">
        <v>2004</v>
      </c>
      <c r="E5471" s="9" t="s">
        <v>6</v>
      </c>
      <c r="F5471" s="9" t="s">
        <v>62</v>
      </c>
      <c r="G5471" s="9">
        <v>7.0000000000000007E-2</v>
      </c>
      <c r="H5471" s="9">
        <v>0.05</v>
      </c>
      <c r="I5471" s="9">
        <v>0</v>
      </c>
      <c r="J5471" s="9">
        <v>0.02</v>
      </c>
      <c r="K5471" s="9">
        <v>0.14000000000000001</v>
      </c>
    </row>
    <row r="5472" spans="1:11" x14ac:dyDescent="0.35">
      <c r="A5472" s="10">
        <v>9075</v>
      </c>
      <c r="B5472" s="10" t="s">
        <v>2787</v>
      </c>
      <c r="C5472" s="10" t="s">
        <v>49</v>
      </c>
      <c r="D5472" s="10">
        <v>2009</v>
      </c>
      <c r="E5472" s="10" t="s">
        <v>8</v>
      </c>
      <c r="F5472" s="10" t="s">
        <v>466</v>
      </c>
      <c r="G5472" s="10">
        <v>0.13</v>
      </c>
      <c r="H5472" s="10">
        <v>0</v>
      </c>
      <c r="I5472" s="10">
        <v>0</v>
      </c>
      <c r="J5472" s="10">
        <v>0.01</v>
      </c>
      <c r="K5472" s="10">
        <v>0.14000000000000001</v>
      </c>
    </row>
    <row r="5473" spans="1:11" x14ac:dyDescent="0.35">
      <c r="A5473" s="9">
        <v>9076</v>
      </c>
      <c r="B5473" s="9" t="s">
        <v>2788</v>
      </c>
      <c r="C5473" s="9" t="s">
        <v>44</v>
      </c>
      <c r="D5473" s="9">
        <v>2010</v>
      </c>
      <c r="E5473" s="9" t="s">
        <v>4</v>
      </c>
      <c r="F5473" s="9" t="s">
        <v>75</v>
      </c>
      <c r="G5473" s="9">
        <v>0</v>
      </c>
      <c r="H5473" s="9">
        <v>0</v>
      </c>
      <c r="I5473" s="9">
        <v>0.14000000000000001</v>
      </c>
      <c r="J5473" s="9">
        <v>0</v>
      </c>
      <c r="K5473" s="9">
        <v>0.14000000000000001</v>
      </c>
    </row>
    <row r="5474" spans="1:11" x14ac:dyDescent="0.35">
      <c r="A5474" s="10">
        <v>9077</v>
      </c>
      <c r="B5474" s="10" t="s">
        <v>2789</v>
      </c>
      <c r="C5474" s="10" t="s">
        <v>39</v>
      </c>
      <c r="D5474" s="10">
        <v>2003</v>
      </c>
      <c r="E5474" s="10" t="s">
        <v>9</v>
      </c>
      <c r="F5474" s="10" t="s">
        <v>118</v>
      </c>
      <c r="G5474" s="10">
        <v>0.11</v>
      </c>
      <c r="H5474" s="10">
        <v>0.03</v>
      </c>
      <c r="I5474" s="10">
        <v>0</v>
      </c>
      <c r="J5474" s="10">
        <v>0.01</v>
      </c>
      <c r="K5474" s="10">
        <v>0.14000000000000001</v>
      </c>
    </row>
    <row r="5475" spans="1:11" x14ac:dyDescent="0.35">
      <c r="A5475" s="9">
        <v>9078</v>
      </c>
      <c r="B5475" s="9" t="s">
        <v>2790</v>
      </c>
      <c r="C5475" s="9" t="s">
        <v>94</v>
      </c>
      <c r="D5475" s="9">
        <v>2003</v>
      </c>
      <c r="E5475" s="9" t="s">
        <v>4</v>
      </c>
      <c r="F5475" s="9" t="s">
        <v>104</v>
      </c>
      <c r="G5475" s="9">
        <v>0.01</v>
      </c>
      <c r="H5475" s="9">
        <v>0.1</v>
      </c>
      <c r="I5475" s="9">
        <v>0</v>
      </c>
      <c r="J5475" s="9">
        <v>0.02</v>
      </c>
      <c r="K5475" s="9">
        <v>0.14000000000000001</v>
      </c>
    </row>
    <row r="5476" spans="1:11" x14ac:dyDescent="0.35">
      <c r="A5476" s="10">
        <v>9079</v>
      </c>
      <c r="B5476" s="10" t="s">
        <v>235</v>
      </c>
      <c r="C5476" s="10" t="s">
        <v>39</v>
      </c>
      <c r="D5476" s="10">
        <v>2005</v>
      </c>
      <c r="E5476" s="10" t="s">
        <v>1</v>
      </c>
      <c r="F5476" s="10" t="s">
        <v>61</v>
      </c>
      <c r="G5476" s="10">
        <v>0.11</v>
      </c>
      <c r="H5476" s="10">
        <v>0.03</v>
      </c>
      <c r="I5476" s="10">
        <v>0</v>
      </c>
      <c r="J5476" s="10">
        <v>0.01</v>
      </c>
      <c r="K5476" s="10">
        <v>0.14000000000000001</v>
      </c>
    </row>
    <row r="5477" spans="1:11" x14ac:dyDescent="0.35">
      <c r="A5477" s="9">
        <v>9080</v>
      </c>
      <c r="B5477" s="9" t="s">
        <v>1309</v>
      </c>
      <c r="C5477" s="9" t="s">
        <v>39</v>
      </c>
      <c r="D5477" s="9">
        <v>2002</v>
      </c>
      <c r="E5477" s="9" t="s">
        <v>1</v>
      </c>
      <c r="F5477" s="9" t="s">
        <v>46</v>
      </c>
      <c r="G5477" s="9">
        <v>0.11</v>
      </c>
      <c r="H5477" s="9">
        <v>0.03</v>
      </c>
      <c r="I5477" s="9">
        <v>0</v>
      </c>
      <c r="J5477" s="9">
        <v>0.01</v>
      </c>
      <c r="K5477" s="9">
        <v>0.14000000000000001</v>
      </c>
    </row>
    <row r="5478" spans="1:11" x14ac:dyDescent="0.35">
      <c r="A5478" s="10">
        <v>9081</v>
      </c>
      <c r="B5478" s="10" t="s">
        <v>2791</v>
      </c>
      <c r="C5478" s="10" t="s">
        <v>44</v>
      </c>
      <c r="D5478" s="10">
        <v>2008</v>
      </c>
      <c r="E5478" s="10" t="s">
        <v>4</v>
      </c>
      <c r="F5478" s="10" t="s">
        <v>2792</v>
      </c>
      <c r="G5478" s="10">
        <v>0.06</v>
      </c>
      <c r="H5478" s="10">
        <v>0</v>
      </c>
      <c r="I5478" s="10">
        <v>0.08</v>
      </c>
      <c r="J5478" s="10">
        <v>0.01</v>
      </c>
      <c r="K5478" s="10">
        <v>0.14000000000000001</v>
      </c>
    </row>
    <row r="5479" spans="1:11" x14ac:dyDescent="0.35">
      <c r="A5479" s="9">
        <v>9082</v>
      </c>
      <c r="B5479" s="9" t="s">
        <v>2793</v>
      </c>
      <c r="C5479" s="9" t="s">
        <v>49</v>
      </c>
      <c r="D5479" s="9">
        <v>2010</v>
      </c>
      <c r="E5479" s="9" t="s">
        <v>9</v>
      </c>
      <c r="F5479" s="9" t="s">
        <v>84</v>
      </c>
      <c r="G5479" s="9">
        <v>0.1</v>
      </c>
      <c r="H5479" s="9">
        <v>0.03</v>
      </c>
      <c r="I5479" s="9">
        <v>0</v>
      </c>
      <c r="J5479" s="9">
        <v>0.01</v>
      </c>
      <c r="K5479" s="9">
        <v>0.14000000000000001</v>
      </c>
    </row>
    <row r="5480" spans="1:11" x14ac:dyDescent="0.35">
      <c r="A5480" s="10">
        <v>9083</v>
      </c>
      <c r="B5480" s="10" t="s">
        <v>2794</v>
      </c>
      <c r="C5480" s="10" t="s">
        <v>42</v>
      </c>
      <c r="D5480" s="11" t="s">
        <v>145</v>
      </c>
      <c r="E5480" s="10" t="s">
        <v>8</v>
      </c>
      <c r="F5480" s="10" t="s">
        <v>134</v>
      </c>
      <c r="G5480" s="10">
        <v>0.13</v>
      </c>
      <c r="H5480" s="10">
        <v>0</v>
      </c>
      <c r="I5480" s="10">
        <v>0</v>
      </c>
      <c r="J5480" s="10">
        <v>0.01</v>
      </c>
      <c r="K5480" s="10">
        <v>0.14000000000000001</v>
      </c>
    </row>
    <row r="5481" spans="1:11" x14ac:dyDescent="0.35">
      <c r="A5481" s="9">
        <v>9084</v>
      </c>
      <c r="B5481" s="9" t="s">
        <v>2795</v>
      </c>
      <c r="C5481" s="9" t="s">
        <v>44</v>
      </c>
      <c r="D5481" s="9">
        <v>2004</v>
      </c>
      <c r="E5481" s="9" t="s">
        <v>4</v>
      </c>
      <c r="F5481" s="9" t="s">
        <v>75</v>
      </c>
      <c r="G5481" s="9">
        <v>0.03</v>
      </c>
      <c r="H5481" s="9">
        <v>0</v>
      </c>
      <c r="I5481" s="9">
        <v>0.11</v>
      </c>
      <c r="J5481" s="9">
        <v>0</v>
      </c>
      <c r="K5481" s="9">
        <v>0.14000000000000001</v>
      </c>
    </row>
    <row r="5482" spans="1:11" x14ac:dyDescent="0.35">
      <c r="A5482" s="10">
        <v>9085</v>
      </c>
      <c r="B5482" s="10" t="s">
        <v>2796</v>
      </c>
      <c r="C5482" s="10" t="s">
        <v>42</v>
      </c>
      <c r="D5482" s="10">
        <v>2007</v>
      </c>
      <c r="E5482" s="10" t="s">
        <v>6</v>
      </c>
      <c r="F5482" s="10" t="s">
        <v>50</v>
      </c>
      <c r="G5482" s="10">
        <v>0.13</v>
      </c>
      <c r="H5482" s="10">
        <v>0</v>
      </c>
      <c r="I5482" s="10">
        <v>0</v>
      </c>
      <c r="J5482" s="10">
        <v>0.01</v>
      </c>
      <c r="K5482" s="10">
        <v>0.14000000000000001</v>
      </c>
    </row>
    <row r="5483" spans="1:11" x14ac:dyDescent="0.35">
      <c r="A5483" s="9">
        <v>9086</v>
      </c>
      <c r="B5483" s="9" t="s">
        <v>2797</v>
      </c>
      <c r="C5483" s="9" t="s">
        <v>49</v>
      </c>
      <c r="D5483" s="9">
        <v>2008</v>
      </c>
      <c r="E5483" s="9" t="s">
        <v>4</v>
      </c>
      <c r="F5483" s="9" t="s">
        <v>585</v>
      </c>
      <c r="G5483" s="9">
        <v>0.13</v>
      </c>
      <c r="H5483" s="9">
        <v>0</v>
      </c>
      <c r="I5483" s="9">
        <v>0</v>
      </c>
      <c r="J5483" s="9">
        <v>0.01</v>
      </c>
      <c r="K5483" s="9">
        <v>0.14000000000000001</v>
      </c>
    </row>
    <row r="5484" spans="1:11" x14ac:dyDescent="0.35">
      <c r="A5484" s="10">
        <v>9087</v>
      </c>
      <c r="B5484" s="10" t="s">
        <v>2798</v>
      </c>
      <c r="C5484" s="10" t="s">
        <v>36</v>
      </c>
      <c r="D5484" s="10">
        <v>2001</v>
      </c>
      <c r="E5484" s="10" t="s">
        <v>7</v>
      </c>
      <c r="F5484" s="10" t="s">
        <v>43</v>
      </c>
      <c r="G5484" s="10">
        <v>0.1</v>
      </c>
      <c r="H5484" s="10">
        <v>0.04</v>
      </c>
      <c r="I5484" s="10">
        <v>0</v>
      </c>
      <c r="J5484" s="10">
        <v>0</v>
      </c>
      <c r="K5484" s="10">
        <v>0.14000000000000001</v>
      </c>
    </row>
    <row r="5485" spans="1:11" x14ac:dyDescent="0.35">
      <c r="A5485" s="9">
        <v>9088</v>
      </c>
      <c r="B5485" s="9" t="s">
        <v>2589</v>
      </c>
      <c r="C5485" s="9" t="s">
        <v>69</v>
      </c>
      <c r="D5485" s="9">
        <v>2014</v>
      </c>
      <c r="E5485" s="9" t="s">
        <v>9</v>
      </c>
      <c r="F5485" s="9" t="s">
        <v>75</v>
      </c>
      <c r="G5485" s="9">
        <v>0</v>
      </c>
      <c r="H5485" s="9">
        <v>0</v>
      </c>
      <c r="I5485" s="9">
        <v>0.14000000000000001</v>
      </c>
      <c r="J5485" s="9">
        <v>0</v>
      </c>
      <c r="K5485" s="9">
        <v>0.14000000000000001</v>
      </c>
    </row>
    <row r="5486" spans="1:11" x14ac:dyDescent="0.35">
      <c r="A5486" s="10">
        <v>9089</v>
      </c>
      <c r="B5486" s="10" t="s">
        <v>2799</v>
      </c>
      <c r="C5486" s="10" t="s">
        <v>69</v>
      </c>
      <c r="D5486" s="10">
        <v>2010</v>
      </c>
      <c r="E5486" s="10" t="s">
        <v>4</v>
      </c>
      <c r="F5486" s="10" t="s">
        <v>457</v>
      </c>
      <c r="G5486" s="10">
        <v>0.06</v>
      </c>
      <c r="H5486" s="10">
        <v>0.03</v>
      </c>
      <c r="I5486" s="10">
        <v>0.03</v>
      </c>
      <c r="J5486" s="10">
        <v>0.02</v>
      </c>
      <c r="K5486" s="10">
        <v>0.14000000000000001</v>
      </c>
    </row>
    <row r="5487" spans="1:11" x14ac:dyDescent="0.35">
      <c r="A5487" s="9">
        <v>9090</v>
      </c>
      <c r="B5487" s="9" t="s">
        <v>2800</v>
      </c>
      <c r="C5487" s="9" t="s">
        <v>72</v>
      </c>
      <c r="D5487" s="9">
        <v>2001</v>
      </c>
      <c r="E5487" s="9" t="s">
        <v>9</v>
      </c>
      <c r="F5487" s="9" t="s">
        <v>114</v>
      </c>
      <c r="G5487" s="9">
        <v>0.08</v>
      </c>
      <c r="H5487" s="9">
        <v>0.05</v>
      </c>
      <c r="I5487" s="9">
        <v>0</v>
      </c>
      <c r="J5487" s="9">
        <v>0.01</v>
      </c>
      <c r="K5487" s="9">
        <v>0.14000000000000001</v>
      </c>
    </row>
    <row r="5488" spans="1:11" x14ac:dyDescent="0.35">
      <c r="A5488" s="10">
        <v>9091</v>
      </c>
      <c r="B5488" s="10" t="s">
        <v>2801</v>
      </c>
      <c r="C5488" s="10" t="s">
        <v>34</v>
      </c>
      <c r="D5488" s="10">
        <v>2001</v>
      </c>
      <c r="E5488" s="10" t="s">
        <v>6</v>
      </c>
      <c r="F5488" s="10" t="s">
        <v>57</v>
      </c>
      <c r="G5488" s="10">
        <v>7.0000000000000007E-2</v>
      </c>
      <c r="H5488" s="10">
        <v>0.05</v>
      </c>
      <c r="I5488" s="10">
        <v>0</v>
      </c>
      <c r="J5488" s="10">
        <v>0.02</v>
      </c>
      <c r="K5488" s="10">
        <v>0.14000000000000001</v>
      </c>
    </row>
    <row r="5489" spans="1:11" x14ac:dyDescent="0.35">
      <c r="A5489" s="9">
        <v>9092</v>
      </c>
      <c r="B5489" s="9" t="s">
        <v>2802</v>
      </c>
      <c r="C5489" s="9" t="s">
        <v>44</v>
      </c>
      <c r="D5489" s="9">
        <v>2009</v>
      </c>
      <c r="E5489" s="9" t="s">
        <v>4</v>
      </c>
      <c r="F5489" s="9" t="s">
        <v>495</v>
      </c>
      <c r="G5489" s="9">
        <v>7.0000000000000007E-2</v>
      </c>
      <c r="H5489" s="9">
        <v>0</v>
      </c>
      <c r="I5489" s="9">
        <v>0.06</v>
      </c>
      <c r="J5489" s="9">
        <v>0.01</v>
      </c>
      <c r="K5489" s="9">
        <v>0.14000000000000001</v>
      </c>
    </row>
    <row r="5490" spans="1:11" x14ac:dyDescent="0.35">
      <c r="A5490" s="10">
        <v>9093</v>
      </c>
      <c r="B5490" s="10" t="s">
        <v>2803</v>
      </c>
      <c r="C5490" s="10" t="s">
        <v>39</v>
      </c>
      <c r="D5490" s="10">
        <v>2004</v>
      </c>
      <c r="E5490" s="10" t="s">
        <v>3</v>
      </c>
      <c r="F5490" s="10" t="s">
        <v>46</v>
      </c>
      <c r="G5490" s="10">
        <v>0.11</v>
      </c>
      <c r="H5490" s="10">
        <v>0.03</v>
      </c>
      <c r="I5490" s="10">
        <v>0</v>
      </c>
      <c r="J5490" s="10">
        <v>0.01</v>
      </c>
      <c r="K5490" s="10">
        <v>0.14000000000000001</v>
      </c>
    </row>
    <row r="5491" spans="1:11" x14ac:dyDescent="0.35">
      <c r="A5491" s="9">
        <v>9094</v>
      </c>
      <c r="B5491" s="9" t="s">
        <v>2804</v>
      </c>
      <c r="C5491" s="9" t="s">
        <v>69</v>
      </c>
      <c r="D5491" s="9">
        <v>2012</v>
      </c>
      <c r="E5491" s="9" t="s">
        <v>9</v>
      </c>
      <c r="F5491" s="9" t="s">
        <v>91</v>
      </c>
      <c r="G5491" s="9">
        <v>0</v>
      </c>
      <c r="H5491" s="9">
        <v>0</v>
      </c>
      <c r="I5491" s="9">
        <v>0.14000000000000001</v>
      </c>
      <c r="J5491" s="9">
        <v>0</v>
      </c>
      <c r="K5491" s="9">
        <v>0.14000000000000001</v>
      </c>
    </row>
    <row r="5492" spans="1:11" x14ac:dyDescent="0.35">
      <c r="A5492" s="10">
        <v>9095</v>
      </c>
      <c r="B5492" s="10" t="s">
        <v>2805</v>
      </c>
      <c r="C5492" s="10" t="s">
        <v>208</v>
      </c>
      <c r="D5492" s="10">
        <v>2000</v>
      </c>
      <c r="E5492" s="10" t="s">
        <v>10</v>
      </c>
      <c r="F5492" s="10" t="s">
        <v>444</v>
      </c>
      <c r="G5492" s="10">
        <v>0</v>
      </c>
      <c r="H5492" s="10">
        <v>0</v>
      </c>
      <c r="I5492" s="10">
        <v>0.14000000000000001</v>
      </c>
      <c r="J5492" s="10">
        <v>0</v>
      </c>
      <c r="K5492" s="10">
        <v>0.14000000000000001</v>
      </c>
    </row>
    <row r="5493" spans="1:11" x14ac:dyDescent="0.35">
      <c r="A5493" s="9">
        <v>9096</v>
      </c>
      <c r="B5493" s="9" t="s">
        <v>292</v>
      </c>
      <c r="C5493" s="9" t="s">
        <v>39</v>
      </c>
      <c r="D5493" s="9">
        <v>2006</v>
      </c>
      <c r="E5493" s="9" t="s">
        <v>9</v>
      </c>
      <c r="F5493" s="9" t="s">
        <v>78</v>
      </c>
      <c r="G5493" s="9">
        <v>0.11</v>
      </c>
      <c r="H5493" s="9">
        <v>0.03</v>
      </c>
      <c r="I5493" s="9">
        <v>0</v>
      </c>
      <c r="J5493" s="9">
        <v>0.01</v>
      </c>
      <c r="K5493" s="9">
        <v>0.14000000000000001</v>
      </c>
    </row>
    <row r="5494" spans="1:11" x14ac:dyDescent="0.35">
      <c r="A5494" s="10">
        <v>9097</v>
      </c>
      <c r="B5494" s="10" t="s">
        <v>2806</v>
      </c>
      <c r="C5494" s="10" t="s">
        <v>72</v>
      </c>
      <c r="D5494" s="10">
        <v>1998</v>
      </c>
      <c r="E5494" s="10" t="s">
        <v>4</v>
      </c>
      <c r="F5494" s="10" t="s">
        <v>125</v>
      </c>
      <c r="G5494" s="10">
        <v>0</v>
      </c>
      <c r="H5494" s="10">
        <v>0</v>
      </c>
      <c r="I5494" s="10">
        <v>0.13</v>
      </c>
      <c r="J5494" s="10">
        <v>0.01</v>
      </c>
      <c r="K5494" s="10">
        <v>0.14000000000000001</v>
      </c>
    </row>
    <row r="5495" spans="1:11" x14ac:dyDescent="0.35">
      <c r="A5495" s="9">
        <v>9098</v>
      </c>
      <c r="B5495" s="9" t="s">
        <v>2807</v>
      </c>
      <c r="C5495" s="9" t="s">
        <v>49</v>
      </c>
      <c r="D5495" s="9">
        <v>2006</v>
      </c>
      <c r="E5495" s="9" t="s">
        <v>10</v>
      </c>
      <c r="F5495" s="9" t="s">
        <v>84</v>
      </c>
      <c r="G5495" s="9">
        <v>0</v>
      </c>
      <c r="H5495" s="9">
        <v>0.01</v>
      </c>
      <c r="I5495" s="9">
        <v>0.13</v>
      </c>
      <c r="J5495" s="9">
        <v>0</v>
      </c>
      <c r="K5495" s="9">
        <v>0.14000000000000001</v>
      </c>
    </row>
    <row r="5496" spans="1:11" x14ac:dyDescent="0.35">
      <c r="A5496" s="10">
        <v>9099</v>
      </c>
      <c r="B5496" s="10" t="s">
        <v>2808</v>
      </c>
      <c r="C5496" s="10" t="s">
        <v>72</v>
      </c>
      <c r="D5496" s="10">
        <v>1997</v>
      </c>
      <c r="E5496" s="10" t="s">
        <v>7</v>
      </c>
      <c r="F5496" s="10" t="s">
        <v>57</v>
      </c>
      <c r="G5496" s="10">
        <v>0.01</v>
      </c>
      <c r="H5496" s="10">
        <v>0.01</v>
      </c>
      <c r="I5496" s="10">
        <v>0.11</v>
      </c>
      <c r="J5496" s="10">
        <v>0.01</v>
      </c>
      <c r="K5496" s="10">
        <v>0.14000000000000001</v>
      </c>
    </row>
    <row r="5497" spans="1:11" x14ac:dyDescent="0.35">
      <c r="A5497" s="9">
        <v>9100</v>
      </c>
      <c r="B5497" s="9" t="s">
        <v>2809</v>
      </c>
      <c r="C5497" s="9" t="s">
        <v>34</v>
      </c>
      <c r="D5497" s="9">
        <v>2008</v>
      </c>
      <c r="E5497" s="9" t="s">
        <v>5</v>
      </c>
      <c r="F5497" s="9" t="s">
        <v>160</v>
      </c>
      <c r="G5497" s="9">
        <v>7.0000000000000007E-2</v>
      </c>
      <c r="H5497" s="9">
        <v>0.05</v>
      </c>
      <c r="I5497" s="9">
        <v>0</v>
      </c>
      <c r="J5497" s="9">
        <v>0.02</v>
      </c>
      <c r="K5497" s="9">
        <v>0.14000000000000001</v>
      </c>
    </row>
    <row r="5498" spans="1:11" x14ac:dyDescent="0.35">
      <c r="A5498" s="10">
        <v>9101</v>
      </c>
      <c r="B5498" s="10" t="s">
        <v>2810</v>
      </c>
      <c r="C5498" s="10" t="s">
        <v>44</v>
      </c>
      <c r="D5498" s="10">
        <v>2005</v>
      </c>
      <c r="E5498" s="10" t="s">
        <v>1</v>
      </c>
      <c r="F5498" s="10" t="s">
        <v>57</v>
      </c>
      <c r="G5498" s="10">
        <v>0.13</v>
      </c>
      <c r="H5498" s="10">
        <v>0</v>
      </c>
      <c r="I5498" s="10">
        <v>0</v>
      </c>
      <c r="J5498" s="10">
        <v>0.01</v>
      </c>
      <c r="K5498" s="10">
        <v>0.14000000000000001</v>
      </c>
    </row>
    <row r="5499" spans="1:11" x14ac:dyDescent="0.35">
      <c r="A5499" s="9">
        <v>9102</v>
      </c>
      <c r="B5499" s="9" t="s">
        <v>2811</v>
      </c>
      <c r="C5499" s="9" t="s">
        <v>36</v>
      </c>
      <c r="D5499" s="9">
        <v>2004</v>
      </c>
      <c r="E5499" s="9" t="s">
        <v>4</v>
      </c>
      <c r="F5499" s="9" t="s">
        <v>38</v>
      </c>
      <c r="G5499" s="9">
        <v>0.1</v>
      </c>
      <c r="H5499" s="9">
        <v>0.04</v>
      </c>
      <c r="I5499" s="9">
        <v>0</v>
      </c>
      <c r="J5499" s="9">
        <v>0</v>
      </c>
      <c r="K5499" s="9">
        <v>0.14000000000000001</v>
      </c>
    </row>
    <row r="5500" spans="1:11" x14ac:dyDescent="0.35">
      <c r="A5500" s="10">
        <v>9103</v>
      </c>
      <c r="B5500" s="10" t="s">
        <v>2812</v>
      </c>
      <c r="C5500" s="10" t="s">
        <v>44</v>
      </c>
      <c r="D5500" s="10">
        <v>2009</v>
      </c>
      <c r="E5500" s="10" t="s">
        <v>1</v>
      </c>
      <c r="F5500" s="10" t="s">
        <v>772</v>
      </c>
      <c r="G5500" s="10">
        <v>0.09</v>
      </c>
      <c r="H5500" s="10">
        <v>0</v>
      </c>
      <c r="I5500" s="10">
        <v>0.04</v>
      </c>
      <c r="J5500" s="10">
        <v>0.01</v>
      </c>
      <c r="K5500" s="10">
        <v>0.14000000000000001</v>
      </c>
    </row>
    <row r="5501" spans="1:11" x14ac:dyDescent="0.35">
      <c r="A5501" s="9">
        <v>9104</v>
      </c>
      <c r="B5501" s="9" t="s">
        <v>543</v>
      </c>
      <c r="C5501" s="9" t="s">
        <v>39</v>
      </c>
      <c r="D5501" s="9">
        <v>2002</v>
      </c>
      <c r="E5501" s="9" t="s">
        <v>1</v>
      </c>
      <c r="F5501" s="9" t="s">
        <v>76</v>
      </c>
      <c r="G5501" s="9">
        <v>0.11</v>
      </c>
      <c r="H5501" s="9">
        <v>0.03</v>
      </c>
      <c r="I5501" s="9">
        <v>0</v>
      </c>
      <c r="J5501" s="9">
        <v>0.01</v>
      </c>
      <c r="K5501" s="9">
        <v>0.14000000000000001</v>
      </c>
    </row>
    <row r="5502" spans="1:11" x14ac:dyDescent="0.35">
      <c r="A5502" s="10">
        <v>9105</v>
      </c>
      <c r="B5502" s="10" t="s">
        <v>2813</v>
      </c>
      <c r="C5502" s="10" t="s">
        <v>88</v>
      </c>
      <c r="D5502" s="10">
        <v>2015</v>
      </c>
      <c r="E5502" s="10" t="s">
        <v>9</v>
      </c>
      <c r="F5502" s="10" t="s">
        <v>1139</v>
      </c>
      <c r="G5502" s="10">
        <v>0</v>
      </c>
      <c r="H5502" s="10">
        <v>0</v>
      </c>
      <c r="I5502" s="10">
        <v>0.14000000000000001</v>
      </c>
      <c r="J5502" s="10">
        <v>0</v>
      </c>
      <c r="K5502" s="10">
        <v>0.14000000000000001</v>
      </c>
    </row>
    <row r="5503" spans="1:11" x14ac:dyDescent="0.35">
      <c r="A5503" s="9">
        <v>9106</v>
      </c>
      <c r="B5503" s="9" t="s">
        <v>2814</v>
      </c>
      <c r="C5503" s="9" t="s">
        <v>34</v>
      </c>
      <c r="D5503" s="9">
        <v>2002</v>
      </c>
      <c r="E5503" s="9" t="s">
        <v>11</v>
      </c>
      <c r="F5503" s="9" t="s">
        <v>61</v>
      </c>
      <c r="G5503" s="9">
        <v>7.0000000000000007E-2</v>
      </c>
      <c r="H5503" s="9">
        <v>0.05</v>
      </c>
      <c r="I5503" s="9">
        <v>0</v>
      </c>
      <c r="J5503" s="9">
        <v>0.02</v>
      </c>
      <c r="K5503" s="9">
        <v>0.14000000000000001</v>
      </c>
    </row>
    <row r="5504" spans="1:11" x14ac:dyDescent="0.35">
      <c r="A5504" s="10">
        <v>9107</v>
      </c>
      <c r="B5504" s="10" t="s">
        <v>2815</v>
      </c>
      <c r="C5504" s="10" t="s">
        <v>34</v>
      </c>
      <c r="D5504" s="10">
        <v>2001</v>
      </c>
      <c r="E5504" s="10" t="s">
        <v>9</v>
      </c>
      <c r="F5504" s="10" t="s">
        <v>114</v>
      </c>
      <c r="G5504" s="10">
        <v>7.0000000000000007E-2</v>
      </c>
      <c r="H5504" s="10">
        <v>0.05</v>
      </c>
      <c r="I5504" s="10">
        <v>0</v>
      </c>
      <c r="J5504" s="10">
        <v>0.02</v>
      </c>
      <c r="K5504" s="10">
        <v>0.14000000000000001</v>
      </c>
    </row>
    <row r="5505" spans="1:11" x14ac:dyDescent="0.35">
      <c r="A5505" s="9">
        <v>9108</v>
      </c>
      <c r="B5505" s="9" t="s">
        <v>2816</v>
      </c>
      <c r="C5505" s="9" t="s">
        <v>83</v>
      </c>
      <c r="D5505" s="9">
        <v>1982</v>
      </c>
      <c r="E5505" s="9" t="s">
        <v>9</v>
      </c>
      <c r="F5505" s="9" t="s">
        <v>118</v>
      </c>
      <c r="G5505" s="9">
        <v>0.13</v>
      </c>
      <c r="H5505" s="9">
        <v>0.01</v>
      </c>
      <c r="I5505" s="9">
        <v>0</v>
      </c>
      <c r="J5505" s="9">
        <v>0</v>
      </c>
      <c r="K5505" s="9">
        <v>0.14000000000000001</v>
      </c>
    </row>
    <row r="5506" spans="1:11" x14ac:dyDescent="0.35">
      <c r="A5506" s="10">
        <v>9109</v>
      </c>
      <c r="B5506" s="10" t="s">
        <v>2817</v>
      </c>
      <c r="C5506" s="10" t="s">
        <v>126</v>
      </c>
      <c r="D5506" s="10">
        <v>2000</v>
      </c>
      <c r="E5506" s="10" t="s">
        <v>4</v>
      </c>
      <c r="F5506" s="10" t="s">
        <v>38</v>
      </c>
      <c r="G5506" s="10">
        <v>0</v>
      </c>
      <c r="H5506" s="10">
        <v>0</v>
      </c>
      <c r="I5506" s="10">
        <v>0.14000000000000001</v>
      </c>
      <c r="J5506" s="10">
        <v>0</v>
      </c>
      <c r="K5506" s="10">
        <v>0.14000000000000001</v>
      </c>
    </row>
    <row r="5507" spans="1:11" x14ac:dyDescent="0.35">
      <c r="A5507" s="9">
        <v>9110</v>
      </c>
      <c r="B5507" s="9" t="s">
        <v>1827</v>
      </c>
      <c r="C5507" s="9" t="s">
        <v>94</v>
      </c>
      <c r="D5507" s="9">
        <v>2009</v>
      </c>
      <c r="E5507" s="9" t="s">
        <v>4</v>
      </c>
      <c r="F5507" s="9" t="s">
        <v>98</v>
      </c>
      <c r="G5507" s="9">
        <v>0</v>
      </c>
      <c r="H5507" s="9">
        <v>0.11</v>
      </c>
      <c r="I5507" s="9">
        <v>0</v>
      </c>
      <c r="J5507" s="9">
        <v>0.03</v>
      </c>
      <c r="K5507" s="9">
        <v>0.14000000000000001</v>
      </c>
    </row>
    <row r="5508" spans="1:11" x14ac:dyDescent="0.35">
      <c r="A5508" s="10">
        <v>9111</v>
      </c>
      <c r="B5508" s="10" t="s">
        <v>2818</v>
      </c>
      <c r="C5508" s="10" t="s">
        <v>49</v>
      </c>
      <c r="D5508" s="10">
        <v>2008</v>
      </c>
      <c r="E5508" s="10" t="s">
        <v>9</v>
      </c>
      <c r="F5508" s="10" t="s">
        <v>84</v>
      </c>
      <c r="G5508" s="10">
        <v>0.11</v>
      </c>
      <c r="H5508" s="10">
        <v>0.02</v>
      </c>
      <c r="I5508" s="10">
        <v>0</v>
      </c>
      <c r="J5508" s="10">
        <v>0.01</v>
      </c>
      <c r="K5508" s="10">
        <v>0.14000000000000001</v>
      </c>
    </row>
    <row r="5509" spans="1:11" x14ac:dyDescent="0.35">
      <c r="A5509" s="9">
        <v>9112</v>
      </c>
      <c r="B5509" s="9" t="s">
        <v>2358</v>
      </c>
      <c r="C5509" s="9" t="s">
        <v>36</v>
      </c>
      <c r="D5509" s="9">
        <v>2002</v>
      </c>
      <c r="E5509" s="9" t="s">
        <v>2</v>
      </c>
      <c r="F5509" s="9" t="s">
        <v>225</v>
      </c>
      <c r="G5509" s="9">
        <v>0.1</v>
      </c>
      <c r="H5509" s="9">
        <v>0.04</v>
      </c>
      <c r="I5509" s="9">
        <v>0</v>
      </c>
      <c r="J5509" s="9">
        <v>0</v>
      </c>
      <c r="K5509" s="9">
        <v>0.14000000000000001</v>
      </c>
    </row>
    <row r="5510" spans="1:11" x14ac:dyDescent="0.35">
      <c r="A5510" s="10">
        <v>9113</v>
      </c>
      <c r="B5510" s="10" t="s">
        <v>2819</v>
      </c>
      <c r="C5510" s="10" t="s">
        <v>34</v>
      </c>
      <c r="D5510" s="10">
        <v>2006</v>
      </c>
      <c r="E5510" s="10" t="s">
        <v>9</v>
      </c>
      <c r="F5510" s="10" t="s">
        <v>52</v>
      </c>
      <c r="G5510" s="10">
        <v>7.0000000000000007E-2</v>
      </c>
      <c r="H5510" s="10">
        <v>0.05</v>
      </c>
      <c r="I5510" s="10">
        <v>0</v>
      </c>
      <c r="J5510" s="10">
        <v>0.02</v>
      </c>
      <c r="K5510" s="10">
        <v>0.14000000000000001</v>
      </c>
    </row>
    <row r="5511" spans="1:11" x14ac:dyDescent="0.35">
      <c r="A5511" s="9">
        <v>9114</v>
      </c>
      <c r="B5511" s="9" t="s">
        <v>472</v>
      </c>
      <c r="C5511" s="9" t="s">
        <v>183</v>
      </c>
      <c r="D5511" s="9">
        <v>2014</v>
      </c>
      <c r="E5511" s="9" t="s">
        <v>9</v>
      </c>
      <c r="F5511" s="9" t="s">
        <v>50</v>
      </c>
      <c r="G5511" s="9">
        <v>0.08</v>
      </c>
      <c r="H5511" s="9">
        <v>0.05</v>
      </c>
      <c r="I5511" s="9">
        <v>0</v>
      </c>
      <c r="J5511" s="9">
        <v>0.01</v>
      </c>
      <c r="K5511" s="9">
        <v>0.14000000000000001</v>
      </c>
    </row>
    <row r="5512" spans="1:11" x14ac:dyDescent="0.35">
      <c r="A5512" s="10">
        <v>9115</v>
      </c>
      <c r="B5512" s="10" t="s">
        <v>2820</v>
      </c>
      <c r="C5512" s="10" t="s">
        <v>49</v>
      </c>
      <c r="D5512" s="10">
        <v>2004</v>
      </c>
      <c r="E5512" s="10" t="s">
        <v>5</v>
      </c>
      <c r="F5512" s="10" t="s">
        <v>53</v>
      </c>
      <c r="G5512" s="10">
        <v>0.08</v>
      </c>
      <c r="H5512" s="10">
        <v>0</v>
      </c>
      <c r="I5512" s="10">
        <v>0.05</v>
      </c>
      <c r="J5512" s="10">
        <v>0.01</v>
      </c>
      <c r="K5512" s="10">
        <v>0.14000000000000001</v>
      </c>
    </row>
    <row r="5513" spans="1:11" x14ac:dyDescent="0.35">
      <c r="A5513" s="9">
        <v>9116</v>
      </c>
      <c r="B5513" s="9" t="s">
        <v>2821</v>
      </c>
      <c r="C5513" s="9" t="s">
        <v>49</v>
      </c>
      <c r="D5513" s="9">
        <v>2007</v>
      </c>
      <c r="E5513" s="9" t="s">
        <v>11</v>
      </c>
      <c r="F5513" s="9" t="s">
        <v>356</v>
      </c>
      <c r="G5513" s="9">
        <v>0.13</v>
      </c>
      <c r="H5513" s="9">
        <v>0</v>
      </c>
      <c r="I5513" s="9">
        <v>0</v>
      </c>
      <c r="J5513" s="9">
        <v>0.01</v>
      </c>
      <c r="K5513" s="9">
        <v>0.14000000000000001</v>
      </c>
    </row>
    <row r="5514" spans="1:11" x14ac:dyDescent="0.35">
      <c r="A5514" s="10">
        <v>9117</v>
      </c>
      <c r="B5514" s="10" t="s">
        <v>1052</v>
      </c>
      <c r="C5514" s="10" t="s">
        <v>39</v>
      </c>
      <c r="D5514" s="10">
        <v>2003</v>
      </c>
      <c r="E5514" s="10" t="s">
        <v>2</v>
      </c>
      <c r="F5514" s="10" t="s">
        <v>67</v>
      </c>
      <c r="G5514" s="10">
        <v>0.11</v>
      </c>
      <c r="H5514" s="10">
        <v>0.03</v>
      </c>
      <c r="I5514" s="10">
        <v>0</v>
      </c>
      <c r="J5514" s="10">
        <v>0.01</v>
      </c>
      <c r="K5514" s="10">
        <v>0.14000000000000001</v>
      </c>
    </row>
    <row r="5515" spans="1:11" x14ac:dyDescent="0.35">
      <c r="A5515" s="9">
        <v>9118</v>
      </c>
      <c r="B5515" s="9" t="s">
        <v>1307</v>
      </c>
      <c r="C5515" s="9" t="s">
        <v>49</v>
      </c>
      <c r="D5515" s="9">
        <v>2009</v>
      </c>
      <c r="E5515" s="9" t="s">
        <v>3</v>
      </c>
      <c r="F5515" s="9" t="s">
        <v>67</v>
      </c>
      <c r="G5515" s="9">
        <v>0.13</v>
      </c>
      <c r="H5515" s="9">
        <v>0</v>
      </c>
      <c r="I5515" s="9">
        <v>0</v>
      </c>
      <c r="J5515" s="9">
        <v>0.01</v>
      </c>
      <c r="K5515" s="9">
        <v>0.14000000000000001</v>
      </c>
    </row>
    <row r="5516" spans="1:11" x14ac:dyDescent="0.35">
      <c r="A5516" s="10">
        <v>9119</v>
      </c>
      <c r="B5516" s="10" t="s">
        <v>2822</v>
      </c>
      <c r="C5516" s="10" t="s">
        <v>49</v>
      </c>
      <c r="D5516" s="10">
        <v>2007</v>
      </c>
      <c r="E5516" s="10" t="s">
        <v>8</v>
      </c>
      <c r="F5516" s="10" t="s">
        <v>2823</v>
      </c>
      <c r="G5516" s="10">
        <v>7.0000000000000007E-2</v>
      </c>
      <c r="H5516" s="10">
        <v>0.06</v>
      </c>
      <c r="I5516" s="10">
        <v>0</v>
      </c>
      <c r="J5516" s="10">
        <v>0.02</v>
      </c>
      <c r="K5516" s="10">
        <v>0.14000000000000001</v>
      </c>
    </row>
    <row r="5517" spans="1:11" x14ac:dyDescent="0.35">
      <c r="A5517" s="9">
        <v>9120</v>
      </c>
      <c r="B5517" s="9" t="s">
        <v>832</v>
      </c>
      <c r="C5517" s="9" t="s">
        <v>49</v>
      </c>
      <c r="D5517" s="9">
        <v>2007</v>
      </c>
      <c r="E5517" s="9" t="s">
        <v>9</v>
      </c>
      <c r="F5517" s="9" t="s">
        <v>356</v>
      </c>
      <c r="G5517" s="9">
        <v>0.13</v>
      </c>
      <c r="H5517" s="9">
        <v>0</v>
      </c>
      <c r="I5517" s="9">
        <v>0</v>
      </c>
      <c r="J5517" s="9">
        <v>0.01</v>
      </c>
      <c r="K5517" s="9">
        <v>0.14000000000000001</v>
      </c>
    </row>
    <row r="5518" spans="1:11" x14ac:dyDescent="0.35">
      <c r="A5518" s="10">
        <v>9121</v>
      </c>
      <c r="B5518" s="10" t="s">
        <v>2824</v>
      </c>
      <c r="C5518" s="10" t="s">
        <v>149</v>
      </c>
      <c r="D5518" s="10">
        <v>2002</v>
      </c>
      <c r="E5518" s="10" t="s">
        <v>7</v>
      </c>
      <c r="F5518" s="10" t="s">
        <v>61</v>
      </c>
      <c r="G5518" s="10">
        <v>0.11</v>
      </c>
      <c r="H5518" s="10">
        <v>0.03</v>
      </c>
      <c r="I5518" s="10">
        <v>0</v>
      </c>
      <c r="J5518" s="10">
        <v>0</v>
      </c>
      <c r="K5518" s="10">
        <v>0.14000000000000001</v>
      </c>
    </row>
    <row r="5519" spans="1:11" x14ac:dyDescent="0.35">
      <c r="A5519" s="9">
        <v>9122</v>
      </c>
      <c r="B5519" s="9" t="s">
        <v>489</v>
      </c>
      <c r="C5519" s="9" t="s">
        <v>149</v>
      </c>
      <c r="D5519" s="9">
        <v>2003</v>
      </c>
      <c r="E5519" s="9" t="s">
        <v>9</v>
      </c>
      <c r="F5519" s="9" t="s">
        <v>67</v>
      </c>
      <c r="G5519" s="9">
        <v>0.11</v>
      </c>
      <c r="H5519" s="9">
        <v>0.03</v>
      </c>
      <c r="I5519" s="9">
        <v>0</v>
      </c>
      <c r="J5519" s="9">
        <v>0</v>
      </c>
      <c r="K5519" s="9">
        <v>0.14000000000000001</v>
      </c>
    </row>
    <row r="5520" spans="1:11" x14ac:dyDescent="0.35">
      <c r="A5520" s="10">
        <v>9123</v>
      </c>
      <c r="B5520" s="10" t="s">
        <v>1010</v>
      </c>
      <c r="C5520" s="10" t="s">
        <v>34</v>
      </c>
      <c r="D5520" s="10">
        <v>2009</v>
      </c>
      <c r="E5520" s="10" t="s">
        <v>1</v>
      </c>
      <c r="F5520" s="10" t="s">
        <v>683</v>
      </c>
      <c r="G5520" s="10">
        <v>7.0000000000000007E-2</v>
      </c>
      <c r="H5520" s="10">
        <v>0.05</v>
      </c>
      <c r="I5520" s="10">
        <v>0</v>
      </c>
      <c r="J5520" s="10">
        <v>0.02</v>
      </c>
      <c r="K5520" s="10">
        <v>0.14000000000000001</v>
      </c>
    </row>
    <row r="5521" spans="1:11" x14ac:dyDescent="0.35">
      <c r="A5521" s="9">
        <v>9124</v>
      </c>
      <c r="B5521" s="9" t="s">
        <v>2825</v>
      </c>
      <c r="C5521" s="9" t="s">
        <v>72</v>
      </c>
      <c r="D5521" s="9">
        <v>1998</v>
      </c>
      <c r="E5521" s="9" t="s">
        <v>11</v>
      </c>
      <c r="F5521" s="9" t="s">
        <v>1239</v>
      </c>
      <c r="G5521" s="9">
        <v>0.08</v>
      </c>
      <c r="H5521" s="9">
        <v>0.05</v>
      </c>
      <c r="I5521" s="9">
        <v>0</v>
      </c>
      <c r="J5521" s="9">
        <v>0.01</v>
      </c>
      <c r="K5521" s="9">
        <v>0.14000000000000001</v>
      </c>
    </row>
    <row r="5522" spans="1:11" x14ac:dyDescent="0.35">
      <c r="A5522" s="10">
        <v>9125</v>
      </c>
      <c r="B5522" s="10" t="s">
        <v>2826</v>
      </c>
      <c r="C5522" s="10" t="s">
        <v>49</v>
      </c>
      <c r="D5522" s="10">
        <v>2005</v>
      </c>
      <c r="E5522" s="10" t="s">
        <v>4</v>
      </c>
      <c r="F5522" s="10" t="s">
        <v>535</v>
      </c>
      <c r="G5522" s="10">
        <v>0</v>
      </c>
      <c r="H5522" s="10">
        <v>0</v>
      </c>
      <c r="I5522" s="10">
        <v>0.14000000000000001</v>
      </c>
      <c r="J5522" s="10">
        <v>0</v>
      </c>
      <c r="K5522" s="10">
        <v>0.14000000000000001</v>
      </c>
    </row>
    <row r="5523" spans="1:11" x14ac:dyDescent="0.35">
      <c r="A5523" s="9">
        <v>9126</v>
      </c>
      <c r="B5523" s="9" t="s">
        <v>2827</v>
      </c>
      <c r="C5523" s="9" t="s">
        <v>72</v>
      </c>
      <c r="D5523" s="9">
        <v>2000</v>
      </c>
      <c r="E5523" s="9" t="s">
        <v>3</v>
      </c>
      <c r="F5523" s="9" t="s">
        <v>57</v>
      </c>
      <c r="G5523" s="9">
        <v>0.08</v>
      </c>
      <c r="H5523" s="9">
        <v>0.05</v>
      </c>
      <c r="I5523" s="9">
        <v>0</v>
      </c>
      <c r="J5523" s="9">
        <v>0.01</v>
      </c>
      <c r="K5523" s="9">
        <v>0.14000000000000001</v>
      </c>
    </row>
    <row r="5524" spans="1:11" x14ac:dyDescent="0.35">
      <c r="A5524" s="10">
        <v>9127</v>
      </c>
      <c r="B5524" s="10" t="s">
        <v>2828</v>
      </c>
      <c r="C5524" s="10" t="s">
        <v>72</v>
      </c>
      <c r="D5524" s="10">
        <v>1998</v>
      </c>
      <c r="E5524" s="10" t="s">
        <v>12</v>
      </c>
      <c r="F5524" s="10" t="s">
        <v>2829</v>
      </c>
      <c r="G5524" s="10">
        <v>0</v>
      </c>
      <c r="H5524" s="10">
        <v>0</v>
      </c>
      <c r="I5524" s="10">
        <v>0.13</v>
      </c>
      <c r="J5524" s="10">
        <v>0.01</v>
      </c>
      <c r="K5524" s="10">
        <v>0.14000000000000001</v>
      </c>
    </row>
    <row r="5525" spans="1:11" x14ac:dyDescent="0.35">
      <c r="A5525" s="9">
        <v>9128</v>
      </c>
      <c r="B5525" s="9" t="s">
        <v>2830</v>
      </c>
      <c r="C5525" s="9" t="s">
        <v>88</v>
      </c>
      <c r="D5525" s="9">
        <v>2012</v>
      </c>
      <c r="E5525" s="9" t="s">
        <v>9</v>
      </c>
      <c r="F5525" s="9" t="s">
        <v>2831</v>
      </c>
      <c r="G5525" s="9">
        <v>0</v>
      </c>
      <c r="H5525" s="9">
        <v>0.12</v>
      </c>
      <c r="I5525" s="9">
        <v>0</v>
      </c>
      <c r="J5525" s="9">
        <v>0.02</v>
      </c>
      <c r="K5525" s="9">
        <v>0.14000000000000001</v>
      </c>
    </row>
    <row r="5526" spans="1:11" x14ac:dyDescent="0.35">
      <c r="A5526" s="10">
        <v>9129</v>
      </c>
      <c r="B5526" s="10" t="s">
        <v>2832</v>
      </c>
      <c r="C5526" s="10" t="s">
        <v>69</v>
      </c>
      <c r="D5526" s="10">
        <v>2008</v>
      </c>
      <c r="E5526" s="10" t="s">
        <v>1</v>
      </c>
      <c r="F5526" s="10" t="s">
        <v>61</v>
      </c>
      <c r="G5526" s="10">
        <v>0.13</v>
      </c>
      <c r="H5526" s="10">
        <v>0</v>
      </c>
      <c r="I5526" s="10">
        <v>0</v>
      </c>
      <c r="J5526" s="10">
        <v>0.01</v>
      </c>
      <c r="K5526" s="10">
        <v>0.14000000000000001</v>
      </c>
    </row>
    <row r="5527" spans="1:11" x14ac:dyDescent="0.35">
      <c r="A5527" s="9">
        <v>9130</v>
      </c>
      <c r="B5527" s="9" t="s">
        <v>2833</v>
      </c>
      <c r="C5527" s="9" t="s">
        <v>34</v>
      </c>
      <c r="D5527" s="9">
        <v>2002</v>
      </c>
      <c r="E5527" s="9" t="s">
        <v>1</v>
      </c>
      <c r="F5527" s="9" t="s">
        <v>57</v>
      </c>
      <c r="G5527" s="9">
        <v>7.0000000000000007E-2</v>
      </c>
      <c r="H5527" s="9">
        <v>0.05</v>
      </c>
      <c r="I5527" s="9">
        <v>0</v>
      </c>
      <c r="J5527" s="9">
        <v>0.02</v>
      </c>
      <c r="K5527" s="9">
        <v>0.14000000000000001</v>
      </c>
    </row>
    <row r="5528" spans="1:11" x14ac:dyDescent="0.35">
      <c r="A5528" s="10">
        <v>9131</v>
      </c>
      <c r="B5528" s="10" t="s">
        <v>2834</v>
      </c>
      <c r="C5528" s="10" t="s">
        <v>44</v>
      </c>
      <c r="D5528" s="10">
        <v>2011</v>
      </c>
      <c r="E5528" s="10" t="s">
        <v>11</v>
      </c>
      <c r="F5528" s="10" t="s">
        <v>2792</v>
      </c>
      <c r="G5528" s="10">
        <v>0</v>
      </c>
      <c r="H5528" s="10">
        <v>0</v>
      </c>
      <c r="I5528" s="10">
        <v>0.14000000000000001</v>
      </c>
      <c r="J5528" s="10">
        <v>0</v>
      </c>
      <c r="K5528" s="10">
        <v>0.14000000000000001</v>
      </c>
    </row>
    <row r="5529" spans="1:11" x14ac:dyDescent="0.35">
      <c r="A5529" s="9">
        <v>9132</v>
      </c>
      <c r="B5529" s="9" t="s">
        <v>2835</v>
      </c>
      <c r="C5529" s="9" t="s">
        <v>72</v>
      </c>
      <c r="D5529" s="9">
        <v>1997</v>
      </c>
      <c r="E5529" s="9" t="s">
        <v>3</v>
      </c>
      <c r="F5529" s="9" t="s">
        <v>67</v>
      </c>
      <c r="G5529" s="9">
        <v>0.08</v>
      </c>
      <c r="H5529" s="9">
        <v>0.05</v>
      </c>
      <c r="I5529" s="9">
        <v>0</v>
      </c>
      <c r="J5529" s="9">
        <v>0.01</v>
      </c>
      <c r="K5529" s="9">
        <v>0.14000000000000001</v>
      </c>
    </row>
    <row r="5530" spans="1:11" x14ac:dyDescent="0.35">
      <c r="A5530" s="10">
        <v>9133</v>
      </c>
      <c r="B5530" s="10" t="s">
        <v>2836</v>
      </c>
      <c r="C5530" s="10" t="s">
        <v>34</v>
      </c>
      <c r="D5530" s="10">
        <v>2008</v>
      </c>
      <c r="E5530" s="10" t="s">
        <v>9</v>
      </c>
      <c r="F5530" s="10" t="s">
        <v>91</v>
      </c>
      <c r="G5530" s="10">
        <v>7.0000000000000007E-2</v>
      </c>
      <c r="H5530" s="10">
        <v>0.05</v>
      </c>
      <c r="I5530" s="10">
        <v>0</v>
      </c>
      <c r="J5530" s="10">
        <v>0.02</v>
      </c>
      <c r="K5530" s="10">
        <v>0.14000000000000001</v>
      </c>
    </row>
    <row r="5531" spans="1:11" x14ac:dyDescent="0.35">
      <c r="A5531" s="9">
        <v>9134</v>
      </c>
      <c r="B5531" s="9" t="s">
        <v>2572</v>
      </c>
      <c r="C5531" s="9" t="s">
        <v>70</v>
      </c>
      <c r="D5531" s="9">
        <v>2007</v>
      </c>
      <c r="E5531" s="9" t="s">
        <v>8</v>
      </c>
      <c r="F5531" s="9" t="s">
        <v>50</v>
      </c>
      <c r="G5531" s="9">
        <v>0.11</v>
      </c>
      <c r="H5531" s="9">
        <v>0.02</v>
      </c>
      <c r="I5531" s="9">
        <v>0</v>
      </c>
      <c r="J5531" s="9">
        <v>0.01</v>
      </c>
      <c r="K5531" s="9">
        <v>0.14000000000000001</v>
      </c>
    </row>
    <row r="5532" spans="1:11" x14ac:dyDescent="0.35">
      <c r="A5532" s="10">
        <v>9135</v>
      </c>
      <c r="B5532" s="10" t="s">
        <v>2837</v>
      </c>
      <c r="C5532" s="10" t="s">
        <v>72</v>
      </c>
      <c r="D5532" s="10">
        <v>1997</v>
      </c>
      <c r="E5532" s="10" t="s">
        <v>10</v>
      </c>
      <c r="F5532" s="10" t="s">
        <v>75</v>
      </c>
      <c r="G5532" s="10">
        <v>0</v>
      </c>
      <c r="H5532" s="10">
        <v>0</v>
      </c>
      <c r="I5532" s="10">
        <v>0.13</v>
      </c>
      <c r="J5532" s="10">
        <v>0.01</v>
      </c>
      <c r="K5532" s="10">
        <v>0.14000000000000001</v>
      </c>
    </row>
    <row r="5533" spans="1:11" x14ac:dyDescent="0.35">
      <c r="A5533" s="9">
        <v>9136</v>
      </c>
      <c r="B5533" s="9" t="s">
        <v>1089</v>
      </c>
      <c r="C5533" s="9" t="s">
        <v>39</v>
      </c>
      <c r="D5533" s="9">
        <v>2004</v>
      </c>
      <c r="E5533" s="9" t="s">
        <v>2</v>
      </c>
      <c r="F5533" s="9" t="s">
        <v>35</v>
      </c>
      <c r="G5533" s="9">
        <v>0.11</v>
      </c>
      <c r="H5533" s="9">
        <v>0.03</v>
      </c>
      <c r="I5533" s="9">
        <v>0</v>
      </c>
      <c r="J5533" s="9">
        <v>0.01</v>
      </c>
      <c r="K5533" s="9">
        <v>0.14000000000000001</v>
      </c>
    </row>
    <row r="5534" spans="1:11" x14ac:dyDescent="0.35">
      <c r="A5534" s="10">
        <v>9137</v>
      </c>
      <c r="B5534" s="10" t="s">
        <v>2838</v>
      </c>
      <c r="C5534" s="10" t="s">
        <v>49</v>
      </c>
      <c r="D5534" s="10">
        <v>2007</v>
      </c>
      <c r="E5534" s="10" t="s">
        <v>2</v>
      </c>
      <c r="F5534" s="10" t="s">
        <v>194</v>
      </c>
      <c r="G5534" s="10">
        <v>0</v>
      </c>
      <c r="H5534" s="10">
        <v>0</v>
      </c>
      <c r="I5534" s="10">
        <v>0.14000000000000001</v>
      </c>
      <c r="J5534" s="10">
        <v>0</v>
      </c>
      <c r="K5534" s="10">
        <v>0.14000000000000001</v>
      </c>
    </row>
    <row r="5535" spans="1:11" x14ac:dyDescent="0.35">
      <c r="A5535" s="9">
        <v>9138</v>
      </c>
      <c r="B5535" s="9" t="s">
        <v>2839</v>
      </c>
      <c r="C5535" s="9" t="s">
        <v>94</v>
      </c>
      <c r="D5535" s="9">
        <v>2015</v>
      </c>
      <c r="E5535" s="9" t="s">
        <v>9</v>
      </c>
      <c r="F5535" s="9" t="s">
        <v>137</v>
      </c>
      <c r="G5535" s="9">
        <v>0.03</v>
      </c>
      <c r="H5535" s="9">
        <v>0.11</v>
      </c>
      <c r="I5535" s="9">
        <v>0</v>
      </c>
      <c r="J5535" s="9">
        <v>0.01</v>
      </c>
      <c r="K5535" s="9">
        <v>0.14000000000000001</v>
      </c>
    </row>
    <row r="5536" spans="1:11" x14ac:dyDescent="0.35">
      <c r="A5536" s="10">
        <v>9139</v>
      </c>
      <c r="B5536" s="10" t="s">
        <v>2840</v>
      </c>
      <c r="C5536" s="10" t="s">
        <v>34</v>
      </c>
      <c r="D5536" s="10">
        <v>2008</v>
      </c>
      <c r="E5536" s="10" t="s">
        <v>4</v>
      </c>
      <c r="F5536" s="10" t="s">
        <v>82</v>
      </c>
      <c r="G5536" s="10">
        <v>7.0000000000000007E-2</v>
      </c>
      <c r="H5536" s="10">
        <v>0.05</v>
      </c>
      <c r="I5536" s="10">
        <v>0</v>
      </c>
      <c r="J5536" s="10">
        <v>0.02</v>
      </c>
      <c r="K5536" s="10">
        <v>0.14000000000000001</v>
      </c>
    </row>
    <row r="5537" spans="1:11" x14ac:dyDescent="0.35">
      <c r="A5537" s="9">
        <v>9140</v>
      </c>
      <c r="B5537" s="9" t="s">
        <v>2841</v>
      </c>
      <c r="C5537" s="9" t="s">
        <v>44</v>
      </c>
      <c r="D5537" s="9">
        <v>2005</v>
      </c>
      <c r="E5537" s="9" t="s">
        <v>12</v>
      </c>
      <c r="F5537" s="9" t="s">
        <v>61</v>
      </c>
      <c r="G5537" s="9">
        <v>0.11</v>
      </c>
      <c r="H5537" s="9">
        <v>0.02</v>
      </c>
      <c r="I5537" s="9">
        <v>0</v>
      </c>
      <c r="J5537" s="9">
        <v>0.02</v>
      </c>
      <c r="K5537" s="9">
        <v>0.14000000000000001</v>
      </c>
    </row>
    <row r="5538" spans="1:11" x14ac:dyDescent="0.35">
      <c r="A5538" s="10">
        <v>9141</v>
      </c>
      <c r="B5538" s="10" t="s">
        <v>2842</v>
      </c>
      <c r="C5538" s="10" t="s">
        <v>70</v>
      </c>
      <c r="D5538" s="10">
        <v>2009</v>
      </c>
      <c r="E5538" s="10" t="s">
        <v>9</v>
      </c>
      <c r="F5538" s="10" t="s">
        <v>930</v>
      </c>
      <c r="G5538" s="10">
        <v>0.1</v>
      </c>
      <c r="H5538" s="10">
        <v>0.02</v>
      </c>
      <c r="I5538" s="10">
        <v>0.02</v>
      </c>
      <c r="J5538" s="10">
        <v>0.01</v>
      </c>
      <c r="K5538" s="10">
        <v>0.14000000000000001</v>
      </c>
    </row>
    <row r="5539" spans="1:11" x14ac:dyDescent="0.35">
      <c r="A5539" s="9">
        <v>9142</v>
      </c>
      <c r="B5539" s="9" t="s">
        <v>2810</v>
      </c>
      <c r="C5539" s="9" t="s">
        <v>34</v>
      </c>
      <c r="D5539" s="9">
        <v>2005</v>
      </c>
      <c r="E5539" s="9" t="s">
        <v>1</v>
      </c>
      <c r="F5539" s="9" t="s">
        <v>57</v>
      </c>
      <c r="G5539" s="9">
        <v>7.0000000000000007E-2</v>
      </c>
      <c r="H5539" s="9">
        <v>0.05</v>
      </c>
      <c r="I5539" s="9">
        <v>0</v>
      </c>
      <c r="J5539" s="9">
        <v>0.02</v>
      </c>
      <c r="K5539" s="9">
        <v>0.14000000000000001</v>
      </c>
    </row>
    <row r="5540" spans="1:11" x14ac:dyDescent="0.35">
      <c r="A5540" s="10">
        <v>9143</v>
      </c>
      <c r="B5540" s="10" t="s">
        <v>2843</v>
      </c>
      <c r="C5540" s="10" t="s">
        <v>34</v>
      </c>
      <c r="D5540" s="10">
        <v>2004</v>
      </c>
      <c r="E5540" s="10" t="s">
        <v>7</v>
      </c>
      <c r="F5540" s="10" t="s">
        <v>946</v>
      </c>
      <c r="G5540" s="10">
        <v>7.0000000000000007E-2</v>
      </c>
      <c r="H5540" s="10">
        <v>0.05</v>
      </c>
      <c r="I5540" s="10">
        <v>0</v>
      </c>
      <c r="J5540" s="10">
        <v>0.02</v>
      </c>
      <c r="K5540" s="10">
        <v>0.14000000000000001</v>
      </c>
    </row>
    <row r="5541" spans="1:11" x14ac:dyDescent="0.35">
      <c r="A5541" s="9">
        <v>9144</v>
      </c>
      <c r="B5541" s="9" t="s">
        <v>2844</v>
      </c>
      <c r="C5541" s="9" t="s">
        <v>44</v>
      </c>
      <c r="D5541" s="9">
        <v>2011</v>
      </c>
      <c r="E5541" s="9" t="s">
        <v>12</v>
      </c>
      <c r="F5541" s="9" t="s">
        <v>75</v>
      </c>
      <c r="G5541" s="9">
        <v>0</v>
      </c>
      <c r="H5541" s="9">
        <v>0</v>
      </c>
      <c r="I5541" s="9">
        <v>0.14000000000000001</v>
      </c>
      <c r="J5541" s="9">
        <v>0</v>
      </c>
      <c r="K5541" s="9">
        <v>0.14000000000000001</v>
      </c>
    </row>
    <row r="5542" spans="1:11" x14ac:dyDescent="0.35">
      <c r="A5542" s="10">
        <v>9145</v>
      </c>
      <c r="B5542" s="10" t="s">
        <v>157</v>
      </c>
      <c r="C5542" s="10" t="s">
        <v>70</v>
      </c>
      <c r="D5542" s="10">
        <v>2010</v>
      </c>
      <c r="E5542" s="10" t="s">
        <v>9</v>
      </c>
      <c r="F5542" s="10" t="s">
        <v>43</v>
      </c>
      <c r="G5542" s="10">
        <v>0.11</v>
      </c>
      <c r="H5542" s="10">
        <v>0.02</v>
      </c>
      <c r="I5542" s="10">
        <v>0</v>
      </c>
      <c r="J5542" s="10">
        <v>0.01</v>
      </c>
      <c r="K5542" s="10">
        <v>0.14000000000000001</v>
      </c>
    </row>
    <row r="5543" spans="1:11" x14ac:dyDescent="0.35">
      <c r="A5543" s="9">
        <v>9146</v>
      </c>
      <c r="B5543" s="9" t="s">
        <v>2845</v>
      </c>
      <c r="C5543" s="9" t="s">
        <v>183</v>
      </c>
      <c r="D5543" s="9">
        <v>2012</v>
      </c>
      <c r="E5543" s="9" t="s">
        <v>9</v>
      </c>
      <c r="F5543" s="9" t="s">
        <v>50</v>
      </c>
      <c r="G5543" s="9">
        <v>0.06</v>
      </c>
      <c r="H5543" s="9">
        <v>7.0000000000000007E-2</v>
      </c>
      <c r="I5543" s="9">
        <v>0</v>
      </c>
      <c r="J5543" s="9">
        <v>0.01</v>
      </c>
      <c r="K5543" s="9">
        <v>0.14000000000000001</v>
      </c>
    </row>
    <row r="5544" spans="1:11" x14ac:dyDescent="0.35">
      <c r="A5544" s="10">
        <v>9147</v>
      </c>
      <c r="B5544" s="10" t="s">
        <v>2846</v>
      </c>
      <c r="C5544" s="10" t="s">
        <v>69</v>
      </c>
      <c r="D5544" s="10">
        <v>2011</v>
      </c>
      <c r="E5544" s="10" t="s">
        <v>1</v>
      </c>
      <c r="F5544" s="10" t="s">
        <v>50</v>
      </c>
      <c r="G5544" s="10">
        <v>0</v>
      </c>
      <c r="H5544" s="10">
        <v>0.1</v>
      </c>
      <c r="I5544" s="10">
        <v>0</v>
      </c>
      <c r="J5544" s="10">
        <v>0.04</v>
      </c>
      <c r="K5544" s="10">
        <v>0.14000000000000001</v>
      </c>
    </row>
    <row r="5545" spans="1:11" x14ac:dyDescent="0.35">
      <c r="A5545" s="9">
        <v>9148</v>
      </c>
      <c r="B5545" s="9" t="s">
        <v>2847</v>
      </c>
      <c r="C5545" s="9" t="s">
        <v>72</v>
      </c>
      <c r="D5545" s="9">
        <v>2001</v>
      </c>
      <c r="E5545" s="9" t="s">
        <v>1</v>
      </c>
      <c r="F5545" s="9" t="s">
        <v>57</v>
      </c>
      <c r="G5545" s="9">
        <v>0.08</v>
      </c>
      <c r="H5545" s="9">
        <v>0.05</v>
      </c>
      <c r="I5545" s="9">
        <v>0</v>
      </c>
      <c r="J5545" s="9">
        <v>0.01</v>
      </c>
      <c r="K5545" s="9">
        <v>0.14000000000000001</v>
      </c>
    </row>
    <row r="5546" spans="1:11" x14ac:dyDescent="0.35">
      <c r="A5546" s="10">
        <v>9149</v>
      </c>
      <c r="B5546" s="10" t="s">
        <v>2848</v>
      </c>
      <c r="C5546" s="10" t="s">
        <v>69</v>
      </c>
      <c r="D5546" s="10">
        <v>2008</v>
      </c>
      <c r="E5546" s="10" t="s">
        <v>6</v>
      </c>
      <c r="F5546" s="10" t="s">
        <v>57</v>
      </c>
      <c r="G5546" s="10">
        <v>0</v>
      </c>
      <c r="H5546" s="10">
        <v>0.11</v>
      </c>
      <c r="I5546" s="10">
        <v>0</v>
      </c>
      <c r="J5546" s="10">
        <v>0.03</v>
      </c>
      <c r="K5546" s="10">
        <v>0.14000000000000001</v>
      </c>
    </row>
    <row r="5547" spans="1:11" x14ac:dyDescent="0.35">
      <c r="A5547" s="9">
        <v>9150</v>
      </c>
      <c r="B5547" s="9" t="s">
        <v>2849</v>
      </c>
      <c r="C5547" s="9" t="s">
        <v>72</v>
      </c>
      <c r="D5547" s="9">
        <v>1997</v>
      </c>
      <c r="E5547" s="9" t="s">
        <v>4</v>
      </c>
      <c r="F5547" s="9" t="s">
        <v>57</v>
      </c>
      <c r="G5547" s="9">
        <v>0.08</v>
      </c>
      <c r="H5547" s="9">
        <v>0.05</v>
      </c>
      <c r="I5547" s="9">
        <v>0</v>
      </c>
      <c r="J5547" s="9">
        <v>0.01</v>
      </c>
      <c r="K5547" s="9">
        <v>0.14000000000000001</v>
      </c>
    </row>
    <row r="5548" spans="1:11" x14ac:dyDescent="0.35">
      <c r="A5548" s="10">
        <v>9151</v>
      </c>
      <c r="B5548" s="10" t="s">
        <v>2850</v>
      </c>
      <c r="C5548" s="10" t="s">
        <v>42</v>
      </c>
      <c r="D5548" s="10">
        <v>2009</v>
      </c>
      <c r="E5548" s="10" t="s">
        <v>6</v>
      </c>
      <c r="F5548" s="10" t="s">
        <v>120</v>
      </c>
      <c r="G5548" s="10">
        <v>0.13</v>
      </c>
      <c r="H5548" s="10">
        <v>0</v>
      </c>
      <c r="I5548" s="10">
        <v>0</v>
      </c>
      <c r="J5548" s="10">
        <v>0.01</v>
      </c>
      <c r="K5548" s="10">
        <v>0.14000000000000001</v>
      </c>
    </row>
    <row r="5549" spans="1:11" x14ac:dyDescent="0.35">
      <c r="A5549" s="9">
        <v>9152</v>
      </c>
      <c r="B5549" s="9" t="s">
        <v>2851</v>
      </c>
      <c r="C5549" s="9" t="s">
        <v>44</v>
      </c>
      <c r="D5549" s="9">
        <v>2007</v>
      </c>
      <c r="E5549" s="9" t="s">
        <v>4</v>
      </c>
      <c r="F5549" s="9" t="s">
        <v>174</v>
      </c>
      <c r="G5549" s="9">
        <v>0</v>
      </c>
      <c r="H5549" s="9">
        <v>0</v>
      </c>
      <c r="I5549" s="9">
        <v>0.13</v>
      </c>
      <c r="J5549" s="9">
        <v>0</v>
      </c>
      <c r="K5549" s="9">
        <v>0.14000000000000001</v>
      </c>
    </row>
    <row r="5550" spans="1:11" x14ac:dyDescent="0.35">
      <c r="A5550" s="10">
        <v>9153</v>
      </c>
      <c r="B5550" s="10" t="s">
        <v>1489</v>
      </c>
      <c r="C5550" s="10" t="s">
        <v>146</v>
      </c>
      <c r="D5550" s="11" t="s">
        <v>145</v>
      </c>
      <c r="E5550" s="10" t="s">
        <v>9</v>
      </c>
      <c r="F5550" s="10" t="s">
        <v>134</v>
      </c>
      <c r="G5550" s="10">
        <v>0.11</v>
      </c>
      <c r="H5550" s="10">
        <v>0.03</v>
      </c>
      <c r="I5550" s="10">
        <v>0</v>
      </c>
      <c r="J5550" s="10">
        <v>0</v>
      </c>
      <c r="K5550" s="10">
        <v>0.14000000000000001</v>
      </c>
    </row>
    <row r="5551" spans="1:11" x14ac:dyDescent="0.35">
      <c r="A5551" s="9">
        <v>9154</v>
      </c>
      <c r="B5551" s="9" t="s">
        <v>2852</v>
      </c>
      <c r="C5551" s="9" t="s">
        <v>146</v>
      </c>
      <c r="D5551" s="9">
        <v>1999</v>
      </c>
      <c r="E5551" s="9" t="s">
        <v>3</v>
      </c>
      <c r="F5551" s="9" t="s">
        <v>62</v>
      </c>
      <c r="G5551" s="9">
        <v>0.11</v>
      </c>
      <c r="H5551" s="9">
        <v>0.03</v>
      </c>
      <c r="I5551" s="9">
        <v>0</v>
      </c>
      <c r="J5551" s="9">
        <v>0</v>
      </c>
      <c r="K5551" s="9">
        <v>0.14000000000000001</v>
      </c>
    </row>
    <row r="5552" spans="1:11" x14ac:dyDescent="0.35">
      <c r="A5552" s="10">
        <v>9155</v>
      </c>
      <c r="B5552" s="10" t="s">
        <v>2853</v>
      </c>
      <c r="C5552" s="10" t="s">
        <v>146</v>
      </c>
      <c r="D5552" s="10">
        <v>1999</v>
      </c>
      <c r="E5552" s="10" t="s">
        <v>1</v>
      </c>
      <c r="F5552" s="10" t="s">
        <v>67</v>
      </c>
      <c r="G5552" s="10">
        <v>0.11</v>
      </c>
      <c r="H5552" s="10">
        <v>0.03</v>
      </c>
      <c r="I5552" s="10">
        <v>0</v>
      </c>
      <c r="J5552" s="10">
        <v>0</v>
      </c>
      <c r="K5552" s="10">
        <v>0.14000000000000001</v>
      </c>
    </row>
    <row r="5553" spans="1:11" x14ac:dyDescent="0.35">
      <c r="A5553" s="9">
        <v>9156</v>
      </c>
      <c r="B5553" s="9" t="s">
        <v>1769</v>
      </c>
      <c r="C5553" s="9" t="s">
        <v>149</v>
      </c>
      <c r="D5553" s="9">
        <v>2002</v>
      </c>
      <c r="E5553" s="9" t="s">
        <v>4</v>
      </c>
      <c r="F5553" s="9" t="s">
        <v>444</v>
      </c>
      <c r="G5553" s="9">
        <v>0.11</v>
      </c>
      <c r="H5553" s="9">
        <v>0.03</v>
      </c>
      <c r="I5553" s="9">
        <v>0</v>
      </c>
      <c r="J5553" s="9">
        <v>0</v>
      </c>
      <c r="K5553" s="9">
        <v>0.14000000000000001</v>
      </c>
    </row>
    <row r="5554" spans="1:11" x14ac:dyDescent="0.35">
      <c r="A5554" s="10">
        <v>9157</v>
      </c>
      <c r="B5554" s="10" t="s">
        <v>2854</v>
      </c>
      <c r="C5554" s="10" t="s">
        <v>146</v>
      </c>
      <c r="D5554" s="10">
        <v>1998</v>
      </c>
      <c r="E5554" s="10" t="s">
        <v>9</v>
      </c>
      <c r="F5554" s="10" t="s">
        <v>491</v>
      </c>
      <c r="G5554" s="10">
        <v>0.11</v>
      </c>
      <c r="H5554" s="10">
        <v>0.03</v>
      </c>
      <c r="I5554" s="10">
        <v>0</v>
      </c>
      <c r="J5554" s="10">
        <v>0</v>
      </c>
      <c r="K5554" s="10">
        <v>0.14000000000000001</v>
      </c>
    </row>
    <row r="5555" spans="1:11" x14ac:dyDescent="0.35">
      <c r="A5555" s="9">
        <v>9158</v>
      </c>
      <c r="B5555" s="9" t="s">
        <v>2855</v>
      </c>
      <c r="C5555" s="9" t="s">
        <v>72</v>
      </c>
      <c r="D5555" s="9">
        <v>1999</v>
      </c>
      <c r="E5555" s="9" t="s">
        <v>4</v>
      </c>
      <c r="F5555" s="9" t="s">
        <v>1239</v>
      </c>
      <c r="G5555" s="9">
        <v>0.08</v>
      </c>
      <c r="H5555" s="9">
        <v>0.05</v>
      </c>
      <c r="I5555" s="9">
        <v>0</v>
      </c>
      <c r="J5555" s="9">
        <v>0.01</v>
      </c>
      <c r="K5555" s="9">
        <v>0.14000000000000001</v>
      </c>
    </row>
    <row r="5556" spans="1:11" x14ac:dyDescent="0.35">
      <c r="A5556" s="10">
        <v>9159</v>
      </c>
      <c r="B5556" s="10" t="s">
        <v>1692</v>
      </c>
      <c r="C5556" s="10" t="s">
        <v>56</v>
      </c>
      <c r="D5556" s="10">
        <v>2013</v>
      </c>
      <c r="E5556" s="10" t="s">
        <v>10</v>
      </c>
      <c r="F5556" s="10" t="s">
        <v>120</v>
      </c>
      <c r="G5556" s="10">
        <v>0.11</v>
      </c>
      <c r="H5556" s="10">
        <v>0.01</v>
      </c>
      <c r="I5556" s="10">
        <v>0</v>
      </c>
      <c r="J5556" s="10">
        <v>0.02</v>
      </c>
      <c r="K5556" s="10">
        <v>0.14000000000000001</v>
      </c>
    </row>
    <row r="5557" spans="1:11" x14ac:dyDescent="0.35">
      <c r="A5557" s="9">
        <v>9160</v>
      </c>
      <c r="B5557" s="9" t="s">
        <v>2856</v>
      </c>
      <c r="C5557" s="9" t="s">
        <v>34</v>
      </c>
      <c r="D5557" s="9">
        <v>2008</v>
      </c>
      <c r="E5557" s="9" t="s">
        <v>10</v>
      </c>
      <c r="F5557" s="9" t="s">
        <v>91</v>
      </c>
      <c r="G5557" s="9">
        <v>0</v>
      </c>
      <c r="H5557" s="9">
        <v>0</v>
      </c>
      <c r="I5557" s="9">
        <v>0.14000000000000001</v>
      </c>
      <c r="J5557" s="9">
        <v>0</v>
      </c>
      <c r="K5557" s="9">
        <v>0.14000000000000001</v>
      </c>
    </row>
    <row r="5558" spans="1:11" x14ac:dyDescent="0.35">
      <c r="A5558" s="10">
        <v>9161</v>
      </c>
      <c r="B5558" s="10" t="s">
        <v>2857</v>
      </c>
      <c r="C5558" s="10" t="s">
        <v>49</v>
      </c>
      <c r="D5558" s="10">
        <v>2010</v>
      </c>
      <c r="E5558" s="10" t="s">
        <v>6</v>
      </c>
      <c r="F5558" s="10" t="s">
        <v>118</v>
      </c>
      <c r="G5558" s="10">
        <v>0.13</v>
      </c>
      <c r="H5558" s="10">
        <v>0</v>
      </c>
      <c r="I5558" s="10">
        <v>0</v>
      </c>
      <c r="J5558" s="10">
        <v>0.01</v>
      </c>
      <c r="K5558" s="10">
        <v>0.14000000000000001</v>
      </c>
    </row>
    <row r="5559" spans="1:11" x14ac:dyDescent="0.35">
      <c r="A5559" s="9">
        <v>9162</v>
      </c>
      <c r="B5559" s="9" t="s">
        <v>2858</v>
      </c>
      <c r="C5559" s="9" t="s">
        <v>34</v>
      </c>
      <c r="D5559" s="9">
        <v>2002</v>
      </c>
      <c r="E5559" s="9" t="s">
        <v>7</v>
      </c>
      <c r="F5559" s="9" t="s">
        <v>61</v>
      </c>
      <c r="G5559" s="9">
        <v>7.0000000000000007E-2</v>
      </c>
      <c r="H5559" s="9">
        <v>0.05</v>
      </c>
      <c r="I5559" s="9">
        <v>0</v>
      </c>
      <c r="J5559" s="9">
        <v>0.02</v>
      </c>
      <c r="K5559" s="9">
        <v>0.14000000000000001</v>
      </c>
    </row>
    <row r="5560" spans="1:11" x14ac:dyDescent="0.35">
      <c r="A5560" s="10">
        <v>9163</v>
      </c>
      <c r="B5560" s="10" t="s">
        <v>1662</v>
      </c>
      <c r="C5560" s="10" t="s">
        <v>70</v>
      </c>
      <c r="D5560" s="10">
        <v>2010</v>
      </c>
      <c r="E5560" s="10" t="s">
        <v>1</v>
      </c>
      <c r="F5560" s="10" t="s">
        <v>62</v>
      </c>
      <c r="G5560" s="10">
        <v>0</v>
      </c>
      <c r="H5560" s="10">
        <v>0.12</v>
      </c>
      <c r="I5560" s="10">
        <v>0</v>
      </c>
      <c r="J5560" s="10">
        <v>0.02</v>
      </c>
      <c r="K5560" s="10">
        <v>0.14000000000000001</v>
      </c>
    </row>
    <row r="5561" spans="1:11" x14ac:dyDescent="0.35">
      <c r="A5561" s="9">
        <v>9164</v>
      </c>
      <c r="B5561" s="9" t="s">
        <v>2859</v>
      </c>
      <c r="C5561" s="9" t="s">
        <v>72</v>
      </c>
      <c r="D5561" s="9">
        <v>1995</v>
      </c>
      <c r="E5561" s="9" t="s">
        <v>7</v>
      </c>
      <c r="F5561" s="9" t="s">
        <v>57</v>
      </c>
      <c r="G5561" s="9">
        <v>0.02</v>
      </c>
      <c r="H5561" s="9">
        <v>0.01</v>
      </c>
      <c r="I5561" s="9">
        <v>0.1</v>
      </c>
      <c r="J5561" s="9">
        <v>0.01</v>
      </c>
      <c r="K5561" s="9">
        <v>0.14000000000000001</v>
      </c>
    </row>
    <row r="5562" spans="1:11" x14ac:dyDescent="0.35">
      <c r="A5562" s="10">
        <v>9165</v>
      </c>
      <c r="B5562" s="10" t="s">
        <v>2494</v>
      </c>
      <c r="C5562" s="10" t="s">
        <v>149</v>
      </c>
      <c r="D5562" s="10">
        <v>2006</v>
      </c>
      <c r="E5562" s="10" t="s">
        <v>11</v>
      </c>
      <c r="F5562" s="10" t="s">
        <v>67</v>
      </c>
      <c r="G5562" s="10">
        <v>0.11</v>
      </c>
      <c r="H5562" s="10">
        <v>0.03</v>
      </c>
      <c r="I5562" s="10">
        <v>0</v>
      </c>
      <c r="J5562" s="10">
        <v>0</v>
      </c>
      <c r="K5562" s="10">
        <v>0.14000000000000001</v>
      </c>
    </row>
    <row r="5563" spans="1:11" x14ac:dyDescent="0.35">
      <c r="A5563" s="9">
        <v>9166</v>
      </c>
      <c r="B5563" s="9" t="s">
        <v>2860</v>
      </c>
      <c r="C5563" s="9" t="s">
        <v>208</v>
      </c>
      <c r="D5563" s="9">
        <v>2000</v>
      </c>
      <c r="E5563" s="9" t="s">
        <v>10</v>
      </c>
      <c r="F5563" s="9" t="s">
        <v>114</v>
      </c>
      <c r="G5563" s="9">
        <v>0</v>
      </c>
      <c r="H5563" s="9">
        <v>0</v>
      </c>
      <c r="I5563" s="9">
        <v>0.14000000000000001</v>
      </c>
      <c r="J5563" s="9">
        <v>0</v>
      </c>
      <c r="K5563" s="9">
        <v>0.14000000000000001</v>
      </c>
    </row>
    <row r="5564" spans="1:11" x14ac:dyDescent="0.35">
      <c r="A5564" s="10">
        <v>9167</v>
      </c>
      <c r="B5564" s="10" t="s">
        <v>2861</v>
      </c>
      <c r="C5564" s="10" t="s">
        <v>42</v>
      </c>
      <c r="D5564" s="10">
        <v>2009</v>
      </c>
      <c r="E5564" s="10" t="s">
        <v>1</v>
      </c>
      <c r="F5564" s="10" t="s">
        <v>86</v>
      </c>
      <c r="G5564" s="10">
        <v>0.13</v>
      </c>
      <c r="H5564" s="10">
        <v>0</v>
      </c>
      <c r="I5564" s="10">
        <v>0</v>
      </c>
      <c r="J5564" s="10">
        <v>0.01</v>
      </c>
      <c r="K5564" s="10">
        <v>0.14000000000000001</v>
      </c>
    </row>
    <row r="5565" spans="1:11" x14ac:dyDescent="0.35">
      <c r="A5565" s="9">
        <v>9168</v>
      </c>
      <c r="B5565" s="9" t="s">
        <v>2862</v>
      </c>
      <c r="C5565" s="9" t="s">
        <v>72</v>
      </c>
      <c r="D5565" s="9">
        <v>1997</v>
      </c>
      <c r="E5565" s="9" t="s">
        <v>1</v>
      </c>
      <c r="F5565" s="9" t="s">
        <v>200</v>
      </c>
      <c r="G5565" s="9">
        <v>0.08</v>
      </c>
      <c r="H5565" s="9">
        <v>0.05</v>
      </c>
      <c r="I5565" s="9">
        <v>0</v>
      </c>
      <c r="J5565" s="9">
        <v>0.01</v>
      </c>
      <c r="K5565" s="9">
        <v>0.14000000000000001</v>
      </c>
    </row>
    <row r="5566" spans="1:11" x14ac:dyDescent="0.35">
      <c r="A5566" s="10">
        <v>9169</v>
      </c>
      <c r="B5566" s="10" t="s">
        <v>2863</v>
      </c>
      <c r="C5566" s="10" t="s">
        <v>34</v>
      </c>
      <c r="D5566" s="10">
        <v>2002</v>
      </c>
      <c r="E5566" s="10" t="s">
        <v>11</v>
      </c>
      <c r="F5566" s="10" t="s">
        <v>57</v>
      </c>
      <c r="G5566" s="10">
        <v>7.0000000000000007E-2</v>
      </c>
      <c r="H5566" s="10">
        <v>0.05</v>
      </c>
      <c r="I5566" s="10">
        <v>0</v>
      </c>
      <c r="J5566" s="10">
        <v>0.02</v>
      </c>
      <c r="K5566" s="10">
        <v>0.14000000000000001</v>
      </c>
    </row>
    <row r="5567" spans="1:11" x14ac:dyDescent="0.35">
      <c r="A5567" s="9">
        <v>9170</v>
      </c>
      <c r="B5567" s="9" t="s">
        <v>2381</v>
      </c>
      <c r="C5567" s="9" t="s">
        <v>70</v>
      </c>
      <c r="D5567" s="9">
        <v>2009</v>
      </c>
      <c r="E5567" s="9" t="s">
        <v>8</v>
      </c>
      <c r="F5567" s="9" t="s">
        <v>50</v>
      </c>
      <c r="G5567" s="9">
        <v>0.1</v>
      </c>
      <c r="H5567" s="9">
        <v>0.03</v>
      </c>
      <c r="I5567" s="9">
        <v>0</v>
      </c>
      <c r="J5567" s="9">
        <v>0.01</v>
      </c>
      <c r="K5567" s="9">
        <v>0.14000000000000001</v>
      </c>
    </row>
    <row r="5568" spans="1:11" x14ac:dyDescent="0.35">
      <c r="A5568" s="10">
        <v>9171</v>
      </c>
      <c r="B5568" s="10" t="s">
        <v>2864</v>
      </c>
      <c r="C5568" s="10" t="s">
        <v>72</v>
      </c>
      <c r="D5568" s="10">
        <v>1997</v>
      </c>
      <c r="E5568" s="10" t="s">
        <v>2</v>
      </c>
      <c r="F5568" s="10" t="s">
        <v>687</v>
      </c>
      <c r="G5568" s="10">
        <v>0.08</v>
      </c>
      <c r="H5568" s="10">
        <v>0.05</v>
      </c>
      <c r="I5568" s="10">
        <v>0</v>
      </c>
      <c r="J5568" s="10">
        <v>0.01</v>
      </c>
      <c r="K5568" s="10">
        <v>0.14000000000000001</v>
      </c>
    </row>
    <row r="5569" spans="1:11" x14ac:dyDescent="0.35">
      <c r="A5569" s="9">
        <v>9172</v>
      </c>
      <c r="B5569" s="9" t="s">
        <v>2865</v>
      </c>
      <c r="C5569" s="9" t="s">
        <v>44</v>
      </c>
      <c r="D5569" s="9">
        <v>2011</v>
      </c>
      <c r="E5569" s="9" t="s">
        <v>9</v>
      </c>
      <c r="F5569" s="9" t="s">
        <v>84</v>
      </c>
      <c r="G5569" s="9">
        <v>0</v>
      </c>
      <c r="H5569" s="9">
        <v>0</v>
      </c>
      <c r="I5569" s="9">
        <v>0.14000000000000001</v>
      </c>
      <c r="J5569" s="9">
        <v>0</v>
      </c>
      <c r="K5569" s="9">
        <v>0.14000000000000001</v>
      </c>
    </row>
    <row r="5570" spans="1:11" x14ac:dyDescent="0.35">
      <c r="A5570" s="10">
        <v>9173</v>
      </c>
      <c r="B5570" s="10" t="s">
        <v>799</v>
      </c>
      <c r="C5570" s="10" t="s">
        <v>69</v>
      </c>
      <c r="D5570" s="11" t="s">
        <v>145</v>
      </c>
      <c r="E5570" s="10" t="s">
        <v>5</v>
      </c>
      <c r="F5570" s="10" t="s">
        <v>134</v>
      </c>
      <c r="G5570" s="10">
        <v>0.13</v>
      </c>
      <c r="H5570" s="10">
        <v>0</v>
      </c>
      <c r="I5570" s="10">
        <v>0</v>
      </c>
      <c r="J5570" s="10">
        <v>0.01</v>
      </c>
      <c r="K5570" s="10">
        <v>0.14000000000000001</v>
      </c>
    </row>
    <row r="5571" spans="1:11" x14ac:dyDescent="0.35">
      <c r="A5571" s="9">
        <v>9174</v>
      </c>
      <c r="B5571" s="9" t="s">
        <v>1305</v>
      </c>
      <c r="C5571" s="9" t="s">
        <v>49</v>
      </c>
      <c r="D5571" s="9">
        <v>2007</v>
      </c>
      <c r="E5571" s="9" t="s">
        <v>3</v>
      </c>
      <c r="F5571" s="9" t="s">
        <v>43</v>
      </c>
      <c r="G5571" s="9">
        <v>0.13</v>
      </c>
      <c r="H5571" s="9">
        <v>0</v>
      </c>
      <c r="I5571" s="9">
        <v>0</v>
      </c>
      <c r="J5571" s="9">
        <v>0.01</v>
      </c>
      <c r="K5571" s="9">
        <v>0.14000000000000001</v>
      </c>
    </row>
    <row r="5572" spans="1:11" x14ac:dyDescent="0.35">
      <c r="A5572" s="10">
        <v>9175</v>
      </c>
      <c r="B5572" s="10" t="s">
        <v>802</v>
      </c>
      <c r="C5572" s="10" t="s">
        <v>49</v>
      </c>
      <c r="D5572" s="10">
        <v>2005</v>
      </c>
      <c r="E5572" s="10" t="s">
        <v>9</v>
      </c>
      <c r="F5572" s="10" t="s">
        <v>35</v>
      </c>
      <c r="G5572" s="10">
        <v>0.12</v>
      </c>
      <c r="H5572" s="10">
        <v>0.01</v>
      </c>
      <c r="I5572" s="10">
        <v>0</v>
      </c>
      <c r="J5572" s="10">
        <v>0.01</v>
      </c>
      <c r="K5572" s="10">
        <v>0.14000000000000001</v>
      </c>
    </row>
    <row r="5573" spans="1:11" x14ac:dyDescent="0.35">
      <c r="A5573" s="9">
        <v>9176</v>
      </c>
      <c r="B5573" s="9" t="s">
        <v>2866</v>
      </c>
      <c r="C5573" s="9" t="s">
        <v>36</v>
      </c>
      <c r="D5573" s="9">
        <v>2002</v>
      </c>
      <c r="E5573" s="9" t="s">
        <v>9</v>
      </c>
      <c r="F5573" s="9" t="s">
        <v>91</v>
      </c>
      <c r="G5573" s="9">
        <v>0</v>
      </c>
      <c r="H5573" s="9">
        <v>0</v>
      </c>
      <c r="I5573" s="9">
        <v>0.14000000000000001</v>
      </c>
      <c r="J5573" s="9">
        <v>0</v>
      </c>
      <c r="K5573" s="9">
        <v>0.14000000000000001</v>
      </c>
    </row>
    <row r="5574" spans="1:11" x14ac:dyDescent="0.35">
      <c r="A5574" s="10">
        <v>9177</v>
      </c>
      <c r="B5574" s="10" t="s">
        <v>414</v>
      </c>
      <c r="C5574" s="10" t="s">
        <v>39</v>
      </c>
      <c r="D5574" s="10">
        <v>2004</v>
      </c>
      <c r="E5574" s="10" t="s">
        <v>10</v>
      </c>
      <c r="F5574" s="10" t="s">
        <v>118</v>
      </c>
      <c r="G5574" s="10">
        <v>0.1</v>
      </c>
      <c r="H5574" s="10">
        <v>0.03</v>
      </c>
      <c r="I5574" s="10">
        <v>0</v>
      </c>
      <c r="J5574" s="10">
        <v>0</v>
      </c>
      <c r="K5574" s="10">
        <v>0.14000000000000001</v>
      </c>
    </row>
    <row r="5575" spans="1:11" x14ac:dyDescent="0.35">
      <c r="A5575" s="9">
        <v>9178</v>
      </c>
      <c r="B5575" s="9" t="s">
        <v>726</v>
      </c>
      <c r="C5575" s="9" t="s">
        <v>88</v>
      </c>
      <c r="D5575" s="9">
        <v>2012</v>
      </c>
      <c r="E5575" s="9" t="s">
        <v>9</v>
      </c>
      <c r="F5575" s="9" t="s">
        <v>43</v>
      </c>
      <c r="G5575" s="9">
        <v>0.12</v>
      </c>
      <c r="H5575" s="9">
        <v>0.01</v>
      </c>
      <c r="I5575" s="9">
        <v>0</v>
      </c>
      <c r="J5575" s="9">
        <v>0.01</v>
      </c>
      <c r="K5575" s="9">
        <v>0.14000000000000001</v>
      </c>
    </row>
    <row r="5576" spans="1:11" x14ac:dyDescent="0.35">
      <c r="A5576" s="10">
        <v>9179</v>
      </c>
      <c r="B5576" s="10" t="s">
        <v>2404</v>
      </c>
      <c r="C5576" s="10" t="s">
        <v>70</v>
      </c>
      <c r="D5576" s="10">
        <v>2006</v>
      </c>
      <c r="E5576" s="10" t="s">
        <v>9</v>
      </c>
      <c r="F5576" s="10" t="s">
        <v>35</v>
      </c>
      <c r="G5576" s="10">
        <v>0.12</v>
      </c>
      <c r="H5576" s="10">
        <v>0.01</v>
      </c>
      <c r="I5576" s="10">
        <v>0</v>
      </c>
      <c r="J5576" s="10">
        <v>0.01</v>
      </c>
      <c r="K5576" s="10">
        <v>0.14000000000000001</v>
      </c>
    </row>
    <row r="5577" spans="1:11" x14ac:dyDescent="0.35">
      <c r="A5577" s="9">
        <v>9180</v>
      </c>
      <c r="B5577" s="9" t="s">
        <v>2867</v>
      </c>
      <c r="C5577" s="9" t="s">
        <v>34</v>
      </c>
      <c r="D5577" s="9">
        <v>2002</v>
      </c>
      <c r="E5577" s="9" t="s">
        <v>3</v>
      </c>
      <c r="F5577" s="9" t="s">
        <v>118</v>
      </c>
      <c r="G5577" s="9">
        <v>7.0000000000000007E-2</v>
      </c>
      <c r="H5577" s="9">
        <v>0.05</v>
      </c>
      <c r="I5577" s="9">
        <v>0</v>
      </c>
      <c r="J5577" s="9">
        <v>0.02</v>
      </c>
      <c r="K5577" s="9">
        <v>0.14000000000000001</v>
      </c>
    </row>
    <row r="5578" spans="1:11" x14ac:dyDescent="0.35">
      <c r="A5578" s="10">
        <v>9181</v>
      </c>
      <c r="B5578" s="10" t="s">
        <v>2868</v>
      </c>
      <c r="C5578" s="10" t="s">
        <v>72</v>
      </c>
      <c r="D5578" s="10">
        <v>1999</v>
      </c>
      <c r="E5578" s="10" t="s">
        <v>11</v>
      </c>
      <c r="F5578" s="10" t="s">
        <v>715</v>
      </c>
      <c r="G5578" s="10">
        <v>0.08</v>
      </c>
      <c r="H5578" s="10">
        <v>0.05</v>
      </c>
      <c r="I5578" s="10">
        <v>0</v>
      </c>
      <c r="J5578" s="10">
        <v>0.01</v>
      </c>
      <c r="K5578" s="10">
        <v>0.14000000000000001</v>
      </c>
    </row>
    <row r="5579" spans="1:11" x14ac:dyDescent="0.35">
      <c r="A5579" s="9">
        <v>9182</v>
      </c>
      <c r="B5579" s="9" t="s">
        <v>2869</v>
      </c>
      <c r="C5579" s="9" t="s">
        <v>36</v>
      </c>
      <c r="D5579" s="9">
        <v>2003</v>
      </c>
      <c r="E5579" s="9" t="s">
        <v>9</v>
      </c>
      <c r="F5579" s="9" t="s">
        <v>839</v>
      </c>
      <c r="G5579" s="9">
        <v>0.1</v>
      </c>
      <c r="H5579" s="9">
        <v>0.04</v>
      </c>
      <c r="I5579" s="9">
        <v>0</v>
      </c>
      <c r="J5579" s="9">
        <v>0</v>
      </c>
      <c r="K5579" s="9">
        <v>0.14000000000000001</v>
      </c>
    </row>
    <row r="5580" spans="1:11" x14ac:dyDescent="0.35">
      <c r="A5580" s="10">
        <v>9183</v>
      </c>
      <c r="B5580" s="10" t="s">
        <v>2870</v>
      </c>
      <c r="C5580" s="10" t="s">
        <v>80</v>
      </c>
      <c r="D5580" s="10">
        <v>1997</v>
      </c>
      <c r="E5580" s="10" t="s">
        <v>11</v>
      </c>
      <c r="F5580" s="10" t="s">
        <v>2871</v>
      </c>
      <c r="G5580" s="10">
        <v>0</v>
      </c>
      <c r="H5580" s="10">
        <v>0</v>
      </c>
      <c r="I5580" s="10">
        <v>0.14000000000000001</v>
      </c>
      <c r="J5580" s="10">
        <v>0</v>
      </c>
      <c r="K5580" s="10">
        <v>0.14000000000000001</v>
      </c>
    </row>
    <row r="5581" spans="1:11" x14ac:dyDescent="0.35">
      <c r="A5581" s="9">
        <v>9184</v>
      </c>
      <c r="B5581" s="9" t="s">
        <v>2872</v>
      </c>
      <c r="C5581" s="9" t="s">
        <v>42</v>
      </c>
      <c r="D5581" s="9">
        <v>2009</v>
      </c>
      <c r="E5581" s="9" t="s">
        <v>4</v>
      </c>
      <c r="F5581" s="9" t="s">
        <v>63</v>
      </c>
      <c r="G5581" s="9">
        <v>0.1</v>
      </c>
      <c r="H5581" s="9">
        <v>0.01</v>
      </c>
      <c r="I5581" s="9">
        <v>0.01</v>
      </c>
      <c r="J5581" s="9">
        <v>0.01</v>
      </c>
      <c r="K5581" s="9">
        <v>0.14000000000000001</v>
      </c>
    </row>
    <row r="5582" spans="1:11" x14ac:dyDescent="0.35">
      <c r="A5582" s="10">
        <v>9185</v>
      </c>
      <c r="B5582" s="10" t="s">
        <v>2873</v>
      </c>
      <c r="C5582" s="10" t="s">
        <v>70</v>
      </c>
      <c r="D5582" s="10">
        <v>2010</v>
      </c>
      <c r="E5582" s="10" t="s">
        <v>6</v>
      </c>
      <c r="F5582" s="10" t="s">
        <v>40</v>
      </c>
      <c r="G5582" s="10">
        <v>0</v>
      </c>
      <c r="H5582" s="10">
        <v>0.12</v>
      </c>
      <c r="I5582" s="10">
        <v>0</v>
      </c>
      <c r="J5582" s="10">
        <v>0.02</v>
      </c>
      <c r="K5582" s="10">
        <v>0.14000000000000001</v>
      </c>
    </row>
    <row r="5583" spans="1:11" x14ac:dyDescent="0.35">
      <c r="A5583" s="9">
        <v>9186</v>
      </c>
      <c r="B5583" s="9" t="s">
        <v>2874</v>
      </c>
      <c r="C5583" s="9" t="s">
        <v>88</v>
      </c>
      <c r="D5583" s="9">
        <v>2015</v>
      </c>
      <c r="E5583" s="9" t="s">
        <v>9</v>
      </c>
      <c r="F5583" s="9" t="s">
        <v>91</v>
      </c>
      <c r="G5583" s="9">
        <v>0</v>
      </c>
      <c r="H5583" s="9">
        <v>0</v>
      </c>
      <c r="I5583" s="9">
        <v>0.14000000000000001</v>
      </c>
      <c r="J5583" s="9">
        <v>0</v>
      </c>
      <c r="K5583" s="9">
        <v>0.14000000000000001</v>
      </c>
    </row>
    <row r="5584" spans="1:11" x14ac:dyDescent="0.35">
      <c r="A5584" s="10">
        <v>9187</v>
      </c>
      <c r="B5584" s="10" t="s">
        <v>2875</v>
      </c>
      <c r="C5584" s="10" t="s">
        <v>72</v>
      </c>
      <c r="D5584" s="10">
        <v>1996</v>
      </c>
      <c r="E5584" s="10" t="s">
        <v>1</v>
      </c>
      <c r="F5584" s="10" t="s">
        <v>114</v>
      </c>
      <c r="G5584" s="10">
        <v>0.08</v>
      </c>
      <c r="H5584" s="10">
        <v>0.05</v>
      </c>
      <c r="I5584" s="10">
        <v>0</v>
      </c>
      <c r="J5584" s="10">
        <v>0.01</v>
      </c>
      <c r="K5584" s="10">
        <v>0.14000000000000001</v>
      </c>
    </row>
    <row r="5585" spans="1:11" x14ac:dyDescent="0.35">
      <c r="A5585" s="9">
        <v>9188</v>
      </c>
      <c r="B5585" s="9" t="s">
        <v>2876</v>
      </c>
      <c r="C5585" s="9" t="s">
        <v>36</v>
      </c>
      <c r="D5585" s="9">
        <v>2005</v>
      </c>
      <c r="E5585" s="9" t="s">
        <v>2</v>
      </c>
      <c r="F5585" s="9" t="s">
        <v>59</v>
      </c>
      <c r="G5585" s="9">
        <v>0.1</v>
      </c>
      <c r="H5585" s="9">
        <v>0.04</v>
      </c>
      <c r="I5585" s="9">
        <v>0</v>
      </c>
      <c r="J5585" s="9">
        <v>0</v>
      </c>
      <c r="K5585" s="9">
        <v>0.14000000000000001</v>
      </c>
    </row>
    <row r="5586" spans="1:11" x14ac:dyDescent="0.35">
      <c r="A5586" s="10">
        <v>9189</v>
      </c>
      <c r="B5586" s="10" t="s">
        <v>2877</v>
      </c>
      <c r="C5586" s="10" t="s">
        <v>49</v>
      </c>
      <c r="D5586" s="10">
        <v>2005</v>
      </c>
      <c r="E5586" s="10" t="s">
        <v>1</v>
      </c>
      <c r="F5586" s="10" t="s">
        <v>38</v>
      </c>
      <c r="G5586" s="10">
        <v>0</v>
      </c>
      <c r="H5586" s="10">
        <v>0</v>
      </c>
      <c r="I5586" s="10">
        <v>0.14000000000000001</v>
      </c>
      <c r="J5586" s="10">
        <v>0</v>
      </c>
      <c r="K5586" s="10">
        <v>0.14000000000000001</v>
      </c>
    </row>
    <row r="5587" spans="1:11" x14ac:dyDescent="0.35">
      <c r="A5587" s="9">
        <v>9190</v>
      </c>
      <c r="B5587" s="9" t="s">
        <v>1743</v>
      </c>
      <c r="C5587" s="9" t="s">
        <v>39</v>
      </c>
      <c r="D5587" s="9">
        <v>2005</v>
      </c>
      <c r="E5587" s="9" t="s">
        <v>12</v>
      </c>
      <c r="F5587" s="9" t="s">
        <v>52</v>
      </c>
      <c r="G5587" s="9">
        <v>0.11</v>
      </c>
      <c r="H5587" s="9">
        <v>0.03</v>
      </c>
      <c r="I5587" s="9">
        <v>0</v>
      </c>
      <c r="J5587" s="9">
        <v>0.01</v>
      </c>
      <c r="K5587" s="9">
        <v>0.14000000000000001</v>
      </c>
    </row>
    <row r="5588" spans="1:11" x14ac:dyDescent="0.35">
      <c r="A5588" s="10">
        <v>9191</v>
      </c>
      <c r="B5588" s="10" t="s">
        <v>2878</v>
      </c>
      <c r="C5588" s="10" t="s">
        <v>39</v>
      </c>
      <c r="D5588" s="10">
        <v>2002</v>
      </c>
      <c r="E5588" s="10" t="s">
        <v>11</v>
      </c>
      <c r="F5588" s="10" t="s">
        <v>2879</v>
      </c>
      <c r="G5588" s="10">
        <v>0.11</v>
      </c>
      <c r="H5588" s="10">
        <v>0.03</v>
      </c>
      <c r="I5588" s="10">
        <v>0</v>
      </c>
      <c r="J5588" s="10">
        <v>0.01</v>
      </c>
      <c r="K5588" s="10">
        <v>0.14000000000000001</v>
      </c>
    </row>
    <row r="5589" spans="1:11" x14ac:dyDescent="0.35">
      <c r="A5589" s="9">
        <v>9192</v>
      </c>
      <c r="B5589" s="9" t="s">
        <v>787</v>
      </c>
      <c r="C5589" s="9" t="s">
        <v>72</v>
      </c>
      <c r="D5589" s="9">
        <v>1996</v>
      </c>
      <c r="E5589" s="9" t="s">
        <v>1</v>
      </c>
      <c r="F5589" s="9" t="s">
        <v>38</v>
      </c>
      <c r="G5589" s="9">
        <v>0.08</v>
      </c>
      <c r="H5589" s="9">
        <v>0.05</v>
      </c>
      <c r="I5589" s="9">
        <v>0</v>
      </c>
      <c r="J5589" s="9">
        <v>0.01</v>
      </c>
      <c r="K5589" s="9">
        <v>0.14000000000000001</v>
      </c>
    </row>
    <row r="5590" spans="1:11" x14ac:dyDescent="0.35">
      <c r="A5590" s="10">
        <v>9193</v>
      </c>
      <c r="B5590" s="10" t="s">
        <v>2880</v>
      </c>
      <c r="C5590" s="10" t="s">
        <v>69</v>
      </c>
      <c r="D5590" s="10">
        <v>2014</v>
      </c>
      <c r="E5590" s="10" t="s">
        <v>1</v>
      </c>
      <c r="F5590" s="10" t="s">
        <v>38</v>
      </c>
      <c r="G5590" s="10">
        <v>0</v>
      </c>
      <c r="H5590" s="10">
        <v>0</v>
      </c>
      <c r="I5590" s="10">
        <v>0.14000000000000001</v>
      </c>
      <c r="J5590" s="10">
        <v>0</v>
      </c>
      <c r="K5590" s="10">
        <v>0.14000000000000001</v>
      </c>
    </row>
    <row r="5591" spans="1:11" x14ac:dyDescent="0.35">
      <c r="A5591" s="9">
        <v>9194</v>
      </c>
      <c r="B5591" s="9" t="s">
        <v>2881</v>
      </c>
      <c r="C5591" s="9" t="s">
        <v>39</v>
      </c>
      <c r="D5591" s="9">
        <v>2003</v>
      </c>
      <c r="E5591" s="9" t="s">
        <v>9</v>
      </c>
      <c r="F5591" s="9" t="s">
        <v>91</v>
      </c>
      <c r="G5591" s="9">
        <v>0.08</v>
      </c>
      <c r="H5591" s="9">
        <v>0.03</v>
      </c>
      <c r="I5591" s="9">
        <v>0.03</v>
      </c>
      <c r="J5591" s="9">
        <v>0</v>
      </c>
      <c r="K5591" s="9">
        <v>0.14000000000000001</v>
      </c>
    </row>
    <row r="5592" spans="1:11" x14ac:dyDescent="0.35">
      <c r="A5592" s="10">
        <v>9195</v>
      </c>
      <c r="B5592" s="10" t="s">
        <v>2882</v>
      </c>
      <c r="C5592" s="10" t="s">
        <v>49</v>
      </c>
      <c r="D5592" s="10">
        <v>2008</v>
      </c>
      <c r="E5592" s="10" t="s">
        <v>9</v>
      </c>
      <c r="F5592" s="10" t="s">
        <v>200</v>
      </c>
      <c r="G5592" s="10">
        <v>0.1</v>
      </c>
      <c r="H5592" s="10">
        <v>0.02</v>
      </c>
      <c r="I5592" s="10">
        <v>0</v>
      </c>
      <c r="J5592" s="10">
        <v>0.01</v>
      </c>
      <c r="K5592" s="10">
        <v>0.14000000000000001</v>
      </c>
    </row>
    <row r="5593" spans="1:11" x14ac:dyDescent="0.35">
      <c r="A5593" s="9">
        <v>9196</v>
      </c>
      <c r="B5593" s="9" t="s">
        <v>2883</v>
      </c>
      <c r="C5593" s="9" t="s">
        <v>49</v>
      </c>
      <c r="D5593" s="9">
        <v>2011</v>
      </c>
      <c r="E5593" s="9" t="s">
        <v>6</v>
      </c>
      <c r="F5593" s="9" t="s">
        <v>43</v>
      </c>
      <c r="G5593" s="9">
        <v>0.1</v>
      </c>
      <c r="H5593" s="9">
        <v>0.02</v>
      </c>
      <c r="I5593" s="9">
        <v>0</v>
      </c>
      <c r="J5593" s="9">
        <v>0.01</v>
      </c>
      <c r="K5593" s="9">
        <v>0.14000000000000001</v>
      </c>
    </row>
    <row r="5594" spans="1:11" x14ac:dyDescent="0.35">
      <c r="A5594" s="10">
        <v>9197</v>
      </c>
      <c r="B5594" s="10" t="s">
        <v>543</v>
      </c>
      <c r="C5594" s="10" t="s">
        <v>149</v>
      </c>
      <c r="D5594" s="10">
        <v>2002</v>
      </c>
      <c r="E5594" s="10" t="s">
        <v>1</v>
      </c>
      <c r="F5594" s="10" t="s">
        <v>76</v>
      </c>
      <c r="G5594" s="10">
        <v>0.11</v>
      </c>
      <c r="H5594" s="10">
        <v>0.03</v>
      </c>
      <c r="I5594" s="10">
        <v>0</v>
      </c>
      <c r="J5594" s="10">
        <v>0</v>
      </c>
      <c r="K5594" s="10">
        <v>0.14000000000000001</v>
      </c>
    </row>
    <row r="5595" spans="1:11" x14ac:dyDescent="0.35">
      <c r="A5595" s="9">
        <v>9198</v>
      </c>
      <c r="B5595" s="9" t="s">
        <v>2884</v>
      </c>
      <c r="C5595" s="9" t="s">
        <v>1250</v>
      </c>
      <c r="D5595" s="9">
        <v>1993</v>
      </c>
      <c r="E5595" s="9" t="s">
        <v>10</v>
      </c>
      <c r="F5595" s="9" t="s">
        <v>1251</v>
      </c>
      <c r="G5595" s="9">
        <v>0</v>
      </c>
      <c r="H5595" s="9">
        <v>0</v>
      </c>
      <c r="I5595" s="9">
        <v>0.14000000000000001</v>
      </c>
      <c r="J5595" s="9">
        <v>0</v>
      </c>
      <c r="K5595" s="9">
        <v>0.14000000000000001</v>
      </c>
    </row>
    <row r="5596" spans="1:11" x14ac:dyDescent="0.35">
      <c r="A5596" s="10">
        <v>9199</v>
      </c>
      <c r="B5596" s="10" t="s">
        <v>1321</v>
      </c>
      <c r="C5596" s="10" t="s">
        <v>55</v>
      </c>
      <c r="D5596" s="10">
        <v>2014</v>
      </c>
      <c r="E5596" s="10" t="s">
        <v>11</v>
      </c>
      <c r="F5596" s="10" t="s">
        <v>461</v>
      </c>
      <c r="G5596" s="10">
        <v>0.08</v>
      </c>
      <c r="H5596" s="10">
        <v>0.05</v>
      </c>
      <c r="I5596" s="10">
        <v>0</v>
      </c>
      <c r="J5596" s="10">
        <v>0.01</v>
      </c>
      <c r="K5596" s="10">
        <v>0.14000000000000001</v>
      </c>
    </row>
    <row r="5597" spans="1:11" x14ac:dyDescent="0.35">
      <c r="A5597" s="9">
        <v>9200</v>
      </c>
      <c r="B5597" s="9" t="s">
        <v>2885</v>
      </c>
      <c r="C5597" s="9" t="s">
        <v>49</v>
      </c>
      <c r="D5597" s="9">
        <v>2006</v>
      </c>
      <c r="E5597" s="9" t="s">
        <v>6</v>
      </c>
      <c r="F5597" s="9" t="s">
        <v>194</v>
      </c>
      <c r="G5597" s="9">
        <v>0.13</v>
      </c>
      <c r="H5597" s="9">
        <v>0</v>
      </c>
      <c r="I5597" s="9">
        <v>0</v>
      </c>
      <c r="J5597" s="9">
        <v>0.01</v>
      </c>
      <c r="K5597" s="9">
        <v>0.14000000000000001</v>
      </c>
    </row>
    <row r="5598" spans="1:11" x14ac:dyDescent="0.35">
      <c r="A5598" s="10">
        <v>9201</v>
      </c>
      <c r="B5598" s="10" t="s">
        <v>717</v>
      </c>
      <c r="C5598" s="10" t="s">
        <v>94</v>
      </c>
      <c r="D5598" s="10">
        <v>2012</v>
      </c>
      <c r="E5598" s="10" t="s">
        <v>7</v>
      </c>
      <c r="F5598" s="10" t="s">
        <v>52</v>
      </c>
      <c r="G5598" s="10">
        <v>0.1</v>
      </c>
      <c r="H5598" s="10">
        <v>0.03</v>
      </c>
      <c r="I5598" s="10">
        <v>0</v>
      </c>
      <c r="J5598" s="10">
        <v>0.01</v>
      </c>
      <c r="K5598" s="10">
        <v>0.14000000000000001</v>
      </c>
    </row>
    <row r="5599" spans="1:11" x14ac:dyDescent="0.35">
      <c r="A5599" s="9">
        <v>9202</v>
      </c>
      <c r="B5599" s="9" t="s">
        <v>1194</v>
      </c>
      <c r="C5599" s="9" t="s">
        <v>70</v>
      </c>
      <c r="D5599" s="9">
        <v>2010</v>
      </c>
      <c r="E5599" s="9" t="s">
        <v>9</v>
      </c>
      <c r="F5599" s="9" t="s">
        <v>61</v>
      </c>
      <c r="G5599" s="9">
        <v>0.1</v>
      </c>
      <c r="H5599" s="9">
        <v>0.03</v>
      </c>
      <c r="I5599" s="9">
        <v>0</v>
      </c>
      <c r="J5599" s="9">
        <v>0.01</v>
      </c>
      <c r="K5599" s="9">
        <v>0.14000000000000001</v>
      </c>
    </row>
    <row r="5600" spans="1:11" x14ac:dyDescent="0.35">
      <c r="A5600" s="10">
        <v>9203</v>
      </c>
      <c r="B5600" s="10" t="s">
        <v>1026</v>
      </c>
      <c r="C5600" s="10" t="s">
        <v>70</v>
      </c>
      <c r="D5600" s="10">
        <v>2011</v>
      </c>
      <c r="E5600" s="10" t="s">
        <v>6</v>
      </c>
      <c r="F5600" s="10" t="s">
        <v>38</v>
      </c>
      <c r="G5600" s="10">
        <v>0.13</v>
      </c>
      <c r="H5600" s="10">
        <v>0</v>
      </c>
      <c r="I5600" s="10">
        <v>0</v>
      </c>
      <c r="J5600" s="10">
        <v>0.01</v>
      </c>
      <c r="K5600" s="10">
        <v>0.14000000000000001</v>
      </c>
    </row>
    <row r="5601" spans="1:11" x14ac:dyDescent="0.35">
      <c r="A5601" s="9">
        <v>9204</v>
      </c>
      <c r="B5601" s="9" t="s">
        <v>2886</v>
      </c>
      <c r="C5601" s="9" t="s">
        <v>72</v>
      </c>
      <c r="D5601" s="9">
        <v>2001</v>
      </c>
      <c r="E5601" s="9" t="s">
        <v>2</v>
      </c>
      <c r="F5601" s="9" t="s">
        <v>134</v>
      </c>
      <c r="G5601" s="9">
        <v>0.08</v>
      </c>
      <c r="H5601" s="9">
        <v>0.05</v>
      </c>
      <c r="I5601" s="9">
        <v>0</v>
      </c>
      <c r="J5601" s="9">
        <v>0.01</v>
      </c>
      <c r="K5601" s="9">
        <v>0.14000000000000001</v>
      </c>
    </row>
    <row r="5602" spans="1:11" x14ac:dyDescent="0.35">
      <c r="A5602" s="10">
        <v>9205</v>
      </c>
      <c r="B5602" s="10" t="s">
        <v>1879</v>
      </c>
      <c r="C5602" s="10" t="s">
        <v>42</v>
      </c>
      <c r="D5602" s="10">
        <v>2011</v>
      </c>
      <c r="E5602" s="10" t="s">
        <v>9</v>
      </c>
      <c r="F5602" s="10" t="s">
        <v>61</v>
      </c>
      <c r="G5602" s="10">
        <v>0.08</v>
      </c>
      <c r="H5602" s="10">
        <v>0.04</v>
      </c>
      <c r="I5602" s="10">
        <v>0</v>
      </c>
      <c r="J5602" s="10">
        <v>0.01</v>
      </c>
      <c r="K5602" s="10">
        <v>0.14000000000000001</v>
      </c>
    </row>
    <row r="5603" spans="1:11" x14ac:dyDescent="0.35">
      <c r="A5603" s="9">
        <v>9206</v>
      </c>
      <c r="B5603" s="9" t="s">
        <v>1152</v>
      </c>
      <c r="C5603" s="9" t="s">
        <v>39</v>
      </c>
      <c r="D5603" s="9">
        <v>2005</v>
      </c>
      <c r="E5603" s="9" t="s">
        <v>2</v>
      </c>
      <c r="F5603" s="9" t="s">
        <v>59</v>
      </c>
      <c r="G5603" s="9">
        <v>0.1</v>
      </c>
      <c r="H5603" s="9">
        <v>0.03</v>
      </c>
      <c r="I5603" s="9">
        <v>0</v>
      </c>
      <c r="J5603" s="9">
        <v>0</v>
      </c>
      <c r="K5603" s="9">
        <v>0.14000000000000001</v>
      </c>
    </row>
    <row r="5604" spans="1:11" x14ac:dyDescent="0.35">
      <c r="A5604" s="10">
        <v>9207</v>
      </c>
      <c r="B5604" s="10" t="s">
        <v>2887</v>
      </c>
      <c r="C5604" s="10" t="s">
        <v>69</v>
      </c>
      <c r="D5604" s="10">
        <v>2010</v>
      </c>
      <c r="E5604" s="10" t="s">
        <v>6</v>
      </c>
      <c r="F5604" s="10" t="s">
        <v>134</v>
      </c>
      <c r="G5604" s="10">
        <v>0.13</v>
      </c>
      <c r="H5604" s="10">
        <v>0</v>
      </c>
      <c r="I5604" s="10">
        <v>0</v>
      </c>
      <c r="J5604" s="10">
        <v>0.01</v>
      </c>
      <c r="K5604" s="10">
        <v>0.14000000000000001</v>
      </c>
    </row>
    <row r="5605" spans="1:11" x14ac:dyDescent="0.35">
      <c r="A5605" s="9">
        <v>9208</v>
      </c>
      <c r="B5605" s="9" t="s">
        <v>2228</v>
      </c>
      <c r="C5605" s="9" t="s">
        <v>183</v>
      </c>
      <c r="D5605" s="9">
        <v>2012</v>
      </c>
      <c r="E5605" s="9" t="s">
        <v>9</v>
      </c>
      <c r="F5605" s="9" t="s">
        <v>43</v>
      </c>
      <c r="G5605" s="9">
        <v>0.09</v>
      </c>
      <c r="H5605" s="9">
        <v>0.03</v>
      </c>
      <c r="I5605" s="9">
        <v>0</v>
      </c>
      <c r="J5605" s="9">
        <v>0.01</v>
      </c>
      <c r="K5605" s="9">
        <v>0.14000000000000001</v>
      </c>
    </row>
    <row r="5606" spans="1:11" x14ac:dyDescent="0.35">
      <c r="A5606" s="10">
        <v>9209</v>
      </c>
      <c r="B5606" s="10" t="s">
        <v>2888</v>
      </c>
      <c r="C5606" s="10" t="s">
        <v>72</v>
      </c>
      <c r="D5606" s="10">
        <v>1995</v>
      </c>
      <c r="E5606" s="10" t="s">
        <v>8</v>
      </c>
      <c r="F5606" s="10" t="s">
        <v>444</v>
      </c>
      <c r="G5606" s="10">
        <v>0.08</v>
      </c>
      <c r="H5606" s="10">
        <v>0.05</v>
      </c>
      <c r="I5606" s="10">
        <v>0</v>
      </c>
      <c r="J5606" s="10">
        <v>0.01</v>
      </c>
      <c r="K5606" s="10">
        <v>0.14000000000000001</v>
      </c>
    </row>
    <row r="5607" spans="1:11" x14ac:dyDescent="0.35">
      <c r="A5607" s="9">
        <v>9210</v>
      </c>
      <c r="B5607" s="9" t="s">
        <v>2889</v>
      </c>
      <c r="C5607" s="9" t="s">
        <v>70</v>
      </c>
      <c r="D5607" s="9">
        <v>2011</v>
      </c>
      <c r="E5607" s="9" t="s">
        <v>11</v>
      </c>
      <c r="F5607" s="9" t="s">
        <v>50</v>
      </c>
      <c r="G5607" s="9">
        <v>0.1</v>
      </c>
      <c r="H5607" s="9">
        <v>0.03</v>
      </c>
      <c r="I5607" s="9">
        <v>0</v>
      </c>
      <c r="J5607" s="9">
        <v>0.01</v>
      </c>
      <c r="K5607" s="9">
        <v>0.14000000000000001</v>
      </c>
    </row>
    <row r="5608" spans="1:11" x14ac:dyDescent="0.35">
      <c r="A5608" s="10">
        <v>9211</v>
      </c>
      <c r="B5608" s="10" t="s">
        <v>2890</v>
      </c>
      <c r="C5608" s="10" t="s">
        <v>42</v>
      </c>
      <c r="D5608" s="10">
        <v>2007</v>
      </c>
      <c r="E5608" s="10" t="s">
        <v>1</v>
      </c>
      <c r="F5608" s="10" t="s">
        <v>38</v>
      </c>
      <c r="G5608" s="10">
        <v>0</v>
      </c>
      <c r="H5608" s="10">
        <v>0</v>
      </c>
      <c r="I5608" s="10">
        <v>0.14000000000000001</v>
      </c>
      <c r="J5608" s="10">
        <v>0</v>
      </c>
      <c r="K5608" s="10">
        <v>0.14000000000000001</v>
      </c>
    </row>
    <row r="5609" spans="1:11" x14ac:dyDescent="0.35">
      <c r="A5609" s="9">
        <v>9212</v>
      </c>
      <c r="B5609" s="9" t="s">
        <v>2891</v>
      </c>
      <c r="C5609" s="9" t="s">
        <v>56</v>
      </c>
      <c r="D5609" s="9">
        <v>2012</v>
      </c>
      <c r="E5609" s="9" t="s">
        <v>10</v>
      </c>
      <c r="F5609" s="9" t="s">
        <v>57</v>
      </c>
      <c r="G5609" s="9">
        <v>0.06</v>
      </c>
      <c r="H5609" s="9">
        <v>0.06</v>
      </c>
      <c r="I5609" s="9">
        <v>0</v>
      </c>
      <c r="J5609" s="9">
        <v>0.03</v>
      </c>
      <c r="K5609" s="9">
        <v>0.14000000000000001</v>
      </c>
    </row>
    <row r="5610" spans="1:11" x14ac:dyDescent="0.35">
      <c r="A5610" s="10">
        <v>9213</v>
      </c>
      <c r="B5610" s="10" t="s">
        <v>2892</v>
      </c>
      <c r="C5610" s="10" t="s">
        <v>69</v>
      </c>
      <c r="D5610" s="10">
        <v>2012</v>
      </c>
      <c r="E5610" s="10" t="s">
        <v>9</v>
      </c>
      <c r="F5610" s="10" t="s">
        <v>457</v>
      </c>
      <c r="G5610" s="10">
        <v>0</v>
      </c>
      <c r="H5610" s="10">
        <v>0</v>
      </c>
      <c r="I5610" s="10">
        <v>0.14000000000000001</v>
      </c>
      <c r="J5610" s="10">
        <v>0</v>
      </c>
      <c r="K5610" s="10">
        <v>0.14000000000000001</v>
      </c>
    </row>
    <row r="5611" spans="1:11" x14ac:dyDescent="0.35">
      <c r="A5611" s="9">
        <v>9214</v>
      </c>
      <c r="B5611" s="9" t="s">
        <v>2893</v>
      </c>
      <c r="C5611" s="9" t="s">
        <v>70</v>
      </c>
      <c r="D5611" s="9">
        <v>2006</v>
      </c>
      <c r="E5611" s="9" t="s">
        <v>1</v>
      </c>
      <c r="F5611" s="9" t="s">
        <v>683</v>
      </c>
      <c r="G5611" s="9">
        <v>0.13</v>
      </c>
      <c r="H5611" s="9">
        <v>0</v>
      </c>
      <c r="I5611" s="9">
        <v>0</v>
      </c>
      <c r="J5611" s="9">
        <v>0.01</v>
      </c>
      <c r="K5611" s="9">
        <v>0.14000000000000001</v>
      </c>
    </row>
    <row r="5612" spans="1:11" x14ac:dyDescent="0.35">
      <c r="A5612" s="10">
        <v>9215</v>
      </c>
      <c r="B5612" s="10" t="s">
        <v>2894</v>
      </c>
      <c r="C5612" s="10" t="s">
        <v>49</v>
      </c>
      <c r="D5612" s="10">
        <v>2011</v>
      </c>
      <c r="E5612" s="10" t="s">
        <v>3</v>
      </c>
      <c r="F5612" s="10" t="s">
        <v>84</v>
      </c>
      <c r="G5612" s="10">
        <v>0.1</v>
      </c>
      <c r="H5612" s="10">
        <v>0.03</v>
      </c>
      <c r="I5612" s="10">
        <v>0</v>
      </c>
      <c r="J5612" s="10">
        <v>0.01</v>
      </c>
      <c r="K5612" s="10">
        <v>0.14000000000000001</v>
      </c>
    </row>
    <row r="5613" spans="1:11" x14ac:dyDescent="0.35">
      <c r="A5613" s="9">
        <v>9216</v>
      </c>
      <c r="B5613" s="9" t="s">
        <v>856</v>
      </c>
      <c r="C5613" s="9" t="s">
        <v>69</v>
      </c>
      <c r="D5613" s="9">
        <v>2007</v>
      </c>
      <c r="E5613" s="9" t="s">
        <v>1</v>
      </c>
      <c r="F5613" s="9" t="s">
        <v>52</v>
      </c>
      <c r="G5613" s="9">
        <v>0.13</v>
      </c>
      <c r="H5613" s="9">
        <v>0</v>
      </c>
      <c r="I5613" s="9">
        <v>0</v>
      </c>
      <c r="J5613" s="9">
        <v>0.01</v>
      </c>
      <c r="K5613" s="9">
        <v>0.14000000000000001</v>
      </c>
    </row>
    <row r="5614" spans="1:11" x14ac:dyDescent="0.35">
      <c r="A5614" s="10">
        <v>9217</v>
      </c>
      <c r="B5614" s="10" t="s">
        <v>2895</v>
      </c>
      <c r="C5614" s="10" t="s">
        <v>72</v>
      </c>
      <c r="D5614" s="10">
        <v>1996</v>
      </c>
      <c r="E5614" s="10" t="s">
        <v>5</v>
      </c>
      <c r="F5614" s="10" t="s">
        <v>444</v>
      </c>
      <c r="G5614" s="10">
        <v>0.08</v>
      </c>
      <c r="H5614" s="10">
        <v>0.05</v>
      </c>
      <c r="I5614" s="10">
        <v>0</v>
      </c>
      <c r="J5614" s="10">
        <v>0.01</v>
      </c>
      <c r="K5614" s="10">
        <v>0.14000000000000001</v>
      </c>
    </row>
    <row r="5615" spans="1:11" x14ac:dyDescent="0.35">
      <c r="A5615" s="9">
        <v>9218</v>
      </c>
      <c r="B5615" s="9" t="s">
        <v>2896</v>
      </c>
      <c r="C5615" s="9" t="s">
        <v>49</v>
      </c>
      <c r="D5615" s="9">
        <v>2008</v>
      </c>
      <c r="E5615" s="9" t="s">
        <v>12</v>
      </c>
      <c r="F5615" s="9" t="s">
        <v>930</v>
      </c>
      <c r="G5615" s="9">
        <v>0.12</v>
      </c>
      <c r="H5615" s="9">
        <v>0</v>
      </c>
      <c r="I5615" s="9">
        <v>0</v>
      </c>
      <c r="J5615" s="9">
        <v>0.01</v>
      </c>
      <c r="K5615" s="9">
        <v>0.14000000000000001</v>
      </c>
    </row>
    <row r="5616" spans="1:11" x14ac:dyDescent="0.35">
      <c r="A5616" s="10">
        <v>9219</v>
      </c>
      <c r="B5616" s="10" t="s">
        <v>2897</v>
      </c>
      <c r="C5616" s="10" t="s">
        <v>36</v>
      </c>
      <c r="D5616" s="10">
        <v>2002</v>
      </c>
      <c r="E5616" s="10" t="s">
        <v>9</v>
      </c>
      <c r="F5616" s="10" t="s">
        <v>67</v>
      </c>
      <c r="G5616" s="10">
        <v>0.1</v>
      </c>
      <c r="H5616" s="10">
        <v>0.04</v>
      </c>
      <c r="I5616" s="10">
        <v>0</v>
      </c>
      <c r="J5616" s="10">
        <v>0</v>
      </c>
      <c r="K5616" s="10">
        <v>0.14000000000000001</v>
      </c>
    </row>
    <row r="5617" spans="1:11" x14ac:dyDescent="0.35">
      <c r="A5617" s="9">
        <v>9220</v>
      </c>
      <c r="B5617" s="9" t="s">
        <v>2898</v>
      </c>
      <c r="C5617" s="9" t="s">
        <v>149</v>
      </c>
      <c r="D5617" s="9">
        <v>2002</v>
      </c>
      <c r="E5617" s="9" t="s">
        <v>10</v>
      </c>
      <c r="F5617" s="9" t="s">
        <v>75</v>
      </c>
      <c r="G5617" s="9">
        <v>0.04</v>
      </c>
      <c r="H5617" s="9">
        <v>0.01</v>
      </c>
      <c r="I5617" s="9">
        <v>0.08</v>
      </c>
      <c r="J5617" s="9">
        <v>0</v>
      </c>
      <c r="K5617" s="9">
        <v>0.14000000000000001</v>
      </c>
    </row>
    <row r="5618" spans="1:11" x14ac:dyDescent="0.35">
      <c r="A5618" s="10">
        <v>9221</v>
      </c>
      <c r="B5618" s="10" t="s">
        <v>2899</v>
      </c>
      <c r="C5618" s="10" t="s">
        <v>44</v>
      </c>
      <c r="D5618" s="10">
        <v>2007</v>
      </c>
      <c r="E5618" s="10" t="s">
        <v>6</v>
      </c>
      <c r="F5618" s="10" t="s">
        <v>899</v>
      </c>
      <c r="G5618" s="10">
        <v>0.12</v>
      </c>
      <c r="H5618" s="10">
        <v>0</v>
      </c>
      <c r="I5618" s="10">
        <v>0</v>
      </c>
      <c r="J5618" s="10">
        <v>0.01</v>
      </c>
      <c r="K5618" s="10">
        <v>0.14000000000000001</v>
      </c>
    </row>
    <row r="5619" spans="1:11" x14ac:dyDescent="0.35">
      <c r="A5619" s="9">
        <v>9222</v>
      </c>
      <c r="B5619" s="9" t="s">
        <v>2900</v>
      </c>
      <c r="C5619" s="9" t="s">
        <v>34</v>
      </c>
      <c r="D5619" s="9">
        <v>2001</v>
      </c>
      <c r="E5619" s="9" t="s">
        <v>6</v>
      </c>
      <c r="F5619" s="9" t="s">
        <v>2901</v>
      </c>
      <c r="G5619" s="9">
        <v>0</v>
      </c>
      <c r="H5619" s="9">
        <v>0</v>
      </c>
      <c r="I5619" s="9">
        <v>0.14000000000000001</v>
      </c>
      <c r="J5619" s="9">
        <v>0</v>
      </c>
      <c r="K5619" s="9">
        <v>0.14000000000000001</v>
      </c>
    </row>
    <row r="5620" spans="1:11" x14ac:dyDescent="0.35">
      <c r="A5620" s="10">
        <v>9223</v>
      </c>
      <c r="B5620" s="10" t="s">
        <v>2902</v>
      </c>
      <c r="C5620" s="10" t="s">
        <v>72</v>
      </c>
      <c r="D5620" s="10">
        <v>1999</v>
      </c>
      <c r="E5620" s="10" t="s">
        <v>11</v>
      </c>
      <c r="F5620" s="10" t="s">
        <v>2903</v>
      </c>
      <c r="G5620" s="10">
        <v>0</v>
      </c>
      <c r="H5620" s="10">
        <v>0</v>
      </c>
      <c r="I5620" s="10">
        <v>0.13</v>
      </c>
      <c r="J5620" s="10">
        <v>0.01</v>
      </c>
      <c r="K5620" s="10">
        <v>0.14000000000000001</v>
      </c>
    </row>
    <row r="5621" spans="1:11" x14ac:dyDescent="0.35">
      <c r="A5621" s="9">
        <v>9224</v>
      </c>
      <c r="B5621" s="9" t="s">
        <v>2904</v>
      </c>
      <c r="C5621" s="9" t="s">
        <v>44</v>
      </c>
      <c r="D5621" s="9">
        <v>2007</v>
      </c>
      <c r="E5621" s="9" t="s">
        <v>4</v>
      </c>
      <c r="F5621" s="9" t="s">
        <v>194</v>
      </c>
      <c r="G5621" s="9">
        <v>7.0000000000000007E-2</v>
      </c>
      <c r="H5621" s="9">
        <v>0</v>
      </c>
      <c r="I5621" s="9">
        <v>0.06</v>
      </c>
      <c r="J5621" s="9">
        <v>0.01</v>
      </c>
      <c r="K5621" s="9">
        <v>0.14000000000000001</v>
      </c>
    </row>
    <row r="5622" spans="1:11" x14ac:dyDescent="0.35">
      <c r="A5622" s="10">
        <v>9225</v>
      </c>
      <c r="B5622" s="10" t="s">
        <v>2905</v>
      </c>
      <c r="C5622" s="10" t="s">
        <v>2906</v>
      </c>
      <c r="D5622" s="10">
        <v>1995</v>
      </c>
      <c r="E5622" s="10" t="s">
        <v>11</v>
      </c>
      <c r="F5622" s="10" t="s">
        <v>1230</v>
      </c>
      <c r="G5622" s="10">
        <v>0</v>
      </c>
      <c r="H5622" s="10">
        <v>0</v>
      </c>
      <c r="I5622" s="10">
        <v>0.14000000000000001</v>
      </c>
      <c r="J5622" s="10">
        <v>0</v>
      </c>
      <c r="K5622" s="10">
        <v>0.14000000000000001</v>
      </c>
    </row>
    <row r="5623" spans="1:11" x14ac:dyDescent="0.35">
      <c r="A5623" s="9">
        <v>9226</v>
      </c>
      <c r="B5623" s="9" t="s">
        <v>2907</v>
      </c>
      <c r="C5623" s="9" t="s">
        <v>47</v>
      </c>
      <c r="D5623" s="9">
        <v>1998</v>
      </c>
      <c r="E5623" s="9" t="s">
        <v>2</v>
      </c>
      <c r="F5623" s="9" t="s">
        <v>91</v>
      </c>
      <c r="G5623" s="9">
        <v>0</v>
      </c>
      <c r="H5623" s="9">
        <v>0</v>
      </c>
      <c r="I5623" s="9">
        <v>0.14000000000000001</v>
      </c>
      <c r="J5623" s="9">
        <v>0</v>
      </c>
      <c r="K5623" s="9">
        <v>0.14000000000000001</v>
      </c>
    </row>
    <row r="5624" spans="1:11" x14ac:dyDescent="0.35">
      <c r="A5624" s="10">
        <v>9227</v>
      </c>
      <c r="B5624" s="10" t="s">
        <v>2908</v>
      </c>
      <c r="C5624" s="10" t="s">
        <v>69</v>
      </c>
      <c r="D5624" s="10">
        <v>2014</v>
      </c>
      <c r="E5624" s="10" t="s">
        <v>10</v>
      </c>
      <c r="F5624" s="10" t="s">
        <v>495</v>
      </c>
      <c r="G5624" s="10">
        <v>0</v>
      </c>
      <c r="H5624" s="10">
        <v>0.01</v>
      </c>
      <c r="I5624" s="10">
        <v>0.13</v>
      </c>
      <c r="J5624" s="10">
        <v>0</v>
      </c>
      <c r="K5624" s="10">
        <v>0.14000000000000001</v>
      </c>
    </row>
    <row r="5625" spans="1:11" x14ac:dyDescent="0.35">
      <c r="A5625" s="9">
        <v>9228</v>
      </c>
      <c r="B5625" s="9" t="s">
        <v>470</v>
      </c>
      <c r="C5625" s="9" t="s">
        <v>183</v>
      </c>
      <c r="D5625" s="9">
        <v>2012</v>
      </c>
      <c r="E5625" s="9" t="s">
        <v>1</v>
      </c>
      <c r="F5625" s="9" t="s">
        <v>52</v>
      </c>
      <c r="G5625" s="9">
        <v>0.08</v>
      </c>
      <c r="H5625" s="9">
        <v>0.04</v>
      </c>
      <c r="I5625" s="9">
        <v>0</v>
      </c>
      <c r="J5625" s="9">
        <v>0.01</v>
      </c>
      <c r="K5625" s="9">
        <v>0.14000000000000001</v>
      </c>
    </row>
    <row r="5626" spans="1:11" x14ac:dyDescent="0.35">
      <c r="A5626" s="10">
        <v>9229</v>
      </c>
      <c r="B5626" s="10" t="s">
        <v>2909</v>
      </c>
      <c r="C5626" s="10" t="s">
        <v>42</v>
      </c>
      <c r="D5626" s="10">
        <v>2009</v>
      </c>
      <c r="E5626" s="10" t="s">
        <v>6</v>
      </c>
      <c r="F5626" s="10" t="s">
        <v>43</v>
      </c>
      <c r="G5626" s="10">
        <v>0.12</v>
      </c>
      <c r="H5626" s="10">
        <v>0.01</v>
      </c>
      <c r="I5626" s="10">
        <v>0</v>
      </c>
      <c r="J5626" s="10">
        <v>0.01</v>
      </c>
      <c r="K5626" s="10">
        <v>0.14000000000000001</v>
      </c>
    </row>
    <row r="5627" spans="1:11" x14ac:dyDescent="0.35">
      <c r="A5627" s="9">
        <v>9230</v>
      </c>
      <c r="B5627" s="9" t="s">
        <v>2910</v>
      </c>
      <c r="C5627" s="9" t="s">
        <v>49</v>
      </c>
      <c r="D5627" s="9">
        <v>2005</v>
      </c>
      <c r="E5627" s="9" t="s">
        <v>9</v>
      </c>
      <c r="F5627" s="9" t="s">
        <v>38</v>
      </c>
      <c r="G5627" s="9">
        <v>0</v>
      </c>
      <c r="H5627" s="9">
        <v>0.04</v>
      </c>
      <c r="I5627" s="9">
        <v>0.1</v>
      </c>
      <c r="J5627" s="9">
        <v>0</v>
      </c>
      <c r="K5627" s="9">
        <v>0.14000000000000001</v>
      </c>
    </row>
    <row r="5628" spans="1:11" x14ac:dyDescent="0.35">
      <c r="A5628" s="10">
        <v>9231</v>
      </c>
      <c r="B5628" s="10" t="s">
        <v>2911</v>
      </c>
      <c r="C5628" s="10" t="s">
        <v>42</v>
      </c>
      <c r="D5628" s="10">
        <v>2010</v>
      </c>
      <c r="E5628" s="10" t="s">
        <v>6</v>
      </c>
      <c r="F5628" s="10" t="s">
        <v>61</v>
      </c>
      <c r="G5628" s="10">
        <v>0.13</v>
      </c>
      <c r="H5628" s="10">
        <v>0</v>
      </c>
      <c r="I5628" s="10">
        <v>0</v>
      </c>
      <c r="J5628" s="10">
        <v>0.01</v>
      </c>
      <c r="K5628" s="10">
        <v>0.14000000000000001</v>
      </c>
    </row>
    <row r="5629" spans="1:11" x14ac:dyDescent="0.35">
      <c r="A5629" s="9">
        <v>9232</v>
      </c>
      <c r="B5629" s="9" t="s">
        <v>2912</v>
      </c>
      <c r="C5629" s="9" t="s">
        <v>94</v>
      </c>
      <c r="D5629" s="9">
        <v>2015</v>
      </c>
      <c r="E5629" s="9" t="s">
        <v>8</v>
      </c>
      <c r="F5629" s="9" t="s">
        <v>2913</v>
      </c>
      <c r="G5629" s="9">
        <v>0</v>
      </c>
      <c r="H5629" s="9">
        <v>0.13</v>
      </c>
      <c r="I5629" s="9">
        <v>0</v>
      </c>
      <c r="J5629" s="9">
        <v>0.01</v>
      </c>
      <c r="K5629" s="9">
        <v>0.14000000000000001</v>
      </c>
    </row>
    <row r="5630" spans="1:11" x14ac:dyDescent="0.35">
      <c r="A5630" s="10">
        <v>9233</v>
      </c>
      <c r="B5630" s="10" t="s">
        <v>2914</v>
      </c>
      <c r="C5630" s="10" t="s">
        <v>44</v>
      </c>
      <c r="D5630" s="10">
        <v>2011</v>
      </c>
      <c r="E5630" s="10" t="s">
        <v>1</v>
      </c>
      <c r="F5630" s="10" t="s">
        <v>46</v>
      </c>
      <c r="G5630" s="10">
        <v>0</v>
      </c>
      <c r="H5630" s="10">
        <v>0.1</v>
      </c>
      <c r="I5630" s="10">
        <v>0</v>
      </c>
      <c r="J5630" s="10">
        <v>0.04</v>
      </c>
      <c r="K5630" s="10">
        <v>0.14000000000000001</v>
      </c>
    </row>
    <row r="5631" spans="1:11" x14ac:dyDescent="0.35">
      <c r="A5631" s="9">
        <v>9234</v>
      </c>
      <c r="B5631" s="9" t="s">
        <v>2915</v>
      </c>
      <c r="C5631" s="9" t="s">
        <v>44</v>
      </c>
      <c r="D5631" s="9">
        <v>2004</v>
      </c>
      <c r="E5631" s="9" t="s">
        <v>6</v>
      </c>
      <c r="F5631" s="9" t="s">
        <v>57</v>
      </c>
      <c r="G5631" s="9">
        <v>0</v>
      </c>
      <c r="H5631" s="9">
        <v>0</v>
      </c>
      <c r="I5631" s="9">
        <v>0.13</v>
      </c>
      <c r="J5631" s="9">
        <v>0</v>
      </c>
      <c r="K5631" s="9">
        <v>0.14000000000000001</v>
      </c>
    </row>
    <row r="5632" spans="1:11" x14ac:dyDescent="0.35">
      <c r="A5632" s="10">
        <v>9235</v>
      </c>
      <c r="B5632" s="10" t="s">
        <v>2916</v>
      </c>
      <c r="C5632" s="10" t="s">
        <v>149</v>
      </c>
      <c r="D5632" s="10">
        <v>2005</v>
      </c>
      <c r="E5632" s="10" t="s">
        <v>1</v>
      </c>
      <c r="F5632" s="10" t="s">
        <v>61</v>
      </c>
      <c r="G5632" s="10">
        <v>0.11</v>
      </c>
      <c r="H5632" s="10">
        <v>0.03</v>
      </c>
      <c r="I5632" s="10">
        <v>0</v>
      </c>
      <c r="J5632" s="10">
        <v>0</v>
      </c>
      <c r="K5632" s="10">
        <v>0.14000000000000001</v>
      </c>
    </row>
    <row r="5633" spans="1:11" x14ac:dyDescent="0.35">
      <c r="A5633" s="9">
        <v>9236</v>
      </c>
      <c r="B5633" s="9" t="s">
        <v>2917</v>
      </c>
      <c r="C5633" s="9" t="s">
        <v>149</v>
      </c>
      <c r="D5633" s="9">
        <v>2002</v>
      </c>
      <c r="E5633" s="9" t="s">
        <v>3</v>
      </c>
      <c r="F5633" s="9" t="s">
        <v>50</v>
      </c>
      <c r="G5633" s="9">
        <v>0.11</v>
      </c>
      <c r="H5633" s="9">
        <v>0.03</v>
      </c>
      <c r="I5633" s="9">
        <v>0</v>
      </c>
      <c r="J5633" s="9">
        <v>0</v>
      </c>
      <c r="K5633" s="9">
        <v>0.14000000000000001</v>
      </c>
    </row>
    <row r="5634" spans="1:11" x14ac:dyDescent="0.35">
      <c r="A5634" s="10">
        <v>9237</v>
      </c>
      <c r="B5634" s="10" t="s">
        <v>2918</v>
      </c>
      <c r="C5634" s="10" t="s">
        <v>44</v>
      </c>
      <c r="D5634" s="10">
        <v>2006</v>
      </c>
      <c r="E5634" s="10" t="s">
        <v>6</v>
      </c>
      <c r="F5634" s="10" t="s">
        <v>57</v>
      </c>
      <c r="G5634" s="10">
        <v>0.1</v>
      </c>
      <c r="H5634" s="10">
        <v>0</v>
      </c>
      <c r="I5634" s="10">
        <v>0.02</v>
      </c>
      <c r="J5634" s="10">
        <v>0.01</v>
      </c>
      <c r="K5634" s="10">
        <v>0.14000000000000001</v>
      </c>
    </row>
    <row r="5635" spans="1:11" x14ac:dyDescent="0.35">
      <c r="A5635" s="9">
        <v>9238</v>
      </c>
      <c r="B5635" s="9" t="s">
        <v>1315</v>
      </c>
      <c r="C5635" s="9" t="s">
        <v>149</v>
      </c>
      <c r="D5635" s="9">
        <v>2002</v>
      </c>
      <c r="E5635" s="9" t="s">
        <v>3</v>
      </c>
      <c r="F5635" s="9" t="s">
        <v>35</v>
      </c>
      <c r="G5635" s="9">
        <v>0.11</v>
      </c>
      <c r="H5635" s="9">
        <v>0.03</v>
      </c>
      <c r="I5635" s="9">
        <v>0</v>
      </c>
      <c r="J5635" s="9">
        <v>0</v>
      </c>
      <c r="K5635" s="9">
        <v>0.14000000000000001</v>
      </c>
    </row>
    <row r="5636" spans="1:11" x14ac:dyDescent="0.35">
      <c r="A5636" s="10">
        <v>9239</v>
      </c>
      <c r="B5636" s="10" t="s">
        <v>2842</v>
      </c>
      <c r="C5636" s="10" t="s">
        <v>69</v>
      </c>
      <c r="D5636" s="10">
        <v>2009</v>
      </c>
      <c r="E5636" s="10" t="s">
        <v>9</v>
      </c>
      <c r="F5636" s="10" t="s">
        <v>930</v>
      </c>
      <c r="G5636" s="10">
        <v>7.0000000000000007E-2</v>
      </c>
      <c r="H5636" s="10">
        <v>0.03</v>
      </c>
      <c r="I5636" s="10">
        <v>0.02</v>
      </c>
      <c r="J5636" s="10">
        <v>0.02</v>
      </c>
      <c r="K5636" s="10">
        <v>0.14000000000000001</v>
      </c>
    </row>
    <row r="5637" spans="1:11" x14ac:dyDescent="0.35">
      <c r="A5637" s="9">
        <v>9240</v>
      </c>
      <c r="B5637" s="9" t="s">
        <v>2919</v>
      </c>
      <c r="C5637" s="9" t="s">
        <v>34</v>
      </c>
      <c r="D5637" s="9">
        <v>2006</v>
      </c>
      <c r="E5637" s="9" t="s">
        <v>1</v>
      </c>
      <c r="F5637" s="9" t="s">
        <v>75</v>
      </c>
      <c r="G5637" s="9">
        <v>0</v>
      </c>
      <c r="H5637" s="9">
        <v>0</v>
      </c>
      <c r="I5637" s="9">
        <v>0.14000000000000001</v>
      </c>
      <c r="J5637" s="9">
        <v>0</v>
      </c>
      <c r="K5637" s="9">
        <v>0.14000000000000001</v>
      </c>
    </row>
    <row r="5638" spans="1:11" x14ac:dyDescent="0.35">
      <c r="A5638" s="10">
        <v>9241</v>
      </c>
      <c r="B5638" s="10" t="s">
        <v>2920</v>
      </c>
      <c r="C5638" s="10" t="s">
        <v>70</v>
      </c>
      <c r="D5638" s="10">
        <v>2006</v>
      </c>
      <c r="E5638" s="10" t="s">
        <v>7</v>
      </c>
      <c r="F5638" s="10" t="s">
        <v>43</v>
      </c>
      <c r="G5638" s="10">
        <v>0.13</v>
      </c>
      <c r="H5638" s="10">
        <v>0</v>
      </c>
      <c r="I5638" s="10">
        <v>0</v>
      </c>
      <c r="J5638" s="10">
        <v>0.01</v>
      </c>
      <c r="K5638" s="10">
        <v>0.14000000000000001</v>
      </c>
    </row>
    <row r="5639" spans="1:11" x14ac:dyDescent="0.35">
      <c r="A5639" s="9">
        <v>9242</v>
      </c>
      <c r="B5639" s="9" t="s">
        <v>2921</v>
      </c>
      <c r="C5639" s="9" t="s">
        <v>44</v>
      </c>
      <c r="D5639" s="9">
        <v>2010</v>
      </c>
      <c r="E5639" s="9" t="s">
        <v>4</v>
      </c>
      <c r="F5639" s="9" t="s">
        <v>174</v>
      </c>
      <c r="G5639" s="9">
        <v>7.0000000000000007E-2</v>
      </c>
      <c r="H5639" s="9">
        <v>0</v>
      </c>
      <c r="I5639" s="9">
        <v>0.06</v>
      </c>
      <c r="J5639" s="9">
        <v>0.01</v>
      </c>
      <c r="K5639" s="9">
        <v>0.14000000000000001</v>
      </c>
    </row>
    <row r="5640" spans="1:11" x14ac:dyDescent="0.35">
      <c r="A5640" s="10">
        <v>9243</v>
      </c>
      <c r="B5640" s="10" t="s">
        <v>2922</v>
      </c>
      <c r="C5640" s="10" t="s">
        <v>72</v>
      </c>
      <c r="D5640" s="10">
        <v>1995</v>
      </c>
      <c r="E5640" s="10" t="s">
        <v>9</v>
      </c>
      <c r="F5640" s="10" t="s">
        <v>57</v>
      </c>
      <c r="G5640" s="10">
        <v>0</v>
      </c>
      <c r="H5640" s="10">
        <v>0</v>
      </c>
      <c r="I5640" s="10">
        <v>0.13</v>
      </c>
      <c r="J5640" s="10">
        <v>0.01</v>
      </c>
      <c r="K5640" s="10">
        <v>0.14000000000000001</v>
      </c>
    </row>
    <row r="5641" spans="1:11" x14ac:dyDescent="0.35">
      <c r="A5641" s="9">
        <v>9244</v>
      </c>
      <c r="B5641" s="9" t="s">
        <v>2923</v>
      </c>
      <c r="C5641" s="9" t="s">
        <v>49</v>
      </c>
      <c r="D5641" s="9">
        <v>2011</v>
      </c>
      <c r="E5641" s="9" t="s">
        <v>5</v>
      </c>
      <c r="F5641" s="9" t="s">
        <v>46</v>
      </c>
      <c r="G5641" s="9">
        <v>0</v>
      </c>
      <c r="H5641" s="9">
        <v>0</v>
      </c>
      <c r="I5641" s="9">
        <v>0.14000000000000001</v>
      </c>
      <c r="J5641" s="9">
        <v>0</v>
      </c>
      <c r="K5641" s="9">
        <v>0.14000000000000001</v>
      </c>
    </row>
    <row r="5642" spans="1:11" x14ac:dyDescent="0.35">
      <c r="A5642" s="10">
        <v>9245</v>
      </c>
      <c r="B5642" s="10" t="s">
        <v>2924</v>
      </c>
      <c r="C5642" s="10" t="s">
        <v>88</v>
      </c>
      <c r="D5642" s="10">
        <v>2015</v>
      </c>
      <c r="E5642" s="10" t="s">
        <v>1</v>
      </c>
      <c r="F5642" s="10" t="s">
        <v>75</v>
      </c>
      <c r="G5642" s="10">
        <v>0</v>
      </c>
      <c r="H5642" s="10">
        <v>0</v>
      </c>
      <c r="I5642" s="10">
        <v>0.14000000000000001</v>
      </c>
      <c r="J5642" s="10">
        <v>0</v>
      </c>
      <c r="K5642" s="10">
        <v>0.14000000000000001</v>
      </c>
    </row>
    <row r="5643" spans="1:11" x14ac:dyDescent="0.35">
      <c r="A5643" s="9">
        <v>9246</v>
      </c>
      <c r="B5643" s="9" t="s">
        <v>2925</v>
      </c>
      <c r="C5643" s="9" t="s">
        <v>44</v>
      </c>
      <c r="D5643" s="9">
        <v>2006</v>
      </c>
      <c r="E5643" s="9" t="s">
        <v>5</v>
      </c>
      <c r="F5643" s="9" t="s">
        <v>194</v>
      </c>
      <c r="G5643" s="9">
        <v>0.13</v>
      </c>
      <c r="H5643" s="9">
        <v>0</v>
      </c>
      <c r="I5643" s="9">
        <v>0</v>
      </c>
      <c r="J5643" s="9">
        <v>0.01</v>
      </c>
      <c r="K5643" s="9">
        <v>0.14000000000000001</v>
      </c>
    </row>
    <row r="5644" spans="1:11" x14ac:dyDescent="0.35">
      <c r="A5644" s="10">
        <v>9247</v>
      </c>
      <c r="B5644" s="10" t="s">
        <v>2926</v>
      </c>
      <c r="C5644" s="10" t="s">
        <v>49</v>
      </c>
      <c r="D5644" s="10">
        <v>2010</v>
      </c>
      <c r="E5644" s="10" t="s">
        <v>5</v>
      </c>
      <c r="F5644" s="10" t="s">
        <v>324</v>
      </c>
      <c r="G5644" s="10">
        <v>0.13</v>
      </c>
      <c r="H5644" s="10">
        <v>0</v>
      </c>
      <c r="I5644" s="10">
        <v>0</v>
      </c>
      <c r="J5644" s="10">
        <v>0.01</v>
      </c>
      <c r="K5644" s="10">
        <v>0.14000000000000001</v>
      </c>
    </row>
    <row r="5645" spans="1:11" x14ac:dyDescent="0.35">
      <c r="A5645" s="9">
        <v>9248</v>
      </c>
      <c r="B5645" s="9" t="s">
        <v>2927</v>
      </c>
      <c r="C5645" s="9" t="s">
        <v>36</v>
      </c>
      <c r="D5645" s="9">
        <v>2002</v>
      </c>
      <c r="E5645" s="9" t="s">
        <v>4</v>
      </c>
      <c r="F5645" s="9" t="s">
        <v>118</v>
      </c>
      <c r="G5645" s="9">
        <v>0.03</v>
      </c>
      <c r="H5645" s="9">
        <v>0.01</v>
      </c>
      <c r="I5645" s="9">
        <v>0.09</v>
      </c>
      <c r="J5645" s="9">
        <v>0</v>
      </c>
      <c r="K5645" s="9">
        <v>0.14000000000000001</v>
      </c>
    </row>
    <row r="5646" spans="1:11" x14ac:dyDescent="0.35">
      <c r="A5646" s="10">
        <v>9249</v>
      </c>
      <c r="B5646" s="10" t="s">
        <v>2928</v>
      </c>
      <c r="C5646" s="10" t="s">
        <v>49</v>
      </c>
      <c r="D5646" s="10">
        <v>2009</v>
      </c>
      <c r="E5646" s="10" t="s">
        <v>8</v>
      </c>
      <c r="F5646" s="10" t="s">
        <v>61</v>
      </c>
      <c r="G5646" s="10">
        <v>0.12</v>
      </c>
      <c r="H5646" s="10">
        <v>0</v>
      </c>
      <c r="I5646" s="10">
        <v>0</v>
      </c>
      <c r="J5646" s="10">
        <v>0.01</v>
      </c>
      <c r="K5646" s="10">
        <v>0.14000000000000001</v>
      </c>
    </row>
    <row r="5647" spans="1:11" x14ac:dyDescent="0.35">
      <c r="A5647" s="9">
        <v>9250</v>
      </c>
      <c r="B5647" s="9" t="s">
        <v>2929</v>
      </c>
      <c r="C5647" s="9" t="s">
        <v>42</v>
      </c>
      <c r="D5647" s="9">
        <v>2010</v>
      </c>
      <c r="E5647" s="9" t="s">
        <v>6</v>
      </c>
      <c r="F5647" s="9" t="s">
        <v>50</v>
      </c>
      <c r="G5647" s="9">
        <v>0.13</v>
      </c>
      <c r="H5647" s="9">
        <v>0</v>
      </c>
      <c r="I5647" s="9">
        <v>0</v>
      </c>
      <c r="J5647" s="9">
        <v>0.01</v>
      </c>
      <c r="K5647" s="9">
        <v>0.14000000000000001</v>
      </c>
    </row>
    <row r="5648" spans="1:11" x14ac:dyDescent="0.35">
      <c r="A5648" s="10">
        <v>9251</v>
      </c>
      <c r="B5648" s="10" t="s">
        <v>2930</v>
      </c>
      <c r="C5648" s="10" t="s">
        <v>49</v>
      </c>
      <c r="D5648" s="10">
        <v>2007</v>
      </c>
      <c r="E5648" s="10" t="s">
        <v>6</v>
      </c>
      <c r="F5648" s="10" t="s">
        <v>860</v>
      </c>
      <c r="G5648" s="10">
        <v>0.12</v>
      </c>
      <c r="H5648" s="10">
        <v>0</v>
      </c>
      <c r="I5648" s="10">
        <v>0</v>
      </c>
      <c r="J5648" s="10">
        <v>0.01</v>
      </c>
      <c r="K5648" s="10">
        <v>0.14000000000000001</v>
      </c>
    </row>
    <row r="5649" spans="1:11" x14ac:dyDescent="0.35">
      <c r="A5649" s="9">
        <v>9252</v>
      </c>
      <c r="B5649" s="9" t="s">
        <v>2931</v>
      </c>
      <c r="C5649" s="9" t="s">
        <v>94</v>
      </c>
      <c r="D5649" s="9">
        <v>2016</v>
      </c>
      <c r="E5649" s="9" t="s">
        <v>9</v>
      </c>
      <c r="F5649" s="9" t="s">
        <v>50</v>
      </c>
      <c r="G5649" s="9">
        <v>0.04</v>
      </c>
      <c r="H5649" s="9">
        <v>0.09</v>
      </c>
      <c r="I5649" s="9">
        <v>0</v>
      </c>
      <c r="J5649" s="9">
        <v>0.01</v>
      </c>
      <c r="K5649" s="9">
        <v>0.14000000000000001</v>
      </c>
    </row>
    <row r="5650" spans="1:11" x14ac:dyDescent="0.35">
      <c r="A5650" s="10">
        <v>9253</v>
      </c>
      <c r="B5650" s="10" t="s">
        <v>799</v>
      </c>
      <c r="C5650" s="10" t="s">
        <v>70</v>
      </c>
      <c r="D5650" s="11" t="s">
        <v>145</v>
      </c>
      <c r="E5650" s="10" t="s">
        <v>5</v>
      </c>
      <c r="F5650" s="10" t="s">
        <v>134</v>
      </c>
      <c r="G5650" s="10">
        <v>0.13</v>
      </c>
      <c r="H5650" s="10">
        <v>0</v>
      </c>
      <c r="I5650" s="10">
        <v>0</v>
      </c>
      <c r="J5650" s="10">
        <v>0.01</v>
      </c>
      <c r="K5650" s="10">
        <v>0.14000000000000001</v>
      </c>
    </row>
    <row r="5651" spans="1:11" x14ac:dyDescent="0.35">
      <c r="A5651" s="9">
        <v>9254</v>
      </c>
      <c r="B5651" s="9" t="s">
        <v>547</v>
      </c>
      <c r="C5651" s="9" t="s">
        <v>49</v>
      </c>
      <c r="D5651" s="9">
        <v>2005</v>
      </c>
      <c r="E5651" s="9" t="s">
        <v>3</v>
      </c>
      <c r="F5651" s="9" t="s">
        <v>61</v>
      </c>
      <c r="G5651" s="9">
        <v>0.11</v>
      </c>
      <c r="H5651" s="9">
        <v>0.02</v>
      </c>
      <c r="I5651" s="9">
        <v>0</v>
      </c>
      <c r="J5651" s="9">
        <v>0.01</v>
      </c>
      <c r="K5651" s="9">
        <v>0.14000000000000001</v>
      </c>
    </row>
    <row r="5652" spans="1:11" x14ac:dyDescent="0.35">
      <c r="A5652" s="10">
        <v>9255</v>
      </c>
      <c r="B5652" s="10" t="s">
        <v>2932</v>
      </c>
      <c r="C5652" s="10" t="s">
        <v>94</v>
      </c>
      <c r="D5652" s="10">
        <v>2010</v>
      </c>
      <c r="E5652" s="10" t="s">
        <v>9</v>
      </c>
      <c r="F5652" s="10" t="s">
        <v>91</v>
      </c>
      <c r="G5652" s="10">
        <v>0.1</v>
      </c>
      <c r="H5652" s="10">
        <v>0.02</v>
      </c>
      <c r="I5652" s="10">
        <v>0</v>
      </c>
      <c r="J5652" s="10">
        <v>0.01</v>
      </c>
      <c r="K5652" s="10">
        <v>0.14000000000000001</v>
      </c>
    </row>
    <row r="5653" spans="1:11" x14ac:dyDescent="0.35">
      <c r="A5653" s="9">
        <v>9256</v>
      </c>
      <c r="B5653" s="9" t="s">
        <v>2933</v>
      </c>
      <c r="C5653" s="9" t="s">
        <v>70</v>
      </c>
      <c r="D5653" s="9">
        <v>2011</v>
      </c>
      <c r="E5653" s="9" t="s">
        <v>6</v>
      </c>
      <c r="F5653" s="9" t="s">
        <v>52</v>
      </c>
      <c r="G5653" s="9">
        <v>0.12</v>
      </c>
      <c r="H5653" s="9">
        <v>0</v>
      </c>
      <c r="I5653" s="9">
        <v>0</v>
      </c>
      <c r="J5653" s="9">
        <v>0.01</v>
      </c>
      <c r="K5653" s="9">
        <v>0.14000000000000001</v>
      </c>
    </row>
    <row r="5654" spans="1:11" x14ac:dyDescent="0.35">
      <c r="A5654" s="10">
        <v>9257</v>
      </c>
      <c r="B5654" s="10" t="s">
        <v>1005</v>
      </c>
      <c r="C5654" s="10" t="s">
        <v>42</v>
      </c>
      <c r="D5654" s="10">
        <v>2006</v>
      </c>
      <c r="E5654" s="10" t="s">
        <v>9</v>
      </c>
      <c r="F5654" s="10" t="s">
        <v>76</v>
      </c>
      <c r="G5654" s="10">
        <v>0.12</v>
      </c>
      <c r="H5654" s="10">
        <v>0</v>
      </c>
      <c r="I5654" s="10">
        <v>0</v>
      </c>
      <c r="J5654" s="10">
        <v>0.01</v>
      </c>
      <c r="K5654" s="10">
        <v>0.14000000000000001</v>
      </c>
    </row>
    <row r="5655" spans="1:11" x14ac:dyDescent="0.35">
      <c r="A5655" s="9">
        <v>9258</v>
      </c>
      <c r="B5655" s="9" t="s">
        <v>2934</v>
      </c>
      <c r="C5655" s="9" t="s">
        <v>72</v>
      </c>
      <c r="D5655" s="9">
        <v>1995</v>
      </c>
      <c r="E5655" s="9" t="s">
        <v>7</v>
      </c>
      <c r="F5655" s="9" t="s">
        <v>67</v>
      </c>
      <c r="G5655" s="9">
        <v>0.03</v>
      </c>
      <c r="H5655" s="9">
        <v>0.02</v>
      </c>
      <c r="I5655" s="9">
        <v>7.0000000000000007E-2</v>
      </c>
      <c r="J5655" s="9">
        <v>0.01</v>
      </c>
      <c r="K5655" s="9">
        <v>0.14000000000000001</v>
      </c>
    </row>
    <row r="5656" spans="1:11" x14ac:dyDescent="0.35">
      <c r="A5656" s="10">
        <v>9259</v>
      </c>
      <c r="B5656" s="10" t="s">
        <v>2935</v>
      </c>
      <c r="C5656" s="10" t="s">
        <v>80</v>
      </c>
      <c r="D5656" s="10">
        <v>1995</v>
      </c>
      <c r="E5656" s="10" t="s">
        <v>3</v>
      </c>
      <c r="F5656" s="10" t="s">
        <v>46</v>
      </c>
      <c r="G5656" s="10">
        <v>0</v>
      </c>
      <c r="H5656" s="10">
        <v>0</v>
      </c>
      <c r="I5656" s="10">
        <v>0.14000000000000001</v>
      </c>
      <c r="J5656" s="10">
        <v>0</v>
      </c>
      <c r="K5656" s="10">
        <v>0.14000000000000001</v>
      </c>
    </row>
    <row r="5657" spans="1:11" x14ac:dyDescent="0.35">
      <c r="A5657" s="9">
        <v>9260</v>
      </c>
      <c r="B5657" s="9" t="s">
        <v>1016</v>
      </c>
      <c r="C5657" s="9" t="s">
        <v>42</v>
      </c>
      <c r="D5657" s="9">
        <v>2008</v>
      </c>
      <c r="E5657" s="9" t="s">
        <v>1</v>
      </c>
      <c r="F5657" s="9" t="s">
        <v>52</v>
      </c>
      <c r="G5657" s="9">
        <v>0.13</v>
      </c>
      <c r="H5657" s="9">
        <v>0</v>
      </c>
      <c r="I5657" s="9">
        <v>0</v>
      </c>
      <c r="J5657" s="9">
        <v>0.01</v>
      </c>
      <c r="K5657" s="9">
        <v>0.14000000000000001</v>
      </c>
    </row>
    <row r="5658" spans="1:11" x14ac:dyDescent="0.35">
      <c r="A5658" s="10">
        <v>9261</v>
      </c>
      <c r="B5658" s="10" t="s">
        <v>2805</v>
      </c>
      <c r="C5658" s="10" t="s">
        <v>39</v>
      </c>
      <c r="D5658" s="10">
        <v>2002</v>
      </c>
      <c r="E5658" s="10" t="s">
        <v>10</v>
      </c>
      <c r="F5658" s="10" t="s">
        <v>91</v>
      </c>
      <c r="G5658" s="10">
        <v>0.09</v>
      </c>
      <c r="H5658" s="10">
        <v>0.03</v>
      </c>
      <c r="I5658" s="10">
        <v>0.01</v>
      </c>
      <c r="J5658" s="10">
        <v>0</v>
      </c>
      <c r="K5658" s="10">
        <v>0.14000000000000001</v>
      </c>
    </row>
    <row r="5659" spans="1:11" x14ac:dyDescent="0.35">
      <c r="A5659" s="9">
        <v>9262</v>
      </c>
      <c r="B5659" s="9" t="s">
        <v>2936</v>
      </c>
      <c r="C5659" s="9" t="s">
        <v>34</v>
      </c>
      <c r="D5659" s="9">
        <v>2006</v>
      </c>
      <c r="E5659" s="9" t="s">
        <v>10</v>
      </c>
      <c r="F5659" s="9" t="s">
        <v>46</v>
      </c>
      <c r="G5659" s="9">
        <v>0</v>
      </c>
      <c r="H5659" s="9">
        <v>0.02</v>
      </c>
      <c r="I5659" s="9">
        <v>0</v>
      </c>
      <c r="J5659" s="9">
        <v>0.12</v>
      </c>
      <c r="K5659" s="9">
        <v>0.14000000000000001</v>
      </c>
    </row>
    <row r="5660" spans="1:11" x14ac:dyDescent="0.35">
      <c r="A5660" s="10">
        <v>9263</v>
      </c>
      <c r="B5660" s="10" t="s">
        <v>2937</v>
      </c>
      <c r="C5660" s="10" t="s">
        <v>102</v>
      </c>
      <c r="D5660" s="10">
        <v>2015</v>
      </c>
      <c r="E5660" s="10" t="s">
        <v>9</v>
      </c>
      <c r="F5660" s="10" t="s">
        <v>633</v>
      </c>
      <c r="G5660" s="10">
        <v>7.0000000000000007E-2</v>
      </c>
      <c r="H5660" s="10">
        <v>0.03</v>
      </c>
      <c r="I5660" s="10">
        <v>0.02</v>
      </c>
      <c r="J5660" s="10">
        <v>0.02</v>
      </c>
      <c r="K5660" s="10">
        <v>0.14000000000000001</v>
      </c>
    </row>
    <row r="5661" spans="1:11" x14ac:dyDescent="0.35">
      <c r="A5661" s="9">
        <v>9264</v>
      </c>
      <c r="B5661" s="9" t="s">
        <v>2938</v>
      </c>
      <c r="C5661" s="9" t="s">
        <v>69</v>
      </c>
      <c r="D5661" s="9">
        <v>2008</v>
      </c>
      <c r="E5661" s="9" t="s">
        <v>11</v>
      </c>
      <c r="F5661" s="9" t="s">
        <v>118</v>
      </c>
      <c r="G5661" s="9">
        <v>0.09</v>
      </c>
      <c r="H5661" s="9">
        <v>0.03</v>
      </c>
      <c r="I5661" s="9">
        <v>0</v>
      </c>
      <c r="J5661" s="9">
        <v>0.02</v>
      </c>
      <c r="K5661" s="9">
        <v>0.14000000000000001</v>
      </c>
    </row>
    <row r="5662" spans="1:11" x14ac:dyDescent="0.35">
      <c r="A5662" s="10">
        <v>9265</v>
      </c>
      <c r="B5662" s="10" t="s">
        <v>2939</v>
      </c>
      <c r="C5662" s="10" t="s">
        <v>69</v>
      </c>
      <c r="D5662" s="10">
        <v>2009</v>
      </c>
      <c r="E5662" s="10" t="s">
        <v>7</v>
      </c>
      <c r="F5662" s="10" t="s">
        <v>271</v>
      </c>
      <c r="G5662" s="10">
        <v>0.11</v>
      </c>
      <c r="H5662" s="10">
        <v>0.02</v>
      </c>
      <c r="I5662" s="10">
        <v>0</v>
      </c>
      <c r="J5662" s="10">
        <v>0.01</v>
      </c>
      <c r="K5662" s="10">
        <v>0.14000000000000001</v>
      </c>
    </row>
    <row r="5663" spans="1:11" x14ac:dyDescent="0.35">
      <c r="A5663" s="9">
        <v>9266</v>
      </c>
      <c r="B5663" s="9" t="s">
        <v>1942</v>
      </c>
      <c r="C5663" s="9" t="s">
        <v>69</v>
      </c>
      <c r="D5663" s="9">
        <v>2014</v>
      </c>
      <c r="E5663" s="9" t="s">
        <v>6</v>
      </c>
      <c r="F5663" s="9" t="s">
        <v>79</v>
      </c>
      <c r="G5663" s="9">
        <v>0</v>
      </c>
      <c r="H5663" s="9">
        <v>0.12</v>
      </c>
      <c r="I5663" s="9">
        <v>0</v>
      </c>
      <c r="J5663" s="9">
        <v>0.02</v>
      </c>
      <c r="K5663" s="9">
        <v>0.14000000000000001</v>
      </c>
    </row>
    <row r="5664" spans="1:11" x14ac:dyDescent="0.35">
      <c r="A5664" s="10">
        <v>9267</v>
      </c>
      <c r="B5664" s="10" t="s">
        <v>906</v>
      </c>
      <c r="C5664" s="10" t="s">
        <v>69</v>
      </c>
      <c r="D5664" s="10">
        <v>2010</v>
      </c>
      <c r="E5664" s="10" t="s">
        <v>6</v>
      </c>
      <c r="F5664" s="10" t="s">
        <v>98</v>
      </c>
      <c r="G5664" s="10">
        <v>0</v>
      </c>
      <c r="H5664" s="10">
        <v>0.1</v>
      </c>
      <c r="I5664" s="10">
        <v>0</v>
      </c>
      <c r="J5664" s="10">
        <v>0.03</v>
      </c>
      <c r="K5664" s="10">
        <v>0.14000000000000001</v>
      </c>
    </row>
    <row r="5665" spans="1:11" x14ac:dyDescent="0.35">
      <c r="A5665" s="9">
        <v>9268</v>
      </c>
      <c r="B5665" s="9" t="s">
        <v>2940</v>
      </c>
      <c r="C5665" s="9" t="s">
        <v>36</v>
      </c>
      <c r="D5665" s="9">
        <v>2004</v>
      </c>
      <c r="E5665" s="9" t="s">
        <v>9</v>
      </c>
      <c r="F5665" s="9" t="s">
        <v>2941</v>
      </c>
      <c r="G5665" s="9">
        <v>0.1</v>
      </c>
      <c r="H5665" s="9">
        <v>0.04</v>
      </c>
      <c r="I5665" s="9">
        <v>0</v>
      </c>
      <c r="J5665" s="9">
        <v>0</v>
      </c>
      <c r="K5665" s="9">
        <v>0.14000000000000001</v>
      </c>
    </row>
    <row r="5666" spans="1:11" x14ac:dyDescent="0.35">
      <c r="A5666" s="10">
        <v>9269</v>
      </c>
      <c r="B5666" s="10" t="s">
        <v>591</v>
      </c>
      <c r="C5666" s="10" t="s">
        <v>70</v>
      </c>
      <c r="D5666" s="10">
        <v>2007</v>
      </c>
      <c r="E5666" s="10" t="s">
        <v>9</v>
      </c>
      <c r="F5666" s="10" t="s">
        <v>67</v>
      </c>
      <c r="G5666" s="10">
        <v>0.11</v>
      </c>
      <c r="H5666" s="10">
        <v>0.01</v>
      </c>
      <c r="I5666" s="10">
        <v>0</v>
      </c>
      <c r="J5666" s="10">
        <v>0.01</v>
      </c>
      <c r="K5666" s="10">
        <v>0.14000000000000001</v>
      </c>
    </row>
    <row r="5667" spans="1:11" x14ac:dyDescent="0.35">
      <c r="A5667" s="9">
        <v>9270</v>
      </c>
      <c r="B5667" s="9" t="s">
        <v>2942</v>
      </c>
      <c r="C5667" s="9" t="s">
        <v>49</v>
      </c>
      <c r="D5667" s="9">
        <v>2010</v>
      </c>
      <c r="E5667" s="9" t="s">
        <v>11</v>
      </c>
      <c r="F5667" s="9" t="s">
        <v>338</v>
      </c>
      <c r="G5667" s="9">
        <v>0.12</v>
      </c>
      <c r="H5667" s="9">
        <v>0.01</v>
      </c>
      <c r="I5667" s="9">
        <v>0</v>
      </c>
      <c r="J5667" s="9">
        <v>0.01</v>
      </c>
      <c r="K5667" s="9">
        <v>0.14000000000000001</v>
      </c>
    </row>
    <row r="5668" spans="1:11" x14ac:dyDescent="0.35">
      <c r="A5668" s="10">
        <v>9271</v>
      </c>
      <c r="B5668" s="10" t="s">
        <v>2943</v>
      </c>
      <c r="C5668" s="10" t="s">
        <v>49</v>
      </c>
      <c r="D5668" s="10">
        <v>2007</v>
      </c>
      <c r="E5668" s="10" t="s">
        <v>8</v>
      </c>
      <c r="F5668" s="10" t="s">
        <v>67</v>
      </c>
      <c r="G5668" s="10">
        <v>0.13</v>
      </c>
      <c r="H5668" s="10">
        <v>0</v>
      </c>
      <c r="I5668" s="10">
        <v>0</v>
      </c>
      <c r="J5668" s="10">
        <v>0.01</v>
      </c>
      <c r="K5668" s="10">
        <v>0.14000000000000001</v>
      </c>
    </row>
    <row r="5669" spans="1:11" x14ac:dyDescent="0.35">
      <c r="A5669" s="9">
        <v>9272</v>
      </c>
      <c r="B5669" s="9" t="s">
        <v>1318</v>
      </c>
      <c r="C5669" s="9" t="s">
        <v>49</v>
      </c>
      <c r="D5669" s="9">
        <v>2009</v>
      </c>
      <c r="E5669" s="9" t="s">
        <v>9</v>
      </c>
      <c r="F5669" s="9" t="s">
        <v>61</v>
      </c>
      <c r="G5669" s="9">
        <v>0.11</v>
      </c>
      <c r="H5669" s="9">
        <v>0.01</v>
      </c>
      <c r="I5669" s="9">
        <v>0</v>
      </c>
      <c r="J5669" s="9">
        <v>0.01</v>
      </c>
      <c r="K5669" s="9">
        <v>0.14000000000000001</v>
      </c>
    </row>
    <row r="5670" spans="1:11" x14ac:dyDescent="0.35">
      <c r="A5670" s="10">
        <v>9273</v>
      </c>
      <c r="B5670" s="10" t="s">
        <v>2944</v>
      </c>
      <c r="C5670" s="10" t="s">
        <v>56</v>
      </c>
      <c r="D5670" s="10">
        <v>2013</v>
      </c>
      <c r="E5670" s="10" t="s">
        <v>1</v>
      </c>
      <c r="F5670" s="10" t="s">
        <v>46</v>
      </c>
      <c r="G5670" s="10">
        <v>0</v>
      </c>
      <c r="H5670" s="10">
        <v>0.1</v>
      </c>
      <c r="I5670" s="10">
        <v>0</v>
      </c>
      <c r="J5670" s="10">
        <v>0.04</v>
      </c>
      <c r="K5670" s="10">
        <v>0.14000000000000001</v>
      </c>
    </row>
    <row r="5671" spans="1:11" x14ac:dyDescent="0.35">
      <c r="A5671" s="9">
        <v>9274</v>
      </c>
      <c r="B5671" s="9" t="s">
        <v>2945</v>
      </c>
      <c r="C5671" s="9" t="s">
        <v>88</v>
      </c>
      <c r="D5671" s="9">
        <v>2011</v>
      </c>
      <c r="E5671" s="9" t="s">
        <v>6</v>
      </c>
      <c r="F5671" s="9" t="s">
        <v>63</v>
      </c>
      <c r="G5671" s="9">
        <v>0.09</v>
      </c>
      <c r="H5671" s="9">
        <v>0.04</v>
      </c>
      <c r="I5671" s="9">
        <v>0</v>
      </c>
      <c r="J5671" s="9">
        <v>0.01</v>
      </c>
      <c r="K5671" s="9">
        <v>0.14000000000000001</v>
      </c>
    </row>
    <row r="5672" spans="1:11" x14ac:dyDescent="0.35">
      <c r="A5672" s="10">
        <v>9275</v>
      </c>
      <c r="B5672" s="10" t="s">
        <v>2946</v>
      </c>
      <c r="C5672" s="10" t="s">
        <v>56</v>
      </c>
      <c r="D5672" s="10">
        <v>2011</v>
      </c>
      <c r="E5672" s="10" t="s">
        <v>5</v>
      </c>
      <c r="F5672" s="10" t="s">
        <v>75</v>
      </c>
      <c r="G5672" s="10">
        <v>0.08</v>
      </c>
      <c r="H5672" s="10">
        <v>0.04</v>
      </c>
      <c r="I5672" s="10">
        <v>0</v>
      </c>
      <c r="J5672" s="10">
        <v>0.02</v>
      </c>
      <c r="K5672" s="10">
        <v>0.14000000000000001</v>
      </c>
    </row>
    <row r="5673" spans="1:11" x14ac:dyDescent="0.35">
      <c r="A5673" s="9">
        <v>9276</v>
      </c>
      <c r="B5673" s="9" t="s">
        <v>2947</v>
      </c>
      <c r="C5673" s="9" t="s">
        <v>70</v>
      </c>
      <c r="D5673" s="9">
        <v>2006</v>
      </c>
      <c r="E5673" s="9" t="s">
        <v>3</v>
      </c>
      <c r="F5673" s="9" t="s">
        <v>67</v>
      </c>
      <c r="G5673" s="9">
        <v>0.11</v>
      </c>
      <c r="H5673" s="9">
        <v>0.01</v>
      </c>
      <c r="I5673" s="9">
        <v>0</v>
      </c>
      <c r="J5673" s="9">
        <v>0.01</v>
      </c>
      <c r="K5673" s="9">
        <v>0.14000000000000001</v>
      </c>
    </row>
    <row r="5674" spans="1:11" x14ac:dyDescent="0.35">
      <c r="A5674" s="10">
        <v>9277</v>
      </c>
      <c r="B5674" s="10" t="s">
        <v>2948</v>
      </c>
      <c r="C5674" s="10" t="s">
        <v>72</v>
      </c>
      <c r="D5674" s="10">
        <v>1998</v>
      </c>
      <c r="E5674" s="10" t="s">
        <v>12</v>
      </c>
      <c r="F5674" s="10" t="s">
        <v>111</v>
      </c>
      <c r="G5674" s="10">
        <v>0</v>
      </c>
      <c r="H5674" s="10">
        <v>0</v>
      </c>
      <c r="I5674" s="10">
        <v>0.13</v>
      </c>
      <c r="J5674" s="10">
        <v>0.01</v>
      </c>
      <c r="K5674" s="10">
        <v>0.14000000000000001</v>
      </c>
    </row>
    <row r="5675" spans="1:11" x14ac:dyDescent="0.35">
      <c r="A5675" s="9">
        <v>9278</v>
      </c>
      <c r="B5675" s="9" t="s">
        <v>2949</v>
      </c>
      <c r="C5675" s="9" t="s">
        <v>49</v>
      </c>
      <c r="D5675" s="9">
        <v>2009</v>
      </c>
      <c r="E5675" s="9" t="s">
        <v>4</v>
      </c>
      <c r="F5675" s="9" t="s">
        <v>46</v>
      </c>
      <c r="G5675" s="9">
        <v>0</v>
      </c>
      <c r="H5675" s="9">
        <v>0</v>
      </c>
      <c r="I5675" s="9">
        <v>0.14000000000000001</v>
      </c>
      <c r="J5675" s="9">
        <v>0</v>
      </c>
      <c r="K5675" s="9">
        <v>0.14000000000000001</v>
      </c>
    </row>
    <row r="5676" spans="1:11" x14ac:dyDescent="0.35">
      <c r="A5676" s="10">
        <v>9279</v>
      </c>
      <c r="B5676" s="10" t="s">
        <v>2950</v>
      </c>
      <c r="C5676" s="10" t="s">
        <v>42</v>
      </c>
      <c r="D5676" s="10">
        <v>2008</v>
      </c>
      <c r="E5676" s="10" t="s">
        <v>8</v>
      </c>
      <c r="F5676" s="10" t="s">
        <v>1527</v>
      </c>
      <c r="G5676" s="10">
        <v>0.13</v>
      </c>
      <c r="H5676" s="10">
        <v>0</v>
      </c>
      <c r="I5676" s="10">
        <v>0</v>
      </c>
      <c r="J5676" s="10">
        <v>0.01</v>
      </c>
      <c r="K5676" s="10">
        <v>0.14000000000000001</v>
      </c>
    </row>
    <row r="5677" spans="1:11" x14ac:dyDescent="0.35">
      <c r="A5677" s="9">
        <v>9280</v>
      </c>
      <c r="B5677" s="9" t="s">
        <v>2951</v>
      </c>
      <c r="C5677" s="9" t="s">
        <v>36</v>
      </c>
      <c r="D5677" s="9">
        <v>2002</v>
      </c>
      <c r="E5677" s="9" t="s">
        <v>3</v>
      </c>
      <c r="F5677" s="9" t="s">
        <v>821</v>
      </c>
      <c r="G5677" s="9">
        <v>0.1</v>
      </c>
      <c r="H5677" s="9">
        <v>0.04</v>
      </c>
      <c r="I5677" s="9">
        <v>0</v>
      </c>
      <c r="J5677" s="9">
        <v>0</v>
      </c>
      <c r="K5677" s="9">
        <v>0.14000000000000001</v>
      </c>
    </row>
    <row r="5678" spans="1:11" x14ac:dyDescent="0.35">
      <c r="A5678" s="10">
        <v>9281</v>
      </c>
      <c r="B5678" s="10" t="s">
        <v>2952</v>
      </c>
      <c r="C5678" s="10" t="s">
        <v>42</v>
      </c>
      <c r="D5678" s="10">
        <v>2009</v>
      </c>
      <c r="E5678" s="10" t="s">
        <v>5</v>
      </c>
      <c r="F5678" s="10" t="s">
        <v>736</v>
      </c>
      <c r="G5678" s="10">
        <v>0.13</v>
      </c>
      <c r="H5678" s="10">
        <v>0</v>
      </c>
      <c r="I5678" s="10">
        <v>0</v>
      </c>
      <c r="J5678" s="10">
        <v>0.01</v>
      </c>
      <c r="K5678" s="10">
        <v>0.14000000000000001</v>
      </c>
    </row>
    <row r="5679" spans="1:11" x14ac:dyDescent="0.35">
      <c r="A5679" s="9">
        <v>9282</v>
      </c>
      <c r="B5679" s="9" t="s">
        <v>2953</v>
      </c>
      <c r="C5679" s="9" t="s">
        <v>44</v>
      </c>
      <c r="D5679" s="9">
        <v>2006</v>
      </c>
      <c r="E5679" s="9" t="s">
        <v>12</v>
      </c>
      <c r="F5679" s="9" t="s">
        <v>38</v>
      </c>
      <c r="G5679" s="9">
        <v>0.09</v>
      </c>
      <c r="H5679" s="9">
        <v>0.03</v>
      </c>
      <c r="I5679" s="9">
        <v>0</v>
      </c>
      <c r="J5679" s="9">
        <v>0.02</v>
      </c>
      <c r="K5679" s="9">
        <v>0.14000000000000001</v>
      </c>
    </row>
    <row r="5680" spans="1:11" x14ac:dyDescent="0.35">
      <c r="A5680" s="10">
        <v>9283</v>
      </c>
      <c r="B5680" s="10" t="s">
        <v>2954</v>
      </c>
      <c r="C5680" s="10" t="s">
        <v>49</v>
      </c>
      <c r="D5680" s="10">
        <v>2008</v>
      </c>
      <c r="E5680" s="10" t="s">
        <v>6</v>
      </c>
      <c r="F5680" s="10" t="s">
        <v>50</v>
      </c>
      <c r="G5680" s="10">
        <v>0.13</v>
      </c>
      <c r="H5680" s="10">
        <v>0</v>
      </c>
      <c r="I5680" s="10">
        <v>0</v>
      </c>
      <c r="J5680" s="10">
        <v>0.01</v>
      </c>
      <c r="K5680" s="10">
        <v>0.14000000000000001</v>
      </c>
    </row>
    <row r="5681" spans="1:11" x14ac:dyDescent="0.35">
      <c r="A5681" s="9">
        <v>9284</v>
      </c>
      <c r="B5681" s="9" t="s">
        <v>2955</v>
      </c>
      <c r="C5681" s="9" t="s">
        <v>49</v>
      </c>
      <c r="D5681" s="9">
        <v>2009</v>
      </c>
      <c r="E5681" s="9" t="s">
        <v>5</v>
      </c>
      <c r="F5681" s="9" t="s">
        <v>2956</v>
      </c>
      <c r="G5681" s="9">
        <v>0.13</v>
      </c>
      <c r="H5681" s="9">
        <v>0</v>
      </c>
      <c r="I5681" s="9">
        <v>0</v>
      </c>
      <c r="J5681" s="9">
        <v>0.01</v>
      </c>
      <c r="K5681" s="9">
        <v>0.14000000000000001</v>
      </c>
    </row>
    <row r="5682" spans="1:11" x14ac:dyDescent="0.35">
      <c r="A5682" s="10">
        <v>9285</v>
      </c>
      <c r="B5682" s="10" t="s">
        <v>2957</v>
      </c>
      <c r="C5682" s="10" t="s">
        <v>42</v>
      </c>
      <c r="D5682" s="10">
        <v>2008</v>
      </c>
      <c r="E5682" s="10" t="s">
        <v>3</v>
      </c>
      <c r="F5682" s="10" t="s">
        <v>50</v>
      </c>
      <c r="G5682" s="10">
        <v>0.11</v>
      </c>
      <c r="H5682" s="10">
        <v>0.01</v>
      </c>
      <c r="I5682" s="10">
        <v>0</v>
      </c>
      <c r="J5682" s="10">
        <v>0.01</v>
      </c>
      <c r="K5682" s="10">
        <v>0.14000000000000001</v>
      </c>
    </row>
    <row r="5683" spans="1:11" x14ac:dyDescent="0.35">
      <c r="A5683" s="9">
        <v>9286</v>
      </c>
      <c r="B5683" s="9" t="s">
        <v>2958</v>
      </c>
      <c r="C5683" s="9" t="s">
        <v>49</v>
      </c>
      <c r="D5683" s="9">
        <v>2006</v>
      </c>
      <c r="E5683" s="9" t="s">
        <v>5</v>
      </c>
      <c r="F5683" s="9" t="s">
        <v>53</v>
      </c>
      <c r="G5683" s="9">
        <v>0.08</v>
      </c>
      <c r="H5683" s="9">
        <v>0.01</v>
      </c>
      <c r="I5683" s="9">
        <v>0.03</v>
      </c>
      <c r="J5683" s="9">
        <v>0.01</v>
      </c>
      <c r="K5683" s="9">
        <v>0.14000000000000001</v>
      </c>
    </row>
    <row r="5684" spans="1:11" x14ac:dyDescent="0.35">
      <c r="A5684" s="10">
        <v>9287</v>
      </c>
      <c r="B5684" s="10" t="s">
        <v>2959</v>
      </c>
      <c r="C5684" s="10" t="s">
        <v>34</v>
      </c>
      <c r="D5684" s="10">
        <v>2006</v>
      </c>
      <c r="E5684" s="10" t="s">
        <v>1</v>
      </c>
      <c r="F5684" s="10" t="s">
        <v>38</v>
      </c>
      <c r="G5684" s="10">
        <v>0</v>
      </c>
      <c r="H5684" s="10">
        <v>0</v>
      </c>
      <c r="I5684" s="10">
        <v>0.14000000000000001</v>
      </c>
      <c r="J5684" s="10">
        <v>0</v>
      </c>
      <c r="K5684" s="10">
        <v>0.14000000000000001</v>
      </c>
    </row>
    <row r="5685" spans="1:11" x14ac:dyDescent="0.35">
      <c r="A5685" s="9">
        <v>9288</v>
      </c>
      <c r="B5685" s="9" t="s">
        <v>2960</v>
      </c>
      <c r="C5685" s="9" t="s">
        <v>34</v>
      </c>
      <c r="D5685" s="9">
        <v>2004</v>
      </c>
      <c r="E5685" s="9" t="s">
        <v>1</v>
      </c>
      <c r="F5685" s="9" t="s">
        <v>61</v>
      </c>
      <c r="G5685" s="9">
        <v>7.0000000000000007E-2</v>
      </c>
      <c r="H5685" s="9">
        <v>0.05</v>
      </c>
      <c r="I5685" s="9">
        <v>0</v>
      </c>
      <c r="J5685" s="9">
        <v>0.02</v>
      </c>
      <c r="K5685" s="9">
        <v>0.14000000000000001</v>
      </c>
    </row>
    <row r="5686" spans="1:11" x14ac:dyDescent="0.35">
      <c r="A5686" s="10">
        <v>9289</v>
      </c>
      <c r="B5686" s="10" t="s">
        <v>2961</v>
      </c>
      <c r="C5686" s="10" t="s">
        <v>36</v>
      </c>
      <c r="D5686" s="10">
        <v>2003</v>
      </c>
      <c r="E5686" s="10" t="s">
        <v>3</v>
      </c>
      <c r="F5686" s="10" t="s">
        <v>67</v>
      </c>
      <c r="G5686" s="10">
        <v>0.1</v>
      </c>
      <c r="H5686" s="10">
        <v>0.04</v>
      </c>
      <c r="I5686" s="10">
        <v>0</v>
      </c>
      <c r="J5686" s="10">
        <v>0</v>
      </c>
      <c r="K5686" s="10">
        <v>0.14000000000000001</v>
      </c>
    </row>
    <row r="5687" spans="1:11" x14ac:dyDescent="0.35">
      <c r="A5687" s="9">
        <v>9290</v>
      </c>
      <c r="B5687" s="9" t="s">
        <v>733</v>
      </c>
      <c r="C5687" s="9" t="s">
        <v>56</v>
      </c>
      <c r="D5687" s="9">
        <v>2014</v>
      </c>
      <c r="E5687" s="9" t="s">
        <v>1</v>
      </c>
      <c r="F5687" s="9" t="s">
        <v>734</v>
      </c>
      <c r="G5687" s="9">
        <v>0.11</v>
      </c>
      <c r="H5687" s="9">
        <v>0</v>
      </c>
      <c r="I5687" s="9">
        <v>0</v>
      </c>
      <c r="J5687" s="9">
        <v>0.02</v>
      </c>
      <c r="K5687" s="9">
        <v>0.14000000000000001</v>
      </c>
    </row>
    <row r="5688" spans="1:11" x14ac:dyDescent="0.35">
      <c r="A5688" s="10">
        <v>9291</v>
      </c>
      <c r="B5688" s="10" t="s">
        <v>391</v>
      </c>
      <c r="C5688" s="10" t="s">
        <v>94</v>
      </c>
      <c r="D5688" s="10">
        <v>2010</v>
      </c>
      <c r="E5688" s="10" t="s">
        <v>4</v>
      </c>
      <c r="F5688" s="10" t="s">
        <v>61</v>
      </c>
      <c r="G5688" s="10">
        <v>0.01</v>
      </c>
      <c r="H5688" s="10">
        <v>0.1</v>
      </c>
      <c r="I5688" s="10">
        <v>0</v>
      </c>
      <c r="J5688" s="10">
        <v>0.02</v>
      </c>
      <c r="K5688" s="10">
        <v>0.14000000000000001</v>
      </c>
    </row>
    <row r="5689" spans="1:11" x14ac:dyDescent="0.35">
      <c r="A5689" s="9">
        <v>9292</v>
      </c>
      <c r="B5689" s="9" t="s">
        <v>2850</v>
      </c>
      <c r="C5689" s="9" t="s">
        <v>70</v>
      </c>
      <c r="D5689" s="9">
        <v>2009</v>
      </c>
      <c r="E5689" s="9" t="s">
        <v>6</v>
      </c>
      <c r="F5689" s="9" t="s">
        <v>120</v>
      </c>
      <c r="G5689" s="9">
        <v>0.12</v>
      </c>
      <c r="H5689" s="9">
        <v>0</v>
      </c>
      <c r="I5689" s="9">
        <v>0</v>
      </c>
      <c r="J5689" s="9">
        <v>0.01</v>
      </c>
      <c r="K5689" s="9">
        <v>0.14000000000000001</v>
      </c>
    </row>
    <row r="5690" spans="1:11" x14ac:dyDescent="0.35">
      <c r="A5690" s="10">
        <v>9293</v>
      </c>
      <c r="B5690" s="10" t="s">
        <v>555</v>
      </c>
      <c r="C5690" s="10" t="s">
        <v>39</v>
      </c>
      <c r="D5690" s="10">
        <v>2003</v>
      </c>
      <c r="E5690" s="10" t="s">
        <v>1</v>
      </c>
      <c r="F5690" s="10" t="s">
        <v>114</v>
      </c>
      <c r="G5690" s="10">
        <v>0.1</v>
      </c>
      <c r="H5690" s="10">
        <v>0.03</v>
      </c>
      <c r="I5690" s="10">
        <v>0</v>
      </c>
      <c r="J5690" s="10">
        <v>0</v>
      </c>
      <c r="K5690" s="10">
        <v>0.14000000000000001</v>
      </c>
    </row>
    <row r="5691" spans="1:11" x14ac:dyDescent="0.35">
      <c r="A5691" s="9">
        <v>9294</v>
      </c>
      <c r="B5691" s="9" t="s">
        <v>2962</v>
      </c>
      <c r="C5691" s="9" t="s">
        <v>69</v>
      </c>
      <c r="D5691" s="9">
        <v>2014</v>
      </c>
      <c r="E5691" s="9" t="s">
        <v>4</v>
      </c>
      <c r="F5691" s="9" t="s">
        <v>46</v>
      </c>
      <c r="G5691" s="9">
        <v>0</v>
      </c>
      <c r="H5691" s="9">
        <v>0</v>
      </c>
      <c r="I5691" s="9">
        <v>0.14000000000000001</v>
      </c>
      <c r="J5691" s="9">
        <v>0</v>
      </c>
      <c r="K5691" s="9">
        <v>0.14000000000000001</v>
      </c>
    </row>
    <row r="5692" spans="1:11" x14ac:dyDescent="0.35">
      <c r="A5692" s="10">
        <v>9295</v>
      </c>
      <c r="B5692" s="10" t="s">
        <v>2963</v>
      </c>
      <c r="C5692" s="10" t="s">
        <v>34</v>
      </c>
      <c r="D5692" s="10">
        <v>2001</v>
      </c>
      <c r="E5692" s="10" t="s">
        <v>1</v>
      </c>
      <c r="F5692" s="10" t="s">
        <v>57</v>
      </c>
      <c r="G5692" s="10">
        <v>7.0000000000000007E-2</v>
      </c>
      <c r="H5692" s="10">
        <v>0.05</v>
      </c>
      <c r="I5692" s="10">
        <v>0</v>
      </c>
      <c r="J5692" s="10">
        <v>0.02</v>
      </c>
      <c r="K5692" s="10">
        <v>0.14000000000000001</v>
      </c>
    </row>
    <row r="5693" spans="1:11" x14ac:dyDescent="0.35">
      <c r="A5693" s="9">
        <v>9296</v>
      </c>
      <c r="B5693" s="9" t="s">
        <v>2964</v>
      </c>
      <c r="C5693" s="9" t="s">
        <v>72</v>
      </c>
      <c r="D5693" s="9">
        <v>1997</v>
      </c>
      <c r="E5693" s="9" t="s">
        <v>6</v>
      </c>
      <c r="F5693" s="9" t="s">
        <v>57</v>
      </c>
      <c r="G5693" s="9">
        <v>0.08</v>
      </c>
      <c r="H5693" s="9">
        <v>0.05</v>
      </c>
      <c r="I5693" s="9">
        <v>0</v>
      </c>
      <c r="J5693" s="9">
        <v>0.01</v>
      </c>
      <c r="K5693" s="9">
        <v>0.14000000000000001</v>
      </c>
    </row>
    <row r="5694" spans="1:11" x14ac:dyDescent="0.35">
      <c r="A5694" s="10">
        <v>9297</v>
      </c>
      <c r="B5694" s="10" t="s">
        <v>2965</v>
      </c>
      <c r="C5694" s="10" t="s">
        <v>49</v>
      </c>
      <c r="D5694" s="10">
        <v>2010</v>
      </c>
      <c r="E5694" s="10" t="s">
        <v>1</v>
      </c>
      <c r="F5694" s="10" t="s">
        <v>98</v>
      </c>
      <c r="G5694" s="10">
        <v>0.13</v>
      </c>
      <c r="H5694" s="10">
        <v>0</v>
      </c>
      <c r="I5694" s="10">
        <v>0</v>
      </c>
      <c r="J5694" s="10">
        <v>0.01</v>
      </c>
      <c r="K5694" s="10">
        <v>0.14000000000000001</v>
      </c>
    </row>
    <row r="5695" spans="1:11" x14ac:dyDescent="0.35">
      <c r="A5695" s="9">
        <v>9298</v>
      </c>
      <c r="B5695" s="9" t="s">
        <v>2966</v>
      </c>
      <c r="C5695" s="9" t="s">
        <v>42</v>
      </c>
      <c r="D5695" s="9">
        <v>2008</v>
      </c>
      <c r="E5695" s="9" t="s">
        <v>8</v>
      </c>
      <c r="F5695" s="9" t="s">
        <v>466</v>
      </c>
      <c r="G5695" s="9">
        <v>0.11</v>
      </c>
      <c r="H5695" s="9">
        <v>0.02</v>
      </c>
      <c r="I5695" s="9">
        <v>0</v>
      </c>
      <c r="J5695" s="9">
        <v>0.01</v>
      </c>
      <c r="K5695" s="9">
        <v>0.14000000000000001</v>
      </c>
    </row>
    <row r="5696" spans="1:11" x14ac:dyDescent="0.35">
      <c r="A5696" s="10">
        <v>9299</v>
      </c>
      <c r="B5696" s="10" t="s">
        <v>2967</v>
      </c>
      <c r="C5696" s="10" t="s">
        <v>39</v>
      </c>
      <c r="D5696" s="10">
        <v>2003</v>
      </c>
      <c r="E5696" s="10" t="s">
        <v>3</v>
      </c>
      <c r="F5696" s="10" t="s">
        <v>118</v>
      </c>
      <c r="G5696" s="10">
        <v>0.1</v>
      </c>
      <c r="H5696" s="10">
        <v>0.03</v>
      </c>
      <c r="I5696" s="10">
        <v>0</v>
      </c>
      <c r="J5696" s="10">
        <v>0</v>
      </c>
      <c r="K5696" s="10">
        <v>0.14000000000000001</v>
      </c>
    </row>
    <row r="5697" spans="1:11" x14ac:dyDescent="0.35">
      <c r="A5697" s="9">
        <v>9300</v>
      </c>
      <c r="B5697" s="9" t="s">
        <v>2968</v>
      </c>
      <c r="C5697" s="9" t="s">
        <v>49</v>
      </c>
      <c r="D5697" s="9">
        <v>2010</v>
      </c>
      <c r="E5697" s="9" t="s">
        <v>12</v>
      </c>
      <c r="F5697" s="9" t="s">
        <v>75</v>
      </c>
      <c r="G5697" s="9">
        <v>0</v>
      </c>
      <c r="H5697" s="9">
        <v>0</v>
      </c>
      <c r="I5697" s="9">
        <v>0.14000000000000001</v>
      </c>
      <c r="J5697" s="9">
        <v>0</v>
      </c>
      <c r="K5697" s="9">
        <v>0.14000000000000001</v>
      </c>
    </row>
    <row r="5698" spans="1:11" x14ac:dyDescent="0.35">
      <c r="A5698" s="10">
        <v>9301</v>
      </c>
      <c r="B5698" s="10" t="s">
        <v>2969</v>
      </c>
      <c r="C5698" s="10" t="s">
        <v>36</v>
      </c>
      <c r="D5698" s="10">
        <v>2002</v>
      </c>
      <c r="E5698" s="10" t="s">
        <v>9</v>
      </c>
      <c r="F5698" s="10" t="s">
        <v>50</v>
      </c>
      <c r="G5698" s="10">
        <v>0.1</v>
      </c>
      <c r="H5698" s="10">
        <v>0.04</v>
      </c>
      <c r="I5698" s="10">
        <v>0</v>
      </c>
      <c r="J5698" s="10">
        <v>0</v>
      </c>
      <c r="K5698" s="10">
        <v>0.14000000000000001</v>
      </c>
    </row>
    <row r="5699" spans="1:11" x14ac:dyDescent="0.35">
      <c r="A5699" s="9">
        <v>9302</v>
      </c>
      <c r="B5699" s="9" t="s">
        <v>2970</v>
      </c>
      <c r="C5699" s="9" t="s">
        <v>34</v>
      </c>
      <c r="D5699" s="9">
        <v>2001</v>
      </c>
      <c r="E5699" s="9" t="s">
        <v>7</v>
      </c>
      <c r="F5699" s="9" t="s">
        <v>57</v>
      </c>
      <c r="G5699" s="9">
        <v>7.0000000000000007E-2</v>
      </c>
      <c r="H5699" s="9">
        <v>0.05</v>
      </c>
      <c r="I5699" s="9">
        <v>0</v>
      </c>
      <c r="J5699" s="9">
        <v>0.02</v>
      </c>
      <c r="K5699" s="9">
        <v>0.14000000000000001</v>
      </c>
    </row>
    <row r="5700" spans="1:11" x14ac:dyDescent="0.35">
      <c r="A5700" s="10">
        <v>9303</v>
      </c>
      <c r="B5700" s="10" t="s">
        <v>2971</v>
      </c>
      <c r="C5700" s="10" t="s">
        <v>42</v>
      </c>
      <c r="D5700" s="10">
        <v>2006</v>
      </c>
      <c r="E5700" s="10" t="s">
        <v>5</v>
      </c>
      <c r="F5700" s="10" t="s">
        <v>53</v>
      </c>
      <c r="G5700" s="10">
        <v>0.08</v>
      </c>
      <c r="H5700" s="10">
        <v>0.02</v>
      </c>
      <c r="I5700" s="10">
        <v>0.03</v>
      </c>
      <c r="J5700" s="10">
        <v>0.01</v>
      </c>
      <c r="K5700" s="10">
        <v>0.14000000000000001</v>
      </c>
    </row>
    <row r="5701" spans="1:11" x14ac:dyDescent="0.35">
      <c r="A5701" s="9">
        <v>9304</v>
      </c>
      <c r="B5701" s="9" t="s">
        <v>2160</v>
      </c>
      <c r="C5701" s="9" t="s">
        <v>49</v>
      </c>
      <c r="D5701" s="9">
        <v>2006</v>
      </c>
      <c r="E5701" s="9" t="s">
        <v>2</v>
      </c>
      <c r="F5701" s="9" t="s">
        <v>50</v>
      </c>
      <c r="G5701" s="9">
        <v>0.12</v>
      </c>
      <c r="H5701" s="9">
        <v>0</v>
      </c>
      <c r="I5701" s="9">
        <v>0</v>
      </c>
      <c r="J5701" s="9">
        <v>0.01</v>
      </c>
      <c r="K5701" s="9">
        <v>0.14000000000000001</v>
      </c>
    </row>
    <row r="5702" spans="1:11" x14ac:dyDescent="0.35">
      <c r="A5702" s="10">
        <v>9305</v>
      </c>
      <c r="B5702" s="10" t="s">
        <v>2972</v>
      </c>
      <c r="C5702" s="10" t="s">
        <v>72</v>
      </c>
      <c r="D5702" s="10">
        <v>1998</v>
      </c>
      <c r="E5702" s="10" t="s">
        <v>10</v>
      </c>
      <c r="F5702" s="10" t="s">
        <v>444</v>
      </c>
      <c r="G5702" s="10">
        <v>0.03</v>
      </c>
      <c r="H5702" s="10">
        <v>0.02</v>
      </c>
      <c r="I5702" s="10">
        <v>7.0000000000000007E-2</v>
      </c>
      <c r="J5702" s="10">
        <v>0.01</v>
      </c>
      <c r="K5702" s="10">
        <v>0.14000000000000001</v>
      </c>
    </row>
    <row r="5703" spans="1:11" x14ac:dyDescent="0.35">
      <c r="A5703" s="9">
        <v>9306</v>
      </c>
      <c r="B5703" s="9" t="s">
        <v>349</v>
      </c>
      <c r="C5703" s="9" t="s">
        <v>94</v>
      </c>
      <c r="D5703" s="9">
        <v>2015</v>
      </c>
      <c r="E5703" s="9" t="s">
        <v>7</v>
      </c>
      <c r="F5703" s="9" t="s">
        <v>61</v>
      </c>
      <c r="G5703" s="9">
        <v>0</v>
      </c>
      <c r="H5703" s="9">
        <v>0.13</v>
      </c>
      <c r="I5703" s="9">
        <v>0</v>
      </c>
      <c r="J5703" s="9">
        <v>0.01</v>
      </c>
      <c r="K5703" s="9">
        <v>0.14000000000000001</v>
      </c>
    </row>
    <row r="5704" spans="1:11" x14ac:dyDescent="0.35">
      <c r="A5704" s="10">
        <v>9307</v>
      </c>
      <c r="B5704" s="10" t="s">
        <v>2973</v>
      </c>
      <c r="C5704" s="10" t="s">
        <v>183</v>
      </c>
      <c r="D5704" s="10">
        <v>2012</v>
      </c>
      <c r="E5704" s="10" t="s">
        <v>9</v>
      </c>
      <c r="F5704" s="10" t="s">
        <v>120</v>
      </c>
      <c r="G5704" s="10">
        <v>0.09</v>
      </c>
      <c r="H5704" s="10">
        <v>0.03</v>
      </c>
      <c r="I5704" s="10">
        <v>0</v>
      </c>
      <c r="J5704" s="10">
        <v>0.01</v>
      </c>
      <c r="K5704" s="10">
        <v>0.14000000000000001</v>
      </c>
    </row>
    <row r="5705" spans="1:11" x14ac:dyDescent="0.35">
      <c r="A5705" s="9">
        <v>9308</v>
      </c>
      <c r="B5705" s="9" t="s">
        <v>2974</v>
      </c>
      <c r="C5705" s="9" t="s">
        <v>70</v>
      </c>
      <c r="D5705" s="9">
        <v>2010</v>
      </c>
      <c r="E5705" s="9" t="s">
        <v>4</v>
      </c>
      <c r="F5705" s="9" t="s">
        <v>690</v>
      </c>
      <c r="G5705" s="9">
        <v>0.11</v>
      </c>
      <c r="H5705" s="9">
        <v>0.02</v>
      </c>
      <c r="I5705" s="9">
        <v>0</v>
      </c>
      <c r="J5705" s="9">
        <v>0.01</v>
      </c>
      <c r="K5705" s="9">
        <v>0.14000000000000001</v>
      </c>
    </row>
    <row r="5706" spans="1:11" x14ac:dyDescent="0.35">
      <c r="A5706" s="10">
        <v>9309</v>
      </c>
      <c r="B5706" s="10" t="s">
        <v>898</v>
      </c>
      <c r="C5706" s="10" t="s">
        <v>44</v>
      </c>
      <c r="D5706" s="10">
        <v>2005</v>
      </c>
      <c r="E5706" s="10" t="s">
        <v>6</v>
      </c>
      <c r="F5706" s="10" t="s">
        <v>194</v>
      </c>
      <c r="G5706" s="10">
        <v>0.12</v>
      </c>
      <c r="H5706" s="10">
        <v>0</v>
      </c>
      <c r="I5706" s="10">
        <v>0</v>
      </c>
      <c r="J5706" s="10">
        <v>0.01</v>
      </c>
      <c r="K5706" s="10">
        <v>0.14000000000000001</v>
      </c>
    </row>
    <row r="5707" spans="1:11" x14ac:dyDescent="0.35">
      <c r="A5707" s="9">
        <v>9310</v>
      </c>
      <c r="B5707" s="9" t="s">
        <v>2975</v>
      </c>
      <c r="C5707" s="9" t="s">
        <v>72</v>
      </c>
      <c r="D5707" s="9">
        <v>2001</v>
      </c>
      <c r="E5707" s="9" t="s">
        <v>9</v>
      </c>
      <c r="F5707" s="9" t="s">
        <v>114</v>
      </c>
      <c r="G5707" s="9">
        <v>0.08</v>
      </c>
      <c r="H5707" s="9">
        <v>0.05</v>
      </c>
      <c r="I5707" s="9">
        <v>0</v>
      </c>
      <c r="J5707" s="9">
        <v>0.01</v>
      </c>
      <c r="K5707" s="9">
        <v>0.14000000000000001</v>
      </c>
    </row>
    <row r="5708" spans="1:11" x14ac:dyDescent="0.35">
      <c r="A5708" s="10">
        <v>9311</v>
      </c>
      <c r="B5708" s="10" t="s">
        <v>954</v>
      </c>
      <c r="C5708" s="10" t="s">
        <v>72</v>
      </c>
      <c r="D5708" s="10">
        <v>1996</v>
      </c>
      <c r="E5708" s="10" t="s">
        <v>1</v>
      </c>
      <c r="F5708" s="10" t="s">
        <v>114</v>
      </c>
      <c r="G5708" s="10">
        <v>0.08</v>
      </c>
      <c r="H5708" s="10">
        <v>0.05</v>
      </c>
      <c r="I5708" s="10">
        <v>0</v>
      </c>
      <c r="J5708" s="10">
        <v>0.01</v>
      </c>
      <c r="K5708" s="10">
        <v>0.14000000000000001</v>
      </c>
    </row>
    <row r="5709" spans="1:11" x14ac:dyDescent="0.35">
      <c r="A5709" s="9">
        <v>9312</v>
      </c>
      <c r="B5709" s="9" t="s">
        <v>2976</v>
      </c>
      <c r="C5709" s="9" t="s">
        <v>36</v>
      </c>
      <c r="D5709" s="12" t="s">
        <v>145</v>
      </c>
      <c r="E5709" s="9" t="s">
        <v>2</v>
      </c>
      <c r="F5709" s="9" t="s">
        <v>59</v>
      </c>
      <c r="G5709" s="9">
        <v>0.1</v>
      </c>
      <c r="H5709" s="9">
        <v>0.04</v>
      </c>
      <c r="I5709" s="9">
        <v>0</v>
      </c>
      <c r="J5709" s="9">
        <v>0</v>
      </c>
      <c r="K5709" s="9">
        <v>0.14000000000000001</v>
      </c>
    </row>
    <row r="5710" spans="1:11" x14ac:dyDescent="0.35">
      <c r="A5710" s="10">
        <v>9313</v>
      </c>
      <c r="B5710" s="10" t="s">
        <v>2977</v>
      </c>
      <c r="C5710" s="10" t="s">
        <v>42</v>
      </c>
      <c r="D5710" s="10">
        <v>2011</v>
      </c>
      <c r="E5710" s="10" t="s">
        <v>7</v>
      </c>
      <c r="F5710" s="10" t="s">
        <v>43</v>
      </c>
      <c r="G5710" s="10">
        <v>0.13</v>
      </c>
      <c r="H5710" s="10">
        <v>0</v>
      </c>
      <c r="I5710" s="10">
        <v>0</v>
      </c>
      <c r="J5710" s="10">
        <v>0.01</v>
      </c>
      <c r="K5710" s="10">
        <v>0.14000000000000001</v>
      </c>
    </row>
    <row r="5711" spans="1:11" x14ac:dyDescent="0.35">
      <c r="A5711" s="9">
        <v>9314</v>
      </c>
      <c r="B5711" s="9" t="s">
        <v>2978</v>
      </c>
      <c r="C5711" s="9" t="s">
        <v>49</v>
      </c>
      <c r="D5711" s="9">
        <v>2010</v>
      </c>
      <c r="E5711" s="9" t="s">
        <v>8</v>
      </c>
      <c r="F5711" s="9" t="s">
        <v>50</v>
      </c>
      <c r="G5711" s="9">
        <v>0.13</v>
      </c>
      <c r="H5711" s="9">
        <v>0</v>
      </c>
      <c r="I5711" s="9">
        <v>0</v>
      </c>
      <c r="J5711" s="9">
        <v>0.01</v>
      </c>
      <c r="K5711" s="9">
        <v>0.14000000000000001</v>
      </c>
    </row>
    <row r="5712" spans="1:11" x14ac:dyDescent="0.35">
      <c r="A5712" s="10">
        <v>9315</v>
      </c>
      <c r="B5712" s="10" t="s">
        <v>2382</v>
      </c>
      <c r="C5712" s="10" t="s">
        <v>55</v>
      </c>
      <c r="D5712" s="10">
        <v>2014</v>
      </c>
      <c r="E5712" s="10" t="s">
        <v>1</v>
      </c>
      <c r="F5712" s="10" t="s">
        <v>38</v>
      </c>
      <c r="G5712" s="10">
        <v>0.02</v>
      </c>
      <c r="H5712" s="10">
        <v>0.1</v>
      </c>
      <c r="I5712" s="10">
        <v>0</v>
      </c>
      <c r="J5712" s="10">
        <v>0.01</v>
      </c>
      <c r="K5712" s="10">
        <v>0.14000000000000001</v>
      </c>
    </row>
    <row r="5713" spans="1:11" x14ac:dyDescent="0.35">
      <c r="A5713" s="9">
        <v>9316</v>
      </c>
      <c r="B5713" s="9" t="s">
        <v>2979</v>
      </c>
      <c r="C5713" s="9" t="s">
        <v>94</v>
      </c>
      <c r="D5713" s="9">
        <v>2011</v>
      </c>
      <c r="E5713" s="9" t="s">
        <v>7</v>
      </c>
      <c r="F5713" s="9" t="s">
        <v>2980</v>
      </c>
      <c r="G5713" s="9">
        <v>0.04</v>
      </c>
      <c r="H5713" s="9">
        <v>7.0000000000000007E-2</v>
      </c>
      <c r="I5713" s="9">
        <v>0</v>
      </c>
      <c r="J5713" s="9">
        <v>0.02</v>
      </c>
      <c r="K5713" s="9">
        <v>0.14000000000000001</v>
      </c>
    </row>
    <row r="5714" spans="1:11" x14ac:dyDescent="0.35">
      <c r="A5714" s="10">
        <v>9317</v>
      </c>
      <c r="B5714" s="10" t="s">
        <v>2981</v>
      </c>
      <c r="C5714" s="10" t="s">
        <v>149</v>
      </c>
      <c r="D5714" s="10">
        <v>2004</v>
      </c>
      <c r="E5714" s="10" t="s">
        <v>1</v>
      </c>
      <c r="F5714" s="10" t="s">
        <v>61</v>
      </c>
      <c r="G5714" s="10">
        <v>0.1</v>
      </c>
      <c r="H5714" s="10">
        <v>0.03</v>
      </c>
      <c r="I5714" s="10">
        <v>0</v>
      </c>
      <c r="J5714" s="10">
        <v>0</v>
      </c>
      <c r="K5714" s="10">
        <v>0.14000000000000001</v>
      </c>
    </row>
    <row r="5715" spans="1:11" x14ac:dyDescent="0.35">
      <c r="A5715" s="9">
        <v>9318</v>
      </c>
      <c r="B5715" s="9" t="s">
        <v>2982</v>
      </c>
      <c r="C5715" s="9" t="s">
        <v>42</v>
      </c>
      <c r="D5715" s="9">
        <v>2011</v>
      </c>
      <c r="E5715" s="9" t="s">
        <v>6</v>
      </c>
      <c r="F5715" s="9" t="s">
        <v>67</v>
      </c>
      <c r="G5715" s="9">
        <v>0.11</v>
      </c>
      <c r="H5715" s="9">
        <v>0.01</v>
      </c>
      <c r="I5715" s="9">
        <v>0</v>
      </c>
      <c r="J5715" s="9">
        <v>0.01</v>
      </c>
      <c r="K5715" s="9">
        <v>0.14000000000000001</v>
      </c>
    </row>
    <row r="5716" spans="1:11" x14ac:dyDescent="0.35">
      <c r="A5716" s="10">
        <v>9319</v>
      </c>
      <c r="B5716" s="10" t="s">
        <v>2697</v>
      </c>
      <c r="C5716" s="10" t="s">
        <v>42</v>
      </c>
      <c r="D5716" s="10">
        <v>2010</v>
      </c>
      <c r="E5716" s="10" t="s">
        <v>7</v>
      </c>
      <c r="F5716" s="10" t="s">
        <v>50</v>
      </c>
      <c r="G5716" s="10">
        <v>0.11</v>
      </c>
      <c r="H5716" s="10">
        <v>0.01</v>
      </c>
      <c r="I5716" s="10">
        <v>0</v>
      </c>
      <c r="J5716" s="10">
        <v>0.01</v>
      </c>
      <c r="K5716" s="10">
        <v>0.14000000000000001</v>
      </c>
    </row>
    <row r="5717" spans="1:11" x14ac:dyDescent="0.35">
      <c r="A5717" s="9">
        <v>9320</v>
      </c>
      <c r="B5717" s="9" t="s">
        <v>548</v>
      </c>
      <c r="C5717" s="9" t="s">
        <v>49</v>
      </c>
      <c r="D5717" s="9">
        <v>2008</v>
      </c>
      <c r="E5717" s="9" t="s">
        <v>9</v>
      </c>
      <c r="F5717" s="9" t="s">
        <v>43</v>
      </c>
      <c r="G5717" s="9">
        <v>0.11</v>
      </c>
      <c r="H5717" s="9">
        <v>0.01</v>
      </c>
      <c r="I5717" s="9">
        <v>0</v>
      </c>
      <c r="J5717" s="9">
        <v>0.01</v>
      </c>
      <c r="K5717" s="9">
        <v>0.14000000000000001</v>
      </c>
    </row>
    <row r="5718" spans="1:11" x14ac:dyDescent="0.35">
      <c r="A5718" s="10">
        <v>9321</v>
      </c>
      <c r="B5718" s="10" t="s">
        <v>2983</v>
      </c>
      <c r="C5718" s="10" t="s">
        <v>34</v>
      </c>
      <c r="D5718" s="10">
        <v>2002</v>
      </c>
      <c r="E5718" s="10" t="s">
        <v>1</v>
      </c>
      <c r="F5718" s="10" t="s">
        <v>78</v>
      </c>
      <c r="G5718" s="10">
        <v>7.0000000000000007E-2</v>
      </c>
      <c r="H5718" s="10">
        <v>0.05</v>
      </c>
      <c r="I5718" s="10">
        <v>0</v>
      </c>
      <c r="J5718" s="10">
        <v>0.02</v>
      </c>
      <c r="K5718" s="10">
        <v>0.14000000000000001</v>
      </c>
    </row>
    <row r="5719" spans="1:11" x14ac:dyDescent="0.35">
      <c r="A5719" s="9">
        <v>9322</v>
      </c>
      <c r="B5719" s="9" t="s">
        <v>1663</v>
      </c>
      <c r="C5719" s="9" t="s">
        <v>39</v>
      </c>
      <c r="D5719" s="9">
        <v>2004</v>
      </c>
      <c r="E5719" s="9" t="s">
        <v>1</v>
      </c>
      <c r="F5719" s="9" t="s">
        <v>46</v>
      </c>
      <c r="G5719" s="9">
        <v>0.1</v>
      </c>
      <c r="H5719" s="9">
        <v>0.03</v>
      </c>
      <c r="I5719" s="9">
        <v>0</v>
      </c>
      <c r="J5719" s="9">
        <v>0</v>
      </c>
      <c r="K5719" s="9">
        <v>0.14000000000000001</v>
      </c>
    </row>
    <row r="5720" spans="1:11" x14ac:dyDescent="0.35">
      <c r="A5720" s="10">
        <v>9323</v>
      </c>
      <c r="B5720" s="10" t="s">
        <v>2889</v>
      </c>
      <c r="C5720" s="10" t="s">
        <v>42</v>
      </c>
      <c r="D5720" s="10">
        <v>2011</v>
      </c>
      <c r="E5720" s="10" t="s">
        <v>11</v>
      </c>
      <c r="F5720" s="10" t="s">
        <v>50</v>
      </c>
      <c r="G5720" s="10">
        <v>0.08</v>
      </c>
      <c r="H5720" s="10">
        <v>0.04</v>
      </c>
      <c r="I5720" s="10">
        <v>0</v>
      </c>
      <c r="J5720" s="10">
        <v>0.01</v>
      </c>
      <c r="K5720" s="10">
        <v>0.14000000000000001</v>
      </c>
    </row>
    <row r="5721" spans="1:11" x14ac:dyDescent="0.35">
      <c r="A5721" s="9">
        <v>9324</v>
      </c>
      <c r="B5721" s="9" t="s">
        <v>2414</v>
      </c>
      <c r="C5721" s="9" t="s">
        <v>49</v>
      </c>
      <c r="D5721" s="9">
        <v>2009</v>
      </c>
      <c r="E5721" s="9" t="s">
        <v>1</v>
      </c>
      <c r="F5721" s="9" t="s">
        <v>43</v>
      </c>
      <c r="G5721" s="9">
        <v>0.13</v>
      </c>
      <c r="H5721" s="9">
        <v>0</v>
      </c>
      <c r="I5721" s="9">
        <v>0</v>
      </c>
      <c r="J5721" s="9">
        <v>0.01</v>
      </c>
      <c r="K5721" s="9">
        <v>0.14000000000000001</v>
      </c>
    </row>
    <row r="5722" spans="1:11" x14ac:dyDescent="0.35">
      <c r="A5722" s="10">
        <v>9325</v>
      </c>
      <c r="B5722" s="10" t="s">
        <v>1735</v>
      </c>
      <c r="C5722" s="10" t="s">
        <v>39</v>
      </c>
      <c r="D5722" s="10">
        <v>2003</v>
      </c>
      <c r="E5722" s="10" t="s">
        <v>12</v>
      </c>
      <c r="F5722" s="10" t="s">
        <v>43</v>
      </c>
      <c r="G5722" s="10">
        <v>0.1</v>
      </c>
      <c r="H5722" s="10">
        <v>0.03</v>
      </c>
      <c r="I5722" s="10">
        <v>0</v>
      </c>
      <c r="J5722" s="10">
        <v>0</v>
      </c>
      <c r="K5722" s="10">
        <v>0.14000000000000001</v>
      </c>
    </row>
    <row r="5723" spans="1:11" x14ac:dyDescent="0.35">
      <c r="A5723" s="9">
        <v>9326</v>
      </c>
      <c r="B5723" s="9" t="s">
        <v>2984</v>
      </c>
      <c r="C5723" s="9" t="s">
        <v>39</v>
      </c>
      <c r="D5723" s="9">
        <v>2002</v>
      </c>
      <c r="E5723" s="9" t="s">
        <v>10</v>
      </c>
      <c r="F5723" s="9" t="s">
        <v>114</v>
      </c>
      <c r="G5723" s="9">
        <v>0.1</v>
      </c>
      <c r="H5723" s="9">
        <v>0.03</v>
      </c>
      <c r="I5723" s="9">
        <v>0</v>
      </c>
      <c r="J5723" s="9">
        <v>0</v>
      </c>
      <c r="K5723" s="9">
        <v>0.14000000000000001</v>
      </c>
    </row>
    <row r="5724" spans="1:11" x14ac:dyDescent="0.35">
      <c r="A5724" s="10">
        <v>9327</v>
      </c>
      <c r="B5724" s="10" t="s">
        <v>2985</v>
      </c>
      <c r="C5724" s="10" t="s">
        <v>44</v>
      </c>
      <c r="D5724" s="10">
        <v>2011</v>
      </c>
      <c r="E5724" s="10" t="s">
        <v>4</v>
      </c>
      <c r="F5724" s="10" t="s">
        <v>75</v>
      </c>
      <c r="G5724" s="10">
        <v>0</v>
      </c>
      <c r="H5724" s="10">
        <v>0</v>
      </c>
      <c r="I5724" s="10">
        <v>0.14000000000000001</v>
      </c>
      <c r="J5724" s="10">
        <v>0</v>
      </c>
      <c r="K5724" s="10">
        <v>0.14000000000000001</v>
      </c>
    </row>
    <row r="5725" spans="1:11" x14ac:dyDescent="0.35">
      <c r="A5725" s="9">
        <v>9328</v>
      </c>
      <c r="B5725" s="9" t="s">
        <v>2986</v>
      </c>
      <c r="C5725" s="9" t="s">
        <v>44</v>
      </c>
      <c r="D5725" s="9">
        <v>2012</v>
      </c>
      <c r="E5725" s="9" t="s">
        <v>9</v>
      </c>
      <c r="F5725" s="9" t="s">
        <v>1069</v>
      </c>
      <c r="G5725" s="9">
        <v>0</v>
      </c>
      <c r="H5725" s="9">
        <v>0</v>
      </c>
      <c r="I5725" s="9">
        <v>0.14000000000000001</v>
      </c>
      <c r="J5725" s="9">
        <v>0</v>
      </c>
      <c r="K5725" s="9">
        <v>0.14000000000000001</v>
      </c>
    </row>
    <row r="5726" spans="1:11" x14ac:dyDescent="0.35">
      <c r="A5726" s="10">
        <v>9329</v>
      </c>
      <c r="B5726" s="10" t="s">
        <v>2987</v>
      </c>
      <c r="C5726" s="10" t="s">
        <v>49</v>
      </c>
      <c r="D5726" s="10">
        <v>2008</v>
      </c>
      <c r="E5726" s="10" t="s">
        <v>1</v>
      </c>
      <c r="F5726" s="10" t="s">
        <v>67</v>
      </c>
      <c r="G5726" s="10">
        <v>0.12</v>
      </c>
      <c r="H5726" s="10">
        <v>0</v>
      </c>
      <c r="I5726" s="10">
        <v>0</v>
      </c>
      <c r="J5726" s="10">
        <v>0.01</v>
      </c>
      <c r="K5726" s="10">
        <v>0.14000000000000001</v>
      </c>
    </row>
    <row r="5727" spans="1:11" x14ac:dyDescent="0.35">
      <c r="A5727" s="9">
        <v>9330</v>
      </c>
      <c r="B5727" s="9" t="s">
        <v>2988</v>
      </c>
      <c r="C5727" s="9" t="s">
        <v>49</v>
      </c>
      <c r="D5727" s="9">
        <v>2008</v>
      </c>
      <c r="E5727" s="9" t="s">
        <v>6</v>
      </c>
      <c r="F5727" s="9" t="s">
        <v>50</v>
      </c>
      <c r="G5727" s="9">
        <v>0.13</v>
      </c>
      <c r="H5727" s="9">
        <v>0</v>
      </c>
      <c r="I5727" s="9">
        <v>0</v>
      </c>
      <c r="J5727" s="9">
        <v>0.01</v>
      </c>
      <c r="K5727" s="9">
        <v>0.14000000000000001</v>
      </c>
    </row>
    <row r="5728" spans="1:11" x14ac:dyDescent="0.35">
      <c r="A5728" s="10">
        <v>9331</v>
      </c>
      <c r="B5728" s="10" t="s">
        <v>2989</v>
      </c>
      <c r="C5728" s="10" t="s">
        <v>49</v>
      </c>
      <c r="D5728" s="10">
        <v>2009</v>
      </c>
      <c r="E5728" s="10" t="s">
        <v>6</v>
      </c>
      <c r="F5728" s="10" t="s">
        <v>50</v>
      </c>
      <c r="G5728" s="10">
        <v>0.13</v>
      </c>
      <c r="H5728" s="10">
        <v>0</v>
      </c>
      <c r="I5728" s="10">
        <v>0</v>
      </c>
      <c r="J5728" s="10">
        <v>0.01</v>
      </c>
      <c r="K5728" s="10">
        <v>0.13</v>
      </c>
    </row>
    <row r="5729" spans="1:11" x14ac:dyDescent="0.35">
      <c r="A5729" s="9">
        <v>9332</v>
      </c>
      <c r="B5729" s="9" t="s">
        <v>1220</v>
      </c>
      <c r="C5729" s="9" t="s">
        <v>69</v>
      </c>
      <c r="D5729" s="9">
        <v>2008</v>
      </c>
      <c r="E5729" s="9" t="s">
        <v>7</v>
      </c>
      <c r="F5729" s="9" t="s">
        <v>118</v>
      </c>
      <c r="G5729" s="9">
        <v>0.08</v>
      </c>
      <c r="H5729" s="9">
        <v>0.03</v>
      </c>
      <c r="I5729" s="9">
        <v>0</v>
      </c>
      <c r="J5729" s="9">
        <v>0.02</v>
      </c>
      <c r="K5729" s="9">
        <v>0.13</v>
      </c>
    </row>
    <row r="5730" spans="1:11" x14ac:dyDescent="0.35">
      <c r="A5730" s="10">
        <v>9333</v>
      </c>
      <c r="B5730" s="10" t="s">
        <v>340</v>
      </c>
      <c r="C5730" s="10" t="s">
        <v>39</v>
      </c>
      <c r="D5730" s="10">
        <v>2003</v>
      </c>
      <c r="E5730" s="10" t="s">
        <v>3</v>
      </c>
      <c r="F5730" s="10" t="s">
        <v>76</v>
      </c>
      <c r="G5730" s="10">
        <v>0.1</v>
      </c>
      <c r="H5730" s="10">
        <v>0.03</v>
      </c>
      <c r="I5730" s="10">
        <v>0</v>
      </c>
      <c r="J5730" s="10">
        <v>0</v>
      </c>
      <c r="K5730" s="10">
        <v>0.13</v>
      </c>
    </row>
    <row r="5731" spans="1:11" x14ac:dyDescent="0.35">
      <c r="A5731" s="9">
        <v>9334</v>
      </c>
      <c r="B5731" s="9" t="s">
        <v>2990</v>
      </c>
      <c r="C5731" s="9" t="s">
        <v>42</v>
      </c>
      <c r="D5731" s="9">
        <v>2010</v>
      </c>
      <c r="E5731" s="9" t="s">
        <v>6</v>
      </c>
      <c r="F5731" s="9" t="s">
        <v>50</v>
      </c>
      <c r="G5731" s="9">
        <v>0</v>
      </c>
      <c r="H5731" s="9">
        <v>0.12</v>
      </c>
      <c r="I5731" s="9">
        <v>0</v>
      </c>
      <c r="J5731" s="9">
        <v>0.02</v>
      </c>
      <c r="K5731" s="9">
        <v>0.13</v>
      </c>
    </row>
    <row r="5732" spans="1:11" x14ac:dyDescent="0.35">
      <c r="A5732" s="10">
        <v>9335</v>
      </c>
      <c r="B5732" s="10" t="s">
        <v>2991</v>
      </c>
      <c r="C5732" s="10" t="s">
        <v>72</v>
      </c>
      <c r="D5732" s="10">
        <v>2001</v>
      </c>
      <c r="E5732" s="10" t="s">
        <v>1</v>
      </c>
      <c r="F5732" s="10" t="s">
        <v>225</v>
      </c>
      <c r="G5732" s="10">
        <v>7.0000000000000007E-2</v>
      </c>
      <c r="H5732" s="10">
        <v>0.05</v>
      </c>
      <c r="I5732" s="10">
        <v>0</v>
      </c>
      <c r="J5732" s="10">
        <v>0.01</v>
      </c>
      <c r="K5732" s="10">
        <v>0.13</v>
      </c>
    </row>
    <row r="5733" spans="1:11" x14ac:dyDescent="0.35">
      <c r="A5733" s="9">
        <v>9336</v>
      </c>
      <c r="B5733" s="9" t="s">
        <v>2992</v>
      </c>
      <c r="C5733" s="9" t="s">
        <v>34</v>
      </c>
      <c r="D5733" s="9">
        <v>2003</v>
      </c>
      <c r="E5733" s="9" t="s">
        <v>4</v>
      </c>
      <c r="F5733" s="9" t="s">
        <v>137</v>
      </c>
      <c r="G5733" s="9">
        <v>0</v>
      </c>
      <c r="H5733" s="9">
        <v>0</v>
      </c>
      <c r="I5733" s="9">
        <v>0.13</v>
      </c>
      <c r="J5733" s="9">
        <v>0</v>
      </c>
      <c r="K5733" s="9">
        <v>0.13</v>
      </c>
    </row>
    <row r="5734" spans="1:11" x14ac:dyDescent="0.35">
      <c r="A5734" s="10">
        <v>9337</v>
      </c>
      <c r="B5734" s="10" t="s">
        <v>2993</v>
      </c>
      <c r="C5734" s="10" t="s">
        <v>36</v>
      </c>
      <c r="D5734" s="10">
        <v>2003</v>
      </c>
      <c r="E5734" s="10" t="s">
        <v>7</v>
      </c>
      <c r="F5734" s="10" t="s">
        <v>61</v>
      </c>
      <c r="G5734" s="10">
        <v>0.1</v>
      </c>
      <c r="H5734" s="10">
        <v>0.04</v>
      </c>
      <c r="I5734" s="10">
        <v>0</v>
      </c>
      <c r="J5734" s="10">
        <v>0</v>
      </c>
      <c r="K5734" s="10">
        <v>0.13</v>
      </c>
    </row>
    <row r="5735" spans="1:11" x14ac:dyDescent="0.35">
      <c r="A5735" s="9">
        <v>9338</v>
      </c>
      <c r="B5735" s="9" t="s">
        <v>2994</v>
      </c>
      <c r="C5735" s="9" t="s">
        <v>69</v>
      </c>
      <c r="D5735" s="9">
        <v>2010</v>
      </c>
      <c r="E5735" s="9" t="s">
        <v>12</v>
      </c>
      <c r="F5735" s="9" t="s">
        <v>111</v>
      </c>
      <c r="G5735" s="9">
        <v>0</v>
      </c>
      <c r="H5735" s="9">
        <v>0</v>
      </c>
      <c r="I5735" s="9">
        <v>0.13</v>
      </c>
      <c r="J5735" s="9">
        <v>0</v>
      </c>
      <c r="K5735" s="9">
        <v>0.13</v>
      </c>
    </row>
    <row r="5736" spans="1:11" x14ac:dyDescent="0.35">
      <c r="A5736" s="10">
        <v>9339</v>
      </c>
      <c r="B5736" s="10" t="s">
        <v>2995</v>
      </c>
      <c r="C5736" s="10" t="s">
        <v>88</v>
      </c>
      <c r="D5736" s="10">
        <v>2012</v>
      </c>
      <c r="E5736" s="10" t="s">
        <v>9</v>
      </c>
      <c r="F5736" s="10" t="s">
        <v>937</v>
      </c>
      <c r="G5736" s="10">
        <v>0</v>
      </c>
      <c r="H5736" s="10">
        <v>0</v>
      </c>
      <c r="I5736" s="10">
        <v>0.13</v>
      </c>
      <c r="J5736" s="10">
        <v>0</v>
      </c>
      <c r="K5736" s="10">
        <v>0.13</v>
      </c>
    </row>
    <row r="5737" spans="1:11" x14ac:dyDescent="0.35">
      <c r="A5737" s="9">
        <v>9340</v>
      </c>
      <c r="B5737" s="9" t="s">
        <v>2854</v>
      </c>
      <c r="C5737" s="9" t="s">
        <v>72</v>
      </c>
      <c r="D5737" s="9">
        <v>1998</v>
      </c>
      <c r="E5737" s="9" t="s">
        <v>9</v>
      </c>
      <c r="F5737" s="9" t="s">
        <v>491</v>
      </c>
      <c r="G5737" s="9">
        <v>7.0000000000000007E-2</v>
      </c>
      <c r="H5737" s="9">
        <v>0.05</v>
      </c>
      <c r="I5737" s="9">
        <v>0</v>
      </c>
      <c r="J5737" s="9">
        <v>0.01</v>
      </c>
      <c r="K5737" s="9">
        <v>0.13</v>
      </c>
    </row>
    <row r="5738" spans="1:11" x14ac:dyDescent="0.35">
      <c r="A5738" s="10">
        <v>9341</v>
      </c>
      <c r="B5738" s="10" t="s">
        <v>2996</v>
      </c>
      <c r="C5738" s="10" t="s">
        <v>72</v>
      </c>
      <c r="D5738" s="10">
        <v>2001</v>
      </c>
      <c r="E5738" s="10" t="s">
        <v>2</v>
      </c>
      <c r="F5738" s="10" t="s">
        <v>38</v>
      </c>
      <c r="G5738" s="10">
        <v>7.0000000000000007E-2</v>
      </c>
      <c r="H5738" s="10">
        <v>0.05</v>
      </c>
      <c r="I5738" s="10">
        <v>0</v>
      </c>
      <c r="J5738" s="10">
        <v>0.01</v>
      </c>
      <c r="K5738" s="10">
        <v>0.13</v>
      </c>
    </row>
    <row r="5739" spans="1:11" x14ac:dyDescent="0.35">
      <c r="A5739" s="9">
        <v>9342</v>
      </c>
      <c r="B5739" s="9" t="s">
        <v>2997</v>
      </c>
      <c r="C5739" s="9" t="s">
        <v>34</v>
      </c>
      <c r="D5739" s="9">
        <v>2008</v>
      </c>
      <c r="E5739" s="9" t="s">
        <v>11</v>
      </c>
      <c r="F5739" s="9" t="s">
        <v>82</v>
      </c>
      <c r="G5739" s="9">
        <v>0</v>
      </c>
      <c r="H5739" s="9">
        <v>0</v>
      </c>
      <c r="I5739" s="9">
        <v>0.13</v>
      </c>
      <c r="J5739" s="9">
        <v>0</v>
      </c>
      <c r="K5739" s="9">
        <v>0.13</v>
      </c>
    </row>
    <row r="5740" spans="1:11" x14ac:dyDescent="0.35">
      <c r="A5740" s="10">
        <v>9343</v>
      </c>
      <c r="B5740" s="10" t="s">
        <v>2579</v>
      </c>
      <c r="C5740" s="10" t="s">
        <v>42</v>
      </c>
      <c r="D5740" s="10">
        <v>2008</v>
      </c>
      <c r="E5740" s="10" t="s">
        <v>1</v>
      </c>
      <c r="F5740" s="10" t="s">
        <v>38</v>
      </c>
      <c r="G5740" s="10">
        <v>0.12</v>
      </c>
      <c r="H5740" s="10">
        <v>0</v>
      </c>
      <c r="I5740" s="10">
        <v>0.01</v>
      </c>
      <c r="J5740" s="10">
        <v>0.01</v>
      </c>
      <c r="K5740" s="10">
        <v>0.13</v>
      </c>
    </row>
    <row r="5741" spans="1:11" x14ac:dyDescent="0.35">
      <c r="A5741" s="9">
        <v>9344</v>
      </c>
      <c r="B5741" s="9" t="s">
        <v>2998</v>
      </c>
      <c r="C5741" s="9" t="s">
        <v>70</v>
      </c>
      <c r="D5741" s="9">
        <v>2007</v>
      </c>
      <c r="E5741" s="9" t="s">
        <v>1</v>
      </c>
      <c r="F5741" s="9" t="s">
        <v>52</v>
      </c>
      <c r="G5741" s="9">
        <v>0.11</v>
      </c>
      <c r="H5741" s="9">
        <v>0.01</v>
      </c>
      <c r="I5741" s="9">
        <v>0</v>
      </c>
      <c r="J5741" s="9">
        <v>0.01</v>
      </c>
      <c r="K5741" s="9">
        <v>0.13</v>
      </c>
    </row>
    <row r="5742" spans="1:11" x14ac:dyDescent="0.35">
      <c r="A5742" s="10">
        <v>9345</v>
      </c>
      <c r="B5742" s="10" t="s">
        <v>2999</v>
      </c>
      <c r="C5742" s="10" t="s">
        <v>42</v>
      </c>
      <c r="D5742" s="10">
        <v>2008</v>
      </c>
      <c r="E5742" s="10" t="s">
        <v>4</v>
      </c>
      <c r="F5742" s="10" t="s">
        <v>3000</v>
      </c>
      <c r="G5742" s="10">
        <v>0.12</v>
      </c>
      <c r="H5742" s="10">
        <v>0</v>
      </c>
      <c r="I5742" s="10">
        <v>0</v>
      </c>
      <c r="J5742" s="10">
        <v>0.01</v>
      </c>
      <c r="K5742" s="10">
        <v>0.13</v>
      </c>
    </row>
    <row r="5743" spans="1:11" x14ac:dyDescent="0.35">
      <c r="A5743" s="9">
        <v>9346</v>
      </c>
      <c r="B5743" s="9" t="s">
        <v>3001</v>
      </c>
      <c r="C5743" s="9" t="s">
        <v>36</v>
      </c>
      <c r="D5743" s="9">
        <v>2002</v>
      </c>
      <c r="E5743" s="9" t="s">
        <v>2</v>
      </c>
      <c r="F5743" s="9" t="s">
        <v>50</v>
      </c>
      <c r="G5743" s="9">
        <v>0.1</v>
      </c>
      <c r="H5743" s="9">
        <v>0.04</v>
      </c>
      <c r="I5743" s="9">
        <v>0</v>
      </c>
      <c r="J5743" s="9">
        <v>0</v>
      </c>
      <c r="K5743" s="9">
        <v>0.13</v>
      </c>
    </row>
    <row r="5744" spans="1:11" x14ac:dyDescent="0.35">
      <c r="A5744" s="10">
        <v>9347</v>
      </c>
      <c r="B5744" s="10" t="s">
        <v>3002</v>
      </c>
      <c r="C5744" s="10" t="s">
        <v>42</v>
      </c>
      <c r="D5744" s="10">
        <v>2009</v>
      </c>
      <c r="E5744" s="10" t="s">
        <v>9</v>
      </c>
      <c r="F5744" s="10" t="s">
        <v>466</v>
      </c>
      <c r="G5744" s="10">
        <v>0.12</v>
      </c>
      <c r="H5744" s="10">
        <v>0</v>
      </c>
      <c r="I5744" s="10">
        <v>0</v>
      </c>
      <c r="J5744" s="10">
        <v>0.01</v>
      </c>
      <c r="K5744" s="10">
        <v>0.13</v>
      </c>
    </row>
    <row r="5745" spans="1:11" x14ac:dyDescent="0.35">
      <c r="A5745" s="9">
        <v>9348</v>
      </c>
      <c r="B5745" s="9" t="s">
        <v>3003</v>
      </c>
      <c r="C5745" s="9" t="s">
        <v>34</v>
      </c>
      <c r="D5745" s="9">
        <v>2004</v>
      </c>
      <c r="E5745" s="9" t="s">
        <v>9</v>
      </c>
      <c r="F5745" s="9" t="s">
        <v>38</v>
      </c>
      <c r="G5745" s="9">
        <v>7.0000000000000007E-2</v>
      </c>
      <c r="H5745" s="9">
        <v>0.05</v>
      </c>
      <c r="I5745" s="9">
        <v>0</v>
      </c>
      <c r="J5745" s="9">
        <v>0.02</v>
      </c>
      <c r="K5745" s="9">
        <v>0.13</v>
      </c>
    </row>
    <row r="5746" spans="1:11" x14ac:dyDescent="0.35">
      <c r="A5746" s="10">
        <v>9349</v>
      </c>
      <c r="B5746" s="10" t="s">
        <v>3004</v>
      </c>
      <c r="C5746" s="10" t="s">
        <v>42</v>
      </c>
      <c r="D5746" s="10">
        <v>2011</v>
      </c>
      <c r="E5746" s="10" t="s">
        <v>1</v>
      </c>
      <c r="F5746" s="10" t="s">
        <v>98</v>
      </c>
      <c r="G5746" s="10">
        <v>0.06</v>
      </c>
      <c r="H5746" s="10">
        <v>7.0000000000000007E-2</v>
      </c>
      <c r="I5746" s="10">
        <v>0</v>
      </c>
      <c r="J5746" s="10">
        <v>0.01</v>
      </c>
      <c r="K5746" s="10">
        <v>0.13</v>
      </c>
    </row>
    <row r="5747" spans="1:11" x14ac:dyDescent="0.35">
      <c r="A5747" s="9">
        <v>9350</v>
      </c>
      <c r="B5747" s="9" t="s">
        <v>3005</v>
      </c>
      <c r="C5747" s="9" t="s">
        <v>34</v>
      </c>
      <c r="D5747" s="9">
        <v>2005</v>
      </c>
      <c r="E5747" s="9" t="s">
        <v>6</v>
      </c>
      <c r="F5747" s="9" t="s">
        <v>84</v>
      </c>
      <c r="G5747" s="9">
        <v>0</v>
      </c>
      <c r="H5747" s="9">
        <v>0</v>
      </c>
      <c r="I5747" s="9">
        <v>0.13</v>
      </c>
      <c r="J5747" s="9">
        <v>0</v>
      </c>
      <c r="K5747" s="9">
        <v>0.13</v>
      </c>
    </row>
    <row r="5748" spans="1:11" x14ac:dyDescent="0.35">
      <c r="A5748" s="10">
        <v>9351</v>
      </c>
      <c r="B5748" s="10" t="s">
        <v>3006</v>
      </c>
      <c r="C5748" s="10" t="s">
        <v>34</v>
      </c>
      <c r="D5748" s="10">
        <v>2004</v>
      </c>
      <c r="E5748" s="10" t="s">
        <v>6</v>
      </c>
      <c r="F5748" s="10" t="s">
        <v>987</v>
      </c>
      <c r="G5748" s="10">
        <v>7.0000000000000007E-2</v>
      </c>
      <c r="H5748" s="10">
        <v>0.05</v>
      </c>
      <c r="I5748" s="10">
        <v>0</v>
      </c>
      <c r="J5748" s="10">
        <v>0.02</v>
      </c>
      <c r="K5748" s="10">
        <v>0.13</v>
      </c>
    </row>
    <row r="5749" spans="1:11" x14ac:dyDescent="0.35">
      <c r="A5749" s="9">
        <v>9352</v>
      </c>
      <c r="B5749" s="9" t="s">
        <v>3007</v>
      </c>
      <c r="C5749" s="9" t="s">
        <v>34</v>
      </c>
      <c r="D5749" s="9">
        <v>2006</v>
      </c>
      <c r="E5749" s="9" t="s">
        <v>9</v>
      </c>
      <c r="F5749" s="9" t="s">
        <v>82</v>
      </c>
      <c r="G5749" s="9">
        <v>0</v>
      </c>
      <c r="H5749" s="9">
        <v>0</v>
      </c>
      <c r="I5749" s="9">
        <v>0.13</v>
      </c>
      <c r="J5749" s="9">
        <v>0</v>
      </c>
      <c r="K5749" s="9">
        <v>0.13</v>
      </c>
    </row>
    <row r="5750" spans="1:11" x14ac:dyDescent="0.35">
      <c r="A5750" s="10">
        <v>9353</v>
      </c>
      <c r="B5750" s="10" t="s">
        <v>1022</v>
      </c>
      <c r="C5750" s="10" t="s">
        <v>39</v>
      </c>
      <c r="D5750" s="10">
        <v>2002</v>
      </c>
      <c r="E5750" s="10" t="s">
        <v>9</v>
      </c>
      <c r="F5750" s="10" t="s">
        <v>43</v>
      </c>
      <c r="G5750" s="10">
        <v>0.1</v>
      </c>
      <c r="H5750" s="10">
        <v>0.03</v>
      </c>
      <c r="I5750" s="10">
        <v>0</v>
      </c>
      <c r="J5750" s="10">
        <v>0</v>
      </c>
      <c r="K5750" s="10">
        <v>0.13</v>
      </c>
    </row>
    <row r="5751" spans="1:11" x14ac:dyDescent="0.35">
      <c r="A5751" s="9">
        <v>9354</v>
      </c>
      <c r="B5751" s="9" t="s">
        <v>3008</v>
      </c>
      <c r="C5751" s="9" t="s">
        <v>44</v>
      </c>
      <c r="D5751" s="9">
        <v>2012</v>
      </c>
      <c r="E5751" s="9" t="s">
        <v>4</v>
      </c>
      <c r="F5751" s="9" t="s">
        <v>38</v>
      </c>
      <c r="G5751" s="9">
        <v>0</v>
      </c>
      <c r="H5751" s="9">
        <v>0</v>
      </c>
      <c r="I5751" s="9">
        <v>0.13</v>
      </c>
      <c r="J5751" s="9">
        <v>0</v>
      </c>
      <c r="K5751" s="9">
        <v>0.13</v>
      </c>
    </row>
    <row r="5752" spans="1:11" x14ac:dyDescent="0.35">
      <c r="A5752" s="10">
        <v>9355</v>
      </c>
      <c r="B5752" s="10" t="s">
        <v>3009</v>
      </c>
      <c r="C5752" s="10" t="s">
        <v>36</v>
      </c>
      <c r="D5752" s="10">
        <v>2002</v>
      </c>
      <c r="E5752" s="10" t="s">
        <v>1</v>
      </c>
      <c r="F5752" s="10" t="s">
        <v>46</v>
      </c>
      <c r="G5752" s="10">
        <v>0.1</v>
      </c>
      <c r="H5752" s="10">
        <v>0.04</v>
      </c>
      <c r="I5752" s="10">
        <v>0</v>
      </c>
      <c r="J5752" s="10">
        <v>0</v>
      </c>
      <c r="K5752" s="10">
        <v>0.13</v>
      </c>
    </row>
    <row r="5753" spans="1:11" x14ac:dyDescent="0.35">
      <c r="A5753" s="9">
        <v>9356</v>
      </c>
      <c r="B5753" s="9" t="s">
        <v>3010</v>
      </c>
      <c r="C5753" s="9" t="s">
        <v>34</v>
      </c>
      <c r="D5753" s="9">
        <v>2005</v>
      </c>
      <c r="E5753" s="9" t="s">
        <v>10</v>
      </c>
      <c r="F5753" s="9" t="s">
        <v>118</v>
      </c>
      <c r="G5753" s="9">
        <v>7.0000000000000007E-2</v>
      </c>
      <c r="H5753" s="9">
        <v>0.05</v>
      </c>
      <c r="I5753" s="9">
        <v>0</v>
      </c>
      <c r="J5753" s="9">
        <v>0.02</v>
      </c>
      <c r="K5753" s="9">
        <v>0.13</v>
      </c>
    </row>
    <row r="5754" spans="1:11" x14ac:dyDescent="0.35">
      <c r="A5754" s="10">
        <v>9357</v>
      </c>
      <c r="B5754" s="10" t="s">
        <v>3011</v>
      </c>
      <c r="C5754" s="10" t="s">
        <v>49</v>
      </c>
      <c r="D5754" s="10">
        <v>2005</v>
      </c>
      <c r="E5754" s="10" t="s">
        <v>6</v>
      </c>
      <c r="F5754" s="10" t="s">
        <v>118</v>
      </c>
      <c r="G5754" s="10">
        <v>0.12</v>
      </c>
      <c r="H5754" s="10">
        <v>0</v>
      </c>
      <c r="I5754" s="10">
        <v>0</v>
      </c>
      <c r="J5754" s="10">
        <v>0.01</v>
      </c>
      <c r="K5754" s="10">
        <v>0.13</v>
      </c>
    </row>
    <row r="5755" spans="1:11" x14ac:dyDescent="0.35">
      <c r="A5755" s="9">
        <v>9358</v>
      </c>
      <c r="B5755" s="9" t="s">
        <v>2185</v>
      </c>
      <c r="C5755" s="9" t="s">
        <v>69</v>
      </c>
      <c r="D5755" s="9">
        <v>2008</v>
      </c>
      <c r="E5755" s="9" t="s">
        <v>1</v>
      </c>
      <c r="F5755" s="9" t="s">
        <v>52</v>
      </c>
      <c r="G5755" s="9">
        <v>0.11</v>
      </c>
      <c r="H5755" s="9">
        <v>0.01</v>
      </c>
      <c r="I5755" s="9">
        <v>0</v>
      </c>
      <c r="J5755" s="9">
        <v>0.01</v>
      </c>
      <c r="K5755" s="9">
        <v>0.13</v>
      </c>
    </row>
    <row r="5756" spans="1:11" x14ac:dyDescent="0.35">
      <c r="A5756" s="10">
        <v>9359</v>
      </c>
      <c r="B5756" s="10" t="s">
        <v>2640</v>
      </c>
      <c r="C5756" s="10" t="s">
        <v>34</v>
      </c>
      <c r="D5756" s="10">
        <v>2009</v>
      </c>
      <c r="E5756" s="10" t="s">
        <v>1</v>
      </c>
      <c r="F5756" s="10" t="s">
        <v>38</v>
      </c>
      <c r="G5756" s="10">
        <v>0</v>
      </c>
      <c r="H5756" s="10">
        <v>0</v>
      </c>
      <c r="I5756" s="10">
        <v>0.13</v>
      </c>
      <c r="J5756" s="10">
        <v>0</v>
      </c>
      <c r="K5756" s="10">
        <v>0.13</v>
      </c>
    </row>
    <row r="5757" spans="1:11" x14ac:dyDescent="0.35">
      <c r="A5757" s="9">
        <v>9360</v>
      </c>
      <c r="B5757" s="9" t="s">
        <v>3012</v>
      </c>
      <c r="C5757" s="9" t="s">
        <v>49</v>
      </c>
      <c r="D5757" s="9">
        <v>2008</v>
      </c>
      <c r="E5757" s="9" t="s">
        <v>6</v>
      </c>
      <c r="F5757" s="9" t="s">
        <v>118</v>
      </c>
      <c r="G5757" s="9">
        <v>0.13</v>
      </c>
      <c r="H5757" s="9">
        <v>0</v>
      </c>
      <c r="I5757" s="9">
        <v>0</v>
      </c>
      <c r="J5757" s="9">
        <v>0.01</v>
      </c>
      <c r="K5757" s="9">
        <v>0.13</v>
      </c>
    </row>
    <row r="5758" spans="1:11" x14ac:dyDescent="0.35">
      <c r="A5758" s="10">
        <v>9361</v>
      </c>
      <c r="B5758" s="10" t="s">
        <v>3013</v>
      </c>
      <c r="C5758" s="10" t="s">
        <v>49</v>
      </c>
      <c r="D5758" s="10">
        <v>2009</v>
      </c>
      <c r="E5758" s="10" t="s">
        <v>5</v>
      </c>
      <c r="F5758" s="10" t="s">
        <v>356</v>
      </c>
      <c r="G5758" s="10">
        <v>0.12</v>
      </c>
      <c r="H5758" s="10">
        <v>0</v>
      </c>
      <c r="I5758" s="10">
        <v>0</v>
      </c>
      <c r="J5758" s="10">
        <v>0.01</v>
      </c>
      <c r="K5758" s="10">
        <v>0.13</v>
      </c>
    </row>
    <row r="5759" spans="1:11" x14ac:dyDescent="0.35">
      <c r="A5759" s="9">
        <v>9362</v>
      </c>
      <c r="B5759" s="9" t="s">
        <v>3014</v>
      </c>
      <c r="C5759" s="9" t="s">
        <v>88</v>
      </c>
      <c r="D5759" s="9">
        <v>2015</v>
      </c>
      <c r="E5759" s="9" t="s">
        <v>2</v>
      </c>
      <c r="F5759" s="9" t="s">
        <v>3015</v>
      </c>
      <c r="G5759" s="9">
        <v>7.0000000000000007E-2</v>
      </c>
      <c r="H5759" s="9">
        <v>0.04</v>
      </c>
      <c r="I5759" s="9">
        <v>0.01</v>
      </c>
      <c r="J5759" s="9">
        <v>0.01</v>
      </c>
      <c r="K5759" s="9">
        <v>0.13</v>
      </c>
    </row>
    <row r="5760" spans="1:11" x14ac:dyDescent="0.35">
      <c r="A5760" s="10">
        <v>9363</v>
      </c>
      <c r="B5760" s="10" t="s">
        <v>3016</v>
      </c>
      <c r="C5760" s="10" t="s">
        <v>56</v>
      </c>
      <c r="D5760" s="10">
        <v>2013</v>
      </c>
      <c r="E5760" s="10" t="s">
        <v>6</v>
      </c>
      <c r="F5760" s="10" t="s">
        <v>75</v>
      </c>
      <c r="G5760" s="10">
        <v>0.04</v>
      </c>
      <c r="H5760" s="10">
        <v>0.03</v>
      </c>
      <c r="I5760" s="10">
        <v>0.04</v>
      </c>
      <c r="J5760" s="10">
        <v>0.02</v>
      </c>
      <c r="K5760" s="10">
        <v>0.13</v>
      </c>
    </row>
    <row r="5761" spans="1:11" x14ac:dyDescent="0.35">
      <c r="A5761" s="9">
        <v>9364</v>
      </c>
      <c r="B5761" s="9" t="s">
        <v>3017</v>
      </c>
      <c r="C5761" s="9" t="s">
        <v>36</v>
      </c>
      <c r="D5761" s="9">
        <v>2005</v>
      </c>
      <c r="E5761" s="9" t="s">
        <v>6</v>
      </c>
      <c r="F5761" s="9" t="s">
        <v>356</v>
      </c>
      <c r="G5761" s="9">
        <v>0.1</v>
      </c>
      <c r="H5761" s="9">
        <v>0.04</v>
      </c>
      <c r="I5761" s="9">
        <v>0</v>
      </c>
      <c r="J5761" s="9">
        <v>0</v>
      </c>
      <c r="K5761" s="9">
        <v>0.13</v>
      </c>
    </row>
    <row r="5762" spans="1:11" x14ac:dyDescent="0.35">
      <c r="A5762" s="10">
        <v>9365</v>
      </c>
      <c r="B5762" s="10" t="s">
        <v>3018</v>
      </c>
      <c r="C5762" s="10" t="s">
        <v>49</v>
      </c>
      <c r="D5762" s="10">
        <v>2010</v>
      </c>
      <c r="E5762" s="10" t="s">
        <v>4</v>
      </c>
      <c r="F5762" s="10" t="s">
        <v>511</v>
      </c>
      <c r="G5762" s="10">
        <v>0</v>
      </c>
      <c r="H5762" s="10">
        <v>0</v>
      </c>
      <c r="I5762" s="10">
        <v>0.13</v>
      </c>
      <c r="J5762" s="10">
        <v>0</v>
      </c>
      <c r="K5762" s="10">
        <v>0.13</v>
      </c>
    </row>
    <row r="5763" spans="1:11" x14ac:dyDescent="0.35">
      <c r="A5763" s="9">
        <v>9366</v>
      </c>
      <c r="B5763" s="9" t="s">
        <v>2894</v>
      </c>
      <c r="C5763" s="9" t="s">
        <v>88</v>
      </c>
      <c r="D5763" s="9">
        <v>2011</v>
      </c>
      <c r="E5763" s="9" t="s">
        <v>3</v>
      </c>
      <c r="F5763" s="9" t="s">
        <v>84</v>
      </c>
      <c r="G5763" s="9">
        <v>7.0000000000000007E-2</v>
      </c>
      <c r="H5763" s="9">
        <v>0.06</v>
      </c>
      <c r="I5763" s="9">
        <v>0</v>
      </c>
      <c r="J5763" s="9">
        <v>0.01</v>
      </c>
      <c r="K5763" s="9">
        <v>0.13</v>
      </c>
    </row>
    <row r="5764" spans="1:11" x14ac:dyDescent="0.35">
      <c r="A5764" s="10">
        <v>9367</v>
      </c>
      <c r="B5764" s="10" t="s">
        <v>3019</v>
      </c>
      <c r="C5764" s="10" t="s">
        <v>72</v>
      </c>
      <c r="D5764" s="10">
        <v>1995</v>
      </c>
      <c r="E5764" s="10" t="s">
        <v>12</v>
      </c>
      <c r="F5764" s="10" t="s">
        <v>57</v>
      </c>
      <c r="G5764" s="10">
        <v>0</v>
      </c>
      <c r="H5764" s="10">
        <v>0</v>
      </c>
      <c r="I5764" s="10">
        <v>0.13</v>
      </c>
      <c r="J5764" s="10">
        <v>0.01</v>
      </c>
      <c r="K5764" s="10">
        <v>0.13</v>
      </c>
    </row>
    <row r="5765" spans="1:11" x14ac:dyDescent="0.35">
      <c r="A5765" s="9">
        <v>9368</v>
      </c>
      <c r="B5765" s="9" t="s">
        <v>3020</v>
      </c>
      <c r="C5765" s="9" t="s">
        <v>34</v>
      </c>
      <c r="D5765" s="9">
        <v>2005</v>
      </c>
      <c r="E5765" s="9" t="s">
        <v>8</v>
      </c>
      <c r="F5765" s="9" t="s">
        <v>271</v>
      </c>
      <c r="G5765" s="9">
        <v>7.0000000000000007E-2</v>
      </c>
      <c r="H5765" s="9">
        <v>0.05</v>
      </c>
      <c r="I5765" s="9">
        <v>0</v>
      </c>
      <c r="J5765" s="9">
        <v>0.02</v>
      </c>
      <c r="K5765" s="9">
        <v>0.13</v>
      </c>
    </row>
    <row r="5766" spans="1:11" x14ac:dyDescent="0.35">
      <c r="A5766" s="10">
        <v>9369</v>
      </c>
      <c r="B5766" s="10" t="s">
        <v>425</v>
      </c>
      <c r="C5766" s="10" t="s">
        <v>39</v>
      </c>
      <c r="D5766" s="10">
        <v>2004</v>
      </c>
      <c r="E5766" s="10" t="s">
        <v>2</v>
      </c>
      <c r="F5766" s="10" t="s">
        <v>67</v>
      </c>
      <c r="G5766" s="10">
        <v>0.1</v>
      </c>
      <c r="H5766" s="10">
        <v>0.03</v>
      </c>
      <c r="I5766" s="10">
        <v>0</v>
      </c>
      <c r="J5766" s="10">
        <v>0</v>
      </c>
      <c r="K5766" s="10">
        <v>0.13</v>
      </c>
    </row>
    <row r="5767" spans="1:11" x14ac:dyDescent="0.35">
      <c r="A5767" s="9">
        <v>9370</v>
      </c>
      <c r="B5767" s="9" t="s">
        <v>3021</v>
      </c>
      <c r="C5767" s="9" t="s">
        <v>70</v>
      </c>
      <c r="D5767" s="9">
        <v>2011</v>
      </c>
      <c r="E5767" s="9" t="s">
        <v>10</v>
      </c>
      <c r="F5767" s="9" t="s">
        <v>194</v>
      </c>
      <c r="G5767" s="9">
        <v>0.1</v>
      </c>
      <c r="H5767" s="9">
        <v>0.02</v>
      </c>
      <c r="I5767" s="9">
        <v>0</v>
      </c>
      <c r="J5767" s="9">
        <v>0.01</v>
      </c>
      <c r="K5767" s="9">
        <v>0.13</v>
      </c>
    </row>
    <row r="5768" spans="1:11" x14ac:dyDescent="0.35">
      <c r="A5768" s="10">
        <v>9371</v>
      </c>
      <c r="B5768" s="10" t="s">
        <v>1421</v>
      </c>
      <c r="C5768" s="10" t="s">
        <v>55</v>
      </c>
      <c r="D5768" s="10">
        <v>2015</v>
      </c>
      <c r="E5768" s="10" t="s">
        <v>9</v>
      </c>
      <c r="F5768" s="10" t="s">
        <v>43</v>
      </c>
      <c r="G5768" s="10">
        <v>0.09</v>
      </c>
      <c r="H5768" s="10">
        <v>0.03</v>
      </c>
      <c r="I5768" s="10">
        <v>0</v>
      </c>
      <c r="J5768" s="10">
        <v>0.01</v>
      </c>
      <c r="K5768" s="10">
        <v>0.13</v>
      </c>
    </row>
    <row r="5769" spans="1:11" x14ac:dyDescent="0.35">
      <c r="A5769" s="9">
        <v>9372</v>
      </c>
      <c r="B5769" s="9" t="s">
        <v>3022</v>
      </c>
      <c r="C5769" s="9" t="s">
        <v>94</v>
      </c>
      <c r="D5769" s="9">
        <v>2012</v>
      </c>
      <c r="E5769" s="9" t="s">
        <v>9</v>
      </c>
      <c r="F5769" s="9" t="s">
        <v>3023</v>
      </c>
      <c r="G5769" s="9">
        <v>0</v>
      </c>
      <c r="H5769" s="9">
        <v>0.12</v>
      </c>
      <c r="I5769" s="9">
        <v>0</v>
      </c>
      <c r="J5769" s="9">
        <v>0.02</v>
      </c>
      <c r="K5769" s="9">
        <v>0.13</v>
      </c>
    </row>
    <row r="5770" spans="1:11" x14ac:dyDescent="0.35">
      <c r="A5770" s="10">
        <v>9373</v>
      </c>
      <c r="B5770" s="10" t="s">
        <v>521</v>
      </c>
      <c r="C5770" s="10" t="s">
        <v>55</v>
      </c>
      <c r="D5770" s="10">
        <v>2015</v>
      </c>
      <c r="E5770" s="10" t="s">
        <v>9</v>
      </c>
      <c r="F5770" s="10" t="s">
        <v>91</v>
      </c>
      <c r="G5770" s="10">
        <v>0.08</v>
      </c>
      <c r="H5770" s="10">
        <v>0.04</v>
      </c>
      <c r="I5770" s="10">
        <v>0</v>
      </c>
      <c r="J5770" s="10">
        <v>0.01</v>
      </c>
      <c r="K5770" s="10">
        <v>0.13</v>
      </c>
    </row>
    <row r="5771" spans="1:11" x14ac:dyDescent="0.35">
      <c r="A5771" s="9">
        <v>9374</v>
      </c>
      <c r="B5771" s="9" t="s">
        <v>674</v>
      </c>
      <c r="C5771" s="9" t="s">
        <v>183</v>
      </c>
      <c r="D5771" s="9">
        <v>2012</v>
      </c>
      <c r="E5771" s="9" t="s">
        <v>9</v>
      </c>
      <c r="F5771" s="9" t="s">
        <v>43</v>
      </c>
      <c r="G5771" s="9">
        <v>0.12</v>
      </c>
      <c r="H5771" s="9">
        <v>0</v>
      </c>
      <c r="I5771" s="9">
        <v>0</v>
      </c>
      <c r="J5771" s="9">
        <v>0.01</v>
      </c>
      <c r="K5771" s="9">
        <v>0.13</v>
      </c>
    </row>
    <row r="5772" spans="1:11" x14ac:dyDescent="0.35">
      <c r="A5772" s="10">
        <v>9375</v>
      </c>
      <c r="B5772" s="10" t="s">
        <v>3024</v>
      </c>
      <c r="C5772" s="10" t="s">
        <v>34</v>
      </c>
      <c r="D5772" s="10">
        <v>2005</v>
      </c>
      <c r="E5772" s="10" t="s">
        <v>4</v>
      </c>
      <c r="F5772" s="10" t="s">
        <v>38</v>
      </c>
      <c r="G5772" s="10">
        <v>7.0000000000000007E-2</v>
      </c>
      <c r="H5772" s="10">
        <v>0.05</v>
      </c>
      <c r="I5772" s="10">
        <v>0</v>
      </c>
      <c r="J5772" s="10">
        <v>0.02</v>
      </c>
      <c r="K5772" s="10">
        <v>0.13</v>
      </c>
    </row>
    <row r="5773" spans="1:11" x14ac:dyDescent="0.35">
      <c r="A5773" s="9">
        <v>9376</v>
      </c>
      <c r="B5773" s="9" t="s">
        <v>186</v>
      </c>
      <c r="C5773" s="9" t="s">
        <v>49</v>
      </c>
      <c r="D5773" s="9">
        <v>2005</v>
      </c>
      <c r="E5773" s="9" t="s">
        <v>9</v>
      </c>
      <c r="F5773" s="9" t="s">
        <v>50</v>
      </c>
      <c r="G5773" s="9">
        <v>0.12</v>
      </c>
      <c r="H5773" s="9">
        <v>0</v>
      </c>
      <c r="I5773" s="9">
        <v>0</v>
      </c>
      <c r="J5773" s="9">
        <v>0.01</v>
      </c>
      <c r="K5773" s="9">
        <v>0.13</v>
      </c>
    </row>
    <row r="5774" spans="1:11" x14ac:dyDescent="0.35">
      <c r="A5774" s="10">
        <v>9377</v>
      </c>
      <c r="B5774" s="10" t="s">
        <v>3025</v>
      </c>
      <c r="C5774" s="10" t="s">
        <v>49</v>
      </c>
      <c r="D5774" s="10">
        <v>2007</v>
      </c>
      <c r="E5774" s="10" t="s">
        <v>6</v>
      </c>
      <c r="F5774" s="10" t="s">
        <v>46</v>
      </c>
      <c r="G5774" s="10">
        <v>0.12</v>
      </c>
      <c r="H5774" s="10">
        <v>0</v>
      </c>
      <c r="I5774" s="10">
        <v>0</v>
      </c>
      <c r="J5774" s="10">
        <v>0.01</v>
      </c>
      <c r="K5774" s="10">
        <v>0.13</v>
      </c>
    </row>
    <row r="5775" spans="1:11" x14ac:dyDescent="0.35">
      <c r="A5775" s="9">
        <v>9378</v>
      </c>
      <c r="B5775" s="9" t="s">
        <v>3026</v>
      </c>
      <c r="C5775" s="9" t="s">
        <v>72</v>
      </c>
      <c r="D5775" s="9">
        <v>1997</v>
      </c>
      <c r="E5775" s="9" t="s">
        <v>4</v>
      </c>
      <c r="F5775" s="9" t="s">
        <v>38</v>
      </c>
      <c r="G5775" s="9">
        <v>7.0000000000000007E-2</v>
      </c>
      <c r="H5775" s="9">
        <v>0.05</v>
      </c>
      <c r="I5775" s="9">
        <v>0</v>
      </c>
      <c r="J5775" s="9">
        <v>0.01</v>
      </c>
      <c r="K5775" s="9">
        <v>0.13</v>
      </c>
    </row>
    <row r="5776" spans="1:11" x14ac:dyDescent="0.35">
      <c r="A5776" s="10">
        <v>9379</v>
      </c>
      <c r="B5776" s="10" t="s">
        <v>3027</v>
      </c>
      <c r="C5776" s="10" t="s">
        <v>70</v>
      </c>
      <c r="D5776" s="10">
        <v>2006</v>
      </c>
      <c r="E5776" s="10" t="s">
        <v>10</v>
      </c>
      <c r="F5776" s="10" t="s">
        <v>38</v>
      </c>
      <c r="G5776" s="10">
        <v>7.0000000000000007E-2</v>
      </c>
      <c r="H5776" s="10">
        <v>0.01</v>
      </c>
      <c r="I5776" s="10">
        <v>0.04</v>
      </c>
      <c r="J5776" s="10">
        <v>0.01</v>
      </c>
      <c r="K5776" s="10">
        <v>0.13</v>
      </c>
    </row>
    <row r="5777" spans="1:11" x14ac:dyDescent="0.35">
      <c r="A5777" s="9">
        <v>9380</v>
      </c>
      <c r="B5777" s="9" t="s">
        <v>2514</v>
      </c>
      <c r="C5777" s="9" t="s">
        <v>42</v>
      </c>
      <c r="D5777" s="9">
        <v>2009</v>
      </c>
      <c r="E5777" s="9" t="s">
        <v>9</v>
      </c>
      <c r="F5777" s="9" t="s">
        <v>43</v>
      </c>
      <c r="G5777" s="9">
        <v>0.12</v>
      </c>
      <c r="H5777" s="9">
        <v>0</v>
      </c>
      <c r="I5777" s="9">
        <v>0</v>
      </c>
      <c r="J5777" s="9">
        <v>0.01</v>
      </c>
      <c r="K5777" s="9">
        <v>0.13</v>
      </c>
    </row>
    <row r="5778" spans="1:11" x14ac:dyDescent="0.35">
      <c r="A5778" s="10">
        <v>9381</v>
      </c>
      <c r="B5778" s="10" t="s">
        <v>3028</v>
      </c>
      <c r="C5778" s="10" t="s">
        <v>34</v>
      </c>
      <c r="D5778" s="10">
        <v>2007</v>
      </c>
      <c r="E5778" s="10" t="s">
        <v>6</v>
      </c>
      <c r="F5778" s="10" t="s">
        <v>57</v>
      </c>
      <c r="G5778" s="10">
        <v>7.0000000000000007E-2</v>
      </c>
      <c r="H5778" s="10">
        <v>0.05</v>
      </c>
      <c r="I5778" s="10">
        <v>0</v>
      </c>
      <c r="J5778" s="10">
        <v>0.02</v>
      </c>
      <c r="K5778" s="10">
        <v>0.13</v>
      </c>
    </row>
    <row r="5779" spans="1:11" x14ac:dyDescent="0.35">
      <c r="A5779" s="9">
        <v>9382</v>
      </c>
      <c r="B5779" s="9" t="s">
        <v>3029</v>
      </c>
      <c r="C5779" s="9" t="s">
        <v>49</v>
      </c>
      <c r="D5779" s="9">
        <v>2010</v>
      </c>
      <c r="E5779" s="9" t="s">
        <v>9</v>
      </c>
      <c r="F5779" s="9" t="s">
        <v>43</v>
      </c>
      <c r="G5779" s="9">
        <v>0.12</v>
      </c>
      <c r="H5779" s="9">
        <v>0</v>
      </c>
      <c r="I5779" s="9">
        <v>0</v>
      </c>
      <c r="J5779" s="9">
        <v>0.01</v>
      </c>
      <c r="K5779" s="9">
        <v>0.13</v>
      </c>
    </row>
    <row r="5780" spans="1:11" x14ac:dyDescent="0.35">
      <c r="A5780" s="10">
        <v>9383</v>
      </c>
      <c r="B5780" s="10" t="s">
        <v>3030</v>
      </c>
      <c r="C5780" s="10" t="s">
        <v>42</v>
      </c>
      <c r="D5780" s="10">
        <v>2009</v>
      </c>
      <c r="E5780" s="10" t="s">
        <v>4</v>
      </c>
      <c r="F5780" s="10" t="s">
        <v>174</v>
      </c>
      <c r="G5780" s="10">
        <v>0.12</v>
      </c>
      <c r="H5780" s="10">
        <v>0</v>
      </c>
      <c r="I5780" s="10">
        <v>0.01</v>
      </c>
      <c r="J5780" s="10">
        <v>0.01</v>
      </c>
      <c r="K5780" s="10">
        <v>0.13</v>
      </c>
    </row>
    <row r="5781" spans="1:11" x14ac:dyDescent="0.35">
      <c r="A5781" s="9">
        <v>9384</v>
      </c>
      <c r="B5781" s="9" t="s">
        <v>3031</v>
      </c>
      <c r="C5781" s="9" t="s">
        <v>49</v>
      </c>
      <c r="D5781" s="9">
        <v>2008</v>
      </c>
      <c r="E5781" s="9" t="s">
        <v>4</v>
      </c>
      <c r="F5781" s="9" t="s">
        <v>111</v>
      </c>
      <c r="G5781" s="9">
        <v>0.08</v>
      </c>
      <c r="H5781" s="9">
        <v>0</v>
      </c>
      <c r="I5781" s="9">
        <v>0.05</v>
      </c>
      <c r="J5781" s="9">
        <v>0.01</v>
      </c>
      <c r="K5781" s="9">
        <v>0.13</v>
      </c>
    </row>
    <row r="5782" spans="1:11" x14ac:dyDescent="0.35">
      <c r="A5782" s="10">
        <v>9385</v>
      </c>
      <c r="B5782" s="10" t="s">
        <v>3032</v>
      </c>
      <c r="C5782" s="10" t="s">
        <v>72</v>
      </c>
      <c r="D5782" s="10">
        <v>2000</v>
      </c>
      <c r="E5782" s="10" t="s">
        <v>1</v>
      </c>
      <c r="F5782" s="10" t="s">
        <v>76</v>
      </c>
      <c r="G5782" s="10">
        <v>7.0000000000000007E-2</v>
      </c>
      <c r="H5782" s="10">
        <v>0.05</v>
      </c>
      <c r="I5782" s="10">
        <v>0</v>
      </c>
      <c r="J5782" s="10">
        <v>0.01</v>
      </c>
      <c r="K5782" s="10">
        <v>0.13</v>
      </c>
    </row>
    <row r="5783" spans="1:11" x14ac:dyDescent="0.35">
      <c r="A5783" s="9">
        <v>9386</v>
      </c>
      <c r="B5783" s="9" t="s">
        <v>3033</v>
      </c>
      <c r="C5783" s="9" t="s">
        <v>49</v>
      </c>
      <c r="D5783" s="9">
        <v>2011</v>
      </c>
      <c r="E5783" s="9" t="s">
        <v>6</v>
      </c>
      <c r="F5783" s="9" t="s">
        <v>75</v>
      </c>
      <c r="G5783" s="9">
        <v>0</v>
      </c>
      <c r="H5783" s="9">
        <v>0</v>
      </c>
      <c r="I5783" s="9">
        <v>0.13</v>
      </c>
      <c r="J5783" s="9">
        <v>0</v>
      </c>
      <c r="K5783" s="9">
        <v>0.13</v>
      </c>
    </row>
    <row r="5784" spans="1:11" x14ac:dyDescent="0.35">
      <c r="A5784" s="10">
        <v>9387</v>
      </c>
      <c r="B5784" s="10" t="s">
        <v>3034</v>
      </c>
      <c r="C5784" s="10" t="s">
        <v>34</v>
      </c>
      <c r="D5784" s="10">
        <v>2008</v>
      </c>
      <c r="E5784" s="10" t="s">
        <v>4</v>
      </c>
      <c r="F5784" s="10" t="s">
        <v>495</v>
      </c>
      <c r="G5784" s="10">
        <v>7.0000000000000007E-2</v>
      </c>
      <c r="H5784" s="10">
        <v>0.05</v>
      </c>
      <c r="I5784" s="10">
        <v>0</v>
      </c>
      <c r="J5784" s="10">
        <v>0.02</v>
      </c>
      <c r="K5784" s="10">
        <v>0.13</v>
      </c>
    </row>
    <row r="5785" spans="1:11" x14ac:dyDescent="0.35">
      <c r="A5785" s="9">
        <v>9388</v>
      </c>
      <c r="B5785" s="9" t="s">
        <v>2185</v>
      </c>
      <c r="C5785" s="9" t="s">
        <v>34</v>
      </c>
      <c r="D5785" s="9">
        <v>2008</v>
      </c>
      <c r="E5785" s="9" t="s">
        <v>1</v>
      </c>
      <c r="F5785" s="9" t="s">
        <v>52</v>
      </c>
      <c r="G5785" s="9">
        <v>7.0000000000000007E-2</v>
      </c>
      <c r="H5785" s="9">
        <v>0.05</v>
      </c>
      <c r="I5785" s="9">
        <v>0</v>
      </c>
      <c r="J5785" s="9">
        <v>0.02</v>
      </c>
      <c r="K5785" s="9">
        <v>0.13</v>
      </c>
    </row>
    <row r="5786" spans="1:11" x14ac:dyDescent="0.35">
      <c r="A5786" s="10">
        <v>9389</v>
      </c>
      <c r="B5786" s="10" t="s">
        <v>3035</v>
      </c>
      <c r="C5786" s="10" t="s">
        <v>70</v>
      </c>
      <c r="D5786" s="10">
        <v>2010</v>
      </c>
      <c r="E5786" s="10" t="s">
        <v>4</v>
      </c>
      <c r="F5786" s="10" t="s">
        <v>1161</v>
      </c>
      <c r="G5786" s="10">
        <v>0.09</v>
      </c>
      <c r="H5786" s="10">
        <v>0.03</v>
      </c>
      <c r="I5786" s="10">
        <v>0</v>
      </c>
      <c r="J5786" s="10">
        <v>0.01</v>
      </c>
      <c r="K5786" s="10">
        <v>0.13</v>
      </c>
    </row>
    <row r="5787" spans="1:11" x14ac:dyDescent="0.35">
      <c r="A5787" s="9">
        <v>9390</v>
      </c>
      <c r="B5787" s="9" t="s">
        <v>3036</v>
      </c>
      <c r="C5787" s="9" t="s">
        <v>49</v>
      </c>
      <c r="D5787" s="9">
        <v>2005</v>
      </c>
      <c r="E5787" s="9" t="s">
        <v>2</v>
      </c>
      <c r="F5787" s="9" t="s">
        <v>59</v>
      </c>
      <c r="G5787" s="9">
        <v>0.11</v>
      </c>
      <c r="H5787" s="9">
        <v>0.01</v>
      </c>
      <c r="I5787" s="9">
        <v>0</v>
      </c>
      <c r="J5787" s="9">
        <v>0.01</v>
      </c>
      <c r="K5787" s="9">
        <v>0.13</v>
      </c>
    </row>
    <row r="5788" spans="1:11" x14ac:dyDescent="0.35">
      <c r="A5788" s="10">
        <v>9391</v>
      </c>
      <c r="B5788" s="10" t="s">
        <v>828</v>
      </c>
      <c r="C5788" s="10" t="s">
        <v>183</v>
      </c>
      <c r="D5788" s="10">
        <v>2012</v>
      </c>
      <c r="E5788" s="10" t="s">
        <v>7</v>
      </c>
      <c r="F5788" s="10" t="s">
        <v>43</v>
      </c>
      <c r="G5788" s="10">
        <v>7.0000000000000007E-2</v>
      </c>
      <c r="H5788" s="10">
        <v>0.05</v>
      </c>
      <c r="I5788" s="10">
        <v>0</v>
      </c>
      <c r="J5788" s="10">
        <v>0.01</v>
      </c>
      <c r="K5788" s="10">
        <v>0.13</v>
      </c>
    </row>
    <row r="5789" spans="1:11" x14ac:dyDescent="0.35">
      <c r="A5789" s="9">
        <v>9392</v>
      </c>
      <c r="B5789" s="9" t="s">
        <v>1366</v>
      </c>
      <c r="C5789" s="9" t="s">
        <v>39</v>
      </c>
      <c r="D5789" s="9">
        <v>2003</v>
      </c>
      <c r="E5789" s="9" t="s">
        <v>9</v>
      </c>
      <c r="F5789" s="9" t="s">
        <v>687</v>
      </c>
      <c r="G5789" s="9">
        <v>0.1</v>
      </c>
      <c r="H5789" s="9">
        <v>0.03</v>
      </c>
      <c r="I5789" s="9">
        <v>0</v>
      </c>
      <c r="J5789" s="9">
        <v>0</v>
      </c>
      <c r="K5789" s="9">
        <v>0.13</v>
      </c>
    </row>
    <row r="5790" spans="1:11" x14ac:dyDescent="0.35">
      <c r="A5790" s="10">
        <v>9393</v>
      </c>
      <c r="B5790" s="10" t="s">
        <v>2122</v>
      </c>
      <c r="C5790" s="10" t="s">
        <v>72</v>
      </c>
      <c r="D5790" s="10">
        <v>2001</v>
      </c>
      <c r="E5790" s="10" t="s">
        <v>1</v>
      </c>
      <c r="F5790" s="10" t="s">
        <v>76</v>
      </c>
      <c r="G5790" s="10">
        <v>7.0000000000000007E-2</v>
      </c>
      <c r="H5790" s="10">
        <v>0.05</v>
      </c>
      <c r="I5790" s="10">
        <v>0</v>
      </c>
      <c r="J5790" s="10">
        <v>0.01</v>
      </c>
      <c r="K5790" s="10">
        <v>0.13</v>
      </c>
    </row>
    <row r="5791" spans="1:11" x14ac:dyDescent="0.35">
      <c r="A5791" s="9">
        <v>9394</v>
      </c>
      <c r="B5791" s="9" t="s">
        <v>1908</v>
      </c>
      <c r="C5791" s="9" t="s">
        <v>39</v>
      </c>
      <c r="D5791" s="12" t="s">
        <v>145</v>
      </c>
      <c r="E5791" s="9" t="s">
        <v>1</v>
      </c>
      <c r="F5791" s="9" t="s">
        <v>118</v>
      </c>
      <c r="G5791" s="9">
        <v>0.1</v>
      </c>
      <c r="H5791" s="9">
        <v>0.03</v>
      </c>
      <c r="I5791" s="9">
        <v>0</v>
      </c>
      <c r="J5791" s="9">
        <v>0</v>
      </c>
      <c r="K5791" s="9">
        <v>0.13</v>
      </c>
    </row>
    <row r="5792" spans="1:11" x14ac:dyDescent="0.35">
      <c r="A5792" s="10">
        <v>9395</v>
      </c>
      <c r="B5792" s="10" t="s">
        <v>3037</v>
      </c>
      <c r="C5792" s="10" t="s">
        <v>69</v>
      </c>
      <c r="D5792" s="10">
        <v>2015</v>
      </c>
      <c r="E5792" s="10" t="s">
        <v>1</v>
      </c>
      <c r="F5792" s="10" t="s">
        <v>3038</v>
      </c>
      <c r="G5792" s="10">
        <v>0.02</v>
      </c>
      <c r="H5792" s="10">
        <v>0.09</v>
      </c>
      <c r="I5792" s="10">
        <v>0</v>
      </c>
      <c r="J5792" s="10">
        <v>0.02</v>
      </c>
      <c r="K5792" s="10">
        <v>0.13</v>
      </c>
    </row>
    <row r="5793" spans="1:11" x14ac:dyDescent="0.35">
      <c r="A5793" s="9">
        <v>9396</v>
      </c>
      <c r="B5793" s="9" t="s">
        <v>2452</v>
      </c>
      <c r="C5793" s="9" t="s">
        <v>34</v>
      </c>
      <c r="D5793" s="9">
        <v>2011</v>
      </c>
      <c r="E5793" s="9" t="s">
        <v>1</v>
      </c>
      <c r="F5793" s="9" t="s">
        <v>57</v>
      </c>
      <c r="G5793" s="9">
        <v>0.06</v>
      </c>
      <c r="H5793" s="9">
        <v>0.05</v>
      </c>
      <c r="I5793" s="9">
        <v>0</v>
      </c>
      <c r="J5793" s="9">
        <v>0.02</v>
      </c>
      <c r="K5793" s="9">
        <v>0.13</v>
      </c>
    </row>
    <row r="5794" spans="1:11" x14ac:dyDescent="0.35">
      <c r="A5794" s="10">
        <v>9397</v>
      </c>
      <c r="B5794" s="10" t="s">
        <v>3039</v>
      </c>
      <c r="C5794" s="10" t="s">
        <v>72</v>
      </c>
      <c r="D5794" s="10">
        <v>1998</v>
      </c>
      <c r="E5794" s="10" t="s">
        <v>3</v>
      </c>
      <c r="F5794" s="10" t="s">
        <v>67</v>
      </c>
      <c r="G5794" s="10">
        <v>7.0000000000000007E-2</v>
      </c>
      <c r="H5794" s="10">
        <v>0.05</v>
      </c>
      <c r="I5794" s="10">
        <v>0</v>
      </c>
      <c r="J5794" s="10">
        <v>0.01</v>
      </c>
      <c r="K5794" s="10">
        <v>0.13</v>
      </c>
    </row>
    <row r="5795" spans="1:11" x14ac:dyDescent="0.35">
      <c r="A5795" s="9">
        <v>9398</v>
      </c>
      <c r="B5795" s="9" t="s">
        <v>2624</v>
      </c>
      <c r="C5795" s="9" t="s">
        <v>70</v>
      </c>
      <c r="D5795" s="9">
        <v>2008</v>
      </c>
      <c r="E5795" s="9" t="s">
        <v>7</v>
      </c>
      <c r="F5795" s="9" t="s">
        <v>43</v>
      </c>
      <c r="G5795" s="9">
        <v>0.12</v>
      </c>
      <c r="H5795" s="9">
        <v>0</v>
      </c>
      <c r="I5795" s="9">
        <v>0</v>
      </c>
      <c r="J5795" s="9">
        <v>0.01</v>
      </c>
      <c r="K5795" s="9">
        <v>0.13</v>
      </c>
    </row>
    <row r="5796" spans="1:11" x14ac:dyDescent="0.35">
      <c r="A5796" s="10">
        <v>9399</v>
      </c>
      <c r="B5796" s="10" t="s">
        <v>3040</v>
      </c>
      <c r="C5796" s="10" t="s">
        <v>34</v>
      </c>
      <c r="D5796" s="10">
        <v>2001</v>
      </c>
      <c r="E5796" s="10" t="s">
        <v>9</v>
      </c>
      <c r="F5796" s="10" t="s">
        <v>100</v>
      </c>
      <c r="G5796" s="10">
        <v>0.06</v>
      </c>
      <c r="H5796" s="10">
        <v>0.05</v>
      </c>
      <c r="I5796" s="10">
        <v>0</v>
      </c>
      <c r="J5796" s="10">
        <v>0.02</v>
      </c>
      <c r="K5796" s="10">
        <v>0.13</v>
      </c>
    </row>
    <row r="5797" spans="1:11" x14ac:dyDescent="0.35">
      <c r="A5797" s="9">
        <v>9400</v>
      </c>
      <c r="B5797" s="9" t="s">
        <v>529</v>
      </c>
      <c r="C5797" s="9" t="s">
        <v>44</v>
      </c>
      <c r="D5797" s="9">
        <v>2008</v>
      </c>
      <c r="E5797" s="9" t="s">
        <v>6</v>
      </c>
      <c r="F5797" s="9" t="s">
        <v>50</v>
      </c>
      <c r="G5797" s="9">
        <v>0.12</v>
      </c>
      <c r="H5797" s="9">
        <v>0</v>
      </c>
      <c r="I5797" s="9">
        <v>0</v>
      </c>
      <c r="J5797" s="9">
        <v>0.01</v>
      </c>
      <c r="K5797" s="9">
        <v>0.13</v>
      </c>
    </row>
    <row r="5798" spans="1:11" x14ac:dyDescent="0.35">
      <c r="A5798" s="10">
        <v>9401</v>
      </c>
      <c r="B5798" s="10" t="s">
        <v>729</v>
      </c>
      <c r="C5798" s="10" t="s">
        <v>39</v>
      </c>
      <c r="D5798" s="10">
        <v>2004</v>
      </c>
      <c r="E5798" s="10" t="s">
        <v>6</v>
      </c>
      <c r="F5798" s="10" t="s">
        <v>50</v>
      </c>
      <c r="G5798" s="10">
        <v>0.1</v>
      </c>
      <c r="H5798" s="10">
        <v>0.03</v>
      </c>
      <c r="I5798" s="10">
        <v>0</v>
      </c>
      <c r="J5798" s="10">
        <v>0</v>
      </c>
      <c r="K5798" s="10">
        <v>0.13</v>
      </c>
    </row>
    <row r="5799" spans="1:11" x14ac:dyDescent="0.35">
      <c r="A5799" s="9">
        <v>9402</v>
      </c>
      <c r="B5799" s="9" t="s">
        <v>3041</v>
      </c>
      <c r="C5799" s="9" t="s">
        <v>49</v>
      </c>
      <c r="D5799" s="9">
        <v>2006</v>
      </c>
      <c r="E5799" s="9" t="s">
        <v>2</v>
      </c>
      <c r="F5799" s="9" t="s">
        <v>43</v>
      </c>
      <c r="G5799" s="9">
        <v>0.12</v>
      </c>
      <c r="H5799" s="9">
        <v>0</v>
      </c>
      <c r="I5799" s="9">
        <v>0</v>
      </c>
      <c r="J5799" s="9">
        <v>0.01</v>
      </c>
      <c r="K5799" s="9">
        <v>0.13</v>
      </c>
    </row>
    <row r="5800" spans="1:11" x14ac:dyDescent="0.35">
      <c r="A5800" s="10">
        <v>9403</v>
      </c>
      <c r="B5800" s="10" t="s">
        <v>3042</v>
      </c>
      <c r="C5800" s="10" t="s">
        <v>70</v>
      </c>
      <c r="D5800" s="10">
        <v>2007</v>
      </c>
      <c r="E5800" s="10" t="s">
        <v>3</v>
      </c>
      <c r="F5800" s="10" t="s">
        <v>111</v>
      </c>
      <c r="G5800" s="10">
        <v>0.12</v>
      </c>
      <c r="H5800" s="10">
        <v>0</v>
      </c>
      <c r="I5800" s="10">
        <v>0</v>
      </c>
      <c r="J5800" s="10">
        <v>0.01</v>
      </c>
      <c r="K5800" s="10">
        <v>0.13</v>
      </c>
    </row>
    <row r="5801" spans="1:11" x14ac:dyDescent="0.35">
      <c r="A5801" s="9">
        <v>9404</v>
      </c>
      <c r="B5801" s="9" t="s">
        <v>3043</v>
      </c>
      <c r="C5801" s="9" t="s">
        <v>39</v>
      </c>
      <c r="D5801" s="9">
        <v>2002</v>
      </c>
      <c r="E5801" s="9" t="s">
        <v>9</v>
      </c>
      <c r="F5801" s="9" t="s">
        <v>118</v>
      </c>
      <c r="G5801" s="9">
        <v>0.1</v>
      </c>
      <c r="H5801" s="9">
        <v>0.03</v>
      </c>
      <c r="I5801" s="9">
        <v>0</v>
      </c>
      <c r="J5801" s="9">
        <v>0</v>
      </c>
      <c r="K5801" s="9">
        <v>0.13</v>
      </c>
    </row>
    <row r="5802" spans="1:11" x14ac:dyDescent="0.35">
      <c r="A5802" s="10">
        <v>9405</v>
      </c>
      <c r="B5802" s="10" t="s">
        <v>3044</v>
      </c>
      <c r="C5802" s="10" t="s">
        <v>44</v>
      </c>
      <c r="D5802" s="10">
        <v>2010</v>
      </c>
      <c r="E5802" s="10" t="s">
        <v>4</v>
      </c>
      <c r="F5802" s="10" t="s">
        <v>2792</v>
      </c>
      <c r="G5802" s="10">
        <v>0</v>
      </c>
      <c r="H5802" s="10">
        <v>0</v>
      </c>
      <c r="I5802" s="10">
        <v>0.13</v>
      </c>
      <c r="J5802" s="10">
        <v>0</v>
      </c>
      <c r="K5802" s="10">
        <v>0.13</v>
      </c>
    </row>
    <row r="5803" spans="1:11" x14ac:dyDescent="0.35">
      <c r="A5803" s="9">
        <v>9406</v>
      </c>
      <c r="B5803" s="9" t="s">
        <v>1577</v>
      </c>
      <c r="C5803" s="9" t="s">
        <v>42</v>
      </c>
      <c r="D5803" s="9">
        <v>2010</v>
      </c>
      <c r="E5803" s="9" t="s">
        <v>7</v>
      </c>
      <c r="F5803" s="9" t="s">
        <v>194</v>
      </c>
      <c r="G5803" s="9">
        <v>0.12</v>
      </c>
      <c r="H5803" s="9">
        <v>0</v>
      </c>
      <c r="I5803" s="9">
        <v>0</v>
      </c>
      <c r="J5803" s="9">
        <v>0.01</v>
      </c>
      <c r="K5803" s="9">
        <v>0.13</v>
      </c>
    </row>
    <row r="5804" spans="1:11" x14ac:dyDescent="0.35">
      <c r="A5804" s="10">
        <v>9407</v>
      </c>
      <c r="B5804" s="10" t="s">
        <v>3045</v>
      </c>
      <c r="C5804" s="10" t="s">
        <v>72</v>
      </c>
      <c r="D5804" s="10">
        <v>2000</v>
      </c>
      <c r="E5804" s="10" t="s">
        <v>1</v>
      </c>
      <c r="F5804" s="10" t="s">
        <v>50</v>
      </c>
      <c r="G5804" s="10">
        <v>7.0000000000000007E-2</v>
      </c>
      <c r="H5804" s="10">
        <v>0.05</v>
      </c>
      <c r="I5804" s="10">
        <v>0</v>
      </c>
      <c r="J5804" s="10">
        <v>0.01</v>
      </c>
      <c r="K5804" s="10">
        <v>0.13</v>
      </c>
    </row>
    <row r="5805" spans="1:11" x14ac:dyDescent="0.35">
      <c r="A5805" s="9">
        <v>9408</v>
      </c>
      <c r="B5805" s="9" t="s">
        <v>1178</v>
      </c>
      <c r="C5805" s="9" t="s">
        <v>88</v>
      </c>
      <c r="D5805" s="9">
        <v>2014</v>
      </c>
      <c r="E5805" s="9" t="s">
        <v>11</v>
      </c>
      <c r="F5805" s="9" t="s">
        <v>43</v>
      </c>
      <c r="G5805" s="9">
        <v>0.08</v>
      </c>
      <c r="H5805" s="9">
        <v>0.04</v>
      </c>
      <c r="I5805" s="9">
        <v>0</v>
      </c>
      <c r="J5805" s="9">
        <v>0.01</v>
      </c>
      <c r="K5805" s="9">
        <v>0.13</v>
      </c>
    </row>
    <row r="5806" spans="1:11" x14ac:dyDescent="0.35">
      <c r="A5806" s="10">
        <v>9409</v>
      </c>
      <c r="B5806" s="10" t="s">
        <v>1580</v>
      </c>
      <c r="C5806" s="10" t="s">
        <v>149</v>
      </c>
      <c r="D5806" s="10">
        <v>2002</v>
      </c>
      <c r="E5806" s="10" t="s">
        <v>1</v>
      </c>
      <c r="F5806" s="10" t="s">
        <v>61</v>
      </c>
      <c r="G5806" s="10">
        <v>0.1</v>
      </c>
      <c r="H5806" s="10">
        <v>0.03</v>
      </c>
      <c r="I5806" s="10">
        <v>0</v>
      </c>
      <c r="J5806" s="10">
        <v>0</v>
      </c>
      <c r="K5806" s="10">
        <v>0.13</v>
      </c>
    </row>
    <row r="5807" spans="1:11" x14ac:dyDescent="0.35">
      <c r="A5807" s="9">
        <v>9410</v>
      </c>
      <c r="B5807" s="9" t="s">
        <v>3046</v>
      </c>
      <c r="C5807" s="9" t="s">
        <v>72</v>
      </c>
      <c r="D5807" s="9">
        <v>2000</v>
      </c>
      <c r="E5807" s="9" t="s">
        <v>11</v>
      </c>
      <c r="F5807" s="9" t="s">
        <v>78</v>
      </c>
      <c r="G5807" s="9">
        <v>7.0000000000000007E-2</v>
      </c>
      <c r="H5807" s="9">
        <v>0.05</v>
      </c>
      <c r="I5807" s="9">
        <v>0</v>
      </c>
      <c r="J5807" s="9">
        <v>0.01</v>
      </c>
      <c r="K5807" s="9">
        <v>0.13</v>
      </c>
    </row>
    <row r="5808" spans="1:11" x14ac:dyDescent="0.35">
      <c r="A5808" s="10">
        <v>9411</v>
      </c>
      <c r="B5808" s="10" t="s">
        <v>2850</v>
      </c>
      <c r="C5808" s="10" t="s">
        <v>69</v>
      </c>
      <c r="D5808" s="10">
        <v>2009</v>
      </c>
      <c r="E5808" s="10" t="s">
        <v>6</v>
      </c>
      <c r="F5808" s="10" t="s">
        <v>120</v>
      </c>
      <c r="G5808" s="10">
        <v>0.1</v>
      </c>
      <c r="H5808" s="10">
        <v>0.01</v>
      </c>
      <c r="I5808" s="10">
        <v>0</v>
      </c>
      <c r="J5808" s="10">
        <v>0.01</v>
      </c>
      <c r="K5808" s="10">
        <v>0.13</v>
      </c>
    </row>
    <row r="5809" spans="1:11" x14ac:dyDescent="0.35">
      <c r="A5809" s="9">
        <v>9412</v>
      </c>
      <c r="B5809" s="9" t="s">
        <v>929</v>
      </c>
      <c r="C5809" s="9" t="s">
        <v>42</v>
      </c>
      <c r="D5809" s="9">
        <v>2009</v>
      </c>
      <c r="E5809" s="9" t="s">
        <v>8</v>
      </c>
      <c r="F5809" s="9" t="s">
        <v>930</v>
      </c>
      <c r="G5809" s="9">
        <v>0.12</v>
      </c>
      <c r="H5809" s="9">
        <v>0</v>
      </c>
      <c r="I5809" s="9">
        <v>0</v>
      </c>
      <c r="J5809" s="9">
        <v>0.01</v>
      </c>
      <c r="K5809" s="9">
        <v>0.13</v>
      </c>
    </row>
    <row r="5810" spans="1:11" x14ac:dyDescent="0.35">
      <c r="A5810" s="10">
        <v>9413</v>
      </c>
      <c r="B5810" s="10" t="s">
        <v>2647</v>
      </c>
      <c r="C5810" s="10" t="s">
        <v>56</v>
      </c>
      <c r="D5810" s="10">
        <v>2015</v>
      </c>
      <c r="E5810" s="10" t="s">
        <v>9</v>
      </c>
      <c r="F5810" s="10" t="s">
        <v>38</v>
      </c>
      <c r="G5810" s="10">
        <v>0</v>
      </c>
      <c r="H5810" s="10">
        <v>0</v>
      </c>
      <c r="I5810" s="10">
        <v>0.13</v>
      </c>
      <c r="J5810" s="10">
        <v>0</v>
      </c>
      <c r="K5810" s="10">
        <v>0.13</v>
      </c>
    </row>
    <row r="5811" spans="1:11" x14ac:dyDescent="0.35">
      <c r="A5811" s="9">
        <v>9414</v>
      </c>
      <c r="B5811" s="9" t="s">
        <v>3047</v>
      </c>
      <c r="C5811" s="9" t="s">
        <v>80</v>
      </c>
      <c r="D5811" s="9">
        <v>1997</v>
      </c>
      <c r="E5811" s="9" t="s">
        <v>12</v>
      </c>
      <c r="F5811" s="9" t="s">
        <v>46</v>
      </c>
      <c r="G5811" s="9">
        <v>0</v>
      </c>
      <c r="H5811" s="9">
        <v>0</v>
      </c>
      <c r="I5811" s="9">
        <v>0.13</v>
      </c>
      <c r="J5811" s="9">
        <v>0</v>
      </c>
      <c r="K5811" s="9">
        <v>0.13</v>
      </c>
    </row>
    <row r="5812" spans="1:11" x14ac:dyDescent="0.35">
      <c r="A5812" s="10">
        <v>9415</v>
      </c>
      <c r="B5812" s="10" t="s">
        <v>3048</v>
      </c>
      <c r="C5812" s="10" t="s">
        <v>44</v>
      </c>
      <c r="D5812" s="10">
        <v>2011</v>
      </c>
      <c r="E5812" s="10" t="s">
        <v>1</v>
      </c>
      <c r="F5812" s="10" t="s">
        <v>38</v>
      </c>
      <c r="G5812" s="10">
        <v>0</v>
      </c>
      <c r="H5812" s="10">
        <v>0</v>
      </c>
      <c r="I5812" s="10">
        <v>0.13</v>
      </c>
      <c r="J5812" s="10">
        <v>0</v>
      </c>
      <c r="K5812" s="10">
        <v>0.13</v>
      </c>
    </row>
    <row r="5813" spans="1:11" x14ac:dyDescent="0.35">
      <c r="A5813" s="9">
        <v>9416</v>
      </c>
      <c r="B5813" s="9" t="s">
        <v>3049</v>
      </c>
      <c r="C5813" s="9" t="s">
        <v>44</v>
      </c>
      <c r="D5813" s="9">
        <v>2012</v>
      </c>
      <c r="E5813" s="9" t="s">
        <v>4</v>
      </c>
      <c r="F5813" s="9" t="s">
        <v>75</v>
      </c>
      <c r="G5813" s="9">
        <v>0</v>
      </c>
      <c r="H5813" s="9">
        <v>0</v>
      </c>
      <c r="I5813" s="9">
        <v>0.13</v>
      </c>
      <c r="J5813" s="9">
        <v>0</v>
      </c>
      <c r="K5813" s="9">
        <v>0.13</v>
      </c>
    </row>
    <row r="5814" spans="1:11" x14ac:dyDescent="0.35">
      <c r="A5814" s="10">
        <v>9417</v>
      </c>
      <c r="B5814" s="10" t="s">
        <v>3050</v>
      </c>
      <c r="C5814" s="10" t="s">
        <v>36</v>
      </c>
      <c r="D5814" s="10">
        <v>2004</v>
      </c>
      <c r="E5814" s="10" t="s">
        <v>10</v>
      </c>
      <c r="F5814" s="10" t="s">
        <v>67</v>
      </c>
      <c r="G5814" s="10">
        <v>0.09</v>
      </c>
      <c r="H5814" s="10">
        <v>0.04</v>
      </c>
      <c r="I5814" s="10">
        <v>0</v>
      </c>
      <c r="J5814" s="10">
        <v>0</v>
      </c>
      <c r="K5814" s="10">
        <v>0.13</v>
      </c>
    </row>
    <row r="5815" spans="1:11" x14ac:dyDescent="0.35">
      <c r="A5815" s="9">
        <v>9418</v>
      </c>
      <c r="B5815" s="9" t="s">
        <v>3051</v>
      </c>
      <c r="C5815" s="9" t="s">
        <v>49</v>
      </c>
      <c r="D5815" s="9">
        <v>2006</v>
      </c>
      <c r="E5815" s="9" t="s">
        <v>9</v>
      </c>
      <c r="F5815" s="9" t="s">
        <v>46</v>
      </c>
      <c r="G5815" s="9">
        <v>0</v>
      </c>
      <c r="H5815" s="9">
        <v>0</v>
      </c>
      <c r="I5815" s="9">
        <v>0.13</v>
      </c>
      <c r="J5815" s="9">
        <v>0</v>
      </c>
      <c r="K5815" s="9">
        <v>0.13</v>
      </c>
    </row>
    <row r="5816" spans="1:11" x14ac:dyDescent="0.35">
      <c r="A5816" s="10">
        <v>9419</v>
      </c>
      <c r="B5816" s="10" t="s">
        <v>3052</v>
      </c>
      <c r="C5816" s="10" t="s">
        <v>88</v>
      </c>
      <c r="D5816" s="10">
        <v>2015</v>
      </c>
      <c r="E5816" s="10" t="s">
        <v>9</v>
      </c>
      <c r="F5816" s="10" t="s">
        <v>75</v>
      </c>
      <c r="G5816" s="10">
        <v>0</v>
      </c>
      <c r="H5816" s="10">
        <v>0</v>
      </c>
      <c r="I5816" s="10">
        <v>0.13</v>
      </c>
      <c r="J5816" s="10">
        <v>0</v>
      </c>
      <c r="K5816" s="10">
        <v>0.13</v>
      </c>
    </row>
    <row r="5817" spans="1:11" x14ac:dyDescent="0.35">
      <c r="A5817" s="9">
        <v>9420</v>
      </c>
      <c r="B5817" s="9" t="s">
        <v>3053</v>
      </c>
      <c r="C5817" s="9" t="s">
        <v>70</v>
      </c>
      <c r="D5817" s="9">
        <v>2012</v>
      </c>
      <c r="E5817" s="9" t="s">
        <v>10</v>
      </c>
      <c r="F5817" s="9" t="s">
        <v>495</v>
      </c>
      <c r="G5817" s="9">
        <v>0.08</v>
      </c>
      <c r="H5817" s="9">
        <v>0.02</v>
      </c>
      <c r="I5817" s="9">
        <v>0.03</v>
      </c>
      <c r="J5817" s="9">
        <v>0.01</v>
      </c>
      <c r="K5817" s="9">
        <v>0.13</v>
      </c>
    </row>
    <row r="5818" spans="1:11" x14ac:dyDescent="0.35">
      <c r="A5818" s="10">
        <v>9421</v>
      </c>
      <c r="B5818" s="10" t="s">
        <v>231</v>
      </c>
      <c r="C5818" s="10" t="s">
        <v>39</v>
      </c>
      <c r="D5818" s="10">
        <v>2006</v>
      </c>
      <c r="E5818" s="10" t="s">
        <v>9</v>
      </c>
      <c r="F5818" s="10" t="s">
        <v>78</v>
      </c>
      <c r="G5818" s="10">
        <v>0.1</v>
      </c>
      <c r="H5818" s="10">
        <v>0.03</v>
      </c>
      <c r="I5818" s="10">
        <v>0</v>
      </c>
      <c r="J5818" s="10">
        <v>0</v>
      </c>
      <c r="K5818" s="10">
        <v>0.13</v>
      </c>
    </row>
    <row r="5819" spans="1:11" x14ac:dyDescent="0.35">
      <c r="A5819" s="9">
        <v>9422</v>
      </c>
      <c r="B5819" s="9" t="s">
        <v>3054</v>
      </c>
      <c r="C5819" s="9" t="s">
        <v>72</v>
      </c>
      <c r="D5819" s="9">
        <v>1997</v>
      </c>
      <c r="E5819" s="9" t="s">
        <v>1</v>
      </c>
      <c r="F5819" s="9" t="s">
        <v>38</v>
      </c>
      <c r="G5819" s="9">
        <v>7.0000000000000007E-2</v>
      </c>
      <c r="H5819" s="9">
        <v>0.05</v>
      </c>
      <c r="I5819" s="9">
        <v>0</v>
      </c>
      <c r="J5819" s="9">
        <v>0.01</v>
      </c>
      <c r="K5819" s="9">
        <v>0.13</v>
      </c>
    </row>
    <row r="5820" spans="1:11" x14ac:dyDescent="0.35">
      <c r="A5820" s="10">
        <v>9423</v>
      </c>
      <c r="B5820" s="10" t="s">
        <v>3055</v>
      </c>
      <c r="C5820" s="10" t="s">
        <v>70</v>
      </c>
      <c r="D5820" s="10">
        <v>2008</v>
      </c>
      <c r="E5820" s="10" t="s">
        <v>9</v>
      </c>
      <c r="F5820" s="10" t="s">
        <v>67</v>
      </c>
      <c r="G5820" s="10">
        <v>0.08</v>
      </c>
      <c r="H5820" s="10">
        <v>0.04</v>
      </c>
      <c r="I5820" s="10">
        <v>0</v>
      </c>
      <c r="J5820" s="10">
        <v>0.01</v>
      </c>
      <c r="K5820" s="10">
        <v>0.13</v>
      </c>
    </row>
    <row r="5821" spans="1:11" x14ac:dyDescent="0.35">
      <c r="A5821" s="9">
        <v>9424</v>
      </c>
      <c r="B5821" s="9" t="s">
        <v>3056</v>
      </c>
      <c r="C5821" s="9" t="s">
        <v>34</v>
      </c>
      <c r="D5821" s="9">
        <v>2001</v>
      </c>
      <c r="E5821" s="9" t="s">
        <v>1</v>
      </c>
      <c r="F5821" s="9" t="s">
        <v>111</v>
      </c>
      <c r="G5821" s="9">
        <v>0</v>
      </c>
      <c r="H5821" s="9">
        <v>0</v>
      </c>
      <c r="I5821" s="9">
        <v>0.13</v>
      </c>
      <c r="J5821" s="9">
        <v>0</v>
      </c>
      <c r="K5821" s="9">
        <v>0.13</v>
      </c>
    </row>
    <row r="5822" spans="1:11" x14ac:dyDescent="0.35">
      <c r="A5822" s="10">
        <v>9425</v>
      </c>
      <c r="B5822" s="10" t="s">
        <v>3057</v>
      </c>
      <c r="C5822" s="10" t="s">
        <v>44</v>
      </c>
      <c r="D5822" s="10">
        <v>2006</v>
      </c>
      <c r="E5822" s="10" t="s">
        <v>9</v>
      </c>
      <c r="F5822" s="10" t="s">
        <v>50</v>
      </c>
      <c r="G5822" s="10">
        <v>0.11</v>
      </c>
      <c r="H5822" s="10">
        <v>0.01</v>
      </c>
      <c r="I5822" s="10">
        <v>0</v>
      </c>
      <c r="J5822" s="10">
        <v>0.01</v>
      </c>
      <c r="K5822" s="10">
        <v>0.13</v>
      </c>
    </row>
    <row r="5823" spans="1:11" x14ac:dyDescent="0.35">
      <c r="A5823" s="9">
        <v>9426</v>
      </c>
      <c r="B5823" s="9" t="s">
        <v>3058</v>
      </c>
      <c r="C5823" s="9" t="s">
        <v>49</v>
      </c>
      <c r="D5823" s="9">
        <v>2010</v>
      </c>
      <c r="E5823" s="9" t="s">
        <v>11</v>
      </c>
      <c r="F5823" s="9" t="s">
        <v>1825</v>
      </c>
      <c r="G5823" s="9">
        <v>0.08</v>
      </c>
      <c r="H5823" s="9">
        <v>0.04</v>
      </c>
      <c r="I5823" s="9">
        <v>0</v>
      </c>
      <c r="J5823" s="9">
        <v>0.01</v>
      </c>
      <c r="K5823" s="9">
        <v>0.13</v>
      </c>
    </row>
    <row r="5824" spans="1:11" x14ac:dyDescent="0.35">
      <c r="A5824" s="10">
        <v>9427</v>
      </c>
      <c r="B5824" s="10" t="s">
        <v>3059</v>
      </c>
      <c r="C5824" s="10" t="s">
        <v>42</v>
      </c>
      <c r="D5824" s="10">
        <v>2009</v>
      </c>
      <c r="E5824" s="10" t="s">
        <v>1</v>
      </c>
      <c r="F5824" s="10" t="s">
        <v>67</v>
      </c>
      <c r="G5824" s="10">
        <v>0.12</v>
      </c>
      <c r="H5824" s="10">
        <v>0</v>
      </c>
      <c r="I5824" s="10">
        <v>0</v>
      </c>
      <c r="J5824" s="10">
        <v>0.01</v>
      </c>
      <c r="K5824" s="10">
        <v>0.13</v>
      </c>
    </row>
    <row r="5825" spans="1:11" x14ac:dyDescent="0.35">
      <c r="A5825" s="9">
        <v>9428</v>
      </c>
      <c r="B5825" s="9" t="s">
        <v>3060</v>
      </c>
      <c r="C5825" s="9" t="s">
        <v>149</v>
      </c>
      <c r="D5825" s="9">
        <v>2002</v>
      </c>
      <c r="E5825" s="9" t="s">
        <v>2</v>
      </c>
      <c r="F5825" s="9" t="s">
        <v>38</v>
      </c>
      <c r="G5825" s="9">
        <v>0.1</v>
      </c>
      <c r="H5825" s="9">
        <v>0.03</v>
      </c>
      <c r="I5825" s="9">
        <v>0</v>
      </c>
      <c r="J5825" s="9">
        <v>0</v>
      </c>
      <c r="K5825" s="9">
        <v>0.13</v>
      </c>
    </row>
    <row r="5826" spans="1:11" x14ac:dyDescent="0.35">
      <c r="A5826" s="10">
        <v>9429</v>
      </c>
      <c r="B5826" s="10" t="s">
        <v>3061</v>
      </c>
      <c r="C5826" s="10" t="s">
        <v>34</v>
      </c>
      <c r="D5826" s="10">
        <v>2002</v>
      </c>
      <c r="E5826" s="10" t="s">
        <v>4</v>
      </c>
      <c r="F5826" s="10" t="s">
        <v>95</v>
      </c>
      <c r="G5826" s="10">
        <v>0.06</v>
      </c>
      <c r="H5826" s="10">
        <v>0.05</v>
      </c>
      <c r="I5826" s="10">
        <v>0</v>
      </c>
      <c r="J5826" s="10">
        <v>0.02</v>
      </c>
      <c r="K5826" s="10">
        <v>0.13</v>
      </c>
    </row>
    <row r="5827" spans="1:11" x14ac:dyDescent="0.35">
      <c r="A5827" s="9">
        <v>9430</v>
      </c>
      <c r="B5827" s="9" t="s">
        <v>141</v>
      </c>
      <c r="C5827" s="9" t="s">
        <v>56</v>
      </c>
      <c r="D5827" s="9">
        <v>2015</v>
      </c>
      <c r="E5827" s="9" t="s">
        <v>9</v>
      </c>
      <c r="F5827" s="9" t="s">
        <v>91</v>
      </c>
      <c r="G5827" s="9">
        <v>0.01</v>
      </c>
      <c r="H5827" s="9">
        <v>0.05</v>
      </c>
      <c r="I5827" s="9">
        <v>0.06</v>
      </c>
      <c r="J5827" s="9">
        <v>0.01</v>
      </c>
      <c r="K5827" s="9">
        <v>0.13</v>
      </c>
    </row>
    <row r="5828" spans="1:11" x14ac:dyDescent="0.35">
      <c r="A5828" s="10">
        <v>9431</v>
      </c>
      <c r="B5828" s="10" t="s">
        <v>1867</v>
      </c>
      <c r="C5828" s="10" t="s">
        <v>49</v>
      </c>
      <c r="D5828" s="10">
        <v>2011</v>
      </c>
      <c r="E5828" s="10" t="s">
        <v>9</v>
      </c>
      <c r="F5828" s="10" t="s">
        <v>67</v>
      </c>
      <c r="G5828" s="10">
        <v>0.11</v>
      </c>
      <c r="H5828" s="10">
        <v>0.02</v>
      </c>
      <c r="I5828" s="10">
        <v>0</v>
      </c>
      <c r="J5828" s="10">
        <v>0.01</v>
      </c>
      <c r="K5828" s="10">
        <v>0.13</v>
      </c>
    </row>
    <row r="5829" spans="1:11" x14ac:dyDescent="0.35">
      <c r="A5829" s="9">
        <v>9432</v>
      </c>
      <c r="B5829" s="9" t="s">
        <v>3062</v>
      </c>
      <c r="C5829" s="9" t="s">
        <v>34</v>
      </c>
      <c r="D5829" s="9">
        <v>2004</v>
      </c>
      <c r="E5829" s="9" t="s">
        <v>3</v>
      </c>
      <c r="F5829" s="9" t="s">
        <v>57</v>
      </c>
      <c r="G5829" s="9">
        <v>0.06</v>
      </c>
      <c r="H5829" s="9">
        <v>0.05</v>
      </c>
      <c r="I5829" s="9">
        <v>0</v>
      </c>
      <c r="J5829" s="9">
        <v>0.02</v>
      </c>
      <c r="K5829" s="9">
        <v>0.13</v>
      </c>
    </row>
    <row r="5830" spans="1:11" x14ac:dyDescent="0.35">
      <c r="A5830" s="10">
        <v>9433</v>
      </c>
      <c r="B5830" s="10" t="s">
        <v>746</v>
      </c>
      <c r="C5830" s="10" t="s">
        <v>70</v>
      </c>
      <c r="D5830" s="10">
        <v>2008</v>
      </c>
      <c r="E5830" s="10" t="s">
        <v>1</v>
      </c>
      <c r="F5830" s="10" t="s">
        <v>43</v>
      </c>
      <c r="G5830" s="10">
        <v>0.12</v>
      </c>
      <c r="H5830" s="10">
        <v>0</v>
      </c>
      <c r="I5830" s="10">
        <v>0</v>
      </c>
      <c r="J5830" s="10">
        <v>0.01</v>
      </c>
      <c r="K5830" s="10">
        <v>0.13</v>
      </c>
    </row>
    <row r="5831" spans="1:11" x14ac:dyDescent="0.35">
      <c r="A5831" s="9">
        <v>9434</v>
      </c>
      <c r="B5831" s="9" t="s">
        <v>3063</v>
      </c>
      <c r="C5831" s="9" t="s">
        <v>72</v>
      </c>
      <c r="D5831" s="9">
        <v>1998</v>
      </c>
      <c r="E5831" s="9" t="s">
        <v>12</v>
      </c>
      <c r="F5831" s="9" t="s">
        <v>78</v>
      </c>
      <c r="G5831" s="9">
        <v>7.0000000000000007E-2</v>
      </c>
      <c r="H5831" s="9">
        <v>0.05</v>
      </c>
      <c r="I5831" s="9">
        <v>0</v>
      </c>
      <c r="J5831" s="9">
        <v>0.01</v>
      </c>
      <c r="K5831" s="9">
        <v>0.13</v>
      </c>
    </row>
    <row r="5832" spans="1:11" x14ac:dyDescent="0.35">
      <c r="A5832" s="10">
        <v>9435</v>
      </c>
      <c r="B5832" s="10" t="s">
        <v>3064</v>
      </c>
      <c r="C5832" s="10" t="s">
        <v>49</v>
      </c>
      <c r="D5832" s="10">
        <v>2010</v>
      </c>
      <c r="E5832" s="10" t="s">
        <v>6</v>
      </c>
      <c r="F5832" s="10" t="s">
        <v>2092</v>
      </c>
      <c r="G5832" s="10">
        <v>0.12</v>
      </c>
      <c r="H5832" s="10">
        <v>0</v>
      </c>
      <c r="I5832" s="10">
        <v>0</v>
      </c>
      <c r="J5832" s="10">
        <v>0.01</v>
      </c>
      <c r="K5832" s="10">
        <v>0.13</v>
      </c>
    </row>
    <row r="5833" spans="1:11" x14ac:dyDescent="0.35">
      <c r="A5833" s="9">
        <v>9436</v>
      </c>
      <c r="B5833" s="9" t="s">
        <v>3065</v>
      </c>
      <c r="C5833" s="9" t="s">
        <v>49</v>
      </c>
      <c r="D5833" s="9">
        <v>2007</v>
      </c>
      <c r="E5833" s="9" t="s">
        <v>6</v>
      </c>
      <c r="F5833" s="9" t="s">
        <v>91</v>
      </c>
      <c r="G5833" s="9">
        <v>0</v>
      </c>
      <c r="H5833" s="9">
        <v>0</v>
      </c>
      <c r="I5833" s="9">
        <v>0.13</v>
      </c>
      <c r="J5833" s="9">
        <v>0</v>
      </c>
      <c r="K5833" s="9">
        <v>0.13</v>
      </c>
    </row>
    <row r="5834" spans="1:11" x14ac:dyDescent="0.35">
      <c r="A5834" s="10">
        <v>9437</v>
      </c>
      <c r="B5834" s="10" t="s">
        <v>3066</v>
      </c>
      <c r="C5834" s="10" t="s">
        <v>36</v>
      </c>
      <c r="D5834" s="10">
        <v>2005</v>
      </c>
      <c r="E5834" s="10" t="s">
        <v>2</v>
      </c>
      <c r="F5834" s="10" t="s">
        <v>50</v>
      </c>
      <c r="G5834" s="10">
        <v>0.09</v>
      </c>
      <c r="H5834" s="10">
        <v>0.03</v>
      </c>
      <c r="I5834" s="10">
        <v>0</v>
      </c>
      <c r="J5834" s="10">
        <v>0</v>
      </c>
      <c r="K5834" s="10">
        <v>0.13</v>
      </c>
    </row>
    <row r="5835" spans="1:11" x14ac:dyDescent="0.35">
      <c r="A5835" s="9">
        <v>9438</v>
      </c>
      <c r="B5835" s="9" t="s">
        <v>3067</v>
      </c>
      <c r="C5835" s="9" t="s">
        <v>34</v>
      </c>
      <c r="D5835" s="9">
        <v>2004</v>
      </c>
      <c r="E5835" s="9" t="s">
        <v>11</v>
      </c>
      <c r="F5835" s="9" t="s">
        <v>38</v>
      </c>
      <c r="G5835" s="9">
        <v>0.06</v>
      </c>
      <c r="H5835" s="9">
        <v>0.05</v>
      </c>
      <c r="I5835" s="9">
        <v>0</v>
      </c>
      <c r="J5835" s="9">
        <v>0.02</v>
      </c>
      <c r="K5835" s="9">
        <v>0.13</v>
      </c>
    </row>
    <row r="5836" spans="1:11" x14ac:dyDescent="0.35">
      <c r="A5836" s="10">
        <v>9439</v>
      </c>
      <c r="B5836" s="10" t="s">
        <v>3068</v>
      </c>
      <c r="C5836" s="10" t="s">
        <v>69</v>
      </c>
      <c r="D5836" s="10">
        <v>2009</v>
      </c>
      <c r="E5836" s="10" t="s">
        <v>7</v>
      </c>
      <c r="F5836" s="10" t="s">
        <v>84</v>
      </c>
      <c r="G5836" s="10">
        <v>0.09</v>
      </c>
      <c r="H5836" s="10">
        <v>0.02</v>
      </c>
      <c r="I5836" s="10">
        <v>0</v>
      </c>
      <c r="J5836" s="10">
        <v>0.01</v>
      </c>
      <c r="K5836" s="10">
        <v>0.13</v>
      </c>
    </row>
    <row r="5837" spans="1:11" x14ac:dyDescent="0.35">
      <c r="A5837" s="9">
        <v>9440</v>
      </c>
      <c r="B5837" s="9" t="s">
        <v>1607</v>
      </c>
      <c r="C5837" s="9" t="s">
        <v>56</v>
      </c>
      <c r="D5837" s="9">
        <v>2016</v>
      </c>
      <c r="E5837" s="9" t="s">
        <v>9</v>
      </c>
      <c r="F5837" s="9" t="s">
        <v>111</v>
      </c>
      <c r="G5837" s="9">
        <v>0</v>
      </c>
      <c r="H5837" s="9">
        <v>0</v>
      </c>
      <c r="I5837" s="9">
        <v>0.13</v>
      </c>
      <c r="J5837" s="9">
        <v>0</v>
      </c>
      <c r="K5837" s="9">
        <v>0.13</v>
      </c>
    </row>
    <row r="5838" spans="1:11" x14ac:dyDescent="0.35">
      <c r="A5838" s="10">
        <v>9441</v>
      </c>
      <c r="B5838" s="10" t="s">
        <v>3069</v>
      </c>
      <c r="C5838" s="10" t="s">
        <v>49</v>
      </c>
      <c r="D5838" s="10">
        <v>2010</v>
      </c>
      <c r="E5838" s="10" t="s">
        <v>1</v>
      </c>
      <c r="F5838" s="10" t="s">
        <v>46</v>
      </c>
      <c r="G5838" s="10">
        <v>0</v>
      </c>
      <c r="H5838" s="10">
        <v>0</v>
      </c>
      <c r="I5838" s="10">
        <v>0.13</v>
      </c>
      <c r="J5838" s="10">
        <v>0</v>
      </c>
      <c r="K5838" s="10">
        <v>0.13</v>
      </c>
    </row>
    <row r="5839" spans="1:11" x14ac:dyDescent="0.35">
      <c r="A5839" s="9">
        <v>9442</v>
      </c>
      <c r="B5839" s="9" t="s">
        <v>3070</v>
      </c>
      <c r="C5839" s="9" t="s">
        <v>42</v>
      </c>
      <c r="D5839" s="9">
        <v>2009</v>
      </c>
      <c r="E5839" s="9" t="s">
        <v>6</v>
      </c>
      <c r="F5839" s="9" t="s">
        <v>200</v>
      </c>
      <c r="G5839" s="9">
        <v>0</v>
      </c>
      <c r="H5839" s="9">
        <v>0.12</v>
      </c>
      <c r="I5839" s="9">
        <v>0</v>
      </c>
      <c r="J5839" s="9">
        <v>0.01</v>
      </c>
      <c r="K5839" s="9">
        <v>0.13</v>
      </c>
    </row>
    <row r="5840" spans="1:11" x14ac:dyDescent="0.35">
      <c r="A5840" s="10">
        <v>9443</v>
      </c>
      <c r="B5840" s="10" t="s">
        <v>1177</v>
      </c>
      <c r="C5840" s="10" t="s">
        <v>44</v>
      </c>
      <c r="D5840" s="10">
        <v>2010</v>
      </c>
      <c r="E5840" s="10" t="s">
        <v>11</v>
      </c>
      <c r="F5840" s="10" t="s">
        <v>67</v>
      </c>
      <c r="G5840" s="10">
        <v>0.08</v>
      </c>
      <c r="H5840" s="10">
        <v>0.03</v>
      </c>
      <c r="I5840" s="10">
        <v>0</v>
      </c>
      <c r="J5840" s="10">
        <v>0.02</v>
      </c>
      <c r="K5840" s="10">
        <v>0.13</v>
      </c>
    </row>
    <row r="5841" spans="1:11" x14ac:dyDescent="0.35">
      <c r="A5841" s="9">
        <v>9444</v>
      </c>
      <c r="B5841" s="9" t="s">
        <v>3071</v>
      </c>
      <c r="C5841" s="9" t="s">
        <v>47</v>
      </c>
      <c r="D5841" s="9">
        <v>1992</v>
      </c>
      <c r="E5841" s="9" t="s">
        <v>7</v>
      </c>
      <c r="F5841" s="9" t="s">
        <v>38</v>
      </c>
      <c r="G5841" s="9">
        <v>0</v>
      </c>
      <c r="H5841" s="9">
        <v>0</v>
      </c>
      <c r="I5841" s="9">
        <v>0.13</v>
      </c>
      <c r="J5841" s="9">
        <v>0</v>
      </c>
      <c r="K5841" s="9">
        <v>0.13</v>
      </c>
    </row>
    <row r="5842" spans="1:11" x14ac:dyDescent="0.35">
      <c r="A5842" s="10">
        <v>9445</v>
      </c>
      <c r="B5842" s="10" t="s">
        <v>3072</v>
      </c>
      <c r="C5842" s="10" t="s">
        <v>44</v>
      </c>
      <c r="D5842" s="10">
        <v>2005</v>
      </c>
      <c r="E5842" s="10" t="s">
        <v>7</v>
      </c>
      <c r="F5842" s="10" t="s">
        <v>61</v>
      </c>
      <c r="G5842" s="10">
        <v>0.12</v>
      </c>
      <c r="H5842" s="10">
        <v>0</v>
      </c>
      <c r="I5842" s="10">
        <v>0</v>
      </c>
      <c r="J5842" s="10">
        <v>0.01</v>
      </c>
      <c r="K5842" s="10">
        <v>0.13</v>
      </c>
    </row>
    <row r="5843" spans="1:11" x14ac:dyDescent="0.35">
      <c r="A5843" s="9">
        <v>9446</v>
      </c>
      <c r="B5843" s="9" t="s">
        <v>1056</v>
      </c>
      <c r="C5843" s="9" t="s">
        <v>69</v>
      </c>
      <c r="D5843" s="9">
        <v>2009</v>
      </c>
      <c r="E5843" s="9" t="s">
        <v>1</v>
      </c>
      <c r="F5843" s="9" t="s">
        <v>52</v>
      </c>
      <c r="G5843" s="9">
        <v>0.12</v>
      </c>
      <c r="H5843" s="9">
        <v>0</v>
      </c>
      <c r="I5843" s="9">
        <v>0</v>
      </c>
      <c r="J5843" s="9">
        <v>0.01</v>
      </c>
      <c r="K5843" s="9">
        <v>0.13</v>
      </c>
    </row>
    <row r="5844" spans="1:11" x14ac:dyDescent="0.35">
      <c r="A5844" s="10">
        <v>9447</v>
      </c>
      <c r="B5844" s="10" t="s">
        <v>3073</v>
      </c>
      <c r="C5844" s="10" t="s">
        <v>88</v>
      </c>
      <c r="D5844" s="10">
        <v>2011</v>
      </c>
      <c r="E5844" s="10" t="s">
        <v>4</v>
      </c>
      <c r="F5844" s="10" t="s">
        <v>137</v>
      </c>
      <c r="G5844" s="10">
        <v>0</v>
      </c>
      <c r="H5844" s="10">
        <v>0</v>
      </c>
      <c r="I5844" s="10">
        <v>0.13</v>
      </c>
      <c r="J5844" s="10">
        <v>0</v>
      </c>
      <c r="K5844" s="10">
        <v>0.13</v>
      </c>
    </row>
    <row r="5845" spans="1:11" x14ac:dyDescent="0.35">
      <c r="A5845" s="9">
        <v>9448</v>
      </c>
      <c r="B5845" s="9" t="s">
        <v>2570</v>
      </c>
      <c r="C5845" s="9" t="s">
        <v>34</v>
      </c>
      <c r="D5845" s="9">
        <v>2009</v>
      </c>
      <c r="E5845" s="9" t="s">
        <v>11</v>
      </c>
      <c r="F5845" s="9" t="s">
        <v>95</v>
      </c>
      <c r="G5845" s="9">
        <v>0</v>
      </c>
      <c r="H5845" s="9">
        <v>0</v>
      </c>
      <c r="I5845" s="9">
        <v>0.13</v>
      </c>
      <c r="J5845" s="9">
        <v>0</v>
      </c>
      <c r="K5845" s="9">
        <v>0.13</v>
      </c>
    </row>
    <row r="5846" spans="1:11" x14ac:dyDescent="0.35">
      <c r="A5846" s="10">
        <v>9449</v>
      </c>
      <c r="B5846" s="10" t="s">
        <v>3074</v>
      </c>
      <c r="C5846" s="10" t="s">
        <v>94</v>
      </c>
      <c r="D5846" s="10">
        <v>2000</v>
      </c>
      <c r="E5846" s="10" t="s">
        <v>4</v>
      </c>
      <c r="F5846" s="10" t="s">
        <v>3075</v>
      </c>
      <c r="G5846" s="10">
        <v>0.01</v>
      </c>
      <c r="H5846" s="10">
        <v>0.09</v>
      </c>
      <c r="I5846" s="10">
        <v>0</v>
      </c>
      <c r="J5846" s="10">
        <v>0.02</v>
      </c>
      <c r="K5846" s="10">
        <v>0.13</v>
      </c>
    </row>
    <row r="5847" spans="1:11" x14ac:dyDescent="0.35">
      <c r="A5847" s="9">
        <v>9450</v>
      </c>
      <c r="B5847" s="9" t="s">
        <v>1141</v>
      </c>
      <c r="C5847" s="9" t="s">
        <v>69</v>
      </c>
      <c r="D5847" s="9">
        <v>2014</v>
      </c>
      <c r="E5847" s="9" t="s">
        <v>11</v>
      </c>
      <c r="F5847" s="9" t="s">
        <v>1142</v>
      </c>
      <c r="G5847" s="9">
        <v>0.03</v>
      </c>
      <c r="H5847" s="9">
        <v>0.08</v>
      </c>
      <c r="I5847" s="9">
        <v>0</v>
      </c>
      <c r="J5847" s="9">
        <v>0.02</v>
      </c>
      <c r="K5847" s="9">
        <v>0.13</v>
      </c>
    </row>
    <row r="5848" spans="1:11" x14ac:dyDescent="0.35">
      <c r="A5848" s="10">
        <v>9451</v>
      </c>
      <c r="B5848" s="10" t="s">
        <v>3076</v>
      </c>
      <c r="C5848" s="10" t="s">
        <v>69</v>
      </c>
      <c r="D5848" s="10">
        <v>2007</v>
      </c>
      <c r="E5848" s="10" t="s">
        <v>1</v>
      </c>
      <c r="F5848" s="10" t="s">
        <v>57</v>
      </c>
      <c r="G5848" s="10">
        <v>0.12</v>
      </c>
      <c r="H5848" s="10">
        <v>0</v>
      </c>
      <c r="I5848" s="10">
        <v>0</v>
      </c>
      <c r="J5848" s="10">
        <v>0.01</v>
      </c>
      <c r="K5848" s="10">
        <v>0.13</v>
      </c>
    </row>
    <row r="5849" spans="1:11" x14ac:dyDescent="0.35">
      <c r="A5849" s="9">
        <v>9452</v>
      </c>
      <c r="B5849" s="9" t="s">
        <v>1325</v>
      </c>
      <c r="C5849" s="9" t="s">
        <v>70</v>
      </c>
      <c r="D5849" s="9">
        <v>2013</v>
      </c>
      <c r="E5849" s="9" t="s">
        <v>2</v>
      </c>
      <c r="F5849" s="9" t="s">
        <v>50</v>
      </c>
      <c r="G5849" s="9">
        <v>0.03</v>
      </c>
      <c r="H5849" s="9">
        <v>0.09</v>
      </c>
      <c r="I5849" s="9">
        <v>0</v>
      </c>
      <c r="J5849" s="9">
        <v>0.01</v>
      </c>
      <c r="K5849" s="9">
        <v>0.13</v>
      </c>
    </row>
    <row r="5850" spans="1:11" x14ac:dyDescent="0.35">
      <c r="A5850" s="10">
        <v>9453</v>
      </c>
      <c r="B5850" s="10" t="s">
        <v>3077</v>
      </c>
      <c r="C5850" s="10" t="s">
        <v>69</v>
      </c>
      <c r="D5850" s="10">
        <v>2012</v>
      </c>
      <c r="E5850" s="10" t="s">
        <v>7</v>
      </c>
      <c r="F5850" s="10" t="s">
        <v>38</v>
      </c>
      <c r="G5850" s="10">
        <v>0.06</v>
      </c>
      <c r="H5850" s="10">
        <v>0.04</v>
      </c>
      <c r="I5850" s="10">
        <v>0.01</v>
      </c>
      <c r="J5850" s="10">
        <v>0.02</v>
      </c>
      <c r="K5850" s="10">
        <v>0.13</v>
      </c>
    </row>
    <row r="5851" spans="1:11" x14ac:dyDescent="0.35">
      <c r="A5851" s="9">
        <v>9454</v>
      </c>
      <c r="B5851" s="9" t="s">
        <v>3078</v>
      </c>
      <c r="C5851" s="9" t="s">
        <v>72</v>
      </c>
      <c r="D5851" s="9">
        <v>1998</v>
      </c>
      <c r="E5851" s="9" t="s">
        <v>1</v>
      </c>
      <c r="F5851" s="9" t="s">
        <v>62</v>
      </c>
      <c r="G5851" s="9">
        <v>7.0000000000000007E-2</v>
      </c>
      <c r="H5851" s="9">
        <v>0.05</v>
      </c>
      <c r="I5851" s="9">
        <v>0</v>
      </c>
      <c r="J5851" s="9">
        <v>0.01</v>
      </c>
      <c r="K5851" s="9">
        <v>0.13</v>
      </c>
    </row>
    <row r="5852" spans="1:11" x14ac:dyDescent="0.35">
      <c r="A5852" s="10">
        <v>9455</v>
      </c>
      <c r="B5852" s="10" t="s">
        <v>3079</v>
      </c>
      <c r="C5852" s="10" t="s">
        <v>36</v>
      </c>
      <c r="D5852" s="10">
        <v>2001</v>
      </c>
      <c r="E5852" s="10" t="s">
        <v>10</v>
      </c>
      <c r="F5852" s="10" t="s">
        <v>511</v>
      </c>
      <c r="G5852" s="10">
        <v>0.09</v>
      </c>
      <c r="H5852" s="10">
        <v>0.03</v>
      </c>
      <c r="I5852" s="10">
        <v>0</v>
      </c>
      <c r="J5852" s="10">
        <v>0</v>
      </c>
      <c r="K5852" s="10">
        <v>0.13</v>
      </c>
    </row>
    <row r="5853" spans="1:11" x14ac:dyDescent="0.35">
      <c r="A5853" s="9">
        <v>9456</v>
      </c>
      <c r="B5853" s="9" t="s">
        <v>3080</v>
      </c>
      <c r="C5853" s="9" t="s">
        <v>34</v>
      </c>
      <c r="D5853" s="9">
        <v>2008</v>
      </c>
      <c r="E5853" s="9" t="s">
        <v>4</v>
      </c>
      <c r="F5853" s="9" t="s">
        <v>82</v>
      </c>
      <c r="G5853" s="9">
        <v>0</v>
      </c>
      <c r="H5853" s="9">
        <v>0</v>
      </c>
      <c r="I5853" s="9">
        <v>0.13</v>
      </c>
      <c r="J5853" s="9">
        <v>0</v>
      </c>
      <c r="K5853" s="9">
        <v>0.13</v>
      </c>
    </row>
    <row r="5854" spans="1:11" x14ac:dyDescent="0.35">
      <c r="A5854" s="10">
        <v>9457</v>
      </c>
      <c r="B5854" s="10" t="s">
        <v>1115</v>
      </c>
      <c r="C5854" s="10" t="s">
        <v>39</v>
      </c>
      <c r="D5854" s="10">
        <v>2003</v>
      </c>
      <c r="E5854" s="10" t="s">
        <v>2</v>
      </c>
      <c r="F5854" s="10" t="s">
        <v>118</v>
      </c>
      <c r="G5854" s="10">
        <v>0.1</v>
      </c>
      <c r="H5854" s="10">
        <v>0.03</v>
      </c>
      <c r="I5854" s="10">
        <v>0</v>
      </c>
      <c r="J5854" s="10">
        <v>0</v>
      </c>
      <c r="K5854" s="10">
        <v>0.13</v>
      </c>
    </row>
    <row r="5855" spans="1:11" x14ac:dyDescent="0.35">
      <c r="A5855" s="9">
        <v>9458</v>
      </c>
      <c r="B5855" s="9" t="s">
        <v>3081</v>
      </c>
      <c r="C5855" s="9" t="s">
        <v>44</v>
      </c>
      <c r="D5855" s="9">
        <v>2010</v>
      </c>
      <c r="E5855" s="9" t="s">
        <v>9</v>
      </c>
      <c r="F5855" s="9" t="s">
        <v>75</v>
      </c>
      <c r="G5855" s="9">
        <v>0.04</v>
      </c>
      <c r="H5855" s="9">
        <v>0.02</v>
      </c>
      <c r="I5855" s="9">
        <v>0.05</v>
      </c>
      <c r="J5855" s="9">
        <v>0.02</v>
      </c>
      <c r="K5855" s="9">
        <v>0.13</v>
      </c>
    </row>
    <row r="5856" spans="1:11" x14ac:dyDescent="0.35">
      <c r="A5856" s="10">
        <v>9459</v>
      </c>
      <c r="B5856" s="10" t="s">
        <v>3082</v>
      </c>
      <c r="C5856" s="10" t="s">
        <v>69</v>
      </c>
      <c r="D5856" s="10">
        <v>2014</v>
      </c>
      <c r="E5856" s="10" t="s">
        <v>6</v>
      </c>
      <c r="F5856" s="10" t="s">
        <v>75</v>
      </c>
      <c r="G5856" s="10">
        <v>0</v>
      </c>
      <c r="H5856" s="10">
        <v>0</v>
      </c>
      <c r="I5856" s="10">
        <v>0.13</v>
      </c>
      <c r="J5856" s="10">
        <v>0</v>
      </c>
      <c r="K5856" s="10">
        <v>0.13</v>
      </c>
    </row>
    <row r="5857" spans="1:11" x14ac:dyDescent="0.35">
      <c r="A5857" s="9">
        <v>9460</v>
      </c>
      <c r="B5857" s="9" t="s">
        <v>66</v>
      </c>
      <c r="C5857" s="9" t="s">
        <v>39</v>
      </c>
      <c r="D5857" s="9">
        <v>2001</v>
      </c>
      <c r="E5857" s="9" t="s">
        <v>3</v>
      </c>
      <c r="F5857" s="9" t="s">
        <v>67</v>
      </c>
      <c r="G5857" s="9">
        <v>0.1</v>
      </c>
      <c r="H5857" s="9">
        <v>0.03</v>
      </c>
      <c r="I5857" s="9">
        <v>0</v>
      </c>
      <c r="J5857" s="9">
        <v>0</v>
      </c>
      <c r="K5857" s="9">
        <v>0.13</v>
      </c>
    </row>
    <row r="5858" spans="1:11" x14ac:dyDescent="0.35">
      <c r="A5858" s="10">
        <v>9461</v>
      </c>
      <c r="B5858" s="10" t="s">
        <v>3083</v>
      </c>
      <c r="C5858" s="10" t="s">
        <v>42</v>
      </c>
      <c r="D5858" s="10">
        <v>2007</v>
      </c>
      <c r="E5858" s="10" t="s">
        <v>3</v>
      </c>
      <c r="F5858" s="10" t="s">
        <v>86</v>
      </c>
      <c r="G5858" s="10">
        <v>0.12</v>
      </c>
      <c r="H5858" s="10">
        <v>0</v>
      </c>
      <c r="I5858" s="10">
        <v>0</v>
      </c>
      <c r="J5858" s="10">
        <v>0.01</v>
      </c>
      <c r="K5858" s="10">
        <v>0.13</v>
      </c>
    </row>
    <row r="5859" spans="1:11" x14ac:dyDescent="0.35">
      <c r="A5859" s="9">
        <v>9462</v>
      </c>
      <c r="B5859" s="9" t="s">
        <v>185</v>
      </c>
      <c r="C5859" s="9" t="s">
        <v>72</v>
      </c>
      <c r="D5859" s="9">
        <v>1995</v>
      </c>
      <c r="E5859" s="9" t="s">
        <v>12</v>
      </c>
      <c r="F5859" s="9" t="s">
        <v>111</v>
      </c>
      <c r="G5859" s="9">
        <v>0.05</v>
      </c>
      <c r="H5859" s="9">
        <v>0.03</v>
      </c>
      <c r="I5859" s="9">
        <v>0.04</v>
      </c>
      <c r="J5859" s="9">
        <v>0.01</v>
      </c>
      <c r="K5859" s="9">
        <v>0.13</v>
      </c>
    </row>
    <row r="5860" spans="1:11" x14ac:dyDescent="0.35">
      <c r="A5860" s="10">
        <v>9463</v>
      </c>
      <c r="B5860" s="10" t="s">
        <v>3084</v>
      </c>
      <c r="C5860" s="10" t="s">
        <v>47</v>
      </c>
      <c r="D5860" s="10">
        <v>1993</v>
      </c>
      <c r="E5860" s="10" t="s">
        <v>4</v>
      </c>
      <c r="F5860" s="10" t="s">
        <v>53</v>
      </c>
      <c r="G5860" s="10">
        <v>0</v>
      </c>
      <c r="H5860" s="10">
        <v>0</v>
      </c>
      <c r="I5860" s="10">
        <v>0.13</v>
      </c>
      <c r="J5860" s="10">
        <v>0</v>
      </c>
      <c r="K5860" s="10">
        <v>0.13</v>
      </c>
    </row>
    <row r="5861" spans="1:11" x14ac:dyDescent="0.35">
      <c r="A5861" s="9">
        <v>9464</v>
      </c>
      <c r="B5861" s="9" t="s">
        <v>3085</v>
      </c>
      <c r="C5861" s="9" t="s">
        <v>70</v>
      </c>
      <c r="D5861" s="9">
        <v>2012</v>
      </c>
      <c r="E5861" s="9" t="s">
        <v>6</v>
      </c>
      <c r="F5861" s="9" t="s">
        <v>91</v>
      </c>
      <c r="G5861" s="9">
        <v>0.08</v>
      </c>
      <c r="H5861" s="9">
        <v>0.03</v>
      </c>
      <c r="I5861" s="9">
        <v>0.02</v>
      </c>
      <c r="J5861" s="9">
        <v>0.01</v>
      </c>
      <c r="K5861" s="9">
        <v>0.13</v>
      </c>
    </row>
    <row r="5862" spans="1:11" x14ac:dyDescent="0.35">
      <c r="A5862" s="10">
        <v>9465</v>
      </c>
      <c r="B5862" s="10" t="s">
        <v>3086</v>
      </c>
      <c r="C5862" s="10" t="s">
        <v>42</v>
      </c>
      <c r="D5862" s="10">
        <v>2009</v>
      </c>
      <c r="E5862" s="10" t="s">
        <v>1</v>
      </c>
      <c r="F5862" s="10" t="s">
        <v>50</v>
      </c>
      <c r="G5862" s="10">
        <v>0.1</v>
      </c>
      <c r="H5862" s="10">
        <v>0.02</v>
      </c>
      <c r="I5862" s="10">
        <v>0</v>
      </c>
      <c r="J5862" s="10">
        <v>0.01</v>
      </c>
      <c r="K5862" s="10">
        <v>0.13</v>
      </c>
    </row>
    <row r="5863" spans="1:11" x14ac:dyDescent="0.35">
      <c r="A5863" s="9">
        <v>9466</v>
      </c>
      <c r="B5863" s="9" t="s">
        <v>608</v>
      </c>
      <c r="C5863" s="9" t="s">
        <v>39</v>
      </c>
      <c r="D5863" s="9">
        <v>2005</v>
      </c>
      <c r="E5863" s="9" t="s">
        <v>2</v>
      </c>
      <c r="F5863" s="9" t="s">
        <v>91</v>
      </c>
      <c r="G5863" s="9">
        <v>0.1</v>
      </c>
      <c r="H5863" s="9">
        <v>0.03</v>
      </c>
      <c r="I5863" s="9">
        <v>0</v>
      </c>
      <c r="J5863" s="9">
        <v>0</v>
      </c>
      <c r="K5863" s="9">
        <v>0.13</v>
      </c>
    </row>
    <row r="5864" spans="1:11" x14ac:dyDescent="0.35">
      <c r="A5864" s="10">
        <v>9467</v>
      </c>
      <c r="B5864" s="10" t="s">
        <v>646</v>
      </c>
      <c r="C5864" s="10" t="s">
        <v>49</v>
      </c>
      <c r="D5864" s="10">
        <v>2011</v>
      </c>
      <c r="E5864" s="10" t="s">
        <v>6</v>
      </c>
      <c r="F5864" s="10" t="s">
        <v>67</v>
      </c>
      <c r="G5864" s="10">
        <v>0.08</v>
      </c>
      <c r="H5864" s="10">
        <v>0.04</v>
      </c>
      <c r="I5864" s="10">
        <v>0</v>
      </c>
      <c r="J5864" s="10">
        <v>0.01</v>
      </c>
      <c r="K5864" s="10">
        <v>0.13</v>
      </c>
    </row>
    <row r="5865" spans="1:11" x14ac:dyDescent="0.35">
      <c r="A5865" s="9">
        <v>9468</v>
      </c>
      <c r="B5865" s="9" t="s">
        <v>3087</v>
      </c>
      <c r="C5865" s="9" t="s">
        <v>49</v>
      </c>
      <c r="D5865" s="9">
        <v>2008</v>
      </c>
      <c r="E5865" s="9" t="s">
        <v>8</v>
      </c>
      <c r="F5865" s="9" t="s">
        <v>91</v>
      </c>
      <c r="G5865" s="9">
        <v>0.12</v>
      </c>
      <c r="H5865" s="9">
        <v>0</v>
      </c>
      <c r="I5865" s="9">
        <v>0</v>
      </c>
      <c r="J5865" s="9">
        <v>0.01</v>
      </c>
      <c r="K5865" s="9">
        <v>0.13</v>
      </c>
    </row>
    <row r="5866" spans="1:11" x14ac:dyDescent="0.35">
      <c r="A5866" s="10">
        <v>9469</v>
      </c>
      <c r="B5866" s="10" t="s">
        <v>2531</v>
      </c>
      <c r="C5866" s="10" t="s">
        <v>88</v>
      </c>
      <c r="D5866" s="10">
        <v>2011</v>
      </c>
      <c r="E5866" s="10" t="s">
        <v>8</v>
      </c>
      <c r="F5866" s="10" t="s">
        <v>266</v>
      </c>
      <c r="G5866" s="10">
        <v>0.12</v>
      </c>
      <c r="H5866" s="10">
        <v>0</v>
      </c>
      <c r="I5866" s="10">
        <v>0</v>
      </c>
      <c r="J5866" s="10">
        <v>0.01</v>
      </c>
      <c r="K5866" s="10">
        <v>0.13</v>
      </c>
    </row>
    <row r="5867" spans="1:11" x14ac:dyDescent="0.35">
      <c r="A5867" s="9">
        <v>9470</v>
      </c>
      <c r="B5867" s="9" t="s">
        <v>3088</v>
      </c>
      <c r="C5867" s="9" t="s">
        <v>72</v>
      </c>
      <c r="D5867" s="9">
        <v>1995</v>
      </c>
      <c r="E5867" s="9" t="s">
        <v>7</v>
      </c>
      <c r="F5867" s="9" t="s">
        <v>251</v>
      </c>
      <c r="G5867" s="9">
        <v>7.0000000000000007E-2</v>
      </c>
      <c r="H5867" s="9">
        <v>0.05</v>
      </c>
      <c r="I5867" s="9">
        <v>0</v>
      </c>
      <c r="J5867" s="9">
        <v>0.01</v>
      </c>
      <c r="K5867" s="9">
        <v>0.13</v>
      </c>
    </row>
    <row r="5868" spans="1:11" x14ac:dyDescent="0.35">
      <c r="A5868" s="10">
        <v>9471</v>
      </c>
      <c r="B5868" s="10" t="s">
        <v>1985</v>
      </c>
      <c r="C5868" s="10" t="s">
        <v>69</v>
      </c>
      <c r="D5868" s="10">
        <v>2008</v>
      </c>
      <c r="E5868" s="10" t="s">
        <v>1</v>
      </c>
      <c r="F5868" s="10" t="s">
        <v>76</v>
      </c>
      <c r="G5868" s="10">
        <v>0.12</v>
      </c>
      <c r="H5868" s="10">
        <v>0</v>
      </c>
      <c r="I5868" s="10">
        <v>0</v>
      </c>
      <c r="J5868" s="10">
        <v>0.01</v>
      </c>
      <c r="K5868" s="10">
        <v>0.13</v>
      </c>
    </row>
    <row r="5869" spans="1:11" x14ac:dyDescent="0.35">
      <c r="A5869" s="9">
        <v>9472</v>
      </c>
      <c r="B5869" s="9" t="s">
        <v>3089</v>
      </c>
      <c r="C5869" s="9" t="s">
        <v>49</v>
      </c>
      <c r="D5869" s="9">
        <v>2010</v>
      </c>
      <c r="E5869" s="9" t="s">
        <v>8</v>
      </c>
      <c r="F5869" s="9" t="s">
        <v>535</v>
      </c>
      <c r="G5869" s="9">
        <v>0.12</v>
      </c>
      <c r="H5869" s="9">
        <v>0</v>
      </c>
      <c r="I5869" s="9">
        <v>0</v>
      </c>
      <c r="J5869" s="9">
        <v>0.01</v>
      </c>
      <c r="K5869" s="9">
        <v>0.13</v>
      </c>
    </row>
    <row r="5870" spans="1:11" x14ac:dyDescent="0.35">
      <c r="A5870" s="10">
        <v>9473</v>
      </c>
      <c r="B5870" s="10" t="s">
        <v>3090</v>
      </c>
      <c r="C5870" s="10" t="s">
        <v>55</v>
      </c>
      <c r="D5870" s="10">
        <v>2015</v>
      </c>
      <c r="E5870" s="10" t="s">
        <v>6</v>
      </c>
      <c r="F5870" s="10" t="s">
        <v>50</v>
      </c>
      <c r="G5870" s="10">
        <v>0.1</v>
      </c>
      <c r="H5870" s="10">
        <v>0.02</v>
      </c>
      <c r="I5870" s="10">
        <v>0</v>
      </c>
      <c r="J5870" s="10">
        <v>0.01</v>
      </c>
      <c r="K5870" s="10">
        <v>0.13</v>
      </c>
    </row>
    <row r="5871" spans="1:11" x14ac:dyDescent="0.35">
      <c r="A5871" s="9">
        <v>9474</v>
      </c>
      <c r="B5871" s="9" t="s">
        <v>3091</v>
      </c>
      <c r="C5871" s="9" t="s">
        <v>149</v>
      </c>
      <c r="D5871" s="9">
        <v>2006</v>
      </c>
      <c r="E5871" s="9" t="s">
        <v>3</v>
      </c>
      <c r="F5871" s="9" t="s">
        <v>43</v>
      </c>
      <c r="G5871" s="9">
        <v>0.1</v>
      </c>
      <c r="H5871" s="9">
        <v>0.03</v>
      </c>
      <c r="I5871" s="9">
        <v>0</v>
      </c>
      <c r="J5871" s="9">
        <v>0</v>
      </c>
      <c r="K5871" s="9">
        <v>0.13</v>
      </c>
    </row>
    <row r="5872" spans="1:11" x14ac:dyDescent="0.35">
      <c r="A5872" s="10">
        <v>9475</v>
      </c>
      <c r="B5872" s="10" t="s">
        <v>3092</v>
      </c>
      <c r="C5872" s="10" t="s">
        <v>69</v>
      </c>
      <c r="D5872" s="10">
        <v>2014</v>
      </c>
      <c r="E5872" s="10" t="s">
        <v>10</v>
      </c>
      <c r="F5872" s="10" t="s">
        <v>174</v>
      </c>
      <c r="G5872" s="10">
        <v>0.06</v>
      </c>
      <c r="H5872" s="10">
        <v>0.02</v>
      </c>
      <c r="I5872" s="10">
        <v>0.04</v>
      </c>
      <c r="J5872" s="10">
        <v>0.02</v>
      </c>
      <c r="K5872" s="10">
        <v>0.13</v>
      </c>
    </row>
    <row r="5873" spans="1:11" x14ac:dyDescent="0.35">
      <c r="A5873" s="9">
        <v>9476</v>
      </c>
      <c r="B5873" s="9" t="s">
        <v>3093</v>
      </c>
      <c r="C5873" s="9" t="s">
        <v>34</v>
      </c>
      <c r="D5873" s="9">
        <v>2005</v>
      </c>
      <c r="E5873" s="9" t="s">
        <v>4</v>
      </c>
      <c r="F5873" s="9" t="s">
        <v>50</v>
      </c>
      <c r="G5873" s="9">
        <v>0.06</v>
      </c>
      <c r="H5873" s="9">
        <v>0.05</v>
      </c>
      <c r="I5873" s="9">
        <v>0</v>
      </c>
      <c r="J5873" s="9">
        <v>0.02</v>
      </c>
      <c r="K5873" s="9">
        <v>0.13</v>
      </c>
    </row>
    <row r="5874" spans="1:11" x14ac:dyDescent="0.35">
      <c r="A5874" s="10">
        <v>9477</v>
      </c>
      <c r="B5874" s="10" t="s">
        <v>3094</v>
      </c>
      <c r="C5874" s="10" t="s">
        <v>94</v>
      </c>
      <c r="D5874" s="11" t="s">
        <v>145</v>
      </c>
      <c r="E5874" s="10" t="s">
        <v>10</v>
      </c>
      <c r="F5874" s="10" t="s">
        <v>91</v>
      </c>
      <c r="G5874" s="10">
        <v>7.0000000000000007E-2</v>
      </c>
      <c r="H5874" s="10">
        <v>0.04</v>
      </c>
      <c r="I5874" s="10">
        <v>0</v>
      </c>
      <c r="J5874" s="10">
        <v>0.02</v>
      </c>
      <c r="K5874" s="10">
        <v>0.13</v>
      </c>
    </row>
    <row r="5875" spans="1:11" x14ac:dyDescent="0.35">
      <c r="A5875" s="9">
        <v>9478</v>
      </c>
      <c r="B5875" s="9" t="s">
        <v>3095</v>
      </c>
      <c r="C5875" s="9" t="s">
        <v>44</v>
      </c>
      <c r="D5875" s="9">
        <v>2011</v>
      </c>
      <c r="E5875" s="9" t="s">
        <v>4</v>
      </c>
      <c r="F5875" s="9" t="s">
        <v>1024</v>
      </c>
      <c r="G5875" s="9">
        <v>0</v>
      </c>
      <c r="H5875" s="9">
        <v>0</v>
      </c>
      <c r="I5875" s="9">
        <v>0.13</v>
      </c>
      <c r="J5875" s="9">
        <v>0</v>
      </c>
      <c r="K5875" s="9">
        <v>0.13</v>
      </c>
    </row>
    <row r="5876" spans="1:11" x14ac:dyDescent="0.35">
      <c r="A5876" s="10">
        <v>9479</v>
      </c>
      <c r="B5876" s="10" t="s">
        <v>3096</v>
      </c>
      <c r="C5876" s="10" t="s">
        <v>49</v>
      </c>
      <c r="D5876" s="10">
        <v>2005</v>
      </c>
      <c r="E5876" s="10" t="s">
        <v>8</v>
      </c>
      <c r="F5876" s="10" t="s">
        <v>63</v>
      </c>
      <c r="G5876" s="10">
        <v>0</v>
      </c>
      <c r="H5876" s="10">
        <v>0</v>
      </c>
      <c r="I5876" s="10">
        <v>0.13</v>
      </c>
      <c r="J5876" s="10">
        <v>0</v>
      </c>
      <c r="K5876" s="10">
        <v>0.13</v>
      </c>
    </row>
    <row r="5877" spans="1:11" x14ac:dyDescent="0.35">
      <c r="A5877" s="9">
        <v>9480</v>
      </c>
      <c r="B5877" s="9" t="s">
        <v>3097</v>
      </c>
      <c r="C5877" s="9" t="s">
        <v>49</v>
      </c>
      <c r="D5877" s="9">
        <v>2007</v>
      </c>
      <c r="E5877" s="9" t="s">
        <v>4</v>
      </c>
      <c r="F5877" s="9" t="s">
        <v>82</v>
      </c>
      <c r="G5877" s="9">
        <v>7.0000000000000007E-2</v>
      </c>
      <c r="H5877" s="9">
        <v>0</v>
      </c>
      <c r="I5877" s="9">
        <v>0.05</v>
      </c>
      <c r="J5877" s="9">
        <v>0.01</v>
      </c>
      <c r="K5877" s="9">
        <v>0.13</v>
      </c>
    </row>
    <row r="5878" spans="1:11" x14ac:dyDescent="0.35">
      <c r="A5878" s="10">
        <v>9481</v>
      </c>
      <c r="B5878" s="10" t="s">
        <v>3098</v>
      </c>
      <c r="C5878" s="10" t="s">
        <v>146</v>
      </c>
      <c r="D5878" s="10">
        <v>2000</v>
      </c>
      <c r="E5878" s="10" t="s">
        <v>7</v>
      </c>
      <c r="F5878" s="10" t="s">
        <v>53</v>
      </c>
      <c r="G5878" s="10">
        <v>0</v>
      </c>
      <c r="H5878" s="10">
        <v>0</v>
      </c>
      <c r="I5878" s="10">
        <v>0.13</v>
      </c>
      <c r="J5878" s="10">
        <v>0</v>
      </c>
      <c r="K5878" s="10">
        <v>0.13</v>
      </c>
    </row>
    <row r="5879" spans="1:11" x14ac:dyDescent="0.35">
      <c r="A5879" s="9">
        <v>9482</v>
      </c>
      <c r="B5879" s="9" t="s">
        <v>3099</v>
      </c>
      <c r="C5879" s="9" t="s">
        <v>146</v>
      </c>
      <c r="D5879" s="9">
        <v>1999</v>
      </c>
      <c r="E5879" s="9" t="s">
        <v>1</v>
      </c>
      <c r="F5879" s="9" t="s">
        <v>114</v>
      </c>
      <c r="G5879" s="9">
        <v>0.12</v>
      </c>
      <c r="H5879" s="9">
        <v>0.01</v>
      </c>
      <c r="I5879" s="9">
        <v>0</v>
      </c>
      <c r="J5879" s="9">
        <v>0</v>
      </c>
      <c r="K5879" s="9">
        <v>0.13</v>
      </c>
    </row>
    <row r="5880" spans="1:11" x14ac:dyDescent="0.35">
      <c r="A5880" s="10">
        <v>9483</v>
      </c>
      <c r="B5880" s="10" t="s">
        <v>3100</v>
      </c>
      <c r="C5880" s="10" t="s">
        <v>146</v>
      </c>
      <c r="D5880" s="10">
        <v>1999</v>
      </c>
      <c r="E5880" s="10" t="s">
        <v>2</v>
      </c>
      <c r="F5880" s="10" t="s">
        <v>38</v>
      </c>
      <c r="G5880" s="10">
        <v>0.06</v>
      </c>
      <c r="H5880" s="10">
        <v>0.02</v>
      </c>
      <c r="I5880" s="10">
        <v>0.05</v>
      </c>
      <c r="J5880" s="10">
        <v>0</v>
      </c>
      <c r="K5880" s="10">
        <v>0.13</v>
      </c>
    </row>
    <row r="5881" spans="1:11" x14ac:dyDescent="0.35">
      <c r="A5881" s="9">
        <v>9484</v>
      </c>
      <c r="B5881" s="9" t="s">
        <v>2461</v>
      </c>
      <c r="C5881" s="9" t="s">
        <v>42</v>
      </c>
      <c r="D5881" s="9">
        <v>2012</v>
      </c>
      <c r="E5881" s="9" t="s">
        <v>6</v>
      </c>
      <c r="F5881" s="9" t="s">
        <v>50</v>
      </c>
      <c r="G5881" s="9">
        <v>0.01</v>
      </c>
      <c r="H5881" s="9">
        <v>0.1</v>
      </c>
      <c r="I5881" s="9">
        <v>0</v>
      </c>
      <c r="J5881" s="9">
        <v>0.02</v>
      </c>
      <c r="K5881" s="9">
        <v>0.13</v>
      </c>
    </row>
    <row r="5882" spans="1:11" x14ac:dyDescent="0.35">
      <c r="A5882" s="10">
        <v>9485</v>
      </c>
      <c r="B5882" s="10" t="s">
        <v>3101</v>
      </c>
      <c r="C5882" s="10" t="s">
        <v>70</v>
      </c>
      <c r="D5882" s="10">
        <v>2006</v>
      </c>
      <c r="E5882" s="10" t="s">
        <v>1</v>
      </c>
      <c r="F5882" s="10" t="s">
        <v>43</v>
      </c>
      <c r="G5882" s="10">
        <v>0.12</v>
      </c>
      <c r="H5882" s="10">
        <v>0</v>
      </c>
      <c r="I5882" s="10">
        <v>0</v>
      </c>
      <c r="J5882" s="10">
        <v>0.01</v>
      </c>
      <c r="K5882" s="10">
        <v>0.13</v>
      </c>
    </row>
    <row r="5883" spans="1:11" x14ac:dyDescent="0.35">
      <c r="A5883" s="9">
        <v>9486</v>
      </c>
      <c r="B5883" s="9" t="s">
        <v>1879</v>
      </c>
      <c r="C5883" s="9" t="s">
        <v>70</v>
      </c>
      <c r="D5883" s="9">
        <v>2011</v>
      </c>
      <c r="E5883" s="9" t="s">
        <v>9</v>
      </c>
      <c r="F5883" s="9" t="s">
        <v>61</v>
      </c>
      <c r="G5883" s="9">
        <v>0.06</v>
      </c>
      <c r="H5883" s="9">
        <v>0.06</v>
      </c>
      <c r="I5883" s="9">
        <v>0</v>
      </c>
      <c r="J5883" s="9">
        <v>0.01</v>
      </c>
      <c r="K5883" s="9">
        <v>0.13</v>
      </c>
    </row>
    <row r="5884" spans="1:11" x14ac:dyDescent="0.35">
      <c r="A5884" s="10">
        <v>9487</v>
      </c>
      <c r="B5884" s="10" t="s">
        <v>1079</v>
      </c>
      <c r="C5884" s="10" t="s">
        <v>39</v>
      </c>
      <c r="D5884" s="10">
        <v>2002</v>
      </c>
      <c r="E5884" s="10" t="s">
        <v>6</v>
      </c>
      <c r="F5884" s="10" t="s">
        <v>839</v>
      </c>
      <c r="G5884" s="10">
        <v>0.1</v>
      </c>
      <c r="H5884" s="10">
        <v>0.03</v>
      </c>
      <c r="I5884" s="10">
        <v>0</v>
      </c>
      <c r="J5884" s="10">
        <v>0</v>
      </c>
      <c r="K5884" s="10">
        <v>0.13</v>
      </c>
    </row>
    <row r="5885" spans="1:11" x14ac:dyDescent="0.35">
      <c r="A5885" s="9">
        <v>9488</v>
      </c>
      <c r="B5885" s="9" t="s">
        <v>282</v>
      </c>
      <c r="C5885" s="9" t="s">
        <v>39</v>
      </c>
      <c r="D5885" s="9">
        <v>2006</v>
      </c>
      <c r="E5885" s="9" t="s">
        <v>3</v>
      </c>
      <c r="F5885" s="9" t="s">
        <v>46</v>
      </c>
      <c r="G5885" s="9">
        <v>0.1</v>
      </c>
      <c r="H5885" s="9">
        <v>0.03</v>
      </c>
      <c r="I5885" s="9">
        <v>0</v>
      </c>
      <c r="J5885" s="9">
        <v>0</v>
      </c>
      <c r="K5885" s="9">
        <v>0.13</v>
      </c>
    </row>
    <row r="5886" spans="1:11" x14ac:dyDescent="0.35">
      <c r="A5886" s="10">
        <v>9489</v>
      </c>
      <c r="B5886" s="10" t="s">
        <v>3102</v>
      </c>
      <c r="C5886" s="10" t="s">
        <v>42</v>
      </c>
      <c r="D5886" s="10">
        <v>2009</v>
      </c>
      <c r="E5886" s="10" t="s">
        <v>1</v>
      </c>
      <c r="F5886" s="10" t="s">
        <v>537</v>
      </c>
      <c r="G5886" s="10">
        <v>0.12</v>
      </c>
      <c r="H5886" s="10">
        <v>0</v>
      </c>
      <c r="I5886" s="10">
        <v>0</v>
      </c>
      <c r="J5886" s="10">
        <v>0.01</v>
      </c>
      <c r="K5886" s="10">
        <v>0.13</v>
      </c>
    </row>
    <row r="5887" spans="1:11" x14ac:dyDescent="0.35">
      <c r="A5887" s="9">
        <v>9490</v>
      </c>
      <c r="B5887" s="9" t="s">
        <v>3103</v>
      </c>
      <c r="C5887" s="9" t="s">
        <v>70</v>
      </c>
      <c r="D5887" s="9">
        <v>2010</v>
      </c>
      <c r="E5887" s="9" t="s">
        <v>12</v>
      </c>
      <c r="F5887" s="9" t="s">
        <v>3104</v>
      </c>
      <c r="G5887" s="9">
        <v>0.08</v>
      </c>
      <c r="H5887" s="9">
        <v>0.04</v>
      </c>
      <c r="I5887" s="9">
        <v>0</v>
      </c>
      <c r="J5887" s="9">
        <v>0.01</v>
      </c>
      <c r="K5887" s="9">
        <v>0.13</v>
      </c>
    </row>
    <row r="5888" spans="1:11" x14ac:dyDescent="0.35">
      <c r="A5888" s="10">
        <v>9491</v>
      </c>
      <c r="B5888" s="10" t="s">
        <v>569</v>
      </c>
      <c r="C5888" s="10" t="s">
        <v>44</v>
      </c>
      <c r="D5888" s="10">
        <v>2010</v>
      </c>
      <c r="E5888" s="10" t="s">
        <v>9</v>
      </c>
      <c r="F5888" s="10" t="s">
        <v>59</v>
      </c>
      <c r="G5888" s="10">
        <v>0.09</v>
      </c>
      <c r="H5888" s="10">
        <v>0.02</v>
      </c>
      <c r="I5888" s="10">
        <v>0</v>
      </c>
      <c r="J5888" s="10">
        <v>0.02</v>
      </c>
      <c r="K5888" s="10">
        <v>0.13</v>
      </c>
    </row>
    <row r="5889" spans="1:11" x14ac:dyDescent="0.35">
      <c r="A5889" s="9">
        <v>9492</v>
      </c>
      <c r="B5889" s="9" t="s">
        <v>3105</v>
      </c>
      <c r="C5889" s="9" t="s">
        <v>34</v>
      </c>
      <c r="D5889" s="9">
        <v>2002</v>
      </c>
      <c r="E5889" s="9" t="s">
        <v>3</v>
      </c>
      <c r="F5889" s="9" t="s">
        <v>43</v>
      </c>
      <c r="G5889" s="9">
        <v>0.06</v>
      </c>
      <c r="H5889" s="9">
        <v>0.05</v>
      </c>
      <c r="I5889" s="9">
        <v>0</v>
      </c>
      <c r="J5889" s="9">
        <v>0.02</v>
      </c>
      <c r="K5889" s="9">
        <v>0.13</v>
      </c>
    </row>
    <row r="5890" spans="1:11" x14ac:dyDescent="0.35">
      <c r="A5890" s="10">
        <v>9493</v>
      </c>
      <c r="B5890" s="10" t="s">
        <v>1354</v>
      </c>
      <c r="C5890" s="10" t="s">
        <v>49</v>
      </c>
      <c r="D5890" s="10">
        <v>2009</v>
      </c>
      <c r="E5890" s="10" t="s">
        <v>11</v>
      </c>
      <c r="F5890" s="10" t="s">
        <v>43</v>
      </c>
      <c r="G5890" s="10">
        <v>0.12</v>
      </c>
      <c r="H5890" s="10">
        <v>0</v>
      </c>
      <c r="I5890" s="10">
        <v>0</v>
      </c>
      <c r="J5890" s="10">
        <v>0.01</v>
      </c>
      <c r="K5890" s="10">
        <v>0.13</v>
      </c>
    </row>
    <row r="5891" spans="1:11" x14ac:dyDescent="0.35">
      <c r="A5891" s="9">
        <v>9494</v>
      </c>
      <c r="B5891" s="9" t="s">
        <v>3106</v>
      </c>
      <c r="C5891" s="9" t="s">
        <v>44</v>
      </c>
      <c r="D5891" s="9">
        <v>2008</v>
      </c>
      <c r="E5891" s="9" t="s">
        <v>2</v>
      </c>
      <c r="F5891" s="9" t="s">
        <v>57</v>
      </c>
      <c r="G5891" s="9">
        <v>0.04</v>
      </c>
      <c r="H5891" s="9">
        <v>0.03</v>
      </c>
      <c r="I5891" s="9">
        <v>0.04</v>
      </c>
      <c r="J5891" s="9">
        <v>0.02</v>
      </c>
      <c r="K5891" s="9">
        <v>0.13</v>
      </c>
    </row>
    <row r="5892" spans="1:11" x14ac:dyDescent="0.35">
      <c r="A5892" s="10">
        <v>9495</v>
      </c>
      <c r="B5892" s="10" t="s">
        <v>3107</v>
      </c>
      <c r="C5892" s="10" t="s">
        <v>80</v>
      </c>
      <c r="D5892" s="10">
        <v>1997</v>
      </c>
      <c r="E5892" s="10" t="s">
        <v>7</v>
      </c>
      <c r="F5892" s="10" t="s">
        <v>46</v>
      </c>
      <c r="G5892" s="10">
        <v>0</v>
      </c>
      <c r="H5892" s="10">
        <v>0</v>
      </c>
      <c r="I5892" s="10">
        <v>0.13</v>
      </c>
      <c r="J5892" s="10">
        <v>0</v>
      </c>
      <c r="K5892" s="10">
        <v>0.13</v>
      </c>
    </row>
    <row r="5893" spans="1:11" x14ac:dyDescent="0.35">
      <c r="A5893" s="9">
        <v>9496</v>
      </c>
      <c r="B5893" s="9" t="s">
        <v>2646</v>
      </c>
      <c r="C5893" s="9" t="s">
        <v>49</v>
      </c>
      <c r="D5893" s="9">
        <v>2011</v>
      </c>
      <c r="E5893" s="9" t="s">
        <v>3</v>
      </c>
      <c r="F5893" s="9" t="s">
        <v>43</v>
      </c>
      <c r="G5893" s="9">
        <v>0.09</v>
      </c>
      <c r="H5893" s="9">
        <v>0.03</v>
      </c>
      <c r="I5893" s="9">
        <v>0</v>
      </c>
      <c r="J5893" s="9">
        <v>0.01</v>
      </c>
      <c r="K5893" s="9">
        <v>0.13</v>
      </c>
    </row>
    <row r="5894" spans="1:11" x14ac:dyDescent="0.35">
      <c r="A5894" s="10">
        <v>9497</v>
      </c>
      <c r="B5894" s="10" t="s">
        <v>3108</v>
      </c>
      <c r="C5894" s="10" t="s">
        <v>83</v>
      </c>
      <c r="D5894" s="10">
        <v>1981</v>
      </c>
      <c r="E5894" s="10" t="s">
        <v>1</v>
      </c>
      <c r="F5894" s="10" t="s">
        <v>118</v>
      </c>
      <c r="G5894" s="10">
        <v>0.12</v>
      </c>
      <c r="H5894" s="10">
        <v>0.01</v>
      </c>
      <c r="I5894" s="10">
        <v>0</v>
      </c>
      <c r="J5894" s="10">
        <v>0</v>
      </c>
      <c r="K5894" s="10">
        <v>0.13</v>
      </c>
    </row>
    <row r="5895" spans="1:11" x14ac:dyDescent="0.35">
      <c r="A5895" s="9">
        <v>9498</v>
      </c>
      <c r="B5895" s="9" t="s">
        <v>1074</v>
      </c>
      <c r="C5895" s="9" t="s">
        <v>39</v>
      </c>
      <c r="D5895" s="9">
        <v>2005</v>
      </c>
      <c r="E5895" s="9" t="s">
        <v>8</v>
      </c>
      <c r="F5895" s="9" t="s">
        <v>62</v>
      </c>
      <c r="G5895" s="9">
        <v>0.1</v>
      </c>
      <c r="H5895" s="9">
        <v>0.03</v>
      </c>
      <c r="I5895" s="9">
        <v>0</v>
      </c>
      <c r="J5895" s="9">
        <v>0</v>
      </c>
      <c r="K5895" s="9">
        <v>0.13</v>
      </c>
    </row>
    <row r="5896" spans="1:11" x14ac:dyDescent="0.35">
      <c r="A5896" s="10">
        <v>9499</v>
      </c>
      <c r="B5896" s="10" t="s">
        <v>3109</v>
      </c>
      <c r="C5896" s="10" t="s">
        <v>49</v>
      </c>
      <c r="D5896" s="10">
        <v>2007</v>
      </c>
      <c r="E5896" s="10" t="s">
        <v>6</v>
      </c>
      <c r="F5896" s="10" t="s">
        <v>194</v>
      </c>
      <c r="G5896" s="10">
        <v>0.12</v>
      </c>
      <c r="H5896" s="10">
        <v>0</v>
      </c>
      <c r="I5896" s="10">
        <v>0</v>
      </c>
      <c r="J5896" s="10">
        <v>0.01</v>
      </c>
      <c r="K5896" s="10">
        <v>0.13</v>
      </c>
    </row>
    <row r="5897" spans="1:11" x14ac:dyDescent="0.35">
      <c r="A5897" s="9">
        <v>9500</v>
      </c>
      <c r="B5897" s="9" t="s">
        <v>3110</v>
      </c>
      <c r="C5897" s="9" t="s">
        <v>39</v>
      </c>
      <c r="D5897" s="9">
        <v>2002</v>
      </c>
      <c r="E5897" s="9" t="s">
        <v>9</v>
      </c>
      <c r="F5897" s="9" t="s">
        <v>40</v>
      </c>
      <c r="G5897" s="9">
        <v>0.1</v>
      </c>
      <c r="H5897" s="9">
        <v>0.03</v>
      </c>
      <c r="I5897" s="9">
        <v>0</v>
      </c>
      <c r="J5897" s="9">
        <v>0</v>
      </c>
      <c r="K5897" s="9">
        <v>0.13</v>
      </c>
    </row>
    <row r="5898" spans="1:11" x14ac:dyDescent="0.35">
      <c r="A5898" s="10">
        <v>9501</v>
      </c>
      <c r="B5898" s="10" t="s">
        <v>3111</v>
      </c>
      <c r="C5898" s="10" t="s">
        <v>39</v>
      </c>
      <c r="D5898" s="10">
        <v>2003</v>
      </c>
      <c r="E5898" s="10" t="s">
        <v>12</v>
      </c>
      <c r="F5898" s="10" t="s">
        <v>118</v>
      </c>
      <c r="G5898" s="10">
        <v>0.1</v>
      </c>
      <c r="H5898" s="10">
        <v>0.03</v>
      </c>
      <c r="I5898" s="10">
        <v>0</v>
      </c>
      <c r="J5898" s="10">
        <v>0</v>
      </c>
      <c r="K5898" s="10">
        <v>0.13</v>
      </c>
    </row>
    <row r="5899" spans="1:11" x14ac:dyDescent="0.35">
      <c r="A5899" s="9">
        <v>9502</v>
      </c>
      <c r="B5899" s="9" t="s">
        <v>379</v>
      </c>
      <c r="C5899" s="9" t="s">
        <v>149</v>
      </c>
      <c r="D5899" s="9">
        <v>2006</v>
      </c>
      <c r="E5899" s="9" t="s">
        <v>1</v>
      </c>
      <c r="F5899" s="9" t="s">
        <v>61</v>
      </c>
      <c r="G5899" s="9">
        <v>0.1</v>
      </c>
      <c r="H5899" s="9">
        <v>0.03</v>
      </c>
      <c r="I5899" s="9">
        <v>0</v>
      </c>
      <c r="J5899" s="9">
        <v>0</v>
      </c>
      <c r="K5899" s="9">
        <v>0.13</v>
      </c>
    </row>
    <row r="5900" spans="1:11" x14ac:dyDescent="0.35">
      <c r="A5900" s="10">
        <v>9503</v>
      </c>
      <c r="B5900" s="10" t="s">
        <v>3112</v>
      </c>
      <c r="C5900" s="10" t="s">
        <v>149</v>
      </c>
      <c r="D5900" s="10">
        <v>2003</v>
      </c>
      <c r="E5900" s="10" t="s">
        <v>9</v>
      </c>
      <c r="F5900" s="10" t="s">
        <v>78</v>
      </c>
      <c r="G5900" s="10">
        <v>0.1</v>
      </c>
      <c r="H5900" s="10">
        <v>0.03</v>
      </c>
      <c r="I5900" s="10">
        <v>0</v>
      </c>
      <c r="J5900" s="10">
        <v>0</v>
      </c>
      <c r="K5900" s="10">
        <v>0.13</v>
      </c>
    </row>
    <row r="5901" spans="1:11" x14ac:dyDescent="0.35">
      <c r="A5901" s="9">
        <v>9504</v>
      </c>
      <c r="B5901" s="9" t="s">
        <v>3113</v>
      </c>
      <c r="C5901" s="9" t="s">
        <v>56</v>
      </c>
      <c r="D5901" s="9">
        <v>2013</v>
      </c>
      <c r="E5901" s="9" t="s">
        <v>1</v>
      </c>
      <c r="F5901" s="9" t="s">
        <v>57</v>
      </c>
      <c r="G5901" s="9">
        <v>0.11</v>
      </c>
      <c r="H5901" s="9">
        <v>0</v>
      </c>
      <c r="I5901" s="9">
        <v>0</v>
      </c>
      <c r="J5901" s="9">
        <v>0.02</v>
      </c>
      <c r="K5901" s="9">
        <v>0.13</v>
      </c>
    </row>
    <row r="5902" spans="1:11" x14ac:dyDescent="0.35">
      <c r="A5902" s="10">
        <v>9505</v>
      </c>
      <c r="B5902" s="10" t="s">
        <v>2478</v>
      </c>
      <c r="C5902" s="10" t="s">
        <v>70</v>
      </c>
      <c r="D5902" s="10">
        <v>2011</v>
      </c>
      <c r="E5902" s="10" t="s">
        <v>1</v>
      </c>
      <c r="F5902" s="10" t="s">
        <v>52</v>
      </c>
      <c r="G5902" s="10">
        <v>0.12</v>
      </c>
      <c r="H5902" s="10">
        <v>0</v>
      </c>
      <c r="I5902" s="10">
        <v>0</v>
      </c>
      <c r="J5902" s="10">
        <v>0.01</v>
      </c>
      <c r="K5902" s="10">
        <v>0.13</v>
      </c>
    </row>
    <row r="5903" spans="1:11" x14ac:dyDescent="0.35">
      <c r="A5903" s="9">
        <v>9506</v>
      </c>
      <c r="B5903" s="9" t="s">
        <v>3114</v>
      </c>
      <c r="C5903" s="9" t="s">
        <v>36</v>
      </c>
      <c r="D5903" s="9">
        <v>2004</v>
      </c>
      <c r="E5903" s="9" t="s">
        <v>3</v>
      </c>
      <c r="F5903" s="9" t="s">
        <v>75</v>
      </c>
      <c r="G5903" s="9">
        <v>0.09</v>
      </c>
      <c r="H5903" s="9">
        <v>0.03</v>
      </c>
      <c r="I5903" s="9">
        <v>0</v>
      </c>
      <c r="J5903" s="9">
        <v>0</v>
      </c>
      <c r="K5903" s="9">
        <v>0.13</v>
      </c>
    </row>
    <row r="5904" spans="1:11" x14ac:dyDescent="0.35">
      <c r="A5904" s="10">
        <v>9507</v>
      </c>
      <c r="B5904" s="10" t="s">
        <v>3115</v>
      </c>
      <c r="C5904" s="10" t="s">
        <v>34</v>
      </c>
      <c r="D5904" s="10">
        <v>2005</v>
      </c>
      <c r="E5904" s="10" t="s">
        <v>2</v>
      </c>
      <c r="F5904" s="10" t="s">
        <v>57</v>
      </c>
      <c r="G5904" s="10">
        <v>0.06</v>
      </c>
      <c r="H5904" s="10">
        <v>0.05</v>
      </c>
      <c r="I5904" s="10">
        <v>0</v>
      </c>
      <c r="J5904" s="10">
        <v>0.02</v>
      </c>
      <c r="K5904" s="10">
        <v>0.13</v>
      </c>
    </row>
    <row r="5905" spans="1:11" x14ac:dyDescent="0.35">
      <c r="A5905" s="9">
        <v>9508</v>
      </c>
      <c r="B5905" s="9" t="s">
        <v>2146</v>
      </c>
      <c r="C5905" s="9" t="s">
        <v>70</v>
      </c>
      <c r="D5905" s="9">
        <v>2011</v>
      </c>
      <c r="E5905" s="9" t="s">
        <v>9</v>
      </c>
      <c r="F5905" s="9" t="s">
        <v>120</v>
      </c>
      <c r="G5905" s="9">
        <v>7.0000000000000007E-2</v>
      </c>
      <c r="H5905" s="9">
        <v>0.05</v>
      </c>
      <c r="I5905" s="9">
        <v>0</v>
      </c>
      <c r="J5905" s="9">
        <v>0.01</v>
      </c>
      <c r="K5905" s="9">
        <v>0.13</v>
      </c>
    </row>
    <row r="5906" spans="1:11" x14ac:dyDescent="0.35">
      <c r="A5906" s="10">
        <v>9509</v>
      </c>
      <c r="B5906" s="10" t="s">
        <v>3116</v>
      </c>
      <c r="C5906" s="10" t="s">
        <v>34</v>
      </c>
      <c r="D5906" s="10">
        <v>2003</v>
      </c>
      <c r="E5906" s="10" t="s">
        <v>9</v>
      </c>
      <c r="F5906" s="10" t="s">
        <v>50</v>
      </c>
      <c r="G5906" s="10">
        <v>0.06</v>
      </c>
      <c r="H5906" s="10">
        <v>0.05</v>
      </c>
      <c r="I5906" s="10">
        <v>0</v>
      </c>
      <c r="J5906" s="10">
        <v>0.02</v>
      </c>
      <c r="K5906" s="10">
        <v>0.13</v>
      </c>
    </row>
    <row r="5907" spans="1:11" x14ac:dyDescent="0.35">
      <c r="A5907" s="9">
        <v>9510</v>
      </c>
      <c r="B5907" s="9" t="s">
        <v>3117</v>
      </c>
      <c r="C5907" s="9" t="s">
        <v>80</v>
      </c>
      <c r="D5907" s="9">
        <v>1996</v>
      </c>
      <c r="E5907" s="9" t="s">
        <v>10</v>
      </c>
      <c r="F5907" s="9" t="s">
        <v>46</v>
      </c>
      <c r="G5907" s="9">
        <v>0</v>
      </c>
      <c r="H5907" s="9">
        <v>0</v>
      </c>
      <c r="I5907" s="9">
        <v>0.13</v>
      </c>
      <c r="J5907" s="9">
        <v>0</v>
      </c>
      <c r="K5907" s="9">
        <v>0.13</v>
      </c>
    </row>
    <row r="5908" spans="1:11" x14ac:dyDescent="0.35">
      <c r="A5908" s="10">
        <v>9511</v>
      </c>
      <c r="B5908" s="10" t="s">
        <v>3118</v>
      </c>
      <c r="C5908" s="10" t="s">
        <v>36</v>
      </c>
      <c r="D5908" s="10">
        <v>2003</v>
      </c>
      <c r="E5908" s="10" t="s">
        <v>7</v>
      </c>
      <c r="F5908" s="10" t="s">
        <v>35</v>
      </c>
      <c r="G5908" s="10">
        <v>0.09</v>
      </c>
      <c r="H5908" s="10">
        <v>0.03</v>
      </c>
      <c r="I5908" s="10">
        <v>0</v>
      </c>
      <c r="J5908" s="10">
        <v>0</v>
      </c>
      <c r="K5908" s="10">
        <v>0.13</v>
      </c>
    </row>
    <row r="5909" spans="1:11" x14ac:dyDescent="0.35">
      <c r="A5909" s="9">
        <v>9512</v>
      </c>
      <c r="B5909" s="9" t="s">
        <v>3119</v>
      </c>
      <c r="C5909" s="9" t="s">
        <v>80</v>
      </c>
      <c r="D5909" s="9">
        <v>1997</v>
      </c>
      <c r="E5909" s="9" t="s">
        <v>6</v>
      </c>
      <c r="F5909" s="9" t="s">
        <v>184</v>
      </c>
      <c r="G5909" s="9">
        <v>0</v>
      </c>
      <c r="H5909" s="9">
        <v>0</v>
      </c>
      <c r="I5909" s="9">
        <v>0.13</v>
      </c>
      <c r="J5909" s="9">
        <v>0</v>
      </c>
      <c r="K5909" s="9">
        <v>0.13</v>
      </c>
    </row>
    <row r="5910" spans="1:11" x14ac:dyDescent="0.35">
      <c r="A5910" s="10">
        <v>9513</v>
      </c>
      <c r="B5910" s="10" t="s">
        <v>3120</v>
      </c>
      <c r="C5910" s="10" t="s">
        <v>102</v>
      </c>
      <c r="D5910" s="10">
        <v>2015</v>
      </c>
      <c r="E5910" s="10" t="s">
        <v>11</v>
      </c>
      <c r="F5910" s="10" t="s">
        <v>194</v>
      </c>
      <c r="G5910" s="10">
        <v>0.03</v>
      </c>
      <c r="H5910" s="10">
        <v>0.08</v>
      </c>
      <c r="I5910" s="10">
        <v>0</v>
      </c>
      <c r="J5910" s="10">
        <v>0.02</v>
      </c>
      <c r="K5910" s="10">
        <v>0.13</v>
      </c>
    </row>
    <row r="5911" spans="1:11" x14ac:dyDescent="0.35">
      <c r="A5911" s="9">
        <v>9514</v>
      </c>
      <c r="B5911" s="9" t="s">
        <v>1216</v>
      </c>
      <c r="C5911" s="9" t="s">
        <v>42</v>
      </c>
      <c r="D5911" s="9">
        <v>2006</v>
      </c>
      <c r="E5911" s="9" t="s">
        <v>9</v>
      </c>
      <c r="F5911" s="9" t="s">
        <v>50</v>
      </c>
      <c r="G5911" s="9">
        <v>0.1</v>
      </c>
      <c r="H5911" s="9">
        <v>0.01</v>
      </c>
      <c r="I5911" s="9">
        <v>0</v>
      </c>
      <c r="J5911" s="9">
        <v>0.01</v>
      </c>
      <c r="K5911" s="9">
        <v>0.13</v>
      </c>
    </row>
    <row r="5912" spans="1:11" x14ac:dyDescent="0.35">
      <c r="A5912" s="10">
        <v>9515</v>
      </c>
      <c r="B5912" s="10" t="s">
        <v>3121</v>
      </c>
      <c r="C5912" s="10" t="s">
        <v>34</v>
      </c>
      <c r="D5912" s="10">
        <v>2003</v>
      </c>
      <c r="E5912" s="10" t="s">
        <v>3</v>
      </c>
      <c r="F5912" s="10" t="s">
        <v>78</v>
      </c>
      <c r="G5912" s="10">
        <v>0.06</v>
      </c>
      <c r="H5912" s="10">
        <v>0.05</v>
      </c>
      <c r="I5912" s="10">
        <v>0</v>
      </c>
      <c r="J5912" s="10">
        <v>0.02</v>
      </c>
      <c r="K5912" s="10">
        <v>0.13</v>
      </c>
    </row>
    <row r="5913" spans="1:11" x14ac:dyDescent="0.35">
      <c r="A5913" s="9">
        <v>9516</v>
      </c>
      <c r="B5913" s="9" t="s">
        <v>3122</v>
      </c>
      <c r="C5913" s="9" t="s">
        <v>44</v>
      </c>
      <c r="D5913" s="9">
        <v>2011</v>
      </c>
      <c r="E5913" s="9" t="s">
        <v>10</v>
      </c>
      <c r="F5913" s="9" t="s">
        <v>633</v>
      </c>
      <c r="G5913" s="9">
        <v>0.03</v>
      </c>
      <c r="H5913" s="9">
        <v>0.02</v>
      </c>
      <c r="I5913" s="9">
        <v>7.0000000000000007E-2</v>
      </c>
      <c r="J5913" s="9">
        <v>0.01</v>
      </c>
      <c r="K5913" s="9">
        <v>0.13</v>
      </c>
    </row>
    <row r="5914" spans="1:11" x14ac:dyDescent="0.35">
      <c r="A5914" s="10">
        <v>9517</v>
      </c>
      <c r="B5914" s="10" t="s">
        <v>2163</v>
      </c>
      <c r="C5914" s="10" t="s">
        <v>42</v>
      </c>
      <c r="D5914" s="10">
        <v>2010</v>
      </c>
      <c r="E5914" s="10" t="s">
        <v>1</v>
      </c>
      <c r="F5914" s="10" t="s">
        <v>118</v>
      </c>
      <c r="G5914" s="10">
        <v>0.12</v>
      </c>
      <c r="H5914" s="10">
        <v>0</v>
      </c>
      <c r="I5914" s="10">
        <v>0</v>
      </c>
      <c r="J5914" s="10">
        <v>0.01</v>
      </c>
      <c r="K5914" s="10">
        <v>0.13</v>
      </c>
    </row>
    <row r="5915" spans="1:11" x14ac:dyDescent="0.35">
      <c r="A5915" s="9">
        <v>9518</v>
      </c>
      <c r="B5915" s="9" t="s">
        <v>3123</v>
      </c>
      <c r="C5915" s="9" t="s">
        <v>94</v>
      </c>
      <c r="D5915" s="9">
        <v>2002</v>
      </c>
      <c r="E5915" s="9" t="s">
        <v>12</v>
      </c>
      <c r="F5915" s="9" t="s">
        <v>35</v>
      </c>
      <c r="G5915" s="9">
        <v>0.03</v>
      </c>
      <c r="H5915" s="9">
        <v>0.08</v>
      </c>
      <c r="I5915" s="9">
        <v>0</v>
      </c>
      <c r="J5915" s="9">
        <v>0.02</v>
      </c>
      <c r="K5915" s="9">
        <v>0.13</v>
      </c>
    </row>
    <row r="5916" spans="1:11" x14ac:dyDescent="0.35">
      <c r="A5916" s="10">
        <v>9519</v>
      </c>
      <c r="B5916" s="10" t="s">
        <v>3124</v>
      </c>
      <c r="C5916" s="10" t="s">
        <v>94</v>
      </c>
      <c r="D5916" s="10">
        <v>2010</v>
      </c>
      <c r="E5916" s="10" t="s">
        <v>8</v>
      </c>
      <c r="F5916" s="10" t="s">
        <v>145</v>
      </c>
      <c r="G5916" s="10">
        <v>0</v>
      </c>
      <c r="H5916" s="10">
        <v>0.13</v>
      </c>
      <c r="I5916" s="10">
        <v>0</v>
      </c>
      <c r="J5916" s="10">
        <v>0</v>
      </c>
      <c r="K5916" s="10">
        <v>0.13</v>
      </c>
    </row>
    <row r="5917" spans="1:11" x14ac:dyDescent="0.35">
      <c r="A5917" s="9">
        <v>9520</v>
      </c>
      <c r="B5917" s="9" t="s">
        <v>3125</v>
      </c>
      <c r="C5917" s="9" t="s">
        <v>42</v>
      </c>
      <c r="D5917" s="9">
        <v>2008</v>
      </c>
      <c r="E5917" s="9" t="s">
        <v>5</v>
      </c>
      <c r="F5917" s="9" t="s">
        <v>356</v>
      </c>
      <c r="G5917" s="9">
        <v>0.12</v>
      </c>
      <c r="H5917" s="9">
        <v>0</v>
      </c>
      <c r="I5917" s="9">
        <v>0</v>
      </c>
      <c r="J5917" s="9">
        <v>0.01</v>
      </c>
      <c r="K5917" s="9">
        <v>0.13</v>
      </c>
    </row>
    <row r="5918" spans="1:11" x14ac:dyDescent="0.35">
      <c r="A5918" s="10">
        <v>9521</v>
      </c>
      <c r="B5918" s="10" t="s">
        <v>3126</v>
      </c>
      <c r="C5918" s="10" t="s">
        <v>49</v>
      </c>
      <c r="D5918" s="10">
        <v>2006</v>
      </c>
      <c r="E5918" s="10" t="s">
        <v>2</v>
      </c>
      <c r="F5918" s="10" t="s">
        <v>43</v>
      </c>
      <c r="G5918" s="10">
        <v>0.12</v>
      </c>
      <c r="H5918" s="10">
        <v>0</v>
      </c>
      <c r="I5918" s="10">
        <v>0</v>
      </c>
      <c r="J5918" s="10">
        <v>0.01</v>
      </c>
      <c r="K5918" s="10">
        <v>0.13</v>
      </c>
    </row>
    <row r="5919" spans="1:11" x14ac:dyDescent="0.35">
      <c r="A5919" s="9">
        <v>9522</v>
      </c>
      <c r="B5919" s="9" t="s">
        <v>3127</v>
      </c>
      <c r="C5919" s="9" t="s">
        <v>88</v>
      </c>
      <c r="D5919" s="9">
        <v>2011</v>
      </c>
      <c r="E5919" s="9" t="s">
        <v>8</v>
      </c>
      <c r="F5919" s="9" t="s">
        <v>50</v>
      </c>
      <c r="G5919" s="9">
        <v>0.1</v>
      </c>
      <c r="H5919" s="9">
        <v>0.02</v>
      </c>
      <c r="I5919" s="9">
        <v>0</v>
      </c>
      <c r="J5919" s="9">
        <v>0.01</v>
      </c>
      <c r="K5919" s="9">
        <v>0.13</v>
      </c>
    </row>
    <row r="5920" spans="1:11" x14ac:dyDescent="0.35">
      <c r="A5920" s="10">
        <v>9523</v>
      </c>
      <c r="B5920" s="10" t="s">
        <v>3128</v>
      </c>
      <c r="C5920" s="10" t="s">
        <v>44</v>
      </c>
      <c r="D5920" s="10">
        <v>2010</v>
      </c>
      <c r="E5920" s="10" t="s">
        <v>6</v>
      </c>
      <c r="F5920" s="10" t="s">
        <v>38</v>
      </c>
      <c r="G5920" s="10">
        <v>0</v>
      </c>
      <c r="H5920" s="10">
        <v>0</v>
      </c>
      <c r="I5920" s="10">
        <v>0.13</v>
      </c>
      <c r="J5920" s="10">
        <v>0</v>
      </c>
      <c r="K5920" s="10">
        <v>0.13</v>
      </c>
    </row>
    <row r="5921" spans="1:11" x14ac:dyDescent="0.35">
      <c r="A5921" s="9">
        <v>9524</v>
      </c>
      <c r="B5921" s="9" t="s">
        <v>3129</v>
      </c>
      <c r="C5921" s="9" t="s">
        <v>149</v>
      </c>
      <c r="D5921" s="12" t="s">
        <v>145</v>
      </c>
      <c r="E5921" s="9" t="s">
        <v>5</v>
      </c>
      <c r="F5921" s="9" t="s">
        <v>134</v>
      </c>
      <c r="G5921" s="9">
        <v>0</v>
      </c>
      <c r="H5921" s="9">
        <v>0</v>
      </c>
      <c r="I5921" s="9">
        <v>0.13</v>
      </c>
      <c r="J5921" s="9">
        <v>0</v>
      </c>
      <c r="K5921" s="9">
        <v>0.13</v>
      </c>
    </row>
    <row r="5922" spans="1:11" x14ac:dyDescent="0.35">
      <c r="A5922" s="10">
        <v>9525</v>
      </c>
      <c r="B5922" s="10" t="s">
        <v>3130</v>
      </c>
      <c r="C5922" s="10" t="s">
        <v>70</v>
      </c>
      <c r="D5922" s="10">
        <v>2010</v>
      </c>
      <c r="E5922" s="10" t="s">
        <v>7</v>
      </c>
      <c r="F5922" s="10" t="s">
        <v>52</v>
      </c>
      <c r="G5922" s="10">
        <v>0.1</v>
      </c>
      <c r="H5922" s="10">
        <v>0.02</v>
      </c>
      <c r="I5922" s="10">
        <v>0</v>
      </c>
      <c r="J5922" s="10">
        <v>0.01</v>
      </c>
      <c r="K5922" s="10">
        <v>0.13</v>
      </c>
    </row>
    <row r="5923" spans="1:11" x14ac:dyDescent="0.35">
      <c r="A5923" s="9">
        <v>9526</v>
      </c>
      <c r="B5923" s="9" t="s">
        <v>3131</v>
      </c>
      <c r="C5923" s="9" t="s">
        <v>39</v>
      </c>
      <c r="D5923" s="9">
        <v>2002</v>
      </c>
      <c r="E5923" s="9" t="s">
        <v>9</v>
      </c>
      <c r="F5923" s="9" t="s">
        <v>46</v>
      </c>
      <c r="G5923" s="9">
        <v>0.08</v>
      </c>
      <c r="H5923" s="9">
        <v>0.02</v>
      </c>
      <c r="I5923" s="9">
        <v>0.03</v>
      </c>
      <c r="J5923" s="9">
        <v>0</v>
      </c>
      <c r="K5923" s="9">
        <v>0.13</v>
      </c>
    </row>
    <row r="5924" spans="1:11" x14ac:dyDescent="0.35">
      <c r="A5924" s="10">
        <v>9527</v>
      </c>
      <c r="B5924" s="10" t="s">
        <v>1304</v>
      </c>
      <c r="C5924" s="10" t="s">
        <v>49</v>
      </c>
      <c r="D5924" s="10">
        <v>2009</v>
      </c>
      <c r="E5924" s="10" t="s">
        <v>6</v>
      </c>
      <c r="F5924" s="10" t="s">
        <v>50</v>
      </c>
      <c r="G5924" s="10">
        <v>0.12</v>
      </c>
      <c r="H5924" s="10">
        <v>0</v>
      </c>
      <c r="I5924" s="10">
        <v>0</v>
      </c>
      <c r="J5924" s="10">
        <v>0.01</v>
      </c>
      <c r="K5924" s="10">
        <v>0.13</v>
      </c>
    </row>
    <row r="5925" spans="1:11" x14ac:dyDescent="0.35">
      <c r="A5925" s="9">
        <v>9528</v>
      </c>
      <c r="B5925" s="9" t="s">
        <v>3132</v>
      </c>
      <c r="C5925" s="9" t="s">
        <v>42</v>
      </c>
      <c r="D5925" s="9">
        <v>2008</v>
      </c>
      <c r="E5925" s="9" t="s">
        <v>7</v>
      </c>
      <c r="F5925" s="9" t="s">
        <v>642</v>
      </c>
      <c r="G5925" s="9">
        <v>0.12</v>
      </c>
      <c r="H5925" s="9">
        <v>0</v>
      </c>
      <c r="I5925" s="9">
        <v>0</v>
      </c>
      <c r="J5925" s="9">
        <v>0.01</v>
      </c>
      <c r="K5925" s="9">
        <v>0.13</v>
      </c>
    </row>
    <row r="5926" spans="1:11" x14ac:dyDescent="0.35">
      <c r="A5926" s="10">
        <v>9529</v>
      </c>
      <c r="B5926" s="10" t="s">
        <v>3133</v>
      </c>
      <c r="C5926" s="10" t="s">
        <v>34</v>
      </c>
      <c r="D5926" s="10">
        <v>2003</v>
      </c>
      <c r="E5926" s="10" t="s">
        <v>7</v>
      </c>
      <c r="F5926" s="10" t="s">
        <v>67</v>
      </c>
      <c r="G5926" s="10">
        <v>0.06</v>
      </c>
      <c r="H5926" s="10">
        <v>0.05</v>
      </c>
      <c r="I5926" s="10">
        <v>0</v>
      </c>
      <c r="J5926" s="10">
        <v>0.02</v>
      </c>
      <c r="K5926" s="10">
        <v>0.13</v>
      </c>
    </row>
    <row r="5927" spans="1:11" x14ac:dyDescent="0.35">
      <c r="A5927" s="9">
        <v>9530</v>
      </c>
      <c r="B5927" s="9" t="s">
        <v>3134</v>
      </c>
      <c r="C5927" s="9" t="s">
        <v>36</v>
      </c>
      <c r="D5927" s="9">
        <v>2006</v>
      </c>
      <c r="E5927" s="9" t="s">
        <v>2</v>
      </c>
      <c r="F5927" s="9" t="s">
        <v>59</v>
      </c>
      <c r="G5927" s="9">
        <v>0.09</v>
      </c>
      <c r="H5927" s="9">
        <v>0.03</v>
      </c>
      <c r="I5927" s="9">
        <v>0</v>
      </c>
      <c r="J5927" s="9">
        <v>0</v>
      </c>
      <c r="K5927" s="9">
        <v>0.13</v>
      </c>
    </row>
    <row r="5928" spans="1:11" x14ac:dyDescent="0.35">
      <c r="A5928" s="10">
        <v>9531</v>
      </c>
      <c r="B5928" s="10" t="s">
        <v>3135</v>
      </c>
      <c r="C5928" s="10" t="s">
        <v>49</v>
      </c>
      <c r="D5928" s="10">
        <v>2007</v>
      </c>
      <c r="E5928" s="10" t="s">
        <v>5</v>
      </c>
      <c r="F5928" s="10" t="s">
        <v>779</v>
      </c>
      <c r="G5928" s="10">
        <v>0.12</v>
      </c>
      <c r="H5928" s="10">
        <v>0</v>
      </c>
      <c r="I5928" s="10">
        <v>0</v>
      </c>
      <c r="J5928" s="10">
        <v>0.01</v>
      </c>
      <c r="K5928" s="10">
        <v>0.13</v>
      </c>
    </row>
    <row r="5929" spans="1:11" x14ac:dyDescent="0.35">
      <c r="A5929" s="9">
        <v>9532</v>
      </c>
      <c r="B5929" s="9" t="s">
        <v>1158</v>
      </c>
      <c r="C5929" s="9" t="s">
        <v>42</v>
      </c>
      <c r="D5929" s="9">
        <v>2010</v>
      </c>
      <c r="E5929" s="9" t="s">
        <v>6</v>
      </c>
      <c r="F5929" s="9" t="s">
        <v>3136</v>
      </c>
      <c r="G5929" s="9">
        <v>0.12</v>
      </c>
      <c r="H5929" s="9">
        <v>0</v>
      </c>
      <c r="I5929" s="9">
        <v>0</v>
      </c>
      <c r="J5929" s="9">
        <v>0.01</v>
      </c>
      <c r="K5929" s="9">
        <v>0.13</v>
      </c>
    </row>
    <row r="5930" spans="1:11" x14ac:dyDescent="0.35">
      <c r="A5930" s="10">
        <v>9533</v>
      </c>
      <c r="B5930" s="10" t="s">
        <v>3137</v>
      </c>
      <c r="C5930" s="10" t="s">
        <v>70</v>
      </c>
      <c r="D5930" s="10">
        <v>2006</v>
      </c>
      <c r="E5930" s="10" t="s">
        <v>9</v>
      </c>
      <c r="F5930" s="10" t="s">
        <v>84</v>
      </c>
      <c r="G5930" s="10">
        <v>0.11</v>
      </c>
      <c r="H5930" s="10">
        <v>0.01</v>
      </c>
      <c r="I5930" s="10">
        <v>0</v>
      </c>
      <c r="J5930" s="10">
        <v>0.01</v>
      </c>
      <c r="K5930" s="10">
        <v>0.13</v>
      </c>
    </row>
    <row r="5931" spans="1:11" x14ac:dyDescent="0.35">
      <c r="A5931" s="9">
        <v>9534</v>
      </c>
      <c r="B5931" s="9" t="s">
        <v>3138</v>
      </c>
      <c r="C5931" s="9" t="s">
        <v>49</v>
      </c>
      <c r="D5931" s="9">
        <v>2010</v>
      </c>
      <c r="E5931" s="9" t="s">
        <v>4</v>
      </c>
      <c r="F5931" s="9" t="s">
        <v>95</v>
      </c>
      <c r="G5931" s="9">
        <v>0</v>
      </c>
      <c r="H5931" s="9">
        <v>0</v>
      </c>
      <c r="I5931" s="9">
        <v>0.13</v>
      </c>
      <c r="J5931" s="9">
        <v>0</v>
      </c>
      <c r="K5931" s="9">
        <v>0.13</v>
      </c>
    </row>
    <row r="5932" spans="1:11" x14ac:dyDescent="0.35">
      <c r="A5932" s="10">
        <v>9535</v>
      </c>
      <c r="B5932" s="10" t="s">
        <v>1292</v>
      </c>
      <c r="C5932" s="10" t="s">
        <v>34</v>
      </c>
      <c r="D5932" s="10">
        <v>2008</v>
      </c>
      <c r="E5932" s="10" t="s">
        <v>6</v>
      </c>
      <c r="F5932" s="10" t="s">
        <v>363</v>
      </c>
      <c r="G5932" s="10">
        <v>0.06</v>
      </c>
      <c r="H5932" s="10">
        <v>0.05</v>
      </c>
      <c r="I5932" s="10">
        <v>0</v>
      </c>
      <c r="J5932" s="10">
        <v>0.02</v>
      </c>
      <c r="K5932" s="10">
        <v>0.13</v>
      </c>
    </row>
    <row r="5933" spans="1:11" x14ac:dyDescent="0.35">
      <c r="A5933" s="9">
        <v>9536</v>
      </c>
      <c r="B5933" s="9" t="s">
        <v>2923</v>
      </c>
      <c r="C5933" s="9" t="s">
        <v>88</v>
      </c>
      <c r="D5933" s="9">
        <v>2011</v>
      </c>
      <c r="E5933" s="9" t="s">
        <v>5</v>
      </c>
      <c r="F5933" s="9" t="s">
        <v>46</v>
      </c>
      <c r="G5933" s="9">
        <v>0</v>
      </c>
      <c r="H5933" s="9">
        <v>0</v>
      </c>
      <c r="I5933" s="9">
        <v>0.13</v>
      </c>
      <c r="J5933" s="9">
        <v>0</v>
      </c>
      <c r="K5933" s="9">
        <v>0.13</v>
      </c>
    </row>
    <row r="5934" spans="1:11" x14ac:dyDescent="0.35">
      <c r="A5934" s="10">
        <v>9537</v>
      </c>
      <c r="B5934" s="10" t="s">
        <v>3139</v>
      </c>
      <c r="C5934" s="10" t="s">
        <v>70</v>
      </c>
      <c r="D5934" s="10">
        <v>2007</v>
      </c>
      <c r="E5934" s="10" t="s">
        <v>7</v>
      </c>
      <c r="F5934" s="10" t="s">
        <v>76</v>
      </c>
      <c r="G5934" s="10">
        <v>0.1</v>
      </c>
      <c r="H5934" s="10">
        <v>0.01</v>
      </c>
      <c r="I5934" s="10">
        <v>0</v>
      </c>
      <c r="J5934" s="10">
        <v>0.01</v>
      </c>
      <c r="K5934" s="10">
        <v>0.13</v>
      </c>
    </row>
    <row r="5935" spans="1:11" x14ac:dyDescent="0.35">
      <c r="A5935" s="9">
        <v>9538</v>
      </c>
      <c r="B5935" s="9" t="s">
        <v>3140</v>
      </c>
      <c r="C5935" s="9" t="s">
        <v>72</v>
      </c>
      <c r="D5935" s="9">
        <v>1995</v>
      </c>
      <c r="E5935" s="9" t="s">
        <v>1</v>
      </c>
      <c r="F5935" s="9" t="s">
        <v>57</v>
      </c>
      <c r="G5935" s="9">
        <v>0</v>
      </c>
      <c r="H5935" s="9">
        <v>0</v>
      </c>
      <c r="I5935" s="9">
        <v>0.12</v>
      </c>
      <c r="J5935" s="9">
        <v>0.01</v>
      </c>
      <c r="K5935" s="9">
        <v>0.13</v>
      </c>
    </row>
    <row r="5936" spans="1:11" x14ac:dyDescent="0.35">
      <c r="A5936" s="10">
        <v>9539</v>
      </c>
      <c r="B5936" s="10" t="s">
        <v>3076</v>
      </c>
      <c r="C5936" s="10" t="s">
        <v>34</v>
      </c>
      <c r="D5936" s="10">
        <v>2007</v>
      </c>
      <c r="E5936" s="10" t="s">
        <v>1</v>
      </c>
      <c r="F5936" s="10" t="s">
        <v>57</v>
      </c>
      <c r="G5936" s="10">
        <v>0.06</v>
      </c>
      <c r="H5936" s="10">
        <v>0.05</v>
      </c>
      <c r="I5936" s="10">
        <v>0</v>
      </c>
      <c r="J5936" s="10">
        <v>0.02</v>
      </c>
      <c r="K5936" s="10">
        <v>0.13</v>
      </c>
    </row>
    <row r="5937" spans="1:11" x14ac:dyDescent="0.35">
      <c r="A5937" s="9">
        <v>9540</v>
      </c>
      <c r="B5937" s="9" t="s">
        <v>1123</v>
      </c>
      <c r="C5937" s="9" t="s">
        <v>69</v>
      </c>
      <c r="D5937" s="9">
        <v>2016</v>
      </c>
      <c r="E5937" s="9" t="s">
        <v>9</v>
      </c>
      <c r="F5937" s="9" t="s">
        <v>137</v>
      </c>
      <c r="G5937" s="9">
        <v>0</v>
      </c>
      <c r="H5937" s="9">
        <v>0</v>
      </c>
      <c r="I5937" s="9">
        <v>0.13</v>
      </c>
      <c r="J5937" s="9">
        <v>0</v>
      </c>
      <c r="K5937" s="9">
        <v>0.13</v>
      </c>
    </row>
    <row r="5938" spans="1:11" x14ac:dyDescent="0.35">
      <c r="A5938" s="10">
        <v>9541</v>
      </c>
      <c r="B5938" s="10" t="s">
        <v>3141</v>
      </c>
      <c r="C5938" s="10" t="s">
        <v>70</v>
      </c>
      <c r="D5938" s="10">
        <v>2010</v>
      </c>
      <c r="E5938" s="10" t="s">
        <v>4</v>
      </c>
      <c r="F5938" s="10" t="s">
        <v>91</v>
      </c>
      <c r="G5938" s="10">
        <v>0</v>
      </c>
      <c r="H5938" s="10">
        <v>0</v>
      </c>
      <c r="I5938" s="10">
        <v>0.13</v>
      </c>
      <c r="J5938" s="10">
        <v>0</v>
      </c>
      <c r="K5938" s="10">
        <v>0.13</v>
      </c>
    </row>
    <row r="5939" spans="1:11" x14ac:dyDescent="0.35">
      <c r="A5939" s="9">
        <v>9542</v>
      </c>
      <c r="B5939" s="9" t="s">
        <v>2146</v>
      </c>
      <c r="C5939" s="9" t="s">
        <v>88</v>
      </c>
      <c r="D5939" s="9">
        <v>2011</v>
      </c>
      <c r="E5939" s="9" t="s">
        <v>9</v>
      </c>
      <c r="F5939" s="9" t="s">
        <v>120</v>
      </c>
      <c r="G5939" s="9">
        <v>0.09</v>
      </c>
      <c r="H5939" s="9">
        <v>0.03</v>
      </c>
      <c r="I5939" s="9">
        <v>0</v>
      </c>
      <c r="J5939" s="9">
        <v>0.01</v>
      </c>
      <c r="K5939" s="9">
        <v>0.13</v>
      </c>
    </row>
    <row r="5940" spans="1:11" x14ac:dyDescent="0.35">
      <c r="A5940" s="10">
        <v>9543</v>
      </c>
      <c r="B5940" s="10" t="s">
        <v>3142</v>
      </c>
      <c r="C5940" s="10" t="s">
        <v>34</v>
      </c>
      <c r="D5940" s="10">
        <v>2004</v>
      </c>
      <c r="E5940" s="10" t="s">
        <v>4</v>
      </c>
      <c r="F5940" s="10" t="s">
        <v>742</v>
      </c>
      <c r="G5940" s="10">
        <v>0.06</v>
      </c>
      <c r="H5940" s="10">
        <v>0.05</v>
      </c>
      <c r="I5940" s="10">
        <v>0</v>
      </c>
      <c r="J5940" s="10">
        <v>0.02</v>
      </c>
      <c r="K5940" s="10">
        <v>0.13</v>
      </c>
    </row>
    <row r="5941" spans="1:11" x14ac:dyDescent="0.35">
      <c r="A5941" s="9">
        <v>9544</v>
      </c>
      <c r="B5941" s="9" t="s">
        <v>3143</v>
      </c>
      <c r="C5941" s="9" t="s">
        <v>49</v>
      </c>
      <c r="D5941" s="9">
        <v>2007</v>
      </c>
      <c r="E5941" s="9" t="s">
        <v>5</v>
      </c>
      <c r="F5941" s="9" t="s">
        <v>3144</v>
      </c>
      <c r="G5941" s="9">
        <v>0.1</v>
      </c>
      <c r="H5941" s="9">
        <v>0.01</v>
      </c>
      <c r="I5941" s="9">
        <v>0</v>
      </c>
      <c r="J5941" s="9">
        <v>0.01</v>
      </c>
      <c r="K5941" s="9">
        <v>0.13</v>
      </c>
    </row>
    <row r="5942" spans="1:11" x14ac:dyDescent="0.35">
      <c r="A5942" s="10">
        <v>9545</v>
      </c>
      <c r="B5942" s="10" t="s">
        <v>3145</v>
      </c>
      <c r="C5942" s="10" t="s">
        <v>49</v>
      </c>
      <c r="D5942" s="10">
        <v>2008</v>
      </c>
      <c r="E5942" s="10" t="s">
        <v>1</v>
      </c>
      <c r="F5942" s="10" t="s">
        <v>118</v>
      </c>
      <c r="G5942" s="10">
        <v>0.12</v>
      </c>
      <c r="H5942" s="10">
        <v>0</v>
      </c>
      <c r="I5942" s="10">
        <v>0</v>
      </c>
      <c r="J5942" s="10">
        <v>0.01</v>
      </c>
      <c r="K5942" s="10">
        <v>0.13</v>
      </c>
    </row>
    <row r="5943" spans="1:11" x14ac:dyDescent="0.35">
      <c r="A5943" s="9">
        <v>9546</v>
      </c>
      <c r="B5943" s="9" t="s">
        <v>3146</v>
      </c>
      <c r="C5943" s="9" t="s">
        <v>88</v>
      </c>
      <c r="D5943" s="9">
        <v>2011</v>
      </c>
      <c r="E5943" s="9" t="s">
        <v>6</v>
      </c>
      <c r="F5943" s="9" t="s">
        <v>50</v>
      </c>
      <c r="G5943" s="9">
        <v>0.08</v>
      </c>
      <c r="H5943" s="9">
        <v>0.04</v>
      </c>
      <c r="I5943" s="9">
        <v>0</v>
      </c>
      <c r="J5943" s="9">
        <v>0.01</v>
      </c>
      <c r="K5943" s="9">
        <v>0.13</v>
      </c>
    </row>
    <row r="5944" spans="1:11" x14ac:dyDescent="0.35">
      <c r="A5944" s="10">
        <v>9547</v>
      </c>
      <c r="B5944" s="10" t="s">
        <v>3147</v>
      </c>
      <c r="C5944" s="10" t="s">
        <v>34</v>
      </c>
      <c r="D5944" s="10">
        <v>2005</v>
      </c>
      <c r="E5944" s="10" t="s">
        <v>6</v>
      </c>
      <c r="F5944" s="10" t="s">
        <v>46</v>
      </c>
      <c r="G5944" s="10">
        <v>0</v>
      </c>
      <c r="H5944" s="10">
        <v>0</v>
      </c>
      <c r="I5944" s="10">
        <v>0.13</v>
      </c>
      <c r="J5944" s="10">
        <v>0</v>
      </c>
      <c r="K5944" s="10">
        <v>0.13</v>
      </c>
    </row>
    <row r="5945" spans="1:11" x14ac:dyDescent="0.35">
      <c r="A5945" s="9">
        <v>9548</v>
      </c>
      <c r="B5945" s="9" t="s">
        <v>3148</v>
      </c>
      <c r="C5945" s="9" t="s">
        <v>47</v>
      </c>
      <c r="D5945" s="9">
        <v>1995</v>
      </c>
      <c r="E5945" s="9" t="s">
        <v>4</v>
      </c>
      <c r="F5945" s="9" t="s">
        <v>150</v>
      </c>
      <c r="G5945" s="9">
        <v>0</v>
      </c>
      <c r="H5945" s="9">
        <v>0</v>
      </c>
      <c r="I5945" s="9">
        <v>0.13</v>
      </c>
      <c r="J5945" s="9">
        <v>0</v>
      </c>
      <c r="K5945" s="9">
        <v>0.13</v>
      </c>
    </row>
    <row r="5946" spans="1:11" x14ac:dyDescent="0.35">
      <c r="A5946" s="10">
        <v>9549</v>
      </c>
      <c r="B5946" s="10" t="s">
        <v>3149</v>
      </c>
      <c r="C5946" s="10" t="s">
        <v>94</v>
      </c>
      <c r="D5946" s="10">
        <v>2010</v>
      </c>
      <c r="E5946" s="10" t="s">
        <v>9</v>
      </c>
      <c r="F5946" s="10" t="s">
        <v>137</v>
      </c>
      <c r="G5946" s="10">
        <v>0</v>
      </c>
      <c r="H5946" s="10">
        <v>0.1</v>
      </c>
      <c r="I5946" s="10">
        <v>0</v>
      </c>
      <c r="J5946" s="10">
        <v>0.03</v>
      </c>
      <c r="K5946" s="10">
        <v>0.13</v>
      </c>
    </row>
    <row r="5947" spans="1:11" x14ac:dyDescent="0.35">
      <c r="A5947" s="9">
        <v>9550</v>
      </c>
      <c r="B5947" s="9" t="s">
        <v>190</v>
      </c>
      <c r="C5947" s="9" t="s">
        <v>36</v>
      </c>
      <c r="D5947" s="9">
        <v>2004</v>
      </c>
      <c r="E5947" s="9" t="s">
        <v>2</v>
      </c>
      <c r="F5947" s="9" t="s">
        <v>61</v>
      </c>
      <c r="G5947" s="9">
        <v>0.09</v>
      </c>
      <c r="H5947" s="9">
        <v>0.03</v>
      </c>
      <c r="I5947" s="9">
        <v>0</v>
      </c>
      <c r="J5947" s="9">
        <v>0</v>
      </c>
      <c r="K5947" s="9">
        <v>0.13</v>
      </c>
    </row>
    <row r="5948" spans="1:11" x14ac:dyDescent="0.35">
      <c r="A5948" s="10">
        <v>9551</v>
      </c>
      <c r="B5948" s="10" t="s">
        <v>3035</v>
      </c>
      <c r="C5948" s="10" t="s">
        <v>69</v>
      </c>
      <c r="D5948" s="10">
        <v>2010</v>
      </c>
      <c r="E5948" s="10" t="s">
        <v>4</v>
      </c>
      <c r="F5948" s="10" t="s">
        <v>1161</v>
      </c>
      <c r="G5948" s="10">
        <v>7.0000000000000007E-2</v>
      </c>
      <c r="H5948" s="10">
        <v>0.04</v>
      </c>
      <c r="I5948" s="10">
        <v>0</v>
      </c>
      <c r="J5948" s="10">
        <v>0.02</v>
      </c>
      <c r="K5948" s="10">
        <v>0.13</v>
      </c>
    </row>
    <row r="5949" spans="1:11" x14ac:dyDescent="0.35">
      <c r="A5949" s="9">
        <v>9552</v>
      </c>
      <c r="B5949" s="9" t="s">
        <v>514</v>
      </c>
      <c r="C5949" s="9" t="s">
        <v>39</v>
      </c>
      <c r="D5949" s="9">
        <v>2004</v>
      </c>
      <c r="E5949" s="9" t="s">
        <v>9</v>
      </c>
      <c r="F5949" s="9" t="s">
        <v>38</v>
      </c>
      <c r="G5949" s="9">
        <v>0.1</v>
      </c>
      <c r="H5949" s="9">
        <v>0.03</v>
      </c>
      <c r="I5949" s="9">
        <v>0</v>
      </c>
      <c r="J5949" s="9">
        <v>0</v>
      </c>
      <c r="K5949" s="9">
        <v>0.13</v>
      </c>
    </row>
    <row r="5950" spans="1:11" x14ac:dyDescent="0.35">
      <c r="A5950" s="10">
        <v>9553</v>
      </c>
      <c r="B5950" s="10" t="s">
        <v>3150</v>
      </c>
      <c r="C5950" s="10" t="s">
        <v>34</v>
      </c>
      <c r="D5950" s="10">
        <v>2001</v>
      </c>
      <c r="E5950" s="10" t="s">
        <v>3</v>
      </c>
      <c r="F5950" s="10" t="s">
        <v>61</v>
      </c>
      <c r="G5950" s="10">
        <v>0.06</v>
      </c>
      <c r="H5950" s="10">
        <v>0.05</v>
      </c>
      <c r="I5950" s="10">
        <v>0</v>
      </c>
      <c r="J5950" s="10">
        <v>0.02</v>
      </c>
      <c r="K5950" s="10">
        <v>0.13</v>
      </c>
    </row>
    <row r="5951" spans="1:11" x14ac:dyDescent="0.35">
      <c r="A5951" s="9">
        <v>9554</v>
      </c>
      <c r="B5951" s="9" t="s">
        <v>334</v>
      </c>
      <c r="C5951" s="9" t="s">
        <v>149</v>
      </c>
      <c r="D5951" s="9">
        <v>2003</v>
      </c>
      <c r="E5951" s="9" t="s">
        <v>1</v>
      </c>
      <c r="F5951" s="9" t="s">
        <v>225</v>
      </c>
      <c r="G5951" s="9">
        <v>0.1</v>
      </c>
      <c r="H5951" s="9">
        <v>0.03</v>
      </c>
      <c r="I5951" s="9">
        <v>0</v>
      </c>
      <c r="J5951" s="9">
        <v>0</v>
      </c>
      <c r="K5951" s="9">
        <v>0.13</v>
      </c>
    </row>
    <row r="5952" spans="1:11" x14ac:dyDescent="0.35">
      <c r="A5952" s="10">
        <v>9555</v>
      </c>
      <c r="B5952" s="10" t="s">
        <v>3151</v>
      </c>
      <c r="C5952" s="10" t="s">
        <v>49</v>
      </c>
      <c r="D5952" s="10">
        <v>2010</v>
      </c>
      <c r="E5952" s="10" t="s">
        <v>9</v>
      </c>
      <c r="F5952" s="10" t="s">
        <v>43</v>
      </c>
      <c r="G5952" s="10">
        <v>0.11</v>
      </c>
      <c r="H5952" s="10">
        <v>0.01</v>
      </c>
      <c r="I5952" s="10">
        <v>0</v>
      </c>
      <c r="J5952" s="10">
        <v>0.01</v>
      </c>
      <c r="K5952" s="10">
        <v>0.13</v>
      </c>
    </row>
    <row r="5953" spans="1:11" x14ac:dyDescent="0.35">
      <c r="A5953" s="9">
        <v>9556</v>
      </c>
      <c r="B5953" s="9" t="s">
        <v>3152</v>
      </c>
      <c r="C5953" s="9" t="s">
        <v>69</v>
      </c>
      <c r="D5953" s="9">
        <v>2008</v>
      </c>
      <c r="E5953" s="9" t="s">
        <v>9</v>
      </c>
      <c r="F5953" s="9" t="s">
        <v>62</v>
      </c>
      <c r="G5953" s="9">
        <v>7.0000000000000007E-2</v>
      </c>
      <c r="H5953" s="9">
        <v>0.04</v>
      </c>
      <c r="I5953" s="9">
        <v>0</v>
      </c>
      <c r="J5953" s="9">
        <v>0.02</v>
      </c>
      <c r="K5953" s="9">
        <v>0.13</v>
      </c>
    </row>
    <row r="5954" spans="1:11" x14ac:dyDescent="0.35">
      <c r="A5954" s="10">
        <v>9557</v>
      </c>
      <c r="B5954" s="10" t="s">
        <v>3153</v>
      </c>
      <c r="C5954" s="10" t="s">
        <v>208</v>
      </c>
      <c r="D5954" s="10">
        <v>2000</v>
      </c>
      <c r="E5954" s="10" t="s">
        <v>3</v>
      </c>
      <c r="F5954" s="10" t="s">
        <v>46</v>
      </c>
      <c r="G5954" s="10">
        <v>0</v>
      </c>
      <c r="H5954" s="10">
        <v>0</v>
      </c>
      <c r="I5954" s="10">
        <v>0.13</v>
      </c>
      <c r="J5954" s="10">
        <v>0</v>
      </c>
      <c r="K5954" s="10">
        <v>0.13</v>
      </c>
    </row>
    <row r="5955" spans="1:11" x14ac:dyDescent="0.35">
      <c r="A5955" s="9">
        <v>9558</v>
      </c>
      <c r="B5955" s="9" t="s">
        <v>3154</v>
      </c>
      <c r="C5955" s="9" t="s">
        <v>70</v>
      </c>
      <c r="D5955" s="9">
        <v>2013</v>
      </c>
      <c r="E5955" s="9" t="s">
        <v>7</v>
      </c>
      <c r="F5955" s="9" t="s">
        <v>61</v>
      </c>
      <c r="G5955" s="9">
        <v>0.08</v>
      </c>
      <c r="H5955" s="9">
        <v>0.04</v>
      </c>
      <c r="I5955" s="9">
        <v>0</v>
      </c>
      <c r="J5955" s="9">
        <v>0.01</v>
      </c>
      <c r="K5955" s="9">
        <v>0.13</v>
      </c>
    </row>
    <row r="5956" spans="1:11" x14ac:dyDescent="0.35">
      <c r="A5956" s="10">
        <v>9559</v>
      </c>
      <c r="B5956" s="10" t="s">
        <v>746</v>
      </c>
      <c r="C5956" s="10" t="s">
        <v>69</v>
      </c>
      <c r="D5956" s="10">
        <v>2008</v>
      </c>
      <c r="E5956" s="10" t="s">
        <v>1</v>
      </c>
      <c r="F5956" s="10" t="s">
        <v>683</v>
      </c>
      <c r="G5956" s="10">
        <v>0.12</v>
      </c>
      <c r="H5956" s="10">
        <v>0</v>
      </c>
      <c r="I5956" s="10">
        <v>0</v>
      </c>
      <c r="J5956" s="10">
        <v>0.01</v>
      </c>
      <c r="K5956" s="10">
        <v>0.13</v>
      </c>
    </row>
    <row r="5957" spans="1:11" x14ac:dyDescent="0.35">
      <c r="A5957" s="9">
        <v>9560</v>
      </c>
      <c r="B5957" s="9" t="s">
        <v>2984</v>
      </c>
      <c r="C5957" s="9" t="s">
        <v>149</v>
      </c>
      <c r="D5957" s="9">
        <v>2002</v>
      </c>
      <c r="E5957" s="9" t="s">
        <v>10</v>
      </c>
      <c r="F5957" s="9" t="s">
        <v>114</v>
      </c>
      <c r="G5957" s="9">
        <v>0.1</v>
      </c>
      <c r="H5957" s="9">
        <v>0.03</v>
      </c>
      <c r="I5957" s="9">
        <v>0</v>
      </c>
      <c r="J5957" s="9">
        <v>0</v>
      </c>
      <c r="K5957" s="9">
        <v>0.13</v>
      </c>
    </row>
    <row r="5958" spans="1:11" x14ac:dyDescent="0.35">
      <c r="A5958" s="10">
        <v>9561</v>
      </c>
      <c r="B5958" s="10" t="s">
        <v>3155</v>
      </c>
      <c r="C5958" s="10" t="s">
        <v>49</v>
      </c>
      <c r="D5958" s="10">
        <v>2008</v>
      </c>
      <c r="E5958" s="10" t="s">
        <v>5</v>
      </c>
      <c r="F5958" s="10" t="s">
        <v>137</v>
      </c>
      <c r="G5958" s="10">
        <v>0.1</v>
      </c>
      <c r="H5958" s="10">
        <v>0.02</v>
      </c>
      <c r="I5958" s="10">
        <v>0</v>
      </c>
      <c r="J5958" s="10">
        <v>0.01</v>
      </c>
      <c r="K5958" s="10">
        <v>0.13</v>
      </c>
    </row>
    <row r="5959" spans="1:11" x14ac:dyDescent="0.35">
      <c r="A5959" s="9">
        <v>9562</v>
      </c>
      <c r="B5959" s="9" t="s">
        <v>2764</v>
      </c>
      <c r="C5959" s="9" t="s">
        <v>42</v>
      </c>
      <c r="D5959" s="9">
        <v>2010</v>
      </c>
      <c r="E5959" s="9" t="s">
        <v>9</v>
      </c>
      <c r="F5959" s="9" t="s">
        <v>120</v>
      </c>
      <c r="G5959" s="9">
        <v>0.11</v>
      </c>
      <c r="H5959" s="9">
        <v>0.01</v>
      </c>
      <c r="I5959" s="9">
        <v>0</v>
      </c>
      <c r="J5959" s="9">
        <v>0.01</v>
      </c>
      <c r="K5959" s="9">
        <v>0.13</v>
      </c>
    </row>
    <row r="5960" spans="1:11" x14ac:dyDescent="0.35">
      <c r="A5960" s="10">
        <v>9563</v>
      </c>
      <c r="B5960" s="10" t="s">
        <v>3156</v>
      </c>
      <c r="C5960" s="10" t="s">
        <v>1198</v>
      </c>
      <c r="D5960" s="10">
        <v>1992</v>
      </c>
      <c r="E5960" s="10" t="s">
        <v>7</v>
      </c>
      <c r="F5960" s="10" t="s">
        <v>46</v>
      </c>
      <c r="G5960" s="10">
        <v>0</v>
      </c>
      <c r="H5960" s="10">
        <v>0</v>
      </c>
      <c r="I5960" s="10">
        <v>0.13</v>
      </c>
      <c r="J5960" s="10">
        <v>0</v>
      </c>
      <c r="K5960" s="10">
        <v>0.13</v>
      </c>
    </row>
    <row r="5961" spans="1:11" x14ac:dyDescent="0.35">
      <c r="A5961" s="9">
        <v>9564</v>
      </c>
      <c r="B5961" s="9" t="s">
        <v>582</v>
      </c>
      <c r="C5961" s="9" t="s">
        <v>39</v>
      </c>
      <c r="D5961" s="9">
        <v>2003</v>
      </c>
      <c r="E5961" s="9" t="s">
        <v>1</v>
      </c>
      <c r="F5961" s="9" t="s">
        <v>114</v>
      </c>
      <c r="G5961" s="9">
        <v>0.1</v>
      </c>
      <c r="H5961" s="9">
        <v>0.03</v>
      </c>
      <c r="I5961" s="9">
        <v>0</v>
      </c>
      <c r="J5961" s="9">
        <v>0</v>
      </c>
      <c r="K5961" s="9">
        <v>0.13</v>
      </c>
    </row>
    <row r="5962" spans="1:11" x14ac:dyDescent="0.35">
      <c r="A5962" s="10">
        <v>9565</v>
      </c>
      <c r="B5962" s="10" t="s">
        <v>3157</v>
      </c>
      <c r="C5962" s="10" t="s">
        <v>49</v>
      </c>
      <c r="D5962" s="10">
        <v>2010</v>
      </c>
      <c r="E5962" s="10" t="s">
        <v>9</v>
      </c>
      <c r="F5962" s="10" t="s">
        <v>75</v>
      </c>
      <c r="G5962" s="10">
        <v>0</v>
      </c>
      <c r="H5962" s="10">
        <v>0</v>
      </c>
      <c r="I5962" s="10">
        <v>0.13</v>
      </c>
      <c r="J5962" s="10">
        <v>0</v>
      </c>
      <c r="K5962" s="10">
        <v>0.13</v>
      </c>
    </row>
    <row r="5963" spans="1:11" x14ac:dyDescent="0.35">
      <c r="A5963" s="9">
        <v>9566</v>
      </c>
      <c r="B5963" s="9" t="s">
        <v>3158</v>
      </c>
      <c r="C5963" s="9" t="s">
        <v>34</v>
      </c>
      <c r="D5963" s="9">
        <v>2007</v>
      </c>
      <c r="E5963" s="9" t="s">
        <v>4</v>
      </c>
      <c r="F5963" s="9" t="s">
        <v>46</v>
      </c>
      <c r="G5963" s="9">
        <v>0</v>
      </c>
      <c r="H5963" s="9">
        <v>0</v>
      </c>
      <c r="I5963" s="9">
        <v>0.13</v>
      </c>
      <c r="J5963" s="9">
        <v>0</v>
      </c>
      <c r="K5963" s="9">
        <v>0.13</v>
      </c>
    </row>
    <row r="5964" spans="1:11" x14ac:dyDescent="0.35">
      <c r="A5964" s="10">
        <v>9567</v>
      </c>
      <c r="B5964" s="10" t="s">
        <v>3159</v>
      </c>
      <c r="C5964" s="10" t="s">
        <v>42</v>
      </c>
      <c r="D5964" s="10">
        <v>2008</v>
      </c>
      <c r="E5964" s="10" t="s">
        <v>7</v>
      </c>
      <c r="F5964" s="10" t="s">
        <v>50</v>
      </c>
      <c r="G5964" s="10">
        <v>0.11</v>
      </c>
      <c r="H5964" s="10">
        <v>0</v>
      </c>
      <c r="I5964" s="10">
        <v>0</v>
      </c>
      <c r="J5964" s="10">
        <v>0.01</v>
      </c>
      <c r="K5964" s="10">
        <v>0.13</v>
      </c>
    </row>
    <row r="5965" spans="1:11" x14ac:dyDescent="0.35">
      <c r="A5965" s="9">
        <v>9568</v>
      </c>
      <c r="B5965" s="9" t="s">
        <v>3160</v>
      </c>
      <c r="C5965" s="9" t="s">
        <v>34</v>
      </c>
      <c r="D5965" s="9">
        <v>2001</v>
      </c>
      <c r="E5965" s="9" t="s">
        <v>2</v>
      </c>
      <c r="F5965" s="9" t="s">
        <v>100</v>
      </c>
      <c r="G5965" s="9">
        <v>0.06</v>
      </c>
      <c r="H5965" s="9">
        <v>0.05</v>
      </c>
      <c r="I5965" s="9">
        <v>0</v>
      </c>
      <c r="J5965" s="9">
        <v>0.02</v>
      </c>
      <c r="K5965" s="9">
        <v>0.13</v>
      </c>
    </row>
    <row r="5966" spans="1:11" x14ac:dyDescent="0.35">
      <c r="A5966" s="10">
        <v>9569</v>
      </c>
      <c r="B5966" s="10" t="s">
        <v>3161</v>
      </c>
      <c r="C5966" s="10" t="s">
        <v>36</v>
      </c>
      <c r="D5966" s="10">
        <v>2004</v>
      </c>
      <c r="E5966" s="10" t="s">
        <v>6</v>
      </c>
      <c r="F5966" s="10" t="s">
        <v>53</v>
      </c>
      <c r="G5966" s="10">
        <v>0.09</v>
      </c>
      <c r="H5966" s="10">
        <v>0.03</v>
      </c>
      <c r="I5966" s="10">
        <v>0</v>
      </c>
      <c r="J5966" s="10">
        <v>0</v>
      </c>
      <c r="K5966" s="10">
        <v>0.13</v>
      </c>
    </row>
    <row r="5967" spans="1:11" x14ac:dyDescent="0.35">
      <c r="A5967" s="9">
        <v>9570</v>
      </c>
      <c r="B5967" s="9" t="s">
        <v>485</v>
      </c>
      <c r="C5967" s="9" t="s">
        <v>70</v>
      </c>
      <c r="D5967" s="9">
        <v>2015</v>
      </c>
      <c r="E5967" s="9" t="s">
        <v>1</v>
      </c>
      <c r="F5967" s="9" t="s">
        <v>38</v>
      </c>
      <c r="G5967" s="9">
        <v>0.04</v>
      </c>
      <c r="H5967" s="9">
        <v>0.08</v>
      </c>
      <c r="I5967" s="9">
        <v>0</v>
      </c>
      <c r="J5967" s="9">
        <v>0.01</v>
      </c>
      <c r="K5967" s="9">
        <v>0.13</v>
      </c>
    </row>
    <row r="5968" spans="1:11" x14ac:dyDescent="0.35">
      <c r="A5968" s="10">
        <v>9571</v>
      </c>
      <c r="B5968" s="10" t="s">
        <v>3162</v>
      </c>
      <c r="C5968" s="10" t="s">
        <v>94</v>
      </c>
      <c r="D5968" s="10">
        <v>2015</v>
      </c>
      <c r="E5968" s="10" t="s">
        <v>9</v>
      </c>
      <c r="F5968" s="10" t="s">
        <v>120</v>
      </c>
      <c r="G5968" s="10">
        <v>0.08</v>
      </c>
      <c r="H5968" s="10">
        <v>0.03</v>
      </c>
      <c r="I5968" s="10">
        <v>0</v>
      </c>
      <c r="J5968" s="10">
        <v>0.01</v>
      </c>
      <c r="K5968" s="10">
        <v>0.13</v>
      </c>
    </row>
    <row r="5969" spans="1:11" x14ac:dyDescent="0.35">
      <c r="A5969" s="9">
        <v>9572</v>
      </c>
      <c r="B5969" s="9" t="s">
        <v>1090</v>
      </c>
      <c r="C5969" s="9" t="s">
        <v>34</v>
      </c>
      <c r="D5969" s="9">
        <v>2008</v>
      </c>
      <c r="E5969" s="9" t="s">
        <v>9</v>
      </c>
      <c r="F5969" s="9" t="s">
        <v>111</v>
      </c>
      <c r="G5969" s="9">
        <v>0.06</v>
      </c>
      <c r="H5969" s="9">
        <v>0.05</v>
      </c>
      <c r="I5969" s="9">
        <v>0</v>
      </c>
      <c r="J5969" s="9">
        <v>0.02</v>
      </c>
      <c r="K5969" s="9">
        <v>0.13</v>
      </c>
    </row>
    <row r="5970" spans="1:11" x14ac:dyDescent="0.35">
      <c r="A5970" s="10">
        <v>9573</v>
      </c>
      <c r="B5970" s="10" t="s">
        <v>3066</v>
      </c>
      <c r="C5970" s="10" t="s">
        <v>34</v>
      </c>
      <c r="D5970" s="10">
        <v>2005</v>
      </c>
      <c r="E5970" s="10" t="s">
        <v>2</v>
      </c>
      <c r="F5970" s="10" t="s">
        <v>50</v>
      </c>
      <c r="G5970" s="10">
        <v>0.06</v>
      </c>
      <c r="H5970" s="10">
        <v>0.05</v>
      </c>
      <c r="I5970" s="10">
        <v>0</v>
      </c>
      <c r="J5970" s="10">
        <v>0.02</v>
      </c>
      <c r="K5970" s="10">
        <v>0.13</v>
      </c>
    </row>
    <row r="5971" spans="1:11" x14ac:dyDescent="0.35">
      <c r="A5971" s="9">
        <v>9574</v>
      </c>
      <c r="B5971" s="9" t="s">
        <v>3163</v>
      </c>
      <c r="C5971" s="9" t="s">
        <v>49</v>
      </c>
      <c r="D5971" s="9">
        <v>2007</v>
      </c>
      <c r="E5971" s="9" t="s">
        <v>3</v>
      </c>
      <c r="F5971" s="9" t="s">
        <v>61</v>
      </c>
      <c r="G5971" s="9">
        <v>0.11</v>
      </c>
      <c r="H5971" s="9">
        <v>0.01</v>
      </c>
      <c r="I5971" s="9">
        <v>0</v>
      </c>
      <c r="J5971" s="9">
        <v>0.01</v>
      </c>
      <c r="K5971" s="9">
        <v>0.13</v>
      </c>
    </row>
    <row r="5972" spans="1:11" x14ac:dyDescent="0.35">
      <c r="A5972" s="10">
        <v>9575</v>
      </c>
      <c r="B5972" s="10" t="s">
        <v>3164</v>
      </c>
      <c r="C5972" s="10" t="s">
        <v>72</v>
      </c>
      <c r="D5972" s="10">
        <v>1998</v>
      </c>
      <c r="E5972" s="10" t="s">
        <v>9</v>
      </c>
      <c r="F5972" s="10" t="s">
        <v>3165</v>
      </c>
      <c r="G5972" s="10">
        <v>7.0000000000000007E-2</v>
      </c>
      <c r="H5972" s="10">
        <v>0.05</v>
      </c>
      <c r="I5972" s="10">
        <v>0</v>
      </c>
      <c r="J5972" s="10">
        <v>0.01</v>
      </c>
      <c r="K5972" s="10">
        <v>0.13</v>
      </c>
    </row>
    <row r="5973" spans="1:11" x14ac:dyDescent="0.35">
      <c r="A5973" s="9">
        <v>9576</v>
      </c>
      <c r="B5973" s="9" t="s">
        <v>1376</v>
      </c>
      <c r="C5973" s="9" t="s">
        <v>42</v>
      </c>
      <c r="D5973" s="9">
        <v>2011</v>
      </c>
      <c r="E5973" s="9" t="s">
        <v>9</v>
      </c>
      <c r="F5973" s="9" t="s">
        <v>91</v>
      </c>
      <c r="G5973" s="9">
        <v>0</v>
      </c>
      <c r="H5973" s="9">
        <v>0</v>
      </c>
      <c r="I5973" s="9">
        <v>0.13</v>
      </c>
      <c r="J5973" s="9">
        <v>0</v>
      </c>
      <c r="K5973" s="9">
        <v>0.13</v>
      </c>
    </row>
    <row r="5974" spans="1:11" x14ac:dyDescent="0.35">
      <c r="A5974" s="10">
        <v>9577</v>
      </c>
      <c r="B5974" s="10" t="s">
        <v>1369</v>
      </c>
      <c r="C5974" s="10" t="s">
        <v>39</v>
      </c>
      <c r="D5974" s="10">
        <v>2005</v>
      </c>
      <c r="E5974" s="10" t="s">
        <v>9</v>
      </c>
      <c r="F5974" s="10" t="s">
        <v>46</v>
      </c>
      <c r="G5974" s="10">
        <v>0.1</v>
      </c>
      <c r="H5974" s="10">
        <v>0.03</v>
      </c>
      <c r="I5974" s="10">
        <v>0</v>
      </c>
      <c r="J5974" s="10">
        <v>0</v>
      </c>
      <c r="K5974" s="10">
        <v>0.13</v>
      </c>
    </row>
    <row r="5975" spans="1:11" x14ac:dyDescent="0.35">
      <c r="A5975" s="9">
        <v>9578</v>
      </c>
      <c r="B5975" s="9" t="s">
        <v>3166</v>
      </c>
      <c r="C5975" s="9" t="s">
        <v>102</v>
      </c>
      <c r="D5975" s="9">
        <v>2015</v>
      </c>
      <c r="E5975" s="9" t="s">
        <v>9</v>
      </c>
      <c r="F5975" s="9" t="s">
        <v>57</v>
      </c>
      <c r="G5975" s="9">
        <v>0.02</v>
      </c>
      <c r="H5975" s="9">
        <v>0.05</v>
      </c>
      <c r="I5975" s="9">
        <v>0.04</v>
      </c>
      <c r="J5975" s="9">
        <v>0.01</v>
      </c>
      <c r="K5975" s="9">
        <v>0.13</v>
      </c>
    </row>
    <row r="5976" spans="1:11" x14ac:dyDescent="0.35">
      <c r="A5976" s="10">
        <v>9579</v>
      </c>
      <c r="B5976" s="10" t="s">
        <v>1308</v>
      </c>
      <c r="C5976" s="10" t="s">
        <v>69</v>
      </c>
      <c r="D5976" s="10">
        <v>2008</v>
      </c>
      <c r="E5976" s="10" t="s">
        <v>6</v>
      </c>
      <c r="F5976" s="10" t="s">
        <v>363</v>
      </c>
      <c r="G5976" s="10">
        <v>0.11</v>
      </c>
      <c r="H5976" s="10">
        <v>0</v>
      </c>
      <c r="I5976" s="10">
        <v>0</v>
      </c>
      <c r="J5976" s="10">
        <v>0.01</v>
      </c>
      <c r="K5976" s="10">
        <v>0.13</v>
      </c>
    </row>
    <row r="5977" spans="1:11" x14ac:dyDescent="0.35">
      <c r="A5977" s="9">
        <v>9580</v>
      </c>
      <c r="B5977" s="9" t="s">
        <v>3167</v>
      </c>
      <c r="C5977" s="9" t="s">
        <v>34</v>
      </c>
      <c r="D5977" s="9">
        <v>2001</v>
      </c>
      <c r="E5977" s="9" t="s">
        <v>8</v>
      </c>
      <c r="F5977" s="9" t="s">
        <v>52</v>
      </c>
      <c r="G5977" s="9">
        <v>0.06</v>
      </c>
      <c r="H5977" s="9">
        <v>0.05</v>
      </c>
      <c r="I5977" s="9">
        <v>0</v>
      </c>
      <c r="J5977" s="9">
        <v>0.02</v>
      </c>
      <c r="K5977" s="9">
        <v>0.13</v>
      </c>
    </row>
    <row r="5978" spans="1:11" x14ac:dyDescent="0.35">
      <c r="A5978" s="10">
        <v>9581</v>
      </c>
      <c r="B5978" s="10" t="s">
        <v>2358</v>
      </c>
      <c r="C5978" s="10" t="s">
        <v>149</v>
      </c>
      <c r="D5978" s="10">
        <v>2002</v>
      </c>
      <c r="E5978" s="10" t="s">
        <v>2</v>
      </c>
      <c r="F5978" s="10" t="s">
        <v>225</v>
      </c>
      <c r="G5978" s="10">
        <v>0.1</v>
      </c>
      <c r="H5978" s="10">
        <v>0.03</v>
      </c>
      <c r="I5978" s="10">
        <v>0</v>
      </c>
      <c r="J5978" s="10">
        <v>0</v>
      </c>
      <c r="K5978" s="10">
        <v>0.13</v>
      </c>
    </row>
    <row r="5979" spans="1:11" x14ac:dyDescent="0.35">
      <c r="A5979" s="9">
        <v>9582</v>
      </c>
      <c r="B5979" s="9" t="s">
        <v>302</v>
      </c>
      <c r="C5979" s="9" t="s">
        <v>39</v>
      </c>
      <c r="D5979" s="9">
        <v>2003</v>
      </c>
      <c r="E5979" s="9" t="s">
        <v>7</v>
      </c>
      <c r="F5979" s="9" t="s">
        <v>104</v>
      </c>
      <c r="G5979" s="9">
        <v>0.1</v>
      </c>
      <c r="H5979" s="9">
        <v>0.03</v>
      </c>
      <c r="I5979" s="9">
        <v>0</v>
      </c>
      <c r="J5979" s="9">
        <v>0</v>
      </c>
      <c r="K5979" s="9">
        <v>0.13</v>
      </c>
    </row>
    <row r="5980" spans="1:11" x14ac:dyDescent="0.35">
      <c r="A5980" s="10">
        <v>9583</v>
      </c>
      <c r="B5980" s="10" t="s">
        <v>3168</v>
      </c>
      <c r="C5980" s="10" t="s">
        <v>88</v>
      </c>
      <c r="D5980" s="10">
        <v>2015</v>
      </c>
      <c r="E5980" s="10" t="s">
        <v>9</v>
      </c>
      <c r="F5980" s="10" t="s">
        <v>75</v>
      </c>
      <c r="G5980" s="10">
        <v>0</v>
      </c>
      <c r="H5980" s="10">
        <v>0</v>
      </c>
      <c r="I5980" s="10">
        <v>0.13</v>
      </c>
      <c r="J5980" s="10">
        <v>0</v>
      </c>
      <c r="K5980" s="10">
        <v>0.13</v>
      </c>
    </row>
    <row r="5981" spans="1:11" x14ac:dyDescent="0.35">
      <c r="A5981" s="9">
        <v>9584</v>
      </c>
      <c r="B5981" s="9" t="s">
        <v>873</v>
      </c>
      <c r="C5981" s="9" t="s">
        <v>70</v>
      </c>
      <c r="D5981" s="9">
        <v>2006</v>
      </c>
      <c r="E5981" s="9" t="s">
        <v>9</v>
      </c>
      <c r="F5981" s="9" t="s">
        <v>111</v>
      </c>
      <c r="G5981" s="9">
        <v>0.11</v>
      </c>
      <c r="H5981" s="9">
        <v>0.01</v>
      </c>
      <c r="I5981" s="9">
        <v>0</v>
      </c>
      <c r="J5981" s="9">
        <v>0.01</v>
      </c>
      <c r="K5981" s="9">
        <v>0.13</v>
      </c>
    </row>
    <row r="5982" spans="1:11" x14ac:dyDescent="0.35">
      <c r="A5982" s="10">
        <v>9585</v>
      </c>
      <c r="B5982" s="10" t="s">
        <v>620</v>
      </c>
      <c r="C5982" s="10" t="s">
        <v>39</v>
      </c>
      <c r="D5982" s="10">
        <v>2004</v>
      </c>
      <c r="E5982" s="10" t="s">
        <v>6</v>
      </c>
      <c r="F5982" s="10" t="s">
        <v>621</v>
      </c>
      <c r="G5982" s="10">
        <v>0.1</v>
      </c>
      <c r="H5982" s="10">
        <v>0.03</v>
      </c>
      <c r="I5982" s="10">
        <v>0</v>
      </c>
      <c r="J5982" s="10">
        <v>0</v>
      </c>
      <c r="K5982" s="10">
        <v>0.13</v>
      </c>
    </row>
    <row r="5983" spans="1:11" x14ac:dyDescent="0.35">
      <c r="A5983" s="9">
        <v>9586</v>
      </c>
      <c r="B5983" s="9" t="s">
        <v>3169</v>
      </c>
      <c r="C5983" s="9" t="s">
        <v>39</v>
      </c>
      <c r="D5983" s="9">
        <v>2005</v>
      </c>
      <c r="E5983" s="9" t="s">
        <v>9</v>
      </c>
      <c r="F5983" s="9" t="s">
        <v>67</v>
      </c>
      <c r="G5983" s="9">
        <v>0.1</v>
      </c>
      <c r="H5983" s="9">
        <v>0.03</v>
      </c>
      <c r="I5983" s="9">
        <v>0</v>
      </c>
      <c r="J5983" s="9">
        <v>0</v>
      </c>
      <c r="K5983" s="9">
        <v>0.13</v>
      </c>
    </row>
    <row r="5984" spans="1:11" x14ac:dyDescent="0.35">
      <c r="A5984" s="10">
        <v>9587</v>
      </c>
      <c r="B5984" s="10" t="s">
        <v>3170</v>
      </c>
      <c r="C5984" s="10" t="s">
        <v>72</v>
      </c>
      <c r="D5984" s="10">
        <v>1999</v>
      </c>
      <c r="E5984" s="10" t="s">
        <v>1</v>
      </c>
      <c r="F5984" s="10" t="s">
        <v>50</v>
      </c>
      <c r="G5984" s="10">
        <v>7.0000000000000007E-2</v>
      </c>
      <c r="H5984" s="10">
        <v>0.05</v>
      </c>
      <c r="I5984" s="10">
        <v>0</v>
      </c>
      <c r="J5984" s="10">
        <v>0.01</v>
      </c>
      <c r="K5984" s="10">
        <v>0.13</v>
      </c>
    </row>
    <row r="5985" spans="1:11" x14ac:dyDescent="0.35">
      <c r="A5985" s="9">
        <v>9588</v>
      </c>
      <c r="B5985" s="9" t="s">
        <v>3171</v>
      </c>
      <c r="C5985" s="9" t="s">
        <v>34</v>
      </c>
      <c r="D5985" s="9">
        <v>2006</v>
      </c>
      <c r="E5985" s="9" t="s">
        <v>1</v>
      </c>
      <c r="F5985" s="9" t="s">
        <v>52</v>
      </c>
      <c r="G5985" s="9">
        <v>0.06</v>
      </c>
      <c r="H5985" s="9">
        <v>0.05</v>
      </c>
      <c r="I5985" s="9">
        <v>0</v>
      </c>
      <c r="J5985" s="9">
        <v>0.02</v>
      </c>
      <c r="K5985" s="9">
        <v>0.13</v>
      </c>
    </row>
    <row r="5986" spans="1:11" x14ac:dyDescent="0.35">
      <c r="A5986" s="10">
        <v>9589</v>
      </c>
      <c r="B5986" s="10" t="s">
        <v>3172</v>
      </c>
      <c r="C5986" s="10" t="s">
        <v>34</v>
      </c>
      <c r="D5986" s="10">
        <v>2002</v>
      </c>
      <c r="E5986" s="10" t="s">
        <v>12</v>
      </c>
      <c r="F5986" s="10" t="s">
        <v>111</v>
      </c>
      <c r="G5986" s="10">
        <v>0</v>
      </c>
      <c r="H5986" s="10">
        <v>0</v>
      </c>
      <c r="I5986" s="10">
        <v>0.13</v>
      </c>
      <c r="J5986" s="10">
        <v>0</v>
      </c>
      <c r="K5986" s="10">
        <v>0.13</v>
      </c>
    </row>
    <row r="5987" spans="1:11" x14ac:dyDescent="0.35">
      <c r="A5987" s="9">
        <v>9590</v>
      </c>
      <c r="B5987" s="9" t="s">
        <v>3173</v>
      </c>
      <c r="C5987" s="9" t="s">
        <v>36</v>
      </c>
      <c r="D5987" s="9">
        <v>2002</v>
      </c>
      <c r="E5987" s="9" t="s">
        <v>1</v>
      </c>
      <c r="F5987" s="9" t="s">
        <v>95</v>
      </c>
      <c r="G5987" s="9">
        <v>0</v>
      </c>
      <c r="H5987" s="9">
        <v>0</v>
      </c>
      <c r="I5987" s="9">
        <v>0.12</v>
      </c>
      <c r="J5987" s="9">
        <v>0</v>
      </c>
      <c r="K5987" s="9">
        <v>0.13</v>
      </c>
    </row>
    <row r="5988" spans="1:11" x14ac:dyDescent="0.35">
      <c r="A5988" s="10">
        <v>9591</v>
      </c>
      <c r="B5988" s="10" t="s">
        <v>1641</v>
      </c>
      <c r="C5988" s="10" t="s">
        <v>42</v>
      </c>
      <c r="D5988" s="10">
        <v>2008</v>
      </c>
      <c r="E5988" s="10" t="s">
        <v>1</v>
      </c>
      <c r="F5988" s="10" t="s">
        <v>266</v>
      </c>
      <c r="G5988" s="10">
        <v>0.12</v>
      </c>
      <c r="H5988" s="10">
        <v>0</v>
      </c>
      <c r="I5988" s="10">
        <v>0</v>
      </c>
      <c r="J5988" s="10">
        <v>0.01</v>
      </c>
      <c r="K5988" s="10">
        <v>0.13</v>
      </c>
    </row>
    <row r="5989" spans="1:11" x14ac:dyDescent="0.35">
      <c r="A5989" s="9">
        <v>9592</v>
      </c>
      <c r="B5989" s="9" t="s">
        <v>277</v>
      </c>
      <c r="C5989" s="9" t="s">
        <v>149</v>
      </c>
      <c r="D5989" s="9">
        <v>2002</v>
      </c>
      <c r="E5989" s="9" t="s">
        <v>6</v>
      </c>
      <c r="F5989" s="9" t="s">
        <v>225</v>
      </c>
      <c r="G5989" s="9">
        <v>0.1</v>
      </c>
      <c r="H5989" s="9">
        <v>0.03</v>
      </c>
      <c r="I5989" s="9">
        <v>0</v>
      </c>
      <c r="J5989" s="9">
        <v>0</v>
      </c>
      <c r="K5989" s="9">
        <v>0.13</v>
      </c>
    </row>
    <row r="5990" spans="1:11" x14ac:dyDescent="0.35">
      <c r="A5990" s="10">
        <v>9593</v>
      </c>
      <c r="B5990" s="10" t="s">
        <v>792</v>
      </c>
      <c r="C5990" s="10" t="s">
        <v>183</v>
      </c>
      <c r="D5990" s="10">
        <v>2013</v>
      </c>
      <c r="E5990" s="10" t="s">
        <v>9</v>
      </c>
      <c r="F5990" s="10" t="s">
        <v>120</v>
      </c>
      <c r="G5990" s="10">
        <v>0.05</v>
      </c>
      <c r="H5990" s="10">
        <v>7.0000000000000007E-2</v>
      </c>
      <c r="I5990" s="10">
        <v>0</v>
      </c>
      <c r="J5990" s="10">
        <v>0.01</v>
      </c>
      <c r="K5990" s="10">
        <v>0.13</v>
      </c>
    </row>
    <row r="5991" spans="1:11" x14ac:dyDescent="0.35">
      <c r="A5991" s="9">
        <v>9594</v>
      </c>
      <c r="B5991" s="9" t="s">
        <v>2352</v>
      </c>
      <c r="C5991" s="9" t="s">
        <v>49</v>
      </c>
      <c r="D5991" s="9">
        <v>2011</v>
      </c>
      <c r="E5991" s="9" t="s">
        <v>9</v>
      </c>
      <c r="F5991" s="9" t="s">
        <v>46</v>
      </c>
      <c r="G5991" s="9">
        <v>0.09</v>
      </c>
      <c r="H5991" s="9">
        <v>0.03</v>
      </c>
      <c r="I5991" s="9">
        <v>0</v>
      </c>
      <c r="J5991" s="9">
        <v>0.01</v>
      </c>
      <c r="K5991" s="9">
        <v>0.13</v>
      </c>
    </row>
    <row r="5992" spans="1:11" x14ac:dyDescent="0.35">
      <c r="A5992" s="10">
        <v>9595</v>
      </c>
      <c r="B5992" s="10" t="s">
        <v>1228</v>
      </c>
      <c r="C5992" s="10" t="s">
        <v>39</v>
      </c>
      <c r="D5992" s="10">
        <v>2004</v>
      </c>
      <c r="E5992" s="10" t="s">
        <v>3</v>
      </c>
      <c r="F5992" s="10" t="s">
        <v>62</v>
      </c>
      <c r="G5992" s="10">
        <v>0.09</v>
      </c>
      <c r="H5992" s="10">
        <v>0.03</v>
      </c>
      <c r="I5992" s="10">
        <v>0</v>
      </c>
      <c r="J5992" s="10">
        <v>0</v>
      </c>
      <c r="K5992" s="10">
        <v>0.13</v>
      </c>
    </row>
    <row r="5993" spans="1:11" x14ac:dyDescent="0.35">
      <c r="A5993" s="9">
        <v>9596</v>
      </c>
      <c r="B5993" s="9" t="s">
        <v>3174</v>
      </c>
      <c r="C5993" s="9" t="s">
        <v>42</v>
      </c>
      <c r="D5993" s="9">
        <v>2011</v>
      </c>
      <c r="E5993" s="9" t="s">
        <v>6</v>
      </c>
      <c r="F5993" s="9" t="s">
        <v>50</v>
      </c>
      <c r="G5993" s="9">
        <v>0.12</v>
      </c>
      <c r="H5993" s="9">
        <v>0</v>
      </c>
      <c r="I5993" s="9">
        <v>0</v>
      </c>
      <c r="J5993" s="9">
        <v>0.01</v>
      </c>
      <c r="K5993" s="9">
        <v>0.13</v>
      </c>
    </row>
    <row r="5994" spans="1:11" x14ac:dyDescent="0.35">
      <c r="A5994" s="10">
        <v>9597</v>
      </c>
      <c r="B5994" s="10" t="s">
        <v>3175</v>
      </c>
      <c r="C5994" s="10" t="s">
        <v>36</v>
      </c>
      <c r="D5994" s="10">
        <v>2001</v>
      </c>
      <c r="E5994" s="10" t="s">
        <v>5</v>
      </c>
      <c r="F5994" s="10" t="s">
        <v>824</v>
      </c>
      <c r="G5994" s="10">
        <v>0.09</v>
      </c>
      <c r="H5994" s="10">
        <v>0.03</v>
      </c>
      <c r="I5994" s="10">
        <v>0</v>
      </c>
      <c r="J5994" s="10">
        <v>0</v>
      </c>
      <c r="K5994" s="10">
        <v>0.13</v>
      </c>
    </row>
    <row r="5995" spans="1:11" x14ac:dyDescent="0.35">
      <c r="A5995" s="9">
        <v>9598</v>
      </c>
      <c r="B5995" s="9" t="s">
        <v>3176</v>
      </c>
      <c r="C5995" s="9" t="s">
        <v>42</v>
      </c>
      <c r="D5995" s="9">
        <v>2008</v>
      </c>
      <c r="E5995" s="9" t="s">
        <v>8</v>
      </c>
      <c r="F5995" s="9" t="s">
        <v>75</v>
      </c>
      <c r="G5995" s="9">
        <v>0.09</v>
      </c>
      <c r="H5995" s="9">
        <v>0.02</v>
      </c>
      <c r="I5995" s="9">
        <v>0.01</v>
      </c>
      <c r="J5995" s="9">
        <v>0.01</v>
      </c>
      <c r="K5995" s="9">
        <v>0.13</v>
      </c>
    </row>
    <row r="5996" spans="1:11" x14ac:dyDescent="0.35">
      <c r="A5996" s="10">
        <v>9599</v>
      </c>
      <c r="B5996" s="10" t="s">
        <v>1274</v>
      </c>
      <c r="C5996" s="10" t="s">
        <v>49</v>
      </c>
      <c r="D5996" s="10">
        <v>2008</v>
      </c>
      <c r="E5996" s="10" t="s">
        <v>11</v>
      </c>
      <c r="F5996" s="10" t="s">
        <v>67</v>
      </c>
      <c r="G5996" s="10">
        <v>0.11</v>
      </c>
      <c r="H5996" s="10">
        <v>0.01</v>
      </c>
      <c r="I5996" s="10">
        <v>0</v>
      </c>
      <c r="J5996" s="10">
        <v>0.01</v>
      </c>
      <c r="K5996" s="10">
        <v>0.13</v>
      </c>
    </row>
    <row r="5997" spans="1:11" x14ac:dyDescent="0.35">
      <c r="A5997" s="9">
        <v>9600</v>
      </c>
      <c r="B5997" s="9" t="s">
        <v>3177</v>
      </c>
      <c r="C5997" s="9" t="s">
        <v>69</v>
      </c>
      <c r="D5997" s="9">
        <v>2011</v>
      </c>
      <c r="E5997" s="9" t="s">
        <v>1</v>
      </c>
      <c r="F5997" s="9" t="s">
        <v>50</v>
      </c>
      <c r="G5997" s="9">
        <v>0.12</v>
      </c>
      <c r="H5997" s="9">
        <v>0</v>
      </c>
      <c r="I5997" s="9">
        <v>0</v>
      </c>
      <c r="J5997" s="9">
        <v>0.01</v>
      </c>
      <c r="K5997" s="9">
        <v>0.13</v>
      </c>
    </row>
    <row r="5998" spans="1:11" x14ac:dyDescent="0.35">
      <c r="A5998" s="10">
        <v>9601</v>
      </c>
      <c r="B5998" s="10" t="s">
        <v>612</v>
      </c>
      <c r="C5998" s="10" t="s">
        <v>34</v>
      </c>
      <c r="D5998" s="10">
        <v>2008</v>
      </c>
      <c r="E5998" s="10" t="s">
        <v>3</v>
      </c>
      <c r="F5998" s="10" t="s">
        <v>43</v>
      </c>
      <c r="G5998" s="10">
        <v>0.06</v>
      </c>
      <c r="H5998" s="10">
        <v>0.05</v>
      </c>
      <c r="I5998" s="10">
        <v>0</v>
      </c>
      <c r="J5998" s="10">
        <v>0.02</v>
      </c>
      <c r="K5998" s="10">
        <v>0.13</v>
      </c>
    </row>
    <row r="5999" spans="1:11" x14ac:dyDescent="0.35">
      <c r="A5999" s="9">
        <v>9602</v>
      </c>
      <c r="B5999" s="9" t="s">
        <v>737</v>
      </c>
      <c r="C5999" s="9" t="s">
        <v>70</v>
      </c>
      <c r="D5999" s="9">
        <v>2009</v>
      </c>
      <c r="E5999" s="9" t="s">
        <v>9</v>
      </c>
      <c r="F5999" s="9" t="s">
        <v>43</v>
      </c>
      <c r="G5999" s="9">
        <v>0.09</v>
      </c>
      <c r="H5999" s="9">
        <v>0.03</v>
      </c>
      <c r="I5999" s="9">
        <v>0</v>
      </c>
      <c r="J5999" s="9">
        <v>0.01</v>
      </c>
      <c r="K5999" s="9">
        <v>0.13</v>
      </c>
    </row>
    <row r="6000" spans="1:11" x14ac:dyDescent="0.35">
      <c r="A6000" s="10">
        <v>9603</v>
      </c>
      <c r="B6000" s="10" t="s">
        <v>3178</v>
      </c>
      <c r="C6000" s="10" t="s">
        <v>34</v>
      </c>
      <c r="D6000" s="10">
        <v>2005</v>
      </c>
      <c r="E6000" s="10" t="s">
        <v>3</v>
      </c>
      <c r="F6000" s="10" t="s">
        <v>344</v>
      </c>
      <c r="G6000" s="10">
        <v>0.06</v>
      </c>
      <c r="H6000" s="10">
        <v>0.05</v>
      </c>
      <c r="I6000" s="10">
        <v>0</v>
      </c>
      <c r="J6000" s="10">
        <v>0.02</v>
      </c>
      <c r="K6000" s="10">
        <v>0.13</v>
      </c>
    </row>
    <row r="6001" spans="1:11" x14ac:dyDescent="0.35">
      <c r="A6001" s="9">
        <v>9604</v>
      </c>
      <c r="B6001" s="9" t="s">
        <v>3179</v>
      </c>
      <c r="C6001" s="9" t="s">
        <v>42</v>
      </c>
      <c r="D6001" s="9">
        <v>2009</v>
      </c>
      <c r="E6001" s="9" t="s">
        <v>8</v>
      </c>
      <c r="F6001" s="9" t="s">
        <v>61</v>
      </c>
      <c r="G6001" s="9">
        <v>0.1</v>
      </c>
      <c r="H6001" s="9">
        <v>0.01</v>
      </c>
      <c r="I6001" s="9">
        <v>0</v>
      </c>
      <c r="J6001" s="9">
        <v>0.01</v>
      </c>
      <c r="K6001" s="9">
        <v>0.13</v>
      </c>
    </row>
    <row r="6002" spans="1:11" x14ac:dyDescent="0.35">
      <c r="A6002" s="10">
        <v>9605</v>
      </c>
      <c r="B6002" s="10" t="s">
        <v>2982</v>
      </c>
      <c r="C6002" s="10" t="s">
        <v>70</v>
      </c>
      <c r="D6002" s="10">
        <v>2011</v>
      </c>
      <c r="E6002" s="10" t="s">
        <v>6</v>
      </c>
      <c r="F6002" s="10" t="s">
        <v>67</v>
      </c>
      <c r="G6002" s="10">
        <v>7.0000000000000007E-2</v>
      </c>
      <c r="H6002" s="10">
        <v>0.05</v>
      </c>
      <c r="I6002" s="10">
        <v>0</v>
      </c>
      <c r="J6002" s="10">
        <v>0.01</v>
      </c>
      <c r="K6002" s="10">
        <v>0.13</v>
      </c>
    </row>
    <row r="6003" spans="1:11" x14ac:dyDescent="0.35">
      <c r="A6003" s="9">
        <v>9606</v>
      </c>
      <c r="B6003" s="9" t="s">
        <v>3180</v>
      </c>
      <c r="C6003" s="9" t="s">
        <v>70</v>
      </c>
      <c r="D6003" s="9">
        <v>2011</v>
      </c>
      <c r="E6003" s="9" t="s">
        <v>6</v>
      </c>
      <c r="F6003" s="9" t="s">
        <v>194</v>
      </c>
      <c r="G6003" s="9">
        <v>0.1</v>
      </c>
      <c r="H6003" s="9">
        <v>0.01</v>
      </c>
      <c r="I6003" s="9">
        <v>0</v>
      </c>
      <c r="J6003" s="9">
        <v>0.01</v>
      </c>
      <c r="K6003" s="9">
        <v>0.13</v>
      </c>
    </row>
    <row r="6004" spans="1:11" x14ac:dyDescent="0.35">
      <c r="A6004" s="10">
        <v>9607</v>
      </c>
      <c r="B6004" s="10" t="s">
        <v>3181</v>
      </c>
      <c r="C6004" s="10" t="s">
        <v>72</v>
      </c>
      <c r="D6004" s="10">
        <v>1995</v>
      </c>
      <c r="E6004" s="10" t="s">
        <v>1</v>
      </c>
      <c r="F6004" s="10" t="s">
        <v>3182</v>
      </c>
      <c r="G6004" s="10">
        <v>7.0000000000000007E-2</v>
      </c>
      <c r="H6004" s="10">
        <v>0.05</v>
      </c>
      <c r="I6004" s="10">
        <v>0</v>
      </c>
      <c r="J6004" s="10">
        <v>0.01</v>
      </c>
      <c r="K6004" s="10">
        <v>0.13</v>
      </c>
    </row>
    <row r="6005" spans="1:11" x14ac:dyDescent="0.35">
      <c r="A6005" s="9">
        <v>9608</v>
      </c>
      <c r="B6005" s="9" t="s">
        <v>3183</v>
      </c>
      <c r="C6005" s="9" t="s">
        <v>72</v>
      </c>
      <c r="D6005" s="9">
        <v>1996</v>
      </c>
      <c r="E6005" s="9" t="s">
        <v>8</v>
      </c>
      <c r="F6005" s="9" t="s">
        <v>444</v>
      </c>
      <c r="G6005" s="9">
        <v>7.0000000000000007E-2</v>
      </c>
      <c r="H6005" s="9">
        <v>0.05</v>
      </c>
      <c r="I6005" s="9">
        <v>0</v>
      </c>
      <c r="J6005" s="9">
        <v>0.01</v>
      </c>
      <c r="K6005" s="9">
        <v>0.13</v>
      </c>
    </row>
    <row r="6006" spans="1:11" x14ac:dyDescent="0.35">
      <c r="A6006" s="10">
        <v>9609</v>
      </c>
      <c r="B6006" s="10" t="s">
        <v>3184</v>
      </c>
      <c r="C6006" s="10" t="s">
        <v>69</v>
      </c>
      <c r="D6006" s="10">
        <v>2013</v>
      </c>
      <c r="E6006" s="10" t="s">
        <v>1</v>
      </c>
      <c r="F6006" s="10" t="s">
        <v>46</v>
      </c>
      <c r="G6006" s="10">
        <v>0</v>
      </c>
      <c r="H6006" s="10">
        <v>0</v>
      </c>
      <c r="I6006" s="10">
        <v>0.13</v>
      </c>
      <c r="J6006" s="10">
        <v>0</v>
      </c>
      <c r="K6006" s="10">
        <v>0.13</v>
      </c>
    </row>
    <row r="6007" spans="1:11" x14ac:dyDescent="0.35">
      <c r="A6007" s="9">
        <v>9610</v>
      </c>
      <c r="B6007" s="9" t="s">
        <v>3185</v>
      </c>
      <c r="C6007" s="9" t="s">
        <v>42</v>
      </c>
      <c r="D6007" s="9">
        <v>2008</v>
      </c>
      <c r="E6007" s="9" t="s">
        <v>11</v>
      </c>
      <c r="F6007" s="9" t="s">
        <v>46</v>
      </c>
      <c r="G6007" s="9">
        <v>0</v>
      </c>
      <c r="H6007" s="9">
        <v>0</v>
      </c>
      <c r="I6007" s="9">
        <v>0.13</v>
      </c>
      <c r="J6007" s="9">
        <v>0</v>
      </c>
      <c r="K6007" s="9">
        <v>0.13</v>
      </c>
    </row>
    <row r="6008" spans="1:11" x14ac:dyDescent="0.35">
      <c r="A6008" s="10">
        <v>9611</v>
      </c>
      <c r="B6008" s="10" t="s">
        <v>914</v>
      </c>
      <c r="C6008" s="10" t="s">
        <v>36</v>
      </c>
      <c r="D6008" s="10">
        <v>2002</v>
      </c>
      <c r="E6008" s="10" t="s">
        <v>1</v>
      </c>
      <c r="F6008" s="10" t="s">
        <v>43</v>
      </c>
      <c r="G6008" s="10">
        <v>0.09</v>
      </c>
      <c r="H6008" s="10">
        <v>0.03</v>
      </c>
      <c r="I6008" s="10">
        <v>0</v>
      </c>
      <c r="J6008" s="10">
        <v>0</v>
      </c>
      <c r="K6008" s="10">
        <v>0.13</v>
      </c>
    </row>
    <row r="6009" spans="1:11" x14ac:dyDescent="0.35">
      <c r="A6009" s="9">
        <v>9612</v>
      </c>
      <c r="B6009" s="9" t="s">
        <v>2159</v>
      </c>
      <c r="C6009" s="9" t="s">
        <v>72</v>
      </c>
      <c r="D6009" s="9">
        <v>2001</v>
      </c>
      <c r="E6009" s="9" t="s">
        <v>11</v>
      </c>
      <c r="F6009" s="9" t="s">
        <v>100</v>
      </c>
      <c r="G6009" s="9">
        <v>7.0000000000000007E-2</v>
      </c>
      <c r="H6009" s="9">
        <v>0.05</v>
      </c>
      <c r="I6009" s="9">
        <v>0</v>
      </c>
      <c r="J6009" s="9">
        <v>0.01</v>
      </c>
      <c r="K6009" s="9">
        <v>0.13</v>
      </c>
    </row>
    <row r="6010" spans="1:11" x14ac:dyDescent="0.35">
      <c r="A6010" s="10">
        <v>9613</v>
      </c>
      <c r="B6010" s="10" t="s">
        <v>3186</v>
      </c>
      <c r="C6010" s="10" t="s">
        <v>34</v>
      </c>
      <c r="D6010" s="10">
        <v>2002</v>
      </c>
      <c r="E6010" s="10" t="s">
        <v>3</v>
      </c>
      <c r="F6010" s="10" t="s">
        <v>61</v>
      </c>
      <c r="G6010" s="10">
        <v>0.06</v>
      </c>
      <c r="H6010" s="10">
        <v>0.05</v>
      </c>
      <c r="I6010" s="10">
        <v>0</v>
      </c>
      <c r="J6010" s="10">
        <v>0.02</v>
      </c>
      <c r="K6010" s="10">
        <v>0.13</v>
      </c>
    </row>
    <row r="6011" spans="1:11" x14ac:dyDescent="0.35">
      <c r="A6011" s="9">
        <v>9614</v>
      </c>
      <c r="B6011" s="9" t="s">
        <v>387</v>
      </c>
      <c r="C6011" s="9" t="s">
        <v>149</v>
      </c>
      <c r="D6011" s="9">
        <v>2002</v>
      </c>
      <c r="E6011" s="9" t="s">
        <v>10</v>
      </c>
      <c r="F6011" s="9" t="s">
        <v>43</v>
      </c>
      <c r="G6011" s="9">
        <v>0.1</v>
      </c>
      <c r="H6011" s="9">
        <v>0.03</v>
      </c>
      <c r="I6011" s="9">
        <v>0</v>
      </c>
      <c r="J6011" s="9">
        <v>0</v>
      </c>
      <c r="K6011" s="9">
        <v>0.13</v>
      </c>
    </row>
    <row r="6012" spans="1:11" x14ac:dyDescent="0.35">
      <c r="A6012" s="10">
        <v>9615</v>
      </c>
      <c r="B6012" s="10" t="s">
        <v>3187</v>
      </c>
      <c r="C6012" s="10" t="s">
        <v>49</v>
      </c>
      <c r="D6012" s="10">
        <v>2007</v>
      </c>
      <c r="E6012" s="10" t="s">
        <v>2</v>
      </c>
      <c r="F6012" s="10" t="s">
        <v>130</v>
      </c>
      <c r="G6012" s="10">
        <v>0.12</v>
      </c>
      <c r="H6012" s="10">
        <v>0</v>
      </c>
      <c r="I6012" s="10">
        <v>0</v>
      </c>
      <c r="J6012" s="10">
        <v>0.01</v>
      </c>
      <c r="K6012" s="10">
        <v>0.13</v>
      </c>
    </row>
    <row r="6013" spans="1:11" x14ac:dyDescent="0.35">
      <c r="A6013" s="9">
        <v>9616</v>
      </c>
      <c r="B6013" s="9" t="s">
        <v>2889</v>
      </c>
      <c r="C6013" s="9" t="s">
        <v>69</v>
      </c>
      <c r="D6013" s="9">
        <v>2011</v>
      </c>
      <c r="E6013" s="9" t="s">
        <v>11</v>
      </c>
      <c r="F6013" s="9" t="s">
        <v>50</v>
      </c>
      <c r="G6013" s="9">
        <v>7.0000000000000007E-2</v>
      </c>
      <c r="H6013" s="9">
        <v>0.04</v>
      </c>
      <c r="I6013" s="9">
        <v>0</v>
      </c>
      <c r="J6013" s="9">
        <v>0.02</v>
      </c>
      <c r="K6013" s="9">
        <v>0.13</v>
      </c>
    </row>
    <row r="6014" spans="1:11" x14ac:dyDescent="0.35">
      <c r="A6014" s="10">
        <v>9617</v>
      </c>
      <c r="B6014" s="10" t="s">
        <v>923</v>
      </c>
      <c r="C6014" s="10" t="s">
        <v>49</v>
      </c>
      <c r="D6014" s="10">
        <v>2010</v>
      </c>
      <c r="E6014" s="10" t="s">
        <v>1</v>
      </c>
      <c r="F6014" s="10" t="s">
        <v>43</v>
      </c>
      <c r="G6014" s="10">
        <v>0.12</v>
      </c>
      <c r="H6014" s="10">
        <v>0</v>
      </c>
      <c r="I6014" s="10">
        <v>0</v>
      </c>
      <c r="J6014" s="10">
        <v>0.01</v>
      </c>
      <c r="K6014" s="10">
        <v>0.13</v>
      </c>
    </row>
    <row r="6015" spans="1:11" x14ac:dyDescent="0.35">
      <c r="A6015" s="9">
        <v>9618</v>
      </c>
      <c r="B6015" s="9" t="s">
        <v>3188</v>
      </c>
      <c r="C6015" s="9" t="s">
        <v>49</v>
      </c>
      <c r="D6015" s="9">
        <v>2008</v>
      </c>
      <c r="E6015" s="9" t="s">
        <v>2</v>
      </c>
      <c r="F6015" s="9" t="s">
        <v>356</v>
      </c>
      <c r="G6015" s="9">
        <v>7.0000000000000007E-2</v>
      </c>
      <c r="H6015" s="9">
        <v>0.04</v>
      </c>
      <c r="I6015" s="9">
        <v>0</v>
      </c>
      <c r="J6015" s="9">
        <v>0.01</v>
      </c>
      <c r="K6015" s="9">
        <v>0.13</v>
      </c>
    </row>
    <row r="6016" spans="1:11" x14ac:dyDescent="0.35">
      <c r="A6016" s="10">
        <v>9619</v>
      </c>
      <c r="B6016" s="10" t="s">
        <v>3189</v>
      </c>
      <c r="C6016" s="10" t="s">
        <v>44</v>
      </c>
      <c r="D6016" s="10">
        <v>2013</v>
      </c>
      <c r="E6016" s="10" t="s">
        <v>4</v>
      </c>
      <c r="F6016" s="10" t="s">
        <v>46</v>
      </c>
      <c r="G6016" s="10">
        <v>0</v>
      </c>
      <c r="H6016" s="10">
        <v>0</v>
      </c>
      <c r="I6016" s="10">
        <v>0.13</v>
      </c>
      <c r="J6016" s="10">
        <v>0</v>
      </c>
      <c r="K6016" s="10">
        <v>0.13</v>
      </c>
    </row>
    <row r="6017" spans="1:11" x14ac:dyDescent="0.35">
      <c r="A6017" s="9">
        <v>9620</v>
      </c>
      <c r="B6017" s="9" t="s">
        <v>3190</v>
      </c>
      <c r="C6017" s="9" t="s">
        <v>80</v>
      </c>
      <c r="D6017" s="9">
        <v>1997</v>
      </c>
      <c r="E6017" s="9" t="s">
        <v>4</v>
      </c>
      <c r="F6017" s="9" t="s">
        <v>1261</v>
      </c>
      <c r="G6017" s="9">
        <v>0</v>
      </c>
      <c r="H6017" s="9">
        <v>0</v>
      </c>
      <c r="I6017" s="9">
        <v>0.13</v>
      </c>
      <c r="J6017" s="9">
        <v>0</v>
      </c>
      <c r="K6017" s="9">
        <v>0.13</v>
      </c>
    </row>
    <row r="6018" spans="1:11" x14ac:dyDescent="0.35">
      <c r="A6018" s="10">
        <v>9621</v>
      </c>
      <c r="B6018" s="10" t="s">
        <v>3191</v>
      </c>
      <c r="C6018" s="10" t="s">
        <v>72</v>
      </c>
      <c r="D6018" s="10">
        <v>1998</v>
      </c>
      <c r="E6018" s="10" t="s">
        <v>2</v>
      </c>
      <c r="F6018" s="10" t="s">
        <v>3192</v>
      </c>
      <c r="G6018" s="10">
        <v>7.0000000000000007E-2</v>
      </c>
      <c r="H6018" s="10">
        <v>0.05</v>
      </c>
      <c r="I6018" s="10">
        <v>0</v>
      </c>
      <c r="J6018" s="10">
        <v>0.01</v>
      </c>
      <c r="K6018" s="10">
        <v>0.13</v>
      </c>
    </row>
    <row r="6019" spans="1:11" x14ac:dyDescent="0.35">
      <c r="A6019" s="9">
        <v>9622</v>
      </c>
      <c r="B6019" s="9" t="s">
        <v>1375</v>
      </c>
      <c r="C6019" s="9" t="s">
        <v>42</v>
      </c>
      <c r="D6019" s="9">
        <v>2009</v>
      </c>
      <c r="E6019" s="9" t="s">
        <v>2</v>
      </c>
      <c r="F6019" s="9" t="s">
        <v>50</v>
      </c>
      <c r="G6019" s="9">
        <v>0.11</v>
      </c>
      <c r="H6019" s="9">
        <v>0</v>
      </c>
      <c r="I6019" s="9">
        <v>0</v>
      </c>
      <c r="J6019" s="9">
        <v>0.01</v>
      </c>
      <c r="K6019" s="9">
        <v>0.13</v>
      </c>
    </row>
    <row r="6020" spans="1:11" x14ac:dyDescent="0.35">
      <c r="A6020" s="10">
        <v>9623</v>
      </c>
      <c r="B6020" s="10" t="s">
        <v>1029</v>
      </c>
      <c r="C6020" s="10" t="s">
        <v>39</v>
      </c>
      <c r="D6020" s="10">
        <v>2002</v>
      </c>
      <c r="E6020" s="10" t="s">
        <v>3</v>
      </c>
      <c r="F6020" s="10" t="s">
        <v>114</v>
      </c>
      <c r="G6020" s="10">
        <v>0.09</v>
      </c>
      <c r="H6020" s="10">
        <v>0.03</v>
      </c>
      <c r="I6020" s="10">
        <v>0</v>
      </c>
      <c r="J6020" s="10">
        <v>0</v>
      </c>
      <c r="K6020" s="10">
        <v>0.13</v>
      </c>
    </row>
    <row r="6021" spans="1:11" x14ac:dyDescent="0.35">
      <c r="A6021" s="9">
        <v>9624</v>
      </c>
      <c r="B6021" s="9" t="s">
        <v>3193</v>
      </c>
      <c r="C6021" s="9" t="s">
        <v>49</v>
      </c>
      <c r="D6021" s="9">
        <v>2008</v>
      </c>
      <c r="E6021" s="9" t="s">
        <v>5</v>
      </c>
      <c r="F6021" s="9" t="s">
        <v>788</v>
      </c>
      <c r="G6021" s="9">
        <v>0.11</v>
      </c>
      <c r="H6021" s="9">
        <v>0.01</v>
      </c>
      <c r="I6021" s="9">
        <v>0</v>
      </c>
      <c r="J6021" s="9">
        <v>0.01</v>
      </c>
      <c r="K6021" s="9">
        <v>0.13</v>
      </c>
    </row>
    <row r="6022" spans="1:11" x14ac:dyDescent="0.35">
      <c r="A6022" s="10">
        <v>9625</v>
      </c>
      <c r="B6022" s="10" t="s">
        <v>2894</v>
      </c>
      <c r="C6022" s="10" t="s">
        <v>42</v>
      </c>
      <c r="D6022" s="10">
        <v>2011</v>
      </c>
      <c r="E6022" s="10" t="s">
        <v>3</v>
      </c>
      <c r="F6022" s="10" t="s">
        <v>84</v>
      </c>
      <c r="G6022" s="10">
        <v>0.08</v>
      </c>
      <c r="H6022" s="10">
        <v>0.03</v>
      </c>
      <c r="I6022" s="10">
        <v>0</v>
      </c>
      <c r="J6022" s="10">
        <v>0.01</v>
      </c>
      <c r="K6022" s="10">
        <v>0.13</v>
      </c>
    </row>
    <row r="6023" spans="1:11" x14ac:dyDescent="0.35">
      <c r="A6023" s="9">
        <v>9626</v>
      </c>
      <c r="B6023" s="9" t="s">
        <v>3194</v>
      </c>
      <c r="C6023" s="9" t="s">
        <v>49</v>
      </c>
      <c r="D6023" s="9">
        <v>2009</v>
      </c>
      <c r="E6023" s="9" t="s">
        <v>9</v>
      </c>
      <c r="F6023" s="9" t="s">
        <v>50</v>
      </c>
      <c r="G6023" s="9">
        <v>0.12</v>
      </c>
      <c r="H6023" s="9">
        <v>0</v>
      </c>
      <c r="I6023" s="9">
        <v>0</v>
      </c>
      <c r="J6023" s="9">
        <v>0.01</v>
      </c>
      <c r="K6023" s="9">
        <v>0.13</v>
      </c>
    </row>
    <row r="6024" spans="1:11" x14ac:dyDescent="0.35">
      <c r="A6024" s="10">
        <v>9627</v>
      </c>
      <c r="B6024" s="10" t="s">
        <v>3195</v>
      </c>
      <c r="C6024" s="10" t="s">
        <v>34</v>
      </c>
      <c r="D6024" s="10">
        <v>2007</v>
      </c>
      <c r="E6024" s="10" t="s">
        <v>4</v>
      </c>
      <c r="F6024" s="10" t="s">
        <v>63</v>
      </c>
      <c r="G6024" s="10">
        <v>0.05</v>
      </c>
      <c r="H6024" s="10">
        <v>0.04</v>
      </c>
      <c r="I6024" s="10">
        <v>0.02</v>
      </c>
      <c r="J6024" s="10">
        <v>0.01</v>
      </c>
      <c r="K6024" s="10">
        <v>0.13</v>
      </c>
    </row>
    <row r="6025" spans="1:11" x14ac:dyDescent="0.35">
      <c r="A6025" s="9">
        <v>9628</v>
      </c>
      <c r="B6025" s="9" t="s">
        <v>3196</v>
      </c>
      <c r="C6025" s="9" t="s">
        <v>49</v>
      </c>
      <c r="D6025" s="9">
        <v>2008</v>
      </c>
      <c r="E6025" s="9" t="s">
        <v>6</v>
      </c>
      <c r="F6025" s="9" t="s">
        <v>466</v>
      </c>
      <c r="G6025" s="9">
        <v>0.12</v>
      </c>
      <c r="H6025" s="9">
        <v>0</v>
      </c>
      <c r="I6025" s="9">
        <v>0</v>
      </c>
      <c r="J6025" s="9">
        <v>0.01</v>
      </c>
      <c r="K6025" s="9">
        <v>0.13</v>
      </c>
    </row>
    <row r="6026" spans="1:11" x14ac:dyDescent="0.35">
      <c r="A6026" s="10">
        <v>9629</v>
      </c>
      <c r="B6026" s="10" t="s">
        <v>1332</v>
      </c>
      <c r="C6026" s="10" t="s">
        <v>56</v>
      </c>
      <c r="D6026" s="10">
        <v>2013</v>
      </c>
      <c r="E6026" s="10" t="s">
        <v>9</v>
      </c>
      <c r="F6026" s="10" t="s">
        <v>75</v>
      </c>
      <c r="G6026" s="10">
        <v>0</v>
      </c>
      <c r="H6026" s="10">
        <v>0</v>
      </c>
      <c r="I6026" s="10">
        <v>0.13</v>
      </c>
      <c r="J6026" s="10">
        <v>0</v>
      </c>
      <c r="K6026" s="10">
        <v>0.13</v>
      </c>
    </row>
    <row r="6027" spans="1:11" x14ac:dyDescent="0.35">
      <c r="A6027" s="9">
        <v>9630</v>
      </c>
      <c r="B6027" s="9" t="s">
        <v>3197</v>
      </c>
      <c r="C6027" s="9" t="s">
        <v>42</v>
      </c>
      <c r="D6027" s="9">
        <v>2008</v>
      </c>
      <c r="E6027" s="9" t="s">
        <v>1</v>
      </c>
      <c r="F6027" s="9" t="s">
        <v>3198</v>
      </c>
      <c r="G6027" s="9">
        <v>0.11</v>
      </c>
      <c r="H6027" s="9">
        <v>0</v>
      </c>
      <c r="I6027" s="9">
        <v>0</v>
      </c>
      <c r="J6027" s="9">
        <v>0.01</v>
      </c>
      <c r="K6027" s="9">
        <v>0.13</v>
      </c>
    </row>
    <row r="6028" spans="1:11" x14ac:dyDescent="0.35">
      <c r="A6028" s="10">
        <v>9631</v>
      </c>
      <c r="B6028" s="10" t="s">
        <v>3199</v>
      </c>
      <c r="C6028" s="10" t="s">
        <v>88</v>
      </c>
      <c r="D6028" s="10">
        <v>2013</v>
      </c>
      <c r="E6028" s="10" t="s">
        <v>12</v>
      </c>
      <c r="F6028" s="10" t="s">
        <v>89</v>
      </c>
      <c r="G6028" s="10">
        <v>0</v>
      </c>
      <c r="H6028" s="10">
        <v>0</v>
      </c>
      <c r="I6028" s="10">
        <v>0.13</v>
      </c>
      <c r="J6028" s="10">
        <v>0</v>
      </c>
      <c r="K6028" s="10">
        <v>0.13</v>
      </c>
    </row>
    <row r="6029" spans="1:11" x14ac:dyDescent="0.35">
      <c r="A6029" s="9">
        <v>9632</v>
      </c>
      <c r="B6029" s="9" t="s">
        <v>3200</v>
      </c>
      <c r="C6029" s="9" t="s">
        <v>70</v>
      </c>
      <c r="D6029" s="9">
        <v>2011</v>
      </c>
      <c r="E6029" s="9" t="s">
        <v>9</v>
      </c>
      <c r="F6029" s="9" t="s">
        <v>84</v>
      </c>
      <c r="G6029" s="9">
        <v>0.12</v>
      </c>
      <c r="H6029" s="9">
        <v>0</v>
      </c>
      <c r="I6029" s="9">
        <v>0</v>
      </c>
      <c r="J6029" s="9">
        <v>0.01</v>
      </c>
      <c r="K6029" s="9">
        <v>0.13</v>
      </c>
    </row>
    <row r="6030" spans="1:11" x14ac:dyDescent="0.35">
      <c r="A6030" s="10">
        <v>9633</v>
      </c>
      <c r="B6030" s="10" t="s">
        <v>406</v>
      </c>
      <c r="C6030" s="10" t="s">
        <v>39</v>
      </c>
      <c r="D6030" s="10">
        <v>2006</v>
      </c>
      <c r="E6030" s="10" t="s">
        <v>1</v>
      </c>
      <c r="F6030" s="10" t="s">
        <v>76</v>
      </c>
      <c r="G6030" s="10">
        <v>0.09</v>
      </c>
      <c r="H6030" s="10">
        <v>0.03</v>
      </c>
      <c r="I6030" s="10">
        <v>0</v>
      </c>
      <c r="J6030" s="10">
        <v>0</v>
      </c>
      <c r="K6030" s="10">
        <v>0.13</v>
      </c>
    </row>
    <row r="6031" spans="1:11" x14ac:dyDescent="0.35">
      <c r="A6031" s="9">
        <v>9634</v>
      </c>
      <c r="B6031" s="9" t="s">
        <v>3201</v>
      </c>
      <c r="C6031" s="9" t="s">
        <v>88</v>
      </c>
      <c r="D6031" s="9">
        <v>2014</v>
      </c>
      <c r="E6031" s="9" t="s">
        <v>11</v>
      </c>
      <c r="F6031" s="9" t="s">
        <v>75</v>
      </c>
      <c r="G6031" s="9">
        <v>0</v>
      </c>
      <c r="H6031" s="9">
        <v>0</v>
      </c>
      <c r="I6031" s="9">
        <v>0.13</v>
      </c>
      <c r="J6031" s="9">
        <v>0</v>
      </c>
      <c r="K6031" s="9">
        <v>0.13</v>
      </c>
    </row>
    <row r="6032" spans="1:11" x14ac:dyDescent="0.35">
      <c r="A6032" s="10">
        <v>9635</v>
      </c>
      <c r="B6032" s="10" t="s">
        <v>3202</v>
      </c>
      <c r="C6032" s="10" t="s">
        <v>49</v>
      </c>
      <c r="D6032" s="10">
        <v>2011</v>
      </c>
      <c r="E6032" s="10" t="s">
        <v>6</v>
      </c>
      <c r="F6032" s="10" t="s">
        <v>50</v>
      </c>
      <c r="G6032" s="10">
        <v>0.12</v>
      </c>
      <c r="H6032" s="10">
        <v>0</v>
      </c>
      <c r="I6032" s="10">
        <v>0</v>
      </c>
      <c r="J6032" s="10">
        <v>0.01</v>
      </c>
      <c r="K6032" s="10">
        <v>0.13</v>
      </c>
    </row>
    <row r="6033" spans="1:11" x14ac:dyDescent="0.35">
      <c r="A6033" s="9">
        <v>9636</v>
      </c>
      <c r="B6033" s="9" t="s">
        <v>132</v>
      </c>
      <c r="C6033" s="9" t="s">
        <v>39</v>
      </c>
      <c r="D6033" s="9">
        <v>2005</v>
      </c>
      <c r="E6033" s="9" t="s">
        <v>3</v>
      </c>
      <c r="F6033" s="9" t="s">
        <v>35</v>
      </c>
      <c r="G6033" s="9">
        <v>0.09</v>
      </c>
      <c r="H6033" s="9">
        <v>0.03</v>
      </c>
      <c r="I6033" s="9">
        <v>0</v>
      </c>
      <c r="J6033" s="9">
        <v>0</v>
      </c>
      <c r="K6033" s="9">
        <v>0.13</v>
      </c>
    </row>
    <row r="6034" spans="1:11" x14ac:dyDescent="0.35">
      <c r="A6034" s="10">
        <v>9637</v>
      </c>
      <c r="B6034" s="10" t="s">
        <v>232</v>
      </c>
      <c r="C6034" s="10" t="s">
        <v>149</v>
      </c>
      <c r="D6034" s="10">
        <v>2003</v>
      </c>
      <c r="E6034" s="10" t="s">
        <v>7</v>
      </c>
      <c r="F6034" s="10" t="s">
        <v>61</v>
      </c>
      <c r="G6034" s="10">
        <v>0.1</v>
      </c>
      <c r="H6034" s="10">
        <v>0.03</v>
      </c>
      <c r="I6034" s="10">
        <v>0</v>
      </c>
      <c r="J6034" s="10">
        <v>0</v>
      </c>
      <c r="K6034" s="10">
        <v>0.13</v>
      </c>
    </row>
    <row r="6035" spans="1:11" x14ac:dyDescent="0.35">
      <c r="A6035" s="9">
        <v>9638</v>
      </c>
      <c r="B6035" s="9" t="s">
        <v>3203</v>
      </c>
      <c r="C6035" s="9" t="s">
        <v>94</v>
      </c>
      <c r="D6035" s="9">
        <v>2009</v>
      </c>
      <c r="E6035" s="9" t="s">
        <v>12</v>
      </c>
      <c r="F6035" s="9" t="s">
        <v>52</v>
      </c>
      <c r="G6035" s="9">
        <v>0.03</v>
      </c>
      <c r="H6035" s="9">
        <v>0.08</v>
      </c>
      <c r="I6035" s="9">
        <v>0</v>
      </c>
      <c r="J6035" s="9">
        <v>0.02</v>
      </c>
      <c r="K6035" s="9">
        <v>0.13</v>
      </c>
    </row>
    <row r="6036" spans="1:11" x14ac:dyDescent="0.35">
      <c r="A6036" s="10">
        <v>9639</v>
      </c>
      <c r="B6036" s="10" t="s">
        <v>3204</v>
      </c>
      <c r="C6036" s="10" t="s">
        <v>56</v>
      </c>
      <c r="D6036" s="10">
        <v>2014</v>
      </c>
      <c r="E6036" s="10" t="s">
        <v>4</v>
      </c>
      <c r="F6036" s="10" t="s">
        <v>174</v>
      </c>
      <c r="G6036" s="10">
        <v>0.04</v>
      </c>
      <c r="H6036" s="10">
        <v>0.01</v>
      </c>
      <c r="I6036" s="10">
        <v>0.06</v>
      </c>
      <c r="J6036" s="10">
        <v>0.02</v>
      </c>
      <c r="K6036" s="10">
        <v>0.13</v>
      </c>
    </row>
    <row r="6037" spans="1:11" x14ac:dyDescent="0.35">
      <c r="A6037" s="9">
        <v>9640</v>
      </c>
      <c r="B6037" s="9" t="s">
        <v>1521</v>
      </c>
      <c r="C6037" s="9" t="s">
        <v>69</v>
      </c>
      <c r="D6037" s="9">
        <v>2014</v>
      </c>
      <c r="E6037" s="9" t="s">
        <v>9</v>
      </c>
      <c r="F6037" s="9" t="s">
        <v>43</v>
      </c>
      <c r="G6037" s="9">
        <v>0.04</v>
      </c>
      <c r="H6037" s="9">
        <v>0.05</v>
      </c>
      <c r="I6037" s="9">
        <v>0.01</v>
      </c>
      <c r="J6037" s="9">
        <v>0.02</v>
      </c>
      <c r="K6037" s="9">
        <v>0.13</v>
      </c>
    </row>
    <row r="6038" spans="1:11" x14ac:dyDescent="0.35">
      <c r="A6038" s="10">
        <v>9641</v>
      </c>
      <c r="B6038" s="10" t="s">
        <v>1278</v>
      </c>
      <c r="C6038" s="10" t="s">
        <v>149</v>
      </c>
      <c r="D6038" s="10">
        <v>2006</v>
      </c>
      <c r="E6038" s="10" t="s">
        <v>6</v>
      </c>
      <c r="F6038" s="10" t="s">
        <v>91</v>
      </c>
      <c r="G6038" s="10">
        <v>0.1</v>
      </c>
      <c r="H6038" s="10">
        <v>0.03</v>
      </c>
      <c r="I6038" s="10">
        <v>0</v>
      </c>
      <c r="J6038" s="10">
        <v>0</v>
      </c>
      <c r="K6038" s="10">
        <v>0.13</v>
      </c>
    </row>
    <row r="6039" spans="1:11" x14ac:dyDescent="0.35">
      <c r="A6039" s="9">
        <v>9642</v>
      </c>
      <c r="B6039" s="9" t="s">
        <v>3205</v>
      </c>
      <c r="C6039" s="9" t="s">
        <v>80</v>
      </c>
      <c r="D6039" s="9">
        <v>1995</v>
      </c>
      <c r="E6039" s="9" t="s">
        <v>7</v>
      </c>
      <c r="F6039" s="9" t="s">
        <v>38</v>
      </c>
      <c r="G6039" s="9">
        <v>0</v>
      </c>
      <c r="H6039" s="9">
        <v>0</v>
      </c>
      <c r="I6039" s="9">
        <v>0.13</v>
      </c>
      <c r="J6039" s="9">
        <v>0</v>
      </c>
      <c r="K6039" s="9">
        <v>0.13</v>
      </c>
    </row>
    <row r="6040" spans="1:11" x14ac:dyDescent="0.35">
      <c r="A6040" s="10">
        <v>9643</v>
      </c>
      <c r="B6040" s="10" t="s">
        <v>3206</v>
      </c>
      <c r="C6040" s="10" t="s">
        <v>49</v>
      </c>
      <c r="D6040" s="10">
        <v>2008</v>
      </c>
      <c r="E6040" s="10" t="s">
        <v>9</v>
      </c>
      <c r="F6040" s="10" t="s">
        <v>118</v>
      </c>
      <c r="G6040" s="10">
        <v>0.09</v>
      </c>
      <c r="H6040" s="10">
        <v>0.03</v>
      </c>
      <c r="I6040" s="10">
        <v>0</v>
      </c>
      <c r="J6040" s="10">
        <v>0.01</v>
      </c>
      <c r="K6040" s="10">
        <v>0.13</v>
      </c>
    </row>
    <row r="6041" spans="1:11" x14ac:dyDescent="0.35">
      <c r="A6041" s="9">
        <v>9644</v>
      </c>
      <c r="B6041" s="9" t="s">
        <v>3207</v>
      </c>
      <c r="C6041" s="9" t="s">
        <v>44</v>
      </c>
      <c r="D6041" s="9">
        <v>2010</v>
      </c>
      <c r="E6041" s="9" t="s">
        <v>4</v>
      </c>
      <c r="F6041" s="9" t="s">
        <v>91</v>
      </c>
      <c r="G6041" s="9">
        <v>0</v>
      </c>
      <c r="H6041" s="9">
        <v>0</v>
      </c>
      <c r="I6041" s="9">
        <v>0.13</v>
      </c>
      <c r="J6041" s="9">
        <v>0</v>
      </c>
      <c r="K6041" s="9">
        <v>0.13</v>
      </c>
    </row>
    <row r="6042" spans="1:11" x14ac:dyDescent="0.35">
      <c r="A6042" s="10">
        <v>9645</v>
      </c>
      <c r="B6042" s="10" t="s">
        <v>3208</v>
      </c>
      <c r="C6042" s="10" t="s">
        <v>39</v>
      </c>
      <c r="D6042" s="10">
        <v>2002</v>
      </c>
      <c r="E6042" s="10" t="s">
        <v>3</v>
      </c>
      <c r="F6042" s="10" t="s">
        <v>40</v>
      </c>
      <c r="G6042" s="10">
        <v>0.09</v>
      </c>
      <c r="H6042" s="10">
        <v>0.03</v>
      </c>
      <c r="I6042" s="10">
        <v>0</v>
      </c>
      <c r="J6042" s="10">
        <v>0</v>
      </c>
      <c r="K6042" s="10">
        <v>0.13</v>
      </c>
    </row>
    <row r="6043" spans="1:11" x14ac:dyDescent="0.35">
      <c r="A6043" s="9">
        <v>9646</v>
      </c>
      <c r="B6043" s="9" t="s">
        <v>3209</v>
      </c>
      <c r="C6043" s="9" t="s">
        <v>34</v>
      </c>
      <c r="D6043" s="9">
        <v>2004</v>
      </c>
      <c r="E6043" s="9" t="s">
        <v>1</v>
      </c>
      <c r="F6043" s="9" t="s">
        <v>57</v>
      </c>
      <c r="G6043" s="9">
        <v>0.06</v>
      </c>
      <c r="H6043" s="9">
        <v>0.05</v>
      </c>
      <c r="I6043" s="9">
        <v>0</v>
      </c>
      <c r="J6043" s="9">
        <v>0.02</v>
      </c>
      <c r="K6043" s="9">
        <v>0.13</v>
      </c>
    </row>
    <row r="6044" spans="1:11" x14ac:dyDescent="0.35">
      <c r="A6044" s="10">
        <v>9647</v>
      </c>
      <c r="B6044" s="10" t="s">
        <v>3068</v>
      </c>
      <c r="C6044" s="10" t="s">
        <v>70</v>
      </c>
      <c r="D6044" s="10">
        <v>2009</v>
      </c>
      <c r="E6044" s="10" t="s">
        <v>7</v>
      </c>
      <c r="F6044" s="10" t="s">
        <v>84</v>
      </c>
      <c r="G6044" s="10">
        <v>0.1</v>
      </c>
      <c r="H6044" s="10">
        <v>0.01</v>
      </c>
      <c r="I6044" s="10">
        <v>0</v>
      </c>
      <c r="J6044" s="10">
        <v>0.01</v>
      </c>
      <c r="K6044" s="10">
        <v>0.13</v>
      </c>
    </row>
    <row r="6045" spans="1:11" x14ac:dyDescent="0.35">
      <c r="A6045" s="9">
        <v>9648</v>
      </c>
      <c r="B6045" s="9" t="s">
        <v>1381</v>
      </c>
      <c r="C6045" s="9" t="s">
        <v>55</v>
      </c>
      <c r="D6045" s="9">
        <v>2016</v>
      </c>
      <c r="E6045" s="9" t="s">
        <v>7</v>
      </c>
      <c r="F6045" s="9" t="s">
        <v>52</v>
      </c>
      <c r="G6045" s="9">
        <v>0.08</v>
      </c>
      <c r="H6045" s="9">
        <v>0.04</v>
      </c>
      <c r="I6045" s="9">
        <v>0</v>
      </c>
      <c r="J6045" s="9">
        <v>0.01</v>
      </c>
      <c r="K6045" s="9">
        <v>0.13</v>
      </c>
    </row>
    <row r="6046" spans="1:11" x14ac:dyDescent="0.35">
      <c r="A6046" s="10">
        <v>9649</v>
      </c>
      <c r="B6046" s="10" t="s">
        <v>915</v>
      </c>
      <c r="C6046" s="10" t="s">
        <v>39</v>
      </c>
      <c r="D6046" s="10">
        <v>2002</v>
      </c>
      <c r="E6046" s="10" t="s">
        <v>10</v>
      </c>
      <c r="F6046" s="10" t="s">
        <v>114</v>
      </c>
      <c r="G6046" s="10">
        <v>0.09</v>
      </c>
      <c r="H6046" s="10">
        <v>0.03</v>
      </c>
      <c r="I6046" s="10">
        <v>0</v>
      </c>
      <c r="J6046" s="10">
        <v>0</v>
      </c>
      <c r="K6046" s="10">
        <v>0.13</v>
      </c>
    </row>
    <row r="6047" spans="1:11" x14ac:dyDescent="0.35">
      <c r="A6047" s="9">
        <v>9650</v>
      </c>
      <c r="B6047" s="9" t="s">
        <v>3210</v>
      </c>
      <c r="C6047" s="9" t="s">
        <v>49</v>
      </c>
      <c r="D6047" s="9">
        <v>2010</v>
      </c>
      <c r="E6047" s="9" t="s">
        <v>1</v>
      </c>
      <c r="F6047" s="9" t="s">
        <v>38</v>
      </c>
      <c r="G6047" s="9">
        <v>0</v>
      </c>
      <c r="H6047" s="9">
        <v>0</v>
      </c>
      <c r="I6047" s="9">
        <v>0.13</v>
      </c>
      <c r="J6047" s="9">
        <v>0</v>
      </c>
      <c r="K6047" s="9">
        <v>0.13</v>
      </c>
    </row>
    <row r="6048" spans="1:11" x14ac:dyDescent="0.35">
      <c r="A6048" s="10">
        <v>9651</v>
      </c>
      <c r="B6048" s="10" t="s">
        <v>3211</v>
      </c>
      <c r="C6048" s="10" t="s">
        <v>39</v>
      </c>
      <c r="D6048" s="10">
        <v>2003</v>
      </c>
      <c r="E6048" s="10" t="s">
        <v>7</v>
      </c>
      <c r="F6048" s="10" t="s">
        <v>104</v>
      </c>
      <c r="G6048" s="10">
        <v>0.09</v>
      </c>
      <c r="H6048" s="10">
        <v>0.03</v>
      </c>
      <c r="I6048" s="10">
        <v>0</v>
      </c>
      <c r="J6048" s="10">
        <v>0</v>
      </c>
      <c r="K6048" s="10">
        <v>0.13</v>
      </c>
    </row>
    <row r="6049" spans="1:11" x14ac:dyDescent="0.35">
      <c r="A6049" s="9">
        <v>9652</v>
      </c>
      <c r="B6049" s="9" t="s">
        <v>1971</v>
      </c>
      <c r="C6049" s="9" t="s">
        <v>70</v>
      </c>
      <c r="D6049" s="9">
        <v>2009</v>
      </c>
      <c r="E6049" s="9" t="s">
        <v>7</v>
      </c>
      <c r="F6049" s="9" t="s">
        <v>43</v>
      </c>
      <c r="G6049" s="9">
        <v>0.12</v>
      </c>
      <c r="H6049" s="9">
        <v>0</v>
      </c>
      <c r="I6049" s="9">
        <v>0</v>
      </c>
      <c r="J6049" s="9">
        <v>0.01</v>
      </c>
      <c r="K6049" s="9">
        <v>0.13</v>
      </c>
    </row>
    <row r="6050" spans="1:11" x14ac:dyDescent="0.35">
      <c r="A6050" s="10">
        <v>9653</v>
      </c>
      <c r="B6050" s="10" t="s">
        <v>3212</v>
      </c>
      <c r="C6050" s="10" t="s">
        <v>44</v>
      </c>
      <c r="D6050" s="10">
        <v>2008</v>
      </c>
      <c r="E6050" s="10" t="s">
        <v>4</v>
      </c>
      <c r="F6050" s="10" t="s">
        <v>815</v>
      </c>
      <c r="G6050" s="10">
        <v>0.1</v>
      </c>
      <c r="H6050" s="10">
        <v>0</v>
      </c>
      <c r="I6050" s="10">
        <v>0.01</v>
      </c>
      <c r="J6050" s="10">
        <v>0.01</v>
      </c>
      <c r="K6050" s="10">
        <v>0.13</v>
      </c>
    </row>
    <row r="6051" spans="1:11" x14ac:dyDescent="0.35">
      <c r="A6051" s="9">
        <v>9654</v>
      </c>
      <c r="B6051" s="9" t="s">
        <v>3213</v>
      </c>
      <c r="C6051" s="9" t="s">
        <v>42</v>
      </c>
      <c r="D6051" s="9">
        <v>2011</v>
      </c>
      <c r="E6051" s="9" t="s">
        <v>7</v>
      </c>
      <c r="F6051" s="9" t="s">
        <v>46</v>
      </c>
      <c r="G6051" s="9">
        <v>7.0000000000000007E-2</v>
      </c>
      <c r="H6051" s="9">
        <v>0.04</v>
      </c>
      <c r="I6051" s="9">
        <v>0</v>
      </c>
      <c r="J6051" s="9">
        <v>0.01</v>
      </c>
      <c r="K6051" s="9">
        <v>0.13</v>
      </c>
    </row>
    <row r="6052" spans="1:11" x14ac:dyDescent="0.35">
      <c r="A6052" s="10">
        <v>9655</v>
      </c>
      <c r="B6052" s="10" t="s">
        <v>3214</v>
      </c>
      <c r="C6052" s="10" t="s">
        <v>69</v>
      </c>
      <c r="D6052" s="10">
        <v>2011</v>
      </c>
      <c r="E6052" s="10" t="s">
        <v>10</v>
      </c>
      <c r="F6052" s="10" t="s">
        <v>194</v>
      </c>
      <c r="G6052" s="10">
        <v>0.06</v>
      </c>
      <c r="H6052" s="10">
        <v>0.04</v>
      </c>
      <c r="I6052" s="10">
        <v>0</v>
      </c>
      <c r="J6052" s="10">
        <v>0.02</v>
      </c>
      <c r="K6052" s="10">
        <v>0.13</v>
      </c>
    </row>
    <row r="6053" spans="1:11" x14ac:dyDescent="0.35">
      <c r="A6053" s="9">
        <v>9656</v>
      </c>
      <c r="B6053" s="9" t="s">
        <v>3215</v>
      </c>
      <c r="C6053" s="9" t="s">
        <v>72</v>
      </c>
      <c r="D6053" s="9">
        <v>2002</v>
      </c>
      <c r="E6053" s="9" t="s">
        <v>1</v>
      </c>
      <c r="F6053" s="9" t="s">
        <v>38</v>
      </c>
      <c r="G6053" s="9">
        <v>0</v>
      </c>
      <c r="H6053" s="9">
        <v>0</v>
      </c>
      <c r="I6053" s="9">
        <v>0.12</v>
      </c>
      <c r="J6053" s="9">
        <v>0.01</v>
      </c>
      <c r="K6053" s="9">
        <v>0.13</v>
      </c>
    </row>
    <row r="6054" spans="1:11" x14ac:dyDescent="0.35">
      <c r="A6054" s="10">
        <v>9657</v>
      </c>
      <c r="B6054" s="10" t="s">
        <v>2689</v>
      </c>
      <c r="C6054" s="10" t="s">
        <v>42</v>
      </c>
      <c r="D6054" s="10">
        <v>2007</v>
      </c>
      <c r="E6054" s="10" t="s">
        <v>7</v>
      </c>
      <c r="F6054" s="10" t="s">
        <v>35</v>
      </c>
      <c r="G6054" s="10">
        <v>0.11</v>
      </c>
      <c r="H6054" s="10">
        <v>0</v>
      </c>
      <c r="I6054" s="10">
        <v>0</v>
      </c>
      <c r="J6054" s="10">
        <v>0.01</v>
      </c>
      <c r="K6054" s="10">
        <v>0.13</v>
      </c>
    </row>
    <row r="6055" spans="1:11" x14ac:dyDescent="0.35">
      <c r="A6055" s="9">
        <v>9658</v>
      </c>
      <c r="B6055" s="9" t="s">
        <v>3216</v>
      </c>
      <c r="C6055" s="9" t="s">
        <v>72</v>
      </c>
      <c r="D6055" s="9">
        <v>1997</v>
      </c>
      <c r="E6055" s="9" t="s">
        <v>1</v>
      </c>
      <c r="F6055" s="9" t="s">
        <v>1703</v>
      </c>
      <c r="G6055" s="9">
        <v>7.0000000000000007E-2</v>
      </c>
      <c r="H6055" s="9">
        <v>0.05</v>
      </c>
      <c r="I6055" s="9">
        <v>0</v>
      </c>
      <c r="J6055" s="9">
        <v>0.01</v>
      </c>
      <c r="K6055" s="9">
        <v>0.13</v>
      </c>
    </row>
    <row r="6056" spans="1:11" x14ac:dyDescent="0.35">
      <c r="A6056" s="10">
        <v>9659</v>
      </c>
      <c r="B6056" s="10" t="s">
        <v>3217</v>
      </c>
      <c r="C6056" s="10" t="s">
        <v>49</v>
      </c>
      <c r="D6056" s="10">
        <v>2007</v>
      </c>
      <c r="E6056" s="10" t="s">
        <v>8</v>
      </c>
      <c r="F6056" s="10" t="s">
        <v>2308</v>
      </c>
      <c r="G6056" s="10">
        <v>0.09</v>
      </c>
      <c r="H6056" s="10">
        <v>0.02</v>
      </c>
      <c r="I6056" s="10">
        <v>0</v>
      </c>
      <c r="J6056" s="10">
        <v>0.01</v>
      </c>
      <c r="K6056" s="10">
        <v>0.13</v>
      </c>
    </row>
    <row r="6057" spans="1:11" x14ac:dyDescent="0.35">
      <c r="A6057" s="9">
        <v>9660</v>
      </c>
      <c r="B6057" s="9" t="s">
        <v>3218</v>
      </c>
      <c r="C6057" s="9" t="s">
        <v>36</v>
      </c>
      <c r="D6057" s="9">
        <v>2003</v>
      </c>
      <c r="E6057" s="9" t="s">
        <v>3</v>
      </c>
      <c r="F6057" s="9" t="s">
        <v>67</v>
      </c>
      <c r="G6057" s="9">
        <v>0.09</v>
      </c>
      <c r="H6057" s="9">
        <v>0.03</v>
      </c>
      <c r="I6057" s="9">
        <v>0</v>
      </c>
      <c r="J6057" s="9">
        <v>0</v>
      </c>
      <c r="K6057" s="9">
        <v>0.12</v>
      </c>
    </row>
    <row r="6058" spans="1:11" x14ac:dyDescent="0.35">
      <c r="A6058" s="10">
        <v>9661</v>
      </c>
      <c r="B6058" s="10" t="s">
        <v>3219</v>
      </c>
      <c r="C6058" s="10" t="s">
        <v>80</v>
      </c>
      <c r="D6058" s="10">
        <v>1997</v>
      </c>
      <c r="E6058" s="10" t="s">
        <v>2</v>
      </c>
      <c r="F6058" s="10" t="s">
        <v>46</v>
      </c>
      <c r="G6058" s="10">
        <v>0</v>
      </c>
      <c r="H6058" s="10">
        <v>0</v>
      </c>
      <c r="I6058" s="10">
        <v>0.12</v>
      </c>
      <c r="J6058" s="10">
        <v>0</v>
      </c>
      <c r="K6058" s="10">
        <v>0.12</v>
      </c>
    </row>
    <row r="6059" spans="1:11" x14ac:dyDescent="0.35">
      <c r="A6059" s="9">
        <v>9662</v>
      </c>
      <c r="B6059" s="9" t="s">
        <v>3220</v>
      </c>
      <c r="C6059" s="9" t="s">
        <v>44</v>
      </c>
      <c r="D6059" s="9">
        <v>2012</v>
      </c>
      <c r="E6059" s="9" t="s">
        <v>4</v>
      </c>
      <c r="F6059" s="9" t="s">
        <v>75</v>
      </c>
      <c r="G6059" s="9">
        <v>0</v>
      </c>
      <c r="H6059" s="9">
        <v>0</v>
      </c>
      <c r="I6059" s="9">
        <v>0.12</v>
      </c>
      <c r="J6059" s="9">
        <v>0</v>
      </c>
      <c r="K6059" s="9">
        <v>0.12</v>
      </c>
    </row>
    <row r="6060" spans="1:11" x14ac:dyDescent="0.35">
      <c r="A6060" s="10">
        <v>9663</v>
      </c>
      <c r="B6060" s="10" t="s">
        <v>3221</v>
      </c>
      <c r="C6060" s="10" t="s">
        <v>42</v>
      </c>
      <c r="D6060" s="10">
        <v>2008</v>
      </c>
      <c r="E6060" s="10" t="s">
        <v>9</v>
      </c>
      <c r="F6060" s="10" t="s">
        <v>61</v>
      </c>
      <c r="G6060" s="10">
        <v>0.11</v>
      </c>
      <c r="H6060" s="10">
        <v>0.01</v>
      </c>
      <c r="I6060" s="10">
        <v>0</v>
      </c>
      <c r="J6060" s="10">
        <v>0.01</v>
      </c>
      <c r="K6060" s="10">
        <v>0.12</v>
      </c>
    </row>
    <row r="6061" spans="1:11" x14ac:dyDescent="0.35">
      <c r="A6061" s="9">
        <v>9664</v>
      </c>
      <c r="B6061" s="9" t="s">
        <v>3222</v>
      </c>
      <c r="C6061" s="9" t="s">
        <v>72</v>
      </c>
      <c r="D6061" s="9">
        <v>2000</v>
      </c>
      <c r="E6061" s="9" t="s">
        <v>1</v>
      </c>
      <c r="F6061" s="9" t="s">
        <v>225</v>
      </c>
      <c r="G6061" s="9">
        <v>7.0000000000000007E-2</v>
      </c>
      <c r="H6061" s="9">
        <v>0.05</v>
      </c>
      <c r="I6061" s="9">
        <v>0</v>
      </c>
      <c r="J6061" s="9">
        <v>0.01</v>
      </c>
      <c r="K6061" s="9">
        <v>0.12</v>
      </c>
    </row>
    <row r="6062" spans="1:11" x14ac:dyDescent="0.35">
      <c r="A6062" s="10">
        <v>9665</v>
      </c>
      <c r="B6062" s="10" t="s">
        <v>3223</v>
      </c>
      <c r="C6062" s="10" t="s">
        <v>42</v>
      </c>
      <c r="D6062" s="10">
        <v>2009</v>
      </c>
      <c r="E6062" s="10" t="s">
        <v>11</v>
      </c>
      <c r="F6062" s="10" t="s">
        <v>38</v>
      </c>
      <c r="G6062" s="10">
        <v>7.0000000000000007E-2</v>
      </c>
      <c r="H6062" s="10">
        <v>0.04</v>
      </c>
      <c r="I6062" s="10">
        <v>0</v>
      </c>
      <c r="J6062" s="10">
        <v>0.01</v>
      </c>
      <c r="K6062" s="10">
        <v>0.12</v>
      </c>
    </row>
    <row r="6063" spans="1:11" x14ac:dyDescent="0.35">
      <c r="A6063" s="9">
        <v>9666</v>
      </c>
      <c r="B6063" s="9" t="s">
        <v>3224</v>
      </c>
      <c r="C6063" s="9" t="s">
        <v>183</v>
      </c>
      <c r="D6063" s="9">
        <v>2012</v>
      </c>
      <c r="E6063" s="9" t="s">
        <v>9</v>
      </c>
      <c r="F6063" s="9" t="s">
        <v>50</v>
      </c>
      <c r="G6063" s="9">
        <v>7.0000000000000007E-2</v>
      </c>
      <c r="H6063" s="9">
        <v>0.04</v>
      </c>
      <c r="I6063" s="9">
        <v>0</v>
      </c>
      <c r="J6063" s="9">
        <v>0.01</v>
      </c>
      <c r="K6063" s="9">
        <v>0.12</v>
      </c>
    </row>
    <row r="6064" spans="1:11" x14ac:dyDescent="0.35">
      <c r="A6064" s="10">
        <v>9667</v>
      </c>
      <c r="B6064" s="10" t="s">
        <v>2194</v>
      </c>
      <c r="C6064" s="10" t="s">
        <v>36</v>
      </c>
      <c r="D6064" s="10">
        <v>2001</v>
      </c>
      <c r="E6064" s="10" t="s">
        <v>2</v>
      </c>
      <c r="F6064" s="10" t="s">
        <v>67</v>
      </c>
      <c r="G6064" s="10">
        <v>0.09</v>
      </c>
      <c r="H6064" s="10">
        <v>0.03</v>
      </c>
      <c r="I6064" s="10">
        <v>0</v>
      </c>
      <c r="J6064" s="10">
        <v>0</v>
      </c>
      <c r="K6064" s="10">
        <v>0.12</v>
      </c>
    </row>
    <row r="6065" spans="1:11" x14ac:dyDescent="0.35">
      <c r="A6065" s="9">
        <v>9668</v>
      </c>
      <c r="B6065" s="9" t="s">
        <v>3225</v>
      </c>
      <c r="C6065" s="9" t="s">
        <v>80</v>
      </c>
      <c r="D6065" s="9">
        <v>1998</v>
      </c>
      <c r="E6065" s="9" t="s">
        <v>1</v>
      </c>
      <c r="F6065" s="9" t="s">
        <v>46</v>
      </c>
      <c r="G6065" s="9">
        <v>0</v>
      </c>
      <c r="H6065" s="9">
        <v>0</v>
      </c>
      <c r="I6065" s="9">
        <v>0.12</v>
      </c>
      <c r="J6065" s="9">
        <v>0</v>
      </c>
      <c r="K6065" s="9">
        <v>0.12</v>
      </c>
    </row>
    <row r="6066" spans="1:11" x14ac:dyDescent="0.35">
      <c r="A6066" s="10">
        <v>9669</v>
      </c>
      <c r="B6066" s="10" t="s">
        <v>3226</v>
      </c>
      <c r="C6066" s="10" t="s">
        <v>49</v>
      </c>
      <c r="D6066" s="11" t="s">
        <v>145</v>
      </c>
      <c r="E6066" s="10" t="s">
        <v>8</v>
      </c>
      <c r="F6066" s="10" t="s">
        <v>134</v>
      </c>
      <c r="G6066" s="10">
        <v>0.12</v>
      </c>
      <c r="H6066" s="10">
        <v>0</v>
      </c>
      <c r="I6066" s="10">
        <v>0</v>
      </c>
      <c r="J6066" s="10">
        <v>0.01</v>
      </c>
      <c r="K6066" s="10">
        <v>0.12</v>
      </c>
    </row>
    <row r="6067" spans="1:11" x14ac:dyDescent="0.35">
      <c r="A6067" s="9">
        <v>9670</v>
      </c>
      <c r="B6067" s="9" t="s">
        <v>2729</v>
      </c>
      <c r="C6067" s="9" t="s">
        <v>42</v>
      </c>
      <c r="D6067" s="9">
        <v>2009</v>
      </c>
      <c r="E6067" s="9" t="s">
        <v>2</v>
      </c>
      <c r="F6067" s="9" t="s">
        <v>120</v>
      </c>
      <c r="G6067" s="9">
        <v>0.11</v>
      </c>
      <c r="H6067" s="9">
        <v>0</v>
      </c>
      <c r="I6067" s="9">
        <v>0</v>
      </c>
      <c r="J6067" s="9">
        <v>0.01</v>
      </c>
      <c r="K6067" s="9">
        <v>0.12</v>
      </c>
    </row>
    <row r="6068" spans="1:11" x14ac:dyDescent="0.35">
      <c r="A6068" s="10">
        <v>9671</v>
      </c>
      <c r="B6068" s="10" t="s">
        <v>3227</v>
      </c>
      <c r="C6068" s="10" t="s">
        <v>80</v>
      </c>
      <c r="D6068" s="10">
        <v>1995</v>
      </c>
      <c r="E6068" s="10" t="s">
        <v>3</v>
      </c>
      <c r="F6068" s="10" t="s">
        <v>495</v>
      </c>
      <c r="G6068" s="10">
        <v>0</v>
      </c>
      <c r="H6068" s="10">
        <v>0</v>
      </c>
      <c r="I6068" s="10">
        <v>0.12</v>
      </c>
      <c r="J6068" s="10">
        <v>0</v>
      </c>
      <c r="K6068" s="10">
        <v>0.12</v>
      </c>
    </row>
    <row r="6069" spans="1:11" x14ac:dyDescent="0.35">
      <c r="A6069" s="9">
        <v>9672</v>
      </c>
      <c r="B6069" s="9" t="s">
        <v>3228</v>
      </c>
      <c r="C6069" s="9" t="s">
        <v>69</v>
      </c>
      <c r="D6069" s="9">
        <v>2006</v>
      </c>
      <c r="E6069" s="9" t="s">
        <v>1</v>
      </c>
      <c r="F6069" s="9" t="s">
        <v>52</v>
      </c>
      <c r="G6069" s="9">
        <v>0.11</v>
      </c>
      <c r="H6069" s="9">
        <v>0</v>
      </c>
      <c r="I6069" s="9">
        <v>0</v>
      </c>
      <c r="J6069" s="9">
        <v>0.01</v>
      </c>
      <c r="K6069" s="9">
        <v>0.12</v>
      </c>
    </row>
    <row r="6070" spans="1:11" x14ac:dyDescent="0.35">
      <c r="A6070" s="10">
        <v>9673</v>
      </c>
      <c r="B6070" s="10" t="s">
        <v>2317</v>
      </c>
      <c r="C6070" s="10" t="s">
        <v>69</v>
      </c>
      <c r="D6070" s="10">
        <v>2006</v>
      </c>
      <c r="E6070" s="10" t="s">
        <v>9</v>
      </c>
      <c r="F6070" s="10" t="s">
        <v>91</v>
      </c>
      <c r="G6070" s="10">
        <v>0</v>
      </c>
      <c r="H6070" s="10">
        <v>0</v>
      </c>
      <c r="I6070" s="10">
        <v>0.12</v>
      </c>
      <c r="J6070" s="10">
        <v>0</v>
      </c>
      <c r="K6070" s="10">
        <v>0.12</v>
      </c>
    </row>
    <row r="6071" spans="1:11" x14ac:dyDescent="0.35">
      <c r="A6071" s="9">
        <v>9674</v>
      </c>
      <c r="B6071" s="9" t="s">
        <v>3229</v>
      </c>
      <c r="C6071" s="9" t="s">
        <v>208</v>
      </c>
      <c r="D6071" s="9">
        <v>2001</v>
      </c>
      <c r="E6071" s="9" t="s">
        <v>10</v>
      </c>
      <c r="F6071" s="9" t="s">
        <v>91</v>
      </c>
      <c r="G6071" s="9">
        <v>0</v>
      </c>
      <c r="H6071" s="9">
        <v>0</v>
      </c>
      <c r="I6071" s="9">
        <v>0.12</v>
      </c>
      <c r="J6071" s="9">
        <v>0</v>
      </c>
      <c r="K6071" s="9">
        <v>0.12</v>
      </c>
    </row>
    <row r="6072" spans="1:11" x14ac:dyDescent="0.35">
      <c r="A6072" s="10">
        <v>9675</v>
      </c>
      <c r="B6072" s="10" t="s">
        <v>3230</v>
      </c>
      <c r="C6072" s="10" t="s">
        <v>72</v>
      </c>
      <c r="D6072" s="10">
        <v>1996</v>
      </c>
      <c r="E6072" s="10" t="s">
        <v>10</v>
      </c>
      <c r="F6072" s="10" t="s">
        <v>2630</v>
      </c>
      <c r="G6072" s="10">
        <v>7.0000000000000007E-2</v>
      </c>
      <c r="H6072" s="10">
        <v>0.05</v>
      </c>
      <c r="I6072" s="10">
        <v>0</v>
      </c>
      <c r="J6072" s="10">
        <v>0.01</v>
      </c>
      <c r="K6072" s="10">
        <v>0.12</v>
      </c>
    </row>
    <row r="6073" spans="1:11" x14ac:dyDescent="0.35">
      <c r="A6073" s="9">
        <v>9676</v>
      </c>
      <c r="B6073" s="9" t="s">
        <v>3231</v>
      </c>
      <c r="C6073" s="9" t="s">
        <v>70</v>
      </c>
      <c r="D6073" s="9">
        <v>2008</v>
      </c>
      <c r="E6073" s="9" t="s">
        <v>3</v>
      </c>
      <c r="F6073" s="9" t="s">
        <v>43</v>
      </c>
      <c r="G6073" s="9">
        <v>0.11</v>
      </c>
      <c r="H6073" s="9">
        <v>0.01</v>
      </c>
      <c r="I6073" s="9">
        <v>0</v>
      </c>
      <c r="J6073" s="9">
        <v>0.01</v>
      </c>
      <c r="K6073" s="9">
        <v>0.12</v>
      </c>
    </row>
    <row r="6074" spans="1:11" x14ac:dyDescent="0.35">
      <c r="A6074" s="10">
        <v>9677</v>
      </c>
      <c r="B6074" s="10" t="s">
        <v>3232</v>
      </c>
      <c r="C6074" s="10" t="s">
        <v>69</v>
      </c>
      <c r="D6074" s="10">
        <v>2010</v>
      </c>
      <c r="E6074" s="10" t="s">
        <v>6</v>
      </c>
      <c r="F6074" s="10" t="s">
        <v>59</v>
      </c>
      <c r="G6074" s="10">
        <v>0.1</v>
      </c>
      <c r="H6074" s="10">
        <v>0.01</v>
      </c>
      <c r="I6074" s="10">
        <v>0</v>
      </c>
      <c r="J6074" s="10">
        <v>0.01</v>
      </c>
      <c r="K6074" s="10">
        <v>0.12</v>
      </c>
    </row>
    <row r="6075" spans="1:11" x14ac:dyDescent="0.35">
      <c r="A6075" s="9">
        <v>9678</v>
      </c>
      <c r="B6075" s="9" t="s">
        <v>558</v>
      </c>
      <c r="C6075" s="9" t="s">
        <v>94</v>
      </c>
      <c r="D6075" s="9">
        <v>2012</v>
      </c>
      <c r="E6075" s="9" t="s">
        <v>9</v>
      </c>
      <c r="F6075" s="9" t="s">
        <v>137</v>
      </c>
      <c r="G6075" s="9">
        <v>0.06</v>
      </c>
      <c r="H6075" s="9">
        <v>0.05</v>
      </c>
      <c r="I6075" s="9">
        <v>0</v>
      </c>
      <c r="J6075" s="9">
        <v>0.02</v>
      </c>
      <c r="K6075" s="9">
        <v>0.12</v>
      </c>
    </row>
    <row r="6076" spans="1:11" x14ac:dyDescent="0.35">
      <c r="A6076" s="10">
        <v>9679</v>
      </c>
      <c r="B6076" s="10" t="s">
        <v>2057</v>
      </c>
      <c r="C6076" s="10" t="s">
        <v>149</v>
      </c>
      <c r="D6076" s="10">
        <v>2004</v>
      </c>
      <c r="E6076" s="10" t="s">
        <v>4</v>
      </c>
      <c r="F6076" s="10" t="s">
        <v>91</v>
      </c>
      <c r="G6076" s="10">
        <v>0.1</v>
      </c>
      <c r="H6076" s="10">
        <v>0.02</v>
      </c>
      <c r="I6076" s="10">
        <v>0</v>
      </c>
      <c r="J6076" s="10">
        <v>0</v>
      </c>
      <c r="K6076" s="10">
        <v>0.12</v>
      </c>
    </row>
    <row r="6077" spans="1:11" x14ac:dyDescent="0.35">
      <c r="A6077" s="9">
        <v>9680</v>
      </c>
      <c r="B6077" s="9" t="s">
        <v>697</v>
      </c>
      <c r="C6077" s="9" t="s">
        <v>44</v>
      </c>
      <c r="D6077" s="9">
        <v>2007</v>
      </c>
      <c r="E6077" s="9" t="s">
        <v>5</v>
      </c>
      <c r="F6077" s="9" t="s">
        <v>78</v>
      </c>
      <c r="G6077" s="9">
        <v>0.11</v>
      </c>
      <c r="H6077" s="9">
        <v>0</v>
      </c>
      <c r="I6077" s="9">
        <v>0</v>
      </c>
      <c r="J6077" s="9">
        <v>0.01</v>
      </c>
      <c r="K6077" s="9">
        <v>0.12</v>
      </c>
    </row>
    <row r="6078" spans="1:11" x14ac:dyDescent="0.35">
      <c r="A6078" s="10">
        <v>9681</v>
      </c>
      <c r="B6078" s="10" t="s">
        <v>3233</v>
      </c>
      <c r="C6078" s="10" t="s">
        <v>69</v>
      </c>
      <c r="D6078" s="10">
        <v>2011</v>
      </c>
      <c r="E6078" s="10" t="s">
        <v>1</v>
      </c>
      <c r="F6078" s="10" t="s">
        <v>57</v>
      </c>
      <c r="G6078" s="10">
        <v>0</v>
      </c>
      <c r="H6078" s="10">
        <v>0.1</v>
      </c>
      <c r="I6078" s="10">
        <v>0</v>
      </c>
      <c r="J6078" s="10">
        <v>0.03</v>
      </c>
      <c r="K6078" s="10">
        <v>0.12</v>
      </c>
    </row>
    <row r="6079" spans="1:11" x14ac:dyDescent="0.35">
      <c r="A6079" s="9">
        <v>9682</v>
      </c>
      <c r="B6079" s="9" t="s">
        <v>162</v>
      </c>
      <c r="C6079" s="9" t="s">
        <v>69</v>
      </c>
      <c r="D6079" s="9">
        <v>2016</v>
      </c>
      <c r="E6079" s="9" t="s">
        <v>9</v>
      </c>
      <c r="F6079" s="9" t="s">
        <v>120</v>
      </c>
      <c r="G6079" s="9">
        <v>0.03</v>
      </c>
      <c r="H6079" s="9">
        <v>7.0000000000000007E-2</v>
      </c>
      <c r="I6079" s="9">
        <v>0</v>
      </c>
      <c r="J6079" s="9">
        <v>0.02</v>
      </c>
      <c r="K6079" s="9">
        <v>0.12</v>
      </c>
    </row>
    <row r="6080" spans="1:11" x14ac:dyDescent="0.35">
      <c r="A6080" s="10">
        <v>9683</v>
      </c>
      <c r="B6080" s="10" t="s">
        <v>3234</v>
      </c>
      <c r="C6080" s="10" t="s">
        <v>34</v>
      </c>
      <c r="D6080" s="10">
        <v>2003</v>
      </c>
      <c r="E6080" s="10" t="s">
        <v>12</v>
      </c>
      <c r="F6080" s="10" t="s">
        <v>46</v>
      </c>
      <c r="G6080" s="10">
        <v>0.06</v>
      </c>
      <c r="H6080" s="10">
        <v>0.05</v>
      </c>
      <c r="I6080" s="10">
        <v>0</v>
      </c>
      <c r="J6080" s="10">
        <v>0.02</v>
      </c>
      <c r="K6080" s="10">
        <v>0.12</v>
      </c>
    </row>
    <row r="6081" spans="1:11" x14ac:dyDescent="0.35">
      <c r="A6081" s="9">
        <v>9684</v>
      </c>
      <c r="B6081" s="9" t="s">
        <v>3235</v>
      </c>
      <c r="C6081" s="9" t="s">
        <v>72</v>
      </c>
      <c r="D6081" s="9">
        <v>1997</v>
      </c>
      <c r="E6081" s="9" t="s">
        <v>11</v>
      </c>
      <c r="F6081" s="9" t="s">
        <v>727</v>
      </c>
      <c r="G6081" s="9">
        <v>0</v>
      </c>
      <c r="H6081" s="9">
        <v>0</v>
      </c>
      <c r="I6081" s="9">
        <v>0.12</v>
      </c>
      <c r="J6081" s="9">
        <v>0.01</v>
      </c>
      <c r="K6081" s="9">
        <v>0.12</v>
      </c>
    </row>
    <row r="6082" spans="1:11" x14ac:dyDescent="0.35">
      <c r="A6082" s="10">
        <v>9685</v>
      </c>
      <c r="B6082" s="10" t="s">
        <v>3236</v>
      </c>
      <c r="C6082" s="10" t="s">
        <v>56</v>
      </c>
      <c r="D6082" s="10">
        <v>2012</v>
      </c>
      <c r="E6082" s="10" t="s">
        <v>9</v>
      </c>
      <c r="F6082" s="10" t="s">
        <v>75</v>
      </c>
      <c r="G6082" s="10">
        <v>0</v>
      </c>
      <c r="H6082" s="10">
        <v>0</v>
      </c>
      <c r="I6082" s="10">
        <v>0.12</v>
      </c>
      <c r="J6082" s="10">
        <v>0</v>
      </c>
      <c r="K6082" s="10">
        <v>0.12</v>
      </c>
    </row>
    <row r="6083" spans="1:11" x14ac:dyDescent="0.35">
      <c r="A6083" s="9">
        <v>9686</v>
      </c>
      <c r="B6083" s="9" t="s">
        <v>3237</v>
      </c>
      <c r="C6083" s="9" t="s">
        <v>49</v>
      </c>
      <c r="D6083" s="9">
        <v>2007</v>
      </c>
      <c r="E6083" s="9" t="s">
        <v>9</v>
      </c>
      <c r="F6083" s="9" t="s">
        <v>118</v>
      </c>
      <c r="G6083" s="9">
        <v>0.11</v>
      </c>
      <c r="H6083" s="9">
        <v>0</v>
      </c>
      <c r="I6083" s="9">
        <v>0</v>
      </c>
      <c r="J6083" s="9">
        <v>0.01</v>
      </c>
      <c r="K6083" s="9">
        <v>0.12</v>
      </c>
    </row>
    <row r="6084" spans="1:11" x14ac:dyDescent="0.35">
      <c r="A6084" s="10">
        <v>9687</v>
      </c>
      <c r="B6084" s="10" t="s">
        <v>3238</v>
      </c>
      <c r="C6084" s="10" t="s">
        <v>42</v>
      </c>
      <c r="D6084" s="10">
        <v>2007</v>
      </c>
      <c r="E6084" s="10" t="s">
        <v>12</v>
      </c>
      <c r="F6084" s="10" t="s">
        <v>271</v>
      </c>
      <c r="G6084" s="10">
        <v>0.11</v>
      </c>
      <c r="H6084" s="10">
        <v>0.01</v>
      </c>
      <c r="I6084" s="10">
        <v>0</v>
      </c>
      <c r="J6084" s="10">
        <v>0.01</v>
      </c>
      <c r="K6084" s="10">
        <v>0.12</v>
      </c>
    </row>
    <row r="6085" spans="1:11" x14ac:dyDescent="0.35">
      <c r="A6085" s="9">
        <v>9688</v>
      </c>
      <c r="B6085" s="9" t="s">
        <v>3239</v>
      </c>
      <c r="C6085" s="9" t="s">
        <v>49</v>
      </c>
      <c r="D6085" s="9">
        <v>2006</v>
      </c>
      <c r="E6085" s="9" t="s">
        <v>8</v>
      </c>
      <c r="F6085" s="9" t="s">
        <v>38</v>
      </c>
      <c r="G6085" s="9">
        <v>0</v>
      </c>
      <c r="H6085" s="9">
        <v>0</v>
      </c>
      <c r="I6085" s="9">
        <v>0.12</v>
      </c>
      <c r="J6085" s="9">
        <v>0</v>
      </c>
      <c r="K6085" s="9">
        <v>0.12</v>
      </c>
    </row>
    <row r="6086" spans="1:11" x14ac:dyDescent="0.35">
      <c r="A6086" s="10">
        <v>9689</v>
      </c>
      <c r="B6086" s="10" t="s">
        <v>3240</v>
      </c>
      <c r="C6086" s="10" t="s">
        <v>72</v>
      </c>
      <c r="D6086" s="10">
        <v>1998</v>
      </c>
      <c r="E6086" s="10" t="s">
        <v>7</v>
      </c>
      <c r="F6086" s="10" t="s">
        <v>244</v>
      </c>
      <c r="G6086" s="10">
        <v>7.0000000000000007E-2</v>
      </c>
      <c r="H6086" s="10">
        <v>0.05</v>
      </c>
      <c r="I6086" s="10">
        <v>0</v>
      </c>
      <c r="J6086" s="10">
        <v>0.01</v>
      </c>
      <c r="K6086" s="10">
        <v>0.12</v>
      </c>
    </row>
    <row r="6087" spans="1:11" x14ac:dyDescent="0.35">
      <c r="A6087" s="9">
        <v>9690</v>
      </c>
      <c r="B6087" s="9" t="s">
        <v>3241</v>
      </c>
      <c r="C6087" s="9" t="s">
        <v>49</v>
      </c>
      <c r="D6087" s="9">
        <v>2006</v>
      </c>
      <c r="E6087" s="9" t="s">
        <v>8</v>
      </c>
      <c r="F6087" s="9" t="s">
        <v>3242</v>
      </c>
      <c r="G6087" s="9">
        <v>0</v>
      </c>
      <c r="H6087" s="9">
        <v>0</v>
      </c>
      <c r="I6087" s="9">
        <v>0.12</v>
      </c>
      <c r="J6087" s="9">
        <v>0</v>
      </c>
      <c r="K6087" s="9">
        <v>0.12</v>
      </c>
    </row>
    <row r="6088" spans="1:11" x14ac:dyDescent="0.35">
      <c r="A6088" s="10">
        <v>9691</v>
      </c>
      <c r="B6088" s="10" t="s">
        <v>3243</v>
      </c>
      <c r="C6088" s="10" t="s">
        <v>42</v>
      </c>
      <c r="D6088" s="10">
        <v>2008</v>
      </c>
      <c r="E6088" s="10" t="s">
        <v>9</v>
      </c>
      <c r="F6088" s="10" t="s">
        <v>2157</v>
      </c>
      <c r="G6088" s="10">
        <v>0.12</v>
      </c>
      <c r="H6088" s="10">
        <v>0</v>
      </c>
      <c r="I6088" s="10">
        <v>0</v>
      </c>
      <c r="J6088" s="10">
        <v>0.01</v>
      </c>
      <c r="K6088" s="10">
        <v>0.12</v>
      </c>
    </row>
    <row r="6089" spans="1:11" x14ac:dyDescent="0.35">
      <c r="A6089" s="9">
        <v>9692</v>
      </c>
      <c r="B6089" s="9" t="s">
        <v>3244</v>
      </c>
      <c r="C6089" s="9" t="s">
        <v>36</v>
      </c>
      <c r="D6089" s="9">
        <v>2002</v>
      </c>
      <c r="E6089" s="9" t="s">
        <v>9</v>
      </c>
      <c r="F6089" s="9" t="s">
        <v>61</v>
      </c>
      <c r="G6089" s="9">
        <v>0.09</v>
      </c>
      <c r="H6089" s="9">
        <v>0.03</v>
      </c>
      <c r="I6089" s="9">
        <v>0</v>
      </c>
      <c r="J6089" s="9">
        <v>0</v>
      </c>
      <c r="K6089" s="9">
        <v>0.12</v>
      </c>
    </row>
    <row r="6090" spans="1:11" x14ac:dyDescent="0.35">
      <c r="A6090" s="10">
        <v>9693</v>
      </c>
      <c r="B6090" s="10" t="s">
        <v>3245</v>
      </c>
      <c r="C6090" s="10" t="s">
        <v>69</v>
      </c>
      <c r="D6090" s="10">
        <v>2011</v>
      </c>
      <c r="E6090" s="10" t="s">
        <v>9</v>
      </c>
      <c r="F6090" s="10" t="s">
        <v>50</v>
      </c>
      <c r="G6090" s="10">
        <v>0</v>
      </c>
      <c r="H6090" s="10">
        <v>0.1</v>
      </c>
      <c r="I6090" s="10">
        <v>0</v>
      </c>
      <c r="J6090" s="10">
        <v>0.03</v>
      </c>
      <c r="K6090" s="10">
        <v>0.12</v>
      </c>
    </row>
    <row r="6091" spans="1:11" x14ac:dyDescent="0.35">
      <c r="A6091" s="9">
        <v>9694</v>
      </c>
      <c r="B6091" s="9" t="s">
        <v>1548</v>
      </c>
      <c r="C6091" s="9" t="s">
        <v>70</v>
      </c>
      <c r="D6091" s="12" t="s">
        <v>145</v>
      </c>
      <c r="E6091" s="9" t="s">
        <v>3</v>
      </c>
      <c r="F6091" s="9" t="s">
        <v>751</v>
      </c>
      <c r="G6091" s="9">
        <v>0</v>
      </c>
      <c r="H6091" s="9">
        <v>0.1</v>
      </c>
      <c r="I6091" s="9">
        <v>0</v>
      </c>
      <c r="J6091" s="9">
        <v>0.02</v>
      </c>
      <c r="K6091" s="9">
        <v>0.12</v>
      </c>
    </row>
    <row r="6092" spans="1:11" x14ac:dyDescent="0.35">
      <c r="A6092" s="10">
        <v>9695</v>
      </c>
      <c r="B6092" s="10" t="s">
        <v>3246</v>
      </c>
      <c r="C6092" s="10" t="s">
        <v>80</v>
      </c>
      <c r="D6092" s="10">
        <v>1996</v>
      </c>
      <c r="E6092" s="10" t="s">
        <v>10</v>
      </c>
      <c r="F6092" s="10" t="s">
        <v>727</v>
      </c>
      <c r="G6092" s="10">
        <v>0</v>
      </c>
      <c r="H6092" s="10">
        <v>0</v>
      </c>
      <c r="I6092" s="10">
        <v>0.12</v>
      </c>
      <c r="J6092" s="10">
        <v>0</v>
      </c>
      <c r="K6092" s="10">
        <v>0.12</v>
      </c>
    </row>
    <row r="6093" spans="1:11" x14ac:dyDescent="0.35">
      <c r="A6093" s="9">
        <v>9696</v>
      </c>
      <c r="B6093" s="9" t="s">
        <v>3247</v>
      </c>
      <c r="C6093" s="9" t="s">
        <v>70</v>
      </c>
      <c r="D6093" s="9">
        <v>2011</v>
      </c>
      <c r="E6093" s="9" t="s">
        <v>7</v>
      </c>
      <c r="F6093" s="9" t="s">
        <v>194</v>
      </c>
      <c r="G6093" s="9">
        <v>0.09</v>
      </c>
      <c r="H6093" s="9">
        <v>0.02</v>
      </c>
      <c r="I6093" s="9">
        <v>0</v>
      </c>
      <c r="J6093" s="9">
        <v>0.01</v>
      </c>
      <c r="K6093" s="9">
        <v>0.12</v>
      </c>
    </row>
    <row r="6094" spans="1:11" x14ac:dyDescent="0.35">
      <c r="A6094" s="10">
        <v>9697</v>
      </c>
      <c r="B6094" s="10" t="s">
        <v>3248</v>
      </c>
      <c r="C6094" s="10" t="s">
        <v>34</v>
      </c>
      <c r="D6094" s="10">
        <v>2002</v>
      </c>
      <c r="E6094" s="10" t="s">
        <v>11</v>
      </c>
      <c r="F6094" s="10" t="s">
        <v>839</v>
      </c>
      <c r="G6094" s="10">
        <v>0.06</v>
      </c>
      <c r="H6094" s="10">
        <v>0.05</v>
      </c>
      <c r="I6094" s="10">
        <v>0</v>
      </c>
      <c r="J6094" s="10">
        <v>0.02</v>
      </c>
      <c r="K6094" s="10">
        <v>0.12</v>
      </c>
    </row>
    <row r="6095" spans="1:11" x14ac:dyDescent="0.35">
      <c r="A6095" s="9">
        <v>9698</v>
      </c>
      <c r="B6095" s="9" t="s">
        <v>3249</v>
      </c>
      <c r="C6095" s="9" t="s">
        <v>44</v>
      </c>
      <c r="D6095" s="9">
        <v>2006</v>
      </c>
      <c r="E6095" s="9" t="s">
        <v>9</v>
      </c>
      <c r="F6095" s="9" t="s">
        <v>75</v>
      </c>
      <c r="G6095" s="9">
        <v>0</v>
      </c>
      <c r="H6095" s="9">
        <v>0</v>
      </c>
      <c r="I6095" s="9">
        <v>0.12</v>
      </c>
      <c r="J6095" s="9">
        <v>0</v>
      </c>
      <c r="K6095" s="9">
        <v>0.12</v>
      </c>
    </row>
    <row r="6096" spans="1:11" x14ac:dyDescent="0.35">
      <c r="A6096" s="10">
        <v>9699</v>
      </c>
      <c r="B6096" s="10" t="s">
        <v>3250</v>
      </c>
      <c r="C6096" s="10" t="s">
        <v>42</v>
      </c>
      <c r="D6096" s="10">
        <v>2009</v>
      </c>
      <c r="E6096" s="10" t="s">
        <v>5</v>
      </c>
      <c r="F6096" s="10" t="s">
        <v>266</v>
      </c>
      <c r="G6096" s="10">
        <v>0.11</v>
      </c>
      <c r="H6096" s="10">
        <v>0</v>
      </c>
      <c r="I6096" s="10">
        <v>0</v>
      </c>
      <c r="J6096" s="10">
        <v>0.01</v>
      </c>
      <c r="K6096" s="10">
        <v>0.12</v>
      </c>
    </row>
    <row r="6097" spans="1:11" x14ac:dyDescent="0.35">
      <c r="A6097" s="9">
        <v>9700</v>
      </c>
      <c r="B6097" s="9" t="s">
        <v>3251</v>
      </c>
      <c r="C6097" s="9" t="s">
        <v>72</v>
      </c>
      <c r="D6097" s="9">
        <v>1999</v>
      </c>
      <c r="E6097" s="9" t="s">
        <v>10</v>
      </c>
      <c r="F6097" s="9" t="s">
        <v>727</v>
      </c>
      <c r="G6097" s="9">
        <v>0</v>
      </c>
      <c r="H6097" s="9">
        <v>0</v>
      </c>
      <c r="I6097" s="9">
        <v>0.12</v>
      </c>
      <c r="J6097" s="9">
        <v>0.01</v>
      </c>
      <c r="K6097" s="9">
        <v>0.12</v>
      </c>
    </row>
    <row r="6098" spans="1:11" x14ac:dyDescent="0.35">
      <c r="A6098" s="10">
        <v>9701</v>
      </c>
      <c r="B6098" s="10" t="s">
        <v>464</v>
      </c>
      <c r="C6098" s="10" t="s">
        <v>149</v>
      </c>
      <c r="D6098" s="10">
        <v>2004</v>
      </c>
      <c r="E6098" s="10" t="s">
        <v>3</v>
      </c>
      <c r="F6098" s="10" t="s">
        <v>61</v>
      </c>
      <c r="G6098" s="10">
        <v>0.1</v>
      </c>
      <c r="H6098" s="10">
        <v>0.02</v>
      </c>
      <c r="I6098" s="10">
        <v>0</v>
      </c>
      <c r="J6098" s="10">
        <v>0</v>
      </c>
      <c r="K6098" s="10">
        <v>0.12</v>
      </c>
    </row>
    <row r="6099" spans="1:11" x14ac:dyDescent="0.35">
      <c r="A6099" s="9">
        <v>9702</v>
      </c>
      <c r="B6099" s="9" t="s">
        <v>1003</v>
      </c>
      <c r="C6099" s="9" t="s">
        <v>55</v>
      </c>
      <c r="D6099" s="9">
        <v>2016</v>
      </c>
      <c r="E6099" s="9" t="s">
        <v>7</v>
      </c>
      <c r="F6099" s="9" t="s">
        <v>98</v>
      </c>
      <c r="G6099" s="9">
        <v>0.05</v>
      </c>
      <c r="H6099" s="9">
        <v>7.0000000000000007E-2</v>
      </c>
      <c r="I6099" s="9">
        <v>0</v>
      </c>
      <c r="J6099" s="9">
        <v>0.01</v>
      </c>
      <c r="K6099" s="9">
        <v>0.12</v>
      </c>
    </row>
    <row r="6100" spans="1:11" x14ac:dyDescent="0.35">
      <c r="A6100" s="10">
        <v>9703</v>
      </c>
      <c r="B6100" s="10" t="s">
        <v>3252</v>
      </c>
      <c r="C6100" s="10" t="s">
        <v>34</v>
      </c>
      <c r="D6100" s="10">
        <v>2008</v>
      </c>
      <c r="E6100" s="10" t="s">
        <v>6</v>
      </c>
      <c r="F6100" s="10" t="s">
        <v>84</v>
      </c>
      <c r="G6100" s="10">
        <v>0</v>
      </c>
      <c r="H6100" s="10">
        <v>0</v>
      </c>
      <c r="I6100" s="10">
        <v>0.12</v>
      </c>
      <c r="J6100" s="10">
        <v>0</v>
      </c>
      <c r="K6100" s="10">
        <v>0.12</v>
      </c>
    </row>
    <row r="6101" spans="1:11" x14ac:dyDescent="0.35">
      <c r="A6101" s="9">
        <v>9704</v>
      </c>
      <c r="B6101" s="9" t="s">
        <v>3253</v>
      </c>
      <c r="C6101" s="9" t="s">
        <v>34</v>
      </c>
      <c r="D6101" s="9">
        <v>2001</v>
      </c>
      <c r="E6101" s="9" t="s">
        <v>10</v>
      </c>
      <c r="F6101" s="9" t="s">
        <v>858</v>
      </c>
      <c r="G6101" s="9">
        <v>0.06</v>
      </c>
      <c r="H6101" s="9">
        <v>0.05</v>
      </c>
      <c r="I6101" s="9">
        <v>0</v>
      </c>
      <c r="J6101" s="9">
        <v>0.02</v>
      </c>
      <c r="K6101" s="9">
        <v>0.12</v>
      </c>
    </row>
    <row r="6102" spans="1:11" x14ac:dyDescent="0.35">
      <c r="A6102" s="10">
        <v>9705</v>
      </c>
      <c r="B6102" s="10" t="s">
        <v>3254</v>
      </c>
      <c r="C6102" s="10" t="s">
        <v>42</v>
      </c>
      <c r="D6102" s="10">
        <v>2010</v>
      </c>
      <c r="E6102" s="10" t="s">
        <v>1</v>
      </c>
      <c r="F6102" s="10" t="s">
        <v>266</v>
      </c>
      <c r="G6102" s="10">
        <v>0.12</v>
      </c>
      <c r="H6102" s="10">
        <v>0</v>
      </c>
      <c r="I6102" s="10">
        <v>0</v>
      </c>
      <c r="J6102" s="10">
        <v>0.01</v>
      </c>
      <c r="K6102" s="10">
        <v>0.12</v>
      </c>
    </row>
    <row r="6103" spans="1:11" x14ac:dyDescent="0.35">
      <c r="A6103" s="9">
        <v>9706</v>
      </c>
      <c r="B6103" s="9" t="s">
        <v>3255</v>
      </c>
      <c r="C6103" s="9" t="s">
        <v>56</v>
      </c>
      <c r="D6103" s="9">
        <v>2013</v>
      </c>
      <c r="E6103" s="9" t="s">
        <v>9</v>
      </c>
      <c r="F6103" s="9" t="s">
        <v>75</v>
      </c>
      <c r="G6103" s="9">
        <v>0</v>
      </c>
      <c r="H6103" s="9">
        <v>0</v>
      </c>
      <c r="I6103" s="9">
        <v>0.12</v>
      </c>
      <c r="J6103" s="9">
        <v>0</v>
      </c>
      <c r="K6103" s="9">
        <v>0.12</v>
      </c>
    </row>
    <row r="6104" spans="1:11" x14ac:dyDescent="0.35">
      <c r="A6104" s="10">
        <v>9707</v>
      </c>
      <c r="B6104" s="10" t="s">
        <v>1157</v>
      </c>
      <c r="C6104" s="10" t="s">
        <v>36</v>
      </c>
      <c r="D6104" s="10">
        <v>2002</v>
      </c>
      <c r="E6104" s="10" t="s">
        <v>1</v>
      </c>
      <c r="F6104" s="10" t="s">
        <v>61</v>
      </c>
      <c r="G6104" s="10">
        <v>0.09</v>
      </c>
      <c r="H6104" s="10">
        <v>0.03</v>
      </c>
      <c r="I6104" s="10">
        <v>0</v>
      </c>
      <c r="J6104" s="10">
        <v>0</v>
      </c>
      <c r="K6104" s="10">
        <v>0.12</v>
      </c>
    </row>
    <row r="6105" spans="1:11" x14ac:dyDescent="0.35">
      <c r="A6105" s="9">
        <v>9708</v>
      </c>
      <c r="B6105" s="9" t="s">
        <v>3256</v>
      </c>
      <c r="C6105" s="9" t="s">
        <v>34</v>
      </c>
      <c r="D6105" s="9">
        <v>2002</v>
      </c>
      <c r="E6105" s="9" t="s">
        <v>2</v>
      </c>
      <c r="F6105" s="9" t="s">
        <v>50</v>
      </c>
      <c r="G6105" s="9">
        <v>0.06</v>
      </c>
      <c r="H6105" s="9">
        <v>0.05</v>
      </c>
      <c r="I6105" s="9">
        <v>0</v>
      </c>
      <c r="J6105" s="9">
        <v>0.02</v>
      </c>
      <c r="K6105" s="9">
        <v>0.12</v>
      </c>
    </row>
    <row r="6106" spans="1:11" x14ac:dyDescent="0.35">
      <c r="A6106" s="10">
        <v>9709</v>
      </c>
      <c r="B6106" s="10" t="s">
        <v>3257</v>
      </c>
      <c r="C6106" s="10" t="s">
        <v>49</v>
      </c>
      <c r="D6106" s="10">
        <v>2010</v>
      </c>
      <c r="E6106" s="10" t="s">
        <v>4</v>
      </c>
      <c r="F6106" s="10" t="s">
        <v>75</v>
      </c>
      <c r="G6106" s="10">
        <v>0</v>
      </c>
      <c r="H6106" s="10">
        <v>0</v>
      </c>
      <c r="I6106" s="10">
        <v>0.12</v>
      </c>
      <c r="J6106" s="10">
        <v>0</v>
      </c>
      <c r="K6106" s="10">
        <v>0.12</v>
      </c>
    </row>
    <row r="6107" spans="1:11" x14ac:dyDescent="0.35">
      <c r="A6107" s="9">
        <v>9710</v>
      </c>
      <c r="B6107" s="9" t="s">
        <v>507</v>
      </c>
      <c r="C6107" s="9" t="s">
        <v>70</v>
      </c>
      <c r="D6107" s="9">
        <v>2009</v>
      </c>
      <c r="E6107" s="9" t="s">
        <v>6</v>
      </c>
      <c r="F6107" s="9" t="s">
        <v>38</v>
      </c>
      <c r="G6107" s="9">
        <v>0.12</v>
      </c>
      <c r="H6107" s="9">
        <v>0</v>
      </c>
      <c r="I6107" s="9">
        <v>0</v>
      </c>
      <c r="J6107" s="9">
        <v>0.01</v>
      </c>
      <c r="K6107" s="9">
        <v>0.12</v>
      </c>
    </row>
    <row r="6108" spans="1:11" x14ac:dyDescent="0.35">
      <c r="A6108" s="10">
        <v>9711</v>
      </c>
      <c r="B6108" s="10" t="s">
        <v>3258</v>
      </c>
      <c r="C6108" s="10" t="s">
        <v>72</v>
      </c>
      <c r="D6108" s="10">
        <v>1998</v>
      </c>
      <c r="E6108" s="10" t="s">
        <v>11</v>
      </c>
      <c r="F6108" s="10" t="s">
        <v>1138</v>
      </c>
      <c r="G6108" s="10">
        <v>0.03</v>
      </c>
      <c r="H6108" s="10">
        <v>0.02</v>
      </c>
      <c r="I6108" s="10">
        <v>7.0000000000000007E-2</v>
      </c>
      <c r="J6108" s="10">
        <v>0.01</v>
      </c>
      <c r="K6108" s="10">
        <v>0.12</v>
      </c>
    </row>
    <row r="6109" spans="1:11" x14ac:dyDescent="0.35">
      <c r="A6109" s="9">
        <v>9712</v>
      </c>
      <c r="B6109" s="9" t="s">
        <v>1174</v>
      </c>
      <c r="C6109" s="9" t="s">
        <v>70</v>
      </c>
      <c r="D6109" s="9">
        <v>2009</v>
      </c>
      <c r="E6109" s="9" t="s">
        <v>5</v>
      </c>
      <c r="F6109" s="9" t="s">
        <v>67</v>
      </c>
      <c r="G6109" s="9">
        <v>0.12</v>
      </c>
      <c r="H6109" s="9">
        <v>0</v>
      </c>
      <c r="I6109" s="9">
        <v>0</v>
      </c>
      <c r="J6109" s="9">
        <v>0.01</v>
      </c>
      <c r="K6109" s="9">
        <v>0.12</v>
      </c>
    </row>
    <row r="6110" spans="1:11" x14ac:dyDescent="0.35">
      <c r="A6110" s="10">
        <v>9713</v>
      </c>
      <c r="B6110" s="10" t="s">
        <v>1352</v>
      </c>
      <c r="C6110" s="10" t="s">
        <v>55</v>
      </c>
      <c r="D6110" s="10">
        <v>2016</v>
      </c>
      <c r="E6110" s="10" t="s">
        <v>1</v>
      </c>
      <c r="F6110" s="10" t="s">
        <v>194</v>
      </c>
      <c r="G6110" s="10">
        <v>0.03</v>
      </c>
      <c r="H6110" s="10">
        <v>0.09</v>
      </c>
      <c r="I6110" s="10">
        <v>0</v>
      </c>
      <c r="J6110" s="10">
        <v>0.01</v>
      </c>
      <c r="K6110" s="10">
        <v>0.12</v>
      </c>
    </row>
    <row r="6111" spans="1:11" x14ac:dyDescent="0.35">
      <c r="A6111" s="9">
        <v>9714</v>
      </c>
      <c r="B6111" s="9" t="s">
        <v>3259</v>
      </c>
      <c r="C6111" s="9" t="s">
        <v>34</v>
      </c>
      <c r="D6111" s="9">
        <v>2006</v>
      </c>
      <c r="E6111" s="9" t="s">
        <v>4</v>
      </c>
      <c r="F6111" s="9" t="s">
        <v>194</v>
      </c>
      <c r="G6111" s="9">
        <v>0</v>
      </c>
      <c r="H6111" s="9">
        <v>0</v>
      </c>
      <c r="I6111" s="9">
        <v>0.12</v>
      </c>
      <c r="J6111" s="9">
        <v>0</v>
      </c>
      <c r="K6111" s="9">
        <v>0.12</v>
      </c>
    </row>
    <row r="6112" spans="1:11" x14ac:dyDescent="0.35">
      <c r="A6112" s="10">
        <v>9715</v>
      </c>
      <c r="B6112" s="10" t="s">
        <v>1854</v>
      </c>
      <c r="C6112" s="10" t="s">
        <v>183</v>
      </c>
      <c r="D6112" s="10">
        <v>2013</v>
      </c>
      <c r="E6112" s="10" t="s">
        <v>9</v>
      </c>
      <c r="F6112" s="10" t="s">
        <v>50</v>
      </c>
      <c r="G6112" s="10">
        <v>0.05</v>
      </c>
      <c r="H6112" s="10">
        <v>7.0000000000000007E-2</v>
      </c>
      <c r="I6112" s="10">
        <v>0</v>
      </c>
      <c r="J6112" s="10">
        <v>0.01</v>
      </c>
      <c r="K6112" s="10">
        <v>0.12</v>
      </c>
    </row>
    <row r="6113" spans="1:11" x14ac:dyDescent="0.35">
      <c r="A6113" s="9">
        <v>9716</v>
      </c>
      <c r="B6113" s="9" t="s">
        <v>3260</v>
      </c>
      <c r="C6113" s="9" t="s">
        <v>44</v>
      </c>
      <c r="D6113" s="9">
        <v>2010</v>
      </c>
      <c r="E6113" s="9" t="s">
        <v>9</v>
      </c>
      <c r="F6113" s="9" t="s">
        <v>633</v>
      </c>
      <c r="G6113" s="9">
        <v>0.05</v>
      </c>
      <c r="H6113" s="9">
        <v>0.01</v>
      </c>
      <c r="I6113" s="9">
        <v>0.05</v>
      </c>
      <c r="J6113" s="9">
        <v>0.01</v>
      </c>
      <c r="K6113" s="9">
        <v>0.12</v>
      </c>
    </row>
    <row r="6114" spans="1:11" x14ac:dyDescent="0.35">
      <c r="A6114" s="10">
        <v>9717</v>
      </c>
      <c r="B6114" s="10" t="s">
        <v>3261</v>
      </c>
      <c r="C6114" s="10" t="s">
        <v>72</v>
      </c>
      <c r="D6114" s="10">
        <v>2000</v>
      </c>
      <c r="E6114" s="10" t="s">
        <v>8</v>
      </c>
      <c r="F6114" s="10" t="s">
        <v>394</v>
      </c>
      <c r="G6114" s="10">
        <v>7.0000000000000007E-2</v>
      </c>
      <c r="H6114" s="10">
        <v>0.05</v>
      </c>
      <c r="I6114" s="10">
        <v>0</v>
      </c>
      <c r="J6114" s="10">
        <v>0.01</v>
      </c>
      <c r="K6114" s="10">
        <v>0.12</v>
      </c>
    </row>
    <row r="6115" spans="1:11" x14ac:dyDescent="0.35">
      <c r="A6115" s="9">
        <v>9718</v>
      </c>
      <c r="B6115" s="9" t="s">
        <v>3262</v>
      </c>
      <c r="C6115" s="9" t="s">
        <v>72</v>
      </c>
      <c r="D6115" s="9">
        <v>1997</v>
      </c>
      <c r="E6115" s="9" t="s">
        <v>12</v>
      </c>
      <c r="F6115" s="9" t="s">
        <v>114</v>
      </c>
      <c r="G6115" s="9">
        <v>7.0000000000000007E-2</v>
      </c>
      <c r="H6115" s="9">
        <v>0.05</v>
      </c>
      <c r="I6115" s="9">
        <v>0</v>
      </c>
      <c r="J6115" s="9">
        <v>0.01</v>
      </c>
      <c r="K6115" s="9">
        <v>0.12</v>
      </c>
    </row>
    <row r="6116" spans="1:11" x14ac:dyDescent="0.35">
      <c r="A6116" s="10">
        <v>9719</v>
      </c>
      <c r="B6116" s="10" t="s">
        <v>3263</v>
      </c>
      <c r="C6116" s="10" t="s">
        <v>1250</v>
      </c>
      <c r="D6116" s="10">
        <v>1994</v>
      </c>
      <c r="E6116" s="10" t="s">
        <v>10</v>
      </c>
      <c r="F6116" s="10" t="s">
        <v>1251</v>
      </c>
      <c r="G6116" s="10">
        <v>0</v>
      </c>
      <c r="H6116" s="10">
        <v>0</v>
      </c>
      <c r="I6116" s="10">
        <v>0.12</v>
      </c>
      <c r="J6116" s="10">
        <v>0</v>
      </c>
      <c r="K6116" s="10">
        <v>0.12</v>
      </c>
    </row>
    <row r="6117" spans="1:11" x14ac:dyDescent="0.35">
      <c r="A6117" s="9">
        <v>9720</v>
      </c>
      <c r="B6117" s="9" t="s">
        <v>3264</v>
      </c>
      <c r="C6117" s="9" t="s">
        <v>49</v>
      </c>
      <c r="D6117" s="9">
        <v>2008</v>
      </c>
      <c r="E6117" s="9" t="s">
        <v>11</v>
      </c>
      <c r="F6117" s="9" t="s">
        <v>111</v>
      </c>
      <c r="G6117" s="9">
        <v>0</v>
      </c>
      <c r="H6117" s="9">
        <v>0</v>
      </c>
      <c r="I6117" s="9">
        <v>0.12</v>
      </c>
      <c r="J6117" s="9">
        <v>0</v>
      </c>
      <c r="K6117" s="9">
        <v>0.12</v>
      </c>
    </row>
    <row r="6118" spans="1:11" x14ac:dyDescent="0.35">
      <c r="A6118" s="10">
        <v>9721</v>
      </c>
      <c r="B6118" s="10" t="s">
        <v>3265</v>
      </c>
      <c r="C6118" s="10" t="s">
        <v>49</v>
      </c>
      <c r="D6118" s="10">
        <v>2010</v>
      </c>
      <c r="E6118" s="10" t="s">
        <v>5</v>
      </c>
      <c r="F6118" s="10" t="s">
        <v>84</v>
      </c>
      <c r="G6118" s="10">
        <v>0.11</v>
      </c>
      <c r="H6118" s="10">
        <v>0</v>
      </c>
      <c r="I6118" s="10">
        <v>0</v>
      </c>
      <c r="J6118" s="10">
        <v>0.01</v>
      </c>
      <c r="K6118" s="10">
        <v>0.12</v>
      </c>
    </row>
    <row r="6119" spans="1:11" x14ac:dyDescent="0.35">
      <c r="A6119" s="9">
        <v>9722</v>
      </c>
      <c r="B6119" s="9" t="s">
        <v>3266</v>
      </c>
      <c r="C6119" s="9" t="s">
        <v>49</v>
      </c>
      <c r="D6119" s="9">
        <v>2011</v>
      </c>
      <c r="E6119" s="9" t="s">
        <v>9</v>
      </c>
      <c r="F6119" s="9" t="s">
        <v>75</v>
      </c>
      <c r="G6119" s="9">
        <v>0</v>
      </c>
      <c r="H6119" s="9">
        <v>0</v>
      </c>
      <c r="I6119" s="9">
        <v>0.12</v>
      </c>
      <c r="J6119" s="9">
        <v>0</v>
      </c>
      <c r="K6119" s="9">
        <v>0.12</v>
      </c>
    </row>
    <row r="6120" spans="1:11" x14ac:dyDescent="0.35">
      <c r="A6120" s="10">
        <v>9723</v>
      </c>
      <c r="B6120" s="10" t="s">
        <v>3267</v>
      </c>
      <c r="C6120" s="10" t="s">
        <v>34</v>
      </c>
      <c r="D6120" s="10">
        <v>2008</v>
      </c>
      <c r="E6120" s="10" t="s">
        <v>10</v>
      </c>
      <c r="F6120" s="10" t="s">
        <v>45</v>
      </c>
      <c r="G6120" s="10">
        <v>0.04</v>
      </c>
      <c r="H6120" s="10">
        <v>0.03</v>
      </c>
      <c r="I6120" s="10">
        <v>0.03</v>
      </c>
      <c r="J6120" s="10">
        <v>0.01</v>
      </c>
      <c r="K6120" s="10">
        <v>0.12</v>
      </c>
    </row>
    <row r="6121" spans="1:11" x14ac:dyDescent="0.35">
      <c r="A6121" s="9">
        <v>9724</v>
      </c>
      <c r="B6121" s="9" t="s">
        <v>3268</v>
      </c>
      <c r="C6121" s="9" t="s">
        <v>42</v>
      </c>
      <c r="D6121" s="9">
        <v>2008</v>
      </c>
      <c r="E6121" s="9" t="s">
        <v>9</v>
      </c>
      <c r="F6121" s="9" t="s">
        <v>84</v>
      </c>
      <c r="G6121" s="9">
        <v>0.11</v>
      </c>
      <c r="H6121" s="9">
        <v>0</v>
      </c>
      <c r="I6121" s="9">
        <v>0</v>
      </c>
      <c r="J6121" s="9">
        <v>0.01</v>
      </c>
      <c r="K6121" s="9">
        <v>0.12</v>
      </c>
    </row>
    <row r="6122" spans="1:11" x14ac:dyDescent="0.35">
      <c r="A6122" s="10">
        <v>9725</v>
      </c>
      <c r="B6122" s="10" t="s">
        <v>888</v>
      </c>
      <c r="C6122" s="10" t="s">
        <v>34</v>
      </c>
      <c r="D6122" s="10">
        <v>2007</v>
      </c>
      <c r="E6122" s="10" t="s">
        <v>5</v>
      </c>
      <c r="F6122" s="10" t="s">
        <v>84</v>
      </c>
      <c r="G6122" s="10">
        <v>0.06</v>
      </c>
      <c r="H6122" s="10">
        <v>0.05</v>
      </c>
      <c r="I6122" s="10">
        <v>0</v>
      </c>
      <c r="J6122" s="10">
        <v>0.02</v>
      </c>
      <c r="K6122" s="10">
        <v>0.12</v>
      </c>
    </row>
    <row r="6123" spans="1:11" x14ac:dyDescent="0.35">
      <c r="A6123" s="9">
        <v>9726</v>
      </c>
      <c r="B6123" s="9" t="s">
        <v>850</v>
      </c>
      <c r="C6123" s="9" t="s">
        <v>56</v>
      </c>
      <c r="D6123" s="9">
        <v>2013</v>
      </c>
      <c r="E6123" s="9" t="s">
        <v>12</v>
      </c>
      <c r="F6123" s="9" t="s">
        <v>43</v>
      </c>
      <c r="G6123" s="9">
        <v>0.05</v>
      </c>
      <c r="H6123" s="9">
        <v>0.04</v>
      </c>
      <c r="I6123" s="9">
        <v>0</v>
      </c>
      <c r="J6123" s="9">
        <v>0.03</v>
      </c>
      <c r="K6123" s="9">
        <v>0.12</v>
      </c>
    </row>
    <row r="6124" spans="1:11" x14ac:dyDescent="0.35">
      <c r="A6124" s="10">
        <v>9727</v>
      </c>
      <c r="B6124" s="10" t="s">
        <v>3269</v>
      </c>
      <c r="C6124" s="10" t="s">
        <v>72</v>
      </c>
      <c r="D6124" s="10">
        <v>1998</v>
      </c>
      <c r="E6124" s="10" t="s">
        <v>4</v>
      </c>
      <c r="F6124" s="10" t="s">
        <v>43</v>
      </c>
      <c r="G6124" s="10">
        <v>7.0000000000000007E-2</v>
      </c>
      <c r="H6124" s="10">
        <v>0.05</v>
      </c>
      <c r="I6124" s="10">
        <v>0</v>
      </c>
      <c r="J6124" s="10">
        <v>0.01</v>
      </c>
      <c r="K6124" s="10">
        <v>0.12</v>
      </c>
    </row>
    <row r="6125" spans="1:11" x14ac:dyDescent="0.35">
      <c r="A6125" s="9">
        <v>9728</v>
      </c>
      <c r="B6125" s="9" t="s">
        <v>3270</v>
      </c>
      <c r="C6125" s="9" t="s">
        <v>44</v>
      </c>
      <c r="D6125" s="9">
        <v>2009</v>
      </c>
      <c r="E6125" s="9" t="s">
        <v>9</v>
      </c>
      <c r="F6125" s="9" t="s">
        <v>457</v>
      </c>
      <c r="G6125" s="9">
        <v>0.05</v>
      </c>
      <c r="H6125" s="9">
        <v>0.01</v>
      </c>
      <c r="I6125" s="9">
        <v>0.06</v>
      </c>
      <c r="J6125" s="9">
        <v>0.01</v>
      </c>
      <c r="K6125" s="9">
        <v>0.12</v>
      </c>
    </row>
    <row r="6126" spans="1:11" x14ac:dyDescent="0.35">
      <c r="A6126" s="10">
        <v>9729</v>
      </c>
      <c r="B6126" s="10" t="s">
        <v>3271</v>
      </c>
      <c r="C6126" s="10" t="s">
        <v>102</v>
      </c>
      <c r="D6126" s="10">
        <v>2015</v>
      </c>
      <c r="E6126" s="10" t="s">
        <v>9</v>
      </c>
      <c r="F6126" s="10" t="s">
        <v>137</v>
      </c>
      <c r="G6126" s="10">
        <v>0</v>
      </c>
      <c r="H6126" s="10">
        <v>0.05</v>
      </c>
      <c r="I6126" s="10">
        <v>0.06</v>
      </c>
      <c r="J6126" s="10">
        <v>0.01</v>
      </c>
      <c r="K6126" s="10">
        <v>0.12</v>
      </c>
    </row>
    <row r="6127" spans="1:11" x14ac:dyDescent="0.35">
      <c r="A6127" s="9">
        <v>9730</v>
      </c>
      <c r="B6127" s="9" t="s">
        <v>596</v>
      </c>
      <c r="C6127" s="9" t="s">
        <v>39</v>
      </c>
      <c r="D6127" s="9">
        <v>2004</v>
      </c>
      <c r="E6127" s="9" t="s">
        <v>2</v>
      </c>
      <c r="F6127" s="9" t="s">
        <v>43</v>
      </c>
      <c r="G6127" s="9">
        <v>0.09</v>
      </c>
      <c r="H6127" s="9">
        <v>0.03</v>
      </c>
      <c r="I6127" s="9">
        <v>0</v>
      </c>
      <c r="J6127" s="9">
        <v>0</v>
      </c>
      <c r="K6127" s="9">
        <v>0.12</v>
      </c>
    </row>
    <row r="6128" spans="1:11" x14ac:dyDescent="0.35">
      <c r="A6128" s="10">
        <v>9731</v>
      </c>
      <c r="B6128" s="10" t="s">
        <v>3272</v>
      </c>
      <c r="C6128" s="10" t="s">
        <v>34</v>
      </c>
      <c r="D6128" s="10">
        <v>2003</v>
      </c>
      <c r="E6128" s="10" t="s">
        <v>3</v>
      </c>
      <c r="F6128" s="10" t="s">
        <v>75</v>
      </c>
      <c r="G6128" s="10">
        <v>0.06</v>
      </c>
      <c r="H6128" s="10">
        <v>0.05</v>
      </c>
      <c r="I6128" s="10">
        <v>0</v>
      </c>
      <c r="J6128" s="10">
        <v>0.02</v>
      </c>
      <c r="K6128" s="10">
        <v>0.12</v>
      </c>
    </row>
    <row r="6129" spans="1:11" x14ac:dyDescent="0.35">
      <c r="A6129" s="9">
        <v>9732</v>
      </c>
      <c r="B6129" s="9" t="s">
        <v>3273</v>
      </c>
      <c r="C6129" s="9" t="s">
        <v>34</v>
      </c>
      <c r="D6129" s="9">
        <v>2005</v>
      </c>
      <c r="E6129" s="9" t="s">
        <v>4</v>
      </c>
      <c r="F6129" s="9" t="s">
        <v>111</v>
      </c>
      <c r="G6129" s="9">
        <v>0.06</v>
      </c>
      <c r="H6129" s="9">
        <v>0.05</v>
      </c>
      <c r="I6129" s="9">
        <v>0</v>
      </c>
      <c r="J6129" s="9">
        <v>0.02</v>
      </c>
      <c r="K6129" s="9">
        <v>0.12</v>
      </c>
    </row>
    <row r="6130" spans="1:11" x14ac:dyDescent="0.35">
      <c r="A6130" s="10">
        <v>9733</v>
      </c>
      <c r="B6130" s="10" t="s">
        <v>3274</v>
      </c>
      <c r="C6130" s="10" t="s">
        <v>149</v>
      </c>
      <c r="D6130" s="10">
        <v>2006</v>
      </c>
      <c r="E6130" s="10" t="s">
        <v>2</v>
      </c>
      <c r="F6130" s="10" t="s">
        <v>76</v>
      </c>
      <c r="G6130" s="10">
        <v>0.09</v>
      </c>
      <c r="H6130" s="10">
        <v>0.02</v>
      </c>
      <c r="I6130" s="10">
        <v>0</v>
      </c>
      <c r="J6130" s="10">
        <v>0</v>
      </c>
      <c r="K6130" s="10">
        <v>0.12</v>
      </c>
    </row>
    <row r="6131" spans="1:11" x14ac:dyDescent="0.35">
      <c r="A6131" s="9">
        <v>9734</v>
      </c>
      <c r="B6131" s="9" t="s">
        <v>1334</v>
      </c>
      <c r="C6131" s="9" t="s">
        <v>49</v>
      </c>
      <c r="D6131" s="9">
        <v>2008</v>
      </c>
      <c r="E6131" s="9" t="s">
        <v>3</v>
      </c>
      <c r="F6131" s="9" t="s">
        <v>356</v>
      </c>
      <c r="G6131" s="9">
        <v>0.11</v>
      </c>
      <c r="H6131" s="9">
        <v>0</v>
      </c>
      <c r="I6131" s="9">
        <v>0</v>
      </c>
      <c r="J6131" s="9">
        <v>0.01</v>
      </c>
      <c r="K6131" s="9">
        <v>0.12</v>
      </c>
    </row>
    <row r="6132" spans="1:11" x14ac:dyDescent="0.35">
      <c r="A6132" s="10">
        <v>9735</v>
      </c>
      <c r="B6132" s="10" t="s">
        <v>3275</v>
      </c>
      <c r="C6132" s="10" t="s">
        <v>72</v>
      </c>
      <c r="D6132" s="10">
        <v>1998</v>
      </c>
      <c r="E6132" s="10" t="s">
        <v>5</v>
      </c>
      <c r="F6132" s="10" t="s">
        <v>444</v>
      </c>
      <c r="G6132" s="10">
        <v>7.0000000000000007E-2</v>
      </c>
      <c r="H6132" s="10">
        <v>0.05</v>
      </c>
      <c r="I6132" s="10">
        <v>0</v>
      </c>
      <c r="J6132" s="10">
        <v>0.01</v>
      </c>
      <c r="K6132" s="10">
        <v>0.12</v>
      </c>
    </row>
    <row r="6133" spans="1:11" x14ac:dyDescent="0.35">
      <c r="A6133" s="9">
        <v>9736</v>
      </c>
      <c r="B6133" s="9" t="s">
        <v>3276</v>
      </c>
      <c r="C6133" s="9" t="s">
        <v>88</v>
      </c>
      <c r="D6133" s="9">
        <v>2014</v>
      </c>
      <c r="E6133" s="9" t="s">
        <v>6</v>
      </c>
      <c r="F6133" s="9" t="s">
        <v>75</v>
      </c>
      <c r="G6133" s="9">
        <v>0</v>
      </c>
      <c r="H6133" s="9">
        <v>0</v>
      </c>
      <c r="I6133" s="9">
        <v>0.12</v>
      </c>
      <c r="J6133" s="9">
        <v>0</v>
      </c>
      <c r="K6133" s="9">
        <v>0.12</v>
      </c>
    </row>
    <row r="6134" spans="1:11" x14ac:dyDescent="0.35">
      <c r="A6134" s="10">
        <v>9737</v>
      </c>
      <c r="B6134" s="10" t="s">
        <v>919</v>
      </c>
      <c r="C6134" s="10" t="s">
        <v>56</v>
      </c>
      <c r="D6134" s="10">
        <v>2014</v>
      </c>
      <c r="E6134" s="10" t="s">
        <v>10</v>
      </c>
      <c r="F6134" s="10" t="s">
        <v>75</v>
      </c>
      <c r="G6134" s="10">
        <v>0</v>
      </c>
      <c r="H6134" s="10">
        <v>0.04</v>
      </c>
      <c r="I6134" s="10">
        <v>0.06</v>
      </c>
      <c r="J6134" s="10">
        <v>0.02</v>
      </c>
      <c r="K6134" s="10">
        <v>0.12</v>
      </c>
    </row>
    <row r="6135" spans="1:11" x14ac:dyDescent="0.35">
      <c r="A6135" s="9">
        <v>9738</v>
      </c>
      <c r="B6135" s="9" t="s">
        <v>3277</v>
      </c>
      <c r="C6135" s="9" t="s">
        <v>49</v>
      </c>
      <c r="D6135" s="9">
        <v>2006</v>
      </c>
      <c r="E6135" s="9" t="s">
        <v>4</v>
      </c>
      <c r="F6135" s="9" t="s">
        <v>53</v>
      </c>
      <c r="G6135" s="9">
        <v>0</v>
      </c>
      <c r="H6135" s="9">
        <v>0</v>
      </c>
      <c r="I6135" s="9">
        <v>0.12</v>
      </c>
      <c r="J6135" s="9">
        <v>0</v>
      </c>
      <c r="K6135" s="9">
        <v>0.12</v>
      </c>
    </row>
    <row r="6136" spans="1:11" x14ac:dyDescent="0.35">
      <c r="A6136" s="10">
        <v>9739</v>
      </c>
      <c r="B6136" s="10" t="s">
        <v>1296</v>
      </c>
      <c r="C6136" s="10" t="s">
        <v>44</v>
      </c>
      <c r="D6136" s="10">
        <v>2012</v>
      </c>
      <c r="E6136" s="10" t="s">
        <v>4</v>
      </c>
      <c r="F6136" s="10" t="s">
        <v>75</v>
      </c>
      <c r="G6136" s="10">
        <v>0</v>
      </c>
      <c r="H6136" s="10">
        <v>0</v>
      </c>
      <c r="I6136" s="10">
        <v>0.12</v>
      </c>
      <c r="J6136" s="10">
        <v>0</v>
      </c>
      <c r="K6136" s="10">
        <v>0.12</v>
      </c>
    </row>
    <row r="6137" spans="1:11" x14ac:dyDescent="0.35">
      <c r="A6137" s="9">
        <v>9740</v>
      </c>
      <c r="B6137" s="9" t="s">
        <v>3278</v>
      </c>
      <c r="C6137" s="9" t="s">
        <v>72</v>
      </c>
      <c r="D6137" s="9">
        <v>1997</v>
      </c>
      <c r="E6137" s="9" t="s">
        <v>11</v>
      </c>
      <c r="F6137" s="9" t="s">
        <v>394</v>
      </c>
      <c r="G6137" s="9">
        <v>7.0000000000000007E-2</v>
      </c>
      <c r="H6137" s="9">
        <v>0.05</v>
      </c>
      <c r="I6137" s="9">
        <v>0</v>
      </c>
      <c r="J6137" s="9">
        <v>0.01</v>
      </c>
      <c r="K6137" s="9">
        <v>0.12</v>
      </c>
    </row>
    <row r="6138" spans="1:11" x14ac:dyDescent="0.35">
      <c r="A6138" s="10">
        <v>9741</v>
      </c>
      <c r="B6138" s="10" t="s">
        <v>1342</v>
      </c>
      <c r="C6138" s="10" t="s">
        <v>49</v>
      </c>
      <c r="D6138" s="10">
        <v>2005</v>
      </c>
      <c r="E6138" s="10" t="s">
        <v>1</v>
      </c>
      <c r="F6138" s="10" t="s">
        <v>61</v>
      </c>
      <c r="G6138" s="10">
        <v>0.11</v>
      </c>
      <c r="H6138" s="10">
        <v>0</v>
      </c>
      <c r="I6138" s="10">
        <v>0</v>
      </c>
      <c r="J6138" s="10">
        <v>0.01</v>
      </c>
      <c r="K6138" s="10">
        <v>0.12</v>
      </c>
    </row>
    <row r="6139" spans="1:11" x14ac:dyDescent="0.35">
      <c r="A6139" s="9">
        <v>9742</v>
      </c>
      <c r="B6139" s="9" t="s">
        <v>1912</v>
      </c>
      <c r="C6139" s="9" t="s">
        <v>42</v>
      </c>
      <c r="D6139" s="9">
        <v>2009</v>
      </c>
      <c r="E6139" s="9" t="s">
        <v>11</v>
      </c>
      <c r="F6139" s="9" t="s">
        <v>466</v>
      </c>
      <c r="G6139" s="9">
        <v>0.11</v>
      </c>
      <c r="H6139" s="9">
        <v>0.01</v>
      </c>
      <c r="I6139" s="9">
        <v>0</v>
      </c>
      <c r="J6139" s="9">
        <v>0.01</v>
      </c>
      <c r="K6139" s="9">
        <v>0.12</v>
      </c>
    </row>
    <row r="6140" spans="1:11" x14ac:dyDescent="0.35">
      <c r="A6140" s="10">
        <v>9743</v>
      </c>
      <c r="B6140" s="10" t="s">
        <v>3154</v>
      </c>
      <c r="C6140" s="10" t="s">
        <v>69</v>
      </c>
      <c r="D6140" s="10">
        <v>2013</v>
      </c>
      <c r="E6140" s="10" t="s">
        <v>7</v>
      </c>
      <c r="F6140" s="10" t="s">
        <v>61</v>
      </c>
      <c r="G6140" s="10">
        <v>0.06</v>
      </c>
      <c r="H6140" s="10">
        <v>0.04</v>
      </c>
      <c r="I6140" s="10">
        <v>0</v>
      </c>
      <c r="J6140" s="10">
        <v>0.02</v>
      </c>
      <c r="K6140" s="10">
        <v>0.12</v>
      </c>
    </row>
    <row r="6141" spans="1:11" x14ac:dyDescent="0.35">
      <c r="A6141" s="9">
        <v>9744</v>
      </c>
      <c r="B6141" s="9" t="s">
        <v>3279</v>
      </c>
      <c r="C6141" s="9" t="s">
        <v>69</v>
      </c>
      <c r="D6141" s="12" t="s">
        <v>145</v>
      </c>
      <c r="E6141" s="9" t="s">
        <v>12</v>
      </c>
      <c r="F6141" s="9" t="s">
        <v>742</v>
      </c>
      <c r="G6141" s="9">
        <v>0.09</v>
      </c>
      <c r="H6141" s="9">
        <v>0</v>
      </c>
      <c r="I6141" s="9">
        <v>0.03</v>
      </c>
      <c r="J6141" s="9">
        <v>0.01</v>
      </c>
      <c r="K6141" s="9">
        <v>0.12</v>
      </c>
    </row>
    <row r="6142" spans="1:11" x14ac:dyDescent="0.35">
      <c r="A6142" s="10">
        <v>9745</v>
      </c>
      <c r="B6142" s="10" t="s">
        <v>3280</v>
      </c>
      <c r="C6142" s="10" t="s">
        <v>49</v>
      </c>
      <c r="D6142" s="10">
        <v>2005</v>
      </c>
      <c r="E6142" s="10" t="s">
        <v>4</v>
      </c>
      <c r="F6142" s="10" t="s">
        <v>63</v>
      </c>
      <c r="G6142" s="10">
        <v>0.11</v>
      </c>
      <c r="H6142" s="10">
        <v>0</v>
      </c>
      <c r="I6142" s="10">
        <v>0</v>
      </c>
      <c r="J6142" s="10">
        <v>0.01</v>
      </c>
      <c r="K6142" s="10">
        <v>0.12</v>
      </c>
    </row>
    <row r="6143" spans="1:11" x14ac:dyDescent="0.35">
      <c r="A6143" s="9">
        <v>9746</v>
      </c>
      <c r="B6143" s="9" t="s">
        <v>3281</v>
      </c>
      <c r="C6143" s="9" t="s">
        <v>49</v>
      </c>
      <c r="D6143" s="9">
        <v>2005</v>
      </c>
      <c r="E6143" s="9" t="s">
        <v>5</v>
      </c>
      <c r="F6143" s="9" t="s">
        <v>84</v>
      </c>
      <c r="G6143" s="9">
        <v>0.11</v>
      </c>
      <c r="H6143" s="9">
        <v>0</v>
      </c>
      <c r="I6143" s="9">
        <v>0</v>
      </c>
      <c r="J6143" s="9">
        <v>0.01</v>
      </c>
      <c r="K6143" s="9">
        <v>0.12</v>
      </c>
    </row>
    <row r="6144" spans="1:11" x14ac:dyDescent="0.35">
      <c r="A6144" s="10">
        <v>9747</v>
      </c>
      <c r="B6144" s="10" t="s">
        <v>3282</v>
      </c>
      <c r="C6144" s="10" t="s">
        <v>49</v>
      </c>
      <c r="D6144" s="10">
        <v>2007</v>
      </c>
      <c r="E6144" s="10" t="s">
        <v>10</v>
      </c>
      <c r="F6144" s="10" t="s">
        <v>67</v>
      </c>
      <c r="G6144" s="10">
        <v>0.11</v>
      </c>
      <c r="H6144" s="10">
        <v>0.01</v>
      </c>
      <c r="I6144" s="10">
        <v>0</v>
      </c>
      <c r="J6144" s="10">
        <v>0.01</v>
      </c>
      <c r="K6144" s="10">
        <v>0.12</v>
      </c>
    </row>
    <row r="6145" spans="1:11" x14ac:dyDescent="0.35">
      <c r="A6145" s="9">
        <v>9748</v>
      </c>
      <c r="B6145" s="9" t="s">
        <v>1999</v>
      </c>
      <c r="C6145" s="9" t="s">
        <v>69</v>
      </c>
      <c r="D6145" s="9">
        <v>2014</v>
      </c>
      <c r="E6145" s="9" t="s">
        <v>3</v>
      </c>
      <c r="F6145" s="9" t="s">
        <v>1462</v>
      </c>
      <c r="G6145" s="9">
        <v>0.04</v>
      </c>
      <c r="H6145" s="9">
        <v>0.06</v>
      </c>
      <c r="I6145" s="9">
        <v>0</v>
      </c>
      <c r="J6145" s="9">
        <v>0.02</v>
      </c>
      <c r="K6145" s="9">
        <v>0.12</v>
      </c>
    </row>
    <row r="6146" spans="1:11" x14ac:dyDescent="0.35">
      <c r="A6146" s="10">
        <v>9749</v>
      </c>
      <c r="B6146" s="10" t="s">
        <v>155</v>
      </c>
      <c r="C6146" s="10" t="s">
        <v>44</v>
      </c>
      <c r="D6146" s="10">
        <v>2011</v>
      </c>
      <c r="E6146" s="10" t="s">
        <v>3</v>
      </c>
      <c r="F6146" s="10" t="s">
        <v>59</v>
      </c>
      <c r="G6146" s="10">
        <v>0.1</v>
      </c>
      <c r="H6146" s="10">
        <v>0.01</v>
      </c>
      <c r="I6146" s="10">
        <v>0</v>
      </c>
      <c r="J6146" s="10">
        <v>0.01</v>
      </c>
      <c r="K6146" s="10">
        <v>0.12</v>
      </c>
    </row>
    <row r="6147" spans="1:11" x14ac:dyDescent="0.35">
      <c r="A6147" s="9">
        <v>9750</v>
      </c>
      <c r="B6147" s="9" t="s">
        <v>3283</v>
      </c>
      <c r="C6147" s="9" t="s">
        <v>49</v>
      </c>
      <c r="D6147" s="9">
        <v>2008</v>
      </c>
      <c r="E6147" s="9" t="s">
        <v>1</v>
      </c>
      <c r="F6147" s="9" t="s">
        <v>52</v>
      </c>
      <c r="G6147" s="9">
        <v>0.11</v>
      </c>
      <c r="H6147" s="9">
        <v>0</v>
      </c>
      <c r="I6147" s="9">
        <v>0</v>
      </c>
      <c r="J6147" s="9">
        <v>0.01</v>
      </c>
      <c r="K6147" s="9">
        <v>0.12</v>
      </c>
    </row>
    <row r="6148" spans="1:11" x14ac:dyDescent="0.35">
      <c r="A6148" s="10">
        <v>9751</v>
      </c>
      <c r="B6148" s="10" t="s">
        <v>3284</v>
      </c>
      <c r="C6148" s="10" t="s">
        <v>44</v>
      </c>
      <c r="D6148" s="11" t="s">
        <v>145</v>
      </c>
      <c r="E6148" s="10" t="s">
        <v>12</v>
      </c>
      <c r="F6148" s="10" t="s">
        <v>145</v>
      </c>
      <c r="G6148" s="10">
        <v>0</v>
      </c>
      <c r="H6148" s="10">
        <v>0</v>
      </c>
      <c r="I6148" s="10">
        <v>0.12</v>
      </c>
      <c r="J6148" s="10">
        <v>0</v>
      </c>
      <c r="K6148" s="10">
        <v>0.12</v>
      </c>
    </row>
    <row r="6149" spans="1:11" x14ac:dyDescent="0.35">
      <c r="A6149" s="9">
        <v>9752</v>
      </c>
      <c r="B6149" s="9" t="s">
        <v>3285</v>
      </c>
      <c r="C6149" s="9" t="s">
        <v>44</v>
      </c>
      <c r="D6149" s="9">
        <v>2007</v>
      </c>
      <c r="E6149" s="9" t="s">
        <v>7</v>
      </c>
      <c r="F6149" s="9" t="s">
        <v>75</v>
      </c>
      <c r="G6149" s="9">
        <v>0</v>
      </c>
      <c r="H6149" s="9">
        <v>0</v>
      </c>
      <c r="I6149" s="9">
        <v>0.12</v>
      </c>
      <c r="J6149" s="9">
        <v>0</v>
      </c>
      <c r="K6149" s="9">
        <v>0.12</v>
      </c>
    </row>
    <row r="6150" spans="1:11" x14ac:dyDescent="0.35">
      <c r="A6150" s="10">
        <v>9753</v>
      </c>
      <c r="B6150" s="10" t="s">
        <v>3286</v>
      </c>
      <c r="C6150" s="10" t="s">
        <v>80</v>
      </c>
      <c r="D6150" s="10">
        <v>1996</v>
      </c>
      <c r="E6150" s="10" t="s">
        <v>12</v>
      </c>
      <c r="F6150" s="10" t="s">
        <v>111</v>
      </c>
      <c r="G6150" s="10">
        <v>0</v>
      </c>
      <c r="H6150" s="10">
        <v>0</v>
      </c>
      <c r="I6150" s="10">
        <v>0.12</v>
      </c>
      <c r="J6150" s="10">
        <v>0</v>
      </c>
      <c r="K6150" s="10">
        <v>0.12</v>
      </c>
    </row>
    <row r="6151" spans="1:11" x14ac:dyDescent="0.35">
      <c r="A6151" s="9">
        <v>9754</v>
      </c>
      <c r="B6151" s="9" t="s">
        <v>3013</v>
      </c>
      <c r="C6151" s="9" t="s">
        <v>42</v>
      </c>
      <c r="D6151" s="9">
        <v>2009</v>
      </c>
      <c r="E6151" s="9" t="s">
        <v>5</v>
      </c>
      <c r="F6151" s="9" t="s">
        <v>356</v>
      </c>
      <c r="G6151" s="9">
        <v>0.11</v>
      </c>
      <c r="H6151" s="9">
        <v>0</v>
      </c>
      <c r="I6151" s="9">
        <v>0</v>
      </c>
      <c r="J6151" s="9">
        <v>0.01</v>
      </c>
      <c r="K6151" s="9">
        <v>0.12</v>
      </c>
    </row>
    <row r="6152" spans="1:11" x14ac:dyDescent="0.35">
      <c r="A6152" s="10">
        <v>9755</v>
      </c>
      <c r="B6152" s="10" t="s">
        <v>1300</v>
      </c>
      <c r="C6152" s="10" t="s">
        <v>49</v>
      </c>
      <c r="D6152" s="10">
        <v>2010</v>
      </c>
      <c r="E6152" s="10" t="s">
        <v>9</v>
      </c>
      <c r="F6152" s="10" t="s">
        <v>120</v>
      </c>
      <c r="G6152" s="10">
        <v>0.1</v>
      </c>
      <c r="H6152" s="10">
        <v>0.02</v>
      </c>
      <c r="I6152" s="10">
        <v>0</v>
      </c>
      <c r="J6152" s="10">
        <v>0.01</v>
      </c>
      <c r="K6152" s="10">
        <v>0.12</v>
      </c>
    </row>
    <row r="6153" spans="1:11" x14ac:dyDescent="0.35">
      <c r="A6153" s="9">
        <v>9756</v>
      </c>
      <c r="B6153" s="9" t="s">
        <v>3287</v>
      </c>
      <c r="C6153" s="9" t="s">
        <v>69</v>
      </c>
      <c r="D6153" s="9">
        <v>2015</v>
      </c>
      <c r="E6153" s="9" t="s">
        <v>1</v>
      </c>
      <c r="F6153" s="9" t="s">
        <v>3038</v>
      </c>
      <c r="G6153" s="9">
        <v>0.02</v>
      </c>
      <c r="H6153" s="9">
        <v>0.09</v>
      </c>
      <c r="I6153" s="9">
        <v>0</v>
      </c>
      <c r="J6153" s="9">
        <v>0.02</v>
      </c>
      <c r="K6153" s="9">
        <v>0.12</v>
      </c>
    </row>
    <row r="6154" spans="1:11" x14ac:dyDescent="0.35">
      <c r="A6154" s="10">
        <v>9757</v>
      </c>
      <c r="B6154" s="10" t="s">
        <v>3288</v>
      </c>
      <c r="C6154" s="10" t="s">
        <v>39</v>
      </c>
      <c r="D6154" s="10">
        <v>2003</v>
      </c>
      <c r="E6154" s="10" t="s">
        <v>7</v>
      </c>
      <c r="F6154" s="10" t="s">
        <v>67</v>
      </c>
      <c r="G6154" s="10">
        <v>0.09</v>
      </c>
      <c r="H6154" s="10">
        <v>0.03</v>
      </c>
      <c r="I6154" s="10">
        <v>0</v>
      </c>
      <c r="J6154" s="10">
        <v>0</v>
      </c>
      <c r="K6154" s="10">
        <v>0.12</v>
      </c>
    </row>
    <row r="6155" spans="1:11" x14ac:dyDescent="0.35">
      <c r="A6155" s="9">
        <v>9758</v>
      </c>
      <c r="B6155" s="9" t="s">
        <v>3289</v>
      </c>
      <c r="C6155" s="9" t="s">
        <v>47</v>
      </c>
      <c r="D6155" s="9">
        <v>1996</v>
      </c>
      <c r="E6155" s="9" t="s">
        <v>4</v>
      </c>
      <c r="F6155" s="9" t="s">
        <v>184</v>
      </c>
      <c r="G6155" s="9">
        <v>0</v>
      </c>
      <c r="H6155" s="9">
        <v>0</v>
      </c>
      <c r="I6155" s="9">
        <v>0.12</v>
      </c>
      <c r="J6155" s="9">
        <v>0</v>
      </c>
      <c r="K6155" s="9">
        <v>0.12</v>
      </c>
    </row>
    <row r="6156" spans="1:11" x14ac:dyDescent="0.35">
      <c r="A6156" s="10">
        <v>9759</v>
      </c>
      <c r="B6156" s="10" t="s">
        <v>1308</v>
      </c>
      <c r="C6156" s="10" t="s">
        <v>34</v>
      </c>
      <c r="D6156" s="10">
        <v>2008</v>
      </c>
      <c r="E6156" s="10" t="s">
        <v>6</v>
      </c>
      <c r="F6156" s="10" t="s">
        <v>363</v>
      </c>
      <c r="G6156" s="10">
        <v>0.06</v>
      </c>
      <c r="H6156" s="10">
        <v>0.05</v>
      </c>
      <c r="I6156" s="10">
        <v>0</v>
      </c>
      <c r="J6156" s="10">
        <v>0.02</v>
      </c>
      <c r="K6156" s="10">
        <v>0.12</v>
      </c>
    </row>
    <row r="6157" spans="1:11" x14ac:dyDescent="0.35">
      <c r="A6157" s="9">
        <v>9760</v>
      </c>
      <c r="B6157" s="9" t="s">
        <v>3290</v>
      </c>
      <c r="C6157" s="9" t="s">
        <v>39</v>
      </c>
      <c r="D6157" s="9">
        <v>2003</v>
      </c>
      <c r="E6157" s="9" t="s">
        <v>2</v>
      </c>
      <c r="F6157" s="9" t="s">
        <v>40</v>
      </c>
      <c r="G6157" s="9">
        <v>0.09</v>
      </c>
      <c r="H6157" s="9">
        <v>0.03</v>
      </c>
      <c r="I6157" s="9">
        <v>0</v>
      </c>
      <c r="J6157" s="9">
        <v>0</v>
      </c>
      <c r="K6157" s="9">
        <v>0.12</v>
      </c>
    </row>
    <row r="6158" spans="1:11" x14ac:dyDescent="0.35">
      <c r="A6158" s="10">
        <v>9761</v>
      </c>
      <c r="B6158" s="10" t="s">
        <v>3291</v>
      </c>
      <c r="C6158" s="10" t="s">
        <v>69</v>
      </c>
      <c r="D6158" s="10">
        <v>2011</v>
      </c>
      <c r="E6158" s="10" t="s">
        <v>7</v>
      </c>
      <c r="F6158" s="10" t="s">
        <v>62</v>
      </c>
      <c r="G6158" s="10">
        <v>0.05</v>
      </c>
      <c r="H6158" s="10">
        <v>0.06</v>
      </c>
      <c r="I6158" s="10">
        <v>0</v>
      </c>
      <c r="J6158" s="10">
        <v>0.02</v>
      </c>
      <c r="K6158" s="10">
        <v>0.12</v>
      </c>
    </row>
    <row r="6159" spans="1:11" x14ac:dyDescent="0.35">
      <c r="A6159" s="9">
        <v>9762</v>
      </c>
      <c r="B6159" s="9" t="s">
        <v>3292</v>
      </c>
      <c r="C6159" s="9" t="s">
        <v>44</v>
      </c>
      <c r="D6159" s="9">
        <v>2011</v>
      </c>
      <c r="E6159" s="9" t="s">
        <v>9</v>
      </c>
      <c r="F6159" s="9" t="s">
        <v>75</v>
      </c>
      <c r="G6159" s="9">
        <v>0</v>
      </c>
      <c r="H6159" s="9">
        <v>0</v>
      </c>
      <c r="I6159" s="9">
        <v>0.12</v>
      </c>
      <c r="J6159" s="9">
        <v>0</v>
      </c>
      <c r="K6159" s="9">
        <v>0.12</v>
      </c>
    </row>
    <row r="6160" spans="1:11" x14ac:dyDescent="0.35">
      <c r="A6160" s="10">
        <v>9763</v>
      </c>
      <c r="B6160" s="10" t="s">
        <v>2512</v>
      </c>
      <c r="C6160" s="10" t="s">
        <v>70</v>
      </c>
      <c r="D6160" s="10">
        <v>2010</v>
      </c>
      <c r="E6160" s="10" t="s">
        <v>9</v>
      </c>
      <c r="F6160" s="10" t="s">
        <v>67</v>
      </c>
      <c r="G6160" s="10">
        <v>7.0000000000000007E-2</v>
      </c>
      <c r="H6160" s="10">
        <v>0.04</v>
      </c>
      <c r="I6160" s="10">
        <v>0</v>
      </c>
      <c r="J6160" s="10">
        <v>0.01</v>
      </c>
      <c r="K6160" s="10">
        <v>0.12</v>
      </c>
    </row>
    <row r="6161" spans="1:11" x14ac:dyDescent="0.35">
      <c r="A6161" s="9">
        <v>9764</v>
      </c>
      <c r="B6161" s="9" t="s">
        <v>3293</v>
      </c>
      <c r="C6161" s="9" t="s">
        <v>49</v>
      </c>
      <c r="D6161" s="9">
        <v>2009</v>
      </c>
      <c r="E6161" s="9" t="s">
        <v>9</v>
      </c>
      <c r="F6161" s="9" t="s">
        <v>75</v>
      </c>
      <c r="G6161" s="9">
        <v>0</v>
      </c>
      <c r="H6161" s="9">
        <v>0</v>
      </c>
      <c r="I6161" s="9">
        <v>0.12</v>
      </c>
      <c r="J6161" s="9">
        <v>0</v>
      </c>
      <c r="K6161" s="9">
        <v>0.12</v>
      </c>
    </row>
    <row r="6162" spans="1:11" x14ac:dyDescent="0.35">
      <c r="A6162" s="10">
        <v>9765</v>
      </c>
      <c r="B6162" s="10" t="s">
        <v>3294</v>
      </c>
      <c r="C6162" s="10" t="s">
        <v>44</v>
      </c>
      <c r="D6162" s="10">
        <v>2006</v>
      </c>
      <c r="E6162" s="10" t="s">
        <v>11</v>
      </c>
      <c r="F6162" s="10" t="s">
        <v>57</v>
      </c>
      <c r="G6162" s="10">
        <v>0.11</v>
      </c>
      <c r="H6162" s="10">
        <v>0</v>
      </c>
      <c r="I6162" s="10">
        <v>0</v>
      </c>
      <c r="J6162" s="10">
        <v>0.01</v>
      </c>
      <c r="K6162" s="10">
        <v>0.12</v>
      </c>
    </row>
    <row r="6163" spans="1:11" x14ac:dyDescent="0.35">
      <c r="A6163" s="9">
        <v>9766</v>
      </c>
      <c r="B6163" s="9" t="s">
        <v>3295</v>
      </c>
      <c r="C6163" s="9" t="s">
        <v>34</v>
      </c>
      <c r="D6163" s="9">
        <v>2008</v>
      </c>
      <c r="E6163" s="9" t="s">
        <v>3</v>
      </c>
      <c r="F6163" s="9" t="s">
        <v>130</v>
      </c>
      <c r="G6163" s="9">
        <v>0.06</v>
      </c>
      <c r="H6163" s="9">
        <v>0.05</v>
      </c>
      <c r="I6163" s="9">
        <v>0</v>
      </c>
      <c r="J6163" s="9">
        <v>0.02</v>
      </c>
      <c r="K6163" s="9">
        <v>0.12</v>
      </c>
    </row>
    <row r="6164" spans="1:11" x14ac:dyDescent="0.35">
      <c r="A6164" s="10">
        <v>9767</v>
      </c>
      <c r="B6164" s="10" t="s">
        <v>3296</v>
      </c>
      <c r="C6164" s="10" t="s">
        <v>80</v>
      </c>
      <c r="D6164" s="10">
        <v>1995</v>
      </c>
      <c r="E6164" s="10" t="s">
        <v>6</v>
      </c>
      <c r="F6164" s="10" t="s">
        <v>46</v>
      </c>
      <c r="G6164" s="10">
        <v>0</v>
      </c>
      <c r="H6164" s="10">
        <v>0</v>
      </c>
      <c r="I6164" s="10">
        <v>0.12</v>
      </c>
      <c r="J6164" s="10">
        <v>0</v>
      </c>
      <c r="K6164" s="10">
        <v>0.12</v>
      </c>
    </row>
    <row r="6165" spans="1:11" x14ac:dyDescent="0.35">
      <c r="A6165" s="9">
        <v>9768</v>
      </c>
      <c r="B6165" s="9" t="s">
        <v>3297</v>
      </c>
      <c r="C6165" s="9" t="s">
        <v>39</v>
      </c>
      <c r="D6165" s="9">
        <v>2002</v>
      </c>
      <c r="E6165" s="9" t="s">
        <v>3</v>
      </c>
      <c r="F6165" s="9" t="s">
        <v>469</v>
      </c>
      <c r="G6165" s="9">
        <v>0.09</v>
      </c>
      <c r="H6165" s="9">
        <v>0.03</v>
      </c>
      <c r="I6165" s="9">
        <v>0</v>
      </c>
      <c r="J6165" s="9">
        <v>0</v>
      </c>
      <c r="K6165" s="9">
        <v>0.12</v>
      </c>
    </row>
    <row r="6166" spans="1:11" x14ac:dyDescent="0.35">
      <c r="A6166" s="10">
        <v>9769</v>
      </c>
      <c r="B6166" s="10" t="s">
        <v>3298</v>
      </c>
      <c r="C6166" s="10" t="s">
        <v>34</v>
      </c>
      <c r="D6166" s="10">
        <v>2004</v>
      </c>
      <c r="E6166" s="10" t="s">
        <v>11</v>
      </c>
      <c r="F6166" s="10" t="s">
        <v>35</v>
      </c>
      <c r="G6166" s="10">
        <v>0.06</v>
      </c>
      <c r="H6166" s="10">
        <v>0.05</v>
      </c>
      <c r="I6166" s="10">
        <v>0</v>
      </c>
      <c r="J6166" s="10">
        <v>0.02</v>
      </c>
      <c r="K6166" s="10">
        <v>0.12</v>
      </c>
    </row>
    <row r="6167" spans="1:11" x14ac:dyDescent="0.35">
      <c r="A6167" s="9">
        <v>9770</v>
      </c>
      <c r="B6167" s="9" t="s">
        <v>3299</v>
      </c>
      <c r="C6167" s="9" t="s">
        <v>69</v>
      </c>
      <c r="D6167" s="9">
        <v>2014</v>
      </c>
      <c r="E6167" s="9" t="s">
        <v>9</v>
      </c>
      <c r="F6167" s="9" t="s">
        <v>75</v>
      </c>
      <c r="G6167" s="9">
        <v>0</v>
      </c>
      <c r="H6167" s="9">
        <v>0</v>
      </c>
      <c r="I6167" s="9">
        <v>0.12</v>
      </c>
      <c r="J6167" s="9">
        <v>0</v>
      </c>
      <c r="K6167" s="9">
        <v>0.12</v>
      </c>
    </row>
    <row r="6168" spans="1:11" x14ac:dyDescent="0.35">
      <c r="A6168" s="10">
        <v>9771</v>
      </c>
      <c r="B6168" s="10" t="s">
        <v>3300</v>
      </c>
      <c r="C6168" s="10" t="s">
        <v>34</v>
      </c>
      <c r="D6168" s="11" t="s">
        <v>145</v>
      </c>
      <c r="E6168" s="10" t="s">
        <v>2</v>
      </c>
      <c r="F6168" s="10" t="s">
        <v>134</v>
      </c>
      <c r="G6168" s="10">
        <v>0</v>
      </c>
      <c r="H6168" s="10">
        <v>0</v>
      </c>
      <c r="I6168" s="10">
        <v>0.12</v>
      </c>
      <c r="J6168" s="10">
        <v>0</v>
      </c>
      <c r="K6168" s="10">
        <v>0.12</v>
      </c>
    </row>
    <row r="6169" spans="1:11" x14ac:dyDescent="0.35">
      <c r="A6169" s="9">
        <v>9772</v>
      </c>
      <c r="B6169" s="9" t="s">
        <v>2360</v>
      </c>
      <c r="C6169" s="9" t="s">
        <v>34</v>
      </c>
      <c r="D6169" s="9">
        <v>2006</v>
      </c>
      <c r="E6169" s="9" t="s">
        <v>9</v>
      </c>
      <c r="F6169" s="9" t="s">
        <v>75</v>
      </c>
      <c r="G6169" s="9">
        <v>0.06</v>
      </c>
      <c r="H6169" s="9">
        <v>0.05</v>
      </c>
      <c r="I6169" s="9">
        <v>0</v>
      </c>
      <c r="J6169" s="9">
        <v>0.02</v>
      </c>
      <c r="K6169" s="9">
        <v>0.12</v>
      </c>
    </row>
    <row r="6170" spans="1:11" x14ac:dyDescent="0.35">
      <c r="A6170" s="10">
        <v>9773</v>
      </c>
      <c r="B6170" s="10" t="s">
        <v>3301</v>
      </c>
      <c r="C6170" s="10" t="s">
        <v>88</v>
      </c>
      <c r="D6170" s="10">
        <v>2012</v>
      </c>
      <c r="E6170" s="10" t="s">
        <v>2</v>
      </c>
      <c r="F6170" s="10" t="s">
        <v>46</v>
      </c>
      <c r="G6170" s="10">
        <v>7.0000000000000007E-2</v>
      </c>
      <c r="H6170" s="10">
        <v>0.04</v>
      </c>
      <c r="I6170" s="10">
        <v>0</v>
      </c>
      <c r="J6170" s="10">
        <v>0.01</v>
      </c>
      <c r="K6170" s="10">
        <v>0.12</v>
      </c>
    </row>
    <row r="6171" spans="1:11" x14ac:dyDescent="0.35">
      <c r="A6171" s="9">
        <v>9774</v>
      </c>
      <c r="B6171" s="9" t="s">
        <v>3302</v>
      </c>
      <c r="C6171" s="9" t="s">
        <v>34</v>
      </c>
      <c r="D6171" s="9">
        <v>2005</v>
      </c>
      <c r="E6171" s="9" t="s">
        <v>11</v>
      </c>
      <c r="F6171" s="9" t="s">
        <v>52</v>
      </c>
      <c r="G6171" s="9">
        <v>0.06</v>
      </c>
      <c r="H6171" s="9">
        <v>0.05</v>
      </c>
      <c r="I6171" s="9">
        <v>0</v>
      </c>
      <c r="J6171" s="9">
        <v>0.02</v>
      </c>
      <c r="K6171" s="9">
        <v>0.12</v>
      </c>
    </row>
    <row r="6172" spans="1:11" x14ac:dyDescent="0.35">
      <c r="A6172" s="10">
        <v>9775</v>
      </c>
      <c r="B6172" s="10" t="s">
        <v>3303</v>
      </c>
      <c r="C6172" s="10" t="s">
        <v>49</v>
      </c>
      <c r="D6172" s="10">
        <v>2007</v>
      </c>
      <c r="E6172" s="10" t="s">
        <v>8</v>
      </c>
      <c r="F6172" s="10" t="s">
        <v>3304</v>
      </c>
      <c r="G6172" s="10">
        <v>0.11</v>
      </c>
      <c r="H6172" s="10">
        <v>0</v>
      </c>
      <c r="I6172" s="10">
        <v>0</v>
      </c>
      <c r="J6172" s="10">
        <v>0.01</v>
      </c>
      <c r="K6172" s="10">
        <v>0.12</v>
      </c>
    </row>
    <row r="6173" spans="1:11" x14ac:dyDescent="0.35">
      <c r="A6173" s="9">
        <v>9776</v>
      </c>
      <c r="B6173" s="9" t="s">
        <v>3305</v>
      </c>
      <c r="C6173" s="9" t="s">
        <v>49</v>
      </c>
      <c r="D6173" s="9">
        <v>2010</v>
      </c>
      <c r="E6173" s="9" t="s">
        <v>4</v>
      </c>
      <c r="F6173" s="9" t="s">
        <v>937</v>
      </c>
      <c r="G6173" s="9">
        <v>0</v>
      </c>
      <c r="H6173" s="9">
        <v>0</v>
      </c>
      <c r="I6173" s="9">
        <v>0.12</v>
      </c>
      <c r="J6173" s="9">
        <v>0</v>
      </c>
      <c r="K6173" s="9">
        <v>0.12</v>
      </c>
    </row>
    <row r="6174" spans="1:11" x14ac:dyDescent="0.35">
      <c r="A6174" s="10">
        <v>9777</v>
      </c>
      <c r="B6174" s="10" t="s">
        <v>3306</v>
      </c>
      <c r="C6174" s="10" t="s">
        <v>42</v>
      </c>
      <c r="D6174" s="10">
        <v>2009</v>
      </c>
      <c r="E6174" s="10" t="s">
        <v>1</v>
      </c>
      <c r="F6174" s="10" t="s">
        <v>43</v>
      </c>
      <c r="G6174" s="10">
        <v>0.11</v>
      </c>
      <c r="H6174" s="10">
        <v>0</v>
      </c>
      <c r="I6174" s="10">
        <v>0</v>
      </c>
      <c r="J6174" s="10">
        <v>0.01</v>
      </c>
      <c r="K6174" s="10">
        <v>0.12</v>
      </c>
    </row>
    <row r="6175" spans="1:11" x14ac:dyDescent="0.35">
      <c r="A6175" s="9">
        <v>9778</v>
      </c>
      <c r="B6175" s="9" t="s">
        <v>1387</v>
      </c>
      <c r="C6175" s="9" t="s">
        <v>44</v>
      </c>
      <c r="D6175" s="9">
        <v>2009</v>
      </c>
      <c r="E6175" s="9" t="s">
        <v>9</v>
      </c>
      <c r="F6175" s="9" t="s">
        <v>50</v>
      </c>
      <c r="G6175" s="9">
        <v>0.03</v>
      </c>
      <c r="H6175" s="9">
        <v>0.03</v>
      </c>
      <c r="I6175" s="9">
        <v>0.05</v>
      </c>
      <c r="J6175" s="9">
        <v>0.01</v>
      </c>
      <c r="K6175" s="9">
        <v>0.12</v>
      </c>
    </row>
    <row r="6176" spans="1:11" x14ac:dyDescent="0.35">
      <c r="A6176" s="10">
        <v>9779</v>
      </c>
      <c r="B6176" s="10" t="s">
        <v>1196</v>
      </c>
      <c r="C6176" s="10" t="s">
        <v>70</v>
      </c>
      <c r="D6176" s="10">
        <v>2008</v>
      </c>
      <c r="E6176" s="10" t="s">
        <v>7</v>
      </c>
      <c r="F6176" s="10" t="s">
        <v>683</v>
      </c>
      <c r="G6176" s="10">
        <v>0.1</v>
      </c>
      <c r="H6176" s="10">
        <v>0.01</v>
      </c>
      <c r="I6176" s="10">
        <v>0</v>
      </c>
      <c r="J6176" s="10">
        <v>0.01</v>
      </c>
      <c r="K6176" s="10">
        <v>0.12</v>
      </c>
    </row>
    <row r="6177" spans="1:11" x14ac:dyDescent="0.35">
      <c r="A6177" s="9">
        <v>9780</v>
      </c>
      <c r="B6177" s="9" t="s">
        <v>1446</v>
      </c>
      <c r="C6177" s="9" t="s">
        <v>70</v>
      </c>
      <c r="D6177" s="9">
        <v>2013</v>
      </c>
      <c r="E6177" s="9" t="s">
        <v>7</v>
      </c>
      <c r="F6177" s="9" t="s">
        <v>91</v>
      </c>
      <c r="G6177" s="9">
        <v>7.0000000000000007E-2</v>
      </c>
      <c r="H6177" s="9">
        <v>0.04</v>
      </c>
      <c r="I6177" s="9">
        <v>0.01</v>
      </c>
      <c r="J6177" s="9">
        <v>0.01</v>
      </c>
      <c r="K6177" s="9">
        <v>0.12</v>
      </c>
    </row>
    <row r="6178" spans="1:11" x14ac:dyDescent="0.35">
      <c r="A6178" s="10">
        <v>9781</v>
      </c>
      <c r="B6178" s="10" t="s">
        <v>2710</v>
      </c>
      <c r="C6178" s="10" t="s">
        <v>44</v>
      </c>
      <c r="D6178" s="10">
        <v>2010</v>
      </c>
      <c r="E6178" s="10" t="s">
        <v>12</v>
      </c>
      <c r="F6178" s="10" t="s">
        <v>75</v>
      </c>
      <c r="G6178" s="10">
        <v>0</v>
      </c>
      <c r="H6178" s="10">
        <v>0</v>
      </c>
      <c r="I6178" s="10">
        <v>0.12</v>
      </c>
      <c r="J6178" s="10">
        <v>0</v>
      </c>
      <c r="K6178" s="10">
        <v>0.12</v>
      </c>
    </row>
    <row r="6179" spans="1:11" x14ac:dyDescent="0.35">
      <c r="A6179" s="9">
        <v>9782</v>
      </c>
      <c r="B6179" s="9" t="s">
        <v>953</v>
      </c>
      <c r="C6179" s="9" t="s">
        <v>88</v>
      </c>
      <c r="D6179" s="9">
        <v>2015</v>
      </c>
      <c r="E6179" s="9" t="s">
        <v>4</v>
      </c>
      <c r="F6179" s="9" t="s">
        <v>495</v>
      </c>
      <c r="G6179" s="9">
        <v>0</v>
      </c>
      <c r="H6179" s="9">
        <v>0.03</v>
      </c>
      <c r="I6179" s="9">
        <v>0.09</v>
      </c>
      <c r="J6179" s="9">
        <v>0</v>
      </c>
      <c r="K6179" s="9">
        <v>0.12</v>
      </c>
    </row>
    <row r="6180" spans="1:11" x14ac:dyDescent="0.35">
      <c r="A6180" s="10">
        <v>9783</v>
      </c>
      <c r="B6180" s="10" t="s">
        <v>3307</v>
      </c>
      <c r="C6180" s="10" t="s">
        <v>69</v>
      </c>
      <c r="D6180" s="10">
        <v>2010</v>
      </c>
      <c r="E6180" s="10" t="s">
        <v>9</v>
      </c>
      <c r="F6180" s="10" t="s">
        <v>57</v>
      </c>
      <c r="G6180" s="10">
        <v>0</v>
      </c>
      <c r="H6180" s="10">
        <v>7.0000000000000007E-2</v>
      </c>
      <c r="I6180" s="10">
        <v>0.03</v>
      </c>
      <c r="J6180" s="10">
        <v>0.02</v>
      </c>
      <c r="K6180" s="10">
        <v>0.12</v>
      </c>
    </row>
    <row r="6181" spans="1:11" x14ac:dyDescent="0.35">
      <c r="A6181" s="9">
        <v>9784</v>
      </c>
      <c r="B6181" s="9" t="s">
        <v>3308</v>
      </c>
      <c r="C6181" s="9" t="s">
        <v>70</v>
      </c>
      <c r="D6181" s="9">
        <v>2010</v>
      </c>
      <c r="E6181" s="9" t="s">
        <v>6</v>
      </c>
      <c r="F6181" s="9" t="s">
        <v>200</v>
      </c>
      <c r="G6181" s="9">
        <v>0.1</v>
      </c>
      <c r="H6181" s="9">
        <v>0.01</v>
      </c>
      <c r="I6181" s="9">
        <v>0</v>
      </c>
      <c r="J6181" s="9">
        <v>0.01</v>
      </c>
      <c r="K6181" s="9">
        <v>0.12</v>
      </c>
    </row>
    <row r="6182" spans="1:11" x14ac:dyDescent="0.35">
      <c r="A6182" s="10">
        <v>9785</v>
      </c>
      <c r="B6182" s="10" t="s">
        <v>2208</v>
      </c>
      <c r="C6182" s="10" t="s">
        <v>49</v>
      </c>
      <c r="D6182" s="10">
        <v>2009</v>
      </c>
      <c r="E6182" s="10" t="s">
        <v>1</v>
      </c>
      <c r="F6182" s="10" t="s">
        <v>118</v>
      </c>
      <c r="G6182" s="10">
        <v>0.11</v>
      </c>
      <c r="H6182" s="10">
        <v>0</v>
      </c>
      <c r="I6182" s="10">
        <v>0</v>
      </c>
      <c r="J6182" s="10">
        <v>0.01</v>
      </c>
      <c r="K6182" s="10">
        <v>0.12</v>
      </c>
    </row>
    <row r="6183" spans="1:11" x14ac:dyDescent="0.35">
      <c r="A6183" s="9">
        <v>9786</v>
      </c>
      <c r="B6183" s="9" t="s">
        <v>3309</v>
      </c>
      <c r="C6183" s="9" t="s">
        <v>56</v>
      </c>
      <c r="D6183" s="9">
        <v>2011</v>
      </c>
      <c r="E6183" s="9" t="s">
        <v>10</v>
      </c>
      <c r="F6183" s="9" t="s">
        <v>633</v>
      </c>
      <c r="G6183" s="9">
        <v>0.03</v>
      </c>
      <c r="H6183" s="9">
        <v>0.05</v>
      </c>
      <c r="I6183" s="9">
        <v>0.02</v>
      </c>
      <c r="J6183" s="9">
        <v>0.02</v>
      </c>
      <c r="K6183" s="9">
        <v>0.12</v>
      </c>
    </row>
    <row r="6184" spans="1:11" x14ac:dyDescent="0.35">
      <c r="A6184" s="10">
        <v>9787</v>
      </c>
      <c r="B6184" s="10" t="s">
        <v>3310</v>
      </c>
      <c r="C6184" s="10" t="s">
        <v>39</v>
      </c>
      <c r="D6184" s="10">
        <v>2001</v>
      </c>
      <c r="E6184" s="10" t="s">
        <v>3</v>
      </c>
      <c r="F6184" s="10" t="s">
        <v>61</v>
      </c>
      <c r="G6184" s="10">
        <v>0.09</v>
      </c>
      <c r="H6184" s="10">
        <v>0.03</v>
      </c>
      <c r="I6184" s="10">
        <v>0</v>
      </c>
      <c r="J6184" s="10">
        <v>0</v>
      </c>
      <c r="K6184" s="10">
        <v>0.12</v>
      </c>
    </row>
    <row r="6185" spans="1:11" x14ac:dyDescent="0.35">
      <c r="A6185" s="9">
        <v>9788</v>
      </c>
      <c r="B6185" s="9" t="s">
        <v>3311</v>
      </c>
      <c r="C6185" s="9" t="s">
        <v>44</v>
      </c>
      <c r="D6185" s="9">
        <v>2005</v>
      </c>
      <c r="E6185" s="9" t="s">
        <v>5</v>
      </c>
      <c r="F6185" s="9" t="s">
        <v>57</v>
      </c>
      <c r="G6185" s="9">
        <v>0.11</v>
      </c>
      <c r="H6185" s="9">
        <v>0</v>
      </c>
      <c r="I6185" s="9">
        <v>0</v>
      </c>
      <c r="J6185" s="9">
        <v>0.01</v>
      </c>
      <c r="K6185" s="9">
        <v>0.12</v>
      </c>
    </row>
    <row r="6186" spans="1:11" x14ac:dyDescent="0.35">
      <c r="A6186" s="10">
        <v>9789</v>
      </c>
      <c r="B6186" s="10" t="s">
        <v>285</v>
      </c>
      <c r="C6186" s="10" t="s">
        <v>94</v>
      </c>
      <c r="D6186" s="10">
        <v>2011</v>
      </c>
      <c r="E6186" s="10" t="s">
        <v>11</v>
      </c>
      <c r="F6186" s="10" t="s">
        <v>61</v>
      </c>
      <c r="G6186" s="10">
        <v>0</v>
      </c>
      <c r="H6186" s="10">
        <v>0.1</v>
      </c>
      <c r="I6186" s="10">
        <v>0</v>
      </c>
      <c r="J6186" s="10">
        <v>0.02</v>
      </c>
      <c r="K6186" s="10">
        <v>0.12</v>
      </c>
    </row>
    <row r="6187" spans="1:11" x14ac:dyDescent="0.35">
      <c r="A6187" s="9">
        <v>9790</v>
      </c>
      <c r="B6187" s="9" t="s">
        <v>720</v>
      </c>
      <c r="C6187" s="9" t="s">
        <v>36</v>
      </c>
      <c r="D6187" s="9">
        <v>2003</v>
      </c>
      <c r="E6187" s="9" t="s">
        <v>1</v>
      </c>
      <c r="F6187" s="9" t="s">
        <v>61</v>
      </c>
      <c r="G6187" s="9">
        <v>0.09</v>
      </c>
      <c r="H6187" s="9">
        <v>0.03</v>
      </c>
      <c r="I6187" s="9">
        <v>0</v>
      </c>
      <c r="J6187" s="9">
        <v>0</v>
      </c>
      <c r="K6187" s="9">
        <v>0.12</v>
      </c>
    </row>
    <row r="6188" spans="1:11" x14ac:dyDescent="0.35">
      <c r="A6188" s="10">
        <v>9791</v>
      </c>
      <c r="B6188" s="10" t="s">
        <v>3312</v>
      </c>
      <c r="C6188" s="10" t="s">
        <v>49</v>
      </c>
      <c r="D6188" s="10">
        <v>2008</v>
      </c>
      <c r="E6188" s="10" t="s">
        <v>6</v>
      </c>
      <c r="F6188" s="10" t="s">
        <v>50</v>
      </c>
      <c r="G6188" s="10">
        <v>0.11</v>
      </c>
      <c r="H6188" s="10">
        <v>0.01</v>
      </c>
      <c r="I6188" s="10">
        <v>0</v>
      </c>
      <c r="J6188" s="10">
        <v>0.01</v>
      </c>
      <c r="K6188" s="10">
        <v>0.12</v>
      </c>
    </row>
    <row r="6189" spans="1:11" x14ac:dyDescent="0.35">
      <c r="A6189" s="9">
        <v>9792</v>
      </c>
      <c r="B6189" s="9" t="s">
        <v>763</v>
      </c>
      <c r="C6189" s="9" t="s">
        <v>49</v>
      </c>
      <c r="D6189" s="9">
        <v>2009</v>
      </c>
      <c r="E6189" s="9" t="s">
        <v>3</v>
      </c>
      <c r="F6189" s="9" t="s">
        <v>62</v>
      </c>
      <c r="G6189" s="9">
        <v>0.06</v>
      </c>
      <c r="H6189" s="9">
        <v>0.04</v>
      </c>
      <c r="I6189" s="9">
        <v>0</v>
      </c>
      <c r="J6189" s="9">
        <v>0.01</v>
      </c>
      <c r="K6189" s="9">
        <v>0.12</v>
      </c>
    </row>
    <row r="6190" spans="1:11" x14ac:dyDescent="0.35">
      <c r="A6190" s="10">
        <v>9793</v>
      </c>
      <c r="B6190" s="10" t="s">
        <v>3313</v>
      </c>
      <c r="C6190" s="10" t="s">
        <v>49</v>
      </c>
      <c r="D6190" s="10">
        <v>2007</v>
      </c>
      <c r="E6190" s="10" t="s">
        <v>6</v>
      </c>
      <c r="F6190" s="10" t="s">
        <v>75</v>
      </c>
      <c r="G6190" s="10">
        <v>0</v>
      </c>
      <c r="H6190" s="10">
        <v>0</v>
      </c>
      <c r="I6190" s="10">
        <v>0.12</v>
      </c>
      <c r="J6190" s="10">
        <v>0</v>
      </c>
      <c r="K6190" s="10">
        <v>0.12</v>
      </c>
    </row>
    <row r="6191" spans="1:11" x14ac:dyDescent="0.35">
      <c r="A6191" s="9">
        <v>9794</v>
      </c>
      <c r="B6191" s="9" t="s">
        <v>1642</v>
      </c>
      <c r="C6191" s="9" t="s">
        <v>42</v>
      </c>
      <c r="D6191" s="9">
        <v>2008</v>
      </c>
      <c r="E6191" s="9" t="s">
        <v>10</v>
      </c>
      <c r="F6191" s="9" t="s">
        <v>45</v>
      </c>
      <c r="G6191" s="9">
        <v>0.11</v>
      </c>
      <c r="H6191" s="9">
        <v>0</v>
      </c>
      <c r="I6191" s="9">
        <v>0</v>
      </c>
      <c r="J6191" s="9">
        <v>0.01</v>
      </c>
      <c r="K6191" s="9">
        <v>0.12</v>
      </c>
    </row>
    <row r="6192" spans="1:11" x14ac:dyDescent="0.35">
      <c r="A6192" s="10">
        <v>9795</v>
      </c>
      <c r="B6192" s="10" t="s">
        <v>3314</v>
      </c>
      <c r="C6192" s="10" t="s">
        <v>49</v>
      </c>
      <c r="D6192" s="10">
        <v>2009</v>
      </c>
      <c r="E6192" s="10" t="s">
        <v>4</v>
      </c>
      <c r="F6192" s="10" t="s">
        <v>1247</v>
      </c>
      <c r="G6192" s="10">
        <v>0.08</v>
      </c>
      <c r="H6192" s="10">
        <v>0</v>
      </c>
      <c r="I6192" s="10">
        <v>0.03</v>
      </c>
      <c r="J6192" s="10">
        <v>0.01</v>
      </c>
      <c r="K6192" s="10">
        <v>0.12</v>
      </c>
    </row>
    <row r="6193" spans="1:11" x14ac:dyDescent="0.35">
      <c r="A6193" s="9">
        <v>9796</v>
      </c>
      <c r="B6193" s="9" t="s">
        <v>3315</v>
      </c>
      <c r="C6193" s="9" t="s">
        <v>39</v>
      </c>
      <c r="D6193" s="9">
        <v>2004</v>
      </c>
      <c r="E6193" s="9" t="s">
        <v>11</v>
      </c>
      <c r="F6193" s="9" t="s">
        <v>61</v>
      </c>
      <c r="G6193" s="9">
        <v>0.09</v>
      </c>
      <c r="H6193" s="9">
        <v>0.03</v>
      </c>
      <c r="I6193" s="9">
        <v>0</v>
      </c>
      <c r="J6193" s="9">
        <v>0</v>
      </c>
      <c r="K6193" s="9">
        <v>0.12</v>
      </c>
    </row>
    <row r="6194" spans="1:11" x14ac:dyDescent="0.35">
      <c r="A6194" s="10">
        <v>9797</v>
      </c>
      <c r="B6194" s="10" t="s">
        <v>3316</v>
      </c>
      <c r="C6194" s="10" t="s">
        <v>44</v>
      </c>
      <c r="D6194" s="10">
        <v>2006</v>
      </c>
      <c r="E6194" s="10" t="s">
        <v>3</v>
      </c>
      <c r="F6194" s="10" t="s">
        <v>76</v>
      </c>
      <c r="G6194" s="10">
        <v>0.11</v>
      </c>
      <c r="H6194" s="10">
        <v>0</v>
      </c>
      <c r="I6194" s="10">
        <v>0</v>
      </c>
      <c r="J6194" s="10">
        <v>0.01</v>
      </c>
      <c r="K6194" s="10">
        <v>0.12</v>
      </c>
    </row>
    <row r="6195" spans="1:11" x14ac:dyDescent="0.35">
      <c r="A6195" s="9">
        <v>9798</v>
      </c>
      <c r="B6195" s="9" t="s">
        <v>3317</v>
      </c>
      <c r="C6195" s="9" t="s">
        <v>1198</v>
      </c>
      <c r="D6195" s="9">
        <v>1992</v>
      </c>
      <c r="E6195" s="9" t="s">
        <v>11</v>
      </c>
      <c r="F6195" s="9" t="s">
        <v>46</v>
      </c>
      <c r="G6195" s="9">
        <v>0</v>
      </c>
      <c r="H6195" s="9">
        <v>0</v>
      </c>
      <c r="I6195" s="9">
        <v>0.12</v>
      </c>
      <c r="J6195" s="9">
        <v>0</v>
      </c>
      <c r="K6195" s="9">
        <v>0.12</v>
      </c>
    </row>
    <row r="6196" spans="1:11" x14ac:dyDescent="0.35">
      <c r="A6196" s="10">
        <v>9799</v>
      </c>
      <c r="B6196" s="10" t="s">
        <v>2617</v>
      </c>
      <c r="C6196" s="10" t="s">
        <v>69</v>
      </c>
      <c r="D6196" s="10">
        <v>2014</v>
      </c>
      <c r="E6196" s="10" t="s">
        <v>4</v>
      </c>
      <c r="F6196" s="10" t="s">
        <v>174</v>
      </c>
      <c r="G6196" s="10">
        <v>0.01</v>
      </c>
      <c r="H6196" s="10">
        <v>0</v>
      </c>
      <c r="I6196" s="10">
        <v>0.11</v>
      </c>
      <c r="J6196" s="10">
        <v>0</v>
      </c>
      <c r="K6196" s="10">
        <v>0.12</v>
      </c>
    </row>
    <row r="6197" spans="1:11" x14ac:dyDescent="0.35">
      <c r="A6197" s="9">
        <v>9800</v>
      </c>
      <c r="B6197" s="9" t="s">
        <v>3318</v>
      </c>
      <c r="C6197" s="9" t="s">
        <v>72</v>
      </c>
      <c r="D6197" s="9">
        <v>2001</v>
      </c>
      <c r="E6197" s="9" t="s">
        <v>2</v>
      </c>
      <c r="F6197" s="9" t="s">
        <v>225</v>
      </c>
      <c r="G6197" s="9">
        <v>7.0000000000000007E-2</v>
      </c>
      <c r="H6197" s="9">
        <v>0.05</v>
      </c>
      <c r="I6197" s="9">
        <v>0</v>
      </c>
      <c r="J6197" s="9">
        <v>0.01</v>
      </c>
      <c r="K6197" s="9">
        <v>0.12</v>
      </c>
    </row>
    <row r="6198" spans="1:11" x14ac:dyDescent="0.35">
      <c r="A6198" s="10">
        <v>9801</v>
      </c>
      <c r="B6198" s="10" t="s">
        <v>3319</v>
      </c>
      <c r="C6198" s="10" t="s">
        <v>49</v>
      </c>
      <c r="D6198" s="10">
        <v>2010</v>
      </c>
      <c r="E6198" s="10" t="s">
        <v>5</v>
      </c>
      <c r="F6198" s="10" t="s">
        <v>38</v>
      </c>
      <c r="G6198" s="10">
        <v>0.11</v>
      </c>
      <c r="H6198" s="10">
        <v>0</v>
      </c>
      <c r="I6198" s="10">
        <v>0</v>
      </c>
      <c r="J6198" s="10">
        <v>0.01</v>
      </c>
      <c r="K6198" s="10">
        <v>0.12</v>
      </c>
    </row>
    <row r="6199" spans="1:11" x14ac:dyDescent="0.35">
      <c r="A6199" s="9">
        <v>9802</v>
      </c>
      <c r="B6199" s="9" t="s">
        <v>3320</v>
      </c>
      <c r="C6199" s="9" t="s">
        <v>126</v>
      </c>
      <c r="D6199" s="9">
        <v>1999</v>
      </c>
      <c r="E6199" s="9" t="s">
        <v>8</v>
      </c>
      <c r="F6199" s="9" t="s">
        <v>50</v>
      </c>
      <c r="G6199" s="9">
        <v>0</v>
      </c>
      <c r="H6199" s="9">
        <v>0</v>
      </c>
      <c r="I6199" s="9">
        <v>0.12</v>
      </c>
      <c r="J6199" s="9">
        <v>0</v>
      </c>
      <c r="K6199" s="9">
        <v>0.12</v>
      </c>
    </row>
    <row r="6200" spans="1:11" x14ac:dyDescent="0.35">
      <c r="A6200" s="10">
        <v>9803</v>
      </c>
      <c r="B6200" s="10" t="s">
        <v>1370</v>
      </c>
      <c r="C6200" s="10" t="s">
        <v>70</v>
      </c>
      <c r="D6200" s="10">
        <v>2013</v>
      </c>
      <c r="E6200" s="10" t="s">
        <v>9</v>
      </c>
      <c r="F6200" s="10" t="s">
        <v>98</v>
      </c>
      <c r="G6200" s="10">
        <v>0.08</v>
      </c>
      <c r="H6200" s="10">
        <v>0.02</v>
      </c>
      <c r="I6200" s="10">
        <v>0.01</v>
      </c>
      <c r="J6200" s="10">
        <v>0.01</v>
      </c>
      <c r="K6200" s="10">
        <v>0.12</v>
      </c>
    </row>
    <row r="6201" spans="1:11" x14ac:dyDescent="0.35">
      <c r="A6201" s="9">
        <v>9804</v>
      </c>
      <c r="B6201" s="9" t="s">
        <v>3321</v>
      </c>
      <c r="C6201" s="9" t="s">
        <v>42</v>
      </c>
      <c r="D6201" s="9">
        <v>2010</v>
      </c>
      <c r="E6201" s="9" t="s">
        <v>2</v>
      </c>
      <c r="F6201" s="9" t="s">
        <v>38</v>
      </c>
      <c r="G6201" s="9">
        <v>0.1</v>
      </c>
      <c r="H6201" s="9">
        <v>0</v>
      </c>
      <c r="I6201" s="9">
        <v>0.01</v>
      </c>
      <c r="J6201" s="9">
        <v>0.01</v>
      </c>
      <c r="K6201" s="9">
        <v>0.12</v>
      </c>
    </row>
    <row r="6202" spans="1:11" x14ac:dyDescent="0.35">
      <c r="A6202" s="10">
        <v>9805</v>
      </c>
      <c r="B6202" s="10" t="s">
        <v>3322</v>
      </c>
      <c r="C6202" s="10" t="s">
        <v>49</v>
      </c>
      <c r="D6202" s="10">
        <v>2007</v>
      </c>
      <c r="E6202" s="10" t="s">
        <v>9</v>
      </c>
      <c r="F6202" s="10" t="s">
        <v>59</v>
      </c>
      <c r="G6202" s="10">
        <v>0.11</v>
      </c>
      <c r="H6202" s="10">
        <v>0</v>
      </c>
      <c r="I6202" s="10">
        <v>0</v>
      </c>
      <c r="J6202" s="10">
        <v>0.01</v>
      </c>
      <c r="K6202" s="10">
        <v>0.12</v>
      </c>
    </row>
    <row r="6203" spans="1:11" x14ac:dyDescent="0.35">
      <c r="A6203" s="9">
        <v>9806</v>
      </c>
      <c r="B6203" s="9" t="s">
        <v>1602</v>
      </c>
      <c r="C6203" s="9" t="s">
        <v>149</v>
      </c>
      <c r="D6203" s="9">
        <v>2003</v>
      </c>
      <c r="E6203" s="9" t="s">
        <v>2</v>
      </c>
      <c r="F6203" s="9" t="s">
        <v>43</v>
      </c>
      <c r="G6203" s="9">
        <v>0.09</v>
      </c>
      <c r="H6203" s="9">
        <v>0.02</v>
      </c>
      <c r="I6203" s="9">
        <v>0</v>
      </c>
      <c r="J6203" s="9">
        <v>0</v>
      </c>
      <c r="K6203" s="9">
        <v>0.12</v>
      </c>
    </row>
    <row r="6204" spans="1:11" x14ac:dyDescent="0.35">
      <c r="A6204" s="10">
        <v>9807</v>
      </c>
      <c r="B6204" s="10" t="s">
        <v>3323</v>
      </c>
      <c r="C6204" s="10" t="s">
        <v>42</v>
      </c>
      <c r="D6204" s="10">
        <v>2011</v>
      </c>
      <c r="E6204" s="10" t="s">
        <v>12</v>
      </c>
      <c r="F6204" s="10" t="s">
        <v>75</v>
      </c>
      <c r="G6204" s="10">
        <v>0</v>
      </c>
      <c r="H6204" s="10">
        <v>0</v>
      </c>
      <c r="I6204" s="10">
        <v>0.12</v>
      </c>
      <c r="J6204" s="10">
        <v>0</v>
      </c>
      <c r="K6204" s="10">
        <v>0.12</v>
      </c>
    </row>
    <row r="6205" spans="1:11" x14ac:dyDescent="0.35">
      <c r="A6205" s="9">
        <v>9808</v>
      </c>
      <c r="B6205" s="9" t="s">
        <v>3324</v>
      </c>
      <c r="C6205" s="9" t="s">
        <v>72</v>
      </c>
      <c r="D6205" s="9">
        <v>2000</v>
      </c>
      <c r="E6205" s="9" t="s">
        <v>1</v>
      </c>
      <c r="F6205" s="9" t="s">
        <v>111</v>
      </c>
      <c r="G6205" s="9">
        <v>0</v>
      </c>
      <c r="H6205" s="9">
        <v>0</v>
      </c>
      <c r="I6205" s="9">
        <v>0.11</v>
      </c>
      <c r="J6205" s="9">
        <v>0.01</v>
      </c>
      <c r="K6205" s="9">
        <v>0.12</v>
      </c>
    </row>
    <row r="6206" spans="1:11" x14ac:dyDescent="0.35">
      <c r="A6206" s="10">
        <v>9809</v>
      </c>
      <c r="B6206" s="10" t="s">
        <v>1039</v>
      </c>
      <c r="C6206" s="10" t="s">
        <v>39</v>
      </c>
      <c r="D6206" s="10">
        <v>2004</v>
      </c>
      <c r="E6206" s="10" t="s">
        <v>10</v>
      </c>
      <c r="F6206" s="10" t="s">
        <v>114</v>
      </c>
      <c r="G6206" s="10">
        <v>0.09</v>
      </c>
      <c r="H6206" s="10">
        <v>0.03</v>
      </c>
      <c r="I6206" s="10">
        <v>0</v>
      </c>
      <c r="J6206" s="10">
        <v>0</v>
      </c>
      <c r="K6206" s="10">
        <v>0.12</v>
      </c>
    </row>
    <row r="6207" spans="1:11" x14ac:dyDescent="0.35">
      <c r="A6207" s="9">
        <v>9810</v>
      </c>
      <c r="B6207" s="9" t="s">
        <v>3325</v>
      </c>
      <c r="C6207" s="9" t="s">
        <v>44</v>
      </c>
      <c r="D6207" s="9">
        <v>2011</v>
      </c>
      <c r="E6207" s="9" t="s">
        <v>9</v>
      </c>
      <c r="F6207" s="9" t="s">
        <v>75</v>
      </c>
      <c r="G6207" s="9">
        <v>0</v>
      </c>
      <c r="H6207" s="9">
        <v>0</v>
      </c>
      <c r="I6207" s="9">
        <v>0.12</v>
      </c>
      <c r="J6207" s="9">
        <v>0</v>
      </c>
      <c r="K6207" s="9">
        <v>0.12</v>
      </c>
    </row>
    <row r="6208" spans="1:11" x14ac:dyDescent="0.35">
      <c r="A6208" s="10">
        <v>9811</v>
      </c>
      <c r="B6208" s="10" t="s">
        <v>2464</v>
      </c>
      <c r="C6208" s="10" t="s">
        <v>44</v>
      </c>
      <c r="D6208" s="10">
        <v>2008</v>
      </c>
      <c r="E6208" s="10" t="s">
        <v>6</v>
      </c>
      <c r="F6208" s="10" t="s">
        <v>50</v>
      </c>
      <c r="G6208" s="10">
        <v>0.11</v>
      </c>
      <c r="H6208" s="10">
        <v>0</v>
      </c>
      <c r="I6208" s="10">
        <v>0</v>
      </c>
      <c r="J6208" s="10">
        <v>0.01</v>
      </c>
      <c r="K6208" s="10">
        <v>0.12</v>
      </c>
    </row>
    <row r="6209" spans="1:11" x14ac:dyDescent="0.35">
      <c r="A6209" s="9">
        <v>9812</v>
      </c>
      <c r="B6209" s="9" t="s">
        <v>3326</v>
      </c>
      <c r="C6209" s="9" t="s">
        <v>49</v>
      </c>
      <c r="D6209" s="9">
        <v>2010</v>
      </c>
      <c r="E6209" s="9" t="s">
        <v>8</v>
      </c>
      <c r="F6209" s="9" t="s">
        <v>50</v>
      </c>
      <c r="G6209" s="9">
        <v>0.11</v>
      </c>
      <c r="H6209" s="9">
        <v>0</v>
      </c>
      <c r="I6209" s="9">
        <v>0</v>
      </c>
      <c r="J6209" s="9">
        <v>0.01</v>
      </c>
      <c r="K6209" s="9">
        <v>0.12</v>
      </c>
    </row>
    <row r="6210" spans="1:11" x14ac:dyDescent="0.35">
      <c r="A6210" s="10">
        <v>9813</v>
      </c>
      <c r="B6210" s="10" t="s">
        <v>3327</v>
      </c>
      <c r="C6210" s="10" t="s">
        <v>56</v>
      </c>
      <c r="D6210" s="10">
        <v>2016</v>
      </c>
      <c r="E6210" s="10" t="s">
        <v>9</v>
      </c>
      <c r="F6210" s="10" t="s">
        <v>75</v>
      </c>
      <c r="G6210" s="10">
        <v>0</v>
      </c>
      <c r="H6210" s="10">
        <v>0</v>
      </c>
      <c r="I6210" s="10">
        <v>0.12</v>
      </c>
      <c r="J6210" s="10">
        <v>0</v>
      </c>
      <c r="K6210" s="10">
        <v>0.12</v>
      </c>
    </row>
    <row r="6211" spans="1:11" x14ac:dyDescent="0.35">
      <c r="A6211" s="9">
        <v>9814</v>
      </c>
      <c r="B6211" s="9" t="s">
        <v>3328</v>
      </c>
      <c r="C6211" s="9" t="s">
        <v>49</v>
      </c>
      <c r="D6211" s="9">
        <v>2008</v>
      </c>
      <c r="E6211" s="9" t="s">
        <v>8</v>
      </c>
      <c r="F6211" s="9" t="s">
        <v>118</v>
      </c>
      <c r="G6211" s="9">
        <v>0.11</v>
      </c>
      <c r="H6211" s="9">
        <v>0</v>
      </c>
      <c r="I6211" s="9">
        <v>0</v>
      </c>
      <c r="J6211" s="9">
        <v>0.01</v>
      </c>
      <c r="K6211" s="9">
        <v>0.12</v>
      </c>
    </row>
    <row r="6212" spans="1:11" x14ac:dyDescent="0.35">
      <c r="A6212" s="10">
        <v>9815</v>
      </c>
      <c r="B6212" s="10" t="s">
        <v>3329</v>
      </c>
      <c r="C6212" s="10" t="s">
        <v>44</v>
      </c>
      <c r="D6212" s="10">
        <v>2010</v>
      </c>
      <c r="E6212" s="10" t="s">
        <v>9</v>
      </c>
      <c r="F6212" s="10" t="s">
        <v>57</v>
      </c>
      <c r="G6212" s="10">
        <v>0.08</v>
      </c>
      <c r="H6212" s="10">
        <v>0.02</v>
      </c>
      <c r="I6212" s="10">
        <v>0</v>
      </c>
      <c r="J6212" s="10">
        <v>0.02</v>
      </c>
      <c r="K6212" s="10">
        <v>0.12</v>
      </c>
    </row>
    <row r="6213" spans="1:11" x14ac:dyDescent="0.35">
      <c r="A6213" s="9">
        <v>9816</v>
      </c>
      <c r="B6213" s="9" t="s">
        <v>3330</v>
      </c>
      <c r="C6213" s="9" t="s">
        <v>49</v>
      </c>
      <c r="D6213" s="9">
        <v>2008</v>
      </c>
      <c r="E6213" s="9" t="s">
        <v>6</v>
      </c>
      <c r="F6213" s="9" t="s">
        <v>61</v>
      </c>
      <c r="G6213" s="9">
        <v>0.09</v>
      </c>
      <c r="H6213" s="9">
        <v>0.03</v>
      </c>
      <c r="I6213" s="9">
        <v>0</v>
      </c>
      <c r="J6213" s="9">
        <v>0.01</v>
      </c>
      <c r="K6213" s="9">
        <v>0.12</v>
      </c>
    </row>
    <row r="6214" spans="1:11" x14ac:dyDescent="0.35">
      <c r="A6214" s="10">
        <v>9817</v>
      </c>
      <c r="B6214" s="10" t="s">
        <v>1097</v>
      </c>
      <c r="C6214" s="10" t="s">
        <v>149</v>
      </c>
      <c r="D6214" s="11" t="s">
        <v>145</v>
      </c>
      <c r="E6214" s="10" t="s">
        <v>1</v>
      </c>
      <c r="F6214" s="10" t="s">
        <v>134</v>
      </c>
      <c r="G6214" s="10">
        <v>0.09</v>
      </c>
      <c r="H6214" s="10">
        <v>0.02</v>
      </c>
      <c r="I6214" s="10">
        <v>0</v>
      </c>
      <c r="J6214" s="10">
        <v>0</v>
      </c>
      <c r="K6214" s="10">
        <v>0.12</v>
      </c>
    </row>
    <row r="6215" spans="1:11" x14ac:dyDescent="0.35">
      <c r="A6215" s="9">
        <v>9818</v>
      </c>
      <c r="B6215" s="9" t="s">
        <v>3331</v>
      </c>
      <c r="C6215" s="9" t="s">
        <v>146</v>
      </c>
      <c r="D6215" s="9">
        <v>2000</v>
      </c>
      <c r="E6215" s="9" t="s">
        <v>1</v>
      </c>
      <c r="F6215" s="9" t="s">
        <v>114</v>
      </c>
      <c r="G6215" s="9">
        <v>0.11</v>
      </c>
      <c r="H6215" s="9">
        <v>0.01</v>
      </c>
      <c r="I6215" s="9">
        <v>0</v>
      </c>
      <c r="J6215" s="9">
        <v>0</v>
      </c>
      <c r="K6215" s="9">
        <v>0.12</v>
      </c>
    </row>
    <row r="6216" spans="1:11" x14ac:dyDescent="0.35">
      <c r="A6216" s="10">
        <v>9819</v>
      </c>
      <c r="B6216" s="10" t="s">
        <v>3332</v>
      </c>
      <c r="C6216" s="10" t="s">
        <v>146</v>
      </c>
      <c r="D6216" s="10">
        <v>1999</v>
      </c>
      <c r="E6216" s="10" t="s">
        <v>2</v>
      </c>
      <c r="F6216" s="10" t="s">
        <v>251</v>
      </c>
      <c r="G6216" s="10">
        <v>0.1</v>
      </c>
      <c r="H6216" s="10">
        <v>0.02</v>
      </c>
      <c r="I6216" s="10">
        <v>0</v>
      </c>
      <c r="J6216" s="10">
        <v>0</v>
      </c>
      <c r="K6216" s="10">
        <v>0.12</v>
      </c>
    </row>
    <row r="6217" spans="1:11" x14ac:dyDescent="0.35">
      <c r="A6217" s="9">
        <v>9820</v>
      </c>
      <c r="B6217" s="9" t="s">
        <v>3333</v>
      </c>
      <c r="C6217" s="9" t="s">
        <v>146</v>
      </c>
      <c r="D6217" s="9">
        <v>1999</v>
      </c>
      <c r="E6217" s="9" t="s">
        <v>2</v>
      </c>
      <c r="F6217" s="9" t="s">
        <v>50</v>
      </c>
      <c r="G6217" s="9">
        <v>0.1</v>
      </c>
      <c r="H6217" s="9">
        <v>0.02</v>
      </c>
      <c r="I6217" s="9">
        <v>0</v>
      </c>
      <c r="J6217" s="9">
        <v>0</v>
      </c>
      <c r="K6217" s="9">
        <v>0.12</v>
      </c>
    </row>
    <row r="6218" spans="1:11" x14ac:dyDescent="0.35">
      <c r="A6218" s="10">
        <v>9821</v>
      </c>
      <c r="B6218" s="10" t="s">
        <v>3334</v>
      </c>
      <c r="C6218" s="10" t="s">
        <v>146</v>
      </c>
      <c r="D6218" s="10">
        <v>1999</v>
      </c>
      <c r="E6218" s="10" t="s">
        <v>8</v>
      </c>
      <c r="F6218" s="10" t="s">
        <v>447</v>
      </c>
      <c r="G6218" s="10">
        <v>0</v>
      </c>
      <c r="H6218" s="10">
        <v>0</v>
      </c>
      <c r="I6218" s="10">
        <v>0.05</v>
      </c>
      <c r="J6218" s="10">
        <v>7.0000000000000007E-2</v>
      </c>
      <c r="K6218" s="10">
        <v>0.12</v>
      </c>
    </row>
    <row r="6219" spans="1:11" x14ac:dyDescent="0.35">
      <c r="A6219" s="9">
        <v>9822</v>
      </c>
      <c r="B6219" s="9" t="s">
        <v>3335</v>
      </c>
      <c r="C6219" s="9" t="s">
        <v>39</v>
      </c>
      <c r="D6219" s="12" t="s">
        <v>145</v>
      </c>
      <c r="E6219" s="9" t="s">
        <v>10</v>
      </c>
      <c r="F6219" s="9" t="s">
        <v>134</v>
      </c>
      <c r="G6219" s="9">
        <v>0.09</v>
      </c>
      <c r="H6219" s="9">
        <v>0.03</v>
      </c>
      <c r="I6219" s="9">
        <v>0</v>
      </c>
      <c r="J6219" s="9">
        <v>0</v>
      </c>
      <c r="K6219" s="9">
        <v>0.12</v>
      </c>
    </row>
    <row r="6220" spans="1:11" x14ac:dyDescent="0.35">
      <c r="A6220" s="10">
        <v>9823</v>
      </c>
      <c r="B6220" s="10" t="s">
        <v>3336</v>
      </c>
      <c r="C6220" s="10" t="s">
        <v>49</v>
      </c>
      <c r="D6220" s="11" t="s">
        <v>145</v>
      </c>
      <c r="E6220" s="10" t="s">
        <v>11</v>
      </c>
      <c r="F6220" s="10" t="s">
        <v>134</v>
      </c>
      <c r="G6220" s="10">
        <v>0.11</v>
      </c>
      <c r="H6220" s="10">
        <v>0</v>
      </c>
      <c r="I6220" s="10">
        <v>0</v>
      </c>
      <c r="J6220" s="10">
        <v>0.01</v>
      </c>
      <c r="K6220" s="10">
        <v>0.12</v>
      </c>
    </row>
    <row r="6221" spans="1:11" x14ac:dyDescent="0.35">
      <c r="A6221" s="9">
        <v>9824</v>
      </c>
      <c r="B6221" s="9" t="s">
        <v>1836</v>
      </c>
      <c r="C6221" s="9" t="s">
        <v>88</v>
      </c>
      <c r="D6221" s="9">
        <v>2013</v>
      </c>
      <c r="E6221" s="9" t="s">
        <v>4</v>
      </c>
      <c r="F6221" s="9" t="s">
        <v>624</v>
      </c>
      <c r="G6221" s="9">
        <v>0.09</v>
      </c>
      <c r="H6221" s="9">
        <v>0</v>
      </c>
      <c r="I6221" s="9">
        <v>0.03</v>
      </c>
      <c r="J6221" s="9">
        <v>0.01</v>
      </c>
      <c r="K6221" s="9">
        <v>0.12</v>
      </c>
    </row>
    <row r="6222" spans="1:11" x14ac:dyDescent="0.35">
      <c r="A6222" s="10">
        <v>9825</v>
      </c>
      <c r="B6222" s="10" t="s">
        <v>3337</v>
      </c>
      <c r="C6222" s="10" t="s">
        <v>49</v>
      </c>
      <c r="D6222" s="10">
        <v>2007</v>
      </c>
      <c r="E6222" s="10" t="s">
        <v>5</v>
      </c>
      <c r="F6222" s="10" t="s">
        <v>50</v>
      </c>
      <c r="G6222" s="10">
        <v>0.11</v>
      </c>
      <c r="H6222" s="10">
        <v>0</v>
      </c>
      <c r="I6222" s="10">
        <v>0</v>
      </c>
      <c r="J6222" s="10">
        <v>0.01</v>
      </c>
      <c r="K6222" s="10">
        <v>0.12</v>
      </c>
    </row>
    <row r="6223" spans="1:11" x14ac:dyDescent="0.35">
      <c r="A6223" s="9">
        <v>9826</v>
      </c>
      <c r="B6223" s="9" t="s">
        <v>3338</v>
      </c>
      <c r="C6223" s="9" t="s">
        <v>34</v>
      </c>
      <c r="D6223" s="9">
        <v>2002</v>
      </c>
      <c r="E6223" s="9" t="s">
        <v>1</v>
      </c>
      <c r="F6223" s="9" t="s">
        <v>46</v>
      </c>
      <c r="G6223" s="9">
        <v>0.06</v>
      </c>
      <c r="H6223" s="9">
        <v>0.05</v>
      </c>
      <c r="I6223" s="9">
        <v>0</v>
      </c>
      <c r="J6223" s="9">
        <v>0.02</v>
      </c>
      <c r="K6223" s="9">
        <v>0.12</v>
      </c>
    </row>
    <row r="6224" spans="1:11" x14ac:dyDescent="0.35">
      <c r="A6224" s="10">
        <v>9827</v>
      </c>
      <c r="B6224" s="10" t="s">
        <v>3339</v>
      </c>
      <c r="C6224" s="10" t="s">
        <v>49</v>
      </c>
      <c r="D6224" s="10">
        <v>2008</v>
      </c>
      <c r="E6224" s="10" t="s">
        <v>5</v>
      </c>
      <c r="F6224" s="10" t="s">
        <v>788</v>
      </c>
      <c r="G6224" s="10">
        <v>0.1</v>
      </c>
      <c r="H6224" s="10">
        <v>0.01</v>
      </c>
      <c r="I6224" s="10">
        <v>0</v>
      </c>
      <c r="J6224" s="10">
        <v>0.01</v>
      </c>
      <c r="K6224" s="10">
        <v>0.12</v>
      </c>
    </row>
    <row r="6225" spans="1:11" x14ac:dyDescent="0.35">
      <c r="A6225" s="9">
        <v>9828</v>
      </c>
      <c r="B6225" s="9" t="s">
        <v>3340</v>
      </c>
      <c r="C6225" s="9" t="s">
        <v>34</v>
      </c>
      <c r="D6225" s="9">
        <v>2008</v>
      </c>
      <c r="E6225" s="9" t="s">
        <v>2</v>
      </c>
      <c r="F6225" s="9" t="s">
        <v>52</v>
      </c>
      <c r="G6225" s="9">
        <v>0.06</v>
      </c>
      <c r="H6225" s="9">
        <v>0.05</v>
      </c>
      <c r="I6225" s="9">
        <v>0</v>
      </c>
      <c r="J6225" s="9">
        <v>0.02</v>
      </c>
      <c r="K6225" s="9">
        <v>0.12</v>
      </c>
    </row>
    <row r="6226" spans="1:11" x14ac:dyDescent="0.35">
      <c r="A6226" s="10">
        <v>9829</v>
      </c>
      <c r="B6226" s="10" t="s">
        <v>3341</v>
      </c>
      <c r="C6226" s="10" t="s">
        <v>70</v>
      </c>
      <c r="D6226" s="10">
        <v>2008</v>
      </c>
      <c r="E6226" s="10" t="s">
        <v>9</v>
      </c>
      <c r="F6226" s="10" t="s">
        <v>52</v>
      </c>
      <c r="G6226" s="10">
        <v>0.08</v>
      </c>
      <c r="H6226" s="10">
        <v>0.03</v>
      </c>
      <c r="I6226" s="10">
        <v>0</v>
      </c>
      <c r="J6226" s="10">
        <v>0.01</v>
      </c>
      <c r="K6226" s="10">
        <v>0.12</v>
      </c>
    </row>
    <row r="6227" spans="1:11" x14ac:dyDescent="0.35">
      <c r="A6227" s="9">
        <v>9830</v>
      </c>
      <c r="B6227" s="9" t="s">
        <v>1907</v>
      </c>
      <c r="C6227" s="9" t="s">
        <v>70</v>
      </c>
      <c r="D6227" s="9">
        <v>2006</v>
      </c>
      <c r="E6227" s="9" t="s">
        <v>4</v>
      </c>
      <c r="F6227" s="9" t="s">
        <v>46</v>
      </c>
      <c r="G6227" s="9">
        <v>0.09</v>
      </c>
      <c r="H6227" s="9">
        <v>0.02</v>
      </c>
      <c r="I6227" s="9">
        <v>0</v>
      </c>
      <c r="J6227" s="9">
        <v>0.01</v>
      </c>
      <c r="K6227" s="9">
        <v>0.12</v>
      </c>
    </row>
    <row r="6228" spans="1:11" x14ac:dyDescent="0.35">
      <c r="A6228" s="10">
        <v>9831</v>
      </c>
      <c r="B6228" s="10" t="s">
        <v>3342</v>
      </c>
      <c r="C6228" s="10" t="s">
        <v>42</v>
      </c>
      <c r="D6228" s="10">
        <v>2008</v>
      </c>
      <c r="E6228" s="10" t="s">
        <v>1</v>
      </c>
      <c r="F6228" s="10" t="s">
        <v>356</v>
      </c>
      <c r="G6228" s="10">
        <v>0.11</v>
      </c>
      <c r="H6228" s="10">
        <v>0</v>
      </c>
      <c r="I6228" s="10">
        <v>0</v>
      </c>
      <c r="J6228" s="10">
        <v>0.01</v>
      </c>
      <c r="K6228" s="10">
        <v>0.12</v>
      </c>
    </row>
    <row r="6229" spans="1:11" x14ac:dyDescent="0.35">
      <c r="A6229" s="9">
        <v>9832</v>
      </c>
      <c r="B6229" s="9" t="s">
        <v>1756</v>
      </c>
      <c r="C6229" s="9" t="s">
        <v>70</v>
      </c>
      <c r="D6229" s="9">
        <v>2011</v>
      </c>
      <c r="E6229" s="9" t="s">
        <v>3</v>
      </c>
      <c r="F6229" s="9" t="s">
        <v>43</v>
      </c>
      <c r="G6229" s="9">
        <v>0.11</v>
      </c>
      <c r="H6229" s="9">
        <v>0</v>
      </c>
      <c r="I6229" s="9">
        <v>0</v>
      </c>
      <c r="J6229" s="9">
        <v>0.01</v>
      </c>
      <c r="K6229" s="9">
        <v>0.12</v>
      </c>
    </row>
    <row r="6230" spans="1:11" x14ac:dyDescent="0.35">
      <c r="A6230" s="10">
        <v>9833</v>
      </c>
      <c r="B6230" s="10" t="s">
        <v>3343</v>
      </c>
      <c r="C6230" s="10" t="s">
        <v>36</v>
      </c>
      <c r="D6230" s="10">
        <v>2005</v>
      </c>
      <c r="E6230" s="10" t="s">
        <v>3</v>
      </c>
      <c r="F6230" s="10" t="s">
        <v>67</v>
      </c>
      <c r="G6230" s="10">
        <v>0.09</v>
      </c>
      <c r="H6230" s="10">
        <v>0.03</v>
      </c>
      <c r="I6230" s="10">
        <v>0</v>
      </c>
      <c r="J6230" s="10">
        <v>0</v>
      </c>
      <c r="K6230" s="10">
        <v>0.12</v>
      </c>
    </row>
    <row r="6231" spans="1:11" x14ac:dyDescent="0.35">
      <c r="A6231" s="9">
        <v>9834</v>
      </c>
      <c r="B6231" s="9" t="s">
        <v>1240</v>
      </c>
      <c r="C6231" s="9" t="s">
        <v>70</v>
      </c>
      <c r="D6231" s="9">
        <v>2006</v>
      </c>
      <c r="E6231" s="9" t="s">
        <v>1</v>
      </c>
      <c r="F6231" s="9" t="s">
        <v>52</v>
      </c>
      <c r="G6231" s="9">
        <v>0.11</v>
      </c>
      <c r="H6231" s="9">
        <v>0</v>
      </c>
      <c r="I6231" s="9">
        <v>0</v>
      </c>
      <c r="J6231" s="9">
        <v>0.01</v>
      </c>
      <c r="K6231" s="9">
        <v>0.12</v>
      </c>
    </row>
    <row r="6232" spans="1:11" x14ac:dyDescent="0.35">
      <c r="A6232" s="10">
        <v>9835</v>
      </c>
      <c r="B6232" s="10" t="s">
        <v>3344</v>
      </c>
      <c r="C6232" s="10" t="s">
        <v>44</v>
      </c>
      <c r="D6232" s="10">
        <v>2009</v>
      </c>
      <c r="E6232" s="10" t="s">
        <v>12</v>
      </c>
      <c r="F6232" s="10" t="s">
        <v>98</v>
      </c>
      <c r="G6232" s="10">
        <v>0.08</v>
      </c>
      <c r="H6232" s="10">
        <v>0.02</v>
      </c>
      <c r="I6232" s="10">
        <v>0</v>
      </c>
      <c r="J6232" s="10">
        <v>0.02</v>
      </c>
      <c r="K6232" s="10">
        <v>0.12</v>
      </c>
    </row>
    <row r="6233" spans="1:11" x14ac:dyDescent="0.35">
      <c r="A6233" s="9">
        <v>9836</v>
      </c>
      <c r="B6233" s="9" t="s">
        <v>417</v>
      </c>
      <c r="C6233" s="9" t="s">
        <v>49</v>
      </c>
      <c r="D6233" s="9">
        <v>2007</v>
      </c>
      <c r="E6233" s="9" t="s">
        <v>3</v>
      </c>
      <c r="F6233" s="9" t="s">
        <v>67</v>
      </c>
      <c r="G6233" s="9">
        <v>0.11</v>
      </c>
      <c r="H6233" s="9">
        <v>0</v>
      </c>
      <c r="I6233" s="9">
        <v>0</v>
      </c>
      <c r="J6233" s="9">
        <v>0.01</v>
      </c>
      <c r="K6233" s="9">
        <v>0.12</v>
      </c>
    </row>
    <row r="6234" spans="1:11" x14ac:dyDescent="0.35">
      <c r="A6234" s="10">
        <v>9837</v>
      </c>
      <c r="B6234" s="10" t="s">
        <v>1062</v>
      </c>
      <c r="C6234" s="10" t="s">
        <v>44</v>
      </c>
      <c r="D6234" s="10">
        <v>2007</v>
      </c>
      <c r="E6234" s="10" t="s">
        <v>9</v>
      </c>
      <c r="F6234" s="10" t="s">
        <v>50</v>
      </c>
      <c r="G6234" s="10">
        <v>0.08</v>
      </c>
      <c r="H6234" s="10">
        <v>0.02</v>
      </c>
      <c r="I6234" s="10">
        <v>0</v>
      </c>
      <c r="J6234" s="10">
        <v>0.02</v>
      </c>
      <c r="K6234" s="10">
        <v>0.12</v>
      </c>
    </row>
    <row r="6235" spans="1:11" x14ac:dyDescent="0.35">
      <c r="A6235" s="9">
        <v>9838</v>
      </c>
      <c r="B6235" s="9" t="s">
        <v>3345</v>
      </c>
      <c r="C6235" s="9" t="s">
        <v>44</v>
      </c>
      <c r="D6235" s="9">
        <v>2011</v>
      </c>
      <c r="E6235" s="9" t="s">
        <v>10</v>
      </c>
      <c r="F6235" s="9" t="s">
        <v>75</v>
      </c>
      <c r="G6235" s="9">
        <v>0</v>
      </c>
      <c r="H6235" s="9">
        <v>0</v>
      </c>
      <c r="I6235" s="9">
        <v>0.12</v>
      </c>
      <c r="J6235" s="9">
        <v>0</v>
      </c>
      <c r="K6235" s="9">
        <v>0.12</v>
      </c>
    </row>
    <row r="6236" spans="1:11" x14ac:dyDescent="0.35">
      <c r="A6236" s="10">
        <v>9839</v>
      </c>
      <c r="B6236" s="10" t="s">
        <v>3346</v>
      </c>
      <c r="C6236" s="10" t="s">
        <v>44</v>
      </c>
      <c r="D6236" s="10">
        <v>2011</v>
      </c>
      <c r="E6236" s="10" t="s">
        <v>4</v>
      </c>
      <c r="F6236" s="10" t="s">
        <v>495</v>
      </c>
      <c r="G6236" s="10">
        <v>7.0000000000000007E-2</v>
      </c>
      <c r="H6236" s="10">
        <v>0</v>
      </c>
      <c r="I6236" s="10">
        <v>0.04</v>
      </c>
      <c r="J6236" s="10">
        <v>0.01</v>
      </c>
      <c r="K6236" s="10">
        <v>0.12</v>
      </c>
    </row>
    <row r="6237" spans="1:11" x14ac:dyDescent="0.35">
      <c r="A6237" s="9">
        <v>9840</v>
      </c>
      <c r="B6237" s="9" t="s">
        <v>3347</v>
      </c>
      <c r="C6237" s="9" t="s">
        <v>42</v>
      </c>
      <c r="D6237" s="9">
        <v>2009</v>
      </c>
      <c r="E6237" s="9" t="s">
        <v>3</v>
      </c>
      <c r="F6237" s="9" t="s">
        <v>815</v>
      </c>
      <c r="G6237" s="9">
        <v>0.11</v>
      </c>
      <c r="H6237" s="9">
        <v>0</v>
      </c>
      <c r="I6237" s="9">
        <v>0</v>
      </c>
      <c r="J6237" s="9">
        <v>0.01</v>
      </c>
      <c r="K6237" s="9">
        <v>0.12</v>
      </c>
    </row>
    <row r="6238" spans="1:11" x14ac:dyDescent="0.35">
      <c r="A6238" s="10">
        <v>9841</v>
      </c>
      <c r="B6238" s="10" t="s">
        <v>3348</v>
      </c>
      <c r="C6238" s="10" t="s">
        <v>44</v>
      </c>
      <c r="D6238" s="10">
        <v>2013</v>
      </c>
      <c r="E6238" s="10" t="s">
        <v>9</v>
      </c>
      <c r="F6238" s="10" t="s">
        <v>814</v>
      </c>
      <c r="G6238" s="10">
        <v>0</v>
      </c>
      <c r="H6238" s="10">
        <v>0</v>
      </c>
      <c r="I6238" s="10">
        <v>0.12</v>
      </c>
      <c r="J6238" s="10">
        <v>0</v>
      </c>
      <c r="K6238" s="10">
        <v>0.12</v>
      </c>
    </row>
    <row r="6239" spans="1:11" x14ac:dyDescent="0.35">
      <c r="A6239" s="9">
        <v>9842</v>
      </c>
      <c r="B6239" s="9" t="s">
        <v>3349</v>
      </c>
      <c r="C6239" s="9" t="s">
        <v>94</v>
      </c>
      <c r="D6239" s="12" t="s">
        <v>145</v>
      </c>
      <c r="E6239" s="9" t="s">
        <v>6</v>
      </c>
      <c r="F6239" s="9" t="s">
        <v>134</v>
      </c>
      <c r="G6239" s="9">
        <v>0.06</v>
      </c>
      <c r="H6239" s="9">
        <v>0.04</v>
      </c>
      <c r="I6239" s="9">
        <v>0</v>
      </c>
      <c r="J6239" s="9">
        <v>0.01</v>
      </c>
      <c r="K6239" s="9">
        <v>0.12</v>
      </c>
    </row>
    <row r="6240" spans="1:11" x14ac:dyDescent="0.35">
      <c r="A6240" s="10">
        <v>9843</v>
      </c>
      <c r="B6240" s="10" t="s">
        <v>3350</v>
      </c>
      <c r="C6240" s="10" t="s">
        <v>72</v>
      </c>
      <c r="D6240" s="10">
        <v>2000</v>
      </c>
      <c r="E6240" s="10" t="s">
        <v>1</v>
      </c>
      <c r="F6240" s="10" t="s">
        <v>67</v>
      </c>
      <c r="G6240" s="10">
        <v>7.0000000000000007E-2</v>
      </c>
      <c r="H6240" s="10">
        <v>0.05</v>
      </c>
      <c r="I6240" s="10">
        <v>0</v>
      </c>
      <c r="J6240" s="10">
        <v>0.01</v>
      </c>
      <c r="K6240" s="10">
        <v>0.12</v>
      </c>
    </row>
    <row r="6241" spans="1:11" x14ac:dyDescent="0.35">
      <c r="A6241" s="9">
        <v>9844</v>
      </c>
      <c r="B6241" s="9" t="s">
        <v>3351</v>
      </c>
      <c r="C6241" s="9" t="s">
        <v>208</v>
      </c>
      <c r="D6241" s="9">
        <v>2001</v>
      </c>
      <c r="E6241" s="9" t="s">
        <v>2</v>
      </c>
      <c r="F6241" s="9" t="s">
        <v>46</v>
      </c>
      <c r="G6241" s="9">
        <v>0</v>
      </c>
      <c r="H6241" s="9">
        <v>0</v>
      </c>
      <c r="I6241" s="9">
        <v>0.12</v>
      </c>
      <c r="J6241" s="9">
        <v>0</v>
      </c>
      <c r="K6241" s="9">
        <v>0.12</v>
      </c>
    </row>
    <row r="6242" spans="1:11" x14ac:dyDescent="0.35">
      <c r="A6242" s="10">
        <v>9845</v>
      </c>
      <c r="B6242" s="10" t="s">
        <v>3352</v>
      </c>
      <c r="C6242" s="10" t="s">
        <v>72</v>
      </c>
      <c r="D6242" s="10">
        <v>1996</v>
      </c>
      <c r="E6242" s="10" t="s">
        <v>3</v>
      </c>
      <c r="F6242" s="10" t="s">
        <v>3353</v>
      </c>
      <c r="G6242" s="10">
        <v>7.0000000000000007E-2</v>
      </c>
      <c r="H6242" s="10">
        <v>0.05</v>
      </c>
      <c r="I6242" s="10">
        <v>0</v>
      </c>
      <c r="J6242" s="10">
        <v>0.01</v>
      </c>
      <c r="K6242" s="10">
        <v>0.12</v>
      </c>
    </row>
    <row r="6243" spans="1:11" x14ac:dyDescent="0.35">
      <c r="A6243" s="9">
        <v>9846</v>
      </c>
      <c r="B6243" s="9" t="s">
        <v>3354</v>
      </c>
      <c r="C6243" s="9" t="s">
        <v>47</v>
      </c>
      <c r="D6243" s="9">
        <v>1994</v>
      </c>
      <c r="E6243" s="9" t="s">
        <v>4</v>
      </c>
      <c r="F6243" s="9" t="s">
        <v>82</v>
      </c>
      <c r="G6243" s="9">
        <v>0</v>
      </c>
      <c r="H6243" s="9">
        <v>0</v>
      </c>
      <c r="I6243" s="9">
        <v>0.12</v>
      </c>
      <c r="J6243" s="9">
        <v>0</v>
      </c>
      <c r="K6243" s="9">
        <v>0.12</v>
      </c>
    </row>
    <row r="6244" spans="1:11" x14ac:dyDescent="0.35">
      <c r="A6244" s="10">
        <v>9847</v>
      </c>
      <c r="B6244" s="10" t="s">
        <v>3355</v>
      </c>
      <c r="C6244" s="10" t="s">
        <v>49</v>
      </c>
      <c r="D6244" s="10">
        <v>2010</v>
      </c>
      <c r="E6244" s="10" t="s">
        <v>12</v>
      </c>
      <c r="F6244" s="10" t="s">
        <v>75</v>
      </c>
      <c r="G6244" s="10">
        <v>0</v>
      </c>
      <c r="H6244" s="10">
        <v>0</v>
      </c>
      <c r="I6244" s="10">
        <v>0.12</v>
      </c>
      <c r="J6244" s="10">
        <v>0</v>
      </c>
      <c r="K6244" s="10">
        <v>0.12</v>
      </c>
    </row>
    <row r="6245" spans="1:11" x14ac:dyDescent="0.35">
      <c r="A6245" s="9">
        <v>9848</v>
      </c>
      <c r="B6245" s="9" t="s">
        <v>3356</v>
      </c>
      <c r="C6245" s="9" t="s">
        <v>34</v>
      </c>
      <c r="D6245" s="9">
        <v>2003</v>
      </c>
      <c r="E6245" s="9" t="s">
        <v>3</v>
      </c>
      <c r="F6245" s="9" t="s">
        <v>62</v>
      </c>
      <c r="G6245" s="9">
        <v>0.06</v>
      </c>
      <c r="H6245" s="9">
        <v>0.05</v>
      </c>
      <c r="I6245" s="9">
        <v>0</v>
      </c>
      <c r="J6245" s="9">
        <v>0.02</v>
      </c>
      <c r="K6245" s="9">
        <v>0.12</v>
      </c>
    </row>
    <row r="6246" spans="1:11" x14ac:dyDescent="0.35">
      <c r="A6246" s="10">
        <v>9849</v>
      </c>
      <c r="B6246" s="10" t="s">
        <v>3357</v>
      </c>
      <c r="C6246" s="10" t="s">
        <v>34</v>
      </c>
      <c r="D6246" s="10">
        <v>2008</v>
      </c>
      <c r="E6246" s="10" t="s">
        <v>2</v>
      </c>
      <c r="F6246" s="10" t="s">
        <v>860</v>
      </c>
      <c r="G6246" s="10">
        <v>0.06</v>
      </c>
      <c r="H6246" s="10">
        <v>0.05</v>
      </c>
      <c r="I6246" s="10">
        <v>0</v>
      </c>
      <c r="J6246" s="10">
        <v>0.02</v>
      </c>
      <c r="K6246" s="10">
        <v>0.12</v>
      </c>
    </row>
    <row r="6247" spans="1:11" x14ac:dyDescent="0.35">
      <c r="A6247" s="9">
        <v>9850</v>
      </c>
      <c r="B6247" s="9" t="s">
        <v>3358</v>
      </c>
      <c r="C6247" s="9" t="s">
        <v>36</v>
      </c>
      <c r="D6247" s="9">
        <v>2005</v>
      </c>
      <c r="E6247" s="9" t="s">
        <v>6</v>
      </c>
      <c r="F6247" s="9" t="s">
        <v>35</v>
      </c>
      <c r="G6247" s="9">
        <v>0.09</v>
      </c>
      <c r="H6247" s="9">
        <v>0.03</v>
      </c>
      <c r="I6247" s="9">
        <v>0</v>
      </c>
      <c r="J6247" s="9">
        <v>0</v>
      </c>
      <c r="K6247" s="9">
        <v>0.12</v>
      </c>
    </row>
    <row r="6248" spans="1:11" x14ac:dyDescent="0.35">
      <c r="A6248" s="10">
        <v>9851</v>
      </c>
      <c r="B6248" s="10" t="s">
        <v>3359</v>
      </c>
      <c r="C6248" s="10" t="s">
        <v>36</v>
      </c>
      <c r="D6248" s="10">
        <v>2004</v>
      </c>
      <c r="E6248" s="10" t="s">
        <v>7</v>
      </c>
      <c r="F6248" s="10" t="s">
        <v>38</v>
      </c>
      <c r="G6248" s="10">
        <v>0</v>
      </c>
      <c r="H6248" s="10">
        <v>0</v>
      </c>
      <c r="I6248" s="10">
        <v>0.12</v>
      </c>
      <c r="J6248" s="10">
        <v>0</v>
      </c>
      <c r="K6248" s="10">
        <v>0.12</v>
      </c>
    </row>
    <row r="6249" spans="1:11" x14ac:dyDescent="0.35">
      <c r="A6249" s="9">
        <v>9852</v>
      </c>
      <c r="B6249" s="9" t="s">
        <v>3360</v>
      </c>
      <c r="C6249" s="9" t="s">
        <v>49</v>
      </c>
      <c r="D6249" s="9">
        <v>2005</v>
      </c>
      <c r="E6249" s="9" t="s">
        <v>6</v>
      </c>
      <c r="F6249" s="9" t="s">
        <v>118</v>
      </c>
      <c r="G6249" s="9">
        <v>0.11</v>
      </c>
      <c r="H6249" s="9">
        <v>0</v>
      </c>
      <c r="I6249" s="9">
        <v>0</v>
      </c>
      <c r="J6249" s="9">
        <v>0.01</v>
      </c>
      <c r="K6249" s="9">
        <v>0.12</v>
      </c>
    </row>
    <row r="6250" spans="1:11" x14ac:dyDescent="0.35">
      <c r="A6250" s="10">
        <v>9853</v>
      </c>
      <c r="B6250" s="10" t="s">
        <v>3361</v>
      </c>
      <c r="C6250" s="10" t="s">
        <v>34</v>
      </c>
      <c r="D6250" s="10">
        <v>2003</v>
      </c>
      <c r="E6250" s="10" t="s">
        <v>9</v>
      </c>
      <c r="F6250" s="10" t="s">
        <v>114</v>
      </c>
      <c r="G6250" s="10">
        <v>0.06</v>
      </c>
      <c r="H6250" s="10">
        <v>0.05</v>
      </c>
      <c r="I6250" s="10">
        <v>0</v>
      </c>
      <c r="J6250" s="10">
        <v>0.02</v>
      </c>
      <c r="K6250" s="10">
        <v>0.12</v>
      </c>
    </row>
    <row r="6251" spans="1:11" x14ac:dyDescent="0.35">
      <c r="A6251" s="9">
        <v>9854</v>
      </c>
      <c r="B6251" s="9" t="s">
        <v>3362</v>
      </c>
      <c r="C6251" s="9" t="s">
        <v>69</v>
      </c>
      <c r="D6251" s="9">
        <v>2010</v>
      </c>
      <c r="E6251" s="9" t="s">
        <v>3</v>
      </c>
      <c r="F6251" s="9" t="s">
        <v>98</v>
      </c>
      <c r="G6251" s="9">
        <v>0.08</v>
      </c>
      <c r="H6251" s="9">
        <v>0.02</v>
      </c>
      <c r="I6251" s="9">
        <v>0</v>
      </c>
      <c r="J6251" s="9">
        <v>0.02</v>
      </c>
      <c r="K6251" s="9">
        <v>0.12</v>
      </c>
    </row>
    <row r="6252" spans="1:11" x14ac:dyDescent="0.35">
      <c r="A6252" s="10">
        <v>9855</v>
      </c>
      <c r="B6252" s="10" t="s">
        <v>3363</v>
      </c>
      <c r="C6252" s="10" t="s">
        <v>44</v>
      </c>
      <c r="D6252" s="10">
        <v>2010</v>
      </c>
      <c r="E6252" s="10" t="s">
        <v>12</v>
      </c>
      <c r="F6252" s="10" t="s">
        <v>57</v>
      </c>
      <c r="G6252" s="10">
        <v>0.11</v>
      </c>
      <c r="H6252" s="10">
        <v>0</v>
      </c>
      <c r="I6252" s="10">
        <v>0</v>
      </c>
      <c r="J6252" s="10">
        <v>0.01</v>
      </c>
      <c r="K6252" s="10">
        <v>0.12</v>
      </c>
    </row>
    <row r="6253" spans="1:11" x14ac:dyDescent="0.35">
      <c r="A6253" s="9">
        <v>9856</v>
      </c>
      <c r="B6253" s="9" t="s">
        <v>3364</v>
      </c>
      <c r="C6253" s="9" t="s">
        <v>44</v>
      </c>
      <c r="D6253" s="9">
        <v>2008</v>
      </c>
      <c r="E6253" s="9" t="s">
        <v>12</v>
      </c>
      <c r="F6253" s="9" t="s">
        <v>50</v>
      </c>
      <c r="G6253" s="9">
        <v>0.1</v>
      </c>
      <c r="H6253" s="9">
        <v>0.01</v>
      </c>
      <c r="I6253" s="9">
        <v>0</v>
      </c>
      <c r="J6253" s="9">
        <v>0.01</v>
      </c>
      <c r="K6253" s="9">
        <v>0.12</v>
      </c>
    </row>
    <row r="6254" spans="1:11" x14ac:dyDescent="0.35">
      <c r="A6254" s="10">
        <v>9857</v>
      </c>
      <c r="B6254" s="10" t="s">
        <v>3365</v>
      </c>
      <c r="C6254" s="10" t="s">
        <v>36</v>
      </c>
      <c r="D6254" s="10">
        <v>2003</v>
      </c>
      <c r="E6254" s="10" t="s">
        <v>6</v>
      </c>
      <c r="F6254" s="10" t="s">
        <v>598</v>
      </c>
      <c r="G6254" s="10">
        <v>0.09</v>
      </c>
      <c r="H6254" s="10">
        <v>0.03</v>
      </c>
      <c r="I6254" s="10">
        <v>0</v>
      </c>
      <c r="J6254" s="10">
        <v>0</v>
      </c>
      <c r="K6254" s="10">
        <v>0.12</v>
      </c>
    </row>
    <row r="6255" spans="1:11" x14ac:dyDescent="0.35">
      <c r="A6255" s="9">
        <v>9858</v>
      </c>
      <c r="B6255" s="9" t="s">
        <v>3366</v>
      </c>
      <c r="C6255" s="9" t="s">
        <v>34</v>
      </c>
      <c r="D6255" s="9">
        <v>2001</v>
      </c>
      <c r="E6255" s="9" t="s">
        <v>1</v>
      </c>
      <c r="F6255" s="9" t="s">
        <v>38</v>
      </c>
      <c r="G6255" s="9">
        <v>0</v>
      </c>
      <c r="H6255" s="9">
        <v>0</v>
      </c>
      <c r="I6255" s="9">
        <v>0.12</v>
      </c>
      <c r="J6255" s="9">
        <v>0</v>
      </c>
      <c r="K6255" s="9">
        <v>0.12</v>
      </c>
    </row>
    <row r="6256" spans="1:11" x14ac:dyDescent="0.35">
      <c r="A6256" s="10">
        <v>9859</v>
      </c>
      <c r="B6256" s="10" t="s">
        <v>2665</v>
      </c>
      <c r="C6256" s="10" t="s">
        <v>49</v>
      </c>
      <c r="D6256" s="10">
        <v>2008</v>
      </c>
      <c r="E6256" s="10" t="s">
        <v>5</v>
      </c>
      <c r="F6256" s="10" t="s">
        <v>788</v>
      </c>
      <c r="G6256" s="10">
        <v>0.1</v>
      </c>
      <c r="H6256" s="10">
        <v>0.01</v>
      </c>
      <c r="I6256" s="10">
        <v>0</v>
      </c>
      <c r="J6256" s="10">
        <v>0.01</v>
      </c>
      <c r="K6256" s="10">
        <v>0.12</v>
      </c>
    </row>
    <row r="6257" spans="1:11" x14ac:dyDescent="0.35">
      <c r="A6257" s="9">
        <v>9860</v>
      </c>
      <c r="B6257" s="9" t="s">
        <v>3367</v>
      </c>
      <c r="C6257" s="9" t="s">
        <v>49</v>
      </c>
      <c r="D6257" s="9">
        <v>2006</v>
      </c>
      <c r="E6257" s="9" t="s">
        <v>4</v>
      </c>
      <c r="F6257" s="9" t="s">
        <v>50</v>
      </c>
      <c r="G6257" s="9">
        <v>0.09</v>
      </c>
      <c r="H6257" s="9">
        <v>0</v>
      </c>
      <c r="I6257" s="9">
        <v>0.02</v>
      </c>
      <c r="J6257" s="9">
        <v>0.01</v>
      </c>
      <c r="K6257" s="9">
        <v>0.12</v>
      </c>
    </row>
    <row r="6258" spans="1:11" x14ac:dyDescent="0.35">
      <c r="A6258" s="10">
        <v>9861</v>
      </c>
      <c r="B6258" s="10" t="s">
        <v>3368</v>
      </c>
      <c r="C6258" s="10" t="s">
        <v>34</v>
      </c>
      <c r="D6258" s="10">
        <v>2005</v>
      </c>
      <c r="E6258" s="10" t="s">
        <v>11</v>
      </c>
      <c r="F6258" s="10" t="s">
        <v>38</v>
      </c>
      <c r="G6258" s="10">
        <v>0.06</v>
      </c>
      <c r="H6258" s="10">
        <v>0.05</v>
      </c>
      <c r="I6258" s="10">
        <v>0</v>
      </c>
      <c r="J6258" s="10">
        <v>0.02</v>
      </c>
      <c r="K6258" s="10">
        <v>0.12</v>
      </c>
    </row>
    <row r="6259" spans="1:11" x14ac:dyDescent="0.35">
      <c r="A6259" s="9">
        <v>9862</v>
      </c>
      <c r="B6259" s="9" t="s">
        <v>2646</v>
      </c>
      <c r="C6259" s="9" t="s">
        <v>88</v>
      </c>
      <c r="D6259" s="9">
        <v>2011</v>
      </c>
      <c r="E6259" s="9" t="s">
        <v>3</v>
      </c>
      <c r="F6259" s="9" t="s">
        <v>43</v>
      </c>
      <c r="G6259" s="9">
        <v>0.08</v>
      </c>
      <c r="H6259" s="9">
        <v>0.03</v>
      </c>
      <c r="I6259" s="9">
        <v>0</v>
      </c>
      <c r="J6259" s="9">
        <v>0.01</v>
      </c>
      <c r="K6259" s="9">
        <v>0.12</v>
      </c>
    </row>
    <row r="6260" spans="1:11" x14ac:dyDescent="0.35">
      <c r="A6260" s="10">
        <v>9863</v>
      </c>
      <c r="B6260" s="10" t="s">
        <v>967</v>
      </c>
      <c r="C6260" s="10" t="s">
        <v>49</v>
      </c>
      <c r="D6260" s="10">
        <v>2010</v>
      </c>
      <c r="E6260" s="10" t="s">
        <v>6</v>
      </c>
      <c r="F6260" s="10" t="s">
        <v>642</v>
      </c>
      <c r="G6260" s="10">
        <v>0.11</v>
      </c>
      <c r="H6260" s="10">
        <v>0</v>
      </c>
      <c r="I6260" s="10">
        <v>0</v>
      </c>
      <c r="J6260" s="10">
        <v>0.01</v>
      </c>
      <c r="K6260" s="10">
        <v>0.12</v>
      </c>
    </row>
    <row r="6261" spans="1:11" x14ac:dyDescent="0.35">
      <c r="A6261" s="9">
        <v>9864</v>
      </c>
      <c r="B6261" s="9" t="s">
        <v>1635</v>
      </c>
      <c r="C6261" s="9" t="s">
        <v>36</v>
      </c>
      <c r="D6261" s="9">
        <v>2005</v>
      </c>
      <c r="E6261" s="9" t="s">
        <v>6</v>
      </c>
      <c r="F6261" s="9" t="s">
        <v>266</v>
      </c>
      <c r="G6261" s="9">
        <v>0.09</v>
      </c>
      <c r="H6261" s="9">
        <v>0.03</v>
      </c>
      <c r="I6261" s="9">
        <v>0</v>
      </c>
      <c r="J6261" s="9">
        <v>0</v>
      </c>
      <c r="K6261" s="9">
        <v>0.12</v>
      </c>
    </row>
    <row r="6262" spans="1:11" x14ac:dyDescent="0.35">
      <c r="A6262" s="10">
        <v>9865</v>
      </c>
      <c r="B6262" s="10" t="s">
        <v>471</v>
      </c>
      <c r="C6262" s="10" t="s">
        <v>39</v>
      </c>
      <c r="D6262" s="10">
        <v>2006</v>
      </c>
      <c r="E6262" s="10" t="s">
        <v>1</v>
      </c>
      <c r="F6262" s="10" t="s">
        <v>61</v>
      </c>
      <c r="G6262" s="10">
        <v>0.09</v>
      </c>
      <c r="H6262" s="10">
        <v>0.03</v>
      </c>
      <c r="I6262" s="10">
        <v>0</v>
      </c>
      <c r="J6262" s="10">
        <v>0</v>
      </c>
      <c r="K6262" s="10">
        <v>0.12</v>
      </c>
    </row>
    <row r="6263" spans="1:11" x14ac:dyDescent="0.35">
      <c r="A6263" s="9">
        <v>9866</v>
      </c>
      <c r="B6263" s="9" t="s">
        <v>362</v>
      </c>
      <c r="C6263" s="9" t="s">
        <v>70</v>
      </c>
      <c r="D6263" s="9">
        <v>2009</v>
      </c>
      <c r="E6263" s="9" t="s">
        <v>6</v>
      </c>
      <c r="F6263" s="9" t="s">
        <v>266</v>
      </c>
      <c r="G6263" s="9">
        <v>0.11</v>
      </c>
      <c r="H6263" s="9">
        <v>0</v>
      </c>
      <c r="I6263" s="9">
        <v>0</v>
      </c>
      <c r="J6263" s="9">
        <v>0.01</v>
      </c>
      <c r="K6263" s="9">
        <v>0.12</v>
      </c>
    </row>
    <row r="6264" spans="1:11" x14ac:dyDescent="0.35">
      <c r="A6264" s="10">
        <v>9867</v>
      </c>
      <c r="B6264" s="10" t="s">
        <v>3369</v>
      </c>
      <c r="C6264" s="10" t="s">
        <v>126</v>
      </c>
      <c r="D6264" s="10">
        <v>2001</v>
      </c>
      <c r="E6264" s="10" t="s">
        <v>4</v>
      </c>
      <c r="F6264" s="10" t="s">
        <v>127</v>
      </c>
      <c r="G6264" s="10">
        <v>0</v>
      </c>
      <c r="H6264" s="10">
        <v>0</v>
      </c>
      <c r="I6264" s="10">
        <v>0.12</v>
      </c>
      <c r="J6264" s="10">
        <v>0</v>
      </c>
      <c r="K6264" s="10">
        <v>0.12</v>
      </c>
    </row>
    <row r="6265" spans="1:11" x14ac:dyDescent="0.35">
      <c r="A6265" s="9">
        <v>9868</v>
      </c>
      <c r="B6265" s="9" t="s">
        <v>2163</v>
      </c>
      <c r="C6265" s="9" t="s">
        <v>70</v>
      </c>
      <c r="D6265" s="9">
        <v>2010</v>
      </c>
      <c r="E6265" s="9" t="s">
        <v>1</v>
      </c>
      <c r="F6265" s="9" t="s">
        <v>118</v>
      </c>
      <c r="G6265" s="9">
        <v>0.11</v>
      </c>
      <c r="H6265" s="9">
        <v>0</v>
      </c>
      <c r="I6265" s="9">
        <v>0</v>
      </c>
      <c r="J6265" s="9">
        <v>0.01</v>
      </c>
      <c r="K6265" s="9">
        <v>0.12</v>
      </c>
    </row>
    <row r="6266" spans="1:11" x14ac:dyDescent="0.35">
      <c r="A6266" s="10">
        <v>9869</v>
      </c>
      <c r="B6266" s="10" t="s">
        <v>3370</v>
      </c>
      <c r="C6266" s="10" t="s">
        <v>69</v>
      </c>
      <c r="D6266" s="10">
        <v>2014</v>
      </c>
      <c r="E6266" s="10" t="s">
        <v>4</v>
      </c>
      <c r="F6266" s="10" t="s">
        <v>98</v>
      </c>
      <c r="G6266" s="10">
        <v>0.03</v>
      </c>
      <c r="H6266" s="10">
        <v>0.05</v>
      </c>
      <c r="I6266" s="10">
        <v>0.02</v>
      </c>
      <c r="J6266" s="10">
        <v>0.02</v>
      </c>
      <c r="K6266" s="10">
        <v>0.12</v>
      </c>
    </row>
    <row r="6267" spans="1:11" x14ac:dyDescent="0.35">
      <c r="A6267" s="9">
        <v>9870</v>
      </c>
      <c r="B6267" s="9" t="s">
        <v>510</v>
      </c>
      <c r="C6267" s="9" t="s">
        <v>44</v>
      </c>
      <c r="D6267" s="12" t="s">
        <v>145</v>
      </c>
      <c r="E6267" s="9" t="s">
        <v>1</v>
      </c>
      <c r="F6267" s="9" t="s">
        <v>134</v>
      </c>
      <c r="G6267" s="9">
        <v>0.11</v>
      </c>
      <c r="H6267" s="9">
        <v>0</v>
      </c>
      <c r="I6267" s="9">
        <v>0</v>
      </c>
      <c r="J6267" s="9">
        <v>0.01</v>
      </c>
      <c r="K6267" s="9">
        <v>0.12</v>
      </c>
    </row>
    <row r="6268" spans="1:11" x14ac:dyDescent="0.35">
      <c r="A6268" s="10">
        <v>9871</v>
      </c>
      <c r="B6268" s="10" t="s">
        <v>3371</v>
      </c>
      <c r="C6268" s="10" t="s">
        <v>42</v>
      </c>
      <c r="D6268" s="10">
        <v>2010</v>
      </c>
      <c r="E6268" s="10" t="s">
        <v>6</v>
      </c>
      <c r="F6268" s="10" t="s">
        <v>120</v>
      </c>
      <c r="G6268" s="10">
        <v>0.09</v>
      </c>
      <c r="H6268" s="10">
        <v>0.02</v>
      </c>
      <c r="I6268" s="10">
        <v>0</v>
      </c>
      <c r="J6268" s="10">
        <v>0.01</v>
      </c>
      <c r="K6268" s="10">
        <v>0.12</v>
      </c>
    </row>
    <row r="6269" spans="1:11" x14ac:dyDescent="0.35">
      <c r="A6269" s="9">
        <v>9872</v>
      </c>
      <c r="B6269" s="9" t="s">
        <v>3177</v>
      </c>
      <c r="C6269" s="9" t="s">
        <v>42</v>
      </c>
      <c r="D6269" s="9">
        <v>2011</v>
      </c>
      <c r="E6269" s="9" t="s">
        <v>1</v>
      </c>
      <c r="F6269" s="9" t="s">
        <v>50</v>
      </c>
      <c r="G6269" s="9">
        <v>0.11</v>
      </c>
      <c r="H6269" s="9">
        <v>0</v>
      </c>
      <c r="I6269" s="9">
        <v>0</v>
      </c>
      <c r="J6269" s="9">
        <v>0.01</v>
      </c>
      <c r="K6269" s="9">
        <v>0.12</v>
      </c>
    </row>
    <row r="6270" spans="1:11" x14ac:dyDescent="0.35">
      <c r="A6270" s="10">
        <v>9873</v>
      </c>
      <c r="B6270" s="10" t="s">
        <v>3372</v>
      </c>
      <c r="C6270" s="10" t="s">
        <v>44</v>
      </c>
      <c r="D6270" s="10">
        <v>2010</v>
      </c>
      <c r="E6270" s="10" t="s">
        <v>7</v>
      </c>
      <c r="F6270" s="10" t="s">
        <v>75</v>
      </c>
      <c r="G6270" s="10">
        <v>0</v>
      </c>
      <c r="H6270" s="10">
        <v>0</v>
      </c>
      <c r="I6270" s="10">
        <v>0.12</v>
      </c>
      <c r="J6270" s="10">
        <v>0</v>
      </c>
      <c r="K6270" s="10">
        <v>0.12</v>
      </c>
    </row>
    <row r="6271" spans="1:11" x14ac:dyDescent="0.35">
      <c r="A6271" s="9">
        <v>9874</v>
      </c>
      <c r="B6271" s="9" t="s">
        <v>656</v>
      </c>
      <c r="C6271" s="9" t="s">
        <v>36</v>
      </c>
      <c r="D6271" s="9">
        <v>2005</v>
      </c>
      <c r="E6271" s="9" t="s">
        <v>2</v>
      </c>
      <c r="F6271" s="9" t="s">
        <v>76</v>
      </c>
      <c r="G6271" s="9">
        <v>0.08</v>
      </c>
      <c r="H6271" s="9">
        <v>0.03</v>
      </c>
      <c r="I6271" s="9">
        <v>0</v>
      </c>
      <c r="J6271" s="9">
        <v>0</v>
      </c>
      <c r="K6271" s="9">
        <v>0.12</v>
      </c>
    </row>
    <row r="6272" spans="1:11" x14ac:dyDescent="0.35">
      <c r="A6272" s="10">
        <v>9875</v>
      </c>
      <c r="B6272" s="10" t="s">
        <v>3373</v>
      </c>
      <c r="C6272" s="10" t="s">
        <v>34</v>
      </c>
      <c r="D6272" s="10">
        <v>2003</v>
      </c>
      <c r="E6272" s="10" t="s">
        <v>10</v>
      </c>
      <c r="F6272" s="10" t="s">
        <v>91</v>
      </c>
      <c r="G6272" s="10">
        <v>0.06</v>
      </c>
      <c r="H6272" s="10">
        <v>0.05</v>
      </c>
      <c r="I6272" s="10">
        <v>0</v>
      </c>
      <c r="J6272" s="10">
        <v>0.02</v>
      </c>
      <c r="K6272" s="10">
        <v>0.12</v>
      </c>
    </row>
    <row r="6273" spans="1:11" x14ac:dyDescent="0.35">
      <c r="A6273" s="9">
        <v>9876</v>
      </c>
      <c r="B6273" s="9" t="s">
        <v>3374</v>
      </c>
      <c r="C6273" s="9" t="s">
        <v>49</v>
      </c>
      <c r="D6273" s="9">
        <v>2008</v>
      </c>
      <c r="E6273" s="9" t="s">
        <v>1</v>
      </c>
      <c r="F6273" s="9" t="s">
        <v>111</v>
      </c>
      <c r="G6273" s="9">
        <v>0.11</v>
      </c>
      <c r="H6273" s="9">
        <v>0</v>
      </c>
      <c r="I6273" s="9">
        <v>0</v>
      </c>
      <c r="J6273" s="9">
        <v>0.01</v>
      </c>
      <c r="K6273" s="9">
        <v>0.12</v>
      </c>
    </row>
    <row r="6274" spans="1:11" x14ac:dyDescent="0.35">
      <c r="A6274" s="10">
        <v>9877</v>
      </c>
      <c r="B6274" s="10" t="s">
        <v>979</v>
      </c>
      <c r="C6274" s="10" t="s">
        <v>149</v>
      </c>
      <c r="D6274" s="10">
        <v>2003</v>
      </c>
      <c r="E6274" s="10" t="s">
        <v>1</v>
      </c>
      <c r="F6274" s="10" t="s">
        <v>43</v>
      </c>
      <c r="G6274" s="10">
        <v>0.09</v>
      </c>
      <c r="H6274" s="10">
        <v>0.02</v>
      </c>
      <c r="I6274" s="10">
        <v>0</v>
      </c>
      <c r="J6274" s="10">
        <v>0</v>
      </c>
      <c r="K6274" s="10">
        <v>0.12</v>
      </c>
    </row>
    <row r="6275" spans="1:11" x14ac:dyDescent="0.35">
      <c r="A6275" s="9">
        <v>9878</v>
      </c>
      <c r="B6275" s="9" t="s">
        <v>3375</v>
      </c>
      <c r="C6275" s="9" t="s">
        <v>72</v>
      </c>
      <c r="D6275" s="9">
        <v>1998</v>
      </c>
      <c r="E6275" s="9" t="s">
        <v>2</v>
      </c>
      <c r="F6275" s="9" t="s">
        <v>78</v>
      </c>
      <c r="G6275" s="9">
        <v>7.0000000000000007E-2</v>
      </c>
      <c r="H6275" s="9">
        <v>0.04</v>
      </c>
      <c r="I6275" s="9">
        <v>0</v>
      </c>
      <c r="J6275" s="9">
        <v>0.01</v>
      </c>
      <c r="K6275" s="9">
        <v>0.12</v>
      </c>
    </row>
    <row r="6276" spans="1:11" x14ac:dyDescent="0.35">
      <c r="A6276" s="10">
        <v>9879</v>
      </c>
      <c r="B6276" s="10" t="s">
        <v>1674</v>
      </c>
      <c r="C6276" s="10" t="s">
        <v>149</v>
      </c>
      <c r="D6276" s="10">
        <v>2002</v>
      </c>
      <c r="E6276" s="10" t="s">
        <v>1</v>
      </c>
      <c r="F6276" s="10" t="s">
        <v>46</v>
      </c>
      <c r="G6276" s="10">
        <v>0.09</v>
      </c>
      <c r="H6276" s="10">
        <v>0.02</v>
      </c>
      <c r="I6276" s="10">
        <v>0</v>
      </c>
      <c r="J6276" s="10">
        <v>0</v>
      </c>
      <c r="K6276" s="10">
        <v>0.12</v>
      </c>
    </row>
    <row r="6277" spans="1:11" x14ac:dyDescent="0.35">
      <c r="A6277" s="9">
        <v>9880</v>
      </c>
      <c r="B6277" s="9" t="s">
        <v>3376</v>
      </c>
      <c r="C6277" s="9" t="s">
        <v>102</v>
      </c>
      <c r="D6277" s="9">
        <v>2016</v>
      </c>
      <c r="E6277" s="9" t="s">
        <v>9</v>
      </c>
      <c r="F6277" s="9" t="s">
        <v>461</v>
      </c>
      <c r="G6277" s="9">
        <v>0.03</v>
      </c>
      <c r="H6277" s="9">
        <v>7.0000000000000007E-2</v>
      </c>
      <c r="I6277" s="9">
        <v>0</v>
      </c>
      <c r="J6277" s="9">
        <v>0.02</v>
      </c>
      <c r="K6277" s="9">
        <v>0.12</v>
      </c>
    </row>
    <row r="6278" spans="1:11" x14ac:dyDescent="0.35">
      <c r="A6278" s="10">
        <v>9881</v>
      </c>
      <c r="B6278" s="10" t="s">
        <v>64</v>
      </c>
      <c r="C6278" s="10" t="s">
        <v>70</v>
      </c>
      <c r="D6278" s="10">
        <v>2010</v>
      </c>
      <c r="E6278" s="10" t="s">
        <v>3</v>
      </c>
      <c r="F6278" s="10" t="s">
        <v>43</v>
      </c>
      <c r="G6278" s="10">
        <v>0.11</v>
      </c>
      <c r="H6278" s="10">
        <v>0</v>
      </c>
      <c r="I6278" s="10">
        <v>0</v>
      </c>
      <c r="J6278" s="10">
        <v>0.01</v>
      </c>
      <c r="K6278" s="10">
        <v>0.12</v>
      </c>
    </row>
    <row r="6279" spans="1:11" x14ac:dyDescent="0.35">
      <c r="A6279" s="9">
        <v>9882</v>
      </c>
      <c r="B6279" s="9" t="s">
        <v>3377</v>
      </c>
      <c r="C6279" s="9" t="s">
        <v>69</v>
      </c>
      <c r="D6279" s="9">
        <v>2011</v>
      </c>
      <c r="E6279" s="9" t="s">
        <v>6</v>
      </c>
      <c r="F6279" s="9" t="s">
        <v>57</v>
      </c>
      <c r="G6279" s="9">
        <v>0.11</v>
      </c>
      <c r="H6279" s="9">
        <v>0</v>
      </c>
      <c r="I6279" s="9">
        <v>0</v>
      </c>
      <c r="J6279" s="9">
        <v>0.01</v>
      </c>
      <c r="K6279" s="9">
        <v>0.12</v>
      </c>
    </row>
    <row r="6280" spans="1:11" x14ac:dyDescent="0.35">
      <c r="A6280" s="10">
        <v>9883</v>
      </c>
      <c r="B6280" s="10" t="s">
        <v>3378</v>
      </c>
      <c r="C6280" s="10" t="s">
        <v>39</v>
      </c>
      <c r="D6280" s="10">
        <v>2005</v>
      </c>
      <c r="E6280" s="10" t="s">
        <v>2</v>
      </c>
      <c r="F6280" s="10" t="s">
        <v>67</v>
      </c>
      <c r="G6280" s="10">
        <v>0.09</v>
      </c>
      <c r="H6280" s="10">
        <v>0.03</v>
      </c>
      <c r="I6280" s="10">
        <v>0</v>
      </c>
      <c r="J6280" s="10">
        <v>0</v>
      </c>
      <c r="K6280" s="10">
        <v>0.12</v>
      </c>
    </row>
    <row r="6281" spans="1:11" x14ac:dyDescent="0.35">
      <c r="A6281" s="9">
        <v>9884</v>
      </c>
      <c r="B6281" s="9" t="s">
        <v>2887</v>
      </c>
      <c r="C6281" s="9" t="s">
        <v>70</v>
      </c>
      <c r="D6281" s="9">
        <v>2010</v>
      </c>
      <c r="E6281" s="9" t="s">
        <v>6</v>
      </c>
      <c r="F6281" s="9" t="s">
        <v>134</v>
      </c>
      <c r="G6281" s="9">
        <v>0.11</v>
      </c>
      <c r="H6281" s="9">
        <v>0</v>
      </c>
      <c r="I6281" s="9">
        <v>0</v>
      </c>
      <c r="J6281" s="9">
        <v>0.01</v>
      </c>
      <c r="K6281" s="9">
        <v>0.12</v>
      </c>
    </row>
    <row r="6282" spans="1:11" x14ac:dyDescent="0.35">
      <c r="A6282" s="10">
        <v>9885</v>
      </c>
      <c r="B6282" s="10" t="s">
        <v>3379</v>
      </c>
      <c r="C6282" s="10" t="s">
        <v>183</v>
      </c>
      <c r="D6282" s="10">
        <v>2013</v>
      </c>
      <c r="E6282" s="10" t="s">
        <v>7</v>
      </c>
      <c r="F6282" s="10" t="s">
        <v>137</v>
      </c>
      <c r="G6282" s="10">
        <v>0.06</v>
      </c>
      <c r="H6282" s="10">
        <v>0.05</v>
      </c>
      <c r="I6282" s="10">
        <v>0</v>
      </c>
      <c r="J6282" s="10">
        <v>0.01</v>
      </c>
      <c r="K6282" s="10">
        <v>0.12</v>
      </c>
    </row>
    <row r="6283" spans="1:11" x14ac:dyDescent="0.35">
      <c r="A6283" s="9">
        <v>9886</v>
      </c>
      <c r="B6283" s="9" t="s">
        <v>1333</v>
      </c>
      <c r="C6283" s="9" t="s">
        <v>149</v>
      </c>
      <c r="D6283" s="9">
        <v>2002</v>
      </c>
      <c r="E6283" s="9" t="s">
        <v>3</v>
      </c>
      <c r="F6283" s="9" t="s">
        <v>114</v>
      </c>
      <c r="G6283" s="9">
        <v>0.09</v>
      </c>
      <c r="H6283" s="9">
        <v>0.02</v>
      </c>
      <c r="I6283" s="9">
        <v>0</v>
      </c>
      <c r="J6283" s="9">
        <v>0</v>
      </c>
      <c r="K6283" s="9">
        <v>0.12</v>
      </c>
    </row>
    <row r="6284" spans="1:11" x14ac:dyDescent="0.35">
      <c r="A6284" s="10">
        <v>9887</v>
      </c>
      <c r="B6284" s="10" t="s">
        <v>3380</v>
      </c>
      <c r="C6284" s="10" t="s">
        <v>44</v>
      </c>
      <c r="D6284" s="10">
        <v>2013</v>
      </c>
      <c r="E6284" s="10" t="s">
        <v>9</v>
      </c>
      <c r="F6284" s="10" t="s">
        <v>2784</v>
      </c>
      <c r="G6284" s="10">
        <v>0</v>
      </c>
      <c r="H6284" s="10">
        <v>0</v>
      </c>
      <c r="I6284" s="10">
        <v>0.12</v>
      </c>
      <c r="J6284" s="10">
        <v>0</v>
      </c>
      <c r="K6284" s="10">
        <v>0.12</v>
      </c>
    </row>
    <row r="6285" spans="1:11" x14ac:dyDescent="0.35">
      <c r="A6285" s="9">
        <v>9888</v>
      </c>
      <c r="B6285" s="9" t="s">
        <v>3381</v>
      </c>
      <c r="C6285" s="9" t="s">
        <v>72</v>
      </c>
      <c r="D6285" s="9">
        <v>1996</v>
      </c>
      <c r="E6285" s="9" t="s">
        <v>1</v>
      </c>
      <c r="F6285" s="9" t="s">
        <v>3382</v>
      </c>
      <c r="G6285" s="9">
        <v>7.0000000000000007E-2</v>
      </c>
      <c r="H6285" s="9">
        <v>0.04</v>
      </c>
      <c r="I6285" s="9">
        <v>0</v>
      </c>
      <c r="J6285" s="9">
        <v>0.01</v>
      </c>
      <c r="K6285" s="9">
        <v>0.12</v>
      </c>
    </row>
    <row r="6286" spans="1:11" x14ac:dyDescent="0.35">
      <c r="A6286" s="10">
        <v>9889</v>
      </c>
      <c r="B6286" s="10" t="s">
        <v>3383</v>
      </c>
      <c r="C6286" s="10" t="s">
        <v>34</v>
      </c>
      <c r="D6286" s="10">
        <v>2005</v>
      </c>
      <c r="E6286" s="10" t="s">
        <v>7</v>
      </c>
      <c r="F6286" s="10" t="s">
        <v>2157</v>
      </c>
      <c r="G6286" s="10">
        <v>0.06</v>
      </c>
      <c r="H6286" s="10">
        <v>0.05</v>
      </c>
      <c r="I6286" s="10">
        <v>0</v>
      </c>
      <c r="J6286" s="10">
        <v>0.02</v>
      </c>
      <c r="K6286" s="10">
        <v>0.12</v>
      </c>
    </row>
    <row r="6287" spans="1:11" x14ac:dyDescent="0.35">
      <c r="A6287" s="9">
        <v>9890</v>
      </c>
      <c r="B6287" s="9" t="s">
        <v>3384</v>
      </c>
      <c r="C6287" s="9" t="s">
        <v>39</v>
      </c>
      <c r="D6287" s="9">
        <v>2003</v>
      </c>
      <c r="E6287" s="9" t="s">
        <v>1</v>
      </c>
      <c r="F6287" s="9" t="s">
        <v>40</v>
      </c>
      <c r="G6287" s="9">
        <v>0.09</v>
      </c>
      <c r="H6287" s="9">
        <v>0.03</v>
      </c>
      <c r="I6287" s="9">
        <v>0</v>
      </c>
      <c r="J6287" s="9">
        <v>0</v>
      </c>
      <c r="K6287" s="9">
        <v>0.12</v>
      </c>
    </row>
    <row r="6288" spans="1:11" x14ac:dyDescent="0.35">
      <c r="A6288" s="10">
        <v>9891</v>
      </c>
      <c r="B6288" s="10" t="s">
        <v>3385</v>
      </c>
      <c r="C6288" s="10" t="s">
        <v>94</v>
      </c>
      <c r="D6288" s="10">
        <v>2013</v>
      </c>
      <c r="E6288" s="10" t="s">
        <v>7</v>
      </c>
      <c r="F6288" s="10" t="s">
        <v>3386</v>
      </c>
      <c r="G6288" s="10">
        <v>0</v>
      </c>
      <c r="H6288" s="10">
        <v>0.1</v>
      </c>
      <c r="I6288" s="10">
        <v>0</v>
      </c>
      <c r="J6288" s="10">
        <v>0.02</v>
      </c>
      <c r="K6288" s="10">
        <v>0.12</v>
      </c>
    </row>
    <row r="6289" spans="1:11" x14ac:dyDescent="0.35">
      <c r="A6289" s="9">
        <v>9892</v>
      </c>
      <c r="B6289" s="9" t="s">
        <v>1321</v>
      </c>
      <c r="C6289" s="9" t="s">
        <v>70</v>
      </c>
      <c r="D6289" s="9">
        <v>2014</v>
      </c>
      <c r="E6289" s="9" t="s">
        <v>11</v>
      </c>
      <c r="F6289" s="9" t="s">
        <v>461</v>
      </c>
      <c r="G6289" s="9">
        <v>0.04</v>
      </c>
      <c r="H6289" s="9">
        <v>7.0000000000000007E-2</v>
      </c>
      <c r="I6289" s="9">
        <v>0</v>
      </c>
      <c r="J6289" s="9">
        <v>0.01</v>
      </c>
      <c r="K6289" s="9">
        <v>0.12</v>
      </c>
    </row>
    <row r="6290" spans="1:11" x14ac:dyDescent="0.35">
      <c r="A6290" s="10">
        <v>9893</v>
      </c>
      <c r="B6290" s="10" t="s">
        <v>3387</v>
      </c>
      <c r="C6290" s="10" t="s">
        <v>49</v>
      </c>
      <c r="D6290" s="10">
        <v>2007</v>
      </c>
      <c r="E6290" s="10" t="s">
        <v>6</v>
      </c>
      <c r="F6290" s="10" t="s">
        <v>38</v>
      </c>
      <c r="G6290" s="10">
        <v>0.11</v>
      </c>
      <c r="H6290" s="10">
        <v>0</v>
      </c>
      <c r="I6290" s="10">
        <v>0</v>
      </c>
      <c r="J6290" s="10">
        <v>0.01</v>
      </c>
      <c r="K6290" s="10">
        <v>0.12</v>
      </c>
    </row>
    <row r="6291" spans="1:11" x14ac:dyDescent="0.35">
      <c r="A6291" s="9">
        <v>9894</v>
      </c>
      <c r="B6291" s="9" t="s">
        <v>3388</v>
      </c>
      <c r="C6291" s="9" t="s">
        <v>88</v>
      </c>
      <c r="D6291" s="9">
        <v>2014</v>
      </c>
      <c r="E6291" s="9" t="s">
        <v>10</v>
      </c>
      <c r="F6291" s="9" t="s">
        <v>75</v>
      </c>
      <c r="G6291" s="9">
        <v>0</v>
      </c>
      <c r="H6291" s="9">
        <v>0</v>
      </c>
      <c r="I6291" s="9">
        <v>0.12</v>
      </c>
      <c r="J6291" s="9">
        <v>0</v>
      </c>
      <c r="K6291" s="9">
        <v>0.12</v>
      </c>
    </row>
    <row r="6292" spans="1:11" x14ac:dyDescent="0.35">
      <c r="A6292" s="10">
        <v>9895</v>
      </c>
      <c r="B6292" s="10" t="s">
        <v>3389</v>
      </c>
      <c r="C6292" s="10" t="s">
        <v>49</v>
      </c>
      <c r="D6292" s="10">
        <v>2011</v>
      </c>
      <c r="E6292" s="10" t="s">
        <v>9</v>
      </c>
      <c r="F6292" s="10" t="s">
        <v>67</v>
      </c>
      <c r="G6292" s="10">
        <v>7.0000000000000007E-2</v>
      </c>
      <c r="H6292" s="10">
        <v>0.03</v>
      </c>
      <c r="I6292" s="10">
        <v>0</v>
      </c>
      <c r="J6292" s="10">
        <v>0.01</v>
      </c>
      <c r="K6292" s="10">
        <v>0.12</v>
      </c>
    </row>
    <row r="6293" spans="1:11" x14ac:dyDescent="0.35">
      <c r="A6293" s="9">
        <v>9896</v>
      </c>
      <c r="B6293" s="9" t="s">
        <v>3390</v>
      </c>
      <c r="C6293" s="9" t="s">
        <v>70</v>
      </c>
      <c r="D6293" s="9">
        <v>2011</v>
      </c>
      <c r="E6293" s="9" t="s">
        <v>1</v>
      </c>
      <c r="F6293" s="9" t="s">
        <v>50</v>
      </c>
      <c r="G6293" s="9">
        <v>0.08</v>
      </c>
      <c r="H6293" s="9">
        <v>0.03</v>
      </c>
      <c r="I6293" s="9">
        <v>0</v>
      </c>
      <c r="J6293" s="9">
        <v>0.01</v>
      </c>
      <c r="K6293" s="9">
        <v>0.12</v>
      </c>
    </row>
    <row r="6294" spans="1:11" x14ac:dyDescent="0.35">
      <c r="A6294" s="10">
        <v>9897</v>
      </c>
      <c r="B6294" s="10" t="s">
        <v>3391</v>
      </c>
      <c r="C6294" s="10" t="s">
        <v>49</v>
      </c>
      <c r="D6294" s="10">
        <v>2005</v>
      </c>
      <c r="E6294" s="10" t="s">
        <v>12</v>
      </c>
      <c r="F6294" s="10" t="s">
        <v>50</v>
      </c>
      <c r="G6294" s="10">
        <v>0.1</v>
      </c>
      <c r="H6294" s="10">
        <v>0.01</v>
      </c>
      <c r="I6294" s="10">
        <v>0</v>
      </c>
      <c r="J6294" s="10">
        <v>0.01</v>
      </c>
      <c r="K6294" s="10">
        <v>0.12</v>
      </c>
    </row>
    <row r="6295" spans="1:11" x14ac:dyDescent="0.35">
      <c r="A6295" s="9">
        <v>9898</v>
      </c>
      <c r="B6295" s="9" t="s">
        <v>3392</v>
      </c>
      <c r="C6295" s="9" t="s">
        <v>88</v>
      </c>
      <c r="D6295" s="9">
        <v>2011</v>
      </c>
      <c r="E6295" s="9" t="s">
        <v>1</v>
      </c>
      <c r="F6295" s="9" t="s">
        <v>184</v>
      </c>
      <c r="G6295" s="9">
        <v>0.08</v>
      </c>
      <c r="H6295" s="9">
        <v>0</v>
      </c>
      <c r="I6295" s="9">
        <v>0.03</v>
      </c>
      <c r="J6295" s="9">
        <v>0.01</v>
      </c>
      <c r="K6295" s="9">
        <v>0.12</v>
      </c>
    </row>
    <row r="6296" spans="1:11" x14ac:dyDescent="0.35">
      <c r="A6296" s="10">
        <v>9899</v>
      </c>
      <c r="B6296" s="10" t="s">
        <v>3393</v>
      </c>
      <c r="C6296" s="10" t="s">
        <v>42</v>
      </c>
      <c r="D6296" s="10">
        <v>2007</v>
      </c>
      <c r="E6296" s="10" t="s">
        <v>3</v>
      </c>
      <c r="F6296" s="10" t="s">
        <v>76</v>
      </c>
      <c r="G6296" s="10">
        <v>0.1</v>
      </c>
      <c r="H6296" s="10">
        <v>0.01</v>
      </c>
      <c r="I6296" s="10">
        <v>0</v>
      </c>
      <c r="J6296" s="10">
        <v>0.01</v>
      </c>
      <c r="K6296" s="10">
        <v>0.12</v>
      </c>
    </row>
    <row r="6297" spans="1:11" x14ac:dyDescent="0.35">
      <c r="A6297" s="9">
        <v>9900</v>
      </c>
      <c r="B6297" s="9" t="s">
        <v>3394</v>
      </c>
      <c r="C6297" s="9" t="s">
        <v>56</v>
      </c>
      <c r="D6297" s="9">
        <v>2016</v>
      </c>
      <c r="E6297" s="9" t="s">
        <v>6</v>
      </c>
      <c r="F6297" s="9" t="s">
        <v>46</v>
      </c>
      <c r="G6297" s="9">
        <v>0.01</v>
      </c>
      <c r="H6297" s="9">
        <v>0</v>
      </c>
      <c r="I6297" s="9">
        <v>0.1</v>
      </c>
      <c r="J6297" s="9">
        <v>0</v>
      </c>
      <c r="K6297" s="9">
        <v>0.12</v>
      </c>
    </row>
    <row r="6298" spans="1:11" x14ac:dyDescent="0.35">
      <c r="A6298" s="10">
        <v>9901</v>
      </c>
      <c r="B6298" s="10" t="s">
        <v>3395</v>
      </c>
      <c r="C6298" s="10" t="s">
        <v>80</v>
      </c>
      <c r="D6298" s="10">
        <v>1994</v>
      </c>
      <c r="E6298" s="10" t="s">
        <v>10</v>
      </c>
      <c r="F6298" s="10" t="s">
        <v>46</v>
      </c>
      <c r="G6298" s="10">
        <v>0</v>
      </c>
      <c r="H6298" s="10">
        <v>0</v>
      </c>
      <c r="I6298" s="10">
        <v>0.12</v>
      </c>
      <c r="J6298" s="10">
        <v>0</v>
      </c>
      <c r="K6298" s="10">
        <v>0.12</v>
      </c>
    </row>
    <row r="6299" spans="1:11" x14ac:dyDescent="0.35">
      <c r="A6299" s="9">
        <v>9902</v>
      </c>
      <c r="B6299" s="9" t="s">
        <v>3396</v>
      </c>
      <c r="C6299" s="9" t="s">
        <v>56</v>
      </c>
      <c r="D6299" s="9">
        <v>2016</v>
      </c>
      <c r="E6299" s="9" t="s">
        <v>9</v>
      </c>
      <c r="F6299" s="9" t="s">
        <v>50</v>
      </c>
      <c r="G6299" s="9">
        <v>0.02</v>
      </c>
      <c r="H6299" s="9">
        <v>0.06</v>
      </c>
      <c r="I6299" s="9">
        <v>0.01</v>
      </c>
      <c r="J6299" s="9">
        <v>0.02</v>
      </c>
      <c r="K6299" s="9">
        <v>0.12</v>
      </c>
    </row>
    <row r="6300" spans="1:11" x14ac:dyDescent="0.35">
      <c r="A6300" s="10">
        <v>9903</v>
      </c>
      <c r="B6300" s="10" t="s">
        <v>915</v>
      </c>
      <c r="C6300" s="10" t="s">
        <v>149</v>
      </c>
      <c r="D6300" s="10">
        <v>2002</v>
      </c>
      <c r="E6300" s="10" t="s">
        <v>10</v>
      </c>
      <c r="F6300" s="10" t="s">
        <v>114</v>
      </c>
      <c r="G6300" s="10">
        <v>0.09</v>
      </c>
      <c r="H6300" s="10">
        <v>0.02</v>
      </c>
      <c r="I6300" s="10">
        <v>0</v>
      </c>
      <c r="J6300" s="10">
        <v>0</v>
      </c>
      <c r="K6300" s="10">
        <v>0.12</v>
      </c>
    </row>
    <row r="6301" spans="1:11" x14ac:dyDescent="0.35">
      <c r="A6301" s="9">
        <v>9904</v>
      </c>
      <c r="B6301" s="9" t="s">
        <v>1036</v>
      </c>
      <c r="C6301" s="9" t="s">
        <v>94</v>
      </c>
      <c r="D6301" s="9">
        <v>2014</v>
      </c>
      <c r="E6301" s="9" t="s">
        <v>8</v>
      </c>
      <c r="F6301" s="9" t="s">
        <v>807</v>
      </c>
      <c r="G6301" s="9">
        <v>0.02</v>
      </c>
      <c r="H6301" s="9">
        <v>0.08</v>
      </c>
      <c r="I6301" s="9">
        <v>0</v>
      </c>
      <c r="J6301" s="9">
        <v>0.01</v>
      </c>
      <c r="K6301" s="9">
        <v>0.12</v>
      </c>
    </row>
    <row r="6302" spans="1:11" x14ac:dyDescent="0.35">
      <c r="A6302" s="10">
        <v>9905</v>
      </c>
      <c r="B6302" s="10" t="s">
        <v>3397</v>
      </c>
      <c r="C6302" s="10" t="s">
        <v>44</v>
      </c>
      <c r="D6302" s="10">
        <v>2011</v>
      </c>
      <c r="E6302" s="10" t="s">
        <v>8</v>
      </c>
      <c r="F6302" s="10" t="s">
        <v>75</v>
      </c>
      <c r="G6302" s="10">
        <v>0</v>
      </c>
      <c r="H6302" s="10">
        <v>0</v>
      </c>
      <c r="I6302" s="10">
        <v>0.12</v>
      </c>
      <c r="J6302" s="10">
        <v>0</v>
      </c>
      <c r="K6302" s="10">
        <v>0.12</v>
      </c>
    </row>
    <row r="6303" spans="1:11" x14ac:dyDescent="0.35">
      <c r="A6303" s="9">
        <v>9906</v>
      </c>
      <c r="B6303" s="9" t="s">
        <v>1045</v>
      </c>
      <c r="C6303" s="9" t="s">
        <v>69</v>
      </c>
      <c r="D6303" s="9">
        <v>2016</v>
      </c>
      <c r="E6303" s="9" t="s">
        <v>4</v>
      </c>
      <c r="F6303" s="9" t="s">
        <v>137</v>
      </c>
      <c r="G6303" s="9">
        <v>0</v>
      </c>
      <c r="H6303" s="9">
        <v>0</v>
      </c>
      <c r="I6303" s="9">
        <v>0.12</v>
      </c>
      <c r="J6303" s="9">
        <v>0</v>
      </c>
      <c r="K6303" s="9">
        <v>0.12</v>
      </c>
    </row>
    <row r="6304" spans="1:11" x14ac:dyDescent="0.35">
      <c r="A6304" s="10">
        <v>9907</v>
      </c>
      <c r="B6304" s="10" t="s">
        <v>3398</v>
      </c>
      <c r="C6304" s="10" t="s">
        <v>183</v>
      </c>
      <c r="D6304" s="10">
        <v>2015</v>
      </c>
      <c r="E6304" s="10" t="s">
        <v>9</v>
      </c>
      <c r="F6304" s="10" t="s">
        <v>174</v>
      </c>
      <c r="G6304" s="10">
        <v>0.08</v>
      </c>
      <c r="H6304" s="10">
        <v>0.02</v>
      </c>
      <c r="I6304" s="10">
        <v>0.01</v>
      </c>
      <c r="J6304" s="10">
        <v>0.01</v>
      </c>
      <c r="K6304" s="10">
        <v>0.12</v>
      </c>
    </row>
    <row r="6305" spans="1:11" x14ac:dyDescent="0.35">
      <c r="A6305" s="9">
        <v>9908</v>
      </c>
      <c r="B6305" s="9" t="s">
        <v>3399</v>
      </c>
      <c r="C6305" s="9" t="s">
        <v>49</v>
      </c>
      <c r="D6305" s="9">
        <v>2009</v>
      </c>
      <c r="E6305" s="9" t="s">
        <v>5</v>
      </c>
      <c r="F6305" s="9" t="s">
        <v>887</v>
      </c>
      <c r="G6305" s="9">
        <v>0.11</v>
      </c>
      <c r="H6305" s="9">
        <v>0</v>
      </c>
      <c r="I6305" s="9">
        <v>0</v>
      </c>
      <c r="J6305" s="9">
        <v>0.01</v>
      </c>
      <c r="K6305" s="9">
        <v>0.12</v>
      </c>
    </row>
    <row r="6306" spans="1:11" x14ac:dyDescent="0.35">
      <c r="A6306" s="10">
        <v>9909</v>
      </c>
      <c r="B6306" s="10" t="s">
        <v>534</v>
      </c>
      <c r="C6306" s="10" t="s">
        <v>149</v>
      </c>
      <c r="D6306" s="10">
        <v>2002</v>
      </c>
      <c r="E6306" s="10" t="s">
        <v>1</v>
      </c>
      <c r="F6306" s="10" t="s">
        <v>38</v>
      </c>
      <c r="G6306" s="10">
        <v>0</v>
      </c>
      <c r="H6306" s="10">
        <v>0</v>
      </c>
      <c r="I6306" s="10">
        <v>0.11</v>
      </c>
      <c r="J6306" s="10">
        <v>0</v>
      </c>
      <c r="K6306" s="10">
        <v>0.12</v>
      </c>
    </row>
    <row r="6307" spans="1:11" x14ac:dyDescent="0.35">
      <c r="A6307" s="9">
        <v>9910</v>
      </c>
      <c r="B6307" s="9" t="s">
        <v>1798</v>
      </c>
      <c r="C6307" s="9" t="s">
        <v>42</v>
      </c>
      <c r="D6307" s="9">
        <v>2010</v>
      </c>
      <c r="E6307" s="9" t="s">
        <v>7</v>
      </c>
      <c r="F6307" s="9" t="s">
        <v>3400</v>
      </c>
      <c r="G6307" s="9">
        <v>0.08</v>
      </c>
      <c r="H6307" s="9">
        <v>0.03</v>
      </c>
      <c r="I6307" s="9">
        <v>0</v>
      </c>
      <c r="J6307" s="9">
        <v>0.01</v>
      </c>
      <c r="K6307" s="9">
        <v>0.12</v>
      </c>
    </row>
    <row r="6308" spans="1:11" x14ac:dyDescent="0.35">
      <c r="A6308" s="10">
        <v>9911</v>
      </c>
      <c r="B6308" s="10" t="s">
        <v>3401</v>
      </c>
      <c r="C6308" s="10" t="s">
        <v>88</v>
      </c>
      <c r="D6308" s="10">
        <v>2016</v>
      </c>
      <c r="E6308" s="10" t="s">
        <v>4</v>
      </c>
      <c r="F6308" s="10" t="s">
        <v>495</v>
      </c>
      <c r="G6308" s="10">
        <v>0</v>
      </c>
      <c r="H6308" s="10">
        <v>0</v>
      </c>
      <c r="I6308" s="10">
        <v>0.12</v>
      </c>
      <c r="J6308" s="10">
        <v>0</v>
      </c>
      <c r="K6308" s="10">
        <v>0.12</v>
      </c>
    </row>
    <row r="6309" spans="1:11" x14ac:dyDescent="0.35">
      <c r="A6309" s="9">
        <v>9912</v>
      </c>
      <c r="B6309" s="9" t="s">
        <v>2323</v>
      </c>
      <c r="C6309" s="9" t="s">
        <v>56</v>
      </c>
      <c r="D6309" s="9">
        <v>2014</v>
      </c>
      <c r="E6309" s="9" t="s">
        <v>1</v>
      </c>
      <c r="F6309" s="9" t="s">
        <v>38</v>
      </c>
      <c r="G6309" s="9">
        <v>0</v>
      </c>
      <c r="H6309" s="9">
        <v>0</v>
      </c>
      <c r="I6309" s="9">
        <v>0.12</v>
      </c>
      <c r="J6309" s="9">
        <v>0</v>
      </c>
      <c r="K6309" s="9">
        <v>0.12</v>
      </c>
    </row>
    <row r="6310" spans="1:11" x14ac:dyDescent="0.35">
      <c r="A6310" s="10">
        <v>9913</v>
      </c>
      <c r="B6310" s="10" t="s">
        <v>459</v>
      </c>
      <c r="C6310" s="10" t="s">
        <v>34</v>
      </c>
      <c r="D6310" s="10">
        <v>2007</v>
      </c>
      <c r="E6310" s="10" t="s">
        <v>11</v>
      </c>
      <c r="F6310" s="10" t="s">
        <v>43</v>
      </c>
      <c r="G6310" s="10">
        <v>0.06</v>
      </c>
      <c r="H6310" s="10">
        <v>0.04</v>
      </c>
      <c r="I6310" s="10">
        <v>0</v>
      </c>
      <c r="J6310" s="10">
        <v>0.02</v>
      </c>
      <c r="K6310" s="10">
        <v>0.12</v>
      </c>
    </row>
    <row r="6311" spans="1:11" x14ac:dyDescent="0.35">
      <c r="A6311" s="9">
        <v>9914</v>
      </c>
      <c r="B6311" s="9" t="s">
        <v>3402</v>
      </c>
      <c r="C6311" s="9" t="s">
        <v>72</v>
      </c>
      <c r="D6311" s="9">
        <v>1998</v>
      </c>
      <c r="E6311" s="9" t="s">
        <v>3</v>
      </c>
      <c r="F6311" s="9" t="s">
        <v>251</v>
      </c>
      <c r="G6311" s="9">
        <v>7.0000000000000007E-2</v>
      </c>
      <c r="H6311" s="9">
        <v>0.04</v>
      </c>
      <c r="I6311" s="9">
        <v>0</v>
      </c>
      <c r="J6311" s="9">
        <v>0.01</v>
      </c>
      <c r="K6311" s="9">
        <v>0.12</v>
      </c>
    </row>
    <row r="6312" spans="1:11" x14ac:dyDescent="0.35">
      <c r="A6312" s="10">
        <v>9915</v>
      </c>
      <c r="B6312" s="10" t="s">
        <v>1196</v>
      </c>
      <c r="C6312" s="10" t="s">
        <v>42</v>
      </c>
      <c r="D6312" s="10">
        <v>2008</v>
      </c>
      <c r="E6312" s="10" t="s">
        <v>7</v>
      </c>
      <c r="F6312" s="10" t="s">
        <v>683</v>
      </c>
      <c r="G6312" s="10">
        <v>0.11</v>
      </c>
      <c r="H6312" s="10">
        <v>0</v>
      </c>
      <c r="I6312" s="10">
        <v>0</v>
      </c>
      <c r="J6312" s="10">
        <v>0.01</v>
      </c>
      <c r="K6312" s="10">
        <v>0.12</v>
      </c>
    </row>
    <row r="6313" spans="1:11" x14ac:dyDescent="0.35">
      <c r="A6313" s="9">
        <v>9916</v>
      </c>
      <c r="B6313" s="9" t="s">
        <v>1118</v>
      </c>
      <c r="C6313" s="9" t="s">
        <v>39</v>
      </c>
      <c r="D6313" s="9">
        <v>2004</v>
      </c>
      <c r="E6313" s="9" t="s">
        <v>10</v>
      </c>
      <c r="F6313" s="9" t="s">
        <v>78</v>
      </c>
      <c r="G6313" s="9">
        <v>0.09</v>
      </c>
      <c r="H6313" s="9">
        <v>0.03</v>
      </c>
      <c r="I6313" s="9">
        <v>0</v>
      </c>
      <c r="J6313" s="9">
        <v>0</v>
      </c>
      <c r="K6313" s="9">
        <v>0.12</v>
      </c>
    </row>
    <row r="6314" spans="1:11" x14ac:dyDescent="0.35">
      <c r="A6314" s="10">
        <v>9917</v>
      </c>
      <c r="B6314" s="10" t="s">
        <v>3403</v>
      </c>
      <c r="C6314" s="10" t="s">
        <v>49</v>
      </c>
      <c r="D6314" s="10">
        <v>2010</v>
      </c>
      <c r="E6314" s="10" t="s">
        <v>7</v>
      </c>
      <c r="F6314" s="10" t="s">
        <v>930</v>
      </c>
      <c r="G6314" s="10">
        <v>0.09</v>
      </c>
      <c r="H6314" s="10">
        <v>0.02</v>
      </c>
      <c r="I6314" s="10">
        <v>0</v>
      </c>
      <c r="J6314" s="10">
        <v>0.01</v>
      </c>
      <c r="K6314" s="10">
        <v>0.12</v>
      </c>
    </row>
    <row r="6315" spans="1:11" x14ac:dyDescent="0.35">
      <c r="A6315" s="9">
        <v>9918</v>
      </c>
      <c r="B6315" s="9" t="s">
        <v>3404</v>
      </c>
      <c r="C6315" s="9" t="s">
        <v>102</v>
      </c>
      <c r="D6315" s="9">
        <v>2015</v>
      </c>
      <c r="E6315" s="9" t="s">
        <v>1</v>
      </c>
      <c r="F6315" s="9" t="s">
        <v>3405</v>
      </c>
      <c r="G6315" s="9">
        <v>0.01</v>
      </c>
      <c r="H6315" s="9">
        <v>0.09</v>
      </c>
      <c r="I6315" s="9">
        <v>0</v>
      </c>
      <c r="J6315" s="9">
        <v>0.02</v>
      </c>
      <c r="K6315" s="9">
        <v>0.12</v>
      </c>
    </row>
    <row r="6316" spans="1:11" x14ac:dyDescent="0.35">
      <c r="A6316" s="10">
        <v>9919</v>
      </c>
      <c r="B6316" s="10" t="s">
        <v>3406</v>
      </c>
      <c r="C6316" s="10" t="s">
        <v>49</v>
      </c>
      <c r="D6316" s="10">
        <v>2008</v>
      </c>
      <c r="E6316" s="10" t="s">
        <v>5</v>
      </c>
      <c r="F6316" s="10" t="s">
        <v>86</v>
      </c>
      <c r="G6316" s="10">
        <v>0.11</v>
      </c>
      <c r="H6316" s="10">
        <v>0</v>
      </c>
      <c r="I6316" s="10">
        <v>0</v>
      </c>
      <c r="J6316" s="10">
        <v>0.01</v>
      </c>
      <c r="K6316" s="10">
        <v>0.12</v>
      </c>
    </row>
    <row r="6317" spans="1:11" x14ac:dyDescent="0.35">
      <c r="A6317" s="9">
        <v>9920</v>
      </c>
      <c r="B6317" s="9" t="s">
        <v>3407</v>
      </c>
      <c r="C6317" s="9" t="s">
        <v>56</v>
      </c>
      <c r="D6317" s="9">
        <v>2015</v>
      </c>
      <c r="E6317" s="9" t="s">
        <v>9</v>
      </c>
      <c r="F6317" s="9" t="s">
        <v>2154</v>
      </c>
      <c r="G6317" s="9">
        <v>0.02</v>
      </c>
      <c r="H6317" s="9">
        <v>0.03</v>
      </c>
      <c r="I6317" s="9">
        <v>0.05</v>
      </c>
      <c r="J6317" s="9">
        <v>0.01</v>
      </c>
      <c r="K6317" s="9">
        <v>0.12</v>
      </c>
    </row>
    <row r="6318" spans="1:11" x14ac:dyDescent="0.35">
      <c r="A6318" s="10">
        <v>9921</v>
      </c>
      <c r="B6318" s="10" t="s">
        <v>3408</v>
      </c>
      <c r="C6318" s="10" t="s">
        <v>47</v>
      </c>
      <c r="D6318" s="10">
        <v>1994</v>
      </c>
      <c r="E6318" s="10" t="s">
        <v>10</v>
      </c>
      <c r="F6318" s="10" t="s">
        <v>1078</v>
      </c>
      <c r="G6318" s="10">
        <v>0</v>
      </c>
      <c r="H6318" s="10">
        <v>0</v>
      </c>
      <c r="I6318" s="10">
        <v>0.12</v>
      </c>
      <c r="J6318" s="10">
        <v>0</v>
      </c>
      <c r="K6318" s="10">
        <v>0.12</v>
      </c>
    </row>
    <row r="6319" spans="1:11" x14ac:dyDescent="0.35">
      <c r="A6319" s="9">
        <v>9922</v>
      </c>
      <c r="B6319" s="9" t="s">
        <v>3409</v>
      </c>
      <c r="C6319" s="9" t="s">
        <v>72</v>
      </c>
      <c r="D6319" s="9">
        <v>2001</v>
      </c>
      <c r="E6319" s="9" t="s">
        <v>12</v>
      </c>
      <c r="F6319" s="9" t="s">
        <v>75</v>
      </c>
      <c r="G6319" s="9">
        <v>0</v>
      </c>
      <c r="H6319" s="9">
        <v>0</v>
      </c>
      <c r="I6319" s="9">
        <v>0.11</v>
      </c>
      <c r="J6319" s="9">
        <v>0.01</v>
      </c>
      <c r="K6319" s="9">
        <v>0.12</v>
      </c>
    </row>
    <row r="6320" spans="1:11" x14ac:dyDescent="0.35">
      <c r="A6320" s="10">
        <v>9923</v>
      </c>
      <c r="B6320" s="10" t="s">
        <v>3410</v>
      </c>
      <c r="C6320" s="10" t="s">
        <v>88</v>
      </c>
      <c r="D6320" s="10">
        <v>2011</v>
      </c>
      <c r="E6320" s="10" t="s">
        <v>9</v>
      </c>
      <c r="F6320" s="10" t="s">
        <v>466</v>
      </c>
      <c r="G6320" s="10">
        <v>0.11</v>
      </c>
      <c r="H6320" s="10">
        <v>0</v>
      </c>
      <c r="I6320" s="10">
        <v>0</v>
      </c>
      <c r="J6320" s="10">
        <v>0.01</v>
      </c>
      <c r="K6320" s="10">
        <v>0.12</v>
      </c>
    </row>
    <row r="6321" spans="1:11" x14ac:dyDescent="0.35">
      <c r="A6321" s="9">
        <v>9924</v>
      </c>
      <c r="B6321" s="9" t="s">
        <v>2483</v>
      </c>
      <c r="C6321" s="9" t="s">
        <v>69</v>
      </c>
      <c r="D6321" s="9">
        <v>2016</v>
      </c>
      <c r="E6321" s="9" t="s">
        <v>11</v>
      </c>
      <c r="F6321" s="9" t="s">
        <v>46</v>
      </c>
      <c r="G6321" s="9">
        <v>0</v>
      </c>
      <c r="H6321" s="9">
        <v>0</v>
      </c>
      <c r="I6321" s="9">
        <v>0.12</v>
      </c>
      <c r="J6321" s="9">
        <v>0</v>
      </c>
      <c r="K6321" s="9">
        <v>0.12</v>
      </c>
    </row>
    <row r="6322" spans="1:11" x14ac:dyDescent="0.35">
      <c r="A6322" s="10">
        <v>9925</v>
      </c>
      <c r="B6322" s="10" t="s">
        <v>3411</v>
      </c>
      <c r="C6322" s="10" t="s">
        <v>70</v>
      </c>
      <c r="D6322" s="10">
        <v>2008</v>
      </c>
      <c r="E6322" s="10" t="s">
        <v>7</v>
      </c>
      <c r="F6322" s="10" t="s">
        <v>3412</v>
      </c>
      <c r="G6322" s="10">
        <v>0.1</v>
      </c>
      <c r="H6322" s="10">
        <v>0</v>
      </c>
      <c r="I6322" s="10">
        <v>0.01</v>
      </c>
      <c r="J6322" s="10">
        <v>0.01</v>
      </c>
      <c r="K6322" s="10">
        <v>0.12</v>
      </c>
    </row>
    <row r="6323" spans="1:11" x14ac:dyDescent="0.35">
      <c r="A6323" s="9">
        <v>9926</v>
      </c>
      <c r="B6323" s="9" t="s">
        <v>2725</v>
      </c>
      <c r="C6323" s="9" t="s">
        <v>69</v>
      </c>
      <c r="D6323" s="9">
        <v>2014</v>
      </c>
      <c r="E6323" s="9" t="s">
        <v>9</v>
      </c>
      <c r="F6323" s="9" t="s">
        <v>111</v>
      </c>
      <c r="G6323" s="9">
        <v>0.02</v>
      </c>
      <c r="H6323" s="9">
        <v>0.02</v>
      </c>
      <c r="I6323" s="9">
        <v>0.06</v>
      </c>
      <c r="J6323" s="9">
        <v>0.01</v>
      </c>
      <c r="K6323" s="9">
        <v>0.12</v>
      </c>
    </row>
    <row r="6324" spans="1:11" x14ac:dyDescent="0.35">
      <c r="A6324" s="10">
        <v>9927</v>
      </c>
      <c r="B6324" s="10" t="s">
        <v>204</v>
      </c>
      <c r="C6324" s="10" t="s">
        <v>183</v>
      </c>
      <c r="D6324" s="10">
        <v>2013</v>
      </c>
      <c r="E6324" s="10" t="s">
        <v>7</v>
      </c>
      <c r="F6324" s="10" t="s">
        <v>43</v>
      </c>
      <c r="G6324" s="10">
        <v>0.08</v>
      </c>
      <c r="H6324" s="10">
        <v>0.03</v>
      </c>
      <c r="I6324" s="10">
        <v>0</v>
      </c>
      <c r="J6324" s="10">
        <v>0.01</v>
      </c>
      <c r="K6324" s="10">
        <v>0.12</v>
      </c>
    </row>
    <row r="6325" spans="1:11" x14ac:dyDescent="0.35">
      <c r="A6325" s="9">
        <v>9928</v>
      </c>
      <c r="B6325" s="9" t="s">
        <v>2643</v>
      </c>
      <c r="C6325" s="9" t="s">
        <v>69</v>
      </c>
      <c r="D6325" s="9">
        <v>2009</v>
      </c>
      <c r="E6325" s="9" t="s">
        <v>6</v>
      </c>
      <c r="F6325" s="9" t="s">
        <v>363</v>
      </c>
      <c r="G6325" s="9">
        <v>0.11</v>
      </c>
      <c r="H6325" s="9">
        <v>0</v>
      </c>
      <c r="I6325" s="9">
        <v>0</v>
      </c>
      <c r="J6325" s="9">
        <v>0.01</v>
      </c>
      <c r="K6325" s="9">
        <v>0.12</v>
      </c>
    </row>
    <row r="6326" spans="1:11" x14ac:dyDescent="0.35">
      <c r="A6326" s="10">
        <v>9929</v>
      </c>
      <c r="B6326" s="10" t="s">
        <v>3413</v>
      </c>
      <c r="C6326" s="10" t="s">
        <v>49</v>
      </c>
      <c r="D6326" s="10">
        <v>2009</v>
      </c>
      <c r="E6326" s="10" t="s">
        <v>8</v>
      </c>
      <c r="F6326" s="10" t="s">
        <v>61</v>
      </c>
      <c r="G6326" s="10">
        <v>0.11</v>
      </c>
      <c r="H6326" s="10">
        <v>0</v>
      </c>
      <c r="I6326" s="10">
        <v>0</v>
      </c>
      <c r="J6326" s="10">
        <v>0.01</v>
      </c>
      <c r="K6326" s="10">
        <v>0.12</v>
      </c>
    </row>
    <row r="6327" spans="1:11" x14ac:dyDescent="0.35">
      <c r="A6327" s="9">
        <v>9930</v>
      </c>
      <c r="B6327" s="9" t="s">
        <v>2646</v>
      </c>
      <c r="C6327" s="9" t="s">
        <v>69</v>
      </c>
      <c r="D6327" s="9">
        <v>2011</v>
      </c>
      <c r="E6327" s="9" t="s">
        <v>3</v>
      </c>
      <c r="F6327" s="9" t="s">
        <v>43</v>
      </c>
      <c r="G6327" s="9">
        <v>0.06</v>
      </c>
      <c r="H6327" s="9">
        <v>0.03</v>
      </c>
      <c r="I6327" s="9">
        <v>0</v>
      </c>
      <c r="J6327" s="9">
        <v>0.02</v>
      </c>
      <c r="K6327" s="9">
        <v>0.12</v>
      </c>
    </row>
    <row r="6328" spans="1:11" x14ac:dyDescent="0.35">
      <c r="A6328" s="10">
        <v>9931</v>
      </c>
      <c r="B6328" s="10" t="s">
        <v>3414</v>
      </c>
      <c r="C6328" s="10" t="s">
        <v>47</v>
      </c>
      <c r="D6328" s="10">
        <v>1993</v>
      </c>
      <c r="E6328" s="10" t="s">
        <v>1</v>
      </c>
      <c r="F6328" s="10" t="s">
        <v>3415</v>
      </c>
      <c r="G6328" s="10">
        <v>0</v>
      </c>
      <c r="H6328" s="10">
        <v>0</v>
      </c>
      <c r="I6328" s="10">
        <v>0.12</v>
      </c>
      <c r="J6328" s="10">
        <v>0</v>
      </c>
      <c r="K6328" s="10">
        <v>0.12</v>
      </c>
    </row>
    <row r="6329" spans="1:11" x14ac:dyDescent="0.35">
      <c r="A6329" s="9">
        <v>9932</v>
      </c>
      <c r="B6329" s="9" t="s">
        <v>614</v>
      </c>
      <c r="C6329" s="9" t="s">
        <v>39</v>
      </c>
      <c r="D6329" s="9">
        <v>2005</v>
      </c>
      <c r="E6329" s="9" t="s">
        <v>9</v>
      </c>
      <c r="F6329" s="9" t="s">
        <v>38</v>
      </c>
      <c r="G6329" s="9">
        <v>0.09</v>
      </c>
      <c r="H6329" s="9">
        <v>0.03</v>
      </c>
      <c r="I6329" s="9">
        <v>0</v>
      </c>
      <c r="J6329" s="9">
        <v>0</v>
      </c>
      <c r="K6329" s="9">
        <v>0.12</v>
      </c>
    </row>
    <row r="6330" spans="1:11" x14ac:dyDescent="0.35">
      <c r="A6330" s="10">
        <v>9933</v>
      </c>
      <c r="B6330" s="10" t="s">
        <v>1246</v>
      </c>
      <c r="C6330" s="10" t="s">
        <v>88</v>
      </c>
      <c r="D6330" s="10">
        <v>2011</v>
      </c>
      <c r="E6330" s="10" t="s">
        <v>9</v>
      </c>
      <c r="F6330" s="10" t="s">
        <v>43</v>
      </c>
      <c r="G6330" s="10">
        <v>0.08</v>
      </c>
      <c r="H6330" s="10">
        <v>0.03</v>
      </c>
      <c r="I6330" s="10">
        <v>0</v>
      </c>
      <c r="J6330" s="10">
        <v>0.01</v>
      </c>
      <c r="K6330" s="10">
        <v>0.12</v>
      </c>
    </row>
    <row r="6331" spans="1:11" x14ac:dyDescent="0.35">
      <c r="A6331" s="9">
        <v>9934</v>
      </c>
      <c r="B6331" s="9" t="s">
        <v>3416</v>
      </c>
      <c r="C6331" s="9" t="s">
        <v>72</v>
      </c>
      <c r="D6331" s="9">
        <v>2000</v>
      </c>
      <c r="E6331" s="9" t="s">
        <v>3</v>
      </c>
      <c r="F6331" s="9" t="s">
        <v>61</v>
      </c>
      <c r="G6331" s="9">
        <v>7.0000000000000007E-2</v>
      </c>
      <c r="H6331" s="9">
        <v>0.04</v>
      </c>
      <c r="I6331" s="9">
        <v>0</v>
      </c>
      <c r="J6331" s="9">
        <v>0.01</v>
      </c>
      <c r="K6331" s="9">
        <v>0.12</v>
      </c>
    </row>
    <row r="6332" spans="1:11" x14ac:dyDescent="0.35">
      <c r="A6332" s="10">
        <v>9935</v>
      </c>
      <c r="B6332" s="10" t="s">
        <v>3417</v>
      </c>
      <c r="C6332" s="10" t="s">
        <v>34</v>
      </c>
      <c r="D6332" s="10">
        <v>2002</v>
      </c>
      <c r="E6332" s="10" t="s">
        <v>10</v>
      </c>
      <c r="F6332" s="10" t="s">
        <v>511</v>
      </c>
      <c r="G6332" s="10">
        <v>0</v>
      </c>
      <c r="H6332" s="10">
        <v>0</v>
      </c>
      <c r="I6332" s="10">
        <v>0.12</v>
      </c>
      <c r="J6332" s="10">
        <v>0</v>
      </c>
      <c r="K6332" s="10">
        <v>0.12</v>
      </c>
    </row>
    <row r="6333" spans="1:11" x14ac:dyDescent="0.35">
      <c r="A6333" s="9">
        <v>9936</v>
      </c>
      <c r="B6333" s="9" t="s">
        <v>113</v>
      </c>
      <c r="C6333" s="9" t="s">
        <v>36</v>
      </c>
      <c r="D6333" s="9">
        <v>2002</v>
      </c>
      <c r="E6333" s="9" t="s">
        <v>7</v>
      </c>
      <c r="F6333" s="9" t="s">
        <v>114</v>
      </c>
      <c r="G6333" s="9">
        <v>0.08</v>
      </c>
      <c r="H6333" s="9">
        <v>0.03</v>
      </c>
      <c r="I6333" s="9">
        <v>0</v>
      </c>
      <c r="J6333" s="9">
        <v>0</v>
      </c>
      <c r="K6333" s="9">
        <v>0.12</v>
      </c>
    </row>
    <row r="6334" spans="1:11" x14ac:dyDescent="0.35">
      <c r="A6334" s="10">
        <v>9937</v>
      </c>
      <c r="B6334" s="10" t="s">
        <v>3418</v>
      </c>
      <c r="C6334" s="10" t="s">
        <v>49</v>
      </c>
      <c r="D6334" s="10">
        <v>2009</v>
      </c>
      <c r="E6334" s="10" t="s">
        <v>11</v>
      </c>
      <c r="F6334" s="10" t="s">
        <v>120</v>
      </c>
      <c r="G6334" s="10">
        <v>0.11</v>
      </c>
      <c r="H6334" s="10">
        <v>0</v>
      </c>
      <c r="I6334" s="10">
        <v>0</v>
      </c>
      <c r="J6334" s="10">
        <v>0.01</v>
      </c>
      <c r="K6334" s="10">
        <v>0.12</v>
      </c>
    </row>
    <row r="6335" spans="1:11" x14ac:dyDescent="0.35">
      <c r="A6335" s="9">
        <v>9938</v>
      </c>
      <c r="B6335" s="9" t="s">
        <v>3419</v>
      </c>
      <c r="C6335" s="9" t="s">
        <v>56</v>
      </c>
      <c r="D6335" s="9">
        <v>2014</v>
      </c>
      <c r="E6335" s="9" t="s">
        <v>6</v>
      </c>
      <c r="F6335" s="9" t="s">
        <v>1873</v>
      </c>
      <c r="G6335" s="9">
        <v>0</v>
      </c>
      <c r="H6335" s="9">
        <v>0</v>
      </c>
      <c r="I6335" s="9">
        <v>0.12</v>
      </c>
      <c r="J6335" s="9">
        <v>0</v>
      </c>
      <c r="K6335" s="9">
        <v>0.12</v>
      </c>
    </row>
    <row r="6336" spans="1:11" x14ac:dyDescent="0.35">
      <c r="A6336" s="10">
        <v>9939</v>
      </c>
      <c r="B6336" s="10" t="s">
        <v>3420</v>
      </c>
      <c r="C6336" s="10" t="s">
        <v>72</v>
      </c>
      <c r="D6336" s="10">
        <v>2001</v>
      </c>
      <c r="E6336" s="10" t="s">
        <v>11</v>
      </c>
      <c r="F6336" s="10" t="s">
        <v>67</v>
      </c>
      <c r="G6336" s="10">
        <v>0.06</v>
      </c>
      <c r="H6336" s="10">
        <v>0.04</v>
      </c>
      <c r="I6336" s="10">
        <v>0</v>
      </c>
      <c r="J6336" s="10">
        <v>0.01</v>
      </c>
      <c r="K6336" s="10">
        <v>0.12</v>
      </c>
    </row>
    <row r="6337" spans="1:11" x14ac:dyDescent="0.35">
      <c r="A6337" s="9">
        <v>9940</v>
      </c>
      <c r="B6337" s="9" t="s">
        <v>3421</v>
      </c>
      <c r="C6337" s="9" t="s">
        <v>34</v>
      </c>
      <c r="D6337" s="9">
        <v>2003</v>
      </c>
      <c r="E6337" s="9" t="s">
        <v>9</v>
      </c>
      <c r="F6337" s="9" t="s">
        <v>46</v>
      </c>
      <c r="G6337" s="9">
        <v>0.06</v>
      </c>
      <c r="H6337" s="9">
        <v>0.04</v>
      </c>
      <c r="I6337" s="9">
        <v>0</v>
      </c>
      <c r="J6337" s="9">
        <v>0.01</v>
      </c>
      <c r="K6337" s="9">
        <v>0.12</v>
      </c>
    </row>
    <row r="6338" spans="1:11" x14ac:dyDescent="0.35">
      <c r="A6338" s="10">
        <v>9941</v>
      </c>
      <c r="B6338" s="10" t="s">
        <v>3422</v>
      </c>
      <c r="C6338" s="10" t="s">
        <v>69</v>
      </c>
      <c r="D6338" s="10">
        <v>2008</v>
      </c>
      <c r="E6338" s="10" t="s">
        <v>1</v>
      </c>
      <c r="F6338" s="10" t="s">
        <v>61</v>
      </c>
      <c r="G6338" s="10">
        <v>0.1</v>
      </c>
      <c r="H6338" s="10">
        <v>0.01</v>
      </c>
      <c r="I6338" s="10">
        <v>0</v>
      </c>
      <c r="J6338" s="10">
        <v>0.01</v>
      </c>
      <c r="K6338" s="10">
        <v>0.12</v>
      </c>
    </row>
    <row r="6339" spans="1:11" x14ac:dyDescent="0.35">
      <c r="A6339" s="9">
        <v>9942</v>
      </c>
      <c r="B6339" s="9" t="s">
        <v>2068</v>
      </c>
      <c r="C6339" s="9" t="s">
        <v>70</v>
      </c>
      <c r="D6339" s="9">
        <v>2012</v>
      </c>
      <c r="E6339" s="9" t="s">
        <v>3</v>
      </c>
      <c r="F6339" s="9" t="s">
        <v>75</v>
      </c>
      <c r="G6339" s="9">
        <v>0.05</v>
      </c>
      <c r="H6339" s="9">
        <v>0.05</v>
      </c>
      <c r="I6339" s="9">
        <v>0</v>
      </c>
      <c r="J6339" s="9">
        <v>0.01</v>
      </c>
      <c r="K6339" s="9">
        <v>0.12</v>
      </c>
    </row>
    <row r="6340" spans="1:11" x14ac:dyDescent="0.35">
      <c r="A6340" s="10">
        <v>9943</v>
      </c>
      <c r="B6340" s="10" t="s">
        <v>3423</v>
      </c>
      <c r="C6340" s="10" t="s">
        <v>39</v>
      </c>
      <c r="D6340" s="10">
        <v>2004</v>
      </c>
      <c r="E6340" s="10" t="s">
        <v>11</v>
      </c>
      <c r="F6340" s="10" t="s">
        <v>50</v>
      </c>
      <c r="G6340" s="10">
        <v>0.09</v>
      </c>
      <c r="H6340" s="10">
        <v>0.03</v>
      </c>
      <c r="I6340" s="10">
        <v>0</v>
      </c>
      <c r="J6340" s="10">
        <v>0</v>
      </c>
      <c r="K6340" s="10">
        <v>0.12</v>
      </c>
    </row>
    <row r="6341" spans="1:11" x14ac:dyDescent="0.35">
      <c r="A6341" s="9">
        <v>9944</v>
      </c>
      <c r="B6341" s="9" t="s">
        <v>1300</v>
      </c>
      <c r="C6341" s="9" t="s">
        <v>44</v>
      </c>
      <c r="D6341" s="9">
        <v>2010</v>
      </c>
      <c r="E6341" s="9" t="s">
        <v>9</v>
      </c>
      <c r="F6341" s="9" t="s">
        <v>120</v>
      </c>
      <c r="G6341" s="9">
        <v>7.0000000000000007E-2</v>
      </c>
      <c r="H6341" s="9">
        <v>0.02</v>
      </c>
      <c r="I6341" s="9">
        <v>0</v>
      </c>
      <c r="J6341" s="9">
        <v>0.02</v>
      </c>
      <c r="K6341" s="9">
        <v>0.12</v>
      </c>
    </row>
    <row r="6342" spans="1:11" x14ac:dyDescent="0.35">
      <c r="A6342" s="10">
        <v>9945</v>
      </c>
      <c r="B6342" s="10" t="s">
        <v>2793</v>
      </c>
      <c r="C6342" s="10" t="s">
        <v>42</v>
      </c>
      <c r="D6342" s="10">
        <v>2010</v>
      </c>
      <c r="E6342" s="10" t="s">
        <v>9</v>
      </c>
      <c r="F6342" s="10" t="s">
        <v>84</v>
      </c>
      <c r="G6342" s="10">
        <v>0.06</v>
      </c>
      <c r="H6342" s="10">
        <v>0.05</v>
      </c>
      <c r="I6342" s="10">
        <v>0</v>
      </c>
      <c r="J6342" s="10">
        <v>0.01</v>
      </c>
      <c r="K6342" s="10">
        <v>0.12</v>
      </c>
    </row>
    <row r="6343" spans="1:11" x14ac:dyDescent="0.35">
      <c r="A6343" s="9">
        <v>9946</v>
      </c>
      <c r="B6343" s="9" t="s">
        <v>3424</v>
      </c>
      <c r="C6343" s="9" t="s">
        <v>56</v>
      </c>
      <c r="D6343" s="9">
        <v>2014</v>
      </c>
      <c r="E6343" s="9" t="s">
        <v>4</v>
      </c>
      <c r="F6343" s="9" t="s">
        <v>1882</v>
      </c>
      <c r="G6343" s="9">
        <v>0.02</v>
      </c>
      <c r="H6343" s="9">
        <v>0.02</v>
      </c>
      <c r="I6343" s="9">
        <v>0.06</v>
      </c>
      <c r="J6343" s="9">
        <v>0.01</v>
      </c>
      <c r="K6343" s="9">
        <v>0.12</v>
      </c>
    </row>
    <row r="6344" spans="1:11" x14ac:dyDescent="0.35">
      <c r="A6344" s="10">
        <v>9947</v>
      </c>
      <c r="B6344" s="10" t="s">
        <v>2001</v>
      </c>
      <c r="C6344" s="10" t="s">
        <v>39</v>
      </c>
      <c r="D6344" s="10">
        <v>2003</v>
      </c>
      <c r="E6344" s="10" t="s">
        <v>9</v>
      </c>
      <c r="F6344" s="10" t="s">
        <v>35</v>
      </c>
      <c r="G6344" s="10">
        <v>0.09</v>
      </c>
      <c r="H6344" s="10">
        <v>0.03</v>
      </c>
      <c r="I6344" s="10">
        <v>0</v>
      </c>
      <c r="J6344" s="10">
        <v>0</v>
      </c>
      <c r="K6344" s="10">
        <v>0.12</v>
      </c>
    </row>
    <row r="6345" spans="1:11" x14ac:dyDescent="0.35">
      <c r="A6345" s="9">
        <v>9948</v>
      </c>
      <c r="B6345" s="9" t="s">
        <v>3425</v>
      </c>
      <c r="C6345" s="9" t="s">
        <v>94</v>
      </c>
      <c r="D6345" s="9">
        <v>2010</v>
      </c>
      <c r="E6345" s="9" t="s">
        <v>11</v>
      </c>
      <c r="F6345" s="9" t="s">
        <v>98</v>
      </c>
      <c r="G6345" s="9">
        <v>0</v>
      </c>
      <c r="H6345" s="9">
        <v>0.1</v>
      </c>
      <c r="I6345" s="9">
        <v>0</v>
      </c>
      <c r="J6345" s="9">
        <v>0.02</v>
      </c>
      <c r="K6345" s="9">
        <v>0.12</v>
      </c>
    </row>
    <row r="6346" spans="1:11" x14ac:dyDescent="0.35">
      <c r="A6346" s="10">
        <v>9949</v>
      </c>
      <c r="B6346" s="10" t="s">
        <v>3426</v>
      </c>
      <c r="C6346" s="10" t="s">
        <v>80</v>
      </c>
      <c r="D6346" s="10">
        <v>1997</v>
      </c>
      <c r="E6346" s="10" t="s">
        <v>5</v>
      </c>
      <c r="F6346" s="10" t="s">
        <v>46</v>
      </c>
      <c r="G6346" s="10">
        <v>0</v>
      </c>
      <c r="H6346" s="10">
        <v>0</v>
      </c>
      <c r="I6346" s="10">
        <v>0.12</v>
      </c>
      <c r="J6346" s="10">
        <v>0</v>
      </c>
      <c r="K6346" s="10">
        <v>0.12</v>
      </c>
    </row>
    <row r="6347" spans="1:11" x14ac:dyDescent="0.35">
      <c r="A6347" s="9">
        <v>9950</v>
      </c>
      <c r="B6347" s="9" t="s">
        <v>3427</v>
      </c>
      <c r="C6347" s="9" t="s">
        <v>44</v>
      </c>
      <c r="D6347" s="9">
        <v>2007</v>
      </c>
      <c r="E6347" s="9" t="s">
        <v>4</v>
      </c>
      <c r="F6347" s="9" t="s">
        <v>75</v>
      </c>
      <c r="G6347" s="9">
        <v>0</v>
      </c>
      <c r="H6347" s="9">
        <v>0</v>
      </c>
      <c r="I6347" s="9">
        <v>0.12</v>
      </c>
      <c r="J6347" s="9">
        <v>0</v>
      </c>
      <c r="K6347" s="9">
        <v>0.12</v>
      </c>
    </row>
    <row r="6348" spans="1:11" x14ac:dyDescent="0.35">
      <c r="A6348" s="10">
        <v>9951</v>
      </c>
      <c r="B6348" s="10" t="s">
        <v>1730</v>
      </c>
      <c r="C6348" s="10" t="s">
        <v>149</v>
      </c>
      <c r="D6348" s="10">
        <v>2005</v>
      </c>
      <c r="E6348" s="10" t="s">
        <v>9</v>
      </c>
      <c r="F6348" s="10" t="s">
        <v>38</v>
      </c>
      <c r="G6348" s="10">
        <v>0.09</v>
      </c>
      <c r="H6348" s="10">
        <v>0.02</v>
      </c>
      <c r="I6348" s="10">
        <v>0</v>
      </c>
      <c r="J6348" s="10">
        <v>0</v>
      </c>
      <c r="K6348" s="10">
        <v>0.12</v>
      </c>
    </row>
    <row r="6349" spans="1:11" x14ac:dyDescent="0.35">
      <c r="A6349" s="9">
        <v>9952</v>
      </c>
      <c r="B6349" s="9" t="s">
        <v>3428</v>
      </c>
      <c r="C6349" s="9" t="s">
        <v>49</v>
      </c>
      <c r="D6349" s="9">
        <v>2011</v>
      </c>
      <c r="E6349" s="9" t="s">
        <v>1</v>
      </c>
      <c r="F6349" s="9" t="s">
        <v>38</v>
      </c>
      <c r="G6349" s="9">
        <v>0</v>
      </c>
      <c r="H6349" s="9">
        <v>0</v>
      </c>
      <c r="I6349" s="9">
        <v>0.12</v>
      </c>
      <c r="J6349" s="9">
        <v>0</v>
      </c>
      <c r="K6349" s="9">
        <v>0.12</v>
      </c>
    </row>
    <row r="6350" spans="1:11" x14ac:dyDescent="0.35">
      <c r="A6350" s="10">
        <v>9953</v>
      </c>
      <c r="B6350" s="10" t="s">
        <v>3429</v>
      </c>
      <c r="C6350" s="10" t="s">
        <v>42</v>
      </c>
      <c r="D6350" s="10">
        <v>2011</v>
      </c>
      <c r="E6350" s="10" t="s">
        <v>6</v>
      </c>
      <c r="F6350" s="10" t="s">
        <v>3430</v>
      </c>
      <c r="G6350" s="10">
        <v>0.06</v>
      </c>
      <c r="H6350" s="10">
        <v>0.04</v>
      </c>
      <c r="I6350" s="10">
        <v>0</v>
      </c>
      <c r="J6350" s="10">
        <v>0.01</v>
      </c>
      <c r="K6350" s="10">
        <v>0.12</v>
      </c>
    </row>
    <row r="6351" spans="1:11" x14ac:dyDescent="0.35">
      <c r="A6351" s="9">
        <v>9954</v>
      </c>
      <c r="B6351" s="9" t="s">
        <v>3431</v>
      </c>
      <c r="C6351" s="9" t="s">
        <v>42</v>
      </c>
      <c r="D6351" s="9">
        <v>2008</v>
      </c>
      <c r="E6351" s="9" t="s">
        <v>5</v>
      </c>
      <c r="F6351" s="9" t="s">
        <v>67</v>
      </c>
      <c r="G6351" s="9">
        <v>0.11</v>
      </c>
      <c r="H6351" s="9">
        <v>0</v>
      </c>
      <c r="I6351" s="9">
        <v>0</v>
      </c>
      <c r="J6351" s="9">
        <v>0.01</v>
      </c>
      <c r="K6351" s="9">
        <v>0.12</v>
      </c>
    </row>
    <row r="6352" spans="1:11" x14ac:dyDescent="0.35">
      <c r="A6352" s="10">
        <v>9955</v>
      </c>
      <c r="B6352" s="10" t="s">
        <v>1879</v>
      </c>
      <c r="C6352" s="10" t="s">
        <v>49</v>
      </c>
      <c r="D6352" s="10">
        <v>2011</v>
      </c>
      <c r="E6352" s="10" t="s">
        <v>9</v>
      </c>
      <c r="F6352" s="10" t="s">
        <v>61</v>
      </c>
      <c r="G6352" s="10">
        <v>7.0000000000000007E-2</v>
      </c>
      <c r="H6352" s="10">
        <v>0.03</v>
      </c>
      <c r="I6352" s="10">
        <v>0</v>
      </c>
      <c r="J6352" s="10">
        <v>0.01</v>
      </c>
      <c r="K6352" s="10">
        <v>0.12</v>
      </c>
    </row>
    <row r="6353" spans="1:11" x14ac:dyDescent="0.35">
      <c r="A6353" s="9">
        <v>9956</v>
      </c>
      <c r="B6353" s="9" t="s">
        <v>694</v>
      </c>
      <c r="C6353" s="9" t="s">
        <v>69</v>
      </c>
      <c r="D6353" s="9">
        <v>2009</v>
      </c>
      <c r="E6353" s="9" t="s">
        <v>9</v>
      </c>
      <c r="F6353" s="9" t="s">
        <v>46</v>
      </c>
      <c r="G6353" s="9">
        <v>7.0000000000000007E-2</v>
      </c>
      <c r="H6353" s="9">
        <v>0.03</v>
      </c>
      <c r="I6353" s="9">
        <v>0</v>
      </c>
      <c r="J6353" s="9">
        <v>0.02</v>
      </c>
      <c r="K6353" s="9">
        <v>0.12</v>
      </c>
    </row>
    <row r="6354" spans="1:11" x14ac:dyDescent="0.35">
      <c r="A6354" s="10">
        <v>9957</v>
      </c>
      <c r="B6354" s="10" t="s">
        <v>3432</v>
      </c>
      <c r="C6354" s="10" t="s">
        <v>49</v>
      </c>
      <c r="D6354" s="10">
        <v>2007</v>
      </c>
      <c r="E6354" s="10" t="s">
        <v>5</v>
      </c>
      <c r="F6354" s="10" t="s">
        <v>598</v>
      </c>
      <c r="G6354" s="10">
        <v>0.11</v>
      </c>
      <c r="H6354" s="10">
        <v>0</v>
      </c>
      <c r="I6354" s="10">
        <v>0</v>
      </c>
      <c r="J6354" s="10">
        <v>0.01</v>
      </c>
      <c r="K6354" s="10">
        <v>0.12</v>
      </c>
    </row>
    <row r="6355" spans="1:11" x14ac:dyDescent="0.35">
      <c r="A6355" s="9">
        <v>9958</v>
      </c>
      <c r="B6355" s="9" t="s">
        <v>3433</v>
      </c>
      <c r="C6355" s="9" t="s">
        <v>56</v>
      </c>
      <c r="D6355" s="9">
        <v>2014</v>
      </c>
      <c r="E6355" s="9" t="s">
        <v>4</v>
      </c>
      <c r="F6355" s="9" t="s">
        <v>3434</v>
      </c>
      <c r="G6355" s="9">
        <v>0.06</v>
      </c>
      <c r="H6355" s="9">
        <v>0.01</v>
      </c>
      <c r="I6355" s="9">
        <v>0.02</v>
      </c>
      <c r="J6355" s="9">
        <v>0.02</v>
      </c>
      <c r="K6355" s="9">
        <v>0.12</v>
      </c>
    </row>
    <row r="6356" spans="1:11" x14ac:dyDescent="0.35">
      <c r="A6356" s="10">
        <v>9959</v>
      </c>
      <c r="B6356" s="10" t="s">
        <v>393</v>
      </c>
      <c r="C6356" s="10" t="s">
        <v>55</v>
      </c>
      <c r="D6356" s="10">
        <v>2015</v>
      </c>
      <c r="E6356" s="10" t="s">
        <v>9</v>
      </c>
      <c r="F6356" s="10" t="s">
        <v>43</v>
      </c>
      <c r="G6356" s="10">
        <v>0.08</v>
      </c>
      <c r="H6356" s="10">
        <v>0.03</v>
      </c>
      <c r="I6356" s="10">
        <v>0</v>
      </c>
      <c r="J6356" s="10">
        <v>0.01</v>
      </c>
      <c r="K6356" s="10">
        <v>0.12</v>
      </c>
    </row>
    <row r="6357" spans="1:11" x14ac:dyDescent="0.35">
      <c r="A6357" s="9">
        <v>9960</v>
      </c>
      <c r="B6357" s="9" t="s">
        <v>3435</v>
      </c>
      <c r="C6357" s="9" t="s">
        <v>47</v>
      </c>
      <c r="D6357" s="9">
        <v>1991</v>
      </c>
      <c r="E6357" s="9" t="s">
        <v>7</v>
      </c>
      <c r="F6357" s="9" t="s">
        <v>91</v>
      </c>
      <c r="G6357" s="9">
        <v>0</v>
      </c>
      <c r="H6357" s="9">
        <v>0</v>
      </c>
      <c r="I6357" s="9">
        <v>0.12</v>
      </c>
      <c r="J6357" s="9">
        <v>0</v>
      </c>
      <c r="K6357" s="9">
        <v>0.12</v>
      </c>
    </row>
    <row r="6358" spans="1:11" x14ac:dyDescent="0.35">
      <c r="A6358" s="10">
        <v>9961</v>
      </c>
      <c r="B6358" s="10" t="s">
        <v>3436</v>
      </c>
      <c r="C6358" s="10" t="s">
        <v>72</v>
      </c>
      <c r="D6358" s="10">
        <v>1996</v>
      </c>
      <c r="E6358" s="10" t="s">
        <v>1</v>
      </c>
      <c r="F6358" s="10" t="s">
        <v>111</v>
      </c>
      <c r="G6358" s="10">
        <v>0.06</v>
      </c>
      <c r="H6358" s="10">
        <v>0.04</v>
      </c>
      <c r="I6358" s="10">
        <v>0</v>
      </c>
      <c r="J6358" s="10">
        <v>0.01</v>
      </c>
      <c r="K6358" s="10">
        <v>0.12</v>
      </c>
    </row>
    <row r="6359" spans="1:11" x14ac:dyDescent="0.35">
      <c r="A6359" s="9">
        <v>9962</v>
      </c>
      <c r="B6359" s="9" t="s">
        <v>92</v>
      </c>
      <c r="C6359" s="9" t="s">
        <v>44</v>
      </c>
      <c r="D6359" s="9">
        <v>2007</v>
      </c>
      <c r="E6359" s="9" t="s">
        <v>9</v>
      </c>
      <c r="F6359" s="9" t="s">
        <v>50</v>
      </c>
      <c r="G6359" s="9">
        <v>0.1</v>
      </c>
      <c r="H6359" s="9">
        <v>0.01</v>
      </c>
      <c r="I6359" s="9">
        <v>0</v>
      </c>
      <c r="J6359" s="9">
        <v>0.01</v>
      </c>
      <c r="K6359" s="9">
        <v>0.12</v>
      </c>
    </row>
    <row r="6360" spans="1:11" x14ac:dyDescent="0.35">
      <c r="A6360" s="10">
        <v>9963</v>
      </c>
      <c r="B6360" s="10" t="s">
        <v>1276</v>
      </c>
      <c r="C6360" s="10" t="s">
        <v>149</v>
      </c>
      <c r="D6360" s="10">
        <v>2005</v>
      </c>
      <c r="E6360" s="10" t="s">
        <v>11</v>
      </c>
      <c r="F6360" s="10" t="s">
        <v>589</v>
      </c>
      <c r="G6360" s="10">
        <v>0.09</v>
      </c>
      <c r="H6360" s="10">
        <v>0.02</v>
      </c>
      <c r="I6360" s="10">
        <v>0</v>
      </c>
      <c r="J6360" s="10">
        <v>0</v>
      </c>
      <c r="K6360" s="10">
        <v>0.12</v>
      </c>
    </row>
    <row r="6361" spans="1:11" x14ac:dyDescent="0.35">
      <c r="A6361" s="9">
        <v>9964</v>
      </c>
      <c r="B6361" s="9" t="s">
        <v>3437</v>
      </c>
      <c r="C6361" s="9" t="s">
        <v>80</v>
      </c>
      <c r="D6361" s="9">
        <v>1998</v>
      </c>
      <c r="E6361" s="9" t="s">
        <v>4</v>
      </c>
      <c r="F6361" s="9" t="s">
        <v>73</v>
      </c>
      <c r="G6361" s="9">
        <v>0</v>
      </c>
      <c r="H6361" s="9">
        <v>0</v>
      </c>
      <c r="I6361" s="9">
        <v>0.12</v>
      </c>
      <c r="J6361" s="9">
        <v>0</v>
      </c>
      <c r="K6361" s="9">
        <v>0.12</v>
      </c>
    </row>
    <row r="6362" spans="1:11" x14ac:dyDescent="0.35">
      <c r="A6362" s="10">
        <v>9965</v>
      </c>
      <c r="B6362" s="10" t="s">
        <v>3438</v>
      </c>
      <c r="C6362" s="10" t="s">
        <v>72</v>
      </c>
      <c r="D6362" s="10">
        <v>1996</v>
      </c>
      <c r="E6362" s="10" t="s">
        <v>1</v>
      </c>
      <c r="F6362" s="10" t="s">
        <v>444</v>
      </c>
      <c r="G6362" s="10">
        <v>0.06</v>
      </c>
      <c r="H6362" s="10">
        <v>0.04</v>
      </c>
      <c r="I6362" s="10">
        <v>0</v>
      </c>
      <c r="J6362" s="10">
        <v>0.01</v>
      </c>
      <c r="K6362" s="10">
        <v>0.12</v>
      </c>
    </row>
    <row r="6363" spans="1:11" x14ac:dyDescent="0.35">
      <c r="A6363" s="9">
        <v>9966</v>
      </c>
      <c r="B6363" s="9" t="s">
        <v>3439</v>
      </c>
      <c r="C6363" s="9" t="s">
        <v>72</v>
      </c>
      <c r="D6363" s="9">
        <v>1998</v>
      </c>
      <c r="E6363" s="9" t="s">
        <v>4</v>
      </c>
      <c r="F6363" s="9" t="s">
        <v>495</v>
      </c>
      <c r="G6363" s="9">
        <v>0.06</v>
      </c>
      <c r="H6363" s="9">
        <v>0.04</v>
      </c>
      <c r="I6363" s="9">
        <v>0</v>
      </c>
      <c r="J6363" s="9">
        <v>0.01</v>
      </c>
      <c r="K6363" s="9">
        <v>0.12</v>
      </c>
    </row>
    <row r="6364" spans="1:11" x14ac:dyDescent="0.35">
      <c r="A6364" s="10">
        <v>9967</v>
      </c>
      <c r="B6364" s="10" t="s">
        <v>1501</v>
      </c>
      <c r="C6364" s="10" t="s">
        <v>49</v>
      </c>
      <c r="D6364" s="10">
        <v>2011</v>
      </c>
      <c r="E6364" s="10" t="s">
        <v>2</v>
      </c>
      <c r="F6364" s="10" t="s">
        <v>67</v>
      </c>
      <c r="G6364" s="10">
        <v>0.09</v>
      </c>
      <c r="H6364" s="10">
        <v>0.02</v>
      </c>
      <c r="I6364" s="10">
        <v>0</v>
      </c>
      <c r="J6364" s="10">
        <v>0.01</v>
      </c>
      <c r="K6364" s="10">
        <v>0.12</v>
      </c>
    </row>
    <row r="6365" spans="1:11" x14ac:dyDescent="0.35">
      <c r="A6365" s="9">
        <v>9968</v>
      </c>
      <c r="B6365" s="9" t="s">
        <v>838</v>
      </c>
      <c r="C6365" s="9" t="s">
        <v>39</v>
      </c>
      <c r="D6365" s="9">
        <v>2001</v>
      </c>
      <c r="E6365" s="9" t="s">
        <v>3</v>
      </c>
      <c r="F6365" s="9" t="s">
        <v>76</v>
      </c>
      <c r="G6365" s="9">
        <v>0.09</v>
      </c>
      <c r="H6365" s="9">
        <v>0.02</v>
      </c>
      <c r="I6365" s="9">
        <v>0</v>
      </c>
      <c r="J6365" s="9">
        <v>0</v>
      </c>
      <c r="K6365" s="9">
        <v>0.12</v>
      </c>
    </row>
    <row r="6366" spans="1:11" x14ac:dyDescent="0.35">
      <c r="A6366" s="10">
        <v>9969</v>
      </c>
      <c r="B6366" s="10" t="s">
        <v>3440</v>
      </c>
      <c r="C6366" s="10" t="s">
        <v>56</v>
      </c>
      <c r="D6366" s="10">
        <v>2014</v>
      </c>
      <c r="E6366" s="10" t="s">
        <v>9</v>
      </c>
      <c r="F6366" s="10" t="s">
        <v>2154</v>
      </c>
      <c r="G6366" s="10">
        <v>7.0000000000000007E-2</v>
      </c>
      <c r="H6366" s="10">
        <v>0.01</v>
      </c>
      <c r="I6366" s="10">
        <v>0</v>
      </c>
      <c r="J6366" s="10">
        <v>0.03</v>
      </c>
      <c r="K6366" s="10">
        <v>0.12</v>
      </c>
    </row>
    <row r="6367" spans="1:11" x14ac:dyDescent="0.35">
      <c r="A6367" s="9">
        <v>9970</v>
      </c>
      <c r="B6367" s="9" t="s">
        <v>3441</v>
      </c>
      <c r="C6367" s="9" t="s">
        <v>149</v>
      </c>
      <c r="D6367" s="9">
        <v>2006</v>
      </c>
      <c r="E6367" s="9" t="s">
        <v>9</v>
      </c>
      <c r="F6367" s="9" t="s">
        <v>67</v>
      </c>
      <c r="G6367" s="9">
        <v>0.09</v>
      </c>
      <c r="H6367" s="9">
        <v>0.02</v>
      </c>
      <c r="I6367" s="9">
        <v>0</v>
      </c>
      <c r="J6367" s="9">
        <v>0</v>
      </c>
      <c r="K6367" s="9">
        <v>0.12</v>
      </c>
    </row>
    <row r="6368" spans="1:11" x14ac:dyDescent="0.35">
      <c r="A6368" s="10">
        <v>9971</v>
      </c>
      <c r="B6368" s="10" t="s">
        <v>3442</v>
      </c>
      <c r="C6368" s="10" t="s">
        <v>72</v>
      </c>
      <c r="D6368" s="10">
        <v>1998</v>
      </c>
      <c r="E6368" s="10" t="s">
        <v>11</v>
      </c>
      <c r="F6368" s="10" t="s">
        <v>57</v>
      </c>
      <c r="G6368" s="10">
        <v>0</v>
      </c>
      <c r="H6368" s="10">
        <v>0</v>
      </c>
      <c r="I6368" s="10">
        <v>0.11</v>
      </c>
      <c r="J6368" s="10">
        <v>0.01</v>
      </c>
      <c r="K6368" s="10">
        <v>0.12</v>
      </c>
    </row>
    <row r="6369" spans="1:11" x14ac:dyDescent="0.35">
      <c r="A6369" s="9">
        <v>9972</v>
      </c>
      <c r="B6369" s="9" t="s">
        <v>3443</v>
      </c>
      <c r="C6369" s="9" t="s">
        <v>94</v>
      </c>
      <c r="D6369" s="9">
        <v>2011</v>
      </c>
      <c r="E6369" s="9" t="s">
        <v>4</v>
      </c>
      <c r="F6369" s="9" t="s">
        <v>61</v>
      </c>
      <c r="G6369" s="9">
        <v>7.0000000000000007E-2</v>
      </c>
      <c r="H6369" s="9">
        <v>0.03</v>
      </c>
      <c r="I6369" s="9">
        <v>0</v>
      </c>
      <c r="J6369" s="9">
        <v>0.01</v>
      </c>
      <c r="K6369" s="9">
        <v>0.12</v>
      </c>
    </row>
    <row r="6370" spans="1:11" x14ac:dyDescent="0.35">
      <c r="A6370" s="10">
        <v>9973</v>
      </c>
      <c r="B6370" s="10" t="s">
        <v>178</v>
      </c>
      <c r="C6370" s="10" t="s">
        <v>70</v>
      </c>
      <c r="D6370" s="10">
        <v>2013</v>
      </c>
      <c r="E6370" s="10" t="s">
        <v>6</v>
      </c>
      <c r="F6370" s="10" t="s">
        <v>50</v>
      </c>
      <c r="G6370" s="10">
        <v>0.09</v>
      </c>
      <c r="H6370" s="10">
        <v>0.01</v>
      </c>
      <c r="I6370" s="10">
        <v>0</v>
      </c>
      <c r="J6370" s="10">
        <v>0.01</v>
      </c>
      <c r="K6370" s="10">
        <v>0.12</v>
      </c>
    </row>
    <row r="6371" spans="1:11" x14ac:dyDescent="0.35">
      <c r="A6371" s="9">
        <v>9974</v>
      </c>
      <c r="B6371" s="9" t="s">
        <v>3444</v>
      </c>
      <c r="C6371" s="9" t="s">
        <v>69</v>
      </c>
      <c r="D6371" s="9">
        <v>2013</v>
      </c>
      <c r="E6371" s="9" t="s">
        <v>8</v>
      </c>
      <c r="F6371" s="9" t="s">
        <v>1138</v>
      </c>
      <c r="G6371" s="9">
        <v>0</v>
      </c>
      <c r="H6371" s="9">
        <v>0</v>
      </c>
      <c r="I6371" s="9">
        <v>0.12</v>
      </c>
      <c r="J6371" s="9">
        <v>0</v>
      </c>
      <c r="K6371" s="9">
        <v>0.12</v>
      </c>
    </row>
    <row r="6372" spans="1:11" x14ac:dyDescent="0.35">
      <c r="A6372" s="10">
        <v>9975</v>
      </c>
      <c r="B6372" s="10" t="s">
        <v>3445</v>
      </c>
      <c r="C6372" s="10" t="s">
        <v>49</v>
      </c>
      <c r="D6372" s="10">
        <v>2008</v>
      </c>
      <c r="E6372" s="10" t="s">
        <v>9</v>
      </c>
      <c r="F6372" s="10" t="s">
        <v>772</v>
      </c>
      <c r="G6372" s="10">
        <v>0</v>
      </c>
      <c r="H6372" s="10">
        <v>0</v>
      </c>
      <c r="I6372" s="10">
        <v>0.12</v>
      </c>
      <c r="J6372" s="10">
        <v>0</v>
      </c>
      <c r="K6372" s="10">
        <v>0.12</v>
      </c>
    </row>
    <row r="6373" spans="1:11" x14ac:dyDescent="0.35">
      <c r="A6373" s="9">
        <v>9976</v>
      </c>
      <c r="B6373" s="9" t="s">
        <v>3446</v>
      </c>
      <c r="C6373" s="9" t="s">
        <v>34</v>
      </c>
      <c r="D6373" s="9">
        <v>2008</v>
      </c>
      <c r="E6373" s="9" t="s">
        <v>11</v>
      </c>
      <c r="F6373" s="9" t="s">
        <v>91</v>
      </c>
      <c r="G6373" s="9">
        <v>0.06</v>
      </c>
      <c r="H6373" s="9">
        <v>0.04</v>
      </c>
      <c r="I6373" s="9">
        <v>0</v>
      </c>
      <c r="J6373" s="9">
        <v>0.01</v>
      </c>
      <c r="K6373" s="9">
        <v>0.12</v>
      </c>
    </row>
    <row r="6374" spans="1:11" x14ac:dyDescent="0.35">
      <c r="A6374" s="10">
        <v>9977</v>
      </c>
      <c r="B6374" s="10" t="s">
        <v>907</v>
      </c>
      <c r="C6374" s="10" t="s">
        <v>69</v>
      </c>
      <c r="D6374" s="10">
        <v>2011</v>
      </c>
      <c r="E6374" s="10" t="s">
        <v>6</v>
      </c>
      <c r="F6374" s="10" t="s">
        <v>43</v>
      </c>
      <c r="G6374" s="10">
        <v>0.11</v>
      </c>
      <c r="H6374" s="10">
        <v>0</v>
      </c>
      <c r="I6374" s="10">
        <v>0</v>
      </c>
      <c r="J6374" s="10">
        <v>0.01</v>
      </c>
      <c r="K6374" s="10">
        <v>0.12</v>
      </c>
    </row>
    <row r="6375" spans="1:11" x14ac:dyDescent="0.35">
      <c r="A6375" s="9">
        <v>9978</v>
      </c>
      <c r="B6375" s="9" t="s">
        <v>723</v>
      </c>
      <c r="C6375" s="9" t="s">
        <v>49</v>
      </c>
      <c r="D6375" s="9">
        <v>2009</v>
      </c>
      <c r="E6375" s="9" t="s">
        <v>8</v>
      </c>
      <c r="F6375" s="9" t="s">
        <v>50</v>
      </c>
      <c r="G6375" s="9">
        <v>7.0000000000000007E-2</v>
      </c>
      <c r="H6375" s="9">
        <v>0.03</v>
      </c>
      <c r="I6375" s="9">
        <v>0</v>
      </c>
      <c r="J6375" s="9">
        <v>0.01</v>
      </c>
      <c r="K6375" s="9">
        <v>0.12</v>
      </c>
    </row>
    <row r="6376" spans="1:11" x14ac:dyDescent="0.35">
      <c r="A6376" s="10">
        <v>9979</v>
      </c>
      <c r="B6376" s="10" t="s">
        <v>3447</v>
      </c>
      <c r="C6376" s="10" t="s">
        <v>49</v>
      </c>
      <c r="D6376" s="10">
        <v>2007</v>
      </c>
      <c r="E6376" s="10" t="s">
        <v>11</v>
      </c>
      <c r="F6376" s="10" t="s">
        <v>38</v>
      </c>
      <c r="G6376" s="10">
        <v>0</v>
      </c>
      <c r="H6376" s="10">
        <v>0</v>
      </c>
      <c r="I6376" s="10">
        <v>0.12</v>
      </c>
      <c r="J6376" s="10">
        <v>0</v>
      </c>
      <c r="K6376" s="10">
        <v>0.12</v>
      </c>
    </row>
    <row r="6377" spans="1:11" x14ac:dyDescent="0.35">
      <c r="A6377" s="9">
        <v>9980</v>
      </c>
      <c r="B6377" s="9" t="s">
        <v>3448</v>
      </c>
      <c r="C6377" s="9" t="s">
        <v>72</v>
      </c>
      <c r="D6377" s="9">
        <v>1995</v>
      </c>
      <c r="E6377" s="9" t="s">
        <v>12</v>
      </c>
      <c r="F6377" s="9" t="s">
        <v>57</v>
      </c>
      <c r="G6377" s="9">
        <v>0</v>
      </c>
      <c r="H6377" s="9">
        <v>0</v>
      </c>
      <c r="I6377" s="9">
        <v>0.11</v>
      </c>
      <c r="J6377" s="9">
        <v>0.01</v>
      </c>
      <c r="K6377" s="9">
        <v>0.12</v>
      </c>
    </row>
    <row r="6378" spans="1:11" x14ac:dyDescent="0.35">
      <c r="A6378" s="10">
        <v>9981</v>
      </c>
      <c r="B6378" s="10" t="s">
        <v>3449</v>
      </c>
      <c r="C6378" s="10" t="s">
        <v>34</v>
      </c>
      <c r="D6378" s="10">
        <v>2007</v>
      </c>
      <c r="E6378" s="10" t="s">
        <v>6</v>
      </c>
      <c r="F6378" s="10" t="s">
        <v>84</v>
      </c>
      <c r="G6378" s="10">
        <v>0</v>
      </c>
      <c r="H6378" s="10">
        <v>0</v>
      </c>
      <c r="I6378" s="10">
        <v>0.12</v>
      </c>
      <c r="J6378" s="10">
        <v>0</v>
      </c>
      <c r="K6378" s="10">
        <v>0.12</v>
      </c>
    </row>
    <row r="6379" spans="1:11" x14ac:dyDescent="0.35">
      <c r="A6379" s="9">
        <v>9982</v>
      </c>
      <c r="B6379" s="9" t="s">
        <v>3450</v>
      </c>
      <c r="C6379" s="9" t="s">
        <v>49</v>
      </c>
      <c r="D6379" s="9">
        <v>2007</v>
      </c>
      <c r="E6379" s="9" t="s">
        <v>4</v>
      </c>
      <c r="F6379" s="9" t="s">
        <v>53</v>
      </c>
      <c r="G6379" s="9">
        <v>0</v>
      </c>
      <c r="H6379" s="9">
        <v>0</v>
      </c>
      <c r="I6379" s="9">
        <v>0.12</v>
      </c>
      <c r="J6379" s="9">
        <v>0</v>
      </c>
      <c r="K6379" s="9">
        <v>0.12</v>
      </c>
    </row>
    <row r="6380" spans="1:11" x14ac:dyDescent="0.35">
      <c r="A6380" s="10">
        <v>9983</v>
      </c>
      <c r="B6380" s="10" t="s">
        <v>3451</v>
      </c>
      <c r="C6380" s="10" t="s">
        <v>49</v>
      </c>
      <c r="D6380" s="11" t="s">
        <v>145</v>
      </c>
      <c r="E6380" s="10" t="s">
        <v>9</v>
      </c>
      <c r="F6380" s="10" t="s">
        <v>120</v>
      </c>
      <c r="G6380" s="10">
        <v>0.09</v>
      </c>
      <c r="H6380" s="10">
        <v>0.02</v>
      </c>
      <c r="I6380" s="10">
        <v>0</v>
      </c>
      <c r="J6380" s="10">
        <v>0.01</v>
      </c>
      <c r="K6380" s="10">
        <v>0.12</v>
      </c>
    </row>
    <row r="6381" spans="1:11" x14ac:dyDescent="0.35">
      <c r="A6381" s="9">
        <v>9984</v>
      </c>
      <c r="B6381" s="9" t="s">
        <v>501</v>
      </c>
      <c r="C6381" s="9" t="s">
        <v>88</v>
      </c>
      <c r="D6381" s="9">
        <v>2011</v>
      </c>
      <c r="E6381" s="9" t="s">
        <v>1</v>
      </c>
      <c r="F6381" s="9" t="s">
        <v>266</v>
      </c>
      <c r="G6381" s="9">
        <v>0.11</v>
      </c>
      <c r="H6381" s="9">
        <v>0</v>
      </c>
      <c r="I6381" s="9">
        <v>0</v>
      </c>
      <c r="J6381" s="9">
        <v>0.01</v>
      </c>
      <c r="K6381" s="9">
        <v>0.12</v>
      </c>
    </row>
    <row r="6382" spans="1:11" x14ac:dyDescent="0.35">
      <c r="A6382" s="10">
        <v>9985</v>
      </c>
      <c r="B6382" s="10" t="s">
        <v>708</v>
      </c>
      <c r="C6382" s="10" t="s">
        <v>70</v>
      </c>
      <c r="D6382" s="10">
        <v>2007</v>
      </c>
      <c r="E6382" s="10" t="s">
        <v>9</v>
      </c>
      <c r="F6382" s="10" t="s">
        <v>52</v>
      </c>
      <c r="G6382" s="10">
        <v>0.1</v>
      </c>
      <c r="H6382" s="10">
        <v>0.01</v>
      </c>
      <c r="I6382" s="10">
        <v>0</v>
      </c>
      <c r="J6382" s="10">
        <v>0.01</v>
      </c>
      <c r="K6382" s="10">
        <v>0.12</v>
      </c>
    </row>
    <row r="6383" spans="1:11" x14ac:dyDescent="0.35">
      <c r="A6383" s="9">
        <v>9986</v>
      </c>
      <c r="B6383" s="9" t="s">
        <v>3452</v>
      </c>
      <c r="C6383" s="9" t="s">
        <v>49</v>
      </c>
      <c r="D6383" s="9">
        <v>2009</v>
      </c>
      <c r="E6383" s="9" t="s">
        <v>1</v>
      </c>
      <c r="F6383" s="9" t="s">
        <v>75</v>
      </c>
      <c r="G6383" s="9">
        <v>0</v>
      </c>
      <c r="H6383" s="9">
        <v>0</v>
      </c>
      <c r="I6383" s="9">
        <v>0.12</v>
      </c>
      <c r="J6383" s="9">
        <v>0</v>
      </c>
      <c r="K6383" s="9">
        <v>0.12</v>
      </c>
    </row>
    <row r="6384" spans="1:11" x14ac:dyDescent="0.35">
      <c r="A6384" s="10">
        <v>9987</v>
      </c>
      <c r="B6384" s="10" t="s">
        <v>3453</v>
      </c>
      <c r="C6384" s="10" t="s">
        <v>80</v>
      </c>
      <c r="D6384" s="10">
        <v>1994</v>
      </c>
      <c r="E6384" s="10" t="s">
        <v>10</v>
      </c>
      <c r="F6384" s="10" t="s">
        <v>3454</v>
      </c>
      <c r="G6384" s="10">
        <v>0</v>
      </c>
      <c r="H6384" s="10">
        <v>0</v>
      </c>
      <c r="I6384" s="10">
        <v>0.12</v>
      </c>
      <c r="J6384" s="10">
        <v>0</v>
      </c>
      <c r="K6384" s="10">
        <v>0.12</v>
      </c>
    </row>
    <row r="6385" spans="1:11" x14ac:dyDescent="0.35">
      <c r="A6385" s="9">
        <v>9988</v>
      </c>
      <c r="B6385" s="9" t="s">
        <v>1586</v>
      </c>
      <c r="C6385" s="9" t="s">
        <v>39</v>
      </c>
      <c r="D6385" s="9">
        <v>2002</v>
      </c>
      <c r="E6385" s="9" t="s">
        <v>1</v>
      </c>
      <c r="F6385" s="9" t="s">
        <v>46</v>
      </c>
      <c r="G6385" s="9">
        <v>0.09</v>
      </c>
      <c r="H6385" s="9">
        <v>0.02</v>
      </c>
      <c r="I6385" s="9">
        <v>0</v>
      </c>
      <c r="J6385" s="9">
        <v>0</v>
      </c>
      <c r="K6385" s="9">
        <v>0.12</v>
      </c>
    </row>
    <row r="6386" spans="1:11" x14ac:dyDescent="0.35">
      <c r="A6386" s="10">
        <v>9989</v>
      </c>
      <c r="B6386" s="10" t="s">
        <v>3455</v>
      </c>
      <c r="C6386" s="10" t="s">
        <v>49</v>
      </c>
      <c r="D6386" s="10">
        <v>2010</v>
      </c>
      <c r="E6386" s="10" t="s">
        <v>5</v>
      </c>
      <c r="F6386" s="10" t="s">
        <v>50</v>
      </c>
      <c r="G6386" s="10">
        <v>0.02</v>
      </c>
      <c r="H6386" s="10">
        <v>7.0000000000000007E-2</v>
      </c>
      <c r="I6386" s="10">
        <v>0</v>
      </c>
      <c r="J6386" s="10">
        <v>0.02</v>
      </c>
      <c r="K6386" s="10">
        <v>0.12</v>
      </c>
    </row>
    <row r="6387" spans="1:11" x14ac:dyDescent="0.35">
      <c r="A6387" s="9">
        <v>9990</v>
      </c>
      <c r="B6387" s="9" t="s">
        <v>3456</v>
      </c>
      <c r="C6387" s="9" t="s">
        <v>149</v>
      </c>
      <c r="D6387" s="9">
        <v>2002</v>
      </c>
      <c r="E6387" s="9" t="s">
        <v>7</v>
      </c>
      <c r="F6387" s="9" t="s">
        <v>3457</v>
      </c>
      <c r="G6387" s="9">
        <v>0.09</v>
      </c>
      <c r="H6387" s="9">
        <v>0.02</v>
      </c>
      <c r="I6387" s="9">
        <v>0</v>
      </c>
      <c r="J6387" s="9">
        <v>0</v>
      </c>
      <c r="K6387" s="9">
        <v>0.12</v>
      </c>
    </row>
    <row r="6388" spans="1:11" x14ac:dyDescent="0.35">
      <c r="A6388" s="10">
        <v>9991</v>
      </c>
      <c r="B6388" s="10" t="s">
        <v>1040</v>
      </c>
      <c r="C6388" s="10" t="s">
        <v>102</v>
      </c>
      <c r="D6388" s="10">
        <v>2015</v>
      </c>
      <c r="E6388" s="10" t="s">
        <v>4</v>
      </c>
      <c r="F6388" s="10" t="s">
        <v>75</v>
      </c>
      <c r="G6388" s="10">
        <v>0</v>
      </c>
      <c r="H6388" s="10">
        <v>0.1</v>
      </c>
      <c r="I6388" s="10">
        <v>0</v>
      </c>
      <c r="J6388" s="10">
        <v>0.02</v>
      </c>
      <c r="K6388" s="10">
        <v>0.12</v>
      </c>
    </row>
    <row r="6389" spans="1:11" x14ac:dyDescent="0.35">
      <c r="A6389" s="9">
        <v>9992</v>
      </c>
      <c r="B6389" s="9" t="s">
        <v>3458</v>
      </c>
      <c r="C6389" s="9" t="s">
        <v>34</v>
      </c>
      <c r="D6389" s="9">
        <v>2002</v>
      </c>
      <c r="E6389" s="9" t="s">
        <v>3</v>
      </c>
      <c r="F6389" s="9" t="s">
        <v>61</v>
      </c>
      <c r="G6389" s="9">
        <v>0.05</v>
      </c>
      <c r="H6389" s="9">
        <v>0.04</v>
      </c>
      <c r="I6389" s="9">
        <v>0.02</v>
      </c>
      <c r="J6389" s="9">
        <v>0.01</v>
      </c>
      <c r="K6389" s="9">
        <v>0.12</v>
      </c>
    </row>
    <row r="6390" spans="1:11" x14ac:dyDescent="0.35">
      <c r="A6390" s="10">
        <v>9993</v>
      </c>
      <c r="B6390" s="10" t="s">
        <v>3459</v>
      </c>
      <c r="C6390" s="10" t="s">
        <v>42</v>
      </c>
      <c r="D6390" s="10">
        <v>2011</v>
      </c>
      <c r="E6390" s="10" t="s">
        <v>6</v>
      </c>
      <c r="F6390" s="10" t="s">
        <v>61</v>
      </c>
      <c r="G6390" s="10">
        <v>0.11</v>
      </c>
      <c r="H6390" s="10">
        <v>0</v>
      </c>
      <c r="I6390" s="10">
        <v>0</v>
      </c>
      <c r="J6390" s="10">
        <v>0.01</v>
      </c>
      <c r="K6390" s="10">
        <v>0.12</v>
      </c>
    </row>
    <row r="6391" spans="1:11" x14ac:dyDescent="0.35">
      <c r="A6391" s="9">
        <v>9994</v>
      </c>
      <c r="B6391" s="9" t="s">
        <v>3460</v>
      </c>
      <c r="C6391" s="9" t="s">
        <v>44</v>
      </c>
      <c r="D6391" s="9">
        <v>2005</v>
      </c>
      <c r="E6391" s="9" t="s">
        <v>1</v>
      </c>
      <c r="F6391" s="9" t="s">
        <v>61</v>
      </c>
      <c r="G6391" s="9">
        <v>0.11</v>
      </c>
      <c r="H6391" s="9">
        <v>0</v>
      </c>
      <c r="I6391" s="9">
        <v>0</v>
      </c>
      <c r="J6391" s="9">
        <v>0.01</v>
      </c>
      <c r="K6391" s="9">
        <v>0.12</v>
      </c>
    </row>
    <row r="6392" spans="1:11" x14ac:dyDescent="0.35">
      <c r="A6392" s="10">
        <v>9995</v>
      </c>
      <c r="B6392" s="10" t="s">
        <v>3461</v>
      </c>
      <c r="C6392" s="10" t="s">
        <v>102</v>
      </c>
      <c r="D6392" s="10">
        <v>2016</v>
      </c>
      <c r="E6392" s="10" t="s">
        <v>9</v>
      </c>
      <c r="F6392" s="10" t="s">
        <v>98</v>
      </c>
      <c r="G6392" s="10">
        <v>0.02</v>
      </c>
      <c r="H6392" s="10">
        <v>7.0000000000000007E-2</v>
      </c>
      <c r="I6392" s="10">
        <v>0.01</v>
      </c>
      <c r="J6392" s="10">
        <v>0.02</v>
      </c>
      <c r="K6392" s="10">
        <v>0.12</v>
      </c>
    </row>
    <row r="6393" spans="1:11" x14ac:dyDescent="0.35">
      <c r="A6393" s="9">
        <v>9996</v>
      </c>
      <c r="B6393" s="9" t="s">
        <v>489</v>
      </c>
      <c r="C6393" s="9" t="s">
        <v>39</v>
      </c>
      <c r="D6393" s="9">
        <v>2003</v>
      </c>
      <c r="E6393" s="9" t="s">
        <v>9</v>
      </c>
      <c r="F6393" s="9" t="s">
        <v>67</v>
      </c>
      <c r="G6393" s="9">
        <v>0.09</v>
      </c>
      <c r="H6393" s="9">
        <v>0.02</v>
      </c>
      <c r="I6393" s="9">
        <v>0</v>
      </c>
      <c r="J6393" s="9">
        <v>0</v>
      </c>
      <c r="K6393" s="9">
        <v>0.12</v>
      </c>
    </row>
    <row r="6394" spans="1:11" x14ac:dyDescent="0.35">
      <c r="A6394" s="10">
        <v>9997</v>
      </c>
      <c r="B6394" s="10" t="s">
        <v>3132</v>
      </c>
      <c r="C6394" s="10" t="s">
        <v>49</v>
      </c>
      <c r="D6394" s="10">
        <v>2008</v>
      </c>
      <c r="E6394" s="10" t="s">
        <v>7</v>
      </c>
      <c r="F6394" s="10" t="s">
        <v>642</v>
      </c>
      <c r="G6394" s="10">
        <v>0.11</v>
      </c>
      <c r="H6394" s="10">
        <v>0</v>
      </c>
      <c r="I6394" s="10">
        <v>0</v>
      </c>
      <c r="J6394" s="10">
        <v>0.01</v>
      </c>
      <c r="K6394" s="10">
        <v>0.12</v>
      </c>
    </row>
    <row r="6395" spans="1:11" x14ac:dyDescent="0.35">
      <c r="A6395" s="9">
        <v>9998</v>
      </c>
      <c r="B6395" s="9" t="s">
        <v>3462</v>
      </c>
      <c r="C6395" s="9" t="s">
        <v>36</v>
      </c>
      <c r="D6395" s="9">
        <v>2001</v>
      </c>
      <c r="E6395" s="9" t="s">
        <v>3</v>
      </c>
      <c r="F6395" s="9" t="s">
        <v>67</v>
      </c>
      <c r="G6395" s="9">
        <v>0.08</v>
      </c>
      <c r="H6395" s="9">
        <v>0.03</v>
      </c>
      <c r="I6395" s="9">
        <v>0</v>
      </c>
      <c r="J6395" s="9">
        <v>0</v>
      </c>
      <c r="K6395" s="9">
        <v>0.11</v>
      </c>
    </row>
    <row r="6396" spans="1:11" x14ac:dyDescent="0.35">
      <c r="A6396" s="10">
        <v>9999</v>
      </c>
      <c r="B6396" s="10" t="s">
        <v>3463</v>
      </c>
      <c r="C6396" s="10" t="s">
        <v>49</v>
      </c>
      <c r="D6396" s="10">
        <v>2008</v>
      </c>
      <c r="E6396" s="10" t="s">
        <v>11</v>
      </c>
      <c r="F6396" s="10" t="s">
        <v>134</v>
      </c>
      <c r="G6396" s="10">
        <v>0.11</v>
      </c>
      <c r="H6396" s="10">
        <v>0</v>
      </c>
      <c r="I6396" s="10">
        <v>0</v>
      </c>
      <c r="J6396" s="10">
        <v>0.01</v>
      </c>
      <c r="K6396" s="10">
        <v>0.11</v>
      </c>
    </row>
    <row r="6397" spans="1:11" x14ac:dyDescent="0.35">
      <c r="A6397" s="9">
        <v>10000</v>
      </c>
      <c r="B6397" s="9" t="s">
        <v>3464</v>
      </c>
      <c r="C6397" s="9" t="s">
        <v>69</v>
      </c>
      <c r="D6397" s="9">
        <v>2012</v>
      </c>
      <c r="E6397" s="9" t="s">
        <v>9</v>
      </c>
      <c r="F6397" s="9" t="s">
        <v>46</v>
      </c>
      <c r="G6397" s="9">
        <v>0</v>
      </c>
      <c r="H6397" s="9">
        <v>0</v>
      </c>
      <c r="I6397" s="9">
        <v>0.11</v>
      </c>
      <c r="J6397" s="9">
        <v>0</v>
      </c>
      <c r="K6397" s="9">
        <v>0.11</v>
      </c>
    </row>
    <row r="6398" spans="1:11" x14ac:dyDescent="0.35">
      <c r="A6398" s="10">
        <v>10001</v>
      </c>
      <c r="B6398" s="10" t="s">
        <v>3465</v>
      </c>
      <c r="C6398" s="10" t="s">
        <v>34</v>
      </c>
      <c r="D6398" s="10">
        <v>2000</v>
      </c>
      <c r="E6398" s="10" t="s">
        <v>10</v>
      </c>
      <c r="F6398" s="10" t="s">
        <v>111</v>
      </c>
      <c r="G6398" s="10">
        <v>0</v>
      </c>
      <c r="H6398" s="10">
        <v>0</v>
      </c>
      <c r="I6398" s="10">
        <v>0.11</v>
      </c>
      <c r="J6398" s="10">
        <v>0</v>
      </c>
      <c r="K6398" s="10">
        <v>0.11</v>
      </c>
    </row>
    <row r="6399" spans="1:11" x14ac:dyDescent="0.35">
      <c r="A6399" s="9">
        <v>10002</v>
      </c>
      <c r="B6399" s="9" t="s">
        <v>3466</v>
      </c>
      <c r="C6399" s="9" t="s">
        <v>49</v>
      </c>
      <c r="D6399" s="9">
        <v>2009</v>
      </c>
      <c r="E6399" s="9" t="s">
        <v>4</v>
      </c>
      <c r="F6399" s="9" t="s">
        <v>174</v>
      </c>
      <c r="G6399" s="9">
        <v>0.08</v>
      </c>
      <c r="H6399" s="9">
        <v>0</v>
      </c>
      <c r="I6399" s="9">
        <v>0.03</v>
      </c>
      <c r="J6399" s="9">
        <v>0.01</v>
      </c>
      <c r="K6399" s="9">
        <v>0.11</v>
      </c>
    </row>
    <row r="6400" spans="1:11" x14ac:dyDescent="0.35">
      <c r="A6400" s="10">
        <v>10003</v>
      </c>
      <c r="B6400" s="10" t="s">
        <v>3467</v>
      </c>
      <c r="C6400" s="10" t="s">
        <v>42</v>
      </c>
      <c r="D6400" s="10">
        <v>2010</v>
      </c>
      <c r="E6400" s="10" t="s">
        <v>6</v>
      </c>
      <c r="F6400" s="10" t="s">
        <v>50</v>
      </c>
      <c r="G6400" s="10">
        <v>0.11</v>
      </c>
      <c r="H6400" s="10">
        <v>0</v>
      </c>
      <c r="I6400" s="10">
        <v>0</v>
      </c>
      <c r="J6400" s="10">
        <v>0.01</v>
      </c>
      <c r="K6400" s="10">
        <v>0.11</v>
      </c>
    </row>
    <row r="6401" spans="1:11" x14ac:dyDescent="0.35">
      <c r="A6401" s="9">
        <v>10004</v>
      </c>
      <c r="B6401" s="9" t="s">
        <v>780</v>
      </c>
      <c r="C6401" s="9" t="s">
        <v>39</v>
      </c>
      <c r="D6401" s="9">
        <v>2004</v>
      </c>
      <c r="E6401" s="9" t="s">
        <v>1</v>
      </c>
      <c r="F6401" s="9" t="s">
        <v>43</v>
      </c>
      <c r="G6401" s="9">
        <v>0.09</v>
      </c>
      <c r="H6401" s="9">
        <v>0.02</v>
      </c>
      <c r="I6401" s="9">
        <v>0</v>
      </c>
      <c r="J6401" s="9">
        <v>0</v>
      </c>
      <c r="K6401" s="9">
        <v>0.11</v>
      </c>
    </row>
    <row r="6402" spans="1:11" x14ac:dyDescent="0.35">
      <c r="A6402" s="10">
        <v>10005</v>
      </c>
      <c r="B6402" s="10" t="s">
        <v>3468</v>
      </c>
      <c r="C6402" s="10" t="s">
        <v>39</v>
      </c>
      <c r="D6402" s="10">
        <v>2002</v>
      </c>
      <c r="E6402" s="10" t="s">
        <v>3</v>
      </c>
      <c r="F6402" s="10" t="s">
        <v>118</v>
      </c>
      <c r="G6402" s="10">
        <v>0.09</v>
      </c>
      <c r="H6402" s="10">
        <v>0.02</v>
      </c>
      <c r="I6402" s="10">
        <v>0</v>
      </c>
      <c r="J6402" s="10">
        <v>0</v>
      </c>
      <c r="K6402" s="10">
        <v>0.11</v>
      </c>
    </row>
    <row r="6403" spans="1:11" x14ac:dyDescent="0.35">
      <c r="A6403" s="9">
        <v>10006</v>
      </c>
      <c r="B6403" s="9" t="s">
        <v>2303</v>
      </c>
      <c r="C6403" s="9" t="s">
        <v>80</v>
      </c>
      <c r="D6403" s="9">
        <v>1995</v>
      </c>
      <c r="E6403" s="9" t="s">
        <v>12</v>
      </c>
      <c r="F6403" s="9" t="s">
        <v>111</v>
      </c>
      <c r="G6403" s="9">
        <v>0</v>
      </c>
      <c r="H6403" s="9">
        <v>0</v>
      </c>
      <c r="I6403" s="9">
        <v>0.11</v>
      </c>
      <c r="J6403" s="9">
        <v>0</v>
      </c>
      <c r="K6403" s="9">
        <v>0.11</v>
      </c>
    </row>
    <row r="6404" spans="1:11" x14ac:dyDescent="0.35">
      <c r="A6404" s="10">
        <v>10007</v>
      </c>
      <c r="B6404" s="10" t="s">
        <v>3469</v>
      </c>
      <c r="C6404" s="10" t="s">
        <v>94</v>
      </c>
      <c r="D6404" s="10">
        <v>2001</v>
      </c>
      <c r="E6404" s="10" t="s">
        <v>12</v>
      </c>
      <c r="F6404" s="10" t="s">
        <v>987</v>
      </c>
      <c r="G6404" s="10">
        <v>0</v>
      </c>
      <c r="H6404" s="10">
        <v>0.09</v>
      </c>
      <c r="I6404" s="10">
        <v>0</v>
      </c>
      <c r="J6404" s="10">
        <v>0.02</v>
      </c>
      <c r="K6404" s="10">
        <v>0.11</v>
      </c>
    </row>
    <row r="6405" spans="1:11" x14ac:dyDescent="0.35">
      <c r="A6405" s="9">
        <v>10008</v>
      </c>
      <c r="B6405" s="9" t="s">
        <v>3470</v>
      </c>
      <c r="C6405" s="9" t="s">
        <v>70</v>
      </c>
      <c r="D6405" s="9">
        <v>2008</v>
      </c>
      <c r="E6405" s="9" t="s">
        <v>12</v>
      </c>
      <c r="F6405" s="9" t="s">
        <v>98</v>
      </c>
      <c r="G6405" s="9">
        <v>0.09</v>
      </c>
      <c r="H6405" s="9">
        <v>0.02</v>
      </c>
      <c r="I6405" s="9">
        <v>0</v>
      </c>
      <c r="J6405" s="9">
        <v>0.01</v>
      </c>
      <c r="K6405" s="9">
        <v>0.11</v>
      </c>
    </row>
    <row r="6406" spans="1:11" x14ac:dyDescent="0.35">
      <c r="A6406" s="10">
        <v>10009</v>
      </c>
      <c r="B6406" s="10" t="s">
        <v>3471</v>
      </c>
      <c r="C6406" s="10" t="s">
        <v>72</v>
      </c>
      <c r="D6406" s="10">
        <v>2000</v>
      </c>
      <c r="E6406" s="10" t="s">
        <v>3</v>
      </c>
      <c r="F6406" s="10" t="s">
        <v>1128</v>
      </c>
      <c r="G6406" s="10">
        <v>0.06</v>
      </c>
      <c r="H6406" s="10">
        <v>0.04</v>
      </c>
      <c r="I6406" s="10">
        <v>0</v>
      </c>
      <c r="J6406" s="10">
        <v>0.01</v>
      </c>
      <c r="K6406" s="10">
        <v>0.11</v>
      </c>
    </row>
    <row r="6407" spans="1:11" x14ac:dyDescent="0.35">
      <c r="A6407" s="9">
        <v>10010</v>
      </c>
      <c r="B6407" s="9" t="s">
        <v>3472</v>
      </c>
      <c r="C6407" s="9" t="s">
        <v>39</v>
      </c>
      <c r="D6407" s="9">
        <v>2004</v>
      </c>
      <c r="E6407" s="9" t="s">
        <v>7</v>
      </c>
      <c r="F6407" s="9" t="s">
        <v>118</v>
      </c>
      <c r="G6407" s="9">
        <v>0.09</v>
      </c>
      <c r="H6407" s="9">
        <v>0.02</v>
      </c>
      <c r="I6407" s="9">
        <v>0</v>
      </c>
      <c r="J6407" s="9">
        <v>0</v>
      </c>
      <c r="K6407" s="9">
        <v>0.11</v>
      </c>
    </row>
    <row r="6408" spans="1:11" x14ac:dyDescent="0.35">
      <c r="A6408" s="10">
        <v>10011</v>
      </c>
      <c r="B6408" s="10" t="s">
        <v>3473</v>
      </c>
      <c r="C6408" s="10" t="s">
        <v>34</v>
      </c>
      <c r="D6408" s="10">
        <v>2003</v>
      </c>
      <c r="E6408" s="10" t="s">
        <v>3</v>
      </c>
      <c r="F6408" s="10" t="s">
        <v>648</v>
      </c>
      <c r="G6408" s="10">
        <v>0.06</v>
      </c>
      <c r="H6408" s="10">
        <v>0.04</v>
      </c>
      <c r="I6408" s="10">
        <v>0</v>
      </c>
      <c r="J6408" s="10">
        <v>0.01</v>
      </c>
      <c r="K6408" s="10">
        <v>0.11</v>
      </c>
    </row>
    <row r="6409" spans="1:11" x14ac:dyDescent="0.35">
      <c r="A6409" s="9">
        <v>10012</v>
      </c>
      <c r="B6409" s="9" t="s">
        <v>3474</v>
      </c>
      <c r="C6409" s="9" t="s">
        <v>34</v>
      </c>
      <c r="D6409" s="9">
        <v>2006</v>
      </c>
      <c r="E6409" s="9" t="s">
        <v>3</v>
      </c>
      <c r="F6409" s="9" t="s">
        <v>61</v>
      </c>
      <c r="G6409" s="9">
        <v>0.06</v>
      </c>
      <c r="H6409" s="9">
        <v>0.04</v>
      </c>
      <c r="I6409" s="9">
        <v>0</v>
      </c>
      <c r="J6409" s="9">
        <v>0.01</v>
      </c>
      <c r="K6409" s="9">
        <v>0.11</v>
      </c>
    </row>
    <row r="6410" spans="1:11" x14ac:dyDescent="0.35">
      <c r="A6410" s="10">
        <v>10013</v>
      </c>
      <c r="B6410" s="10" t="s">
        <v>943</v>
      </c>
      <c r="C6410" s="10" t="s">
        <v>69</v>
      </c>
      <c r="D6410" s="10">
        <v>2008</v>
      </c>
      <c r="E6410" s="10" t="s">
        <v>6</v>
      </c>
      <c r="F6410" s="10" t="s">
        <v>38</v>
      </c>
      <c r="G6410" s="10">
        <v>0.11</v>
      </c>
      <c r="H6410" s="10">
        <v>0</v>
      </c>
      <c r="I6410" s="10">
        <v>0</v>
      </c>
      <c r="J6410" s="10">
        <v>0.01</v>
      </c>
      <c r="K6410" s="10">
        <v>0.11</v>
      </c>
    </row>
    <row r="6411" spans="1:11" x14ac:dyDescent="0.35">
      <c r="A6411" s="9">
        <v>10014</v>
      </c>
      <c r="B6411" s="9" t="s">
        <v>1229</v>
      </c>
      <c r="C6411" s="9" t="s">
        <v>70</v>
      </c>
      <c r="D6411" s="9">
        <v>2011</v>
      </c>
      <c r="E6411" s="9" t="s">
        <v>6</v>
      </c>
      <c r="F6411" s="9" t="s">
        <v>52</v>
      </c>
      <c r="G6411" s="9">
        <v>0.08</v>
      </c>
      <c r="H6411" s="9">
        <v>0.02</v>
      </c>
      <c r="I6411" s="9">
        <v>0</v>
      </c>
      <c r="J6411" s="9">
        <v>0.01</v>
      </c>
      <c r="K6411" s="9">
        <v>0.11</v>
      </c>
    </row>
    <row r="6412" spans="1:11" x14ac:dyDescent="0.35">
      <c r="A6412" s="10">
        <v>10015</v>
      </c>
      <c r="B6412" s="10" t="s">
        <v>3475</v>
      </c>
      <c r="C6412" s="10" t="s">
        <v>49</v>
      </c>
      <c r="D6412" s="10">
        <v>2005</v>
      </c>
      <c r="E6412" s="10" t="s">
        <v>2</v>
      </c>
      <c r="F6412" s="10" t="s">
        <v>75</v>
      </c>
      <c r="G6412" s="10">
        <v>0.09</v>
      </c>
      <c r="H6412" s="10">
        <v>0</v>
      </c>
      <c r="I6412" s="10">
        <v>0.02</v>
      </c>
      <c r="J6412" s="10">
        <v>0.01</v>
      </c>
      <c r="K6412" s="10">
        <v>0.11</v>
      </c>
    </row>
    <row r="6413" spans="1:11" x14ac:dyDescent="0.35">
      <c r="A6413" s="9">
        <v>10016</v>
      </c>
      <c r="B6413" s="9" t="s">
        <v>1610</v>
      </c>
      <c r="C6413" s="9" t="s">
        <v>69</v>
      </c>
      <c r="D6413" s="9">
        <v>2010</v>
      </c>
      <c r="E6413" s="9" t="s">
        <v>1</v>
      </c>
      <c r="F6413" s="9" t="s">
        <v>43</v>
      </c>
      <c r="G6413" s="9">
        <v>0.11</v>
      </c>
      <c r="H6413" s="9">
        <v>0</v>
      </c>
      <c r="I6413" s="9">
        <v>0</v>
      </c>
      <c r="J6413" s="9">
        <v>0.01</v>
      </c>
      <c r="K6413" s="9">
        <v>0.11</v>
      </c>
    </row>
    <row r="6414" spans="1:11" x14ac:dyDescent="0.35">
      <c r="A6414" s="10">
        <v>10017</v>
      </c>
      <c r="B6414" s="10" t="s">
        <v>3476</v>
      </c>
      <c r="C6414" s="10" t="s">
        <v>49</v>
      </c>
      <c r="D6414" s="10">
        <v>2008</v>
      </c>
      <c r="E6414" s="10" t="s">
        <v>5</v>
      </c>
      <c r="F6414" s="10" t="s">
        <v>76</v>
      </c>
      <c r="G6414" s="10">
        <v>0.1</v>
      </c>
      <c r="H6414" s="10">
        <v>0</v>
      </c>
      <c r="I6414" s="10">
        <v>0</v>
      </c>
      <c r="J6414" s="10">
        <v>0.01</v>
      </c>
      <c r="K6414" s="10">
        <v>0.11</v>
      </c>
    </row>
    <row r="6415" spans="1:11" x14ac:dyDescent="0.35">
      <c r="A6415" s="9">
        <v>10018</v>
      </c>
      <c r="B6415" s="9" t="s">
        <v>3477</v>
      </c>
      <c r="C6415" s="9" t="s">
        <v>34</v>
      </c>
      <c r="D6415" s="9">
        <v>2005</v>
      </c>
      <c r="E6415" s="9" t="s">
        <v>1</v>
      </c>
      <c r="F6415" s="9" t="s">
        <v>38</v>
      </c>
      <c r="G6415" s="9">
        <v>0</v>
      </c>
      <c r="H6415" s="9">
        <v>0</v>
      </c>
      <c r="I6415" s="9">
        <v>0.11</v>
      </c>
      <c r="J6415" s="9">
        <v>0</v>
      </c>
      <c r="K6415" s="9">
        <v>0.11</v>
      </c>
    </row>
    <row r="6416" spans="1:11" x14ac:dyDescent="0.35">
      <c r="A6416" s="10">
        <v>10019</v>
      </c>
      <c r="B6416" s="10" t="s">
        <v>3478</v>
      </c>
      <c r="C6416" s="10" t="s">
        <v>34</v>
      </c>
      <c r="D6416" s="10">
        <v>2006</v>
      </c>
      <c r="E6416" s="10" t="s">
        <v>10</v>
      </c>
      <c r="F6416" s="10" t="s">
        <v>46</v>
      </c>
      <c r="G6416" s="10">
        <v>0</v>
      </c>
      <c r="H6416" s="10">
        <v>0</v>
      </c>
      <c r="I6416" s="10">
        <v>0.11</v>
      </c>
      <c r="J6416" s="10">
        <v>0</v>
      </c>
      <c r="K6416" s="10">
        <v>0.11</v>
      </c>
    </row>
    <row r="6417" spans="1:11" x14ac:dyDescent="0.35">
      <c r="A6417" s="9">
        <v>10020</v>
      </c>
      <c r="B6417" s="9" t="s">
        <v>2999</v>
      </c>
      <c r="C6417" s="9" t="s">
        <v>34</v>
      </c>
      <c r="D6417" s="9">
        <v>2007</v>
      </c>
      <c r="E6417" s="9" t="s">
        <v>4</v>
      </c>
      <c r="F6417" s="9" t="s">
        <v>3000</v>
      </c>
      <c r="G6417" s="9">
        <v>0.05</v>
      </c>
      <c r="H6417" s="9">
        <v>0.04</v>
      </c>
      <c r="I6417" s="9">
        <v>0.02</v>
      </c>
      <c r="J6417" s="9">
        <v>0.01</v>
      </c>
      <c r="K6417" s="9">
        <v>0.11</v>
      </c>
    </row>
    <row r="6418" spans="1:11" x14ac:dyDescent="0.35">
      <c r="A6418" s="10">
        <v>10021</v>
      </c>
      <c r="B6418" s="10" t="s">
        <v>3479</v>
      </c>
      <c r="C6418" s="10" t="s">
        <v>39</v>
      </c>
      <c r="D6418" s="10">
        <v>2002</v>
      </c>
      <c r="E6418" s="10" t="s">
        <v>9</v>
      </c>
      <c r="F6418" s="10" t="s">
        <v>46</v>
      </c>
      <c r="G6418" s="10">
        <v>0.09</v>
      </c>
      <c r="H6418" s="10">
        <v>0.02</v>
      </c>
      <c r="I6418" s="10">
        <v>0</v>
      </c>
      <c r="J6418" s="10">
        <v>0</v>
      </c>
      <c r="K6418" s="10">
        <v>0.11</v>
      </c>
    </row>
    <row r="6419" spans="1:11" x14ac:dyDescent="0.35">
      <c r="A6419" s="9">
        <v>10022</v>
      </c>
      <c r="B6419" s="9" t="s">
        <v>3480</v>
      </c>
      <c r="C6419" s="9" t="s">
        <v>36</v>
      </c>
      <c r="D6419" s="9">
        <v>2002</v>
      </c>
      <c r="E6419" s="9" t="s">
        <v>4</v>
      </c>
      <c r="F6419" s="9" t="s">
        <v>118</v>
      </c>
      <c r="G6419" s="9">
        <v>0.08</v>
      </c>
      <c r="H6419" s="9">
        <v>0.03</v>
      </c>
      <c r="I6419" s="9">
        <v>0</v>
      </c>
      <c r="J6419" s="9">
        <v>0</v>
      </c>
      <c r="K6419" s="9">
        <v>0.11</v>
      </c>
    </row>
    <row r="6420" spans="1:11" x14ac:dyDescent="0.35">
      <c r="A6420" s="10">
        <v>10023</v>
      </c>
      <c r="B6420" s="10" t="s">
        <v>3481</v>
      </c>
      <c r="C6420" s="10" t="s">
        <v>80</v>
      </c>
      <c r="D6420" s="10">
        <v>1998</v>
      </c>
      <c r="E6420" s="10" t="s">
        <v>11</v>
      </c>
      <c r="F6420" s="10" t="s">
        <v>3482</v>
      </c>
      <c r="G6420" s="10">
        <v>0</v>
      </c>
      <c r="H6420" s="10">
        <v>0</v>
      </c>
      <c r="I6420" s="10">
        <v>0.11</v>
      </c>
      <c r="J6420" s="10">
        <v>0</v>
      </c>
      <c r="K6420" s="10">
        <v>0.11</v>
      </c>
    </row>
    <row r="6421" spans="1:11" x14ac:dyDescent="0.35">
      <c r="A6421" s="9">
        <v>10024</v>
      </c>
      <c r="B6421" s="9" t="s">
        <v>3483</v>
      </c>
      <c r="C6421" s="9" t="s">
        <v>36</v>
      </c>
      <c r="D6421" s="9">
        <v>2004</v>
      </c>
      <c r="E6421" s="9" t="s">
        <v>9</v>
      </c>
      <c r="F6421" s="9" t="s">
        <v>67</v>
      </c>
      <c r="G6421" s="9">
        <v>0.08</v>
      </c>
      <c r="H6421" s="9">
        <v>0.03</v>
      </c>
      <c r="I6421" s="9">
        <v>0</v>
      </c>
      <c r="J6421" s="9">
        <v>0</v>
      </c>
      <c r="K6421" s="9">
        <v>0.11</v>
      </c>
    </row>
    <row r="6422" spans="1:11" x14ac:dyDescent="0.35">
      <c r="A6422" s="10">
        <v>10025</v>
      </c>
      <c r="B6422" s="10" t="s">
        <v>3484</v>
      </c>
      <c r="C6422" s="10" t="s">
        <v>44</v>
      </c>
      <c r="D6422" s="10">
        <v>2012</v>
      </c>
      <c r="E6422" s="10" t="s">
        <v>4</v>
      </c>
      <c r="F6422" s="10" t="s">
        <v>137</v>
      </c>
      <c r="G6422" s="10">
        <v>0</v>
      </c>
      <c r="H6422" s="10">
        <v>0</v>
      </c>
      <c r="I6422" s="10">
        <v>0.11</v>
      </c>
      <c r="J6422" s="10">
        <v>0</v>
      </c>
      <c r="K6422" s="10">
        <v>0.11</v>
      </c>
    </row>
    <row r="6423" spans="1:11" x14ac:dyDescent="0.35">
      <c r="A6423" s="9">
        <v>10026</v>
      </c>
      <c r="B6423" s="9" t="s">
        <v>1893</v>
      </c>
      <c r="C6423" s="9" t="s">
        <v>69</v>
      </c>
      <c r="D6423" s="9">
        <v>2011</v>
      </c>
      <c r="E6423" s="9" t="s">
        <v>6</v>
      </c>
      <c r="F6423" s="9" t="s">
        <v>61</v>
      </c>
      <c r="G6423" s="9">
        <v>0.08</v>
      </c>
      <c r="H6423" s="9">
        <v>0.02</v>
      </c>
      <c r="I6423" s="9">
        <v>0</v>
      </c>
      <c r="J6423" s="9">
        <v>0.01</v>
      </c>
      <c r="K6423" s="9">
        <v>0.11</v>
      </c>
    </row>
    <row r="6424" spans="1:11" x14ac:dyDescent="0.35">
      <c r="A6424" s="10">
        <v>10027</v>
      </c>
      <c r="B6424" s="10" t="s">
        <v>3485</v>
      </c>
      <c r="C6424" s="10" t="s">
        <v>49</v>
      </c>
      <c r="D6424" s="10">
        <v>2007</v>
      </c>
      <c r="E6424" s="10" t="s">
        <v>9</v>
      </c>
      <c r="F6424" s="10" t="s">
        <v>75</v>
      </c>
      <c r="G6424" s="10">
        <v>0</v>
      </c>
      <c r="H6424" s="10">
        <v>0</v>
      </c>
      <c r="I6424" s="10">
        <v>0.11</v>
      </c>
      <c r="J6424" s="10">
        <v>0</v>
      </c>
      <c r="K6424" s="10">
        <v>0.11</v>
      </c>
    </row>
    <row r="6425" spans="1:11" x14ac:dyDescent="0.35">
      <c r="A6425" s="9">
        <v>10028</v>
      </c>
      <c r="B6425" s="9" t="s">
        <v>3486</v>
      </c>
      <c r="C6425" s="9" t="s">
        <v>36</v>
      </c>
      <c r="D6425" s="9">
        <v>2002</v>
      </c>
      <c r="E6425" s="9" t="s">
        <v>1</v>
      </c>
      <c r="F6425" s="9" t="s">
        <v>114</v>
      </c>
      <c r="G6425" s="9">
        <v>0.08</v>
      </c>
      <c r="H6425" s="9">
        <v>0.03</v>
      </c>
      <c r="I6425" s="9">
        <v>0</v>
      </c>
      <c r="J6425" s="9">
        <v>0</v>
      </c>
      <c r="K6425" s="9">
        <v>0.11</v>
      </c>
    </row>
    <row r="6426" spans="1:11" x14ac:dyDescent="0.35">
      <c r="A6426" s="10">
        <v>10029</v>
      </c>
      <c r="B6426" s="10" t="s">
        <v>3487</v>
      </c>
      <c r="C6426" s="10" t="s">
        <v>44</v>
      </c>
      <c r="D6426" s="10">
        <v>2006</v>
      </c>
      <c r="E6426" s="10" t="s">
        <v>7</v>
      </c>
      <c r="F6426" s="10" t="s">
        <v>59</v>
      </c>
      <c r="G6426" s="10">
        <v>0.1</v>
      </c>
      <c r="H6426" s="10">
        <v>0.01</v>
      </c>
      <c r="I6426" s="10">
        <v>0</v>
      </c>
      <c r="J6426" s="10">
        <v>0.01</v>
      </c>
      <c r="K6426" s="10">
        <v>0.11</v>
      </c>
    </row>
    <row r="6427" spans="1:11" x14ac:dyDescent="0.35">
      <c r="A6427" s="9">
        <v>10030</v>
      </c>
      <c r="B6427" s="9" t="s">
        <v>3488</v>
      </c>
      <c r="C6427" s="9" t="s">
        <v>34</v>
      </c>
      <c r="D6427" s="9">
        <v>2005</v>
      </c>
      <c r="E6427" s="9" t="s">
        <v>4</v>
      </c>
      <c r="F6427" s="9" t="s">
        <v>46</v>
      </c>
      <c r="G6427" s="9">
        <v>0.06</v>
      </c>
      <c r="H6427" s="9">
        <v>0.04</v>
      </c>
      <c r="I6427" s="9">
        <v>0</v>
      </c>
      <c r="J6427" s="9">
        <v>0.01</v>
      </c>
      <c r="K6427" s="9">
        <v>0.11</v>
      </c>
    </row>
    <row r="6428" spans="1:11" x14ac:dyDescent="0.35">
      <c r="A6428" s="10">
        <v>10031</v>
      </c>
      <c r="B6428" s="10" t="s">
        <v>1713</v>
      </c>
      <c r="C6428" s="10" t="s">
        <v>55</v>
      </c>
      <c r="D6428" s="10">
        <v>2015</v>
      </c>
      <c r="E6428" s="10" t="s">
        <v>1</v>
      </c>
      <c r="F6428" s="10" t="s">
        <v>43</v>
      </c>
      <c r="G6428" s="10">
        <v>0.08</v>
      </c>
      <c r="H6428" s="10">
        <v>0.02</v>
      </c>
      <c r="I6428" s="10">
        <v>0</v>
      </c>
      <c r="J6428" s="10">
        <v>0.01</v>
      </c>
      <c r="K6428" s="10">
        <v>0.11</v>
      </c>
    </row>
    <row r="6429" spans="1:11" x14ac:dyDescent="0.35">
      <c r="A6429" s="9">
        <v>10032</v>
      </c>
      <c r="B6429" s="9" t="s">
        <v>3489</v>
      </c>
      <c r="C6429" s="9" t="s">
        <v>49</v>
      </c>
      <c r="D6429" s="9">
        <v>2008</v>
      </c>
      <c r="E6429" s="9" t="s">
        <v>6</v>
      </c>
      <c r="F6429" s="9" t="s">
        <v>61</v>
      </c>
      <c r="G6429" s="9">
        <v>0.11</v>
      </c>
      <c r="H6429" s="9">
        <v>0</v>
      </c>
      <c r="I6429" s="9">
        <v>0</v>
      </c>
      <c r="J6429" s="9">
        <v>0.01</v>
      </c>
      <c r="K6429" s="9">
        <v>0.11</v>
      </c>
    </row>
    <row r="6430" spans="1:11" x14ac:dyDescent="0.35">
      <c r="A6430" s="10">
        <v>10033</v>
      </c>
      <c r="B6430" s="10" t="s">
        <v>3028</v>
      </c>
      <c r="C6430" s="10" t="s">
        <v>69</v>
      </c>
      <c r="D6430" s="10">
        <v>2009</v>
      </c>
      <c r="E6430" s="10" t="s">
        <v>6</v>
      </c>
      <c r="F6430" s="10" t="s">
        <v>57</v>
      </c>
      <c r="G6430" s="10">
        <v>0.11</v>
      </c>
      <c r="H6430" s="10">
        <v>0</v>
      </c>
      <c r="I6430" s="10">
        <v>0</v>
      </c>
      <c r="J6430" s="10">
        <v>0.01</v>
      </c>
      <c r="K6430" s="10">
        <v>0.11</v>
      </c>
    </row>
    <row r="6431" spans="1:11" x14ac:dyDescent="0.35">
      <c r="A6431" s="9">
        <v>10034</v>
      </c>
      <c r="B6431" s="9" t="s">
        <v>3490</v>
      </c>
      <c r="C6431" s="9" t="s">
        <v>49</v>
      </c>
      <c r="D6431" s="9">
        <v>2009</v>
      </c>
      <c r="E6431" s="9" t="s">
        <v>8</v>
      </c>
      <c r="F6431" s="9" t="s">
        <v>67</v>
      </c>
      <c r="G6431" s="9">
        <v>0.11</v>
      </c>
      <c r="H6431" s="9">
        <v>0</v>
      </c>
      <c r="I6431" s="9">
        <v>0</v>
      </c>
      <c r="J6431" s="9">
        <v>0.01</v>
      </c>
      <c r="K6431" s="9">
        <v>0.11</v>
      </c>
    </row>
    <row r="6432" spans="1:11" x14ac:dyDescent="0.35">
      <c r="A6432" s="10">
        <v>10035</v>
      </c>
      <c r="B6432" s="10" t="s">
        <v>2568</v>
      </c>
      <c r="C6432" s="10" t="s">
        <v>39</v>
      </c>
      <c r="D6432" s="10">
        <v>2004</v>
      </c>
      <c r="E6432" s="10" t="s">
        <v>7</v>
      </c>
      <c r="F6432" s="10" t="s">
        <v>589</v>
      </c>
      <c r="G6432" s="10">
        <v>0.09</v>
      </c>
      <c r="H6432" s="10">
        <v>0.02</v>
      </c>
      <c r="I6432" s="10">
        <v>0</v>
      </c>
      <c r="J6432" s="10">
        <v>0</v>
      </c>
      <c r="K6432" s="10">
        <v>0.11</v>
      </c>
    </row>
    <row r="6433" spans="1:11" x14ac:dyDescent="0.35">
      <c r="A6433" s="9">
        <v>10036</v>
      </c>
      <c r="B6433" s="9" t="s">
        <v>3491</v>
      </c>
      <c r="C6433" s="9" t="s">
        <v>49</v>
      </c>
      <c r="D6433" s="9">
        <v>2007</v>
      </c>
      <c r="E6433" s="9" t="s">
        <v>10</v>
      </c>
      <c r="F6433" s="9" t="s">
        <v>76</v>
      </c>
      <c r="G6433" s="9">
        <v>0.09</v>
      </c>
      <c r="H6433" s="9">
        <v>0.01</v>
      </c>
      <c r="I6433" s="9">
        <v>0</v>
      </c>
      <c r="J6433" s="9">
        <v>0.01</v>
      </c>
      <c r="K6433" s="9">
        <v>0.11</v>
      </c>
    </row>
    <row r="6434" spans="1:11" x14ac:dyDescent="0.35">
      <c r="A6434" s="10">
        <v>10037</v>
      </c>
      <c r="B6434" s="10" t="s">
        <v>3492</v>
      </c>
      <c r="C6434" s="10" t="s">
        <v>88</v>
      </c>
      <c r="D6434" s="10">
        <v>2012</v>
      </c>
      <c r="E6434" s="10" t="s">
        <v>1</v>
      </c>
      <c r="F6434" s="10" t="s">
        <v>53</v>
      </c>
      <c r="G6434" s="10">
        <v>0</v>
      </c>
      <c r="H6434" s="10">
        <v>0</v>
      </c>
      <c r="I6434" s="10">
        <v>0.11</v>
      </c>
      <c r="J6434" s="10">
        <v>0</v>
      </c>
      <c r="K6434" s="10">
        <v>0.11</v>
      </c>
    </row>
    <row r="6435" spans="1:11" x14ac:dyDescent="0.35">
      <c r="A6435" s="9">
        <v>10038</v>
      </c>
      <c r="B6435" s="9" t="s">
        <v>3493</v>
      </c>
      <c r="C6435" s="9" t="s">
        <v>72</v>
      </c>
      <c r="D6435" s="9">
        <v>1994</v>
      </c>
      <c r="E6435" s="9" t="s">
        <v>10</v>
      </c>
      <c r="F6435" s="9" t="s">
        <v>3494</v>
      </c>
      <c r="G6435" s="9">
        <v>0.06</v>
      </c>
      <c r="H6435" s="9">
        <v>0.04</v>
      </c>
      <c r="I6435" s="9">
        <v>0</v>
      </c>
      <c r="J6435" s="9">
        <v>0.01</v>
      </c>
      <c r="K6435" s="9">
        <v>0.11</v>
      </c>
    </row>
    <row r="6436" spans="1:11" x14ac:dyDescent="0.35">
      <c r="A6436" s="10">
        <v>10039</v>
      </c>
      <c r="B6436" s="10" t="s">
        <v>786</v>
      </c>
      <c r="C6436" s="10" t="s">
        <v>149</v>
      </c>
      <c r="D6436" s="10">
        <v>2006</v>
      </c>
      <c r="E6436" s="10" t="s">
        <v>1</v>
      </c>
      <c r="F6436" s="10" t="s">
        <v>61</v>
      </c>
      <c r="G6436" s="10">
        <v>0.09</v>
      </c>
      <c r="H6436" s="10">
        <v>0.02</v>
      </c>
      <c r="I6436" s="10">
        <v>0</v>
      </c>
      <c r="J6436" s="10">
        <v>0</v>
      </c>
      <c r="K6436" s="10">
        <v>0.11</v>
      </c>
    </row>
    <row r="6437" spans="1:11" x14ac:dyDescent="0.35">
      <c r="A6437" s="9">
        <v>10040</v>
      </c>
      <c r="B6437" s="9" t="s">
        <v>972</v>
      </c>
      <c r="C6437" s="9" t="s">
        <v>55</v>
      </c>
      <c r="D6437" s="9">
        <v>2016</v>
      </c>
      <c r="E6437" s="9" t="s">
        <v>3</v>
      </c>
      <c r="F6437" s="9" t="s">
        <v>62</v>
      </c>
      <c r="G6437" s="9">
        <v>0.03</v>
      </c>
      <c r="H6437" s="9">
        <v>0.08</v>
      </c>
      <c r="I6437" s="9">
        <v>0</v>
      </c>
      <c r="J6437" s="9">
        <v>0.01</v>
      </c>
      <c r="K6437" s="9">
        <v>0.11</v>
      </c>
    </row>
    <row r="6438" spans="1:11" x14ac:dyDescent="0.35">
      <c r="A6438" s="10">
        <v>10041</v>
      </c>
      <c r="B6438" s="10" t="s">
        <v>3495</v>
      </c>
      <c r="C6438" s="10" t="s">
        <v>49</v>
      </c>
      <c r="D6438" s="10">
        <v>2010</v>
      </c>
      <c r="E6438" s="10" t="s">
        <v>9</v>
      </c>
      <c r="F6438" s="10" t="s">
        <v>75</v>
      </c>
      <c r="G6438" s="10">
        <v>0</v>
      </c>
      <c r="H6438" s="10">
        <v>0</v>
      </c>
      <c r="I6438" s="10">
        <v>0.11</v>
      </c>
      <c r="J6438" s="10">
        <v>0</v>
      </c>
      <c r="K6438" s="10">
        <v>0.11</v>
      </c>
    </row>
    <row r="6439" spans="1:11" x14ac:dyDescent="0.35">
      <c r="A6439" s="9">
        <v>10042</v>
      </c>
      <c r="B6439" s="9" t="s">
        <v>1124</v>
      </c>
      <c r="C6439" s="9" t="s">
        <v>69</v>
      </c>
      <c r="D6439" s="9">
        <v>2016</v>
      </c>
      <c r="E6439" s="9" t="s">
        <v>1</v>
      </c>
      <c r="F6439" s="9" t="s">
        <v>38</v>
      </c>
      <c r="G6439" s="9">
        <v>0</v>
      </c>
      <c r="H6439" s="9">
        <v>0.08</v>
      </c>
      <c r="I6439" s="9">
        <v>0.02</v>
      </c>
      <c r="J6439" s="9">
        <v>0.01</v>
      </c>
      <c r="K6439" s="9">
        <v>0.11</v>
      </c>
    </row>
    <row r="6440" spans="1:11" x14ac:dyDescent="0.35">
      <c r="A6440" s="10">
        <v>10043</v>
      </c>
      <c r="B6440" s="10" t="s">
        <v>3496</v>
      </c>
      <c r="C6440" s="10" t="s">
        <v>34</v>
      </c>
      <c r="D6440" s="10">
        <v>2005</v>
      </c>
      <c r="E6440" s="10" t="s">
        <v>6</v>
      </c>
      <c r="F6440" s="10" t="s">
        <v>160</v>
      </c>
      <c r="G6440" s="10">
        <v>0.06</v>
      </c>
      <c r="H6440" s="10">
        <v>0.04</v>
      </c>
      <c r="I6440" s="10">
        <v>0</v>
      </c>
      <c r="J6440" s="10">
        <v>0.01</v>
      </c>
      <c r="K6440" s="10">
        <v>0.11</v>
      </c>
    </row>
    <row r="6441" spans="1:11" x14ac:dyDescent="0.35">
      <c r="A6441" s="9">
        <v>10044</v>
      </c>
      <c r="B6441" s="9" t="s">
        <v>1340</v>
      </c>
      <c r="C6441" s="9" t="s">
        <v>36</v>
      </c>
      <c r="D6441" s="9">
        <v>2002</v>
      </c>
      <c r="E6441" s="9" t="s">
        <v>7</v>
      </c>
      <c r="F6441" s="9" t="s">
        <v>50</v>
      </c>
      <c r="G6441" s="9">
        <v>0.08</v>
      </c>
      <c r="H6441" s="9">
        <v>0.03</v>
      </c>
      <c r="I6441" s="9">
        <v>0</v>
      </c>
      <c r="J6441" s="9">
        <v>0</v>
      </c>
      <c r="K6441" s="9">
        <v>0.11</v>
      </c>
    </row>
    <row r="6442" spans="1:11" x14ac:dyDescent="0.35">
      <c r="A6442" s="10">
        <v>10045</v>
      </c>
      <c r="B6442" s="10" t="s">
        <v>3497</v>
      </c>
      <c r="C6442" s="10" t="s">
        <v>72</v>
      </c>
      <c r="D6442" s="10">
        <v>1999</v>
      </c>
      <c r="E6442" s="10" t="s">
        <v>10</v>
      </c>
      <c r="F6442" s="10" t="s">
        <v>930</v>
      </c>
      <c r="G6442" s="10">
        <v>0.06</v>
      </c>
      <c r="H6442" s="10">
        <v>0.04</v>
      </c>
      <c r="I6442" s="10">
        <v>0</v>
      </c>
      <c r="J6442" s="10">
        <v>0.01</v>
      </c>
      <c r="K6442" s="10">
        <v>0.11</v>
      </c>
    </row>
    <row r="6443" spans="1:11" x14ac:dyDescent="0.35">
      <c r="A6443" s="9">
        <v>10046</v>
      </c>
      <c r="B6443" s="9" t="s">
        <v>3498</v>
      </c>
      <c r="C6443" s="9" t="s">
        <v>70</v>
      </c>
      <c r="D6443" s="9">
        <v>2007</v>
      </c>
      <c r="E6443" s="9" t="s">
        <v>7</v>
      </c>
      <c r="F6443" s="9" t="s">
        <v>930</v>
      </c>
      <c r="G6443" s="9">
        <v>0.1</v>
      </c>
      <c r="H6443" s="9">
        <v>0</v>
      </c>
      <c r="I6443" s="9">
        <v>0</v>
      </c>
      <c r="J6443" s="9">
        <v>0.01</v>
      </c>
      <c r="K6443" s="9">
        <v>0.11</v>
      </c>
    </row>
    <row r="6444" spans="1:11" x14ac:dyDescent="0.35">
      <c r="A6444" s="10">
        <v>10047</v>
      </c>
      <c r="B6444" s="10" t="s">
        <v>3238</v>
      </c>
      <c r="C6444" s="10" t="s">
        <v>34</v>
      </c>
      <c r="D6444" s="11" t="s">
        <v>145</v>
      </c>
      <c r="E6444" s="10" t="s">
        <v>12</v>
      </c>
      <c r="F6444" s="10" t="s">
        <v>271</v>
      </c>
      <c r="G6444" s="10">
        <v>0.06</v>
      </c>
      <c r="H6444" s="10">
        <v>0.04</v>
      </c>
      <c r="I6444" s="10">
        <v>0</v>
      </c>
      <c r="J6444" s="10">
        <v>0.01</v>
      </c>
      <c r="K6444" s="10">
        <v>0.11</v>
      </c>
    </row>
    <row r="6445" spans="1:11" x14ac:dyDescent="0.35">
      <c r="A6445" s="9">
        <v>10048</v>
      </c>
      <c r="B6445" s="9" t="s">
        <v>3499</v>
      </c>
      <c r="C6445" s="9" t="s">
        <v>44</v>
      </c>
      <c r="D6445" s="9">
        <v>2005</v>
      </c>
      <c r="E6445" s="9" t="s">
        <v>1</v>
      </c>
      <c r="F6445" s="9" t="s">
        <v>61</v>
      </c>
      <c r="G6445" s="9">
        <v>0.1</v>
      </c>
      <c r="H6445" s="9">
        <v>0.01</v>
      </c>
      <c r="I6445" s="9">
        <v>0</v>
      </c>
      <c r="J6445" s="9">
        <v>0.01</v>
      </c>
      <c r="K6445" s="9">
        <v>0.11</v>
      </c>
    </row>
    <row r="6446" spans="1:11" x14ac:dyDescent="0.35">
      <c r="A6446" s="10">
        <v>10049</v>
      </c>
      <c r="B6446" s="10" t="s">
        <v>776</v>
      </c>
      <c r="C6446" s="10" t="s">
        <v>55</v>
      </c>
      <c r="D6446" s="10">
        <v>2016</v>
      </c>
      <c r="E6446" s="10" t="s">
        <v>11</v>
      </c>
      <c r="F6446" s="10" t="s">
        <v>137</v>
      </c>
      <c r="G6446" s="10">
        <v>0.08</v>
      </c>
      <c r="H6446" s="10">
        <v>0.02</v>
      </c>
      <c r="I6446" s="10">
        <v>0</v>
      </c>
      <c r="J6446" s="10">
        <v>0.01</v>
      </c>
      <c r="K6446" s="10">
        <v>0.11</v>
      </c>
    </row>
    <row r="6447" spans="1:11" x14ac:dyDescent="0.35">
      <c r="A6447" s="9">
        <v>10050</v>
      </c>
      <c r="B6447" s="9" t="s">
        <v>2832</v>
      </c>
      <c r="C6447" s="9" t="s">
        <v>70</v>
      </c>
      <c r="D6447" s="9">
        <v>2008</v>
      </c>
      <c r="E6447" s="9" t="s">
        <v>1</v>
      </c>
      <c r="F6447" s="9" t="s">
        <v>61</v>
      </c>
      <c r="G6447" s="9">
        <v>0.11</v>
      </c>
      <c r="H6447" s="9">
        <v>0</v>
      </c>
      <c r="I6447" s="9">
        <v>0</v>
      </c>
      <c r="J6447" s="9">
        <v>0.01</v>
      </c>
      <c r="K6447" s="9">
        <v>0.11</v>
      </c>
    </row>
    <row r="6448" spans="1:11" x14ac:dyDescent="0.35">
      <c r="A6448" s="10">
        <v>10051</v>
      </c>
      <c r="B6448" s="10" t="s">
        <v>3500</v>
      </c>
      <c r="C6448" s="10" t="s">
        <v>34</v>
      </c>
      <c r="D6448" s="10">
        <v>2004</v>
      </c>
      <c r="E6448" s="10" t="s">
        <v>1</v>
      </c>
      <c r="F6448" s="10" t="s">
        <v>114</v>
      </c>
      <c r="G6448" s="10">
        <v>0.06</v>
      </c>
      <c r="H6448" s="10">
        <v>0.04</v>
      </c>
      <c r="I6448" s="10">
        <v>0</v>
      </c>
      <c r="J6448" s="10">
        <v>0.01</v>
      </c>
      <c r="K6448" s="10">
        <v>0.11</v>
      </c>
    </row>
    <row r="6449" spans="1:11" x14ac:dyDescent="0.35">
      <c r="A6449" s="9">
        <v>10052</v>
      </c>
      <c r="B6449" s="9" t="s">
        <v>3501</v>
      </c>
      <c r="C6449" s="9" t="s">
        <v>39</v>
      </c>
      <c r="D6449" s="9">
        <v>2004</v>
      </c>
      <c r="E6449" s="9" t="s">
        <v>9</v>
      </c>
      <c r="F6449" s="9" t="s">
        <v>40</v>
      </c>
      <c r="G6449" s="9">
        <v>0.08</v>
      </c>
      <c r="H6449" s="9">
        <v>0.02</v>
      </c>
      <c r="I6449" s="9">
        <v>0</v>
      </c>
      <c r="J6449" s="9">
        <v>0</v>
      </c>
      <c r="K6449" s="9">
        <v>0.11</v>
      </c>
    </row>
    <row r="6450" spans="1:11" x14ac:dyDescent="0.35">
      <c r="A6450" s="10">
        <v>10053</v>
      </c>
      <c r="B6450" s="10" t="s">
        <v>3502</v>
      </c>
      <c r="C6450" s="10" t="s">
        <v>72</v>
      </c>
      <c r="D6450" s="10">
        <v>1998</v>
      </c>
      <c r="E6450" s="10" t="s">
        <v>11</v>
      </c>
      <c r="F6450" s="10" t="s">
        <v>3503</v>
      </c>
      <c r="G6450" s="10">
        <v>0</v>
      </c>
      <c r="H6450" s="10">
        <v>0</v>
      </c>
      <c r="I6450" s="10">
        <v>0.11</v>
      </c>
      <c r="J6450" s="10">
        <v>0.01</v>
      </c>
      <c r="K6450" s="10">
        <v>0.11</v>
      </c>
    </row>
    <row r="6451" spans="1:11" x14ac:dyDescent="0.35">
      <c r="A6451" s="9">
        <v>10054</v>
      </c>
      <c r="B6451" s="9" t="s">
        <v>3504</v>
      </c>
      <c r="C6451" s="9" t="s">
        <v>44</v>
      </c>
      <c r="D6451" s="9">
        <v>2010</v>
      </c>
      <c r="E6451" s="9" t="s">
        <v>9</v>
      </c>
      <c r="F6451" s="9" t="s">
        <v>111</v>
      </c>
      <c r="G6451" s="9">
        <v>0</v>
      </c>
      <c r="H6451" s="9">
        <v>0</v>
      </c>
      <c r="I6451" s="9">
        <v>0.11</v>
      </c>
      <c r="J6451" s="9">
        <v>0</v>
      </c>
      <c r="K6451" s="9">
        <v>0.11</v>
      </c>
    </row>
    <row r="6452" spans="1:11" x14ac:dyDescent="0.35">
      <c r="A6452" s="10">
        <v>10055</v>
      </c>
      <c r="B6452" s="10" t="s">
        <v>3505</v>
      </c>
      <c r="C6452" s="10" t="s">
        <v>183</v>
      </c>
      <c r="D6452" s="10">
        <v>2014</v>
      </c>
      <c r="E6452" s="10" t="s">
        <v>6</v>
      </c>
      <c r="F6452" s="10" t="s">
        <v>75</v>
      </c>
      <c r="G6452" s="10">
        <v>0</v>
      </c>
      <c r="H6452" s="10">
        <v>0</v>
      </c>
      <c r="I6452" s="10">
        <v>0.11</v>
      </c>
      <c r="J6452" s="10">
        <v>0</v>
      </c>
      <c r="K6452" s="10">
        <v>0.11</v>
      </c>
    </row>
    <row r="6453" spans="1:11" x14ac:dyDescent="0.35">
      <c r="A6453" s="9">
        <v>10056</v>
      </c>
      <c r="B6453" s="9" t="s">
        <v>3506</v>
      </c>
      <c r="C6453" s="9" t="s">
        <v>34</v>
      </c>
      <c r="D6453" s="9">
        <v>2003</v>
      </c>
      <c r="E6453" s="9" t="s">
        <v>4</v>
      </c>
      <c r="F6453" s="9" t="s">
        <v>495</v>
      </c>
      <c r="G6453" s="9">
        <v>0.06</v>
      </c>
      <c r="H6453" s="9">
        <v>0.04</v>
      </c>
      <c r="I6453" s="9">
        <v>0</v>
      </c>
      <c r="J6453" s="9">
        <v>0.01</v>
      </c>
      <c r="K6453" s="9">
        <v>0.11</v>
      </c>
    </row>
    <row r="6454" spans="1:11" x14ac:dyDescent="0.35">
      <c r="A6454" s="10">
        <v>10057</v>
      </c>
      <c r="B6454" s="10" t="s">
        <v>3507</v>
      </c>
      <c r="C6454" s="10" t="s">
        <v>36</v>
      </c>
      <c r="D6454" s="10">
        <v>2003</v>
      </c>
      <c r="E6454" s="10" t="s">
        <v>6</v>
      </c>
      <c r="F6454" s="10" t="s">
        <v>91</v>
      </c>
      <c r="G6454" s="10">
        <v>0.08</v>
      </c>
      <c r="H6454" s="10">
        <v>0.03</v>
      </c>
      <c r="I6454" s="10">
        <v>0</v>
      </c>
      <c r="J6454" s="10">
        <v>0</v>
      </c>
      <c r="K6454" s="10">
        <v>0.11</v>
      </c>
    </row>
    <row r="6455" spans="1:11" x14ac:dyDescent="0.35">
      <c r="A6455" s="9">
        <v>10058</v>
      </c>
      <c r="B6455" s="9" t="s">
        <v>3508</v>
      </c>
      <c r="C6455" s="9" t="s">
        <v>49</v>
      </c>
      <c r="D6455" s="9">
        <v>2009</v>
      </c>
      <c r="E6455" s="9" t="s">
        <v>12</v>
      </c>
      <c r="F6455" s="9" t="s">
        <v>67</v>
      </c>
      <c r="G6455" s="9">
        <v>0.11</v>
      </c>
      <c r="H6455" s="9">
        <v>0</v>
      </c>
      <c r="I6455" s="9">
        <v>0</v>
      </c>
      <c r="J6455" s="9">
        <v>0.01</v>
      </c>
      <c r="K6455" s="9">
        <v>0.11</v>
      </c>
    </row>
    <row r="6456" spans="1:11" x14ac:dyDescent="0.35">
      <c r="A6456" s="10">
        <v>10059</v>
      </c>
      <c r="B6456" s="10" t="s">
        <v>3509</v>
      </c>
      <c r="C6456" s="10" t="s">
        <v>88</v>
      </c>
      <c r="D6456" s="10">
        <v>2014</v>
      </c>
      <c r="E6456" s="10" t="s">
        <v>5</v>
      </c>
      <c r="F6456" s="10" t="s">
        <v>46</v>
      </c>
      <c r="G6456" s="10">
        <v>0</v>
      </c>
      <c r="H6456" s="10">
        <v>0</v>
      </c>
      <c r="I6456" s="10">
        <v>0.11</v>
      </c>
      <c r="J6456" s="10">
        <v>0</v>
      </c>
      <c r="K6456" s="10">
        <v>0.11</v>
      </c>
    </row>
    <row r="6457" spans="1:11" x14ac:dyDescent="0.35">
      <c r="A6457" s="9">
        <v>10060</v>
      </c>
      <c r="B6457" s="9" t="s">
        <v>1270</v>
      </c>
      <c r="C6457" s="9" t="s">
        <v>94</v>
      </c>
      <c r="D6457" s="9">
        <v>2013</v>
      </c>
      <c r="E6457" s="9" t="s">
        <v>9</v>
      </c>
      <c r="F6457" s="9" t="s">
        <v>38</v>
      </c>
      <c r="G6457" s="9">
        <v>0</v>
      </c>
      <c r="H6457" s="9">
        <v>0.09</v>
      </c>
      <c r="I6457" s="9">
        <v>0</v>
      </c>
      <c r="J6457" s="9">
        <v>0.02</v>
      </c>
      <c r="K6457" s="9">
        <v>0.11</v>
      </c>
    </row>
    <row r="6458" spans="1:11" x14ac:dyDescent="0.35">
      <c r="A6458" s="10">
        <v>10061</v>
      </c>
      <c r="B6458" s="10" t="s">
        <v>1080</v>
      </c>
      <c r="C6458" s="10" t="s">
        <v>42</v>
      </c>
      <c r="D6458" s="10">
        <v>2010</v>
      </c>
      <c r="E6458" s="10" t="s">
        <v>4</v>
      </c>
      <c r="F6458" s="10" t="s">
        <v>900</v>
      </c>
      <c r="G6458" s="10">
        <v>0.06</v>
      </c>
      <c r="H6458" s="10">
        <v>0.04</v>
      </c>
      <c r="I6458" s="10">
        <v>0</v>
      </c>
      <c r="J6458" s="10">
        <v>0.01</v>
      </c>
      <c r="K6458" s="10">
        <v>0.11</v>
      </c>
    </row>
    <row r="6459" spans="1:11" x14ac:dyDescent="0.35">
      <c r="A6459" s="9">
        <v>10062</v>
      </c>
      <c r="B6459" s="9" t="s">
        <v>3510</v>
      </c>
      <c r="C6459" s="9" t="s">
        <v>49</v>
      </c>
      <c r="D6459" s="9">
        <v>2007</v>
      </c>
      <c r="E6459" s="9" t="s">
        <v>9</v>
      </c>
      <c r="F6459" s="9" t="s">
        <v>50</v>
      </c>
      <c r="G6459" s="9">
        <v>0.1</v>
      </c>
      <c r="H6459" s="9">
        <v>0</v>
      </c>
      <c r="I6459" s="9">
        <v>0</v>
      </c>
      <c r="J6459" s="9">
        <v>0.01</v>
      </c>
      <c r="K6459" s="9">
        <v>0.11</v>
      </c>
    </row>
    <row r="6460" spans="1:11" x14ac:dyDescent="0.35">
      <c r="A6460" s="10">
        <v>10063</v>
      </c>
      <c r="B6460" s="10" t="s">
        <v>3511</v>
      </c>
      <c r="C6460" s="10" t="s">
        <v>49</v>
      </c>
      <c r="D6460" s="10">
        <v>2010</v>
      </c>
      <c r="E6460" s="10" t="s">
        <v>6</v>
      </c>
      <c r="F6460" s="10" t="s">
        <v>194</v>
      </c>
      <c r="G6460" s="10">
        <v>0.1</v>
      </c>
      <c r="H6460" s="10">
        <v>0</v>
      </c>
      <c r="I6460" s="10">
        <v>0</v>
      </c>
      <c r="J6460" s="10">
        <v>0.01</v>
      </c>
      <c r="K6460" s="10">
        <v>0.11</v>
      </c>
    </row>
    <row r="6461" spans="1:11" x14ac:dyDescent="0.35">
      <c r="A6461" s="9">
        <v>10064</v>
      </c>
      <c r="B6461" s="9" t="s">
        <v>3512</v>
      </c>
      <c r="C6461" s="9" t="s">
        <v>49</v>
      </c>
      <c r="D6461" s="9">
        <v>2008</v>
      </c>
      <c r="E6461" s="9" t="s">
        <v>6</v>
      </c>
      <c r="F6461" s="9" t="s">
        <v>50</v>
      </c>
      <c r="G6461" s="9">
        <v>0.1</v>
      </c>
      <c r="H6461" s="9">
        <v>0</v>
      </c>
      <c r="I6461" s="9">
        <v>0</v>
      </c>
      <c r="J6461" s="9">
        <v>0.01</v>
      </c>
      <c r="K6461" s="9">
        <v>0.11</v>
      </c>
    </row>
    <row r="6462" spans="1:11" x14ac:dyDescent="0.35">
      <c r="A6462" s="10">
        <v>10065</v>
      </c>
      <c r="B6462" s="10" t="s">
        <v>3513</v>
      </c>
      <c r="C6462" s="10" t="s">
        <v>42</v>
      </c>
      <c r="D6462" s="10">
        <v>2009</v>
      </c>
      <c r="E6462" s="10" t="s">
        <v>1</v>
      </c>
      <c r="F6462" s="10" t="s">
        <v>111</v>
      </c>
      <c r="G6462" s="10">
        <v>0.1</v>
      </c>
      <c r="H6462" s="10">
        <v>0</v>
      </c>
      <c r="I6462" s="10">
        <v>0</v>
      </c>
      <c r="J6462" s="10">
        <v>0.01</v>
      </c>
      <c r="K6462" s="10">
        <v>0.11</v>
      </c>
    </row>
    <row r="6463" spans="1:11" x14ac:dyDescent="0.35">
      <c r="A6463" s="9">
        <v>10066</v>
      </c>
      <c r="B6463" s="9" t="s">
        <v>3514</v>
      </c>
      <c r="C6463" s="9" t="s">
        <v>34</v>
      </c>
      <c r="D6463" s="9">
        <v>2000</v>
      </c>
      <c r="E6463" s="9" t="s">
        <v>12</v>
      </c>
      <c r="F6463" s="9" t="s">
        <v>38</v>
      </c>
      <c r="G6463" s="9">
        <v>0.06</v>
      </c>
      <c r="H6463" s="9">
        <v>0.04</v>
      </c>
      <c r="I6463" s="9">
        <v>0</v>
      </c>
      <c r="J6463" s="9">
        <v>0.01</v>
      </c>
      <c r="K6463" s="9">
        <v>0.11</v>
      </c>
    </row>
    <row r="6464" spans="1:11" x14ac:dyDescent="0.35">
      <c r="A6464" s="10">
        <v>10067</v>
      </c>
      <c r="B6464" s="10" t="s">
        <v>3515</v>
      </c>
      <c r="C6464" s="10" t="s">
        <v>34</v>
      </c>
      <c r="D6464" s="10">
        <v>2005</v>
      </c>
      <c r="E6464" s="10" t="s">
        <v>7</v>
      </c>
      <c r="F6464" s="10" t="s">
        <v>35</v>
      </c>
      <c r="G6464" s="10">
        <v>0.06</v>
      </c>
      <c r="H6464" s="10">
        <v>0.04</v>
      </c>
      <c r="I6464" s="10">
        <v>0</v>
      </c>
      <c r="J6464" s="10">
        <v>0.01</v>
      </c>
      <c r="K6464" s="10">
        <v>0.11</v>
      </c>
    </row>
    <row r="6465" spans="1:11" x14ac:dyDescent="0.35">
      <c r="A6465" s="9">
        <v>10068</v>
      </c>
      <c r="B6465" s="9" t="s">
        <v>3516</v>
      </c>
      <c r="C6465" s="9" t="s">
        <v>72</v>
      </c>
      <c r="D6465" s="9">
        <v>1999</v>
      </c>
      <c r="E6465" s="9" t="s">
        <v>1</v>
      </c>
      <c r="F6465" s="9" t="s">
        <v>38</v>
      </c>
      <c r="G6465" s="9">
        <v>0.06</v>
      </c>
      <c r="H6465" s="9">
        <v>0.04</v>
      </c>
      <c r="I6465" s="9">
        <v>0</v>
      </c>
      <c r="J6465" s="9">
        <v>0.01</v>
      </c>
      <c r="K6465" s="9">
        <v>0.11</v>
      </c>
    </row>
    <row r="6466" spans="1:11" x14ac:dyDescent="0.35">
      <c r="A6466" s="10">
        <v>10069</v>
      </c>
      <c r="B6466" s="10" t="s">
        <v>3517</v>
      </c>
      <c r="C6466" s="10" t="s">
        <v>49</v>
      </c>
      <c r="D6466" s="10">
        <v>2009</v>
      </c>
      <c r="E6466" s="10" t="s">
        <v>11</v>
      </c>
      <c r="F6466" s="10" t="s">
        <v>46</v>
      </c>
      <c r="G6466" s="10">
        <v>0.11</v>
      </c>
      <c r="H6466" s="10">
        <v>0</v>
      </c>
      <c r="I6466" s="10">
        <v>0</v>
      </c>
      <c r="J6466" s="10">
        <v>0.01</v>
      </c>
      <c r="K6466" s="10">
        <v>0.11</v>
      </c>
    </row>
    <row r="6467" spans="1:11" x14ac:dyDescent="0.35">
      <c r="A6467" s="9">
        <v>10070</v>
      </c>
      <c r="B6467" s="9" t="s">
        <v>3518</v>
      </c>
      <c r="C6467" s="9" t="s">
        <v>69</v>
      </c>
      <c r="D6467" s="9">
        <v>2010</v>
      </c>
      <c r="E6467" s="9" t="s">
        <v>1</v>
      </c>
      <c r="F6467" s="9" t="s">
        <v>3430</v>
      </c>
      <c r="G6467" s="9">
        <v>0</v>
      </c>
      <c r="H6467" s="9">
        <v>0.09</v>
      </c>
      <c r="I6467" s="9">
        <v>0</v>
      </c>
      <c r="J6467" s="9">
        <v>0.03</v>
      </c>
      <c r="K6467" s="9">
        <v>0.11</v>
      </c>
    </row>
    <row r="6468" spans="1:11" x14ac:dyDescent="0.35">
      <c r="A6468" s="10">
        <v>10071</v>
      </c>
      <c r="B6468" s="10" t="s">
        <v>3519</v>
      </c>
      <c r="C6468" s="10" t="s">
        <v>39</v>
      </c>
      <c r="D6468" s="10">
        <v>2005</v>
      </c>
      <c r="E6468" s="10" t="s">
        <v>9</v>
      </c>
      <c r="F6468" s="10" t="s">
        <v>67</v>
      </c>
      <c r="G6468" s="10">
        <v>0.08</v>
      </c>
      <c r="H6468" s="10">
        <v>0.02</v>
      </c>
      <c r="I6468" s="10">
        <v>0</v>
      </c>
      <c r="J6468" s="10">
        <v>0</v>
      </c>
      <c r="K6468" s="10">
        <v>0.11</v>
      </c>
    </row>
    <row r="6469" spans="1:11" x14ac:dyDescent="0.35">
      <c r="A6469" s="9">
        <v>10072</v>
      </c>
      <c r="B6469" s="9" t="s">
        <v>3520</v>
      </c>
      <c r="C6469" s="9" t="s">
        <v>39</v>
      </c>
      <c r="D6469" s="9">
        <v>2003</v>
      </c>
      <c r="E6469" s="9" t="s">
        <v>9</v>
      </c>
      <c r="F6469" s="9" t="s">
        <v>687</v>
      </c>
      <c r="G6469" s="9">
        <v>0.08</v>
      </c>
      <c r="H6469" s="9">
        <v>0.02</v>
      </c>
      <c r="I6469" s="9">
        <v>0</v>
      </c>
      <c r="J6469" s="9">
        <v>0</v>
      </c>
      <c r="K6469" s="9">
        <v>0.11</v>
      </c>
    </row>
    <row r="6470" spans="1:11" x14ac:dyDescent="0.35">
      <c r="A6470" s="10">
        <v>10073</v>
      </c>
      <c r="B6470" s="10" t="s">
        <v>3521</v>
      </c>
      <c r="C6470" s="10" t="s">
        <v>49</v>
      </c>
      <c r="D6470" s="10">
        <v>2004</v>
      </c>
      <c r="E6470" s="10" t="s">
        <v>6</v>
      </c>
      <c r="F6470" s="10" t="s">
        <v>67</v>
      </c>
      <c r="G6470" s="10">
        <v>0.1</v>
      </c>
      <c r="H6470" s="10">
        <v>0</v>
      </c>
      <c r="I6470" s="10">
        <v>0</v>
      </c>
      <c r="J6470" s="10">
        <v>0.01</v>
      </c>
      <c r="K6470" s="10">
        <v>0.11</v>
      </c>
    </row>
    <row r="6471" spans="1:11" x14ac:dyDescent="0.35">
      <c r="A6471" s="9">
        <v>10074</v>
      </c>
      <c r="B6471" s="9" t="s">
        <v>3522</v>
      </c>
      <c r="C6471" s="9" t="s">
        <v>183</v>
      </c>
      <c r="D6471" s="9">
        <v>2014</v>
      </c>
      <c r="E6471" s="9" t="s">
        <v>9</v>
      </c>
      <c r="F6471" s="9" t="s">
        <v>53</v>
      </c>
      <c r="G6471" s="9">
        <v>0</v>
      </c>
      <c r="H6471" s="9">
        <v>0.03</v>
      </c>
      <c r="I6471" s="9">
        <v>0.08</v>
      </c>
      <c r="J6471" s="9">
        <v>0</v>
      </c>
      <c r="K6471" s="9">
        <v>0.11</v>
      </c>
    </row>
    <row r="6472" spans="1:11" x14ac:dyDescent="0.35">
      <c r="A6472" s="10">
        <v>10075</v>
      </c>
      <c r="B6472" s="10" t="s">
        <v>935</v>
      </c>
      <c r="C6472" s="10" t="s">
        <v>69</v>
      </c>
      <c r="D6472" s="10">
        <v>2010</v>
      </c>
      <c r="E6472" s="10" t="s">
        <v>9</v>
      </c>
      <c r="F6472" s="10" t="s">
        <v>61</v>
      </c>
      <c r="G6472" s="10">
        <v>0.08</v>
      </c>
      <c r="H6472" s="10">
        <v>0.02</v>
      </c>
      <c r="I6472" s="10">
        <v>0</v>
      </c>
      <c r="J6472" s="10">
        <v>0.01</v>
      </c>
      <c r="K6472" s="10">
        <v>0.11</v>
      </c>
    </row>
    <row r="6473" spans="1:11" x14ac:dyDescent="0.35">
      <c r="A6473" s="9">
        <v>10076</v>
      </c>
      <c r="B6473" s="9" t="s">
        <v>3523</v>
      </c>
      <c r="C6473" s="9" t="s">
        <v>70</v>
      </c>
      <c r="D6473" s="9">
        <v>2010</v>
      </c>
      <c r="E6473" s="9" t="s">
        <v>3</v>
      </c>
      <c r="F6473" s="9" t="s">
        <v>43</v>
      </c>
      <c r="G6473" s="9">
        <v>0.09</v>
      </c>
      <c r="H6473" s="9">
        <v>0.01</v>
      </c>
      <c r="I6473" s="9">
        <v>0</v>
      </c>
      <c r="J6473" s="9">
        <v>0.01</v>
      </c>
      <c r="K6473" s="9">
        <v>0.11</v>
      </c>
    </row>
    <row r="6474" spans="1:11" x14ac:dyDescent="0.35">
      <c r="A6474" s="10">
        <v>10077</v>
      </c>
      <c r="B6474" s="10" t="s">
        <v>689</v>
      </c>
      <c r="C6474" s="10" t="s">
        <v>149</v>
      </c>
      <c r="D6474" s="10">
        <v>2002</v>
      </c>
      <c r="E6474" s="10" t="s">
        <v>3</v>
      </c>
      <c r="F6474" s="10" t="s">
        <v>114</v>
      </c>
      <c r="G6474" s="10">
        <v>0.09</v>
      </c>
      <c r="H6474" s="10">
        <v>0.02</v>
      </c>
      <c r="I6474" s="10">
        <v>0</v>
      </c>
      <c r="J6474" s="10">
        <v>0</v>
      </c>
      <c r="K6474" s="10">
        <v>0.11</v>
      </c>
    </row>
    <row r="6475" spans="1:11" x14ac:dyDescent="0.35">
      <c r="A6475" s="9">
        <v>10078</v>
      </c>
      <c r="B6475" s="9" t="s">
        <v>3524</v>
      </c>
      <c r="C6475" s="9" t="s">
        <v>49</v>
      </c>
      <c r="D6475" s="9">
        <v>2007</v>
      </c>
      <c r="E6475" s="9" t="s">
        <v>11</v>
      </c>
      <c r="F6475" s="9" t="s">
        <v>633</v>
      </c>
      <c r="G6475" s="9">
        <v>0.06</v>
      </c>
      <c r="H6475" s="9">
        <v>0</v>
      </c>
      <c r="I6475" s="9">
        <v>0.05</v>
      </c>
      <c r="J6475" s="9">
        <v>0</v>
      </c>
      <c r="K6475" s="9">
        <v>0.11</v>
      </c>
    </row>
    <row r="6476" spans="1:11" x14ac:dyDescent="0.35">
      <c r="A6476" s="10">
        <v>10079</v>
      </c>
      <c r="B6476" s="10" t="s">
        <v>3525</v>
      </c>
      <c r="C6476" s="10" t="s">
        <v>69</v>
      </c>
      <c r="D6476" s="10">
        <v>2011</v>
      </c>
      <c r="E6476" s="10" t="s">
        <v>6</v>
      </c>
      <c r="F6476" s="10" t="s">
        <v>57</v>
      </c>
      <c r="G6476" s="10">
        <v>0</v>
      </c>
      <c r="H6476" s="10">
        <v>0.09</v>
      </c>
      <c r="I6476" s="10">
        <v>0</v>
      </c>
      <c r="J6476" s="10">
        <v>0.03</v>
      </c>
      <c r="K6476" s="10">
        <v>0.11</v>
      </c>
    </row>
    <row r="6477" spans="1:11" x14ac:dyDescent="0.35">
      <c r="A6477" s="9">
        <v>10080</v>
      </c>
      <c r="B6477" s="9" t="s">
        <v>2415</v>
      </c>
      <c r="C6477" s="9" t="s">
        <v>70</v>
      </c>
      <c r="D6477" s="9">
        <v>2009</v>
      </c>
      <c r="E6477" s="9" t="s">
        <v>10</v>
      </c>
      <c r="F6477" s="9" t="s">
        <v>45</v>
      </c>
      <c r="G6477" s="9">
        <v>0.09</v>
      </c>
      <c r="H6477" s="9">
        <v>0</v>
      </c>
      <c r="I6477" s="9">
        <v>0.01</v>
      </c>
      <c r="J6477" s="9">
        <v>0.01</v>
      </c>
      <c r="K6477" s="9">
        <v>0.11</v>
      </c>
    </row>
    <row r="6478" spans="1:11" x14ac:dyDescent="0.35">
      <c r="A6478" s="10">
        <v>10081</v>
      </c>
      <c r="B6478" s="10" t="s">
        <v>3526</v>
      </c>
      <c r="C6478" s="10" t="s">
        <v>49</v>
      </c>
      <c r="D6478" s="10">
        <v>2006</v>
      </c>
      <c r="E6478" s="10" t="s">
        <v>4</v>
      </c>
      <c r="F6478" s="10" t="s">
        <v>75</v>
      </c>
      <c r="G6478" s="10">
        <v>0.1</v>
      </c>
      <c r="H6478" s="10">
        <v>0</v>
      </c>
      <c r="I6478" s="10">
        <v>0</v>
      </c>
      <c r="J6478" s="10">
        <v>0.01</v>
      </c>
      <c r="K6478" s="10">
        <v>0.11</v>
      </c>
    </row>
    <row r="6479" spans="1:11" x14ac:dyDescent="0.35">
      <c r="A6479" s="9">
        <v>10082</v>
      </c>
      <c r="B6479" s="9" t="s">
        <v>3527</v>
      </c>
      <c r="C6479" s="9" t="s">
        <v>34</v>
      </c>
      <c r="D6479" s="9">
        <v>2008</v>
      </c>
      <c r="E6479" s="9" t="s">
        <v>6</v>
      </c>
      <c r="F6479" s="9" t="s">
        <v>75</v>
      </c>
      <c r="G6479" s="9">
        <v>0.06</v>
      </c>
      <c r="H6479" s="9">
        <v>0.04</v>
      </c>
      <c r="I6479" s="9">
        <v>0</v>
      </c>
      <c r="J6479" s="9">
        <v>0.01</v>
      </c>
      <c r="K6479" s="9">
        <v>0.11</v>
      </c>
    </row>
    <row r="6480" spans="1:11" x14ac:dyDescent="0.35">
      <c r="A6480" s="10">
        <v>10083</v>
      </c>
      <c r="B6480" s="10" t="s">
        <v>3528</v>
      </c>
      <c r="C6480" s="10" t="s">
        <v>72</v>
      </c>
      <c r="D6480" s="10">
        <v>2000</v>
      </c>
      <c r="E6480" s="10" t="s">
        <v>10</v>
      </c>
      <c r="F6480" s="10" t="s">
        <v>1251</v>
      </c>
      <c r="G6480" s="10">
        <v>0</v>
      </c>
      <c r="H6480" s="10">
        <v>0</v>
      </c>
      <c r="I6480" s="10">
        <v>0.11</v>
      </c>
      <c r="J6480" s="10">
        <v>0.01</v>
      </c>
      <c r="K6480" s="10">
        <v>0.11</v>
      </c>
    </row>
    <row r="6481" spans="1:11" x14ac:dyDescent="0.35">
      <c r="A6481" s="9">
        <v>10084</v>
      </c>
      <c r="B6481" s="9" t="s">
        <v>3529</v>
      </c>
      <c r="C6481" s="9" t="s">
        <v>72</v>
      </c>
      <c r="D6481" s="9">
        <v>1997</v>
      </c>
      <c r="E6481" s="9" t="s">
        <v>7</v>
      </c>
      <c r="F6481" s="9" t="s">
        <v>1473</v>
      </c>
      <c r="G6481" s="9">
        <v>0.06</v>
      </c>
      <c r="H6481" s="9">
        <v>0.04</v>
      </c>
      <c r="I6481" s="9">
        <v>0</v>
      </c>
      <c r="J6481" s="9">
        <v>0.01</v>
      </c>
      <c r="K6481" s="9">
        <v>0.11</v>
      </c>
    </row>
    <row r="6482" spans="1:11" x14ac:dyDescent="0.35">
      <c r="A6482" s="10">
        <v>10085</v>
      </c>
      <c r="B6482" s="10" t="s">
        <v>3291</v>
      </c>
      <c r="C6482" s="10" t="s">
        <v>70</v>
      </c>
      <c r="D6482" s="10">
        <v>2011</v>
      </c>
      <c r="E6482" s="10" t="s">
        <v>7</v>
      </c>
      <c r="F6482" s="10" t="s">
        <v>62</v>
      </c>
      <c r="G6482" s="10">
        <v>7.0000000000000007E-2</v>
      </c>
      <c r="H6482" s="10">
        <v>0.03</v>
      </c>
      <c r="I6482" s="10">
        <v>0</v>
      </c>
      <c r="J6482" s="10">
        <v>0.01</v>
      </c>
      <c r="K6482" s="10">
        <v>0.11</v>
      </c>
    </row>
    <row r="6483" spans="1:11" x14ac:dyDescent="0.35">
      <c r="A6483" s="9">
        <v>10086</v>
      </c>
      <c r="B6483" s="9" t="s">
        <v>845</v>
      </c>
      <c r="C6483" s="9" t="s">
        <v>39</v>
      </c>
      <c r="D6483" s="9">
        <v>2003</v>
      </c>
      <c r="E6483" s="9" t="s">
        <v>9</v>
      </c>
      <c r="F6483" s="9" t="s">
        <v>50</v>
      </c>
      <c r="G6483" s="9">
        <v>0.08</v>
      </c>
      <c r="H6483" s="9">
        <v>0.02</v>
      </c>
      <c r="I6483" s="9">
        <v>0</v>
      </c>
      <c r="J6483" s="9">
        <v>0</v>
      </c>
      <c r="K6483" s="9">
        <v>0.11</v>
      </c>
    </row>
    <row r="6484" spans="1:11" x14ac:dyDescent="0.35">
      <c r="A6484" s="10">
        <v>10087</v>
      </c>
      <c r="B6484" s="10" t="s">
        <v>3502</v>
      </c>
      <c r="C6484" s="10" t="s">
        <v>80</v>
      </c>
      <c r="D6484" s="10">
        <v>1998</v>
      </c>
      <c r="E6484" s="10" t="s">
        <v>11</v>
      </c>
      <c r="F6484" s="10" t="s">
        <v>46</v>
      </c>
      <c r="G6484" s="10">
        <v>0</v>
      </c>
      <c r="H6484" s="10">
        <v>0</v>
      </c>
      <c r="I6484" s="10">
        <v>0.11</v>
      </c>
      <c r="J6484" s="10">
        <v>0</v>
      </c>
      <c r="K6484" s="10">
        <v>0.11</v>
      </c>
    </row>
    <row r="6485" spans="1:11" x14ac:dyDescent="0.35">
      <c r="A6485" s="9">
        <v>10088</v>
      </c>
      <c r="B6485" s="9" t="s">
        <v>370</v>
      </c>
      <c r="C6485" s="9" t="s">
        <v>88</v>
      </c>
      <c r="D6485" s="9">
        <v>2015</v>
      </c>
      <c r="E6485" s="9" t="s">
        <v>9</v>
      </c>
      <c r="F6485" s="9" t="s">
        <v>43</v>
      </c>
      <c r="G6485" s="9">
        <v>0.05</v>
      </c>
      <c r="H6485" s="9">
        <v>0.06</v>
      </c>
      <c r="I6485" s="9">
        <v>0</v>
      </c>
      <c r="J6485" s="9">
        <v>0.01</v>
      </c>
      <c r="K6485" s="9">
        <v>0.11</v>
      </c>
    </row>
    <row r="6486" spans="1:11" x14ac:dyDescent="0.35">
      <c r="A6486" s="10">
        <v>10089</v>
      </c>
      <c r="B6486" s="10" t="s">
        <v>3530</v>
      </c>
      <c r="C6486" s="10" t="s">
        <v>42</v>
      </c>
      <c r="D6486" s="10">
        <v>2007</v>
      </c>
      <c r="E6486" s="10" t="s">
        <v>1</v>
      </c>
      <c r="F6486" s="10" t="s">
        <v>63</v>
      </c>
      <c r="G6486" s="10">
        <v>0.08</v>
      </c>
      <c r="H6486" s="10">
        <v>0</v>
      </c>
      <c r="I6486" s="10">
        <v>0.03</v>
      </c>
      <c r="J6486" s="10">
        <v>0.01</v>
      </c>
      <c r="K6486" s="10">
        <v>0.11</v>
      </c>
    </row>
    <row r="6487" spans="1:11" x14ac:dyDescent="0.35">
      <c r="A6487" s="9">
        <v>10090</v>
      </c>
      <c r="B6487" s="9" t="s">
        <v>3531</v>
      </c>
      <c r="C6487" s="9" t="s">
        <v>44</v>
      </c>
      <c r="D6487" s="9">
        <v>2009</v>
      </c>
      <c r="E6487" s="9" t="s">
        <v>4</v>
      </c>
      <c r="F6487" s="9" t="s">
        <v>75</v>
      </c>
      <c r="G6487" s="9">
        <v>0</v>
      </c>
      <c r="H6487" s="9">
        <v>0</v>
      </c>
      <c r="I6487" s="9">
        <v>0.11</v>
      </c>
      <c r="J6487" s="9">
        <v>0</v>
      </c>
      <c r="K6487" s="9">
        <v>0.11</v>
      </c>
    </row>
    <row r="6488" spans="1:11" x14ac:dyDescent="0.35">
      <c r="A6488" s="10">
        <v>10091</v>
      </c>
      <c r="B6488" s="10" t="s">
        <v>3532</v>
      </c>
      <c r="C6488" s="10" t="s">
        <v>72</v>
      </c>
      <c r="D6488" s="10">
        <v>1994</v>
      </c>
      <c r="E6488" s="10" t="s">
        <v>1</v>
      </c>
      <c r="F6488" s="10" t="s">
        <v>38</v>
      </c>
      <c r="G6488" s="10">
        <v>0</v>
      </c>
      <c r="H6488" s="10">
        <v>0</v>
      </c>
      <c r="I6488" s="10">
        <v>0.11</v>
      </c>
      <c r="J6488" s="10">
        <v>0.01</v>
      </c>
      <c r="K6488" s="10">
        <v>0.11</v>
      </c>
    </row>
    <row r="6489" spans="1:11" x14ac:dyDescent="0.35">
      <c r="A6489" s="9">
        <v>10092</v>
      </c>
      <c r="B6489" s="9" t="s">
        <v>3533</v>
      </c>
      <c r="C6489" s="9" t="s">
        <v>39</v>
      </c>
      <c r="D6489" s="9">
        <v>2005</v>
      </c>
      <c r="E6489" s="9" t="s">
        <v>9</v>
      </c>
      <c r="F6489" s="9" t="s">
        <v>589</v>
      </c>
      <c r="G6489" s="9">
        <v>0.08</v>
      </c>
      <c r="H6489" s="9">
        <v>0.02</v>
      </c>
      <c r="I6489" s="9">
        <v>0</v>
      </c>
      <c r="J6489" s="9">
        <v>0</v>
      </c>
      <c r="K6489" s="9">
        <v>0.11</v>
      </c>
    </row>
    <row r="6490" spans="1:11" x14ac:dyDescent="0.35">
      <c r="A6490" s="10">
        <v>10093</v>
      </c>
      <c r="B6490" s="10" t="s">
        <v>3534</v>
      </c>
      <c r="C6490" s="10" t="s">
        <v>34</v>
      </c>
      <c r="D6490" s="10">
        <v>2009</v>
      </c>
      <c r="E6490" s="10" t="s">
        <v>9</v>
      </c>
      <c r="F6490" s="10" t="s">
        <v>84</v>
      </c>
      <c r="G6490" s="10">
        <v>0.06</v>
      </c>
      <c r="H6490" s="10">
        <v>0.04</v>
      </c>
      <c r="I6490" s="10">
        <v>0</v>
      </c>
      <c r="J6490" s="10">
        <v>0.01</v>
      </c>
      <c r="K6490" s="10">
        <v>0.11</v>
      </c>
    </row>
    <row r="6491" spans="1:11" x14ac:dyDescent="0.35">
      <c r="A6491" s="9">
        <v>10094</v>
      </c>
      <c r="B6491" s="9" t="s">
        <v>3174</v>
      </c>
      <c r="C6491" s="9" t="s">
        <v>70</v>
      </c>
      <c r="D6491" s="9">
        <v>2011</v>
      </c>
      <c r="E6491" s="9" t="s">
        <v>6</v>
      </c>
      <c r="F6491" s="9" t="s">
        <v>50</v>
      </c>
      <c r="G6491" s="9">
        <v>0.11</v>
      </c>
      <c r="H6491" s="9">
        <v>0</v>
      </c>
      <c r="I6491" s="9">
        <v>0</v>
      </c>
      <c r="J6491" s="9">
        <v>0.01</v>
      </c>
      <c r="K6491" s="9">
        <v>0.11</v>
      </c>
    </row>
    <row r="6492" spans="1:11" x14ac:dyDescent="0.35">
      <c r="A6492" s="10">
        <v>10095</v>
      </c>
      <c r="B6492" s="10" t="s">
        <v>3535</v>
      </c>
      <c r="C6492" s="10" t="s">
        <v>80</v>
      </c>
      <c r="D6492" s="10">
        <v>1996</v>
      </c>
      <c r="E6492" s="10" t="s">
        <v>3</v>
      </c>
      <c r="F6492" s="10" t="s">
        <v>46</v>
      </c>
      <c r="G6492" s="10">
        <v>0</v>
      </c>
      <c r="H6492" s="10">
        <v>0</v>
      </c>
      <c r="I6492" s="10">
        <v>0.11</v>
      </c>
      <c r="J6492" s="10">
        <v>0</v>
      </c>
      <c r="K6492" s="10">
        <v>0.11</v>
      </c>
    </row>
    <row r="6493" spans="1:11" x14ac:dyDescent="0.35">
      <c r="A6493" s="9">
        <v>10096</v>
      </c>
      <c r="B6493" s="9" t="s">
        <v>323</v>
      </c>
      <c r="C6493" s="9" t="s">
        <v>49</v>
      </c>
      <c r="D6493" s="9">
        <v>2005</v>
      </c>
      <c r="E6493" s="9" t="s">
        <v>7</v>
      </c>
      <c r="F6493" s="9" t="s">
        <v>61</v>
      </c>
      <c r="G6493" s="9">
        <v>0.1</v>
      </c>
      <c r="H6493" s="9">
        <v>0</v>
      </c>
      <c r="I6493" s="9">
        <v>0</v>
      </c>
      <c r="J6493" s="9">
        <v>0.01</v>
      </c>
      <c r="K6493" s="9">
        <v>0.11</v>
      </c>
    </row>
    <row r="6494" spans="1:11" x14ac:dyDescent="0.35">
      <c r="A6494" s="10">
        <v>10097</v>
      </c>
      <c r="B6494" s="10" t="s">
        <v>3536</v>
      </c>
      <c r="C6494" s="10" t="s">
        <v>69</v>
      </c>
      <c r="D6494" s="10">
        <v>2011</v>
      </c>
      <c r="E6494" s="10" t="s">
        <v>8</v>
      </c>
      <c r="F6494" s="10" t="s">
        <v>98</v>
      </c>
      <c r="G6494" s="10">
        <v>7.0000000000000007E-2</v>
      </c>
      <c r="H6494" s="10">
        <v>0.03</v>
      </c>
      <c r="I6494" s="10">
        <v>0</v>
      </c>
      <c r="J6494" s="10">
        <v>0.02</v>
      </c>
      <c r="K6494" s="10">
        <v>0.11</v>
      </c>
    </row>
    <row r="6495" spans="1:11" x14ac:dyDescent="0.35">
      <c r="A6495" s="9">
        <v>10098</v>
      </c>
      <c r="B6495" s="9" t="s">
        <v>3537</v>
      </c>
      <c r="C6495" s="9" t="s">
        <v>49</v>
      </c>
      <c r="D6495" s="9">
        <v>2007</v>
      </c>
      <c r="E6495" s="9" t="s">
        <v>5</v>
      </c>
      <c r="F6495" s="9" t="s">
        <v>466</v>
      </c>
      <c r="G6495" s="9">
        <v>0.09</v>
      </c>
      <c r="H6495" s="9">
        <v>0.01</v>
      </c>
      <c r="I6495" s="9">
        <v>0</v>
      </c>
      <c r="J6495" s="9">
        <v>0.01</v>
      </c>
      <c r="K6495" s="9">
        <v>0.11</v>
      </c>
    </row>
    <row r="6496" spans="1:11" x14ac:dyDescent="0.35">
      <c r="A6496" s="10">
        <v>10099</v>
      </c>
      <c r="B6496" s="10" t="s">
        <v>3538</v>
      </c>
      <c r="C6496" s="10" t="s">
        <v>34</v>
      </c>
      <c r="D6496" s="10">
        <v>2005</v>
      </c>
      <c r="E6496" s="10" t="s">
        <v>9</v>
      </c>
      <c r="F6496" s="10" t="s">
        <v>50</v>
      </c>
      <c r="G6496" s="10">
        <v>0.06</v>
      </c>
      <c r="H6496" s="10">
        <v>0.04</v>
      </c>
      <c r="I6496" s="10">
        <v>0</v>
      </c>
      <c r="J6496" s="10">
        <v>0.01</v>
      </c>
      <c r="K6496" s="10">
        <v>0.11</v>
      </c>
    </row>
    <row r="6497" spans="1:11" x14ac:dyDescent="0.35">
      <c r="A6497" s="9">
        <v>10100</v>
      </c>
      <c r="B6497" s="9" t="s">
        <v>1485</v>
      </c>
      <c r="C6497" s="9" t="s">
        <v>102</v>
      </c>
      <c r="D6497" s="9">
        <v>2014</v>
      </c>
      <c r="E6497" s="9" t="s">
        <v>9</v>
      </c>
      <c r="F6497" s="9" t="s">
        <v>2792</v>
      </c>
      <c r="G6497" s="9">
        <v>0.08</v>
      </c>
      <c r="H6497" s="9">
        <v>0</v>
      </c>
      <c r="I6497" s="9">
        <v>0.01</v>
      </c>
      <c r="J6497" s="9">
        <v>0.02</v>
      </c>
      <c r="K6497" s="9">
        <v>0.11</v>
      </c>
    </row>
    <row r="6498" spans="1:11" x14ac:dyDescent="0.35">
      <c r="A6498" s="10">
        <v>10101</v>
      </c>
      <c r="B6498" s="10" t="s">
        <v>3539</v>
      </c>
      <c r="C6498" s="10" t="s">
        <v>42</v>
      </c>
      <c r="D6498" s="10">
        <v>2010</v>
      </c>
      <c r="E6498" s="10" t="s">
        <v>9</v>
      </c>
      <c r="F6498" s="10" t="s">
        <v>53</v>
      </c>
      <c r="G6498" s="10">
        <v>0</v>
      </c>
      <c r="H6498" s="10">
        <v>0</v>
      </c>
      <c r="I6498" s="10">
        <v>0.11</v>
      </c>
      <c r="J6498" s="10">
        <v>0</v>
      </c>
      <c r="K6498" s="10">
        <v>0.11</v>
      </c>
    </row>
    <row r="6499" spans="1:11" x14ac:dyDescent="0.35">
      <c r="A6499" s="9">
        <v>10102</v>
      </c>
      <c r="B6499" s="9" t="s">
        <v>3540</v>
      </c>
      <c r="C6499" s="9" t="s">
        <v>94</v>
      </c>
      <c r="D6499" s="9">
        <v>2011</v>
      </c>
      <c r="E6499" s="9" t="s">
        <v>12</v>
      </c>
      <c r="F6499" s="9" t="s">
        <v>1161</v>
      </c>
      <c r="G6499" s="9">
        <v>0</v>
      </c>
      <c r="H6499" s="9">
        <v>0.1</v>
      </c>
      <c r="I6499" s="9">
        <v>0</v>
      </c>
      <c r="J6499" s="9">
        <v>0.02</v>
      </c>
      <c r="K6499" s="9">
        <v>0.11</v>
      </c>
    </row>
    <row r="6500" spans="1:11" x14ac:dyDescent="0.35">
      <c r="A6500" s="10">
        <v>10103</v>
      </c>
      <c r="B6500" s="10" t="s">
        <v>3541</v>
      </c>
      <c r="C6500" s="10" t="s">
        <v>49</v>
      </c>
      <c r="D6500" s="10">
        <v>2009</v>
      </c>
      <c r="E6500" s="10" t="s">
        <v>5</v>
      </c>
      <c r="F6500" s="10" t="s">
        <v>1303</v>
      </c>
      <c r="G6500" s="10">
        <v>0.1</v>
      </c>
      <c r="H6500" s="10">
        <v>0</v>
      </c>
      <c r="I6500" s="10">
        <v>0</v>
      </c>
      <c r="J6500" s="10">
        <v>0.01</v>
      </c>
      <c r="K6500" s="10">
        <v>0.11</v>
      </c>
    </row>
    <row r="6501" spans="1:11" x14ac:dyDescent="0.35">
      <c r="A6501" s="9">
        <v>10104</v>
      </c>
      <c r="B6501" s="9" t="s">
        <v>3542</v>
      </c>
      <c r="C6501" s="9" t="s">
        <v>42</v>
      </c>
      <c r="D6501" s="9">
        <v>2009</v>
      </c>
      <c r="E6501" s="9" t="s">
        <v>1</v>
      </c>
      <c r="F6501" s="9" t="s">
        <v>50</v>
      </c>
      <c r="G6501" s="9">
        <v>0.1</v>
      </c>
      <c r="H6501" s="9">
        <v>0.01</v>
      </c>
      <c r="I6501" s="9">
        <v>0</v>
      </c>
      <c r="J6501" s="9">
        <v>0.01</v>
      </c>
      <c r="K6501" s="9">
        <v>0.11</v>
      </c>
    </row>
    <row r="6502" spans="1:11" x14ac:dyDescent="0.35">
      <c r="A6502" s="10">
        <v>10105</v>
      </c>
      <c r="B6502" s="10" t="s">
        <v>3543</v>
      </c>
      <c r="C6502" s="10" t="s">
        <v>34</v>
      </c>
      <c r="D6502" s="10">
        <v>2006</v>
      </c>
      <c r="E6502" s="10" t="s">
        <v>6</v>
      </c>
      <c r="F6502" s="10" t="s">
        <v>3544</v>
      </c>
      <c r="G6502" s="10">
        <v>0</v>
      </c>
      <c r="H6502" s="10">
        <v>0</v>
      </c>
      <c r="I6502" s="10">
        <v>0.11</v>
      </c>
      <c r="J6502" s="10">
        <v>0</v>
      </c>
      <c r="K6502" s="10">
        <v>0.11</v>
      </c>
    </row>
    <row r="6503" spans="1:11" x14ac:dyDescent="0.35">
      <c r="A6503" s="9">
        <v>10106</v>
      </c>
      <c r="B6503" s="9" t="s">
        <v>3518</v>
      </c>
      <c r="C6503" s="9" t="s">
        <v>42</v>
      </c>
      <c r="D6503" s="9">
        <v>2010</v>
      </c>
      <c r="E6503" s="9" t="s">
        <v>1</v>
      </c>
      <c r="F6503" s="9" t="s">
        <v>3430</v>
      </c>
      <c r="G6503" s="9">
        <v>0</v>
      </c>
      <c r="H6503" s="9">
        <v>0.1</v>
      </c>
      <c r="I6503" s="9">
        <v>0</v>
      </c>
      <c r="J6503" s="9">
        <v>0.01</v>
      </c>
      <c r="K6503" s="9">
        <v>0.11</v>
      </c>
    </row>
    <row r="6504" spans="1:11" x14ac:dyDescent="0.35">
      <c r="A6504" s="10">
        <v>10107</v>
      </c>
      <c r="B6504" s="10" t="s">
        <v>3545</v>
      </c>
      <c r="C6504" s="10" t="s">
        <v>42</v>
      </c>
      <c r="D6504" s="10">
        <v>2008</v>
      </c>
      <c r="E6504" s="10" t="s">
        <v>3</v>
      </c>
      <c r="F6504" s="10" t="s">
        <v>43</v>
      </c>
      <c r="G6504" s="10">
        <v>0.1</v>
      </c>
      <c r="H6504" s="10">
        <v>0</v>
      </c>
      <c r="I6504" s="10">
        <v>0</v>
      </c>
      <c r="J6504" s="10">
        <v>0.01</v>
      </c>
      <c r="K6504" s="10">
        <v>0.11</v>
      </c>
    </row>
    <row r="6505" spans="1:11" x14ac:dyDescent="0.35">
      <c r="A6505" s="9">
        <v>10108</v>
      </c>
      <c r="B6505" s="9" t="s">
        <v>1083</v>
      </c>
      <c r="C6505" s="9" t="s">
        <v>44</v>
      </c>
      <c r="D6505" s="9">
        <v>2007</v>
      </c>
      <c r="E6505" s="9" t="s">
        <v>1</v>
      </c>
      <c r="F6505" s="9" t="s">
        <v>50</v>
      </c>
      <c r="G6505" s="9">
        <v>0.02</v>
      </c>
      <c r="H6505" s="9">
        <v>0.06</v>
      </c>
      <c r="I6505" s="9">
        <v>0</v>
      </c>
      <c r="J6505" s="9">
        <v>0.03</v>
      </c>
      <c r="K6505" s="9">
        <v>0.11</v>
      </c>
    </row>
    <row r="6506" spans="1:11" x14ac:dyDescent="0.35">
      <c r="A6506" s="10">
        <v>10109</v>
      </c>
      <c r="B6506" s="10" t="s">
        <v>3546</v>
      </c>
      <c r="C6506" s="10" t="s">
        <v>44</v>
      </c>
      <c r="D6506" s="10">
        <v>2011</v>
      </c>
      <c r="E6506" s="10" t="s">
        <v>9</v>
      </c>
      <c r="F6506" s="10" t="s">
        <v>57</v>
      </c>
      <c r="G6506" s="10">
        <v>0</v>
      </c>
      <c r="H6506" s="10">
        <v>0.08</v>
      </c>
      <c r="I6506" s="10">
        <v>0</v>
      </c>
      <c r="J6506" s="10">
        <v>0.04</v>
      </c>
      <c r="K6506" s="10">
        <v>0.11</v>
      </c>
    </row>
    <row r="6507" spans="1:11" x14ac:dyDescent="0.35">
      <c r="A6507" s="9">
        <v>10110</v>
      </c>
      <c r="B6507" s="9" t="s">
        <v>3547</v>
      </c>
      <c r="C6507" s="9" t="s">
        <v>49</v>
      </c>
      <c r="D6507" s="9">
        <v>2010</v>
      </c>
      <c r="E6507" s="9" t="s">
        <v>8</v>
      </c>
      <c r="F6507" s="9" t="s">
        <v>98</v>
      </c>
      <c r="G6507" s="9">
        <v>0.11</v>
      </c>
      <c r="H6507" s="9">
        <v>0</v>
      </c>
      <c r="I6507" s="9">
        <v>0</v>
      </c>
      <c r="J6507" s="9">
        <v>0.01</v>
      </c>
      <c r="K6507" s="9">
        <v>0.11</v>
      </c>
    </row>
    <row r="6508" spans="1:11" x14ac:dyDescent="0.35">
      <c r="A6508" s="10">
        <v>10111</v>
      </c>
      <c r="B6508" s="10" t="s">
        <v>1125</v>
      </c>
      <c r="C6508" s="10" t="s">
        <v>39</v>
      </c>
      <c r="D6508" s="10">
        <v>2002</v>
      </c>
      <c r="E6508" s="10" t="s">
        <v>1</v>
      </c>
      <c r="F6508" s="10" t="s">
        <v>76</v>
      </c>
      <c r="G6508" s="10">
        <v>0.08</v>
      </c>
      <c r="H6508" s="10">
        <v>0.02</v>
      </c>
      <c r="I6508" s="10">
        <v>0</v>
      </c>
      <c r="J6508" s="10">
        <v>0</v>
      </c>
      <c r="K6508" s="10">
        <v>0.11</v>
      </c>
    </row>
    <row r="6509" spans="1:11" x14ac:dyDescent="0.35">
      <c r="A6509" s="9">
        <v>10112</v>
      </c>
      <c r="B6509" s="9" t="s">
        <v>3548</v>
      </c>
      <c r="C6509" s="9" t="s">
        <v>39</v>
      </c>
      <c r="D6509" s="9">
        <v>2002</v>
      </c>
      <c r="E6509" s="9" t="s">
        <v>7</v>
      </c>
      <c r="F6509" s="9" t="s">
        <v>1138</v>
      </c>
      <c r="G6509" s="9">
        <v>0.04</v>
      </c>
      <c r="H6509" s="9">
        <v>0.01</v>
      </c>
      <c r="I6509" s="9">
        <v>0.06</v>
      </c>
      <c r="J6509" s="9">
        <v>0</v>
      </c>
      <c r="K6509" s="9">
        <v>0.11</v>
      </c>
    </row>
    <row r="6510" spans="1:11" x14ac:dyDescent="0.35">
      <c r="A6510" s="10">
        <v>10113</v>
      </c>
      <c r="B6510" s="10" t="s">
        <v>2088</v>
      </c>
      <c r="C6510" s="10" t="s">
        <v>42</v>
      </c>
      <c r="D6510" s="10">
        <v>2011</v>
      </c>
      <c r="E6510" s="10" t="s">
        <v>7</v>
      </c>
      <c r="F6510" s="10" t="s">
        <v>537</v>
      </c>
      <c r="G6510" s="10">
        <v>0.11</v>
      </c>
      <c r="H6510" s="10">
        <v>0</v>
      </c>
      <c r="I6510" s="10">
        <v>0</v>
      </c>
      <c r="J6510" s="10">
        <v>0.01</v>
      </c>
      <c r="K6510" s="10">
        <v>0.11</v>
      </c>
    </row>
    <row r="6511" spans="1:11" x14ac:dyDescent="0.35">
      <c r="A6511" s="9">
        <v>10114</v>
      </c>
      <c r="B6511" s="9" t="s">
        <v>3549</v>
      </c>
      <c r="C6511" s="9" t="s">
        <v>102</v>
      </c>
      <c r="D6511" s="9">
        <v>2015</v>
      </c>
      <c r="E6511" s="9" t="s">
        <v>9</v>
      </c>
      <c r="F6511" s="9" t="s">
        <v>111</v>
      </c>
      <c r="G6511" s="9">
        <v>0.03</v>
      </c>
      <c r="H6511" s="9">
        <v>0.02</v>
      </c>
      <c r="I6511" s="9">
        <v>0.06</v>
      </c>
      <c r="J6511" s="9">
        <v>0.01</v>
      </c>
      <c r="K6511" s="9">
        <v>0.11</v>
      </c>
    </row>
    <row r="6512" spans="1:11" x14ac:dyDescent="0.35">
      <c r="A6512" s="10">
        <v>10115</v>
      </c>
      <c r="B6512" s="10" t="s">
        <v>2160</v>
      </c>
      <c r="C6512" s="10" t="s">
        <v>70</v>
      </c>
      <c r="D6512" s="10">
        <v>2006</v>
      </c>
      <c r="E6512" s="10" t="s">
        <v>2</v>
      </c>
      <c r="F6512" s="10" t="s">
        <v>50</v>
      </c>
      <c r="G6512" s="10">
        <v>0.1</v>
      </c>
      <c r="H6512" s="10">
        <v>0</v>
      </c>
      <c r="I6512" s="10">
        <v>0</v>
      </c>
      <c r="J6512" s="10">
        <v>0.01</v>
      </c>
      <c r="K6512" s="10">
        <v>0.11</v>
      </c>
    </row>
    <row r="6513" spans="1:11" x14ac:dyDescent="0.35">
      <c r="A6513" s="9">
        <v>10116</v>
      </c>
      <c r="B6513" s="9" t="s">
        <v>3550</v>
      </c>
      <c r="C6513" s="9" t="s">
        <v>49</v>
      </c>
      <c r="D6513" s="9">
        <v>2009</v>
      </c>
      <c r="E6513" s="9" t="s">
        <v>11</v>
      </c>
      <c r="F6513" s="9" t="s">
        <v>38</v>
      </c>
      <c r="G6513" s="9">
        <v>0.1</v>
      </c>
      <c r="H6513" s="9">
        <v>0</v>
      </c>
      <c r="I6513" s="9">
        <v>0</v>
      </c>
      <c r="J6513" s="9">
        <v>0.01</v>
      </c>
      <c r="K6513" s="9">
        <v>0.11</v>
      </c>
    </row>
    <row r="6514" spans="1:11" x14ac:dyDescent="0.35">
      <c r="A6514" s="10">
        <v>10117</v>
      </c>
      <c r="B6514" s="10" t="s">
        <v>3551</v>
      </c>
      <c r="C6514" s="10" t="s">
        <v>39</v>
      </c>
      <c r="D6514" s="10">
        <v>2002</v>
      </c>
      <c r="E6514" s="10" t="s">
        <v>7</v>
      </c>
      <c r="F6514" s="10" t="s">
        <v>2635</v>
      </c>
      <c r="G6514" s="10">
        <v>0.08</v>
      </c>
      <c r="H6514" s="10">
        <v>0.02</v>
      </c>
      <c r="I6514" s="10">
        <v>0</v>
      </c>
      <c r="J6514" s="10">
        <v>0</v>
      </c>
      <c r="K6514" s="10">
        <v>0.11</v>
      </c>
    </row>
    <row r="6515" spans="1:11" x14ac:dyDescent="0.35">
      <c r="A6515" s="9">
        <v>10118</v>
      </c>
      <c r="B6515" s="9" t="s">
        <v>3552</v>
      </c>
      <c r="C6515" s="9" t="s">
        <v>49</v>
      </c>
      <c r="D6515" s="9">
        <v>2009</v>
      </c>
      <c r="E6515" s="9" t="s">
        <v>6</v>
      </c>
      <c r="F6515" s="9" t="s">
        <v>67</v>
      </c>
      <c r="G6515" s="9">
        <v>0.1</v>
      </c>
      <c r="H6515" s="9">
        <v>0</v>
      </c>
      <c r="I6515" s="9">
        <v>0</v>
      </c>
      <c r="J6515" s="9">
        <v>0.01</v>
      </c>
      <c r="K6515" s="9">
        <v>0.11</v>
      </c>
    </row>
    <row r="6516" spans="1:11" x14ac:dyDescent="0.35">
      <c r="A6516" s="10">
        <v>10119</v>
      </c>
      <c r="B6516" s="10" t="s">
        <v>3553</v>
      </c>
      <c r="C6516" s="10" t="s">
        <v>69</v>
      </c>
      <c r="D6516" s="10">
        <v>2010</v>
      </c>
      <c r="E6516" s="10" t="s">
        <v>1</v>
      </c>
      <c r="F6516" s="10" t="s">
        <v>3430</v>
      </c>
      <c r="G6516" s="10">
        <v>0.09</v>
      </c>
      <c r="H6516" s="10">
        <v>0.02</v>
      </c>
      <c r="I6516" s="10">
        <v>0</v>
      </c>
      <c r="J6516" s="10">
        <v>0.01</v>
      </c>
      <c r="K6516" s="10">
        <v>0.11</v>
      </c>
    </row>
    <row r="6517" spans="1:11" x14ac:dyDescent="0.35">
      <c r="A6517" s="9">
        <v>10120</v>
      </c>
      <c r="B6517" s="9" t="s">
        <v>2131</v>
      </c>
      <c r="C6517" s="9" t="s">
        <v>69</v>
      </c>
      <c r="D6517" s="9">
        <v>2008</v>
      </c>
      <c r="E6517" s="9" t="s">
        <v>1</v>
      </c>
      <c r="F6517" s="9" t="s">
        <v>38</v>
      </c>
      <c r="G6517" s="9">
        <v>0</v>
      </c>
      <c r="H6517" s="9">
        <v>0</v>
      </c>
      <c r="I6517" s="9">
        <v>0.11</v>
      </c>
      <c r="J6517" s="9">
        <v>0</v>
      </c>
      <c r="K6517" s="9">
        <v>0.11</v>
      </c>
    </row>
    <row r="6518" spans="1:11" x14ac:dyDescent="0.35">
      <c r="A6518" s="10">
        <v>10121</v>
      </c>
      <c r="B6518" s="10" t="s">
        <v>3549</v>
      </c>
      <c r="C6518" s="10" t="s">
        <v>69</v>
      </c>
      <c r="D6518" s="10">
        <v>2015</v>
      </c>
      <c r="E6518" s="10" t="s">
        <v>9</v>
      </c>
      <c r="F6518" s="10" t="s">
        <v>111</v>
      </c>
      <c r="G6518" s="10">
        <v>0</v>
      </c>
      <c r="H6518" s="10">
        <v>0</v>
      </c>
      <c r="I6518" s="10">
        <v>0.11</v>
      </c>
      <c r="J6518" s="10">
        <v>0</v>
      </c>
      <c r="K6518" s="10">
        <v>0.11</v>
      </c>
    </row>
    <row r="6519" spans="1:11" x14ac:dyDescent="0.35">
      <c r="A6519" s="9">
        <v>10122</v>
      </c>
      <c r="B6519" s="9" t="s">
        <v>613</v>
      </c>
      <c r="C6519" s="9" t="s">
        <v>149</v>
      </c>
      <c r="D6519" s="9">
        <v>2002</v>
      </c>
      <c r="E6519" s="9" t="s">
        <v>7</v>
      </c>
      <c r="F6519" s="9" t="s">
        <v>37</v>
      </c>
      <c r="G6519" s="9">
        <v>0.09</v>
      </c>
      <c r="H6519" s="9">
        <v>0.02</v>
      </c>
      <c r="I6519" s="9">
        <v>0</v>
      </c>
      <c r="J6519" s="9">
        <v>0</v>
      </c>
      <c r="K6519" s="9">
        <v>0.11</v>
      </c>
    </row>
    <row r="6520" spans="1:11" x14ac:dyDescent="0.35">
      <c r="A6520" s="10">
        <v>10123</v>
      </c>
      <c r="B6520" s="10" t="s">
        <v>3554</v>
      </c>
      <c r="C6520" s="10" t="s">
        <v>42</v>
      </c>
      <c r="D6520" s="10">
        <v>2009</v>
      </c>
      <c r="E6520" s="10" t="s">
        <v>11</v>
      </c>
      <c r="F6520" s="10" t="s">
        <v>2707</v>
      </c>
      <c r="G6520" s="10">
        <v>7.0000000000000007E-2</v>
      </c>
      <c r="H6520" s="10">
        <v>0.03</v>
      </c>
      <c r="I6520" s="10">
        <v>0</v>
      </c>
      <c r="J6520" s="10">
        <v>0.01</v>
      </c>
      <c r="K6520" s="10">
        <v>0.11</v>
      </c>
    </row>
    <row r="6521" spans="1:11" x14ac:dyDescent="0.35">
      <c r="A6521" s="9">
        <v>10124</v>
      </c>
      <c r="B6521" s="9" t="s">
        <v>3555</v>
      </c>
      <c r="C6521" s="9" t="s">
        <v>34</v>
      </c>
      <c r="D6521" s="9">
        <v>2005</v>
      </c>
      <c r="E6521" s="9" t="s">
        <v>7</v>
      </c>
      <c r="F6521" s="9" t="s">
        <v>1102</v>
      </c>
      <c r="G6521" s="9">
        <v>0.05</v>
      </c>
      <c r="H6521" s="9">
        <v>0.04</v>
      </c>
      <c r="I6521" s="9">
        <v>0</v>
      </c>
      <c r="J6521" s="9">
        <v>0.01</v>
      </c>
      <c r="K6521" s="9">
        <v>0.11</v>
      </c>
    </row>
    <row r="6522" spans="1:11" x14ac:dyDescent="0.35">
      <c r="A6522" s="10">
        <v>10125</v>
      </c>
      <c r="B6522" s="10" t="s">
        <v>3556</v>
      </c>
      <c r="C6522" s="10" t="s">
        <v>70</v>
      </c>
      <c r="D6522" s="10">
        <v>2014</v>
      </c>
      <c r="E6522" s="10" t="s">
        <v>11</v>
      </c>
      <c r="F6522" s="10" t="s">
        <v>75</v>
      </c>
      <c r="G6522" s="10">
        <v>0.05</v>
      </c>
      <c r="H6522" s="10">
        <v>0.05</v>
      </c>
      <c r="I6522" s="10">
        <v>0</v>
      </c>
      <c r="J6522" s="10">
        <v>0.01</v>
      </c>
      <c r="K6522" s="10">
        <v>0.11</v>
      </c>
    </row>
    <row r="6523" spans="1:11" x14ac:dyDescent="0.35">
      <c r="A6523" s="9">
        <v>10126</v>
      </c>
      <c r="B6523" s="9" t="s">
        <v>3557</v>
      </c>
      <c r="C6523" s="9" t="s">
        <v>72</v>
      </c>
      <c r="D6523" s="9">
        <v>1999</v>
      </c>
      <c r="E6523" s="9" t="s">
        <v>10</v>
      </c>
      <c r="F6523" s="9" t="s">
        <v>114</v>
      </c>
      <c r="G6523" s="9">
        <v>0.06</v>
      </c>
      <c r="H6523" s="9">
        <v>0.04</v>
      </c>
      <c r="I6523" s="9">
        <v>0</v>
      </c>
      <c r="J6523" s="9">
        <v>0.01</v>
      </c>
      <c r="K6523" s="9">
        <v>0.11</v>
      </c>
    </row>
    <row r="6524" spans="1:11" x14ac:dyDescent="0.35">
      <c r="A6524" s="10">
        <v>10127</v>
      </c>
      <c r="B6524" s="10" t="s">
        <v>3558</v>
      </c>
      <c r="C6524" s="10" t="s">
        <v>72</v>
      </c>
      <c r="D6524" s="10">
        <v>2002</v>
      </c>
      <c r="E6524" s="10" t="s">
        <v>10</v>
      </c>
      <c r="F6524" s="10" t="s">
        <v>75</v>
      </c>
      <c r="G6524" s="10">
        <v>0</v>
      </c>
      <c r="H6524" s="10">
        <v>0</v>
      </c>
      <c r="I6524" s="10">
        <v>0.1</v>
      </c>
      <c r="J6524" s="10">
        <v>0.01</v>
      </c>
      <c r="K6524" s="10">
        <v>0.11</v>
      </c>
    </row>
    <row r="6525" spans="1:11" x14ac:dyDescent="0.35">
      <c r="A6525" s="9">
        <v>10128</v>
      </c>
      <c r="B6525" s="9" t="s">
        <v>3559</v>
      </c>
      <c r="C6525" s="9" t="s">
        <v>49</v>
      </c>
      <c r="D6525" s="9">
        <v>2011</v>
      </c>
      <c r="E6525" s="9" t="s">
        <v>5</v>
      </c>
      <c r="F6525" s="9" t="s">
        <v>3560</v>
      </c>
      <c r="G6525" s="9">
        <v>0.05</v>
      </c>
      <c r="H6525" s="9">
        <v>0.05</v>
      </c>
      <c r="I6525" s="9">
        <v>0</v>
      </c>
      <c r="J6525" s="9">
        <v>0.01</v>
      </c>
      <c r="K6525" s="9">
        <v>0.11</v>
      </c>
    </row>
    <row r="6526" spans="1:11" x14ac:dyDescent="0.35">
      <c r="A6526" s="10">
        <v>10129</v>
      </c>
      <c r="B6526" s="10" t="s">
        <v>3561</v>
      </c>
      <c r="C6526" s="10" t="s">
        <v>88</v>
      </c>
      <c r="D6526" s="10">
        <v>2012</v>
      </c>
      <c r="E6526" s="10" t="s">
        <v>8</v>
      </c>
      <c r="F6526" s="10" t="s">
        <v>50</v>
      </c>
      <c r="G6526" s="10">
        <v>7.0000000000000007E-2</v>
      </c>
      <c r="H6526" s="10">
        <v>0.03</v>
      </c>
      <c r="I6526" s="10">
        <v>0</v>
      </c>
      <c r="J6526" s="10">
        <v>0.01</v>
      </c>
      <c r="K6526" s="10">
        <v>0.11</v>
      </c>
    </row>
    <row r="6527" spans="1:11" x14ac:dyDescent="0.35">
      <c r="A6527" s="9">
        <v>10130</v>
      </c>
      <c r="B6527" s="9" t="s">
        <v>3562</v>
      </c>
      <c r="C6527" s="9" t="s">
        <v>34</v>
      </c>
      <c r="D6527" s="9">
        <v>2005</v>
      </c>
      <c r="E6527" s="9" t="s">
        <v>1</v>
      </c>
      <c r="F6527" s="9" t="s">
        <v>38</v>
      </c>
      <c r="G6527" s="9">
        <v>0</v>
      </c>
      <c r="H6527" s="9">
        <v>0</v>
      </c>
      <c r="I6527" s="9">
        <v>0.11</v>
      </c>
      <c r="J6527" s="9">
        <v>0</v>
      </c>
      <c r="K6527" s="9">
        <v>0.11</v>
      </c>
    </row>
    <row r="6528" spans="1:11" x14ac:dyDescent="0.35">
      <c r="A6528" s="10">
        <v>10131</v>
      </c>
      <c r="B6528" s="10" t="s">
        <v>3563</v>
      </c>
      <c r="C6528" s="10" t="s">
        <v>36</v>
      </c>
      <c r="D6528" s="10">
        <v>2002</v>
      </c>
      <c r="E6528" s="10" t="s">
        <v>9</v>
      </c>
      <c r="F6528" s="10" t="s">
        <v>50</v>
      </c>
      <c r="G6528" s="10">
        <v>0.08</v>
      </c>
      <c r="H6528" s="10">
        <v>0.03</v>
      </c>
      <c r="I6528" s="10">
        <v>0</v>
      </c>
      <c r="J6528" s="10">
        <v>0</v>
      </c>
      <c r="K6528" s="10">
        <v>0.11</v>
      </c>
    </row>
    <row r="6529" spans="1:11" x14ac:dyDescent="0.35">
      <c r="A6529" s="9">
        <v>10132</v>
      </c>
      <c r="B6529" s="9" t="s">
        <v>3564</v>
      </c>
      <c r="C6529" s="9" t="s">
        <v>36</v>
      </c>
      <c r="D6529" s="9">
        <v>2005</v>
      </c>
      <c r="E6529" s="9" t="s">
        <v>6</v>
      </c>
      <c r="F6529" s="9" t="s">
        <v>356</v>
      </c>
      <c r="G6529" s="9">
        <v>0.08</v>
      </c>
      <c r="H6529" s="9">
        <v>0.03</v>
      </c>
      <c r="I6529" s="9">
        <v>0</v>
      </c>
      <c r="J6529" s="9">
        <v>0</v>
      </c>
      <c r="K6529" s="9">
        <v>0.11</v>
      </c>
    </row>
    <row r="6530" spans="1:11" x14ac:dyDescent="0.35">
      <c r="A6530" s="10">
        <v>10133</v>
      </c>
      <c r="B6530" s="10" t="s">
        <v>3565</v>
      </c>
      <c r="C6530" s="10" t="s">
        <v>49</v>
      </c>
      <c r="D6530" s="10">
        <v>2007</v>
      </c>
      <c r="E6530" s="10" t="s">
        <v>8</v>
      </c>
      <c r="F6530" s="10" t="s">
        <v>3566</v>
      </c>
      <c r="G6530" s="10">
        <v>0.1</v>
      </c>
      <c r="H6530" s="10">
        <v>0</v>
      </c>
      <c r="I6530" s="10">
        <v>0</v>
      </c>
      <c r="J6530" s="10">
        <v>0.01</v>
      </c>
      <c r="K6530" s="10">
        <v>0.11</v>
      </c>
    </row>
    <row r="6531" spans="1:11" x14ac:dyDescent="0.35">
      <c r="A6531" s="9">
        <v>10134</v>
      </c>
      <c r="B6531" s="9" t="s">
        <v>3567</v>
      </c>
      <c r="C6531" s="9" t="s">
        <v>36</v>
      </c>
      <c r="D6531" s="9">
        <v>2004</v>
      </c>
      <c r="E6531" s="9" t="s">
        <v>12</v>
      </c>
      <c r="F6531" s="9" t="s">
        <v>118</v>
      </c>
      <c r="G6531" s="9">
        <v>0.08</v>
      </c>
      <c r="H6531" s="9">
        <v>0.03</v>
      </c>
      <c r="I6531" s="9">
        <v>0</v>
      </c>
      <c r="J6531" s="9">
        <v>0</v>
      </c>
      <c r="K6531" s="9">
        <v>0.11</v>
      </c>
    </row>
    <row r="6532" spans="1:11" x14ac:dyDescent="0.35">
      <c r="A6532" s="10">
        <v>10135</v>
      </c>
      <c r="B6532" s="10" t="s">
        <v>3568</v>
      </c>
      <c r="C6532" s="10" t="s">
        <v>149</v>
      </c>
      <c r="D6532" s="10">
        <v>2002</v>
      </c>
      <c r="E6532" s="10" t="s">
        <v>1</v>
      </c>
      <c r="F6532" s="10" t="s">
        <v>46</v>
      </c>
      <c r="G6532" s="10">
        <v>0.09</v>
      </c>
      <c r="H6532" s="10">
        <v>0.02</v>
      </c>
      <c r="I6532" s="10">
        <v>0</v>
      </c>
      <c r="J6532" s="10">
        <v>0</v>
      </c>
      <c r="K6532" s="10">
        <v>0.11</v>
      </c>
    </row>
    <row r="6533" spans="1:11" x14ac:dyDescent="0.35">
      <c r="A6533" s="9">
        <v>10136</v>
      </c>
      <c r="B6533" s="9" t="s">
        <v>2735</v>
      </c>
      <c r="C6533" s="9" t="s">
        <v>49</v>
      </c>
      <c r="D6533" s="9">
        <v>2007</v>
      </c>
      <c r="E6533" s="9" t="s">
        <v>9</v>
      </c>
      <c r="F6533" s="9" t="s">
        <v>59</v>
      </c>
      <c r="G6533" s="9">
        <v>0.08</v>
      </c>
      <c r="H6533" s="9">
        <v>0.03</v>
      </c>
      <c r="I6533" s="9">
        <v>0</v>
      </c>
      <c r="J6533" s="9">
        <v>0.01</v>
      </c>
      <c r="K6533" s="9">
        <v>0.11</v>
      </c>
    </row>
    <row r="6534" spans="1:11" x14ac:dyDescent="0.35">
      <c r="A6534" s="10">
        <v>10137</v>
      </c>
      <c r="B6534" s="10" t="s">
        <v>3569</v>
      </c>
      <c r="C6534" s="10" t="s">
        <v>44</v>
      </c>
      <c r="D6534" s="10">
        <v>2011</v>
      </c>
      <c r="E6534" s="10" t="s">
        <v>11</v>
      </c>
      <c r="F6534" s="10" t="s">
        <v>2903</v>
      </c>
      <c r="G6534" s="10">
        <v>0</v>
      </c>
      <c r="H6534" s="10">
        <v>0</v>
      </c>
      <c r="I6534" s="10">
        <v>0.11</v>
      </c>
      <c r="J6534" s="10">
        <v>0</v>
      </c>
      <c r="K6534" s="10">
        <v>0.11</v>
      </c>
    </row>
    <row r="6535" spans="1:11" x14ac:dyDescent="0.35">
      <c r="A6535" s="9">
        <v>10138</v>
      </c>
      <c r="B6535" s="9" t="s">
        <v>2729</v>
      </c>
      <c r="C6535" s="9" t="s">
        <v>70</v>
      </c>
      <c r="D6535" s="9">
        <v>2009</v>
      </c>
      <c r="E6535" s="9" t="s">
        <v>2</v>
      </c>
      <c r="F6535" s="9" t="s">
        <v>120</v>
      </c>
      <c r="G6535" s="9">
        <v>0.1</v>
      </c>
      <c r="H6535" s="9">
        <v>0</v>
      </c>
      <c r="I6535" s="9">
        <v>0</v>
      </c>
      <c r="J6535" s="9">
        <v>0.01</v>
      </c>
      <c r="K6535" s="9">
        <v>0.11</v>
      </c>
    </row>
    <row r="6536" spans="1:11" x14ac:dyDescent="0.35">
      <c r="A6536" s="10">
        <v>10139</v>
      </c>
      <c r="B6536" s="10" t="s">
        <v>3570</v>
      </c>
      <c r="C6536" s="10" t="s">
        <v>49</v>
      </c>
      <c r="D6536" s="10">
        <v>2005</v>
      </c>
      <c r="E6536" s="10" t="s">
        <v>11</v>
      </c>
      <c r="F6536" s="10" t="s">
        <v>38</v>
      </c>
      <c r="G6536" s="10">
        <v>7.0000000000000007E-2</v>
      </c>
      <c r="H6536" s="10">
        <v>0.02</v>
      </c>
      <c r="I6536" s="10">
        <v>0.02</v>
      </c>
      <c r="J6536" s="10">
        <v>0.01</v>
      </c>
      <c r="K6536" s="10">
        <v>0.11</v>
      </c>
    </row>
    <row r="6537" spans="1:11" x14ac:dyDescent="0.35">
      <c r="A6537" s="9">
        <v>10140</v>
      </c>
      <c r="B6537" s="9" t="s">
        <v>3571</v>
      </c>
      <c r="C6537" s="9" t="s">
        <v>56</v>
      </c>
      <c r="D6537" s="9">
        <v>2013</v>
      </c>
      <c r="E6537" s="9" t="s">
        <v>4</v>
      </c>
      <c r="F6537" s="9" t="s">
        <v>174</v>
      </c>
      <c r="G6537" s="9">
        <v>0.04</v>
      </c>
      <c r="H6537" s="9">
        <v>0.02</v>
      </c>
      <c r="I6537" s="9">
        <v>0.04</v>
      </c>
      <c r="J6537" s="9">
        <v>0.02</v>
      </c>
      <c r="K6537" s="9">
        <v>0.11</v>
      </c>
    </row>
    <row r="6538" spans="1:11" x14ac:dyDescent="0.35">
      <c r="A6538" s="10">
        <v>10141</v>
      </c>
      <c r="B6538" s="10" t="s">
        <v>619</v>
      </c>
      <c r="C6538" s="10" t="s">
        <v>34</v>
      </c>
      <c r="D6538" s="10">
        <v>2011</v>
      </c>
      <c r="E6538" s="10" t="s">
        <v>10</v>
      </c>
      <c r="F6538" s="10" t="s">
        <v>67</v>
      </c>
      <c r="G6538" s="10">
        <v>0.05</v>
      </c>
      <c r="H6538" s="10">
        <v>0.04</v>
      </c>
      <c r="I6538" s="10">
        <v>0</v>
      </c>
      <c r="J6538" s="10">
        <v>0.01</v>
      </c>
      <c r="K6538" s="10">
        <v>0.11</v>
      </c>
    </row>
    <row r="6539" spans="1:11" x14ac:dyDescent="0.35">
      <c r="A6539" s="9">
        <v>10142</v>
      </c>
      <c r="B6539" s="9" t="s">
        <v>1060</v>
      </c>
      <c r="C6539" s="9" t="s">
        <v>34</v>
      </c>
      <c r="D6539" s="9">
        <v>2007</v>
      </c>
      <c r="E6539" s="9" t="s">
        <v>1</v>
      </c>
      <c r="F6539" s="9" t="s">
        <v>38</v>
      </c>
      <c r="G6539" s="9">
        <v>0</v>
      </c>
      <c r="H6539" s="9">
        <v>0</v>
      </c>
      <c r="I6539" s="9">
        <v>0.11</v>
      </c>
      <c r="J6539" s="9">
        <v>0</v>
      </c>
      <c r="K6539" s="9">
        <v>0.11</v>
      </c>
    </row>
    <row r="6540" spans="1:11" x14ac:dyDescent="0.35">
      <c r="A6540" s="10">
        <v>10143</v>
      </c>
      <c r="B6540" s="10" t="s">
        <v>3572</v>
      </c>
      <c r="C6540" s="10" t="s">
        <v>70</v>
      </c>
      <c r="D6540" s="10">
        <v>2010</v>
      </c>
      <c r="E6540" s="10" t="s">
        <v>6</v>
      </c>
      <c r="F6540" s="10" t="s">
        <v>67</v>
      </c>
      <c r="G6540" s="10">
        <v>7.0000000000000007E-2</v>
      </c>
      <c r="H6540" s="10">
        <v>0.03</v>
      </c>
      <c r="I6540" s="10">
        <v>0</v>
      </c>
      <c r="J6540" s="10">
        <v>0.01</v>
      </c>
      <c r="K6540" s="10">
        <v>0.11</v>
      </c>
    </row>
    <row r="6541" spans="1:11" x14ac:dyDescent="0.35">
      <c r="A6541" s="9">
        <v>10144</v>
      </c>
      <c r="B6541" s="9" t="s">
        <v>3573</v>
      </c>
      <c r="C6541" s="9" t="s">
        <v>80</v>
      </c>
      <c r="D6541" s="9">
        <v>1995</v>
      </c>
      <c r="E6541" s="9" t="s">
        <v>6</v>
      </c>
      <c r="F6541" s="9" t="s">
        <v>46</v>
      </c>
      <c r="G6541" s="9">
        <v>0</v>
      </c>
      <c r="H6541" s="9">
        <v>0</v>
      </c>
      <c r="I6541" s="9">
        <v>0.11</v>
      </c>
      <c r="J6541" s="9">
        <v>0</v>
      </c>
      <c r="K6541" s="9">
        <v>0.11</v>
      </c>
    </row>
    <row r="6542" spans="1:11" x14ac:dyDescent="0.35">
      <c r="A6542" s="10">
        <v>10145</v>
      </c>
      <c r="B6542" s="10" t="s">
        <v>3574</v>
      </c>
      <c r="C6542" s="10" t="s">
        <v>49</v>
      </c>
      <c r="D6542" s="10">
        <v>2007</v>
      </c>
      <c r="E6542" s="10" t="s">
        <v>12</v>
      </c>
      <c r="F6542" s="10" t="s">
        <v>53</v>
      </c>
      <c r="G6542" s="10">
        <v>0</v>
      </c>
      <c r="H6542" s="10">
        <v>0</v>
      </c>
      <c r="I6542" s="10">
        <v>0.11</v>
      </c>
      <c r="J6542" s="10">
        <v>0</v>
      </c>
      <c r="K6542" s="10">
        <v>0.11</v>
      </c>
    </row>
    <row r="6543" spans="1:11" x14ac:dyDescent="0.35">
      <c r="A6543" s="9">
        <v>10146</v>
      </c>
      <c r="B6543" s="9" t="s">
        <v>3575</v>
      </c>
      <c r="C6543" s="9" t="s">
        <v>34</v>
      </c>
      <c r="D6543" s="9">
        <v>2004</v>
      </c>
      <c r="E6543" s="9" t="s">
        <v>8</v>
      </c>
      <c r="F6543" s="9" t="s">
        <v>38</v>
      </c>
      <c r="G6543" s="9">
        <v>0.05</v>
      </c>
      <c r="H6543" s="9">
        <v>0.04</v>
      </c>
      <c r="I6543" s="9">
        <v>0</v>
      </c>
      <c r="J6543" s="9">
        <v>0.01</v>
      </c>
      <c r="K6543" s="9">
        <v>0.11</v>
      </c>
    </row>
    <row r="6544" spans="1:11" x14ac:dyDescent="0.35">
      <c r="A6544" s="10">
        <v>10147</v>
      </c>
      <c r="B6544" s="10" t="s">
        <v>3576</v>
      </c>
      <c r="C6544" s="10" t="s">
        <v>42</v>
      </c>
      <c r="D6544" s="10">
        <v>2010</v>
      </c>
      <c r="E6544" s="10" t="s">
        <v>6</v>
      </c>
      <c r="F6544" s="10" t="s">
        <v>52</v>
      </c>
      <c r="G6544" s="10">
        <v>0.1</v>
      </c>
      <c r="H6544" s="10">
        <v>0.01</v>
      </c>
      <c r="I6544" s="10">
        <v>0</v>
      </c>
      <c r="J6544" s="10">
        <v>0.01</v>
      </c>
      <c r="K6544" s="10">
        <v>0.11</v>
      </c>
    </row>
    <row r="6545" spans="1:11" x14ac:dyDescent="0.35">
      <c r="A6545" s="9">
        <v>10148</v>
      </c>
      <c r="B6545" s="9" t="s">
        <v>3577</v>
      </c>
      <c r="C6545" s="9" t="s">
        <v>49</v>
      </c>
      <c r="D6545" s="9">
        <v>2008</v>
      </c>
      <c r="E6545" s="9" t="s">
        <v>11</v>
      </c>
      <c r="F6545" s="9" t="s">
        <v>38</v>
      </c>
      <c r="G6545" s="9">
        <v>0</v>
      </c>
      <c r="H6545" s="9">
        <v>0</v>
      </c>
      <c r="I6545" s="9">
        <v>0.11</v>
      </c>
      <c r="J6545" s="9">
        <v>0</v>
      </c>
      <c r="K6545" s="9">
        <v>0.11</v>
      </c>
    </row>
    <row r="6546" spans="1:11" x14ac:dyDescent="0.35">
      <c r="A6546" s="10">
        <v>10149</v>
      </c>
      <c r="B6546" s="10" t="s">
        <v>3578</v>
      </c>
      <c r="C6546" s="10" t="s">
        <v>36</v>
      </c>
      <c r="D6546" s="10">
        <v>2002</v>
      </c>
      <c r="E6546" s="10" t="s">
        <v>2</v>
      </c>
      <c r="F6546" s="10" t="s">
        <v>50</v>
      </c>
      <c r="G6546" s="10">
        <v>0.08</v>
      </c>
      <c r="H6546" s="10">
        <v>0.03</v>
      </c>
      <c r="I6546" s="10">
        <v>0</v>
      </c>
      <c r="J6546" s="10">
        <v>0</v>
      </c>
      <c r="K6546" s="10">
        <v>0.11</v>
      </c>
    </row>
    <row r="6547" spans="1:11" x14ac:dyDescent="0.35">
      <c r="A6547" s="9">
        <v>10150</v>
      </c>
      <c r="B6547" s="9" t="s">
        <v>3579</v>
      </c>
      <c r="C6547" s="9" t="s">
        <v>39</v>
      </c>
      <c r="D6547" s="9">
        <v>2003</v>
      </c>
      <c r="E6547" s="9" t="s">
        <v>2</v>
      </c>
      <c r="F6547" s="9" t="s">
        <v>67</v>
      </c>
      <c r="G6547" s="9">
        <v>0.08</v>
      </c>
      <c r="H6547" s="9">
        <v>0.02</v>
      </c>
      <c r="I6547" s="9">
        <v>0</v>
      </c>
      <c r="J6547" s="9">
        <v>0</v>
      </c>
      <c r="K6547" s="9">
        <v>0.11</v>
      </c>
    </row>
    <row r="6548" spans="1:11" x14ac:dyDescent="0.35">
      <c r="A6548" s="10">
        <v>10151</v>
      </c>
      <c r="B6548" s="10" t="s">
        <v>2147</v>
      </c>
      <c r="C6548" s="10" t="s">
        <v>69</v>
      </c>
      <c r="D6548" s="10">
        <v>2011</v>
      </c>
      <c r="E6548" s="10" t="s">
        <v>11</v>
      </c>
      <c r="F6548" s="10" t="s">
        <v>43</v>
      </c>
      <c r="G6548" s="10">
        <v>0</v>
      </c>
      <c r="H6548" s="10">
        <v>0.08</v>
      </c>
      <c r="I6548" s="10">
        <v>0</v>
      </c>
      <c r="J6548" s="10">
        <v>0.03</v>
      </c>
      <c r="K6548" s="10">
        <v>0.11</v>
      </c>
    </row>
    <row r="6549" spans="1:11" x14ac:dyDescent="0.35">
      <c r="A6549" s="9">
        <v>10152</v>
      </c>
      <c r="B6549" s="9" t="s">
        <v>3580</v>
      </c>
      <c r="C6549" s="9" t="s">
        <v>149</v>
      </c>
      <c r="D6549" s="9">
        <v>2002</v>
      </c>
      <c r="E6549" s="9" t="s">
        <v>10</v>
      </c>
      <c r="F6549" s="9" t="s">
        <v>91</v>
      </c>
      <c r="G6549" s="9">
        <v>0.09</v>
      </c>
      <c r="H6549" s="9">
        <v>0.02</v>
      </c>
      <c r="I6549" s="9">
        <v>0</v>
      </c>
      <c r="J6549" s="9">
        <v>0</v>
      </c>
      <c r="K6549" s="9">
        <v>0.11</v>
      </c>
    </row>
    <row r="6550" spans="1:11" x14ac:dyDescent="0.35">
      <c r="A6550" s="10">
        <v>10153</v>
      </c>
      <c r="B6550" s="10" t="s">
        <v>398</v>
      </c>
      <c r="C6550" s="10" t="s">
        <v>149</v>
      </c>
      <c r="D6550" s="10">
        <v>2002</v>
      </c>
      <c r="E6550" s="10" t="s">
        <v>3</v>
      </c>
      <c r="F6550" s="10" t="s">
        <v>67</v>
      </c>
      <c r="G6550" s="10">
        <v>0.09</v>
      </c>
      <c r="H6550" s="10">
        <v>0.02</v>
      </c>
      <c r="I6550" s="10">
        <v>0</v>
      </c>
      <c r="J6550" s="10">
        <v>0</v>
      </c>
      <c r="K6550" s="10">
        <v>0.11</v>
      </c>
    </row>
    <row r="6551" spans="1:11" x14ac:dyDescent="0.35">
      <c r="A6551" s="9">
        <v>10154</v>
      </c>
      <c r="B6551" s="9" t="s">
        <v>3581</v>
      </c>
      <c r="C6551" s="9" t="s">
        <v>88</v>
      </c>
      <c r="D6551" s="9">
        <v>2015</v>
      </c>
      <c r="E6551" s="9" t="s">
        <v>9</v>
      </c>
      <c r="F6551" s="9" t="s">
        <v>75</v>
      </c>
      <c r="G6551" s="9">
        <v>0</v>
      </c>
      <c r="H6551" s="9">
        <v>0</v>
      </c>
      <c r="I6551" s="9">
        <v>0.11</v>
      </c>
      <c r="J6551" s="9">
        <v>0</v>
      </c>
      <c r="K6551" s="9">
        <v>0.11</v>
      </c>
    </row>
    <row r="6552" spans="1:11" x14ac:dyDescent="0.35">
      <c r="A6552" s="10">
        <v>10155</v>
      </c>
      <c r="B6552" s="10" t="s">
        <v>3582</v>
      </c>
      <c r="C6552" s="10" t="s">
        <v>42</v>
      </c>
      <c r="D6552" s="10">
        <v>2009</v>
      </c>
      <c r="E6552" s="10" t="s">
        <v>9</v>
      </c>
      <c r="F6552" s="10" t="s">
        <v>91</v>
      </c>
      <c r="G6552" s="10">
        <v>0.1</v>
      </c>
      <c r="H6552" s="10">
        <v>0.01</v>
      </c>
      <c r="I6552" s="10">
        <v>0</v>
      </c>
      <c r="J6552" s="10">
        <v>0.01</v>
      </c>
      <c r="K6552" s="10">
        <v>0.11</v>
      </c>
    </row>
    <row r="6553" spans="1:11" x14ac:dyDescent="0.35">
      <c r="A6553" s="9">
        <v>10156</v>
      </c>
      <c r="B6553" s="9" t="s">
        <v>3583</v>
      </c>
      <c r="C6553" s="9" t="s">
        <v>49</v>
      </c>
      <c r="D6553" s="9">
        <v>2007</v>
      </c>
      <c r="E6553" s="9" t="s">
        <v>11</v>
      </c>
      <c r="F6553" s="9" t="s">
        <v>67</v>
      </c>
      <c r="G6553" s="9">
        <v>0.1</v>
      </c>
      <c r="H6553" s="9">
        <v>0</v>
      </c>
      <c r="I6553" s="9">
        <v>0</v>
      </c>
      <c r="J6553" s="9">
        <v>0.01</v>
      </c>
      <c r="K6553" s="9">
        <v>0.11</v>
      </c>
    </row>
    <row r="6554" spans="1:11" x14ac:dyDescent="0.35">
      <c r="A6554" s="10">
        <v>10157</v>
      </c>
      <c r="B6554" s="10" t="s">
        <v>3584</v>
      </c>
      <c r="C6554" s="10" t="s">
        <v>36</v>
      </c>
      <c r="D6554" s="10">
        <v>2002</v>
      </c>
      <c r="E6554" s="10" t="s">
        <v>7</v>
      </c>
      <c r="F6554" s="10" t="s">
        <v>38</v>
      </c>
      <c r="G6554" s="10">
        <v>0.08</v>
      </c>
      <c r="H6554" s="10">
        <v>0.03</v>
      </c>
      <c r="I6554" s="10">
        <v>0</v>
      </c>
      <c r="J6554" s="10">
        <v>0</v>
      </c>
      <c r="K6554" s="10">
        <v>0.11</v>
      </c>
    </row>
    <row r="6555" spans="1:11" x14ac:dyDescent="0.35">
      <c r="A6555" s="9">
        <v>10158</v>
      </c>
      <c r="B6555" s="9" t="s">
        <v>2151</v>
      </c>
      <c r="C6555" s="9" t="s">
        <v>69</v>
      </c>
      <c r="D6555" s="9">
        <v>2016</v>
      </c>
      <c r="E6555" s="9" t="s">
        <v>1</v>
      </c>
      <c r="F6555" s="9" t="s">
        <v>38</v>
      </c>
      <c r="G6555" s="9">
        <v>0</v>
      </c>
      <c r="H6555" s="9">
        <v>0</v>
      </c>
      <c r="I6555" s="9">
        <v>0.11</v>
      </c>
      <c r="J6555" s="9">
        <v>0</v>
      </c>
      <c r="K6555" s="9">
        <v>0.11</v>
      </c>
    </row>
    <row r="6556" spans="1:11" x14ac:dyDescent="0.35">
      <c r="A6556" s="10">
        <v>10159</v>
      </c>
      <c r="B6556" s="10" t="s">
        <v>3585</v>
      </c>
      <c r="C6556" s="10" t="s">
        <v>42</v>
      </c>
      <c r="D6556" s="10">
        <v>2007</v>
      </c>
      <c r="E6556" s="10" t="s">
        <v>7</v>
      </c>
      <c r="F6556" s="10" t="s">
        <v>43</v>
      </c>
      <c r="G6556" s="10">
        <v>0.1</v>
      </c>
      <c r="H6556" s="10">
        <v>0</v>
      </c>
      <c r="I6556" s="10">
        <v>0</v>
      </c>
      <c r="J6556" s="10">
        <v>0.01</v>
      </c>
      <c r="K6556" s="10">
        <v>0.11</v>
      </c>
    </row>
    <row r="6557" spans="1:11" x14ac:dyDescent="0.35">
      <c r="A6557" s="9">
        <v>10160</v>
      </c>
      <c r="B6557" s="9" t="s">
        <v>3586</v>
      </c>
      <c r="C6557" s="9" t="s">
        <v>94</v>
      </c>
      <c r="D6557" s="9">
        <v>2011</v>
      </c>
      <c r="E6557" s="9" t="s">
        <v>3</v>
      </c>
      <c r="F6557" s="9" t="s">
        <v>170</v>
      </c>
      <c r="G6557" s="9">
        <v>0.08</v>
      </c>
      <c r="H6557" s="9">
        <v>0.02</v>
      </c>
      <c r="I6557" s="9">
        <v>0</v>
      </c>
      <c r="J6557" s="9">
        <v>0.01</v>
      </c>
      <c r="K6557" s="9">
        <v>0.11</v>
      </c>
    </row>
    <row r="6558" spans="1:11" x14ac:dyDescent="0.35">
      <c r="A6558" s="10">
        <v>10161</v>
      </c>
      <c r="B6558" s="10" t="s">
        <v>3451</v>
      </c>
      <c r="C6558" s="10" t="s">
        <v>88</v>
      </c>
      <c r="D6558" s="10">
        <v>2011</v>
      </c>
      <c r="E6558" s="10" t="s">
        <v>9</v>
      </c>
      <c r="F6558" s="10" t="s">
        <v>120</v>
      </c>
      <c r="G6558" s="10">
        <v>0.08</v>
      </c>
      <c r="H6558" s="10">
        <v>0.02</v>
      </c>
      <c r="I6558" s="10">
        <v>0</v>
      </c>
      <c r="J6558" s="10">
        <v>0.01</v>
      </c>
      <c r="K6558" s="10">
        <v>0.11</v>
      </c>
    </row>
    <row r="6559" spans="1:11" x14ac:dyDescent="0.35">
      <c r="A6559" s="9">
        <v>10162</v>
      </c>
      <c r="B6559" s="9" t="s">
        <v>3587</v>
      </c>
      <c r="C6559" s="9" t="s">
        <v>34</v>
      </c>
      <c r="D6559" s="9">
        <v>2002</v>
      </c>
      <c r="E6559" s="9" t="s">
        <v>12</v>
      </c>
      <c r="F6559" s="9" t="s">
        <v>100</v>
      </c>
      <c r="G6559" s="9">
        <v>0.05</v>
      </c>
      <c r="H6559" s="9">
        <v>0.04</v>
      </c>
      <c r="I6559" s="9">
        <v>0</v>
      </c>
      <c r="J6559" s="9">
        <v>0.01</v>
      </c>
      <c r="K6559" s="9">
        <v>0.11</v>
      </c>
    </row>
    <row r="6560" spans="1:11" x14ac:dyDescent="0.35">
      <c r="A6560" s="10">
        <v>10163</v>
      </c>
      <c r="B6560" s="10" t="s">
        <v>3588</v>
      </c>
      <c r="C6560" s="10" t="s">
        <v>42</v>
      </c>
      <c r="D6560" s="10">
        <v>2007</v>
      </c>
      <c r="E6560" s="10" t="s">
        <v>8</v>
      </c>
      <c r="F6560" s="10" t="s">
        <v>75</v>
      </c>
      <c r="G6560" s="10">
        <v>0</v>
      </c>
      <c r="H6560" s="10">
        <v>0</v>
      </c>
      <c r="I6560" s="10">
        <v>0.11</v>
      </c>
      <c r="J6560" s="10">
        <v>0</v>
      </c>
      <c r="K6560" s="10">
        <v>0.11</v>
      </c>
    </row>
    <row r="6561" spans="1:11" x14ac:dyDescent="0.35">
      <c r="A6561" s="9">
        <v>10164</v>
      </c>
      <c r="B6561" s="9" t="s">
        <v>362</v>
      </c>
      <c r="C6561" s="9" t="s">
        <v>44</v>
      </c>
      <c r="D6561" s="9">
        <v>2008</v>
      </c>
      <c r="E6561" s="9" t="s">
        <v>6</v>
      </c>
      <c r="F6561" s="9" t="s">
        <v>130</v>
      </c>
      <c r="G6561" s="9">
        <v>0.09</v>
      </c>
      <c r="H6561" s="9">
        <v>0.01</v>
      </c>
      <c r="I6561" s="9">
        <v>0</v>
      </c>
      <c r="J6561" s="9">
        <v>0.01</v>
      </c>
      <c r="K6561" s="9">
        <v>0.11</v>
      </c>
    </row>
    <row r="6562" spans="1:11" x14ac:dyDescent="0.35">
      <c r="A6562" s="10">
        <v>10165</v>
      </c>
      <c r="B6562" s="10" t="s">
        <v>3357</v>
      </c>
      <c r="C6562" s="10" t="s">
        <v>70</v>
      </c>
      <c r="D6562" s="10">
        <v>2008</v>
      </c>
      <c r="E6562" s="10" t="s">
        <v>2</v>
      </c>
      <c r="F6562" s="10" t="s">
        <v>860</v>
      </c>
      <c r="G6562" s="10">
        <v>0.1</v>
      </c>
      <c r="H6562" s="10">
        <v>0</v>
      </c>
      <c r="I6562" s="10">
        <v>0</v>
      </c>
      <c r="J6562" s="10">
        <v>0.01</v>
      </c>
      <c r="K6562" s="10">
        <v>0.11</v>
      </c>
    </row>
    <row r="6563" spans="1:11" x14ac:dyDescent="0.35">
      <c r="A6563" s="9">
        <v>10166</v>
      </c>
      <c r="B6563" s="9" t="s">
        <v>1805</v>
      </c>
      <c r="C6563" s="9" t="s">
        <v>70</v>
      </c>
      <c r="D6563" s="9">
        <v>2008</v>
      </c>
      <c r="E6563" s="9" t="s">
        <v>9</v>
      </c>
      <c r="F6563" s="9" t="s">
        <v>35</v>
      </c>
      <c r="G6563" s="9">
        <v>0.09</v>
      </c>
      <c r="H6563" s="9">
        <v>0.01</v>
      </c>
      <c r="I6563" s="9">
        <v>0</v>
      </c>
      <c r="J6563" s="9">
        <v>0.01</v>
      </c>
      <c r="K6563" s="9">
        <v>0.11</v>
      </c>
    </row>
    <row r="6564" spans="1:11" x14ac:dyDescent="0.35">
      <c r="A6564" s="10">
        <v>10167</v>
      </c>
      <c r="B6564" s="10" t="s">
        <v>1343</v>
      </c>
      <c r="C6564" s="10" t="s">
        <v>94</v>
      </c>
      <c r="D6564" s="10">
        <v>2015</v>
      </c>
      <c r="E6564" s="10" t="s">
        <v>3</v>
      </c>
      <c r="F6564" s="10" t="s">
        <v>1344</v>
      </c>
      <c r="G6564" s="10">
        <v>0</v>
      </c>
      <c r="H6564" s="10">
        <v>0.1</v>
      </c>
      <c r="I6564" s="10">
        <v>0</v>
      </c>
      <c r="J6564" s="10">
        <v>0.01</v>
      </c>
      <c r="K6564" s="10">
        <v>0.11</v>
      </c>
    </row>
    <row r="6565" spans="1:11" x14ac:dyDescent="0.35">
      <c r="A6565" s="9">
        <v>10168</v>
      </c>
      <c r="B6565" s="9" t="s">
        <v>2146</v>
      </c>
      <c r="C6565" s="9" t="s">
        <v>49</v>
      </c>
      <c r="D6565" s="9">
        <v>2011</v>
      </c>
      <c r="E6565" s="9" t="s">
        <v>9</v>
      </c>
      <c r="F6565" s="9" t="s">
        <v>120</v>
      </c>
      <c r="G6565" s="9">
        <v>0.08</v>
      </c>
      <c r="H6565" s="9">
        <v>0.02</v>
      </c>
      <c r="I6565" s="9">
        <v>0</v>
      </c>
      <c r="J6565" s="9">
        <v>0.01</v>
      </c>
      <c r="K6565" s="9">
        <v>0.11</v>
      </c>
    </row>
    <row r="6566" spans="1:11" x14ac:dyDescent="0.35">
      <c r="A6566" s="10">
        <v>10169</v>
      </c>
      <c r="B6566" s="10" t="s">
        <v>2404</v>
      </c>
      <c r="C6566" s="10" t="s">
        <v>44</v>
      </c>
      <c r="D6566" s="10">
        <v>2006</v>
      </c>
      <c r="E6566" s="10" t="s">
        <v>9</v>
      </c>
      <c r="F6566" s="10" t="s">
        <v>35</v>
      </c>
      <c r="G6566" s="10">
        <v>0.1</v>
      </c>
      <c r="H6566" s="10">
        <v>0</v>
      </c>
      <c r="I6566" s="10">
        <v>0</v>
      </c>
      <c r="J6566" s="10">
        <v>0.01</v>
      </c>
      <c r="K6566" s="10">
        <v>0.11</v>
      </c>
    </row>
    <row r="6567" spans="1:11" x14ac:dyDescent="0.35">
      <c r="A6567" s="9">
        <v>10170</v>
      </c>
      <c r="B6567" s="9" t="s">
        <v>3589</v>
      </c>
      <c r="C6567" s="9" t="s">
        <v>69</v>
      </c>
      <c r="D6567" s="9">
        <v>2011</v>
      </c>
      <c r="E6567" s="9" t="s">
        <v>11</v>
      </c>
      <c r="F6567" s="9" t="s">
        <v>67</v>
      </c>
      <c r="G6567" s="9">
        <v>0</v>
      </c>
      <c r="H6567" s="9">
        <v>0</v>
      </c>
      <c r="I6567" s="9">
        <v>0.11</v>
      </c>
      <c r="J6567" s="9">
        <v>0</v>
      </c>
      <c r="K6567" s="9">
        <v>0.11</v>
      </c>
    </row>
    <row r="6568" spans="1:11" x14ac:dyDescent="0.35">
      <c r="A6568" s="10">
        <v>10171</v>
      </c>
      <c r="B6568" s="10" t="s">
        <v>3590</v>
      </c>
      <c r="C6568" s="10" t="s">
        <v>49</v>
      </c>
      <c r="D6568" s="10">
        <v>2007</v>
      </c>
      <c r="E6568" s="10" t="s">
        <v>6</v>
      </c>
      <c r="F6568" s="10" t="s">
        <v>3591</v>
      </c>
      <c r="G6568" s="10">
        <v>0.1</v>
      </c>
      <c r="H6568" s="10">
        <v>0</v>
      </c>
      <c r="I6568" s="10">
        <v>0</v>
      </c>
      <c r="J6568" s="10">
        <v>0.01</v>
      </c>
      <c r="K6568" s="10">
        <v>0.11</v>
      </c>
    </row>
    <row r="6569" spans="1:11" x14ac:dyDescent="0.35">
      <c r="A6569" s="9">
        <v>10172</v>
      </c>
      <c r="B6569" s="9" t="s">
        <v>3592</v>
      </c>
      <c r="C6569" s="9" t="s">
        <v>149</v>
      </c>
      <c r="D6569" s="9">
        <v>2005</v>
      </c>
      <c r="E6569" s="9" t="s">
        <v>10</v>
      </c>
      <c r="F6569" s="9" t="s">
        <v>76</v>
      </c>
      <c r="G6569" s="9">
        <v>0.09</v>
      </c>
      <c r="H6569" s="9">
        <v>0.02</v>
      </c>
      <c r="I6569" s="9">
        <v>0</v>
      </c>
      <c r="J6569" s="9">
        <v>0</v>
      </c>
      <c r="K6569" s="9">
        <v>0.11</v>
      </c>
    </row>
    <row r="6570" spans="1:11" x14ac:dyDescent="0.35">
      <c r="A6570" s="10">
        <v>10173</v>
      </c>
      <c r="B6570" s="10" t="s">
        <v>1338</v>
      </c>
      <c r="C6570" s="10" t="s">
        <v>39</v>
      </c>
      <c r="D6570" s="10">
        <v>2003</v>
      </c>
      <c r="E6570" s="10" t="s">
        <v>1</v>
      </c>
      <c r="F6570" s="10" t="s">
        <v>46</v>
      </c>
      <c r="G6570" s="10">
        <v>0.08</v>
      </c>
      <c r="H6570" s="10">
        <v>0.02</v>
      </c>
      <c r="I6570" s="10">
        <v>0</v>
      </c>
      <c r="J6570" s="10">
        <v>0</v>
      </c>
      <c r="K6570" s="10">
        <v>0.11</v>
      </c>
    </row>
    <row r="6571" spans="1:11" x14ac:dyDescent="0.35">
      <c r="A6571" s="9">
        <v>10174</v>
      </c>
      <c r="B6571" s="9" t="s">
        <v>983</v>
      </c>
      <c r="C6571" s="9" t="s">
        <v>34</v>
      </c>
      <c r="D6571" s="9">
        <v>2008</v>
      </c>
      <c r="E6571" s="9" t="s">
        <v>4</v>
      </c>
      <c r="F6571" s="9" t="s">
        <v>78</v>
      </c>
      <c r="G6571" s="9">
        <v>0.05</v>
      </c>
      <c r="H6571" s="9">
        <v>0.04</v>
      </c>
      <c r="I6571" s="9">
        <v>0</v>
      </c>
      <c r="J6571" s="9">
        <v>0.01</v>
      </c>
      <c r="K6571" s="9">
        <v>0.11</v>
      </c>
    </row>
    <row r="6572" spans="1:11" x14ac:dyDescent="0.35">
      <c r="A6572" s="10">
        <v>10175</v>
      </c>
      <c r="B6572" s="10" t="s">
        <v>3593</v>
      </c>
      <c r="C6572" s="10" t="s">
        <v>36</v>
      </c>
      <c r="D6572" s="10">
        <v>2002</v>
      </c>
      <c r="E6572" s="10" t="s">
        <v>9</v>
      </c>
      <c r="F6572" s="10" t="s">
        <v>43</v>
      </c>
      <c r="G6572" s="10">
        <v>0.08</v>
      </c>
      <c r="H6572" s="10">
        <v>0.03</v>
      </c>
      <c r="I6572" s="10">
        <v>0</v>
      </c>
      <c r="J6572" s="10">
        <v>0</v>
      </c>
      <c r="K6572" s="10">
        <v>0.11</v>
      </c>
    </row>
    <row r="6573" spans="1:11" x14ac:dyDescent="0.35">
      <c r="A6573" s="9">
        <v>10176</v>
      </c>
      <c r="B6573" s="9" t="s">
        <v>3594</v>
      </c>
      <c r="C6573" s="9" t="s">
        <v>94</v>
      </c>
      <c r="D6573" s="9">
        <v>2009</v>
      </c>
      <c r="E6573" s="9" t="s">
        <v>11</v>
      </c>
      <c r="F6573" s="9" t="s">
        <v>2546</v>
      </c>
      <c r="G6573" s="9">
        <v>0</v>
      </c>
      <c r="H6573" s="9">
        <v>0.09</v>
      </c>
      <c r="I6573" s="9">
        <v>0</v>
      </c>
      <c r="J6573" s="9">
        <v>0.02</v>
      </c>
      <c r="K6573" s="9">
        <v>0.11</v>
      </c>
    </row>
    <row r="6574" spans="1:11" x14ac:dyDescent="0.35">
      <c r="A6574" s="10">
        <v>10177</v>
      </c>
      <c r="B6574" s="10" t="s">
        <v>1325</v>
      </c>
      <c r="C6574" s="10" t="s">
        <v>69</v>
      </c>
      <c r="D6574" s="10">
        <v>2013</v>
      </c>
      <c r="E6574" s="10" t="s">
        <v>2</v>
      </c>
      <c r="F6574" s="10" t="s">
        <v>50</v>
      </c>
      <c r="G6574" s="10">
        <v>0.02</v>
      </c>
      <c r="H6574" s="10">
        <v>7.0000000000000007E-2</v>
      </c>
      <c r="I6574" s="10">
        <v>0</v>
      </c>
      <c r="J6574" s="10">
        <v>0.02</v>
      </c>
      <c r="K6574" s="10">
        <v>0.11</v>
      </c>
    </row>
    <row r="6575" spans="1:11" x14ac:dyDescent="0.35">
      <c r="A6575" s="9">
        <v>10178</v>
      </c>
      <c r="B6575" s="9" t="s">
        <v>3595</v>
      </c>
      <c r="C6575" s="9" t="s">
        <v>72</v>
      </c>
      <c r="D6575" s="9">
        <v>1997</v>
      </c>
      <c r="E6575" s="9" t="s">
        <v>7</v>
      </c>
      <c r="F6575" s="9" t="s">
        <v>491</v>
      </c>
      <c r="G6575" s="9">
        <v>0.06</v>
      </c>
      <c r="H6575" s="9">
        <v>0.04</v>
      </c>
      <c r="I6575" s="9">
        <v>0</v>
      </c>
      <c r="J6575" s="9">
        <v>0.01</v>
      </c>
      <c r="K6575" s="9">
        <v>0.11</v>
      </c>
    </row>
    <row r="6576" spans="1:11" x14ac:dyDescent="0.35">
      <c r="A6576" s="10">
        <v>10179</v>
      </c>
      <c r="B6576" s="10" t="s">
        <v>3596</v>
      </c>
      <c r="C6576" s="10" t="s">
        <v>88</v>
      </c>
      <c r="D6576" s="10">
        <v>2011</v>
      </c>
      <c r="E6576" s="10" t="s">
        <v>11</v>
      </c>
      <c r="F6576" s="10" t="s">
        <v>50</v>
      </c>
      <c r="G6576" s="10">
        <v>0.06</v>
      </c>
      <c r="H6576" s="10">
        <v>0.04</v>
      </c>
      <c r="I6576" s="10">
        <v>0</v>
      </c>
      <c r="J6576" s="10">
        <v>0.01</v>
      </c>
      <c r="K6576" s="10">
        <v>0.11</v>
      </c>
    </row>
    <row r="6577" spans="1:11" x14ac:dyDescent="0.35">
      <c r="A6577" s="9">
        <v>10180</v>
      </c>
      <c r="B6577" s="9" t="s">
        <v>3597</v>
      </c>
      <c r="C6577" s="9" t="s">
        <v>34</v>
      </c>
      <c r="D6577" s="9">
        <v>2004</v>
      </c>
      <c r="E6577" s="9" t="s">
        <v>12</v>
      </c>
      <c r="F6577" s="9" t="s">
        <v>114</v>
      </c>
      <c r="G6577" s="9">
        <v>0.05</v>
      </c>
      <c r="H6577" s="9">
        <v>0.04</v>
      </c>
      <c r="I6577" s="9">
        <v>0</v>
      </c>
      <c r="J6577" s="9">
        <v>0.01</v>
      </c>
      <c r="K6577" s="9">
        <v>0.11</v>
      </c>
    </row>
    <row r="6578" spans="1:11" x14ac:dyDescent="0.35">
      <c r="A6578" s="10">
        <v>10181</v>
      </c>
      <c r="B6578" s="10" t="s">
        <v>3598</v>
      </c>
      <c r="C6578" s="10" t="s">
        <v>49</v>
      </c>
      <c r="D6578" s="10">
        <v>2011</v>
      </c>
      <c r="E6578" s="10" t="s">
        <v>6</v>
      </c>
      <c r="F6578" s="10" t="s">
        <v>194</v>
      </c>
      <c r="G6578" s="10">
        <v>7.0000000000000007E-2</v>
      </c>
      <c r="H6578" s="10">
        <v>0.03</v>
      </c>
      <c r="I6578" s="10">
        <v>0</v>
      </c>
      <c r="J6578" s="10">
        <v>0.01</v>
      </c>
      <c r="K6578" s="10">
        <v>0.11</v>
      </c>
    </row>
    <row r="6579" spans="1:11" x14ac:dyDescent="0.35">
      <c r="A6579" s="9">
        <v>10182</v>
      </c>
      <c r="B6579" s="9" t="s">
        <v>3599</v>
      </c>
      <c r="C6579" s="9" t="s">
        <v>42</v>
      </c>
      <c r="D6579" s="9">
        <v>2008</v>
      </c>
      <c r="E6579" s="9" t="s">
        <v>6</v>
      </c>
      <c r="F6579" s="9" t="s">
        <v>50</v>
      </c>
      <c r="G6579" s="9">
        <v>0.09</v>
      </c>
      <c r="H6579" s="9">
        <v>0.01</v>
      </c>
      <c r="I6579" s="9">
        <v>0</v>
      </c>
      <c r="J6579" s="9">
        <v>0.01</v>
      </c>
      <c r="K6579" s="9">
        <v>0.11</v>
      </c>
    </row>
    <row r="6580" spans="1:11" x14ac:dyDescent="0.35">
      <c r="A6580" s="10">
        <v>10183</v>
      </c>
      <c r="B6580" s="10" t="s">
        <v>3600</v>
      </c>
      <c r="C6580" s="10" t="s">
        <v>70</v>
      </c>
      <c r="D6580" s="10">
        <v>2007</v>
      </c>
      <c r="E6580" s="10" t="s">
        <v>1</v>
      </c>
      <c r="F6580" s="10" t="s">
        <v>118</v>
      </c>
      <c r="G6580" s="10">
        <v>0.08</v>
      </c>
      <c r="H6580" s="10">
        <v>0.02</v>
      </c>
      <c r="I6580" s="10">
        <v>0</v>
      </c>
      <c r="J6580" s="10">
        <v>0.01</v>
      </c>
      <c r="K6580" s="10">
        <v>0.11</v>
      </c>
    </row>
    <row r="6581" spans="1:11" x14ac:dyDescent="0.35">
      <c r="A6581" s="9">
        <v>10184</v>
      </c>
      <c r="B6581" s="9" t="s">
        <v>1404</v>
      </c>
      <c r="C6581" s="9" t="s">
        <v>49</v>
      </c>
      <c r="D6581" s="9">
        <v>2010</v>
      </c>
      <c r="E6581" s="9" t="s">
        <v>3</v>
      </c>
      <c r="F6581" s="9" t="s">
        <v>1006</v>
      </c>
      <c r="G6581" s="9">
        <v>0.1</v>
      </c>
      <c r="H6581" s="9">
        <v>0</v>
      </c>
      <c r="I6581" s="9">
        <v>0</v>
      </c>
      <c r="J6581" s="9">
        <v>0.01</v>
      </c>
      <c r="K6581" s="9">
        <v>0.11</v>
      </c>
    </row>
    <row r="6582" spans="1:11" x14ac:dyDescent="0.35">
      <c r="A6582" s="10">
        <v>10185</v>
      </c>
      <c r="B6582" s="10" t="s">
        <v>3601</v>
      </c>
      <c r="C6582" s="10" t="s">
        <v>49</v>
      </c>
      <c r="D6582" s="10">
        <v>2008</v>
      </c>
      <c r="E6582" s="10" t="s">
        <v>9</v>
      </c>
      <c r="F6582" s="10" t="s">
        <v>772</v>
      </c>
      <c r="G6582" s="10">
        <v>0.08</v>
      </c>
      <c r="H6582" s="10">
        <v>0</v>
      </c>
      <c r="I6582" s="10">
        <v>0.03</v>
      </c>
      <c r="J6582" s="10">
        <v>0.01</v>
      </c>
      <c r="K6582" s="10">
        <v>0.11</v>
      </c>
    </row>
    <row r="6583" spans="1:11" x14ac:dyDescent="0.35">
      <c r="A6583" s="9">
        <v>10186</v>
      </c>
      <c r="B6583" s="9" t="s">
        <v>3602</v>
      </c>
      <c r="C6583" s="9" t="s">
        <v>88</v>
      </c>
      <c r="D6583" s="9">
        <v>2011</v>
      </c>
      <c r="E6583" s="9" t="s">
        <v>1</v>
      </c>
      <c r="F6583" s="9" t="s">
        <v>75</v>
      </c>
      <c r="G6583" s="9">
        <v>0.05</v>
      </c>
      <c r="H6583" s="9">
        <v>0.05</v>
      </c>
      <c r="I6583" s="9">
        <v>0</v>
      </c>
      <c r="J6583" s="9">
        <v>0.01</v>
      </c>
      <c r="K6583" s="9">
        <v>0.11</v>
      </c>
    </row>
    <row r="6584" spans="1:11" x14ac:dyDescent="0.35">
      <c r="A6584" s="10">
        <v>10187</v>
      </c>
      <c r="B6584" s="10" t="s">
        <v>1570</v>
      </c>
      <c r="C6584" s="10" t="s">
        <v>39</v>
      </c>
      <c r="D6584" s="10">
        <v>2005</v>
      </c>
      <c r="E6584" s="10" t="s">
        <v>9</v>
      </c>
      <c r="F6584" s="10" t="s">
        <v>78</v>
      </c>
      <c r="G6584" s="10">
        <v>0.08</v>
      </c>
      <c r="H6584" s="10">
        <v>0.02</v>
      </c>
      <c r="I6584" s="10">
        <v>0</v>
      </c>
      <c r="J6584" s="10">
        <v>0</v>
      </c>
      <c r="K6584" s="10">
        <v>0.11</v>
      </c>
    </row>
    <row r="6585" spans="1:11" x14ac:dyDescent="0.35">
      <c r="A6585" s="9">
        <v>10188</v>
      </c>
      <c r="B6585" s="9" t="s">
        <v>3603</v>
      </c>
      <c r="C6585" s="9" t="s">
        <v>34</v>
      </c>
      <c r="D6585" s="9">
        <v>2009</v>
      </c>
      <c r="E6585" s="9" t="s">
        <v>9</v>
      </c>
      <c r="F6585" s="9" t="s">
        <v>84</v>
      </c>
      <c r="G6585" s="9">
        <v>0.05</v>
      </c>
      <c r="H6585" s="9">
        <v>0.04</v>
      </c>
      <c r="I6585" s="9">
        <v>0</v>
      </c>
      <c r="J6585" s="9">
        <v>0.01</v>
      </c>
      <c r="K6585" s="9">
        <v>0.11</v>
      </c>
    </row>
    <row r="6586" spans="1:11" x14ac:dyDescent="0.35">
      <c r="A6586" s="10">
        <v>10189</v>
      </c>
      <c r="B6586" s="10" t="s">
        <v>3604</v>
      </c>
      <c r="C6586" s="10" t="s">
        <v>49</v>
      </c>
      <c r="D6586" s="10">
        <v>2011</v>
      </c>
      <c r="E6586" s="10" t="s">
        <v>2</v>
      </c>
      <c r="F6586" s="10" t="s">
        <v>194</v>
      </c>
      <c r="G6586" s="10">
        <v>0.09</v>
      </c>
      <c r="H6586" s="10">
        <v>0.01</v>
      </c>
      <c r="I6586" s="10">
        <v>0</v>
      </c>
      <c r="J6586" s="10">
        <v>0.01</v>
      </c>
      <c r="K6586" s="10">
        <v>0.11</v>
      </c>
    </row>
    <row r="6587" spans="1:11" x14ac:dyDescent="0.35">
      <c r="A6587" s="9">
        <v>10190</v>
      </c>
      <c r="B6587" s="9" t="s">
        <v>3605</v>
      </c>
      <c r="C6587" s="9" t="s">
        <v>44</v>
      </c>
      <c r="D6587" s="9">
        <v>2006</v>
      </c>
      <c r="E6587" s="9" t="s">
        <v>4</v>
      </c>
      <c r="F6587" s="9" t="s">
        <v>57</v>
      </c>
      <c r="G6587" s="9">
        <v>0.11</v>
      </c>
      <c r="H6587" s="9">
        <v>0</v>
      </c>
      <c r="I6587" s="9">
        <v>0</v>
      </c>
      <c r="J6587" s="9">
        <v>0</v>
      </c>
      <c r="K6587" s="9">
        <v>0.11</v>
      </c>
    </row>
    <row r="6588" spans="1:11" x14ac:dyDescent="0.35">
      <c r="A6588" s="10">
        <v>10191</v>
      </c>
      <c r="B6588" s="10" t="s">
        <v>979</v>
      </c>
      <c r="C6588" s="10" t="s">
        <v>39</v>
      </c>
      <c r="D6588" s="10">
        <v>2003</v>
      </c>
      <c r="E6588" s="10" t="s">
        <v>1</v>
      </c>
      <c r="F6588" s="10" t="s">
        <v>43</v>
      </c>
      <c r="G6588" s="10">
        <v>0.08</v>
      </c>
      <c r="H6588" s="10">
        <v>0.02</v>
      </c>
      <c r="I6588" s="10">
        <v>0</v>
      </c>
      <c r="J6588" s="10">
        <v>0</v>
      </c>
      <c r="K6588" s="10">
        <v>0.11</v>
      </c>
    </row>
    <row r="6589" spans="1:11" x14ac:dyDescent="0.35">
      <c r="A6589" s="9">
        <v>10192</v>
      </c>
      <c r="B6589" s="9" t="s">
        <v>3606</v>
      </c>
      <c r="C6589" s="9" t="s">
        <v>44</v>
      </c>
      <c r="D6589" s="9">
        <v>2006</v>
      </c>
      <c r="E6589" s="9" t="s">
        <v>4</v>
      </c>
      <c r="F6589" s="9" t="s">
        <v>75</v>
      </c>
      <c r="G6589" s="9">
        <v>0</v>
      </c>
      <c r="H6589" s="9">
        <v>0</v>
      </c>
      <c r="I6589" s="9">
        <v>0.11</v>
      </c>
      <c r="J6589" s="9">
        <v>0</v>
      </c>
      <c r="K6589" s="9">
        <v>0.11</v>
      </c>
    </row>
    <row r="6590" spans="1:11" x14ac:dyDescent="0.35">
      <c r="A6590" s="10">
        <v>10193</v>
      </c>
      <c r="B6590" s="10" t="s">
        <v>3607</v>
      </c>
      <c r="C6590" s="10" t="s">
        <v>49</v>
      </c>
      <c r="D6590" s="10">
        <v>2007</v>
      </c>
      <c r="E6590" s="10" t="s">
        <v>9</v>
      </c>
      <c r="F6590" s="10" t="s">
        <v>46</v>
      </c>
      <c r="G6590" s="10">
        <v>0</v>
      </c>
      <c r="H6590" s="10">
        <v>0</v>
      </c>
      <c r="I6590" s="10">
        <v>0.11</v>
      </c>
      <c r="J6590" s="10">
        <v>0</v>
      </c>
      <c r="K6590" s="10">
        <v>0.11</v>
      </c>
    </row>
    <row r="6591" spans="1:11" x14ac:dyDescent="0.35">
      <c r="A6591" s="9">
        <v>10194</v>
      </c>
      <c r="B6591" s="9" t="s">
        <v>601</v>
      </c>
      <c r="C6591" s="9" t="s">
        <v>149</v>
      </c>
      <c r="D6591" s="9">
        <v>2003</v>
      </c>
      <c r="E6591" s="9" t="s">
        <v>9</v>
      </c>
      <c r="F6591" s="9" t="s">
        <v>67</v>
      </c>
      <c r="G6591" s="9">
        <v>0.09</v>
      </c>
      <c r="H6591" s="9">
        <v>0.02</v>
      </c>
      <c r="I6591" s="9">
        <v>0</v>
      </c>
      <c r="J6591" s="9">
        <v>0</v>
      </c>
      <c r="K6591" s="9">
        <v>0.11</v>
      </c>
    </row>
    <row r="6592" spans="1:11" x14ac:dyDescent="0.35">
      <c r="A6592" s="10">
        <v>10195</v>
      </c>
      <c r="B6592" s="10" t="s">
        <v>342</v>
      </c>
      <c r="C6592" s="10" t="s">
        <v>36</v>
      </c>
      <c r="D6592" s="10">
        <v>2005</v>
      </c>
      <c r="E6592" s="10" t="s">
        <v>9</v>
      </c>
      <c r="F6592" s="10" t="s">
        <v>356</v>
      </c>
      <c r="G6592" s="10">
        <v>0.08</v>
      </c>
      <c r="H6592" s="10">
        <v>0.03</v>
      </c>
      <c r="I6592" s="10">
        <v>0</v>
      </c>
      <c r="J6592" s="10">
        <v>0</v>
      </c>
      <c r="K6592" s="10">
        <v>0.11</v>
      </c>
    </row>
    <row r="6593" spans="1:11" x14ac:dyDescent="0.35">
      <c r="A6593" s="9">
        <v>10196</v>
      </c>
      <c r="B6593" s="9" t="s">
        <v>1420</v>
      </c>
      <c r="C6593" s="9" t="s">
        <v>69</v>
      </c>
      <c r="D6593" s="9">
        <v>2011</v>
      </c>
      <c r="E6593" s="9" t="s">
        <v>6</v>
      </c>
      <c r="F6593" s="9" t="s">
        <v>134</v>
      </c>
      <c r="G6593" s="9">
        <v>0.04</v>
      </c>
      <c r="H6593" s="9">
        <v>0.05</v>
      </c>
      <c r="I6593" s="9">
        <v>0</v>
      </c>
      <c r="J6593" s="9">
        <v>0.02</v>
      </c>
      <c r="K6593" s="9">
        <v>0.11</v>
      </c>
    </row>
    <row r="6594" spans="1:11" x14ac:dyDescent="0.35">
      <c r="A6594" s="10">
        <v>10197</v>
      </c>
      <c r="B6594" s="10" t="s">
        <v>291</v>
      </c>
      <c r="C6594" s="10" t="s">
        <v>44</v>
      </c>
      <c r="D6594" s="10">
        <v>2006</v>
      </c>
      <c r="E6594" s="10" t="s">
        <v>11</v>
      </c>
      <c r="F6594" s="10" t="s">
        <v>67</v>
      </c>
      <c r="G6594" s="10">
        <v>0.1</v>
      </c>
      <c r="H6594" s="10">
        <v>0</v>
      </c>
      <c r="I6594" s="10">
        <v>0</v>
      </c>
      <c r="J6594" s="10">
        <v>0.01</v>
      </c>
      <c r="K6594" s="10">
        <v>0.11</v>
      </c>
    </row>
    <row r="6595" spans="1:11" x14ac:dyDescent="0.35">
      <c r="A6595" s="9">
        <v>10198</v>
      </c>
      <c r="B6595" s="9" t="s">
        <v>3608</v>
      </c>
      <c r="C6595" s="9" t="s">
        <v>149</v>
      </c>
      <c r="D6595" s="9">
        <v>2006</v>
      </c>
      <c r="E6595" s="9" t="s">
        <v>6</v>
      </c>
      <c r="F6595" s="9" t="s">
        <v>53</v>
      </c>
      <c r="G6595" s="9">
        <v>7.0000000000000007E-2</v>
      </c>
      <c r="H6595" s="9">
        <v>0.02</v>
      </c>
      <c r="I6595" s="9">
        <v>0.02</v>
      </c>
      <c r="J6595" s="9">
        <v>0</v>
      </c>
      <c r="K6595" s="9">
        <v>0.11</v>
      </c>
    </row>
    <row r="6596" spans="1:11" x14ac:dyDescent="0.35">
      <c r="A6596" s="10">
        <v>10199</v>
      </c>
      <c r="B6596" s="10" t="s">
        <v>473</v>
      </c>
      <c r="C6596" s="10" t="s">
        <v>70</v>
      </c>
      <c r="D6596" s="10">
        <v>2008</v>
      </c>
      <c r="E6596" s="10" t="s">
        <v>6</v>
      </c>
      <c r="F6596" s="10" t="s">
        <v>38</v>
      </c>
      <c r="G6596" s="10">
        <v>0.1</v>
      </c>
      <c r="H6596" s="10">
        <v>0</v>
      </c>
      <c r="I6596" s="10">
        <v>0</v>
      </c>
      <c r="J6596" s="10">
        <v>0.01</v>
      </c>
      <c r="K6596" s="10">
        <v>0.11</v>
      </c>
    </row>
    <row r="6597" spans="1:11" x14ac:dyDescent="0.35">
      <c r="A6597" s="9">
        <v>10200</v>
      </c>
      <c r="B6597" s="9" t="s">
        <v>3609</v>
      </c>
      <c r="C6597" s="9" t="s">
        <v>70</v>
      </c>
      <c r="D6597" s="9">
        <v>2007</v>
      </c>
      <c r="E6597" s="9" t="s">
        <v>3</v>
      </c>
      <c r="F6597" s="9" t="s">
        <v>160</v>
      </c>
      <c r="G6597" s="9">
        <v>7.0000000000000007E-2</v>
      </c>
      <c r="H6597" s="9">
        <v>0.03</v>
      </c>
      <c r="I6597" s="9">
        <v>0</v>
      </c>
      <c r="J6597" s="9">
        <v>0.01</v>
      </c>
      <c r="K6597" s="9">
        <v>0.11</v>
      </c>
    </row>
    <row r="6598" spans="1:11" x14ac:dyDescent="0.35">
      <c r="A6598" s="10">
        <v>10201</v>
      </c>
      <c r="B6598" s="10" t="s">
        <v>3610</v>
      </c>
      <c r="C6598" s="10" t="s">
        <v>34</v>
      </c>
      <c r="D6598" s="10">
        <v>2002</v>
      </c>
      <c r="E6598" s="10" t="s">
        <v>7</v>
      </c>
      <c r="F6598" s="10" t="s">
        <v>447</v>
      </c>
      <c r="G6598" s="10">
        <v>0.05</v>
      </c>
      <c r="H6598" s="10">
        <v>0.04</v>
      </c>
      <c r="I6598" s="10">
        <v>0</v>
      </c>
      <c r="J6598" s="10">
        <v>0.01</v>
      </c>
      <c r="K6598" s="10">
        <v>0.11</v>
      </c>
    </row>
    <row r="6599" spans="1:11" x14ac:dyDescent="0.35">
      <c r="A6599" s="9">
        <v>10202</v>
      </c>
      <c r="B6599" s="9" t="s">
        <v>3611</v>
      </c>
      <c r="C6599" s="9" t="s">
        <v>34</v>
      </c>
      <c r="D6599" s="9">
        <v>2003</v>
      </c>
      <c r="E6599" s="9" t="s">
        <v>8</v>
      </c>
      <c r="F6599" s="9" t="s">
        <v>111</v>
      </c>
      <c r="G6599" s="9">
        <v>0.05</v>
      </c>
      <c r="H6599" s="9">
        <v>0.04</v>
      </c>
      <c r="I6599" s="9">
        <v>0</v>
      </c>
      <c r="J6599" s="9">
        <v>0.01</v>
      </c>
      <c r="K6599" s="9">
        <v>0.11</v>
      </c>
    </row>
    <row r="6600" spans="1:11" x14ac:dyDescent="0.35">
      <c r="A6600" s="10">
        <v>10203</v>
      </c>
      <c r="B6600" s="10" t="s">
        <v>3612</v>
      </c>
      <c r="C6600" s="10" t="s">
        <v>49</v>
      </c>
      <c r="D6600" s="10">
        <v>2008</v>
      </c>
      <c r="E6600" s="10" t="s">
        <v>4</v>
      </c>
      <c r="F6600" s="10" t="s">
        <v>53</v>
      </c>
      <c r="G6600" s="10">
        <v>0</v>
      </c>
      <c r="H6600" s="10">
        <v>0</v>
      </c>
      <c r="I6600" s="10">
        <v>0.11</v>
      </c>
      <c r="J6600" s="10">
        <v>0</v>
      </c>
      <c r="K6600" s="10">
        <v>0.11</v>
      </c>
    </row>
    <row r="6601" spans="1:11" x14ac:dyDescent="0.35">
      <c r="A6601" s="9">
        <v>10204</v>
      </c>
      <c r="B6601" s="9" t="s">
        <v>3613</v>
      </c>
      <c r="C6601" s="9" t="s">
        <v>42</v>
      </c>
      <c r="D6601" s="9">
        <v>2011</v>
      </c>
      <c r="E6601" s="9" t="s">
        <v>6</v>
      </c>
      <c r="F6601" s="9" t="s">
        <v>120</v>
      </c>
      <c r="G6601" s="9">
        <v>0.1</v>
      </c>
      <c r="H6601" s="9">
        <v>0</v>
      </c>
      <c r="I6601" s="9">
        <v>0</v>
      </c>
      <c r="J6601" s="9">
        <v>0.01</v>
      </c>
      <c r="K6601" s="9">
        <v>0.11</v>
      </c>
    </row>
    <row r="6602" spans="1:11" x14ac:dyDescent="0.35">
      <c r="A6602" s="10">
        <v>10205</v>
      </c>
      <c r="B6602" s="10" t="s">
        <v>3614</v>
      </c>
      <c r="C6602" s="10" t="s">
        <v>44</v>
      </c>
      <c r="D6602" s="10">
        <v>2011</v>
      </c>
      <c r="E6602" s="10" t="s">
        <v>9</v>
      </c>
      <c r="F6602" s="10" t="s">
        <v>111</v>
      </c>
      <c r="G6602" s="10">
        <v>0</v>
      </c>
      <c r="H6602" s="10">
        <v>0</v>
      </c>
      <c r="I6602" s="10">
        <v>0.11</v>
      </c>
      <c r="J6602" s="10">
        <v>0</v>
      </c>
      <c r="K6602" s="10">
        <v>0.11</v>
      </c>
    </row>
    <row r="6603" spans="1:11" x14ac:dyDescent="0.35">
      <c r="A6603" s="9">
        <v>10206</v>
      </c>
      <c r="B6603" s="9" t="s">
        <v>3389</v>
      </c>
      <c r="C6603" s="9" t="s">
        <v>70</v>
      </c>
      <c r="D6603" s="9">
        <v>2011</v>
      </c>
      <c r="E6603" s="9" t="s">
        <v>9</v>
      </c>
      <c r="F6603" s="9" t="s">
        <v>67</v>
      </c>
      <c r="G6603" s="9">
        <v>7.0000000000000007E-2</v>
      </c>
      <c r="H6603" s="9">
        <v>0.03</v>
      </c>
      <c r="I6603" s="9">
        <v>0</v>
      </c>
      <c r="J6603" s="9">
        <v>0.01</v>
      </c>
      <c r="K6603" s="9">
        <v>0.11</v>
      </c>
    </row>
    <row r="6604" spans="1:11" x14ac:dyDescent="0.35">
      <c r="A6604" s="10">
        <v>10207</v>
      </c>
      <c r="B6604" s="10" t="s">
        <v>3615</v>
      </c>
      <c r="C6604" s="10" t="s">
        <v>44</v>
      </c>
      <c r="D6604" s="10">
        <v>2005</v>
      </c>
      <c r="E6604" s="10" t="s">
        <v>5</v>
      </c>
      <c r="F6604" s="10" t="s">
        <v>57</v>
      </c>
      <c r="G6604" s="10">
        <v>0</v>
      </c>
      <c r="H6604" s="10">
        <v>0</v>
      </c>
      <c r="I6604" s="10">
        <v>0.11</v>
      </c>
      <c r="J6604" s="10">
        <v>0</v>
      </c>
      <c r="K6604" s="10">
        <v>0.11</v>
      </c>
    </row>
    <row r="6605" spans="1:11" x14ac:dyDescent="0.35">
      <c r="A6605" s="9">
        <v>10208</v>
      </c>
      <c r="B6605" s="9" t="s">
        <v>3616</v>
      </c>
      <c r="C6605" s="9" t="s">
        <v>44</v>
      </c>
      <c r="D6605" s="9">
        <v>2006</v>
      </c>
      <c r="E6605" s="9" t="s">
        <v>9</v>
      </c>
      <c r="F6605" s="9" t="s">
        <v>61</v>
      </c>
      <c r="G6605" s="9">
        <v>0.09</v>
      </c>
      <c r="H6605" s="9">
        <v>0</v>
      </c>
      <c r="I6605" s="9">
        <v>0</v>
      </c>
      <c r="J6605" s="9">
        <v>0.01</v>
      </c>
      <c r="K6605" s="9">
        <v>0.11</v>
      </c>
    </row>
    <row r="6606" spans="1:11" x14ac:dyDescent="0.35">
      <c r="A6606" s="10">
        <v>10209</v>
      </c>
      <c r="B6606" s="10" t="s">
        <v>3617</v>
      </c>
      <c r="C6606" s="10" t="s">
        <v>49</v>
      </c>
      <c r="D6606" s="10">
        <v>2009</v>
      </c>
      <c r="E6606" s="10" t="s">
        <v>8</v>
      </c>
      <c r="F6606" s="10" t="s">
        <v>67</v>
      </c>
      <c r="G6606" s="10">
        <v>0.1</v>
      </c>
      <c r="H6606" s="10">
        <v>0</v>
      </c>
      <c r="I6606" s="10">
        <v>0</v>
      </c>
      <c r="J6606" s="10">
        <v>0.01</v>
      </c>
      <c r="K6606" s="10">
        <v>0.11</v>
      </c>
    </row>
    <row r="6607" spans="1:11" x14ac:dyDescent="0.35">
      <c r="A6607" s="9">
        <v>10210</v>
      </c>
      <c r="B6607" s="9" t="s">
        <v>3618</v>
      </c>
      <c r="C6607" s="9" t="s">
        <v>149</v>
      </c>
      <c r="D6607" s="9">
        <v>2006</v>
      </c>
      <c r="E6607" s="9" t="s">
        <v>7</v>
      </c>
      <c r="F6607" s="9" t="s">
        <v>78</v>
      </c>
      <c r="G6607" s="9">
        <v>0.08</v>
      </c>
      <c r="H6607" s="9">
        <v>0.02</v>
      </c>
      <c r="I6607" s="9">
        <v>0</v>
      </c>
      <c r="J6607" s="9">
        <v>0</v>
      </c>
      <c r="K6607" s="9">
        <v>0.11</v>
      </c>
    </row>
    <row r="6608" spans="1:11" x14ac:dyDescent="0.35">
      <c r="A6608" s="10">
        <v>10211</v>
      </c>
      <c r="B6608" s="10" t="s">
        <v>3619</v>
      </c>
      <c r="C6608" s="10" t="s">
        <v>49</v>
      </c>
      <c r="D6608" s="10">
        <v>2008</v>
      </c>
      <c r="E6608" s="10" t="s">
        <v>8</v>
      </c>
      <c r="F6608" s="10" t="s">
        <v>495</v>
      </c>
      <c r="G6608" s="10">
        <v>0.1</v>
      </c>
      <c r="H6608" s="10">
        <v>0</v>
      </c>
      <c r="I6608" s="10">
        <v>0</v>
      </c>
      <c r="J6608" s="10">
        <v>0.01</v>
      </c>
      <c r="K6608" s="10">
        <v>0.11</v>
      </c>
    </row>
    <row r="6609" spans="1:11" x14ac:dyDescent="0.35">
      <c r="A6609" s="9">
        <v>10212</v>
      </c>
      <c r="B6609" s="9" t="s">
        <v>1348</v>
      </c>
      <c r="C6609" s="9" t="s">
        <v>49</v>
      </c>
      <c r="D6609" s="9">
        <v>2011</v>
      </c>
      <c r="E6609" s="9" t="s">
        <v>9</v>
      </c>
      <c r="F6609" s="9" t="s">
        <v>67</v>
      </c>
      <c r="G6609" s="9">
        <v>0.09</v>
      </c>
      <c r="H6609" s="9">
        <v>0.01</v>
      </c>
      <c r="I6609" s="9">
        <v>0</v>
      </c>
      <c r="J6609" s="9">
        <v>0.01</v>
      </c>
      <c r="K6609" s="9">
        <v>0.11</v>
      </c>
    </row>
    <row r="6610" spans="1:11" x14ac:dyDescent="0.35">
      <c r="A6610" s="10">
        <v>10213</v>
      </c>
      <c r="B6610" s="10" t="s">
        <v>3620</v>
      </c>
      <c r="C6610" s="10" t="s">
        <v>44</v>
      </c>
      <c r="D6610" s="10">
        <v>2010</v>
      </c>
      <c r="E6610" s="10" t="s">
        <v>3</v>
      </c>
      <c r="F6610" s="10" t="s">
        <v>59</v>
      </c>
      <c r="G6610" s="10">
        <v>7.0000000000000007E-2</v>
      </c>
      <c r="H6610" s="10">
        <v>0.02</v>
      </c>
      <c r="I6610" s="10">
        <v>0</v>
      </c>
      <c r="J6610" s="10">
        <v>0.02</v>
      </c>
      <c r="K6610" s="10">
        <v>0.11</v>
      </c>
    </row>
    <row r="6611" spans="1:11" x14ac:dyDescent="0.35">
      <c r="A6611" s="9">
        <v>10214</v>
      </c>
      <c r="B6611" s="9" t="s">
        <v>3621</v>
      </c>
      <c r="C6611" s="9" t="s">
        <v>42</v>
      </c>
      <c r="D6611" s="9">
        <v>2013</v>
      </c>
      <c r="E6611" s="9" t="s">
        <v>6</v>
      </c>
      <c r="F6611" s="9" t="s">
        <v>84</v>
      </c>
      <c r="G6611" s="9">
        <v>0.03</v>
      </c>
      <c r="H6611" s="9">
        <v>7.0000000000000007E-2</v>
      </c>
      <c r="I6611" s="9">
        <v>0</v>
      </c>
      <c r="J6611" s="9">
        <v>0.01</v>
      </c>
      <c r="K6611" s="9">
        <v>0.11</v>
      </c>
    </row>
    <row r="6612" spans="1:11" x14ac:dyDescent="0.35">
      <c r="A6612" s="10">
        <v>10215</v>
      </c>
      <c r="B6612" s="10" t="s">
        <v>3622</v>
      </c>
      <c r="C6612" s="10" t="s">
        <v>34</v>
      </c>
      <c r="D6612" s="10">
        <v>2003</v>
      </c>
      <c r="E6612" s="10" t="s">
        <v>10</v>
      </c>
      <c r="F6612" s="10" t="s">
        <v>45</v>
      </c>
      <c r="G6612" s="10">
        <v>0.05</v>
      </c>
      <c r="H6612" s="10">
        <v>0.04</v>
      </c>
      <c r="I6612" s="10">
        <v>0</v>
      </c>
      <c r="J6612" s="10">
        <v>0.01</v>
      </c>
      <c r="K6612" s="10">
        <v>0.11</v>
      </c>
    </row>
    <row r="6613" spans="1:11" x14ac:dyDescent="0.35">
      <c r="A6613" s="9">
        <v>10216</v>
      </c>
      <c r="B6613" s="9" t="s">
        <v>3623</v>
      </c>
      <c r="C6613" s="9" t="s">
        <v>80</v>
      </c>
      <c r="D6613" s="9">
        <v>1996</v>
      </c>
      <c r="E6613" s="9" t="s">
        <v>11</v>
      </c>
      <c r="F6613" s="9" t="s">
        <v>46</v>
      </c>
      <c r="G6613" s="9">
        <v>0</v>
      </c>
      <c r="H6613" s="9">
        <v>0</v>
      </c>
      <c r="I6613" s="9">
        <v>0.11</v>
      </c>
      <c r="J6613" s="9">
        <v>0</v>
      </c>
      <c r="K6613" s="9">
        <v>0.11</v>
      </c>
    </row>
    <row r="6614" spans="1:11" x14ac:dyDescent="0.35">
      <c r="A6614" s="10">
        <v>10217</v>
      </c>
      <c r="B6614" s="10" t="s">
        <v>3624</v>
      </c>
      <c r="C6614" s="10" t="s">
        <v>72</v>
      </c>
      <c r="D6614" s="10">
        <v>1998</v>
      </c>
      <c r="E6614" s="10" t="s">
        <v>9</v>
      </c>
      <c r="F6614" s="10" t="s">
        <v>114</v>
      </c>
      <c r="G6614" s="10">
        <v>0.06</v>
      </c>
      <c r="H6614" s="10">
        <v>0.04</v>
      </c>
      <c r="I6614" s="10">
        <v>0</v>
      </c>
      <c r="J6614" s="10">
        <v>0.01</v>
      </c>
      <c r="K6614" s="10">
        <v>0.11</v>
      </c>
    </row>
    <row r="6615" spans="1:11" x14ac:dyDescent="0.35">
      <c r="A6615" s="9">
        <v>10218</v>
      </c>
      <c r="B6615" s="9" t="s">
        <v>3625</v>
      </c>
      <c r="C6615" s="9" t="s">
        <v>146</v>
      </c>
      <c r="D6615" s="9">
        <v>1999</v>
      </c>
      <c r="E6615" s="9" t="s">
        <v>1</v>
      </c>
      <c r="F6615" s="9" t="s">
        <v>495</v>
      </c>
      <c r="G6615" s="9">
        <v>0.09</v>
      </c>
      <c r="H6615" s="9">
        <v>0.02</v>
      </c>
      <c r="I6615" s="9">
        <v>0</v>
      </c>
      <c r="J6615" s="9">
        <v>0</v>
      </c>
      <c r="K6615" s="9">
        <v>0.11</v>
      </c>
    </row>
    <row r="6616" spans="1:11" x14ac:dyDescent="0.35">
      <c r="A6616" s="10">
        <v>10219</v>
      </c>
      <c r="B6616" s="10" t="s">
        <v>3626</v>
      </c>
      <c r="C6616" s="10" t="s">
        <v>146</v>
      </c>
      <c r="D6616" s="10">
        <v>1999</v>
      </c>
      <c r="E6616" s="10" t="s">
        <v>2</v>
      </c>
      <c r="F6616" s="10" t="s">
        <v>50</v>
      </c>
      <c r="G6616" s="10">
        <v>0.09</v>
      </c>
      <c r="H6616" s="10">
        <v>0.02</v>
      </c>
      <c r="I6616" s="10">
        <v>0</v>
      </c>
      <c r="J6616" s="10">
        <v>0</v>
      </c>
      <c r="K6616" s="10">
        <v>0.11</v>
      </c>
    </row>
    <row r="6617" spans="1:11" x14ac:dyDescent="0.35">
      <c r="A6617" s="9">
        <v>10220</v>
      </c>
      <c r="B6617" s="9" t="s">
        <v>3627</v>
      </c>
      <c r="C6617" s="9" t="s">
        <v>146</v>
      </c>
      <c r="D6617" s="9">
        <v>1999</v>
      </c>
      <c r="E6617" s="9" t="s">
        <v>8</v>
      </c>
      <c r="F6617" s="9" t="s">
        <v>67</v>
      </c>
      <c r="G6617" s="9">
        <v>0.09</v>
      </c>
      <c r="H6617" s="9">
        <v>0.02</v>
      </c>
      <c r="I6617" s="9">
        <v>0</v>
      </c>
      <c r="J6617" s="9">
        <v>0</v>
      </c>
      <c r="K6617" s="9">
        <v>0.11</v>
      </c>
    </row>
    <row r="6618" spans="1:11" x14ac:dyDescent="0.35">
      <c r="A6618" s="10">
        <v>10221</v>
      </c>
      <c r="B6618" s="10" t="s">
        <v>3628</v>
      </c>
      <c r="C6618" s="10" t="s">
        <v>146</v>
      </c>
      <c r="D6618" s="10">
        <v>1997</v>
      </c>
      <c r="E6618" s="10" t="s">
        <v>2</v>
      </c>
      <c r="F6618" s="10" t="s">
        <v>1239</v>
      </c>
      <c r="G6618" s="10">
        <v>0.09</v>
      </c>
      <c r="H6618" s="10">
        <v>0.02</v>
      </c>
      <c r="I6618" s="10">
        <v>0</v>
      </c>
      <c r="J6618" s="10">
        <v>0</v>
      </c>
      <c r="K6618" s="10">
        <v>0.11</v>
      </c>
    </row>
    <row r="6619" spans="1:11" x14ac:dyDescent="0.35">
      <c r="A6619" s="9">
        <v>10222</v>
      </c>
      <c r="B6619" s="9" t="s">
        <v>3629</v>
      </c>
      <c r="C6619" s="9" t="s">
        <v>146</v>
      </c>
      <c r="D6619" s="9">
        <v>1999</v>
      </c>
      <c r="E6619" s="9" t="s">
        <v>3</v>
      </c>
      <c r="F6619" s="9" t="s">
        <v>687</v>
      </c>
      <c r="G6619" s="9">
        <v>0.09</v>
      </c>
      <c r="H6619" s="9">
        <v>0.02</v>
      </c>
      <c r="I6619" s="9">
        <v>0</v>
      </c>
      <c r="J6619" s="9">
        <v>0</v>
      </c>
      <c r="K6619" s="9">
        <v>0.11</v>
      </c>
    </row>
    <row r="6620" spans="1:11" x14ac:dyDescent="0.35">
      <c r="A6620" s="10">
        <v>10223</v>
      </c>
      <c r="B6620" s="10" t="s">
        <v>3630</v>
      </c>
      <c r="C6620" s="10" t="s">
        <v>146</v>
      </c>
      <c r="D6620" s="10">
        <v>1997</v>
      </c>
      <c r="E6620" s="10" t="s">
        <v>9</v>
      </c>
      <c r="F6620" s="10" t="s">
        <v>491</v>
      </c>
      <c r="G6620" s="10">
        <v>0.09</v>
      </c>
      <c r="H6620" s="10">
        <v>0.02</v>
      </c>
      <c r="I6620" s="10">
        <v>0</v>
      </c>
      <c r="J6620" s="10">
        <v>0</v>
      </c>
      <c r="K6620" s="10">
        <v>0.11</v>
      </c>
    </row>
    <row r="6621" spans="1:11" x14ac:dyDescent="0.35">
      <c r="A6621" s="9">
        <v>10224</v>
      </c>
      <c r="B6621" s="9" t="s">
        <v>368</v>
      </c>
      <c r="C6621" s="9" t="s">
        <v>146</v>
      </c>
      <c r="D6621" s="9">
        <v>2000</v>
      </c>
      <c r="E6621" s="9" t="s">
        <v>3</v>
      </c>
      <c r="F6621" s="9" t="s">
        <v>43</v>
      </c>
      <c r="G6621" s="9">
        <v>0.09</v>
      </c>
      <c r="H6621" s="9">
        <v>0.02</v>
      </c>
      <c r="I6621" s="9">
        <v>0</v>
      </c>
      <c r="J6621" s="9">
        <v>0</v>
      </c>
      <c r="K6621" s="9">
        <v>0.11</v>
      </c>
    </row>
    <row r="6622" spans="1:11" x14ac:dyDescent="0.35">
      <c r="A6622" s="10">
        <v>10225</v>
      </c>
      <c r="B6622" s="10" t="s">
        <v>3631</v>
      </c>
      <c r="C6622" s="10" t="s">
        <v>146</v>
      </c>
      <c r="D6622" s="10">
        <v>1999</v>
      </c>
      <c r="E6622" s="10" t="s">
        <v>9</v>
      </c>
      <c r="F6622" s="10" t="s">
        <v>266</v>
      </c>
      <c r="G6622" s="10">
        <v>0.09</v>
      </c>
      <c r="H6622" s="10">
        <v>0.02</v>
      </c>
      <c r="I6622" s="10">
        <v>0</v>
      </c>
      <c r="J6622" s="10">
        <v>0</v>
      </c>
      <c r="K6622" s="10">
        <v>0.11</v>
      </c>
    </row>
    <row r="6623" spans="1:11" x14ac:dyDescent="0.35">
      <c r="A6623" s="9">
        <v>10226</v>
      </c>
      <c r="B6623" s="9" t="s">
        <v>456</v>
      </c>
      <c r="C6623" s="9" t="s">
        <v>94</v>
      </c>
      <c r="D6623" s="9">
        <v>2014</v>
      </c>
      <c r="E6623" s="9" t="s">
        <v>9</v>
      </c>
      <c r="F6623" s="9" t="s">
        <v>137</v>
      </c>
      <c r="G6623" s="9">
        <v>0</v>
      </c>
      <c r="H6623" s="9">
        <v>0.09</v>
      </c>
      <c r="I6623" s="9">
        <v>0</v>
      </c>
      <c r="J6623" s="9">
        <v>0.02</v>
      </c>
      <c r="K6623" s="9">
        <v>0.11</v>
      </c>
    </row>
    <row r="6624" spans="1:11" x14ac:dyDescent="0.35">
      <c r="A6624" s="10">
        <v>10227</v>
      </c>
      <c r="B6624" s="10" t="s">
        <v>2643</v>
      </c>
      <c r="C6624" s="10" t="s">
        <v>42</v>
      </c>
      <c r="D6624" s="10">
        <v>2009</v>
      </c>
      <c r="E6624" s="10" t="s">
        <v>6</v>
      </c>
      <c r="F6624" s="10" t="s">
        <v>363</v>
      </c>
      <c r="G6624" s="10">
        <v>0.1</v>
      </c>
      <c r="H6624" s="10">
        <v>0</v>
      </c>
      <c r="I6624" s="10">
        <v>0</v>
      </c>
      <c r="J6624" s="10">
        <v>0.01</v>
      </c>
      <c r="K6624" s="10">
        <v>0.11</v>
      </c>
    </row>
    <row r="6625" spans="1:11" x14ac:dyDescent="0.35">
      <c r="A6625" s="9">
        <v>10228</v>
      </c>
      <c r="B6625" s="9" t="s">
        <v>3556</v>
      </c>
      <c r="C6625" s="9" t="s">
        <v>69</v>
      </c>
      <c r="D6625" s="9">
        <v>2014</v>
      </c>
      <c r="E6625" s="9" t="s">
        <v>11</v>
      </c>
      <c r="F6625" s="9" t="s">
        <v>75</v>
      </c>
      <c r="G6625" s="9">
        <v>0.05</v>
      </c>
      <c r="H6625" s="9">
        <v>0.04</v>
      </c>
      <c r="I6625" s="9">
        <v>0</v>
      </c>
      <c r="J6625" s="9">
        <v>0.02</v>
      </c>
      <c r="K6625" s="9">
        <v>0.11</v>
      </c>
    </row>
    <row r="6626" spans="1:11" x14ac:dyDescent="0.35">
      <c r="A6626" s="10">
        <v>10229</v>
      </c>
      <c r="B6626" s="10" t="s">
        <v>3632</v>
      </c>
      <c r="C6626" s="10" t="s">
        <v>44</v>
      </c>
      <c r="D6626" s="10">
        <v>2010</v>
      </c>
      <c r="E6626" s="10" t="s">
        <v>10</v>
      </c>
      <c r="F6626" s="10" t="s">
        <v>633</v>
      </c>
      <c r="G6626" s="10">
        <v>7.0000000000000007E-2</v>
      </c>
      <c r="H6626" s="10">
        <v>0.01</v>
      </c>
      <c r="I6626" s="10">
        <v>0.03</v>
      </c>
      <c r="J6626" s="10">
        <v>0.01</v>
      </c>
      <c r="K6626" s="10">
        <v>0.11</v>
      </c>
    </row>
    <row r="6627" spans="1:11" x14ac:dyDescent="0.35">
      <c r="A6627" s="9">
        <v>10230</v>
      </c>
      <c r="B6627" s="9" t="s">
        <v>897</v>
      </c>
      <c r="C6627" s="9" t="s">
        <v>70</v>
      </c>
      <c r="D6627" s="9">
        <v>2009</v>
      </c>
      <c r="E6627" s="9" t="s">
        <v>9</v>
      </c>
      <c r="F6627" s="9" t="s">
        <v>466</v>
      </c>
      <c r="G6627" s="9">
        <v>7.0000000000000007E-2</v>
      </c>
      <c r="H6627" s="9">
        <v>0.03</v>
      </c>
      <c r="I6627" s="9">
        <v>0</v>
      </c>
      <c r="J6627" s="9">
        <v>0.01</v>
      </c>
      <c r="K6627" s="9">
        <v>0.11</v>
      </c>
    </row>
    <row r="6628" spans="1:11" x14ac:dyDescent="0.35">
      <c r="A6628" s="10">
        <v>10231</v>
      </c>
      <c r="B6628" s="10" t="s">
        <v>3633</v>
      </c>
      <c r="C6628" s="10" t="s">
        <v>80</v>
      </c>
      <c r="D6628" s="10">
        <v>1996</v>
      </c>
      <c r="E6628" s="10" t="s">
        <v>10</v>
      </c>
      <c r="F6628" s="10" t="s">
        <v>91</v>
      </c>
      <c r="G6628" s="10">
        <v>0</v>
      </c>
      <c r="H6628" s="10">
        <v>0</v>
      </c>
      <c r="I6628" s="10">
        <v>0.11</v>
      </c>
      <c r="J6628" s="10">
        <v>0</v>
      </c>
      <c r="K6628" s="10">
        <v>0.11</v>
      </c>
    </row>
    <row r="6629" spans="1:11" x14ac:dyDescent="0.35">
      <c r="A6629" s="9">
        <v>10232</v>
      </c>
      <c r="B6629" s="9" t="s">
        <v>3634</v>
      </c>
      <c r="C6629" s="9" t="s">
        <v>34</v>
      </c>
      <c r="D6629" s="9">
        <v>2002</v>
      </c>
      <c r="E6629" s="9" t="s">
        <v>7</v>
      </c>
      <c r="F6629" s="9" t="s">
        <v>75</v>
      </c>
      <c r="G6629" s="9">
        <v>0.05</v>
      </c>
      <c r="H6629" s="9">
        <v>0.04</v>
      </c>
      <c r="I6629" s="9">
        <v>0</v>
      </c>
      <c r="J6629" s="9">
        <v>0.01</v>
      </c>
      <c r="K6629" s="9">
        <v>0.11</v>
      </c>
    </row>
    <row r="6630" spans="1:11" x14ac:dyDescent="0.35">
      <c r="A6630" s="10">
        <v>10233</v>
      </c>
      <c r="B6630" s="10" t="s">
        <v>1413</v>
      </c>
      <c r="C6630" s="10" t="s">
        <v>69</v>
      </c>
      <c r="D6630" s="10">
        <v>2016</v>
      </c>
      <c r="E6630" s="10" t="s">
        <v>4</v>
      </c>
      <c r="F6630" s="10" t="s">
        <v>75</v>
      </c>
      <c r="G6630" s="10">
        <v>0</v>
      </c>
      <c r="H6630" s="10">
        <v>0</v>
      </c>
      <c r="I6630" s="10">
        <v>0.11</v>
      </c>
      <c r="J6630" s="10">
        <v>0</v>
      </c>
      <c r="K6630" s="10">
        <v>0.11</v>
      </c>
    </row>
    <row r="6631" spans="1:11" x14ac:dyDescent="0.35">
      <c r="A6631" s="9">
        <v>10234</v>
      </c>
      <c r="B6631" s="9" t="s">
        <v>1219</v>
      </c>
      <c r="C6631" s="9" t="s">
        <v>56</v>
      </c>
      <c r="D6631" s="9">
        <v>2014</v>
      </c>
      <c r="E6631" s="9" t="s">
        <v>9</v>
      </c>
      <c r="F6631" s="9" t="s">
        <v>111</v>
      </c>
      <c r="G6631" s="9">
        <v>0</v>
      </c>
      <c r="H6631" s="9">
        <v>0</v>
      </c>
      <c r="I6631" s="9">
        <v>0.11</v>
      </c>
      <c r="J6631" s="9">
        <v>0</v>
      </c>
      <c r="K6631" s="9">
        <v>0.11</v>
      </c>
    </row>
    <row r="6632" spans="1:11" x14ac:dyDescent="0.35">
      <c r="A6632" s="10">
        <v>10235</v>
      </c>
      <c r="B6632" s="10" t="s">
        <v>3635</v>
      </c>
      <c r="C6632" s="10" t="s">
        <v>34</v>
      </c>
      <c r="D6632" s="10">
        <v>2000</v>
      </c>
      <c r="E6632" s="10" t="s">
        <v>8</v>
      </c>
      <c r="F6632" s="10" t="s">
        <v>2879</v>
      </c>
      <c r="G6632" s="10">
        <v>0.05</v>
      </c>
      <c r="H6632" s="10">
        <v>0.04</v>
      </c>
      <c r="I6632" s="10">
        <v>0</v>
      </c>
      <c r="J6632" s="10">
        <v>0.01</v>
      </c>
      <c r="K6632" s="10">
        <v>0.11</v>
      </c>
    </row>
    <row r="6633" spans="1:11" x14ac:dyDescent="0.35">
      <c r="A6633" s="9">
        <v>10236</v>
      </c>
      <c r="B6633" s="9" t="s">
        <v>3636</v>
      </c>
      <c r="C6633" s="9" t="s">
        <v>34</v>
      </c>
      <c r="D6633" s="9">
        <v>2007</v>
      </c>
      <c r="E6633" s="9" t="s">
        <v>11</v>
      </c>
      <c r="F6633" s="9" t="s">
        <v>3637</v>
      </c>
      <c r="G6633" s="9">
        <v>0</v>
      </c>
      <c r="H6633" s="9">
        <v>0</v>
      </c>
      <c r="I6633" s="9">
        <v>0.11</v>
      </c>
      <c r="J6633" s="9">
        <v>0</v>
      </c>
      <c r="K6633" s="9">
        <v>0.11</v>
      </c>
    </row>
    <row r="6634" spans="1:11" x14ac:dyDescent="0.35">
      <c r="A6634" s="10">
        <v>10237</v>
      </c>
      <c r="B6634" s="10" t="s">
        <v>3638</v>
      </c>
      <c r="C6634" s="10" t="s">
        <v>44</v>
      </c>
      <c r="D6634" s="10">
        <v>2011</v>
      </c>
      <c r="E6634" s="10" t="s">
        <v>4</v>
      </c>
      <c r="F6634" s="10" t="s">
        <v>38</v>
      </c>
      <c r="G6634" s="10">
        <v>0</v>
      </c>
      <c r="H6634" s="10">
        <v>0</v>
      </c>
      <c r="I6634" s="10">
        <v>0.11</v>
      </c>
      <c r="J6634" s="10">
        <v>0</v>
      </c>
      <c r="K6634" s="10">
        <v>0.11</v>
      </c>
    </row>
    <row r="6635" spans="1:11" x14ac:dyDescent="0.35">
      <c r="A6635" s="9">
        <v>10238</v>
      </c>
      <c r="B6635" s="9" t="s">
        <v>1421</v>
      </c>
      <c r="C6635" s="9" t="s">
        <v>69</v>
      </c>
      <c r="D6635" s="9">
        <v>2015</v>
      </c>
      <c r="E6635" s="9" t="s">
        <v>9</v>
      </c>
      <c r="F6635" s="9" t="s">
        <v>43</v>
      </c>
      <c r="G6635" s="9">
        <v>0.03</v>
      </c>
      <c r="H6635" s="9">
        <v>7.0000000000000007E-2</v>
      </c>
      <c r="I6635" s="9">
        <v>0</v>
      </c>
      <c r="J6635" s="9">
        <v>0.02</v>
      </c>
      <c r="K6635" s="9">
        <v>0.11</v>
      </c>
    </row>
    <row r="6636" spans="1:11" x14ac:dyDescent="0.35">
      <c r="A6636" s="10">
        <v>10239</v>
      </c>
      <c r="B6636" s="10" t="s">
        <v>3639</v>
      </c>
      <c r="C6636" s="10" t="s">
        <v>34</v>
      </c>
      <c r="D6636" s="10">
        <v>2002</v>
      </c>
      <c r="E6636" s="10" t="s">
        <v>1</v>
      </c>
      <c r="F6636" s="10" t="s">
        <v>3640</v>
      </c>
      <c r="G6636" s="10">
        <v>0.05</v>
      </c>
      <c r="H6636" s="10">
        <v>0.04</v>
      </c>
      <c r="I6636" s="10">
        <v>0</v>
      </c>
      <c r="J6636" s="10">
        <v>0.01</v>
      </c>
      <c r="K6636" s="10">
        <v>0.11</v>
      </c>
    </row>
    <row r="6637" spans="1:11" x14ac:dyDescent="0.35">
      <c r="A6637" s="9">
        <v>10240</v>
      </c>
      <c r="B6637" s="9" t="s">
        <v>3641</v>
      </c>
      <c r="C6637" s="9" t="s">
        <v>88</v>
      </c>
      <c r="D6637" s="9">
        <v>2011</v>
      </c>
      <c r="E6637" s="9" t="s">
        <v>11</v>
      </c>
      <c r="F6637" s="9" t="s">
        <v>3642</v>
      </c>
      <c r="G6637" s="9">
        <v>0.08</v>
      </c>
      <c r="H6637" s="9">
        <v>0.02</v>
      </c>
      <c r="I6637" s="9">
        <v>0</v>
      </c>
      <c r="J6637" s="9">
        <v>0.01</v>
      </c>
      <c r="K6637" s="9">
        <v>0.11</v>
      </c>
    </row>
    <row r="6638" spans="1:11" x14ac:dyDescent="0.35">
      <c r="A6638" s="10">
        <v>10241</v>
      </c>
      <c r="B6638" s="10" t="s">
        <v>3643</v>
      </c>
      <c r="C6638" s="10" t="s">
        <v>70</v>
      </c>
      <c r="D6638" s="10">
        <v>2011</v>
      </c>
      <c r="E6638" s="10" t="s">
        <v>1</v>
      </c>
      <c r="F6638" s="10" t="s">
        <v>194</v>
      </c>
      <c r="G6638" s="10">
        <v>0.09</v>
      </c>
      <c r="H6638" s="10">
        <v>0.01</v>
      </c>
      <c r="I6638" s="10">
        <v>0</v>
      </c>
      <c r="J6638" s="10">
        <v>0.01</v>
      </c>
      <c r="K6638" s="10">
        <v>0.11</v>
      </c>
    </row>
    <row r="6639" spans="1:11" x14ac:dyDescent="0.35">
      <c r="A6639" s="9">
        <v>10242</v>
      </c>
      <c r="B6639" s="9" t="s">
        <v>3644</v>
      </c>
      <c r="C6639" s="9" t="s">
        <v>72</v>
      </c>
      <c r="D6639" s="9">
        <v>1999</v>
      </c>
      <c r="E6639" s="9" t="s">
        <v>5</v>
      </c>
      <c r="F6639" s="9" t="s">
        <v>630</v>
      </c>
      <c r="G6639" s="9">
        <v>0.06</v>
      </c>
      <c r="H6639" s="9">
        <v>0.04</v>
      </c>
      <c r="I6639" s="9">
        <v>0</v>
      </c>
      <c r="J6639" s="9">
        <v>0.01</v>
      </c>
      <c r="K6639" s="9">
        <v>0.11</v>
      </c>
    </row>
    <row r="6640" spans="1:11" x14ac:dyDescent="0.35">
      <c r="A6640" s="10">
        <v>10243</v>
      </c>
      <c r="B6640" s="10" t="s">
        <v>3645</v>
      </c>
      <c r="C6640" s="10" t="s">
        <v>44</v>
      </c>
      <c r="D6640" s="10">
        <v>2005</v>
      </c>
      <c r="E6640" s="10" t="s">
        <v>2</v>
      </c>
      <c r="F6640" s="10" t="s">
        <v>38</v>
      </c>
      <c r="G6640" s="10">
        <v>0.1</v>
      </c>
      <c r="H6640" s="10">
        <v>0</v>
      </c>
      <c r="I6640" s="10">
        <v>0</v>
      </c>
      <c r="J6640" s="10">
        <v>0.01</v>
      </c>
      <c r="K6640" s="10">
        <v>0.11</v>
      </c>
    </row>
    <row r="6641" spans="1:11" x14ac:dyDescent="0.35">
      <c r="A6641" s="9">
        <v>10244</v>
      </c>
      <c r="B6641" s="9" t="s">
        <v>3646</v>
      </c>
      <c r="C6641" s="9" t="s">
        <v>88</v>
      </c>
      <c r="D6641" s="9">
        <v>2012</v>
      </c>
      <c r="E6641" s="9" t="s">
        <v>9</v>
      </c>
      <c r="F6641" s="9" t="s">
        <v>134</v>
      </c>
      <c r="G6641" s="9">
        <v>0</v>
      </c>
      <c r="H6641" s="9">
        <v>0</v>
      </c>
      <c r="I6641" s="9">
        <v>0.11</v>
      </c>
      <c r="J6641" s="9">
        <v>0</v>
      </c>
      <c r="K6641" s="9">
        <v>0.11</v>
      </c>
    </row>
    <row r="6642" spans="1:11" x14ac:dyDescent="0.35">
      <c r="A6642" s="10">
        <v>10245</v>
      </c>
      <c r="B6642" s="10" t="s">
        <v>3647</v>
      </c>
      <c r="C6642" s="10" t="s">
        <v>49</v>
      </c>
      <c r="D6642" s="10">
        <v>2007</v>
      </c>
      <c r="E6642" s="10" t="s">
        <v>11</v>
      </c>
      <c r="F6642" s="10" t="s">
        <v>194</v>
      </c>
      <c r="G6642" s="10">
        <v>0.09</v>
      </c>
      <c r="H6642" s="10">
        <v>0</v>
      </c>
      <c r="I6642" s="10">
        <v>0.01</v>
      </c>
      <c r="J6642" s="10">
        <v>0.01</v>
      </c>
      <c r="K6642" s="10">
        <v>0.11</v>
      </c>
    </row>
    <row r="6643" spans="1:11" x14ac:dyDescent="0.35">
      <c r="A6643" s="9">
        <v>10246</v>
      </c>
      <c r="B6643" s="9" t="s">
        <v>3648</v>
      </c>
      <c r="C6643" s="9" t="s">
        <v>34</v>
      </c>
      <c r="D6643" s="9">
        <v>2004</v>
      </c>
      <c r="E6643" s="9" t="s">
        <v>9</v>
      </c>
      <c r="F6643" s="9" t="s">
        <v>114</v>
      </c>
      <c r="G6643" s="9">
        <v>0.05</v>
      </c>
      <c r="H6643" s="9">
        <v>0.04</v>
      </c>
      <c r="I6643" s="9">
        <v>0</v>
      </c>
      <c r="J6643" s="9">
        <v>0.01</v>
      </c>
      <c r="K6643" s="9">
        <v>0.11</v>
      </c>
    </row>
    <row r="6644" spans="1:11" x14ac:dyDescent="0.35">
      <c r="A6644" s="10">
        <v>10247</v>
      </c>
      <c r="B6644" s="10" t="s">
        <v>694</v>
      </c>
      <c r="C6644" s="10" t="s">
        <v>70</v>
      </c>
      <c r="D6644" s="10">
        <v>2009</v>
      </c>
      <c r="E6644" s="10" t="s">
        <v>9</v>
      </c>
      <c r="F6644" s="10" t="s">
        <v>46</v>
      </c>
      <c r="G6644" s="10">
        <v>7.0000000000000007E-2</v>
      </c>
      <c r="H6644" s="10">
        <v>0.03</v>
      </c>
      <c r="I6644" s="10">
        <v>0</v>
      </c>
      <c r="J6644" s="10">
        <v>0.01</v>
      </c>
      <c r="K6644" s="10">
        <v>0.11</v>
      </c>
    </row>
    <row r="6645" spans="1:11" x14ac:dyDescent="0.35">
      <c r="A6645" s="9">
        <v>10248</v>
      </c>
      <c r="B6645" s="9" t="s">
        <v>1042</v>
      </c>
      <c r="C6645" s="9" t="s">
        <v>94</v>
      </c>
      <c r="D6645" s="9">
        <v>2011</v>
      </c>
      <c r="E6645" s="9" t="s">
        <v>7</v>
      </c>
      <c r="F6645" s="9" t="s">
        <v>50</v>
      </c>
      <c r="G6645" s="9">
        <v>0.05</v>
      </c>
      <c r="H6645" s="9">
        <v>0.05</v>
      </c>
      <c r="I6645" s="9">
        <v>0</v>
      </c>
      <c r="J6645" s="9">
        <v>0.01</v>
      </c>
      <c r="K6645" s="9">
        <v>0.11</v>
      </c>
    </row>
    <row r="6646" spans="1:11" x14ac:dyDescent="0.35">
      <c r="A6646" s="10">
        <v>10249</v>
      </c>
      <c r="B6646" s="10" t="s">
        <v>3649</v>
      </c>
      <c r="C6646" s="10" t="s">
        <v>80</v>
      </c>
      <c r="D6646" s="10">
        <v>1997</v>
      </c>
      <c r="E6646" s="10" t="s">
        <v>6</v>
      </c>
      <c r="F6646" s="10" t="s">
        <v>46</v>
      </c>
      <c r="G6646" s="10">
        <v>0</v>
      </c>
      <c r="H6646" s="10">
        <v>0</v>
      </c>
      <c r="I6646" s="10">
        <v>0.11</v>
      </c>
      <c r="J6646" s="10">
        <v>0</v>
      </c>
      <c r="K6646" s="10">
        <v>0.11</v>
      </c>
    </row>
    <row r="6647" spans="1:11" x14ac:dyDescent="0.35">
      <c r="A6647" s="9">
        <v>10250</v>
      </c>
      <c r="B6647" s="9" t="s">
        <v>3650</v>
      </c>
      <c r="C6647" s="9" t="s">
        <v>36</v>
      </c>
      <c r="D6647" s="9">
        <v>2004</v>
      </c>
      <c r="E6647" s="9" t="s">
        <v>11</v>
      </c>
      <c r="F6647" s="9" t="s">
        <v>53</v>
      </c>
      <c r="G6647" s="9">
        <v>0</v>
      </c>
      <c r="H6647" s="9">
        <v>0</v>
      </c>
      <c r="I6647" s="9">
        <v>0.11</v>
      </c>
      <c r="J6647" s="9">
        <v>0</v>
      </c>
      <c r="K6647" s="9">
        <v>0.11</v>
      </c>
    </row>
    <row r="6648" spans="1:11" x14ac:dyDescent="0.35">
      <c r="A6648" s="10">
        <v>10251</v>
      </c>
      <c r="B6648" s="10" t="s">
        <v>3651</v>
      </c>
      <c r="C6648" s="10" t="s">
        <v>42</v>
      </c>
      <c r="D6648" s="10">
        <v>2009</v>
      </c>
      <c r="E6648" s="10" t="s">
        <v>9</v>
      </c>
      <c r="F6648" s="10" t="s">
        <v>38</v>
      </c>
      <c r="G6648" s="10">
        <v>0.1</v>
      </c>
      <c r="H6648" s="10">
        <v>0</v>
      </c>
      <c r="I6648" s="10">
        <v>0</v>
      </c>
      <c r="J6648" s="10">
        <v>0.01</v>
      </c>
      <c r="K6648" s="10">
        <v>0.11</v>
      </c>
    </row>
    <row r="6649" spans="1:11" x14ac:dyDescent="0.35">
      <c r="A6649" s="9">
        <v>10252</v>
      </c>
      <c r="B6649" s="9" t="s">
        <v>3545</v>
      </c>
      <c r="C6649" s="9" t="s">
        <v>70</v>
      </c>
      <c r="D6649" s="9">
        <v>2006</v>
      </c>
      <c r="E6649" s="9" t="s">
        <v>3</v>
      </c>
      <c r="F6649" s="9" t="s">
        <v>43</v>
      </c>
      <c r="G6649" s="9">
        <v>0.1</v>
      </c>
      <c r="H6649" s="9">
        <v>0.01</v>
      </c>
      <c r="I6649" s="9">
        <v>0</v>
      </c>
      <c r="J6649" s="9">
        <v>0.01</v>
      </c>
      <c r="K6649" s="9">
        <v>0.11</v>
      </c>
    </row>
    <row r="6650" spans="1:11" x14ac:dyDescent="0.35">
      <c r="A6650" s="10">
        <v>10253</v>
      </c>
      <c r="B6650" s="10" t="s">
        <v>136</v>
      </c>
      <c r="C6650" s="10" t="s">
        <v>56</v>
      </c>
      <c r="D6650" s="10">
        <v>2011</v>
      </c>
      <c r="E6650" s="10" t="s">
        <v>6</v>
      </c>
      <c r="F6650" s="10" t="s">
        <v>50</v>
      </c>
      <c r="G6650" s="10">
        <v>0.05</v>
      </c>
      <c r="H6650" s="10">
        <v>0.04</v>
      </c>
      <c r="I6650" s="10">
        <v>0</v>
      </c>
      <c r="J6650" s="10">
        <v>0.02</v>
      </c>
      <c r="K6650" s="10">
        <v>0.11</v>
      </c>
    </row>
    <row r="6651" spans="1:11" x14ac:dyDescent="0.35">
      <c r="A6651" s="9">
        <v>10254</v>
      </c>
      <c r="B6651" s="9" t="s">
        <v>3603</v>
      </c>
      <c r="C6651" s="9" t="s">
        <v>42</v>
      </c>
      <c r="D6651" s="9">
        <v>2009</v>
      </c>
      <c r="E6651" s="9" t="s">
        <v>9</v>
      </c>
      <c r="F6651" s="9" t="s">
        <v>84</v>
      </c>
      <c r="G6651" s="9">
        <v>0.1</v>
      </c>
      <c r="H6651" s="9">
        <v>0</v>
      </c>
      <c r="I6651" s="9">
        <v>0</v>
      </c>
      <c r="J6651" s="9">
        <v>0.01</v>
      </c>
      <c r="K6651" s="9">
        <v>0.11</v>
      </c>
    </row>
    <row r="6652" spans="1:11" x14ac:dyDescent="0.35">
      <c r="A6652" s="10">
        <v>10255</v>
      </c>
      <c r="B6652" s="10" t="s">
        <v>3652</v>
      </c>
      <c r="C6652" s="10" t="s">
        <v>39</v>
      </c>
      <c r="D6652" s="10">
        <v>2002</v>
      </c>
      <c r="E6652" s="10" t="s">
        <v>1</v>
      </c>
      <c r="F6652" s="10" t="s">
        <v>3653</v>
      </c>
      <c r="G6652" s="10">
        <v>0.08</v>
      </c>
      <c r="H6652" s="10">
        <v>0.02</v>
      </c>
      <c r="I6652" s="10">
        <v>0</v>
      </c>
      <c r="J6652" s="10">
        <v>0</v>
      </c>
      <c r="K6652" s="10">
        <v>0.11</v>
      </c>
    </row>
    <row r="6653" spans="1:11" x14ac:dyDescent="0.35">
      <c r="A6653" s="9">
        <v>10256</v>
      </c>
      <c r="B6653" s="9" t="s">
        <v>3654</v>
      </c>
      <c r="C6653" s="9" t="s">
        <v>39</v>
      </c>
      <c r="D6653" s="9">
        <v>2003</v>
      </c>
      <c r="E6653" s="9" t="s">
        <v>1</v>
      </c>
      <c r="F6653" s="9" t="s">
        <v>40</v>
      </c>
      <c r="G6653" s="9">
        <v>0.08</v>
      </c>
      <c r="H6653" s="9">
        <v>0.02</v>
      </c>
      <c r="I6653" s="9">
        <v>0</v>
      </c>
      <c r="J6653" s="9">
        <v>0</v>
      </c>
      <c r="K6653" s="9">
        <v>0.11</v>
      </c>
    </row>
    <row r="6654" spans="1:11" x14ac:dyDescent="0.35">
      <c r="A6654" s="10">
        <v>10257</v>
      </c>
      <c r="B6654" s="10" t="s">
        <v>387</v>
      </c>
      <c r="C6654" s="10" t="s">
        <v>39</v>
      </c>
      <c r="D6654" s="10">
        <v>2002</v>
      </c>
      <c r="E6654" s="10" t="s">
        <v>10</v>
      </c>
      <c r="F6654" s="10" t="s">
        <v>43</v>
      </c>
      <c r="G6654" s="10">
        <v>0.08</v>
      </c>
      <c r="H6654" s="10">
        <v>0.02</v>
      </c>
      <c r="I6654" s="10">
        <v>0</v>
      </c>
      <c r="J6654" s="10">
        <v>0</v>
      </c>
      <c r="K6654" s="10">
        <v>0.11</v>
      </c>
    </row>
    <row r="6655" spans="1:11" x14ac:dyDescent="0.35">
      <c r="A6655" s="9">
        <v>10258</v>
      </c>
      <c r="B6655" s="9" t="s">
        <v>3655</v>
      </c>
      <c r="C6655" s="9" t="s">
        <v>72</v>
      </c>
      <c r="D6655" s="9">
        <v>1999</v>
      </c>
      <c r="E6655" s="9" t="s">
        <v>3</v>
      </c>
      <c r="F6655" s="9" t="s">
        <v>2485</v>
      </c>
      <c r="G6655" s="9">
        <v>0.06</v>
      </c>
      <c r="H6655" s="9">
        <v>0.04</v>
      </c>
      <c r="I6655" s="9">
        <v>0</v>
      </c>
      <c r="J6655" s="9">
        <v>0.01</v>
      </c>
      <c r="K6655" s="9">
        <v>0.11</v>
      </c>
    </row>
    <row r="6656" spans="1:11" x14ac:dyDescent="0.35">
      <c r="A6656" s="10">
        <v>10259</v>
      </c>
      <c r="B6656" s="10" t="s">
        <v>3656</v>
      </c>
      <c r="C6656" s="10" t="s">
        <v>72</v>
      </c>
      <c r="D6656" s="10">
        <v>1997</v>
      </c>
      <c r="E6656" s="10" t="s">
        <v>3</v>
      </c>
      <c r="F6656" s="10" t="s">
        <v>171</v>
      </c>
      <c r="G6656" s="10">
        <v>0.06</v>
      </c>
      <c r="H6656" s="10">
        <v>0.04</v>
      </c>
      <c r="I6656" s="10">
        <v>0</v>
      </c>
      <c r="J6656" s="10">
        <v>0.01</v>
      </c>
      <c r="K6656" s="10">
        <v>0.11</v>
      </c>
    </row>
    <row r="6657" spans="1:11" x14ac:dyDescent="0.35">
      <c r="A6657" s="9">
        <v>10260</v>
      </c>
      <c r="B6657" s="9" t="s">
        <v>333</v>
      </c>
      <c r="C6657" s="9" t="s">
        <v>56</v>
      </c>
      <c r="D6657" s="9">
        <v>2013</v>
      </c>
      <c r="E6657" s="9" t="s">
        <v>9</v>
      </c>
      <c r="F6657" s="9" t="s">
        <v>624</v>
      </c>
      <c r="G6657" s="9">
        <v>0</v>
      </c>
      <c r="H6657" s="9">
        <v>0.01</v>
      </c>
      <c r="I6657" s="9">
        <v>0.09</v>
      </c>
      <c r="J6657" s="9">
        <v>0</v>
      </c>
      <c r="K6657" s="9">
        <v>0.11</v>
      </c>
    </row>
    <row r="6658" spans="1:11" x14ac:dyDescent="0.35">
      <c r="A6658" s="10">
        <v>10261</v>
      </c>
      <c r="B6658" s="10" t="s">
        <v>3657</v>
      </c>
      <c r="C6658" s="10" t="s">
        <v>47</v>
      </c>
      <c r="D6658" s="10">
        <v>1993</v>
      </c>
      <c r="E6658" s="10" t="s">
        <v>1</v>
      </c>
      <c r="F6658" s="10" t="s">
        <v>1339</v>
      </c>
      <c r="G6658" s="10">
        <v>0</v>
      </c>
      <c r="H6658" s="10">
        <v>0</v>
      </c>
      <c r="I6658" s="10">
        <v>0.11</v>
      </c>
      <c r="J6658" s="10">
        <v>0</v>
      </c>
      <c r="K6658" s="10">
        <v>0.11</v>
      </c>
    </row>
    <row r="6659" spans="1:11" x14ac:dyDescent="0.35">
      <c r="A6659" s="9">
        <v>10262</v>
      </c>
      <c r="B6659" s="9" t="s">
        <v>3658</v>
      </c>
      <c r="C6659" s="9" t="s">
        <v>49</v>
      </c>
      <c r="D6659" s="9">
        <v>2005</v>
      </c>
      <c r="E6659" s="9" t="s">
        <v>5</v>
      </c>
      <c r="F6659" s="9" t="s">
        <v>194</v>
      </c>
      <c r="G6659" s="9">
        <v>0.08</v>
      </c>
      <c r="H6659" s="9">
        <v>0.02</v>
      </c>
      <c r="I6659" s="9">
        <v>0</v>
      </c>
      <c r="J6659" s="9">
        <v>0.01</v>
      </c>
      <c r="K6659" s="9">
        <v>0.11</v>
      </c>
    </row>
    <row r="6660" spans="1:11" x14ac:dyDescent="0.35">
      <c r="A6660" s="10">
        <v>10263</v>
      </c>
      <c r="B6660" s="10" t="s">
        <v>635</v>
      </c>
      <c r="C6660" s="10" t="s">
        <v>49</v>
      </c>
      <c r="D6660" s="10">
        <v>2006</v>
      </c>
      <c r="E6660" s="10" t="s">
        <v>11</v>
      </c>
      <c r="F6660" s="10" t="s">
        <v>67</v>
      </c>
      <c r="G6660" s="10">
        <v>0.1</v>
      </c>
      <c r="H6660" s="10">
        <v>0</v>
      </c>
      <c r="I6660" s="10">
        <v>0</v>
      </c>
      <c r="J6660" s="10">
        <v>0.01</v>
      </c>
      <c r="K6660" s="10">
        <v>0.11</v>
      </c>
    </row>
    <row r="6661" spans="1:11" x14ac:dyDescent="0.35">
      <c r="A6661" s="9">
        <v>10264</v>
      </c>
      <c r="B6661" s="9" t="s">
        <v>3179</v>
      </c>
      <c r="C6661" s="9" t="s">
        <v>49</v>
      </c>
      <c r="D6661" s="9">
        <v>2009</v>
      </c>
      <c r="E6661" s="9" t="s">
        <v>8</v>
      </c>
      <c r="F6661" s="9" t="s">
        <v>61</v>
      </c>
      <c r="G6661" s="9">
        <v>0.08</v>
      </c>
      <c r="H6661" s="9">
        <v>0.02</v>
      </c>
      <c r="I6661" s="9">
        <v>0</v>
      </c>
      <c r="J6661" s="9">
        <v>0.01</v>
      </c>
      <c r="K6661" s="9">
        <v>0.11</v>
      </c>
    </row>
    <row r="6662" spans="1:11" x14ac:dyDescent="0.35">
      <c r="A6662" s="10">
        <v>10265</v>
      </c>
      <c r="B6662" s="10" t="s">
        <v>3659</v>
      </c>
      <c r="C6662" s="10" t="s">
        <v>42</v>
      </c>
      <c r="D6662" s="10">
        <v>2008</v>
      </c>
      <c r="E6662" s="10" t="s">
        <v>2</v>
      </c>
      <c r="F6662" s="10" t="s">
        <v>78</v>
      </c>
      <c r="G6662" s="10">
        <v>0.1</v>
      </c>
      <c r="H6662" s="10">
        <v>0</v>
      </c>
      <c r="I6662" s="10">
        <v>0</v>
      </c>
      <c r="J6662" s="10">
        <v>0.01</v>
      </c>
      <c r="K6662" s="10">
        <v>0.11</v>
      </c>
    </row>
    <row r="6663" spans="1:11" x14ac:dyDescent="0.35">
      <c r="A6663" s="9">
        <v>10266</v>
      </c>
      <c r="B6663" s="9" t="s">
        <v>1096</v>
      </c>
      <c r="C6663" s="9" t="s">
        <v>56</v>
      </c>
      <c r="D6663" s="9">
        <v>2016</v>
      </c>
      <c r="E6663" s="9" t="s">
        <v>10</v>
      </c>
      <c r="F6663" s="9" t="s">
        <v>75</v>
      </c>
      <c r="G6663" s="9">
        <v>0</v>
      </c>
      <c r="H6663" s="9">
        <v>0.03</v>
      </c>
      <c r="I6663" s="9">
        <v>7.0000000000000007E-2</v>
      </c>
      <c r="J6663" s="9">
        <v>0.01</v>
      </c>
      <c r="K6663" s="9">
        <v>0.11</v>
      </c>
    </row>
    <row r="6664" spans="1:11" x14ac:dyDescent="0.35">
      <c r="A6664" s="10">
        <v>10267</v>
      </c>
      <c r="B6664" s="10" t="s">
        <v>3660</v>
      </c>
      <c r="C6664" s="10" t="s">
        <v>80</v>
      </c>
      <c r="D6664" s="10">
        <v>1997</v>
      </c>
      <c r="E6664" s="10" t="s">
        <v>4</v>
      </c>
      <c r="F6664" s="10" t="s">
        <v>46</v>
      </c>
      <c r="G6664" s="10">
        <v>0</v>
      </c>
      <c r="H6664" s="10">
        <v>0</v>
      </c>
      <c r="I6664" s="10">
        <v>0.11</v>
      </c>
      <c r="J6664" s="10">
        <v>0</v>
      </c>
      <c r="K6664" s="10">
        <v>0.11</v>
      </c>
    </row>
    <row r="6665" spans="1:11" x14ac:dyDescent="0.35">
      <c r="A6665" s="9">
        <v>10268</v>
      </c>
      <c r="B6665" s="9" t="s">
        <v>3661</v>
      </c>
      <c r="C6665" s="9" t="s">
        <v>94</v>
      </c>
      <c r="D6665" s="9">
        <v>2011</v>
      </c>
      <c r="E6665" s="9" t="s">
        <v>2</v>
      </c>
      <c r="F6665" s="9" t="s">
        <v>46</v>
      </c>
      <c r="G6665" s="9">
        <v>0.02</v>
      </c>
      <c r="H6665" s="9">
        <v>7.0000000000000007E-2</v>
      </c>
      <c r="I6665" s="9">
        <v>0</v>
      </c>
      <c r="J6665" s="9">
        <v>0.02</v>
      </c>
      <c r="K6665" s="9">
        <v>0.11</v>
      </c>
    </row>
    <row r="6666" spans="1:11" x14ac:dyDescent="0.35">
      <c r="A6666" s="10">
        <v>10269</v>
      </c>
      <c r="B6666" s="10" t="s">
        <v>3662</v>
      </c>
      <c r="C6666" s="10" t="s">
        <v>49</v>
      </c>
      <c r="D6666" s="10">
        <v>2008</v>
      </c>
      <c r="E6666" s="10" t="s">
        <v>9</v>
      </c>
      <c r="F6666" s="10" t="s">
        <v>930</v>
      </c>
      <c r="G6666" s="10">
        <v>0.1</v>
      </c>
      <c r="H6666" s="10">
        <v>0</v>
      </c>
      <c r="I6666" s="10">
        <v>0</v>
      </c>
      <c r="J6666" s="10">
        <v>0.01</v>
      </c>
      <c r="K6666" s="10">
        <v>0.11</v>
      </c>
    </row>
    <row r="6667" spans="1:11" x14ac:dyDescent="0.35">
      <c r="A6667" s="9">
        <v>10270</v>
      </c>
      <c r="B6667" s="9" t="s">
        <v>3663</v>
      </c>
      <c r="C6667" s="9" t="s">
        <v>44</v>
      </c>
      <c r="D6667" s="9">
        <v>2013</v>
      </c>
      <c r="E6667" s="9" t="s">
        <v>4</v>
      </c>
      <c r="F6667" s="9" t="s">
        <v>46</v>
      </c>
      <c r="G6667" s="9">
        <v>0</v>
      </c>
      <c r="H6667" s="9">
        <v>0</v>
      </c>
      <c r="I6667" s="9">
        <v>0.11</v>
      </c>
      <c r="J6667" s="9">
        <v>0</v>
      </c>
      <c r="K6667" s="9">
        <v>0.11</v>
      </c>
    </row>
    <row r="6668" spans="1:11" x14ac:dyDescent="0.35">
      <c r="A6668" s="10">
        <v>10271</v>
      </c>
      <c r="B6668" s="10" t="s">
        <v>1336</v>
      </c>
      <c r="C6668" s="10" t="s">
        <v>149</v>
      </c>
      <c r="D6668" s="10">
        <v>2002</v>
      </c>
      <c r="E6668" s="10" t="s">
        <v>9</v>
      </c>
      <c r="F6668" s="10" t="s">
        <v>37</v>
      </c>
      <c r="G6668" s="10">
        <v>0.08</v>
      </c>
      <c r="H6668" s="10">
        <v>0.02</v>
      </c>
      <c r="I6668" s="10">
        <v>0</v>
      </c>
      <c r="J6668" s="10">
        <v>0</v>
      </c>
      <c r="K6668" s="10">
        <v>0.11</v>
      </c>
    </row>
    <row r="6669" spans="1:11" x14ac:dyDescent="0.35">
      <c r="A6669" s="9">
        <v>10272</v>
      </c>
      <c r="B6669" s="9" t="s">
        <v>2208</v>
      </c>
      <c r="C6669" s="9" t="s">
        <v>42</v>
      </c>
      <c r="D6669" s="9">
        <v>2009</v>
      </c>
      <c r="E6669" s="9" t="s">
        <v>1</v>
      </c>
      <c r="F6669" s="9" t="s">
        <v>118</v>
      </c>
      <c r="G6669" s="9">
        <v>0.1</v>
      </c>
      <c r="H6669" s="9">
        <v>0</v>
      </c>
      <c r="I6669" s="9">
        <v>0</v>
      </c>
      <c r="J6669" s="9">
        <v>0.01</v>
      </c>
      <c r="K6669" s="9">
        <v>0.11</v>
      </c>
    </row>
    <row r="6670" spans="1:11" x14ac:dyDescent="0.35">
      <c r="A6670" s="10">
        <v>10273</v>
      </c>
      <c r="B6670" s="10" t="s">
        <v>3664</v>
      </c>
      <c r="C6670" s="10" t="s">
        <v>72</v>
      </c>
      <c r="D6670" s="10">
        <v>2000</v>
      </c>
      <c r="E6670" s="10" t="s">
        <v>10</v>
      </c>
      <c r="F6670" s="10" t="s">
        <v>469</v>
      </c>
      <c r="G6670" s="10">
        <v>0.06</v>
      </c>
      <c r="H6670" s="10">
        <v>0.04</v>
      </c>
      <c r="I6670" s="10">
        <v>0</v>
      </c>
      <c r="J6670" s="10">
        <v>0.01</v>
      </c>
      <c r="K6670" s="10">
        <v>0.11</v>
      </c>
    </row>
    <row r="6671" spans="1:11" x14ac:dyDescent="0.35">
      <c r="A6671" s="9">
        <v>10274</v>
      </c>
      <c r="B6671" s="9" t="s">
        <v>3665</v>
      </c>
      <c r="C6671" s="9" t="s">
        <v>149</v>
      </c>
      <c r="D6671" s="12" t="s">
        <v>145</v>
      </c>
      <c r="E6671" s="9" t="s">
        <v>4</v>
      </c>
      <c r="F6671" s="9" t="s">
        <v>134</v>
      </c>
      <c r="G6671" s="9">
        <v>0</v>
      </c>
      <c r="H6671" s="9">
        <v>0</v>
      </c>
      <c r="I6671" s="9">
        <v>0.11</v>
      </c>
      <c r="J6671" s="9">
        <v>0</v>
      </c>
      <c r="K6671" s="9">
        <v>0.11</v>
      </c>
    </row>
    <row r="6672" spans="1:11" x14ac:dyDescent="0.35">
      <c r="A6672" s="10">
        <v>10275</v>
      </c>
      <c r="B6672" s="10" t="s">
        <v>3666</v>
      </c>
      <c r="C6672" s="10" t="s">
        <v>49</v>
      </c>
      <c r="D6672" s="10">
        <v>2009</v>
      </c>
      <c r="E6672" s="10" t="s">
        <v>8</v>
      </c>
      <c r="F6672" s="10" t="s">
        <v>43</v>
      </c>
      <c r="G6672" s="10">
        <v>0.1</v>
      </c>
      <c r="H6672" s="10">
        <v>0</v>
      </c>
      <c r="I6672" s="10">
        <v>0</v>
      </c>
      <c r="J6672" s="10">
        <v>0.01</v>
      </c>
      <c r="K6672" s="10">
        <v>0.11</v>
      </c>
    </row>
    <row r="6673" spans="1:11" x14ac:dyDescent="0.35">
      <c r="A6673" s="9">
        <v>10276</v>
      </c>
      <c r="B6673" s="9" t="s">
        <v>3667</v>
      </c>
      <c r="C6673" s="9" t="s">
        <v>44</v>
      </c>
      <c r="D6673" s="9">
        <v>2012</v>
      </c>
      <c r="E6673" s="9" t="s">
        <v>9</v>
      </c>
      <c r="F6673" s="9" t="s">
        <v>75</v>
      </c>
      <c r="G6673" s="9">
        <v>0</v>
      </c>
      <c r="H6673" s="9">
        <v>0</v>
      </c>
      <c r="I6673" s="9">
        <v>0.11</v>
      </c>
      <c r="J6673" s="9">
        <v>0</v>
      </c>
      <c r="K6673" s="9">
        <v>0.11</v>
      </c>
    </row>
    <row r="6674" spans="1:11" x14ac:dyDescent="0.35">
      <c r="A6674" s="10">
        <v>10277</v>
      </c>
      <c r="B6674" s="10" t="s">
        <v>3668</v>
      </c>
      <c r="C6674" s="10" t="s">
        <v>49</v>
      </c>
      <c r="D6674" s="10">
        <v>2010</v>
      </c>
      <c r="E6674" s="10" t="s">
        <v>5</v>
      </c>
      <c r="F6674" s="10" t="s">
        <v>98</v>
      </c>
      <c r="G6674" s="10">
        <v>0.1</v>
      </c>
      <c r="H6674" s="10">
        <v>0</v>
      </c>
      <c r="I6674" s="10">
        <v>0</v>
      </c>
      <c r="J6674" s="10">
        <v>0.01</v>
      </c>
      <c r="K6674" s="10">
        <v>0.11</v>
      </c>
    </row>
    <row r="6675" spans="1:11" x14ac:dyDescent="0.35">
      <c r="A6675" s="9">
        <v>10278</v>
      </c>
      <c r="B6675" s="9" t="s">
        <v>869</v>
      </c>
      <c r="C6675" s="9" t="s">
        <v>39</v>
      </c>
      <c r="D6675" s="9">
        <v>2005</v>
      </c>
      <c r="E6675" s="9" t="s">
        <v>11</v>
      </c>
      <c r="F6675" s="9" t="s">
        <v>589</v>
      </c>
      <c r="G6675" s="9">
        <v>0.08</v>
      </c>
      <c r="H6675" s="9">
        <v>0.02</v>
      </c>
      <c r="I6675" s="9">
        <v>0</v>
      </c>
      <c r="J6675" s="9">
        <v>0</v>
      </c>
      <c r="K6675" s="9">
        <v>0.11</v>
      </c>
    </row>
    <row r="6676" spans="1:11" x14ac:dyDescent="0.35">
      <c r="A6676" s="10">
        <v>10279</v>
      </c>
      <c r="B6676" s="10" t="s">
        <v>3669</v>
      </c>
      <c r="C6676" s="10" t="s">
        <v>34</v>
      </c>
      <c r="D6676" s="10">
        <v>2005</v>
      </c>
      <c r="E6676" s="10" t="s">
        <v>9</v>
      </c>
      <c r="F6676" s="10" t="s">
        <v>177</v>
      </c>
      <c r="G6676" s="10">
        <v>0.05</v>
      </c>
      <c r="H6676" s="10">
        <v>0.04</v>
      </c>
      <c r="I6676" s="10">
        <v>0</v>
      </c>
      <c r="J6676" s="10">
        <v>0.01</v>
      </c>
      <c r="K6676" s="10">
        <v>0.11</v>
      </c>
    </row>
    <row r="6677" spans="1:11" x14ac:dyDescent="0.35">
      <c r="A6677" s="9">
        <v>10280</v>
      </c>
      <c r="B6677" s="9" t="s">
        <v>2729</v>
      </c>
      <c r="C6677" s="9" t="s">
        <v>69</v>
      </c>
      <c r="D6677" s="9">
        <v>2009</v>
      </c>
      <c r="E6677" s="9" t="s">
        <v>2</v>
      </c>
      <c r="F6677" s="9" t="s">
        <v>120</v>
      </c>
      <c r="G6677" s="9">
        <v>0.09</v>
      </c>
      <c r="H6677" s="9">
        <v>0.01</v>
      </c>
      <c r="I6677" s="9">
        <v>0</v>
      </c>
      <c r="J6677" s="9">
        <v>0.01</v>
      </c>
      <c r="K6677" s="9">
        <v>0.11</v>
      </c>
    </row>
    <row r="6678" spans="1:11" x14ac:dyDescent="0.35">
      <c r="A6678" s="10">
        <v>10281</v>
      </c>
      <c r="B6678" s="10" t="s">
        <v>3670</v>
      </c>
      <c r="C6678" s="10" t="s">
        <v>34</v>
      </c>
      <c r="D6678" s="10">
        <v>2003</v>
      </c>
      <c r="E6678" s="10" t="s">
        <v>12</v>
      </c>
      <c r="F6678" s="10" t="s">
        <v>111</v>
      </c>
      <c r="G6678" s="10">
        <v>0.05</v>
      </c>
      <c r="H6678" s="10">
        <v>0.04</v>
      </c>
      <c r="I6678" s="10">
        <v>0</v>
      </c>
      <c r="J6678" s="10">
        <v>0.01</v>
      </c>
      <c r="K6678" s="10">
        <v>0.11</v>
      </c>
    </row>
    <row r="6679" spans="1:11" x14ac:dyDescent="0.35">
      <c r="A6679" s="9">
        <v>10282</v>
      </c>
      <c r="B6679" s="9" t="s">
        <v>3671</v>
      </c>
      <c r="C6679" s="9" t="s">
        <v>34</v>
      </c>
      <c r="D6679" s="9">
        <v>2005</v>
      </c>
      <c r="E6679" s="9" t="s">
        <v>1</v>
      </c>
      <c r="F6679" s="9" t="s">
        <v>3672</v>
      </c>
      <c r="G6679" s="9">
        <v>0.05</v>
      </c>
      <c r="H6679" s="9">
        <v>0.04</v>
      </c>
      <c r="I6679" s="9">
        <v>0</v>
      </c>
      <c r="J6679" s="9">
        <v>0.01</v>
      </c>
      <c r="K6679" s="9">
        <v>0.11</v>
      </c>
    </row>
    <row r="6680" spans="1:11" x14ac:dyDescent="0.35">
      <c r="A6680" s="10">
        <v>10283</v>
      </c>
      <c r="B6680" s="10" t="s">
        <v>3673</v>
      </c>
      <c r="C6680" s="10" t="s">
        <v>80</v>
      </c>
      <c r="D6680" s="10">
        <v>1996</v>
      </c>
      <c r="E6680" s="10" t="s">
        <v>1</v>
      </c>
      <c r="F6680" s="10" t="s">
        <v>46</v>
      </c>
      <c r="G6680" s="10">
        <v>0</v>
      </c>
      <c r="H6680" s="10">
        <v>0</v>
      </c>
      <c r="I6680" s="10">
        <v>0.11</v>
      </c>
      <c r="J6680" s="10">
        <v>0</v>
      </c>
      <c r="K6680" s="10">
        <v>0.11</v>
      </c>
    </row>
    <row r="6681" spans="1:11" x14ac:dyDescent="0.35">
      <c r="A6681" s="9">
        <v>10284</v>
      </c>
      <c r="B6681" s="9" t="s">
        <v>190</v>
      </c>
      <c r="C6681" s="9" t="s">
        <v>39</v>
      </c>
      <c r="D6681" s="9">
        <v>2004</v>
      </c>
      <c r="E6681" s="9" t="s">
        <v>2</v>
      </c>
      <c r="F6681" s="9" t="s">
        <v>61</v>
      </c>
      <c r="G6681" s="9">
        <v>0.08</v>
      </c>
      <c r="H6681" s="9">
        <v>0.02</v>
      </c>
      <c r="I6681" s="9">
        <v>0</v>
      </c>
      <c r="J6681" s="9">
        <v>0</v>
      </c>
      <c r="K6681" s="9">
        <v>0.11</v>
      </c>
    </row>
    <row r="6682" spans="1:11" x14ac:dyDescent="0.35">
      <c r="A6682" s="10">
        <v>10285</v>
      </c>
      <c r="B6682" s="10" t="s">
        <v>2279</v>
      </c>
      <c r="C6682" s="10" t="s">
        <v>102</v>
      </c>
      <c r="D6682" s="10">
        <v>2016</v>
      </c>
      <c r="E6682" s="10" t="s">
        <v>4</v>
      </c>
      <c r="F6682" s="10" t="s">
        <v>75</v>
      </c>
      <c r="G6682" s="10">
        <v>0</v>
      </c>
      <c r="H6682" s="10">
        <v>0.09</v>
      </c>
      <c r="I6682" s="10">
        <v>0</v>
      </c>
      <c r="J6682" s="10">
        <v>0.02</v>
      </c>
      <c r="K6682" s="10">
        <v>0.11</v>
      </c>
    </row>
    <row r="6683" spans="1:11" x14ac:dyDescent="0.35">
      <c r="A6683" s="9">
        <v>10286</v>
      </c>
      <c r="B6683" s="9" t="s">
        <v>3674</v>
      </c>
      <c r="C6683" s="9" t="s">
        <v>42</v>
      </c>
      <c r="D6683" s="9">
        <v>2009</v>
      </c>
      <c r="E6683" s="9" t="s">
        <v>9</v>
      </c>
      <c r="F6683" s="9" t="s">
        <v>63</v>
      </c>
      <c r="G6683" s="9">
        <v>0.08</v>
      </c>
      <c r="H6683" s="9">
        <v>0.01</v>
      </c>
      <c r="I6683" s="9">
        <v>0.01</v>
      </c>
      <c r="J6683" s="9">
        <v>0.01</v>
      </c>
      <c r="K6683" s="9">
        <v>0.11</v>
      </c>
    </row>
    <row r="6684" spans="1:11" x14ac:dyDescent="0.35">
      <c r="A6684" s="10">
        <v>10287</v>
      </c>
      <c r="B6684" s="10" t="s">
        <v>673</v>
      </c>
      <c r="C6684" s="10" t="s">
        <v>149</v>
      </c>
      <c r="D6684" s="10">
        <v>2002</v>
      </c>
      <c r="E6684" s="10" t="s">
        <v>6</v>
      </c>
      <c r="F6684" s="10" t="s">
        <v>76</v>
      </c>
      <c r="G6684" s="10">
        <v>0.08</v>
      </c>
      <c r="H6684" s="10">
        <v>0.02</v>
      </c>
      <c r="I6684" s="10">
        <v>0</v>
      </c>
      <c r="J6684" s="10">
        <v>0</v>
      </c>
      <c r="K6684" s="10">
        <v>0.11</v>
      </c>
    </row>
    <row r="6685" spans="1:11" x14ac:dyDescent="0.35">
      <c r="A6685" s="9">
        <v>10288</v>
      </c>
      <c r="B6685" s="9" t="s">
        <v>3675</v>
      </c>
      <c r="C6685" s="9" t="s">
        <v>49</v>
      </c>
      <c r="D6685" s="9">
        <v>2009</v>
      </c>
      <c r="E6685" s="9" t="s">
        <v>1</v>
      </c>
      <c r="F6685" s="9" t="s">
        <v>184</v>
      </c>
      <c r="G6685" s="9">
        <v>0.08</v>
      </c>
      <c r="H6685" s="9">
        <v>0.02</v>
      </c>
      <c r="I6685" s="9">
        <v>0</v>
      </c>
      <c r="J6685" s="9">
        <v>0.01</v>
      </c>
      <c r="K6685" s="9">
        <v>0.11</v>
      </c>
    </row>
    <row r="6686" spans="1:11" x14ac:dyDescent="0.35">
      <c r="A6686" s="10">
        <v>10289</v>
      </c>
      <c r="B6686" s="10" t="s">
        <v>1363</v>
      </c>
      <c r="C6686" s="10" t="s">
        <v>149</v>
      </c>
      <c r="D6686" s="10">
        <v>2004</v>
      </c>
      <c r="E6686" s="10" t="s">
        <v>11</v>
      </c>
      <c r="F6686" s="10" t="s">
        <v>67</v>
      </c>
      <c r="G6686" s="10">
        <v>0.08</v>
      </c>
      <c r="H6686" s="10">
        <v>0.02</v>
      </c>
      <c r="I6686" s="10">
        <v>0</v>
      </c>
      <c r="J6686" s="10">
        <v>0</v>
      </c>
      <c r="K6686" s="10">
        <v>0.11</v>
      </c>
    </row>
    <row r="6687" spans="1:11" x14ac:dyDescent="0.35">
      <c r="A6687" s="9">
        <v>10290</v>
      </c>
      <c r="B6687" s="9" t="s">
        <v>2705</v>
      </c>
      <c r="C6687" s="9" t="s">
        <v>39</v>
      </c>
      <c r="D6687" s="9">
        <v>2002</v>
      </c>
      <c r="E6687" s="9" t="s">
        <v>1</v>
      </c>
      <c r="F6687" s="9" t="s">
        <v>114</v>
      </c>
      <c r="G6687" s="9">
        <v>0.08</v>
      </c>
      <c r="H6687" s="9">
        <v>0.02</v>
      </c>
      <c r="I6687" s="9">
        <v>0</v>
      </c>
      <c r="J6687" s="9">
        <v>0</v>
      </c>
      <c r="K6687" s="9">
        <v>0.11</v>
      </c>
    </row>
    <row r="6688" spans="1:11" x14ac:dyDescent="0.35">
      <c r="A6688" s="10">
        <v>10291</v>
      </c>
      <c r="B6688" s="10" t="s">
        <v>3676</v>
      </c>
      <c r="C6688" s="10" t="s">
        <v>49</v>
      </c>
      <c r="D6688" s="10">
        <v>2005</v>
      </c>
      <c r="E6688" s="10" t="s">
        <v>3</v>
      </c>
      <c r="F6688" s="10" t="s">
        <v>466</v>
      </c>
      <c r="G6688" s="10">
        <v>0.1</v>
      </c>
      <c r="H6688" s="10">
        <v>0</v>
      </c>
      <c r="I6688" s="10">
        <v>0</v>
      </c>
      <c r="J6688" s="10">
        <v>0.01</v>
      </c>
      <c r="K6688" s="10">
        <v>0.11</v>
      </c>
    </row>
    <row r="6689" spans="1:11" x14ac:dyDescent="0.35">
      <c r="A6689" s="9">
        <v>10292</v>
      </c>
      <c r="B6689" s="9" t="s">
        <v>1485</v>
      </c>
      <c r="C6689" s="9" t="s">
        <v>69</v>
      </c>
      <c r="D6689" s="9">
        <v>2013</v>
      </c>
      <c r="E6689" s="9" t="s">
        <v>9</v>
      </c>
      <c r="F6689" s="9" t="s">
        <v>174</v>
      </c>
      <c r="G6689" s="9">
        <v>0.05</v>
      </c>
      <c r="H6689" s="9">
        <v>0.01</v>
      </c>
      <c r="I6689" s="9">
        <v>0.04</v>
      </c>
      <c r="J6689" s="9">
        <v>0.01</v>
      </c>
      <c r="K6689" s="9">
        <v>0.11</v>
      </c>
    </row>
    <row r="6690" spans="1:11" x14ac:dyDescent="0.35">
      <c r="A6690" s="10">
        <v>10293</v>
      </c>
      <c r="B6690" s="10" t="s">
        <v>2223</v>
      </c>
      <c r="C6690" s="10" t="s">
        <v>70</v>
      </c>
      <c r="D6690" s="10">
        <v>2009</v>
      </c>
      <c r="E6690" s="10" t="s">
        <v>1</v>
      </c>
      <c r="F6690" s="10" t="s">
        <v>118</v>
      </c>
      <c r="G6690" s="10">
        <v>0.1</v>
      </c>
      <c r="H6690" s="10">
        <v>0</v>
      </c>
      <c r="I6690" s="10">
        <v>0</v>
      </c>
      <c r="J6690" s="10">
        <v>0.01</v>
      </c>
      <c r="K6690" s="10">
        <v>0.11</v>
      </c>
    </row>
    <row r="6691" spans="1:11" x14ac:dyDescent="0.35">
      <c r="A6691" s="9">
        <v>10294</v>
      </c>
      <c r="B6691" s="9" t="s">
        <v>3677</v>
      </c>
      <c r="C6691" s="9" t="s">
        <v>44</v>
      </c>
      <c r="D6691" s="9">
        <v>2006</v>
      </c>
      <c r="E6691" s="9" t="s">
        <v>9</v>
      </c>
      <c r="F6691" s="9" t="s">
        <v>61</v>
      </c>
      <c r="G6691" s="9">
        <v>0.09</v>
      </c>
      <c r="H6691" s="9">
        <v>0.01</v>
      </c>
      <c r="I6691" s="9">
        <v>0</v>
      </c>
      <c r="J6691" s="9">
        <v>0.01</v>
      </c>
      <c r="K6691" s="9">
        <v>0.11</v>
      </c>
    </row>
    <row r="6692" spans="1:11" x14ac:dyDescent="0.35">
      <c r="A6692" s="10">
        <v>10295</v>
      </c>
      <c r="B6692" s="10" t="s">
        <v>3678</v>
      </c>
      <c r="C6692" s="10" t="s">
        <v>36</v>
      </c>
      <c r="D6692" s="10">
        <v>2001</v>
      </c>
      <c r="E6692" s="10" t="s">
        <v>2</v>
      </c>
      <c r="F6692" s="10" t="s">
        <v>839</v>
      </c>
      <c r="G6692" s="10">
        <v>0.08</v>
      </c>
      <c r="H6692" s="10">
        <v>0.03</v>
      </c>
      <c r="I6692" s="10">
        <v>0</v>
      </c>
      <c r="J6692" s="10">
        <v>0</v>
      </c>
      <c r="K6692" s="10">
        <v>0.11</v>
      </c>
    </row>
    <row r="6693" spans="1:11" x14ac:dyDescent="0.35">
      <c r="A6693" s="9">
        <v>10296</v>
      </c>
      <c r="B6693" s="9" t="s">
        <v>2643</v>
      </c>
      <c r="C6693" s="9" t="s">
        <v>34</v>
      </c>
      <c r="D6693" s="9">
        <v>2009</v>
      </c>
      <c r="E6693" s="9" t="s">
        <v>6</v>
      </c>
      <c r="F6693" s="9" t="s">
        <v>363</v>
      </c>
      <c r="G6693" s="9">
        <v>0.05</v>
      </c>
      <c r="H6693" s="9">
        <v>0.04</v>
      </c>
      <c r="I6693" s="9">
        <v>0</v>
      </c>
      <c r="J6693" s="9">
        <v>0.01</v>
      </c>
      <c r="K6693" s="9">
        <v>0.11</v>
      </c>
    </row>
    <row r="6694" spans="1:11" x14ac:dyDescent="0.35">
      <c r="A6694" s="10">
        <v>10297</v>
      </c>
      <c r="B6694" s="10" t="s">
        <v>3679</v>
      </c>
      <c r="C6694" s="10" t="s">
        <v>44</v>
      </c>
      <c r="D6694" s="10">
        <v>2007</v>
      </c>
      <c r="E6694" s="10" t="s">
        <v>1</v>
      </c>
      <c r="F6694" s="10" t="s">
        <v>50</v>
      </c>
      <c r="G6694" s="10">
        <v>0.01</v>
      </c>
      <c r="H6694" s="10">
        <v>0.09</v>
      </c>
      <c r="I6694" s="10">
        <v>0</v>
      </c>
      <c r="J6694" s="10">
        <v>0.01</v>
      </c>
      <c r="K6694" s="10">
        <v>0.11</v>
      </c>
    </row>
    <row r="6695" spans="1:11" x14ac:dyDescent="0.35">
      <c r="A6695" s="9">
        <v>10298</v>
      </c>
      <c r="B6695" s="9" t="s">
        <v>3680</v>
      </c>
      <c r="C6695" s="9" t="s">
        <v>49</v>
      </c>
      <c r="D6695" s="9">
        <v>2009</v>
      </c>
      <c r="E6695" s="9" t="s">
        <v>9</v>
      </c>
      <c r="F6695" s="9" t="s">
        <v>61</v>
      </c>
      <c r="G6695" s="9">
        <v>0.09</v>
      </c>
      <c r="H6695" s="9">
        <v>0.01</v>
      </c>
      <c r="I6695" s="9">
        <v>0</v>
      </c>
      <c r="J6695" s="9">
        <v>0.01</v>
      </c>
      <c r="K6695" s="9">
        <v>0.11</v>
      </c>
    </row>
    <row r="6696" spans="1:11" x14ac:dyDescent="0.35">
      <c r="A6696" s="10">
        <v>10299</v>
      </c>
      <c r="B6696" s="10" t="s">
        <v>3681</v>
      </c>
      <c r="C6696" s="10" t="s">
        <v>88</v>
      </c>
      <c r="D6696" s="10">
        <v>2015</v>
      </c>
      <c r="E6696" s="10" t="s">
        <v>6</v>
      </c>
      <c r="F6696" s="10" t="s">
        <v>772</v>
      </c>
      <c r="G6696" s="10">
        <v>0</v>
      </c>
      <c r="H6696" s="10">
        <v>0</v>
      </c>
      <c r="I6696" s="10">
        <v>0.11</v>
      </c>
      <c r="J6696" s="10">
        <v>0</v>
      </c>
      <c r="K6696" s="10">
        <v>0.11</v>
      </c>
    </row>
    <row r="6697" spans="1:11" x14ac:dyDescent="0.35">
      <c r="A6697" s="9">
        <v>10300</v>
      </c>
      <c r="B6697" s="9" t="s">
        <v>3682</v>
      </c>
      <c r="C6697" s="9" t="s">
        <v>42</v>
      </c>
      <c r="D6697" s="9">
        <v>2011</v>
      </c>
      <c r="E6697" s="9" t="s">
        <v>6</v>
      </c>
      <c r="F6697" s="9" t="s">
        <v>751</v>
      </c>
      <c r="G6697" s="9">
        <v>0.08</v>
      </c>
      <c r="H6697" s="9">
        <v>0.02</v>
      </c>
      <c r="I6697" s="9">
        <v>0</v>
      </c>
      <c r="J6697" s="9">
        <v>0.01</v>
      </c>
      <c r="K6697" s="9">
        <v>0.11</v>
      </c>
    </row>
    <row r="6698" spans="1:11" x14ac:dyDescent="0.35">
      <c r="A6698" s="10">
        <v>10301</v>
      </c>
      <c r="B6698" s="10" t="s">
        <v>3683</v>
      </c>
      <c r="C6698" s="10" t="s">
        <v>34</v>
      </c>
      <c r="D6698" s="10">
        <v>2004</v>
      </c>
      <c r="E6698" s="10" t="s">
        <v>7</v>
      </c>
      <c r="F6698" s="10" t="s">
        <v>589</v>
      </c>
      <c r="G6698" s="10">
        <v>0.05</v>
      </c>
      <c r="H6698" s="10">
        <v>0.04</v>
      </c>
      <c r="I6698" s="10">
        <v>0</v>
      </c>
      <c r="J6698" s="10">
        <v>0.01</v>
      </c>
      <c r="K6698" s="10">
        <v>0.11</v>
      </c>
    </row>
    <row r="6699" spans="1:11" x14ac:dyDescent="0.35">
      <c r="A6699" s="9">
        <v>10302</v>
      </c>
      <c r="B6699" s="9" t="s">
        <v>3684</v>
      </c>
      <c r="C6699" s="9" t="s">
        <v>70</v>
      </c>
      <c r="D6699" s="9">
        <v>2011</v>
      </c>
      <c r="E6699" s="9" t="s">
        <v>6</v>
      </c>
      <c r="F6699" s="9" t="s">
        <v>50</v>
      </c>
      <c r="G6699" s="9">
        <v>0.1</v>
      </c>
      <c r="H6699" s="9">
        <v>0</v>
      </c>
      <c r="I6699" s="9">
        <v>0</v>
      </c>
      <c r="J6699" s="9">
        <v>0.01</v>
      </c>
      <c r="K6699" s="9">
        <v>0.11</v>
      </c>
    </row>
    <row r="6700" spans="1:11" x14ac:dyDescent="0.35">
      <c r="A6700" s="10">
        <v>10303</v>
      </c>
      <c r="B6700" s="10" t="s">
        <v>33</v>
      </c>
      <c r="C6700" s="10" t="s">
        <v>39</v>
      </c>
      <c r="D6700" s="10">
        <v>2003</v>
      </c>
      <c r="E6700" s="10" t="s">
        <v>6</v>
      </c>
      <c r="F6700" s="10" t="s">
        <v>35</v>
      </c>
      <c r="G6700" s="10">
        <v>0.08</v>
      </c>
      <c r="H6700" s="10">
        <v>0.02</v>
      </c>
      <c r="I6700" s="10">
        <v>0</v>
      </c>
      <c r="J6700" s="10">
        <v>0</v>
      </c>
      <c r="K6700" s="10">
        <v>0.11</v>
      </c>
    </row>
    <row r="6701" spans="1:11" x14ac:dyDescent="0.35">
      <c r="A6701" s="9">
        <v>10304</v>
      </c>
      <c r="B6701" s="9" t="s">
        <v>2939</v>
      </c>
      <c r="C6701" s="9" t="s">
        <v>70</v>
      </c>
      <c r="D6701" s="9">
        <v>2009</v>
      </c>
      <c r="E6701" s="9" t="s">
        <v>7</v>
      </c>
      <c r="F6701" s="9" t="s">
        <v>271</v>
      </c>
      <c r="G6701" s="9">
        <v>0.09</v>
      </c>
      <c r="H6701" s="9">
        <v>0.01</v>
      </c>
      <c r="I6701" s="9">
        <v>0</v>
      </c>
      <c r="J6701" s="9">
        <v>0.01</v>
      </c>
      <c r="K6701" s="9">
        <v>0.11</v>
      </c>
    </row>
    <row r="6702" spans="1:11" x14ac:dyDescent="0.35">
      <c r="A6702" s="10">
        <v>10305</v>
      </c>
      <c r="B6702" s="10" t="s">
        <v>3685</v>
      </c>
      <c r="C6702" s="10" t="s">
        <v>49</v>
      </c>
      <c r="D6702" s="10">
        <v>2009</v>
      </c>
      <c r="E6702" s="10" t="s">
        <v>11</v>
      </c>
      <c r="F6702" s="10" t="s">
        <v>53</v>
      </c>
      <c r="G6702" s="10">
        <v>0</v>
      </c>
      <c r="H6702" s="10">
        <v>0</v>
      </c>
      <c r="I6702" s="10">
        <v>0.11</v>
      </c>
      <c r="J6702" s="10">
        <v>0</v>
      </c>
      <c r="K6702" s="10">
        <v>0.11</v>
      </c>
    </row>
    <row r="6703" spans="1:11" x14ac:dyDescent="0.35">
      <c r="A6703" s="9">
        <v>10306</v>
      </c>
      <c r="B6703" s="9" t="s">
        <v>3686</v>
      </c>
      <c r="C6703" s="9" t="s">
        <v>49</v>
      </c>
      <c r="D6703" s="9">
        <v>2007</v>
      </c>
      <c r="E6703" s="9" t="s">
        <v>4</v>
      </c>
      <c r="F6703" s="9" t="s">
        <v>63</v>
      </c>
      <c r="G6703" s="9">
        <v>0.1</v>
      </c>
      <c r="H6703" s="9">
        <v>0</v>
      </c>
      <c r="I6703" s="9">
        <v>0</v>
      </c>
      <c r="J6703" s="9">
        <v>0.01</v>
      </c>
      <c r="K6703" s="9">
        <v>0.11</v>
      </c>
    </row>
    <row r="6704" spans="1:11" x14ac:dyDescent="0.35">
      <c r="A6704" s="10">
        <v>10307</v>
      </c>
      <c r="B6704" s="10" t="s">
        <v>2294</v>
      </c>
      <c r="C6704" s="10" t="s">
        <v>70</v>
      </c>
      <c r="D6704" s="10">
        <v>2008</v>
      </c>
      <c r="E6704" s="10" t="s">
        <v>9</v>
      </c>
      <c r="F6704" s="10" t="s">
        <v>38</v>
      </c>
      <c r="G6704" s="10">
        <v>0.1</v>
      </c>
      <c r="H6704" s="10">
        <v>0</v>
      </c>
      <c r="I6704" s="10">
        <v>0</v>
      </c>
      <c r="J6704" s="10">
        <v>0.01</v>
      </c>
      <c r="K6704" s="10">
        <v>0.11</v>
      </c>
    </row>
    <row r="6705" spans="1:11" x14ac:dyDescent="0.35">
      <c r="A6705" s="9">
        <v>10308</v>
      </c>
      <c r="B6705" s="9" t="s">
        <v>963</v>
      </c>
      <c r="C6705" s="9" t="s">
        <v>70</v>
      </c>
      <c r="D6705" s="9">
        <v>2014</v>
      </c>
      <c r="E6705" s="9" t="s">
        <v>9</v>
      </c>
      <c r="F6705" s="9" t="s">
        <v>137</v>
      </c>
      <c r="G6705" s="9">
        <v>0.06</v>
      </c>
      <c r="H6705" s="9">
        <v>0.04</v>
      </c>
      <c r="I6705" s="9">
        <v>0</v>
      </c>
      <c r="J6705" s="9">
        <v>0.01</v>
      </c>
      <c r="K6705" s="9">
        <v>0.11</v>
      </c>
    </row>
    <row r="6706" spans="1:11" x14ac:dyDescent="0.35">
      <c r="A6706" s="10">
        <v>10309</v>
      </c>
      <c r="B6706" s="10" t="s">
        <v>1265</v>
      </c>
      <c r="C6706" s="10" t="s">
        <v>42</v>
      </c>
      <c r="D6706" s="10">
        <v>2011</v>
      </c>
      <c r="E6706" s="10" t="s">
        <v>9</v>
      </c>
      <c r="F6706" s="10" t="s">
        <v>43</v>
      </c>
      <c r="G6706" s="10">
        <v>0.08</v>
      </c>
      <c r="H6706" s="10">
        <v>0.02</v>
      </c>
      <c r="I6706" s="10">
        <v>0</v>
      </c>
      <c r="J6706" s="10">
        <v>0.01</v>
      </c>
      <c r="K6706" s="10">
        <v>0.11</v>
      </c>
    </row>
    <row r="6707" spans="1:11" x14ac:dyDescent="0.35">
      <c r="A6707" s="9">
        <v>10310</v>
      </c>
      <c r="B6707" s="9" t="s">
        <v>1331</v>
      </c>
      <c r="C6707" s="9" t="s">
        <v>149</v>
      </c>
      <c r="D6707" s="9">
        <v>2003</v>
      </c>
      <c r="E6707" s="9" t="s">
        <v>3</v>
      </c>
      <c r="F6707" s="9" t="s">
        <v>469</v>
      </c>
      <c r="G6707" s="9">
        <v>0.08</v>
      </c>
      <c r="H6707" s="9">
        <v>0.02</v>
      </c>
      <c r="I6707" s="9">
        <v>0</v>
      </c>
      <c r="J6707" s="9">
        <v>0</v>
      </c>
      <c r="K6707" s="9">
        <v>0.11</v>
      </c>
    </row>
    <row r="6708" spans="1:11" x14ac:dyDescent="0.35">
      <c r="A6708" s="10">
        <v>10311</v>
      </c>
      <c r="B6708" s="10" t="s">
        <v>3687</v>
      </c>
      <c r="C6708" s="10" t="s">
        <v>223</v>
      </c>
      <c r="D6708" s="10">
        <v>1994</v>
      </c>
      <c r="E6708" s="10" t="s">
        <v>4</v>
      </c>
      <c r="F6708" s="10" t="s">
        <v>213</v>
      </c>
      <c r="G6708" s="10">
        <v>0</v>
      </c>
      <c r="H6708" s="10">
        <v>0</v>
      </c>
      <c r="I6708" s="10">
        <v>0.11</v>
      </c>
      <c r="J6708" s="10">
        <v>0</v>
      </c>
      <c r="K6708" s="10">
        <v>0.11</v>
      </c>
    </row>
    <row r="6709" spans="1:11" x14ac:dyDescent="0.35">
      <c r="A6709" s="9">
        <v>10312</v>
      </c>
      <c r="B6709" s="9" t="s">
        <v>3037</v>
      </c>
      <c r="C6709" s="9" t="s">
        <v>102</v>
      </c>
      <c r="D6709" s="9">
        <v>2015</v>
      </c>
      <c r="E6709" s="9" t="s">
        <v>1</v>
      </c>
      <c r="F6709" s="9" t="s">
        <v>3038</v>
      </c>
      <c r="G6709" s="9">
        <v>0.03</v>
      </c>
      <c r="H6709" s="9">
        <v>0.06</v>
      </c>
      <c r="I6709" s="9">
        <v>0</v>
      </c>
      <c r="J6709" s="9">
        <v>0.02</v>
      </c>
      <c r="K6709" s="9">
        <v>0.11</v>
      </c>
    </row>
    <row r="6710" spans="1:11" x14ac:dyDescent="0.35">
      <c r="A6710" s="10">
        <v>10313</v>
      </c>
      <c r="B6710" s="10" t="s">
        <v>3688</v>
      </c>
      <c r="C6710" s="10" t="s">
        <v>80</v>
      </c>
      <c r="D6710" s="10">
        <v>1997</v>
      </c>
      <c r="E6710" s="10" t="s">
        <v>12</v>
      </c>
      <c r="F6710" s="10" t="s">
        <v>1651</v>
      </c>
      <c r="G6710" s="10">
        <v>0</v>
      </c>
      <c r="H6710" s="10">
        <v>0</v>
      </c>
      <c r="I6710" s="10">
        <v>0.11</v>
      </c>
      <c r="J6710" s="10">
        <v>0</v>
      </c>
      <c r="K6710" s="10">
        <v>0.11</v>
      </c>
    </row>
    <row r="6711" spans="1:11" x14ac:dyDescent="0.35">
      <c r="A6711" s="9">
        <v>10314</v>
      </c>
      <c r="B6711" s="9" t="s">
        <v>3689</v>
      </c>
      <c r="C6711" s="9" t="s">
        <v>72</v>
      </c>
      <c r="D6711" s="9">
        <v>2000</v>
      </c>
      <c r="E6711" s="9" t="s">
        <v>3</v>
      </c>
      <c r="F6711" s="9" t="s">
        <v>62</v>
      </c>
      <c r="G6711" s="9">
        <v>0.06</v>
      </c>
      <c r="H6711" s="9">
        <v>0.04</v>
      </c>
      <c r="I6711" s="9">
        <v>0</v>
      </c>
      <c r="J6711" s="9">
        <v>0.01</v>
      </c>
      <c r="K6711" s="9">
        <v>0.11</v>
      </c>
    </row>
    <row r="6712" spans="1:11" x14ac:dyDescent="0.35">
      <c r="A6712" s="10">
        <v>10315</v>
      </c>
      <c r="B6712" s="10" t="s">
        <v>3690</v>
      </c>
      <c r="C6712" s="10" t="s">
        <v>49</v>
      </c>
      <c r="D6712" s="10">
        <v>2010</v>
      </c>
      <c r="E6712" s="10" t="s">
        <v>9</v>
      </c>
      <c r="F6712" s="10" t="s">
        <v>194</v>
      </c>
      <c r="G6712" s="10">
        <v>0.1</v>
      </c>
      <c r="H6712" s="10">
        <v>0</v>
      </c>
      <c r="I6712" s="10">
        <v>0</v>
      </c>
      <c r="J6712" s="10">
        <v>0.01</v>
      </c>
      <c r="K6712" s="10">
        <v>0.11</v>
      </c>
    </row>
    <row r="6713" spans="1:11" x14ac:dyDescent="0.35">
      <c r="A6713" s="9">
        <v>10316</v>
      </c>
      <c r="B6713" s="9" t="s">
        <v>3691</v>
      </c>
      <c r="C6713" s="9" t="s">
        <v>72</v>
      </c>
      <c r="D6713" s="9">
        <v>1997</v>
      </c>
      <c r="E6713" s="9" t="s">
        <v>7</v>
      </c>
      <c r="F6713" s="9" t="s">
        <v>491</v>
      </c>
      <c r="G6713" s="9">
        <v>0.06</v>
      </c>
      <c r="H6713" s="9">
        <v>0.04</v>
      </c>
      <c r="I6713" s="9">
        <v>0</v>
      </c>
      <c r="J6713" s="9">
        <v>0.01</v>
      </c>
      <c r="K6713" s="9">
        <v>0.11</v>
      </c>
    </row>
    <row r="6714" spans="1:11" x14ac:dyDescent="0.35">
      <c r="A6714" s="10">
        <v>10317</v>
      </c>
      <c r="B6714" s="10" t="s">
        <v>3692</v>
      </c>
      <c r="C6714" s="10" t="s">
        <v>72</v>
      </c>
      <c r="D6714" s="10">
        <v>1999</v>
      </c>
      <c r="E6714" s="10" t="s">
        <v>6</v>
      </c>
      <c r="F6714" s="10" t="s">
        <v>76</v>
      </c>
      <c r="G6714" s="10">
        <v>0.06</v>
      </c>
      <c r="H6714" s="10">
        <v>0.04</v>
      </c>
      <c r="I6714" s="10">
        <v>0</v>
      </c>
      <c r="J6714" s="10">
        <v>0.01</v>
      </c>
      <c r="K6714" s="10">
        <v>0.11</v>
      </c>
    </row>
    <row r="6715" spans="1:11" x14ac:dyDescent="0.35">
      <c r="A6715" s="9">
        <v>10318</v>
      </c>
      <c r="B6715" s="9" t="s">
        <v>3693</v>
      </c>
      <c r="C6715" s="9" t="s">
        <v>44</v>
      </c>
      <c r="D6715" s="9">
        <v>2004</v>
      </c>
      <c r="E6715" s="9" t="s">
        <v>5</v>
      </c>
      <c r="F6715" s="9" t="s">
        <v>75</v>
      </c>
      <c r="G6715" s="9">
        <v>0</v>
      </c>
      <c r="H6715" s="9">
        <v>0</v>
      </c>
      <c r="I6715" s="9">
        <v>0.11</v>
      </c>
      <c r="J6715" s="9">
        <v>0</v>
      </c>
      <c r="K6715" s="9">
        <v>0.11</v>
      </c>
    </row>
    <row r="6716" spans="1:11" x14ac:dyDescent="0.35">
      <c r="A6716" s="10">
        <v>10319</v>
      </c>
      <c r="B6716" s="10" t="s">
        <v>3694</v>
      </c>
      <c r="C6716" s="10" t="s">
        <v>49</v>
      </c>
      <c r="D6716" s="10">
        <v>2009</v>
      </c>
      <c r="E6716" s="10" t="s">
        <v>3</v>
      </c>
      <c r="F6716" s="10" t="s">
        <v>356</v>
      </c>
      <c r="G6716" s="10">
        <v>0.1</v>
      </c>
      <c r="H6716" s="10">
        <v>0</v>
      </c>
      <c r="I6716" s="10">
        <v>0</v>
      </c>
      <c r="J6716" s="10">
        <v>0.01</v>
      </c>
      <c r="K6716" s="10">
        <v>0.11</v>
      </c>
    </row>
    <row r="6717" spans="1:11" x14ac:dyDescent="0.35">
      <c r="A6717" s="9">
        <v>10320</v>
      </c>
      <c r="B6717" s="9" t="s">
        <v>3695</v>
      </c>
      <c r="C6717" s="9" t="s">
        <v>88</v>
      </c>
      <c r="D6717" s="9">
        <v>2015</v>
      </c>
      <c r="E6717" s="9" t="s">
        <v>5</v>
      </c>
      <c r="F6717" s="9" t="s">
        <v>53</v>
      </c>
      <c r="G6717" s="9">
        <v>0</v>
      </c>
      <c r="H6717" s="9">
        <v>0</v>
      </c>
      <c r="I6717" s="9">
        <v>0.11</v>
      </c>
      <c r="J6717" s="9">
        <v>0</v>
      </c>
      <c r="K6717" s="9">
        <v>0.11</v>
      </c>
    </row>
    <row r="6718" spans="1:11" x14ac:dyDescent="0.35">
      <c r="A6718" s="10">
        <v>10321</v>
      </c>
      <c r="B6718" s="10" t="s">
        <v>3696</v>
      </c>
      <c r="C6718" s="10" t="s">
        <v>34</v>
      </c>
      <c r="D6718" s="10">
        <v>2007</v>
      </c>
      <c r="E6718" s="10" t="s">
        <v>9</v>
      </c>
      <c r="F6718" s="10" t="s">
        <v>78</v>
      </c>
      <c r="G6718" s="10">
        <v>0.05</v>
      </c>
      <c r="H6718" s="10">
        <v>0.04</v>
      </c>
      <c r="I6718" s="10">
        <v>0</v>
      </c>
      <c r="J6718" s="10">
        <v>0.01</v>
      </c>
      <c r="K6718" s="10">
        <v>0.11</v>
      </c>
    </row>
    <row r="6719" spans="1:11" x14ac:dyDescent="0.35">
      <c r="A6719" s="9">
        <v>10322</v>
      </c>
      <c r="B6719" s="9" t="s">
        <v>3697</v>
      </c>
      <c r="C6719" s="9" t="s">
        <v>44</v>
      </c>
      <c r="D6719" s="9">
        <v>2006</v>
      </c>
      <c r="E6719" s="9" t="s">
        <v>6</v>
      </c>
      <c r="F6719" s="9" t="s">
        <v>137</v>
      </c>
      <c r="G6719" s="9">
        <v>0</v>
      </c>
      <c r="H6719" s="9">
        <v>0</v>
      </c>
      <c r="I6719" s="9">
        <v>0.11</v>
      </c>
      <c r="J6719" s="9">
        <v>0</v>
      </c>
      <c r="K6719" s="9">
        <v>0.11</v>
      </c>
    </row>
    <row r="6720" spans="1:11" x14ac:dyDescent="0.35">
      <c r="A6720" s="10">
        <v>10323</v>
      </c>
      <c r="B6720" s="10" t="s">
        <v>3698</v>
      </c>
      <c r="C6720" s="10" t="s">
        <v>70</v>
      </c>
      <c r="D6720" s="10">
        <v>2007</v>
      </c>
      <c r="E6720" s="10" t="s">
        <v>5</v>
      </c>
      <c r="F6720" s="10" t="s">
        <v>67</v>
      </c>
      <c r="G6720" s="10">
        <v>0.08</v>
      </c>
      <c r="H6720" s="10">
        <v>0.02</v>
      </c>
      <c r="I6720" s="10">
        <v>0</v>
      </c>
      <c r="J6720" s="10">
        <v>0.01</v>
      </c>
      <c r="K6720" s="10">
        <v>0.11</v>
      </c>
    </row>
    <row r="6721" spans="1:11" x14ac:dyDescent="0.35">
      <c r="A6721" s="9">
        <v>10324</v>
      </c>
      <c r="B6721" s="9" t="s">
        <v>3699</v>
      </c>
      <c r="C6721" s="9" t="s">
        <v>44</v>
      </c>
      <c r="D6721" s="9">
        <v>2008</v>
      </c>
      <c r="E6721" s="9" t="s">
        <v>6</v>
      </c>
      <c r="F6721" s="9" t="s">
        <v>57</v>
      </c>
      <c r="G6721" s="9">
        <v>0</v>
      </c>
      <c r="H6721" s="9">
        <v>0.03</v>
      </c>
      <c r="I6721" s="9">
        <v>0.06</v>
      </c>
      <c r="J6721" s="9">
        <v>0.01</v>
      </c>
      <c r="K6721" s="9">
        <v>0.11</v>
      </c>
    </row>
    <row r="6722" spans="1:11" x14ac:dyDescent="0.35">
      <c r="A6722" s="10">
        <v>10325</v>
      </c>
      <c r="B6722" s="10" t="s">
        <v>2035</v>
      </c>
      <c r="C6722" s="10" t="s">
        <v>69</v>
      </c>
      <c r="D6722" s="10">
        <v>2011</v>
      </c>
      <c r="E6722" s="10" t="s">
        <v>6</v>
      </c>
      <c r="F6722" s="10" t="s">
        <v>43</v>
      </c>
      <c r="G6722" s="10">
        <v>0.06</v>
      </c>
      <c r="H6722" s="10">
        <v>0.03</v>
      </c>
      <c r="I6722" s="10">
        <v>0</v>
      </c>
      <c r="J6722" s="10">
        <v>0.02</v>
      </c>
      <c r="K6722" s="10">
        <v>0.11</v>
      </c>
    </row>
    <row r="6723" spans="1:11" x14ac:dyDescent="0.35">
      <c r="A6723" s="9">
        <v>10326</v>
      </c>
      <c r="B6723" s="9" t="s">
        <v>3700</v>
      </c>
      <c r="C6723" s="9" t="s">
        <v>42</v>
      </c>
      <c r="D6723" s="9">
        <v>2010</v>
      </c>
      <c r="E6723" s="9" t="s">
        <v>7</v>
      </c>
      <c r="F6723" s="9" t="s">
        <v>466</v>
      </c>
      <c r="G6723" s="9">
        <v>0.1</v>
      </c>
      <c r="H6723" s="9">
        <v>0</v>
      </c>
      <c r="I6723" s="9">
        <v>0</v>
      </c>
      <c r="J6723" s="9">
        <v>0.01</v>
      </c>
      <c r="K6723" s="9">
        <v>0.11</v>
      </c>
    </row>
    <row r="6724" spans="1:11" x14ac:dyDescent="0.35">
      <c r="A6724" s="10">
        <v>10327</v>
      </c>
      <c r="B6724" s="10" t="s">
        <v>3701</v>
      </c>
      <c r="C6724" s="10" t="s">
        <v>72</v>
      </c>
      <c r="D6724" s="10">
        <v>1999</v>
      </c>
      <c r="E6724" s="10" t="s">
        <v>12</v>
      </c>
      <c r="F6724" s="10" t="s">
        <v>3702</v>
      </c>
      <c r="G6724" s="10">
        <v>0.06</v>
      </c>
      <c r="H6724" s="10">
        <v>0.04</v>
      </c>
      <c r="I6724" s="10">
        <v>0</v>
      </c>
      <c r="J6724" s="10">
        <v>0.01</v>
      </c>
      <c r="K6724" s="10">
        <v>0.11</v>
      </c>
    </row>
    <row r="6725" spans="1:11" x14ac:dyDescent="0.35">
      <c r="A6725" s="9">
        <v>10328</v>
      </c>
      <c r="B6725" s="9" t="s">
        <v>850</v>
      </c>
      <c r="C6725" s="9" t="s">
        <v>183</v>
      </c>
      <c r="D6725" s="9">
        <v>2013</v>
      </c>
      <c r="E6725" s="9" t="s">
        <v>12</v>
      </c>
      <c r="F6725" s="9" t="s">
        <v>43</v>
      </c>
      <c r="G6725" s="9">
        <v>0.06</v>
      </c>
      <c r="H6725" s="9">
        <v>0.04</v>
      </c>
      <c r="I6725" s="9">
        <v>0</v>
      </c>
      <c r="J6725" s="9">
        <v>0.01</v>
      </c>
      <c r="K6725" s="9">
        <v>0.11</v>
      </c>
    </row>
    <row r="6726" spans="1:11" x14ac:dyDescent="0.35">
      <c r="A6726" s="10">
        <v>10329</v>
      </c>
      <c r="B6726" s="10" t="s">
        <v>3703</v>
      </c>
      <c r="C6726" s="10" t="s">
        <v>49</v>
      </c>
      <c r="D6726" s="10">
        <v>2009</v>
      </c>
      <c r="E6726" s="10" t="s">
        <v>9</v>
      </c>
      <c r="F6726" s="10" t="s">
        <v>899</v>
      </c>
      <c r="G6726" s="10">
        <v>0.1</v>
      </c>
      <c r="H6726" s="10">
        <v>0</v>
      </c>
      <c r="I6726" s="10">
        <v>0</v>
      </c>
      <c r="J6726" s="10">
        <v>0.01</v>
      </c>
      <c r="K6726" s="10">
        <v>0.11</v>
      </c>
    </row>
    <row r="6727" spans="1:11" x14ac:dyDescent="0.35">
      <c r="A6727" s="9">
        <v>10330</v>
      </c>
      <c r="B6727" s="9" t="s">
        <v>3704</v>
      </c>
      <c r="C6727" s="9" t="s">
        <v>49</v>
      </c>
      <c r="D6727" s="9">
        <v>2007</v>
      </c>
      <c r="E6727" s="9" t="s">
        <v>6</v>
      </c>
      <c r="F6727" s="9" t="s">
        <v>59</v>
      </c>
      <c r="G6727" s="9">
        <v>0.1</v>
      </c>
      <c r="H6727" s="9">
        <v>0</v>
      </c>
      <c r="I6727" s="9">
        <v>0</v>
      </c>
      <c r="J6727" s="9">
        <v>0.01</v>
      </c>
      <c r="K6727" s="9">
        <v>0.11</v>
      </c>
    </row>
    <row r="6728" spans="1:11" x14ac:dyDescent="0.35">
      <c r="A6728" s="10">
        <v>10331</v>
      </c>
      <c r="B6728" s="10" t="s">
        <v>1521</v>
      </c>
      <c r="C6728" s="10" t="s">
        <v>55</v>
      </c>
      <c r="D6728" s="10">
        <v>2014</v>
      </c>
      <c r="E6728" s="10" t="s">
        <v>9</v>
      </c>
      <c r="F6728" s="10" t="s">
        <v>43</v>
      </c>
      <c r="G6728" s="10">
        <v>0.06</v>
      </c>
      <c r="H6728" s="10">
        <v>0.03</v>
      </c>
      <c r="I6728" s="10">
        <v>0</v>
      </c>
      <c r="J6728" s="10">
        <v>0.01</v>
      </c>
      <c r="K6728" s="10">
        <v>0.11</v>
      </c>
    </row>
    <row r="6729" spans="1:11" x14ac:dyDescent="0.35">
      <c r="A6729" s="9">
        <v>10332</v>
      </c>
      <c r="B6729" s="9" t="s">
        <v>3705</v>
      </c>
      <c r="C6729" s="9" t="s">
        <v>49</v>
      </c>
      <c r="D6729" s="9">
        <v>2006</v>
      </c>
      <c r="E6729" s="9" t="s">
        <v>8</v>
      </c>
      <c r="F6729" s="9" t="s">
        <v>38</v>
      </c>
      <c r="G6729" s="9">
        <v>0</v>
      </c>
      <c r="H6729" s="9">
        <v>0</v>
      </c>
      <c r="I6729" s="9">
        <v>0.11</v>
      </c>
      <c r="J6729" s="9">
        <v>0</v>
      </c>
      <c r="K6729" s="9">
        <v>0.11</v>
      </c>
    </row>
    <row r="6730" spans="1:11" x14ac:dyDescent="0.35">
      <c r="A6730" s="10">
        <v>10333</v>
      </c>
      <c r="B6730" s="10" t="s">
        <v>3706</v>
      </c>
      <c r="C6730" s="10" t="s">
        <v>47</v>
      </c>
      <c r="D6730" s="10">
        <v>1993</v>
      </c>
      <c r="E6730" s="10" t="s">
        <v>4</v>
      </c>
      <c r="F6730" s="10" t="s">
        <v>3707</v>
      </c>
      <c r="G6730" s="10">
        <v>0</v>
      </c>
      <c r="H6730" s="10">
        <v>0</v>
      </c>
      <c r="I6730" s="10">
        <v>0.11</v>
      </c>
      <c r="J6730" s="10">
        <v>0</v>
      </c>
      <c r="K6730" s="10">
        <v>0.11</v>
      </c>
    </row>
    <row r="6731" spans="1:11" x14ac:dyDescent="0.35">
      <c r="A6731" s="9">
        <v>10334</v>
      </c>
      <c r="B6731" s="9" t="s">
        <v>267</v>
      </c>
      <c r="C6731" s="9" t="s">
        <v>44</v>
      </c>
      <c r="D6731" s="9">
        <v>2007</v>
      </c>
      <c r="E6731" s="9" t="s">
        <v>1</v>
      </c>
      <c r="F6731" s="9" t="s">
        <v>52</v>
      </c>
      <c r="G6731" s="9">
        <v>0.1</v>
      </c>
      <c r="H6731" s="9">
        <v>0</v>
      </c>
      <c r="I6731" s="9">
        <v>0</v>
      </c>
      <c r="J6731" s="9">
        <v>0.01</v>
      </c>
      <c r="K6731" s="9">
        <v>0.11</v>
      </c>
    </row>
    <row r="6732" spans="1:11" x14ac:dyDescent="0.35">
      <c r="A6732" s="10">
        <v>10335</v>
      </c>
      <c r="B6732" s="10" t="s">
        <v>3708</v>
      </c>
      <c r="C6732" s="10" t="s">
        <v>70</v>
      </c>
      <c r="D6732" s="10">
        <v>2012</v>
      </c>
      <c r="E6732" s="10" t="s">
        <v>9</v>
      </c>
      <c r="F6732" s="10" t="s">
        <v>38</v>
      </c>
      <c r="G6732" s="10">
        <v>7.0000000000000007E-2</v>
      </c>
      <c r="H6732" s="10">
        <v>0.03</v>
      </c>
      <c r="I6732" s="10">
        <v>0</v>
      </c>
      <c r="J6732" s="10">
        <v>0.01</v>
      </c>
      <c r="K6732" s="10">
        <v>0.11</v>
      </c>
    </row>
    <row r="6733" spans="1:11" x14ac:dyDescent="0.35">
      <c r="A6733" s="9">
        <v>10336</v>
      </c>
      <c r="B6733" s="9" t="s">
        <v>3709</v>
      </c>
      <c r="C6733" s="9" t="s">
        <v>49</v>
      </c>
      <c r="D6733" s="9">
        <v>2008</v>
      </c>
      <c r="E6733" s="9" t="s">
        <v>8</v>
      </c>
      <c r="F6733" s="9" t="s">
        <v>1161</v>
      </c>
      <c r="G6733" s="9">
        <v>0.1</v>
      </c>
      <c r="H6733" s="9">
        <v>0</v>
      </c>
      <c r="I6733" s="9">
        <v>0</v>
      </c>
      <c r="J6733" s="9">
        <v>0.01</v>
      </c>
      <c r="K6733" s="9">
        <v>0.11</v>
      </c>
    </row>
    <row r="6734" spans="1:11" x14ac:dyDescent="0.35">
      <c r="A6734" s="10">
        <v>10337</v>
      </c>
      <c r="B6734" s="10" t="s">
        <v>3710</v>
      </c>
      <c r="C6734" s="10" t="s">
        <v>183</v>
      </c>
      <c r="D6734" s="10">
        <v>2013</v>
      </c>
      <c r="E6734" s="10" t="s">
        <v>5</v>
      </c>
      <c r="F6734" s="10" t="s">
        <v>120</v>
      </c>
      <c r="G6734" s="10">
        <v>0.1</v>
      </c>
      <c r="H6734" s="10">
        <v>0</v>
      </c>
      <c r="I6734" s="10">
        <v>0</v>
      </c>
      <c r="J6734" s="10">
        <v>0.01</v>
      </c>
      <c r="K6734" s="10">
        <v>0.11</v>
      </c>
    </row>
    <row r="6735" spans="1:11" x14ac:dyDescent="0.35">
      <c r="A6735" s="9">
        <v>10338</v>
      </c>
      <c r="B6735" s="9" t="s">
        <v>3711</v>
      </c>
      <c r="C6735" s="9" t="s">
        <v>72</v>
      </c>
      <c r="D6735" s="9">
        <v>1995</v>
      </c>
      <c r="E6735" s="9" t="s">
        <v>6</v>
      </c>
      <c r="F6735" s="9" t="s">
        <v>57</v>
      </c>
      <c r="G6735" s="9">
        <v>0</v>
      </c>
      <c r="H6735" s="9">
        <v>0</v>
      </c>
      <c r="I6735" s="9">
        <v>0.1</v>
      </c>
      <c r="J6735" s="9">
        <v>0.01</v>
      </c>
      <c r="K6735" s="9">
        <v>0.11</v>
      </c>
    </row>
    <row r="6736" spans="1:11" x14ac:dyDescent="0.35">
      <c r="A6736" s="10">
        <v>10339</v>
      </c>
      <c r="B6736" s="10" t="s">
        <v>3712</v>
      </c>
      <c r="C6736" s="10" t="s">
        <v>44</v>
      </c>
      <c r="D6736" s="10">
        <v>2005</v>
      </c>
      <c r="E6736" s="10" t="s">
        <v>9</v>
      </c>
      <c r="F6736" s="10" t="s">
        <v>38</v>
      </c>
      <c r="G6736" s="10">
        <v>0.1</v>
      </c>
      <c r="H6736" s="10">
        <v>0</v>
      </c>
      <c r="I6736" s="10">
        <v>0</v>
      </c>
      <c r="J6736" s="10">
        <v>0.01</v>
      </c>
      <c r="K6736" s="10">
        <v>0.11</v>
      </c>
    </row>
    <row r="6737" spans="1:11" x14ac:dyDescent="0.35">
      <c r="A6737" s="9">
        <v>10340</v>
      </c>
      <c r="B6737" s="9" t="s">
        <v>3713</v>
      </c>
      <c r="C6737" s="9" t="s">
        <v>72</v>
      </c>
      <c r="D6737" s="9">
        <v>1996</v>
      </c>
      <c r="E6737" s="9" t="s">
        <v>1</v>
      </c>
      <c r="F6737" s="9" t="s">
        <v>38</v>
      </c>
      <c r="G6737" s="9">
        <v>0.01</v>
      </c>
      <c r="H6737" s="9">
        <v>0</v>
      </c>
      <c r="I6737" s="9">
        <v>0.09</v>
      </c>
      <c r="J6737" s="9">
        <v>0.01</v>
      </c>
      <c r="K6737" s="9">
        <v>0.11</v>
      </c>
    </row>
    <row r="6738" spans="1:11" x14ac:dyDescent="0.35">
      <c r="A6738" s="10">
        <v>10341</v>
      </c>
      <c r="B6738" s="10" t="s">
        <v>1301</v>
      </c>
      <c r="C6738" s="10" t="s">
        <v>42</v>
      </c>
      <c r="D6738" s="10">
        <v>2009</v>
      </c>
      <c r="E6738" s="10" t="s">
        <v>8</v>
      </c>
      <c r="F6738" s="10" t="s">
        <v>67</v>
      </c>
      <c r="G6738" s="10">
        <v>0.1</v>
      </c>
      <c r="H6738" s="10">
        <v>0</v>
      </c>
      <c r="I6738" s="10">
        <v>0</v>
      </c>
      <c r="J6738" s="10">
        <v>0.01</v>
      </c>
      <c r="K6738" s="10">
        <v>0.11</v>
      </c>
    </row>
    <row r="6739" spans="1:11" x14ac:dyDescent="0.35">
      <c r="A6739" s="9">
        <v>10342</v>
      </c>
      <c r="B6739" s="9" t="s">
        <v>3714</v>
      </c>
      <c r="C6739" s="9" t="s">
        <v>36</v>
      </c>
      <c r="D6739" s="9">
        <v>2005</v>
      </c>
      <c r="E6739" s="9" t="s">
        <v>9</v>
      </c>
      <c r="F6739" s="9" t="s">
        <v>53</v>
      </c>
      <c r="G6739" s="9">
        <v>0.08</v>
      </c>
      <c r="H6739" s="9">
        <v>0.03</v>
      </c>
      <c r="I6739" s="9">
        <v>0</v>
      </c>
      <c r="J6739" s="9">
        <v>0</v>
      </c>
      <c r="K6739" s="9">
        <v>0.11</v>
      </c>
    </row>
    <row r="6740" spans="1:11" x14ac:dyDescent="0.35">
      <c r="A6740" s="10">
        <v>10343</v>
      </c>
      <c r="B6740" s="10" t="s">
        <v>3715</v>
      </c>
      <c r="C6740" s="10" t="s">
        <v>72</v>
      </c>
      <c r="D6740" s="10">
        <v>2000</v>
      </c>
      <c r="E6740" s="10" t="s">
        <v>6</v>
      </c>
      <c r="F6740" s="10" t="s">
        <v>151</v>
      </c>
      <c r="G6740" s="10">
        <v>0</v>
      </c>
      <c r="H6740" s="10">
        <v>0</v>
      </c>
      <c r="I6740" s="10">
        <v>0.1</v>
      </c>
      <c r="J6740" s="10">
        <v>0.01</v>
      </c>
      <c r="K6740" s="10">
        <v>0.11</v>
      </c>
    </row>
    <row r="6741" spans="1:11" x14ac:dyDescent="0.35">
      <c r="A6741" s="9">
        <v>10344</v>
      </c>
      <c r="B6741" s="9" t="s">
        <v>2909</v>
      </c>
      <c r="C6741" s="9" t="s">
        <v>49</v>
      </c>
      <c r="D6741" s="9">
        <v>2009</v>
      </c>
      <c r="E6741" s="9" t="s">
        <v>6</v>
      </c>
      <c r="F6741" s="9" t="s">
        <v>43</v>
      </c>
      <c r="G6741" s="9">
        <v>0.09</v>
      </c>
      <c r="H6741" s="9">
        <v>0.01</v>
      </c>
      <c r="I6741" s="9">
        <v>0</v>
      </c>
      <c r="J6741" s="9">
        <v>0.01</v>
      </c>
      <c r="K6741" s="9">
        <v>0.11</v>
      </c>
    </row>
    <row r="6742" spans="1:11" x14ac:dyDescent="0.35">
      <c r="A6742" s="10">
        <v>10345</v>
      </c>
      <c r="B6742" s="10" t="s">
        <v>3716</v>
      </c>
      <c r="C6742" s="10" t="s">
        <v>42</v>
      </c>
      <c r="D6742" s="10">
        <v>2009</v>
      </c>
      <c r="E6742" s="10" t="s">
        <v>1</v>
      </c>
      <c r="F6742" s="10" t="s">
        <v>86</v>
      </c>
      <c r="G6742" s="10">
        <v>0.1</v>
      </c>
      <c r="H6742" s="10">
        <v>0</v>
      </c>
      <c r="I6742" s="10">
        <v>0</v>
      </c>
      <c r="J6742" s="10">
        <v>0.01</v>
      </c>
      <c r="K6742" s="10">
        <v>0.11</v>
      </c>
    </row>
    <row r="6743" spans="1:11" x14ac:dyDescent="0.35">
      <c r="A6743" s="9">
        <v>10346</v>
      </c>
      <c r="B6743" s="9" t="s">
        <v>1610</v>
      </c>
      <c r="C6743" s="9" t="s">
        <v>70</v>
      </c>
      <c r="D6743" s="9">
        <v>2010</v>
      </c>
      <c r="E6743" s="9" t="s">
        <v>1</v>
      </c>
      <c r="F6743" s="9" t="s">
        <v>43</v>
      </c>
      <c r="G6743" s="9">
        <v>0.1</v>
      </c>
      <c r="H6743" s="9">
        <v>0</v>
      </c>
      <c r="I6743" s="9">
        <v>0</v>
      </c>
      <c r="J6743" s="9">
        <v>0.01</v>
      </c>
      <c r="K6743" s="9">
        <v>0.11</v>
      </c>
    </row>
    <row r="6744" spans="1:11" x14ac:dyDescent="0.35">
      <c r="A6744" s="10">
        <v>10347</v>
      </c>
      <c r="B6744" s="10" t="s">
        <v>3717</v>
      </c>
      <c r="C6744" s="10" t="s">
        <v>34</v>
      </c>
      <c r="D6744" s="10">
        <v>2000</v>
      </c>
      <c r="E6744" s="10" t="s">
        <v>5</v>
      </c>
      <c r="F6744" s="10" t="s">
        <v>100</v>
      </c>
      <c r="G6744" s="10">
        <v>0.05</v>
      </c>
      <c r="H6744" s="10">
        <v>0.04</v>
      </c>
      <c r="I6744" s="10">
        <v>0</v>
      </c>
      <c r="J6744" s="10">
        <v>0.01</v>
      </c>
      <c r="K6744" s="10">
        <v>0.11</v>
      </c>
    </row>
    <row r="6745" spans="1:11" x14ac:dyDescent="0.35">
      <c r="A6745" s="9">
        <v>10348</v>
      </c>
      <c r="B6745" s="9" t="s">
        <v>3718</v>
      </c>
      <c r="C6745" s="9" t="s">
        <v>49</v>
      </c>
      <c r="D6745" s="9">
        <v>2005</v>
      </c>
      <c r="E6745" s="9" t="s">
        <v>9</v>
      </c>
      <c r="F6745" s="9" t="s">
        <v>91</v>
      </c>
      <c r="G6745" s="9">
        <v>0.08</v>
      </c>
      <c r="H6745" s="9">
        <v>0</v>
      </c>
      <c r="I6745" s="9">
        <v>0.01</v>
      </c>
      <c r="J6745" s="9">
        <v>0.01</v>
      </c>
      <c r="K6745" s="9">
        <v>0.11</v>
      </c>
    </row>
    <row r="6746" spans="1:11" x14ac:dyDescent="0.35">
      <c r="A6746" s="10">
        <v>10349</v>
      </c>
      <c r="B6746" s="10" t="s">
        <v>3719</v>
      </c>
      <c r="C6746" s="10" t="s">
        <v>94</v>
      </c>
      <c r="D6746" s="10">
        <v>2010</v>
      </c>
      <c r="E6746" s="10" t="s">
        <v>9</v>
      </c>
      <c r="F6746" s="10" t="s">
        <v>50</v>
      </c>
      <c r="G6746" s="10">
        <v>0</v>
      </c>
      <c r="H6746" s="10">
        <v>0.08</v>
      </c>
      <c r="I6746" s="10">
        <v>0</v>
      </c>
      <c r="J6746" s="10">
        <v>0.02</v>
      </c>
      <c r="K6746" s="10">
        <v>0.11</v>
      </c>
    </row>
    <row r="6747" spans="1:11" x14ac:dyDescent="0.35">
      <c r="A6747" s="9">
        <v>10350</v>
      </c>
      <c r="B6747" s="9" t="s">
        <v>3720</v>
      </c>
      <c r="C6747" s="9" t="s">
        <v>36</v>
      </c>
      <c r="D6747" s="9">
        <v>2005</v>
      </c>
      <c r="E6747" s="9" t="s">
        <v>2</v>
      </c>
      <c r="F6747" s="9" t="s">
        <v>91</v>
      </c>
      <c r="G6747" s="9">
        <v>0.08</v>
      </c>
      <c r="H6747" s="9">
        <v>0.03</v>
      </c>
      <c r="I6747" s="9">
        <v>0</v>
      </c>
      <c r="J6747" s="9">
        <v>0</v>
      </c>
      <c r="K6747" s="9">
        <v>0.11</v>
      </c>
    </row>
    <row r="6748" spans="1:11" x14ac:dyDescent="0.35">
      <c r="A6748" s="10">
        <v>10351</v>
      </c>
      <c r="B6748" s="10" t="s">
        <v>3721</v>
      </c>
      <c r="C6748" s="10" t="s">
        <v>72</v>
      </c>
      <c r="D6748" s="10">
        <v>1999</v>
      </c>
      <c r="E6748" s="10" t="s">
        <v>1</v>
      </c>
      <c r="F6748" s="10" t="s">
        <v>810</v>
      </c>
      <c r="G6748" s="10">
        <v>0.06</v>
      </c>
      <c r="H6748" s="10">
        <v>0.04</v>
      </c>
      <c r="I6748" s="10">
        <v>0</v>
      </c>
      <c r="J6748" s="10">
        <v>0.01</v>
      </c>
      <c r="K6748" s="10">
        <v>0.11</v>
      </c>
    </row>
    <row r="6749" spans="1:11" x14ac:dyDescent="0.35">
      <c r="A6749" s="9">
        <v>10352</v>
      </c>
      <c r="B6749" s="9" t="s">
        <v>3722</v>
      </c>
      <c r="C6749" s="9" t="s">
        <v>49</v>
      </c>
      <c r="D6749" s="9">
        <v>2005</v>
      </c>
      <c r="E6749" s="9" t="s">
        <v>4</v>
      </c>
      <c r="F6749" s="9" t="s">
        <v>53</v>
      </c>
      <c r="G6749" s="9">
        <v>0</v>
      </c>
      <c r="H6749" s="9">
        <v>0</v>
      </c>
      <c r="I6749" s="9">
        <v>0.11</v>
      </c>
      <c r="J6749" s="9">
        <v>0</v>
      </c>
      <c r="K6749" s="9">
        <v>0.11</v>
      </c>
    </row>
    <row r="6750" spans="1:11" x14ac:dyDescent="0.35">
      <c r="A6750" s="10">
        <v>10353</v>
      </c>
      <c r="B6750" s="10" t="s">
        <v>3723</v>
      </c>
      <c r="C6750" s="10" t="s">
        <v>34</v>
      </c>
      <c r="D6750" s="10">
        <v>2006</v>
      </c>
      <c r="E6750" s="10" t="s">
        <v>11</v>
      </c>
      <c r="F6750" s="10" t="s">
        <v>2903</v>
      </c>
      <c r="G6750" s="10">
        <v>0</v>
      </c>
      <c r="H6750" s="10">
        <v>0</v>
      </c>
      <c r="I6750" s="10">
        <v>0.11</v>
      </c>
      <c r="J6750" s="10">
        <v>0</v>
      </c>
      <c r="K6750" s="10">
        <v>0.11</v>
      </c>
    </row>
    <row r="6751" spans="1:11" x14ac:dyDescent="0.35">
      <c r="A6751" s="9">
        <v>10354</v>
      </c>
      <c r="B6751" s="9" t="s">
        <v>3724</v>
      </c>
      <c r="C6751" s="9" t="s">
        <v>72</v>
      </c>
      <c r="D6751" s="9">
        <v>1995</v>
      </c>
      <c r="E6751" s="9" t="s">
        <v>1</v>
      </c>
      <c r="F6751" s="9" t="s">
        <v>727</v>
      </c>
      <c r="G6751" s="9">
        <v>0</v>
      </c>
      <c r="H6751" s="9">
        <v>0</v>
      </c>
      <c r="I6751" s="9">
        <v>0.1</v>
      </c>
      <c r="J6751" s="9">
        <v>0.01</v>
      </c>
      <c r="K6751" s="9">
        <v>0.11</v>
      </c>
    </row>
    <row r="6752" spans="1:11" x14ac:dyDescent="0.35">
      <c r="A6752" s="10">
        <v>10355</v>
      </c>
      <c r="B6752" s="10" t="s">
        <v>378</v>
      </c>
      <c r="C6752" s="10" t="s">
        <v>149</v>
      </c>
      <c r="D6752" s="10">
        <v>2005</v>
      </c>
      <c r="E6752" s="10" t="s">
        <v>1</v>
      </c>
      <c r="F6752" s="10" t="s">
        <v>61</v>
      </c>
      <c r="G6752" s="10">
        <v>0.08</v>
      </c>
      <c r="H6752" s="10">
        <v>0.02</v>
      </c>
      <c r="I6752" s="10">
        <v>0</v>
      </c>
      <c r="J6752" s="10">
        <v>0</v>
      </c>
      <c r="K6752" s="10">
        <v>0.11</v>
      </c>
    </row>
    <row r="6753" spans="1:11" x14ac:dyDescent="0.35">
      <c r="A6753" s="9">
        <v>10356</v>
      </c>
      <c r="B6753" s="9" t="s">
        <v>3725</v>
      </c>
      <c r="C6753" s="9" t="s">
        <v>72</v>
      </c>
      <c r="D6753" s="9">
        <v>1994</v>
      </c>
      <c r="E6753" s="9" t="s">
        <v>7</v>
      </c>
      <c r="F6753" s="9" t="s">
        <v>114</v>
      </c>
      <c r="G6753" s="9">
        <v>0.06</v>
      </c>
      <c r="H6753" s="9">
        <v>0.04</v>
      </c>
      <c r="I6753" s="9">
        <v>0</v>
      </c>
      <c r="J6753" s="9">
        <v>0.01</v>
      </c>
      <c r="K6753" s="9">
        <v>0.11</v>
      </c>
    </row>
    <row r="6754" spans="1:11" x14ac:dyDescent="0.35">
      <c r="A6754" s="10">
        <v>10357</v>
      </c>
      <c r="B6754" s="10" t="s">
        <v>3726</v>
      </c>
      <c r="C6754" s="10" t="s">
        <v>49</v>
      </c>
      <c r="D6754" s="10">
        <v>2007</v>
      </c>
      <c r="E6754" s="10" t="s">
        <v>5</v>
      </c>
      <c r="F6754" s="10" t="s">
        <v>266</v>
      </c>
      <c r="G6754" s="10">
        <v>0.1</v>
      </c>
      <c r="H6754" s="10">
        <v>0</v>
      </c>
      <c r="I6754" s="10">
        <v>0</v>
      </c>
      <c r="J6754" s="10">
        <v>0.01</v>
      </c>
      <c r="K6754" s="10">
        <v>0.11</v>
      </c>
    </row>
    <row r="6755" spans="1:11" x14ac:dyDescent="0.35">
      <c r="A6755" s="9">
        <v>10358</v>
      </c>
      <c r="B6755" s="9" t="s">
        <v>3122</v>
      </c>
      <c r="C6755" s="9" t="s">
        <v>88</v>
      </c>
      <c r="D6755" s="9">
        <v>2011</v>
      </c>
      <c r="E6755" s="9" t="s">
        <v>10</v>
      </c>
      <c r="F6755" s="9" t="s">
        <v>633</v>
      </c>
      <c r="G6755" s="9">
        <v>0.05</v>
      </c>
      <c r="H6755" s="9">
        <v>0.01</v>
      </c>
      <c r="I6755" s="9">
        <v>0.04</v>
      </c>
      <c r="J6755" s="9">
        <v>0.01</v>
      </c>
      <c r="K6755" s="9">
        <v>0.11</v>
      </c>
    </row>
    <row r="6756" spans="1:11" x14ac:dyDescent="0.35">
      <c r="A6756" s="10">
        <v>10359</v>
      </c>
      <c r="B6756" s="10" t="s">
        <v>3727</v>
      </c>
      <c r="C6756" s="10" t="s">
        <v>44</v>
      </c>
      <c r="D6756" s="10">
        <v>2011</v>
      </c>
      <c r="E6756" s="10" t="s">
        <v>4</v>
      </c>
      <c r="F6756" s="10" t="s">
        <v>134</v>
      </c>
      <c r="G6756" s="10">
        <v>0</v>
      </c>
      <c r="H6756" s="10">
        <v>0</v>
      </c>
      <c r="I6756" s="10">
        <v>0.11</v>
      </c>
      <c r="J6756" s="10">
        <v>0</v>
      </c>
      <c r="K6756" s="10">
        <v>0.11</v>
      </c>
    </row>
    <row r="6757" spans="1:11" x14ac:dyDescent="0.35">
      <c r="A6757" s="9">
        <v>10360</v>
      </c>
      <c r="B6757" s="9" t="s">
        <v>3728</v>
      </c>
      <c r="C6757" s="9" t="s">
        <v>94</v>
      </c>
      <c r="D6757" s="9">
        <v>2009</v>
      </c>
      <c r="E6757" s="9" t="s">
        <v>11</v>
      </c>
      <c r="F6757" s="9" t="s">
        <v>3729</v>
      </c>
      <c r="G6757" s="9">
        <v>0</v>
      </c>
      <c r="H6757" s="9">
        <v>0.08</v>
      </c>
      <c r="I6757" s="9">
        <v>0</v>
      </c>
      <c r="J6757" s="9">
        <v>0.02</v>
      </c>
      <c r="K6757" s="9">
        <v>0.11</v>
      </c>
    </row>
    <row r="6758" spans="1:11" x14ac:dyDescent="0.35">
      <c r="A6758" s="10">
        <v>10361</v>
      </c>
      <c r="B6758" s="10" t="s">
        <v>3730</v>
      </c>
      <c r="C6758" s="10" t="s">
        <v>72</v>
      </c>
      <c r="D6758" s="10">
        <v>1999</v>
      </c>
      <c r="E6758" s="10" t="s">
        <v>11</v>
      </c>
      <c r="F6758" s="10" t="s">
        <v>38</v>
      </c>
      <c r="G6758" s="10">
        <v>0</v>
      </c>
      <c r="H6758" s="10">
        <v>0</v>
      </c>
      <c r="I6758" s="10">
        <v>0.1</v>
      </c>
      <c r="J6758" s="10">
        <v>0.01</v>
      </c>
      <c r="K6758" s="10">
        <v>0.11</v>
      </c>
    </row>
    <row r="6759" spans="1:11" x14ac:dyDescent="0.35">
      <c r="A6759" s="9">
        <v>10362</v>
      </c>
      <c r="B6759" s="9" t="s">
        <v>3731</v>
      </c>
      <c r="C6759" s="9" t="s">
        <v>88</v>
      </c>
      <c r="D6759" s="9">
        <v>2011</v>
      </c>
      <c r="E6759" s="9" t="s">
        <v>9</v>
      </c>
      <c r="F6759" s="9" t="s">
        <v>194</v>
      </c>
      <c r="G6759" s="9">
        <v>0</v>
      </c>
      <c r="H6759" s="9">
        <v>0.04</v>
      </c>
      <c r="I6759" s="9">
        <v>0.06</v>
      </c>
      <c r="J6759" s="9">
        <v>0.01</v>
      </c>
      <c r="K6759" s="9">
        <v>0.11</v>
      </c>
    </row>
    <row r="6760" spans="1:11" x14ac:dyDescent="0.35">
      <c r="A6760" s="10">
        <v>10363</v>
      </c>
      <c r="B6760" s="10" t="s">
        <v>379</v>
      </c>
      <c r="C6760" s="10" t="s">
        <v>44</v>
      </c>
      <c r="D6760" s="10">
        <v>2006</v>
      </c>
      <c r="E6760" s="10" t="s">
        <v>1</v>
      </c>
      <c r="F6760" s="10" t="s">
        <v>61</v>
      </c>
      <c r="G6760" s="10">
        <v>0.1</v>
      </c>
      <c r="H6760" s="10">
        <v>0</v>
      </c>
      <c r="I6760" s="10">
        <v>0</v>
      </c>
      <c r="J6760" s="10">
        <v>0.01</v>
      </c>
      <c r="K6760" s="10">
        <v>0.11</v>
      </c>
    </row>
    <row r="6761" spans="1:11" x14ac:dyDescent="0.35">
      <c r="A6761" s="9">
        <v>10364</v>
      </c>
      <c r="B6761" s="9" t="s">
        <v>3732</v>
      </c>
      <c r="C6761" s="9" t="s">
        <v>42</v>
      </c>
      <c r="D6761" s="12" t="s">
        <v>145</v>
      </c>
      <c r="E6761" s="9" t="s">
        <v>7</v>
      </c>
      <c r="F6761" s="9" t="s">
        <v>59</v>
      </c>
      <c r="G6761" s="9">
        <v>0.1</v>
      </c>
      <c r="H6761" s="9">
        <v>0</v>
      </c>
      <c r="I6761" s="9">
        <v>0</v>
      </c>
      <c r="J6761" s="9">
        <v>0.01</v>
      </c>
      <c r="K6761" s="9">
        <v>0.11</v>
      </c>
    </row>
    <row r="6762" spans="1:11" x14ac:dyDescent="0.35">
      <c r="A6762" s="10">
        <v>10365</v>
      </c>
      <c r="B6762" s="10" t="s">
        <v>162</v>
      </c>
      <c r="C6762" s="10" t="s">
        <v>70</v>
      </c>
      <c r="D6762" s="10">
        <v>2016</v>
      </c>
      <c r="E6762" s="10" t="s">
        <v>9</v>
      </c>
      <c r="F6762" s="10" t="s">
        <v>120</v>
      </c>
      <c r="G6762" s="10">
        <v>0.04</v>
      </c>
      <c r="H6762" s="10">
        <v>0.06</v>
      </c>
      <c r="I6762" s="10">
        <v>0</v>
      </c>
      <c r="J6762" s="10">
        <v>0.01</v>
      </c>
      <c r="K6762" s="10">
        <v>0.11</v>
      </c>
    </row>
    <row r="6763" spans="1:11" x14ac:dyDescent="0.35">
      <c r="A6763" s="9">
        <v>10366</v>
      </c>
      <c r="B6763" s="9" t="s">
        <v>1170</v>
      </c>
      <c r="C6763" s="9" t="s">
        <v>149</v>
      </c>
      <c r="D6763" s="9">
        <v>2002</v>
      </c>
      <c r="E6763" s="9" t="s">
        <v>7</v>
      </c>
      <c r="F6763" s="9" t="s">
        <v>469</v>
      </c>
      <c r="G6763" s="9">
        <v>0.08</v>
      </c>
      <c r="H6763" s="9">
        <v>0.02</v>
      </c>
      <c r="I6763" s="9">
        <v>0</v>
      </c>
      <c r="J6763" s="9">
        <v>0</v>
      </c>
      <c r="K6763" s="9">
        <v>0.11</v>
      </c>
    </row>
    <row r="6764" spans="1:11" x14ac:dyDescent="0.35">
      <c r="A6764" s="10">
        <v>10367</v>
      </c>
      <c r="B6764" s="10" t="s">
        <v>1335</v>
      </c>
      <c r="C6764" s="10" t="s">
        <v>69</v>
      </c>
      <c r="D6764" s="10">
        <v>2009</v>
      </c>
      <c r="E6764" s="10" t="s">
        <v>6</v>
      </c>
      <c r="F6764" s="10" t="s">
        <v>363</v>
      </c>
      <c r="G6764" s="10">
        <v>0.1</v>
      </c>
      <c r="H6764" s="10">
        <v>0</v>
      </c>
      <c r="I6764" s="10">
        <v>0</v>
      </c>
      <c r="J6764" s="10">
        <v>0.01</v>
      </c>
      <c r="K6764" s="10">
        <v>0.11</v>
      </c>
    </row>
    <row r="6765" spans="1:11" x14ac:dyDescent="0.35">
      <c r="A6765" s="9">
        <v>10368</v>
      </c>
      <c r="B6765" s="9" t="s">
        <v>1162</v>
      </c>
      <c r="C6765" s="9" t="s">
        <v>49</v>
      </c>
      <c r="D6765" s="9">
        <v>2008</v>
      </c>
      <c r="E6765" s="9" t="s">
        <v>6</v>
      </c>
      <c r="F6765" s="9" t="s">
        <v>38</v>
      </c>
      <c r="G6765" s="9">
        <v>0.1</v>
      </c>
      <c r="H6765" s="9">
        <v>0</v>
      </c>
      <c r="I6765" s="9">
        <v>0</v>
      </c>
      <c r="J6765" s="9">
        <v>0.01</v>
      </c>
      <c r="K6765" s="9">
        <v>0.11</v>
      </c>
    </row>
    <row r="6766" spans="1:11" x14ac:dyDescent="0.35">
      <c r="A6766" s="10">
        <v>10369</v>
      </c>
      <c r="B6766" s="10" t="s">
        <v>3733</v>
      </c>
      <c r="C6766" s="10" t="s">
        <v>49</v>
      </c>
      <c r="D6766" s="10">
        <v>2009</v>
      </c>
      <c r="E6766" s="10" t="s">
        <v>1</v>
      </c>
      <c r="F6766" s="10" t="s">
        <v>43</v>
      </c>
      <c r="G6766" s="10">
        <v>0.1</v>
      </c>
      <c r="H6766" s="10">
        <v>0</v>
      </c>
      <c r="I6766" s="10">
        <v>0</v>
      </c>
      <c r="J6766" s="10">
        <v>0.01</v>
      </c>
      <c r="K6766" s="10">
        <v>0.11</v>
      </c>
    </row>
    <row r="6767" spans="1:11" x14ac:dyDescent="0.35">
      <c r="A6767" s="9">
        <v>10370</v>
      </c>
      <c r="B6767" s="9" t="s">
        <v>615</v>
      </c>
      <c r="C6767" s="9" t="s">
        <v>42</v>
      </c>
      <c r="D6767" s="9">
        <v>2010</v>
      </c>
      <c r="E6767" s="9" t="s">
        <v>9</v>
      </c>
      <c r="F6767" s="9" t="s">
        <v>50</v>
      </c>
      <c r="G6767" s="9">
        <v>7.0000000000000007E-2</v>
      </c>
      <c r="H6767" s="9">
        <v>0.03</v>
      </c>
      <c r="I6767" s="9">
        <v>0</v>
      </c>
      <c r="J6767" s="9">
        <v>0.01</v>
      </c>
      <c r="K6767" s="9">
        <v>0.11</v>
      </c>
    </row>
    <row r="6768" spans="1:11" x14ac:dyDescent="0.35">
      <c r="A6768" s="10">
        <v>10371</v>
      </c>
      <c r="B6768" s="10" t="s">
        <v>87</v>
      </c>
      <c r="C6768" s="10" t="s">
        <v>208</v>
      </c>
      <c r="D6768" s="10">
        <v>2000</v>
      </c>
      <c r="E6768" s="10" t="s">
        <v>11</v>
      </c>
      <c r="F6768" s="10" t="s">
        <v>46</v>
      </c>
      <c r="G6768" s="10">
        <v>0</v>
      </c>
      <c r="H6768" s="10">
        <v>0</v>
      </c>
      <c r="I6768" s="10">
        <v>0.11</v>
      </c>
      <c r="J6768" s="10">
        <v>0</v>
      </c>
      <c r="K6768" s="10">
        <v>0.11</v>
      </c>
    </row>
    <row r="6769" spans="1:11" x14ac:dyDescent="0.35">
      <c r="A6769" s="9">
        <v>10372</v>
      </c>
      <c r="B6769" s="9" t="s">
        <v>3734</v>
      </c>
      <c r="C6769" s="9" t="s">
        <v>34</v>
      </c>
      <c r="D6769" s="9">
        <v>2006</v>
      </c>
      <c r="E6769" s="9" t="s">
        <v>6</v>
      </c>
      <c r="F6769" s="9" t="s">
        <v>57</v>
      </c>
      <c r="G6769" s="9">
        <v>0.05</v>
      </c>
      <c r="H6769" s="9">
        <v>0.04</v>
      </c>
      <c r="I6769" s="9">
        <v>0</v>
      </c>
      <c r="J6769" s="9">
        <v>0.01</v>
      </c>
      <c r="K6769" s="9">
        <v>0.11</v>
      </c>
    </row>
    <row r="6770" spans="1:11" x14ac:dyDescent="0.35">
      <c r="A6770" s="10">
        <v>10373</v>
      </c>
      <c r="B6770" s="10" t="s">
        <v>1350</v>
      </c>
      <c r="C6770" s="10" t="s">
        <v>49</v>
      </c>
      <c r="D6770" s="10">
        <v>2009</v>
      </c>
      <c r="E6770" s="10" t="s">
        <v>1</v>
      </c>
      <c r="F6770" s="10" t="s">
        <v>46</v>
      </c>
      <c r="G6770" s="10">
        <v>0</v>
      </c>
      <c r="H6770" s="10">
        <v>0</v>
      </c>
      <c r="I6770" s="10">
        <v>0.11</v>
      </c>
      <c r="J6770" s="10">
        <v>0</v>
      </c>
      <c r="K6770" s="10">
        <v>0.11</v>
      </c>
    </row>
    <row r="6771" spans="1:11" x14ac:dyDescent="0.35">
      <c r="A6771" s="9">
        <v>10374</v>
      </c>
      <c r="B6771" s="9" t="s">
        <v>1844</v>
      </c>
      <c r="C6771" s="9" t="s">
        <v>39</v>
      </c>
      <c r="D6771" s="9">
        <v>2003</v>
      </c>
      <c r="E6771" s="9" t="s">
        <v>7</v>
      </c>
      <c r="F6771" s="9" t="s">
        <v>61</v>
      </c>
      <c r="G6771" s="9">
        <v>0.08</v>
      </c>
      <c r="H6771" s="9">
        <v>0.02</v>
      </c>
      <c r="I6771" s="9">
        <v>0</v>
      </c>
      <c r="J6771" s="9">
        <v>0</v>
      </c>
      <c r="K6771" s="9">
        <v>0.11</v>
      </c>
    </row>
    <row r="6772" spans="1:11" x14ac:dyDescent="0.35">
      <c r="A6772" s="10">
        <v>10375</v>
      </c>
      <c r="B6772" s="10" t="s">
        <v>3735</v>
      </c>
      <c r="C6772" s="10" t="s">
        <v>72</v>
      </c>
      <c r="D6772" s="10">
        <v>2001</v>
      </c>
      <c r="E6772" s="10" t="s">
        <v>11</v>
      </c>
      <c r="F6772" s="10" t="s">
        <v>52</v>
      </c>
      <c r="G6772" s="10">
        <v>0.06</v>
      </c>
      <c r="H6772" s="10">
        <v>0.04</v>
      </c>
      <c r="I6772" s="10">
        <v>0</v>
      </c>
      <c r="J6772" s="10">
        <v>0.01</v>
      </c>
      <c r="K6772" s="10">
        <v>0.11</v>
      </c>
    </row>
    <row r="6773" spans="1:11" x14ac:dyDescent="0.35">
      <c r="A6773" s="9">
        <v>10376</v>
      </c>
      <c r="B6773" s="9" t="s">
        <v>3736</v>
      </c>
      <c r="C6773" s="9" t="s">
        <v>72</v>
      </c>
      <c r="D6773" s="9">
        <v>1999</v>
      </c>
      <c r="E6773" s="9" t="s">
        <v>3</v>
      </c>
      <c r="F6773" s="9" t="s">
        <v>38</v>
      </c>
      <c r="G6773" s="9">
        <v>0.06</v>
      </c>
      <c r="H6773" s="9">
        <v>0.04</v>
      </c>
      <c r="I6773" s="9">
        <v>0</v>
      </c>
      <c r="J6773" s="9">
        <v>0.01</v>
      </c>
      <c r="K6773" s="9">
        <v>0.11</v>
      </c>
    </row>
    <row r="6774" spans="1:11" x14ac:dyDescent="0.35">
      <c r="A6774" s="10">
        <v>10377</v>
      </c>
      <c r="B6774" s="10" t="s">
        <v>3737</v>
      </c>
      <c r="C6774" s="10" t="s">
        <v>34</v>
      </c>
      <c r="D6774" s="10">
        <v>2007</v>
      </c>
      <c r="E6774" s="10" t="s">
        <v>4</v>
      </c>
      <c r="F6774" s="10" t="s">
        <v>137</v>
      </c>
      <c r="G6774" s="10">
        <v>0</v>
      </c>
      <c r="H6774" s="10">
        <v>0</v>
      </c>
      <c r="I6774" s="10">
        <v>0.11</v>
      </c>
      <c r="J6774" s="10">
        <v>0</v>
      </c>
      <c r="K6774" s="10">
        <v>0.11</v>
      </c>
    </row>
    <row r="6775" spans="1:11" x14ac:dyDescent="0.35">
      <c r="A6775" s="9">
        <v>10378</v>
      </c>
      <c r="B6775" s="9" t="s">
        <v>3738</v>
      </c>
      <c r="C6775" s="9" t="s">
        <v>49</v>
      </c>
      <c r="D6775" s="9">
        <v>2007</v>
      </c>
      <c r="E6775" s="9" t="s">
        <v>11</v>
      </c>
      <c r="F6775" s="9" t="s">
        <v>43</v>
      </c>
      <c r="G6775" s="9">
        <v>0.09</v>
      </c>
      <c r="H6775" s="9">
        <v>0.01</v>
      </c>
      <c r="I6775" s="9">
        <v>0</v>
      </c>
      <c r="J6775" s="9">
        <v>0.01</v>
      </c>
      <c r="K6775" s="9">
        <v>0.11</v>
      </c>
    </row>
    <row r="6776" spans="1:11" x14ac:dyDescent="0.35">
      <c r="A6776" s="10">
        <v>10379</v>
      </c>
      <c r="B6776" s="10" t="s">
        <v>1990</v>
      </c>
      <c r="C6776" s="10" t="s">
        <v>39</v>
      </c>
      <c r="D6776" s="10">
        <v>2004</v>
      </c>
      <c r="E6776" s="10" t="s">
        <v>10</v>
      </c>
      <c r="F6776" s="10" t="s">
        <v>35</v>
      </c>
      <c r="G6776" s="10">
        <v>0.08</v>
      </c>
      <c r="H6776" s="10">
        <v>0.02</v>
      </c>
      <c r="I6776" s="10">
        <v>0</v>
      </c>
      <c r="J6776" s="10">
        <v>0</v>
      </c>
      <c r="K6776" s="10">
        <v>0.11</v>
      </c>
    </row>
    <row r="6777" spans="1:11" x14ac:dyDescent="0.35">
      <c r="A6777" s="9">
        <v>10380</v>
      </c>
      <c r="B6777" s="9" t="s">
        <v>3739</v>
      </c>
      <c r="C6777" s="9" t="s">
        <v>72</v>
      </c>
      <c r="D6777" s="9">
        <v>1995</v>
      </c>
      <c r="E6777" s="9" t="s">
        <v>12</v>
      </c>
      <c r="F6777" s="9" t="s">
        <v>57</v>
      </c>
      <c r="G6777" s="9">
        <v>0.01</v>
      </c>
      <c r="H6777" s="9">
        <v>0.01</v>
      </c>
      <c r="I6777" s="9">
        <v>0.09</v>
      </c>
      <c r="J6777" s="9">
        <v>0.01</v>
      </c>
      <c r="K6777" s="9">
        <v>0.11</v>
      </c>
    </row>
    <row r="6778" spans="1:11" x14ac:dyDescent="0.35">
      <c r="A6778" s="10">
        <v>10381</v>
      </c>
      <c r="B6778" s="10" t="s">
        <v>3740</v>
      </c>
      <c r="C6778" s="10" t="s">
        <v>72</v>
      </c>
      <c r="D6778" s="10">
        <v>1998</v>
      </c>
      <c r="E6778" s="10" t="s">
        <v>11</v>
      </c>
      <c r="F6778" s="10" t="s">
        <v>52</v>
      </c>
      <c r="G6778" s="10">
        <v>0.06</v>
      </c>
      <c r="H6778" s="10">
        <v>0.04</v>
      </c>
      <c r="I6778" s="10">
        <v>0</v>
      </c>
      <c r="J6778" s="10">
        <v>0.01</v>
      </c>
      <c r="K6778" s="10">
        <v>0.11</v>
      </c>
    </row>
    <row r="6779" spans="1:11" x14ac:dyDescent="0.35">
      <c r="A6779" s="9">
        <v>10382</v>
      </c>
      <c r="B6779" s="9" t="s">
        <v>3741</v>
      </c>
      <c r="C6779" s="9" t="s">
        <v>34</v>
      </c>
      <c r="D6779" s="9">
        <v>2009</v>
      </c>
      <c r="E6779" s="9" t="s">
        <v>10</v>
      </c>
      <c r="F6779" s="9" t="s">
        <v>75</v>
      </c>
      <c r="G6779" s="9">
        <v>0</v>
      </c>
      <c r="H6779" s="9">
        <v>0</v>
      </c>
      <c r="I6779" s="9">
        <v>0.11</v>
      </c>
      <c r="J6779" s="9">
        <v>0</v>
      </c>
      <c r="K6779" s="9">
        <v>0.11</v>
      </c>
    </row>
    <row r="6780" spans="1:11" x14ac:dyDescent="0.35">
      <c r="A6780" s="10">
        <v>10383</v>
      </c>
      <c r="B6780" s="10" t="s">
        <v>3742</v>
      </c>
      <c r="C6780" s="10" t="s">
        <v>69</v>
      </c>
      <c r="D6780" s="10">
        <v>2012</v>
      </c>
      <c r="E6780" s="10" t="s">
        <v>11</v>
      </c>
      <c r="F6780" s="10" t="s">
        <v>3743</v>
      </c>
      <c r="G6780" s="10">
        <v>0</v>
      </c>
      <c r="H6780" s="10">
        <v>0</v>
      </c>
      <c r="I6780" s="10">
        <v>0.11</v>
      </c>
      <c r="J6780" s="10">
        <v>0</v>
      </c>
      <c r="K6780" s="10">
        <v>0.11</v>
      </c>
    </row>
    <row r="6781" spans="1:11" x14ac:dyDescent="0.35">
      <c r="A6781" s="9">
        <v>10384</v>
      </c>
      <c r="B6781" s="9" t="s">
        <v>3744</v>
      </c>
      <c r="C6781" s="9" t="s">
        <v>36</v>
      </c>
      <c r="D6781" s="9">
        <v>2004</v>
      </c>
      <c r="E6781" s="9" t="s">
        <v>6</v>
      </c>
      <c r="F6781" s="9" t="s">
        <v>145</v>
      </c>
      <c r="G6781" s="9">
        <v>0.08</v>
      </c>
      <c r="H6781" s="9">
        <v>0.03</v>
      </c>
      <c r="I6781" s="9">
        <v>0</v>
      </c>
      <c r="J6781" s="9">
        <v>0</v>
      </c>
      <c r="K6781" s="9">
        <v>0.11</v>
      </c>
    </row>
    <row r="6782" spans="1:11" x14ac:dyDescent="0.35">
      <c r="A6782" s="10">
        <v>10385</v>
      </c>
      <c r="B6782" s="10" t="s">
        <v>3745</v>
      </c>
      <c r="C6782" s="10" t="s">
        <v>34</v>
      </c>
      <c r="D6782" s="10">
        <v>2002</v>
      </c>
      <c r="E6782" s="10" t="s">
        <v>3</v>
      </c>
      <c r="F6782" s="10" t="s">
        <v>160</v>
      </c>
      <c r="G6782" s="10">
        <v>0.05</v>
      </c>
      <c r="H6782" s="10">
        <v>0.04</v>
      </c>
      <c r="I6782" s="10">
        <v>0</v>
      </c>
      <c r="J6782" s="10">
        <v>0.01</v>
      </c>
      <c r="K6782" s="10">
        <v>0.11</v>
      </c>
    </row>
    <row r="6783" spans="1:11" x14ac:dyDescent="0.35">
      <c r="A6783" s="9">
        <v>10386</v>
      </c>
      <c r="B6783" s="9" t="s">
        <v>3746</v>
      </c>
      <c r="C6783" s="9" t="s">
        <v>80</v>
      </c>
      <c r="D6783" s="9">
        <v>1995</v>
      </c>
      <c r="E6783" s="9" t="s">
        <v>4</v>
      </c>
      <c r="F6783" s="9" t="s">
        <v>46</v>
      </c>
      <c r="G6783" s="9">
        <v>0</v>
      </c>
      <c r="H6783" s="9">
        <v>0</v>
      </c>
      <c r="I6783" s="9">
        <v>0.11</v>
      </c>
      <c r="J6783" s="9">
        <v>0</v>
      </c>
      <c r="K6783" s="9">
        <v>0.11</v>
      </c>
    </row>
    <row r="6784" spans="1:11" x14ac:dyDescent="0.35">
      <c r="A6784" s="10">
        <v>10387</v>
      </c>
      <c r="B6784" s="10" t="s">
        <v>2409</v>
      </c>
      <c r="C6784" s="10" t="s">
        <v>44</v>
      </c>
      <c r="D6784" s="10">
        <v>2006</v>
      </c>
      <c r="E6784" s="10" t="s">
        <v>6</v>
      </c>
      <c r="F6784" s="10" t="s">
        <v>43</v>
      </c>
      <c r="G6784" s="10">
        <v>0.1</v>
      </c>
      <c r="H6784" s="10">
        <v>0</v>
      </c>
      <c r="I6784" s="10">
        <v>0</v>
      </c>
      <c r="J6784" s="10">
        <v>0.01</v>
      </c>
      <c r="K6784" s="10">
        <v>0.11</v>
      </c>
    </row>
    <row r="6785" spans="1:11" x14ac:dyDescent="0.35">
      <c r="A6785" s="9">
        <v>10388</v>
      </c>
      <c r="B6785" s="9" t="s">
        <v>3747</v>
      </c>
      <c r="C6785" s="9" t="s">
        <v>88</v>
      </c>
      <c r="D6785" s="9">
        <v>2014</v>
      </c>
      <c r="E6785" s="9" t="s">
        <v>4</v>
      </c>
      <c r="F6785" s="9" t="s">
        <v>75</v>
      </c>
      <c r="G6785" s="9">
        <v>0</v>
      </c>
      <c r="H6785" s="9">
        <v>0</v>
      </c>
      <c r="I6785" s="9">
        <v>0.11</v>
      </c>
      <c r="J6785" s="9">
        <v>0</v>
      </c>
      <c r="K6785" s="9">
        <v>0.11</v>
      </c>
    </row>
    <row r="6786" spans="1:11" x14ac:dyDescent="0.35">
      <c r="A6786" s="10">
        <v>10389</v>
      </c>
      <c r="B6786" s="10" t="s">
        <v>507</v>
      </c>
      <c r="C6786" s="10" t="s">
        <v>69</v>
      </c>
      <c r="D6786" s="10">
        <v>2009</v>
      </c>
      <c r="E6786" s="10" t="s">
        <v>6</v>
      </c>
      <c r="F6786" s="10" t="s">
        <v>38</v>
      </c>
      <c r="G6786" s="10">
        <v>7.0000000000000007E-2</v>
      </c>
      <c r="H6786" s="10">
        <v>0.03</v>
      </c>
      <c r="I6786" s="10">
        <v>0</v>
      </c>
      <c r="J6786" s="10">
        <v>0.01</v>
      </c>
      <c r="K6786" s="10">
        <v>0.11</v>
      </c>
    </row>
    <row r="6787" spans="1:11" x14ac:dyDescent="0.35">
      <c r="A6787" s="9">
        <v>10390</v>
      </c>
      <c r="B6787" s="9" t="s">
        <v>2372</v>
      </c>
      <c r="C6787" s="9" t="s">
        <v>44</v>
      </c>
      <c r="D6787" s="9">
        <v>2012</v>
      </c>
      <c r="E6787" s="9" t="s">
        <v>9</v>
      </c>
      <c r="F6787" s="9" t="s">
        <v>457</v>
      </c>
      <c r="G6787" s="9">
        <v>0</v>
      </c>
      <c r="H6787" s="9">
        <v>0</v>
      </c>
      <c r="I6787" s="9">
        <v>0.11</v>
      </c>
      <c r="J6787" s="9">
        <v>0</v>
      </c>
      <c r="K6787" s="9">
        <v>0.11</v>
      </c>
    </row>
    <row r="6788" spans="1:11" x14ac:dyDescent="0.35">
      <c r="A6788" s="10">
        <v>10391</v>
      </c>
      <c r="B6788" s="10" t="s">
        <v>3748</v>
      </c>
      <c r="C6788" s="10" t="s">
        <v>42</v>
      </c>
      <c r="D6788" s="10">
        <v>2010</v>
      </c>
      <c r="E6788" s="10" t="s">
        <v>6</v>
      </c>
      <c r="F6788" s="10" t="s">
        <v>120</v>
      </c>
      <c r="G6788" s="10">
        <v>0.1</v>
      </c>
      <c r="H6788" s="10">
        <v>0</v>
      </c>
      <c r="I6788" s="10">
        <v>0</v>
      </c>
      <c r="J6788" s="10">
        <v>0.01</v>
      </c>
      <c r="K6788" s="10">
        <v>0.11</v>
      </c>
    </row>
    <row r="6789" spans="1:11" x14ac:dyDescent="0.35">
      <c r="A6789" s="9">
        <v>10392</v>
      </c>
      <c r="B6789" s="9" t="s">
        <v>446</v>
      </c>
      <c r="C6789" s="9" t="s">
        <v>36</v>
      </c>
      <c r="D6789" s="9">
        <v>2002</v>
      </c>
      <c r="E6789" s="9" t="s">
        <v>7</v>
      </c>
      <c r="F6789" s="9" t="s">
        <v>43</v>
      </c>
      <c r="G6789" s="9">
        <v>0.08</v>
      </c>
      <c r="H6789" s="9">
        <v>0.03</v>
      </c>
      <c r="I6789" s="9">
        <v>0</v>
      </c>
      <c r="J6789" s="9">
        <v>0</v>
      </c>
      <c r="K6789" s="9">
        <v>0.11</v>
      </c>
    </row>
    <row r="6790" spans="1:11" x14ac:dyDescent="0.35">
      <c r="A6790" s="10">
        <v>10393</v>
      </c>
      <c r="B6790" s="10" t="s">
        <v>1084</v>
      </c>
      <c r="C6790" s="10" t="s">
        <v>56</v>
      </c>
      <c r="D6790" s="10">
        <v>2014</v>
      </c>
      <c r="E6790" s="10" t="s">
        <v>10</v>
      </c>
      <c r="F6790" s="10" t="s">
        <v>1085</v>
      </c>
      <c r="G6790" s="10">
        <v>0.06</v>
      </c>
      <c r="H6790" s="10">
        <v>0</v>
      </c>
      <c r="I6790" s="10">
        <v>0.03</v>
      </c>
      <c r="J6790" s="10">
        <v>0.02</v>
      </c>
      <c r="K6790" s="10">
        <v>0.11</v>
      </c>
    </row>
    <row r="6791" spans="1:11" x14ac:dyDescent="0.35">
      <c r="A6791" s="9">
        <v>10394</v>
      </c>
      <c r="B6791" s="9" t="s">
        <v>3749</v>
      </c>
      <c r="C6791" s="9" t="s">
        <v>72</v>
      </c>
      <c r="D6791" s="9">
        <v>1999</v>
      </c>
      <c r="E6791" s="9" t="s">
        <v>12</v>
      </c>
      <c r="F6791" s="9" t="s">
        <v>75</v>
      </c>
      <c r="G6791" s="9">
        <v>0.06</v>
      </c>
      <c r="H6791" s="9">
        <v>0.04</v>
      </c>
      <c r="I6791" s="9">
        <v>0</v>
      </c>
      <c r="J6791" s="9">
        <v>0.01</v>
      </c>
      <c r="K6791" s="9">
        <v>0.11</v>
      </c>
    </row>
    <row r="6792" spans="1:11" x14ac:dyDescent="0.35">
      <c r="A6792" s="10">
        <v>10395</v>
      </c>
      <c r="B6792" s="10" t="s">
        <v>3750</v>
      </c>
      <c r="C6792" s="10" t="s">
        <v>56</v>
      </c>
      <c r="D6792" s="10">
        <v>2016</v>
      </c>
      <c r="E6792" s="10" t="s">
        <v>9</v>
      </c>
      <c r="F6792" s="10" t="s">
        <v>111</v>
      </c>
      <c r="G6792" s="10">
        <v>0</v>
      </c>
      <c r="H6792" s="10">
        <v>0</v>
      </c>
      <c r="I6792" s="10">
        <v>0.11</v>
      </c>
      <c r="J6792" s="10">
        <v>0</v>
      </c>
      <c r="K6792" s="10">
        <v>0.11</v>
      </c>
    </row>
    <row r="6793" spans="1:11" x14ac:dyDescent="0.35">
      <c r="A6793" s="9">
        <v>10396</v>
      </c>
      <c r="B6793" s="9" t="s">
        <v>2865</v>
      </c>
      <c r="C6793" s="9" t="s">
        <v>56</v>
      </c>
      <c r="D6793" s="9">
        <v>2014</v>
      </c>
      <c r="E6793" s="9" t="s">
        <v>9</v>
      </c>
      <c r="F6793" s="9" t="s">
        <v>108</v>
      </c>
      <c r="G6793" s="9">
        <v>0.04</v>
      </c>
      <c r="H6793" s="9">
        <v>0.01</v>
      </c>
      <c r="I6793" s="9">
        <v>0.04</v>
      </c>
      <c r="J6793" s="9">
        <v>0.02</v>
      </c>
      <c r="K6793" s="9">
        <v>0.11</v>
      </c>
    </row>
    <row r="6794" spans="1:11" x14ac:dyDescent="0.35">
      <c r="A6794" s="10">
        <v>10397</v>
      </c>
      <c r="B6794" s="10" t="s">
        <v>3751</v>
      </c>
      <c r="C6794" s="10" t="s">
        <v>44</v>
      </c>
      <c r="D6794" s="10">
        <v>2012</v>
      </c>
      <c r="E6794" s="10" t="s">
        <v>1</v>
      </c>
      <c r="F6794" s="10" t="s">
        <v>75</v>
      </c>
      <c r="G6794" s="10">
        <v>0</v>
      </c>
      <c r="H6794" s="10">
        <v>0</v>
      </c>
      <c r="I6794" s="10">
        <v>0.11</v>
      </c>
      <c r="J6794" s="10">
        <v>0</v>
      </c>
      <c r="K6794" s="10">
        <v>0.11</v>
      </c>
    </row>
    <row r="6795" spans="1:11" x14ac:dyDescent="0.35">
      <c r="A6795" s="9">
        <v>10398</v>
      </c>
      <c r="B6795" s="9" t="s">
        <v>3752</v>
      </c>
      <c r="C6795" s="9" t="s">
        <v>49</v>
      </c>
      <c r="D6795" s="9">
        <v>2009</v>
      </c>
      <c r="E6795" s="9" t="s">
        <v>8</v>
      </c>
      <c r="F6795" s="9" t="s">
        <v>2956</v>
      </c>
      <c r="G6795" s="9">
        <v>0.1</v>
      </c>
      <c r="H6795" s="9">
        <v>0</v>
      </c>
      <c r="I6795" s="9">
        <v>0</v>
      </c>
      <c r="J6795" s="9">
        <v>0.01</v>
      </c>
      <c r="K6795" s="9">
        <v>0.11</v>
      </c>
    </row>
    <row r="6796" spans="1:11" x14ac:dyDescent="0.35">
      <c r="A6796" s="10">
        <v>10399</v>
      </c>
      <c r="B6796" s="10" t="s">
        <v>3753</v>
      </c>
      <c r="C6796" s="10" t="s">
        <v>34</v>
      </c>
      <c r="D6796" s="10">
        <v>2006</v>
      </c>
      <c r="E6796" s="10" t="s">
        <v>1</v>
      </c>
      <c r="F6796" s="10" t="s">
        <v>38</v>
      </c>
      <c r="G6796" s="10">
        <v>0</v>
      </c>
      <c r="H6796" s="10">
        <v>0</v>
      </c>
      <c r="I6796" s="10">
        <v>0.11</v>
      </c>
      <c r="J6796" s="10">
        <v>0</v>
      </c>
      <c r="K6796" s="10">
        <v>0.11</v>
      </c>
    </row>
    <row r="6797" spans="1:11" x14ac:dyDescent="0.35">
      <c r="A6797" s="9">
        <v>10400</v>
      </c>
      <c r="B6797" s="9" t="s">
        <v>3014</v>
      </c>
      <c r="C6797" s="9" t="s">
        <v>183</v>
      </c>
      <c r="D6797" s="9">
        <v>2015</v>
      </c>
      <c r="E6797" s="9" t="s">
        <v>2</v>
      </c>
      <c r="F6797" s="9" t="s">
        <v>3015</v>
      </c>
      <c r="G6797" s="9">
        <v>0.06</v>
      </c>
      <c r="H6797" s="9">
        <v>0.04</v>
      </c>
      <c r="I6797" s="9">
        <v>0</v>
      </c>
      <c r="J6797" s="9">
        <v>0.01</v>
      </c>
      <c r="K6797" s="9">
        <v>0.11</v>
      </c>
    </row>
    <row r="6798" spans="1:11" x14ac:dyDescent="0.35">
      <c r="A6798" s="10">
        <v>10401</v>
      </c>
      <c r="B6798" s="10" t="s">
        <v>3754</v>
      </c>
      <c r="C6798" s="10" t="s">
        <v>44</v>
      </c>
      <c r="D6798" s="10">
        <v>2010</v>
      </c>
      <c r="E6798" s="10" t="s">
        <v>12</v>
      </c>
      <c r="F6798" s="10" t="s">
        <v>57</v>
      </c>
      <c r="G6798" s="10">
        <v>0</v>
      </c>
      <c r="H6798" s="10">
        <v>0</v>
      </c>
      <c r="I6798" s="10">
        <v>0.11</v>
      </c>
      <c r="J6798" s="10">
        <v>0</v>
      </c>
      <c r="K6798" s="10">
        <v>0.11</v>
      </c>
    </row>
    <row r="6799" spans="1:11" x14ac:dyDescent="0.35">
      <c r="A6799" s="9">
        <v>10402</v>
      </c>
      <c r="B6799" s="9" t="s">
        <v>3755</v>
      </c>
      <c r="C6799" s="9" t="s">
        <v>70</v>
      </c>
      <c r="D6799" s="9">
        <v>2011</v>
      </c>
      <c r="E6799" s="9" t="s">
        <v>9</v>
      </c>
      <c r="F6799" s="9" t="s">
        <v>807</v>
      </c>
      <c r="G6799" s="9">
        <v>0.06</v>
      </c>
      <c r="H6799" s="9">
        <v>0.04</v>
      </c>
      <c r="I6799" s="9">
        <v>0</v>
      </c>
      <c r="J6799" s="9">
        <v>0.01</v>
      </c>
      <c r="K6799" s="9">
        <v>0.11</v>
      </c>
    </row>
    <row r="6800" spans="1:11" x14ac:dyDescent="0.35">
      <c r="A6800" s="10">
        <v>10403</v>
      </c>
      <c r="B6800" s="10" t="s">
        <v>634</v>
      </c>
      <c r="C6800" s="10" t="s">
        <v>49</v>
      </c>
      <c r="D6800" s="10">
        <v>2006</v>
      </c>
      <c r="E6800" s="10" t="s">
        <v>9</v>
      </c>
      <c r="F6800" s="10" t="s">
        <v>43</v>
      </c>
      <c r="G6800" s="10">
        <v>0.1</v>
      </c>
      <c r="H6800" s="10">
        <v>0</v>
      </c>
      <c r="I6800" s="10">
        <v>0</v>
      </c>
      <c r="J6800" s="10">
        <v>0.01</v>
      </c>
      <c r="K6800" s="10">
        <v>0.11</v>
      </c>
    </row>
    <row r="6801" spans="1:11" x14ac:dyDescent="0.35">
      <c r="A6801" s="9">
        <v>10404</v>
      </c>
      <c r="B6801" s="9" t="s">
        <v>1679</v>
      </c>
      <c r="C6801" s="9" t="s">
        <v>39</v>
      </c>
      <c r="D6801" s="9">
        <v>2005</v>
      </c>
      <c r="E6801" s="9" t="s">
        <v>7</v>
      </c>
      <c r="F6801" s="9" t="s">
        <v>61</v>
      </c>
      <c r="G6801" s="9">
        <v>0.08</v>
      </c>
      <c r="H6801" s="9">
        <v>0.02</v>
      </c>
      <c r="I6801" s="9">
        <v>0</v>
      </c>
      <c r="J6801" s="9">
        <v>0</v>
      </c>
      <c r="K6801" s="9">
        <v>0.11</v>
      </c>
    </row>
    <row r="6802" spans="1:11" x14ac:dyDescent="0.35">
      <c r="A6802" s="10">
        <v>10405</v>
      </c>
      <c r="B6802" s="10" t="s">
        <v>3756</v>
      </c>
      <c r="C6802" s="10" t="s">
        <v>49</v>
      </c>
      <c r="D6802" s="10">
        <v>2009</v>
      </c>
      <c r="E6802" s="10" t="s">
        <v>8</v>
      </c>
      <c r="F6802" s="10" t="s">
        <v>50</v>
      </c>
      <c r="G6802" s="10">
        <v>0.1</v>
      </c>
      <c r="H6802" s="10">
        <v>0</v>
      </c>
      <c r="I6802" s="10">
        <v>0</v>
      </c>
      <c r="J6802" s="10">
        <v>0.01</v>
      </c>
      <c r="K6802" s="10">
        <v>0.11</v>
      </c>
    </row>
    <row r="6803" spans="1:11" x14ac:dyDescent="0.35">
      <c r="A6803" s="9">
        <v>10406</v>
      </c>
      <c r="B6803" s="9" t="s">
        <v>3757</v>
      </c>
      <c r="C6803" s="9" t="s">
        <v>72</v>
      </c>
      <c r="D6803" s="9">
        <v>1995</v>
      </c>
      <c r="E6803" s="9" t="s">
        <v>7</v>
      </c>
      <c r="F6803" s="9" t="s">
        <v>57</v>
      </c>
      <c r="G6803" s="9">
        <v>0.03</v>
      </c>
      <c r="H6803" s="9">
        <v>0.02</v>
      </c>
      <c r="I6803" s="9">
        <v>0.05</v>
      </c>
      <c r="J6803" s="9">
        <v>0.01</v>
      </c>
      <c r="K6803" s="9">
        <v>0.11</v>
      </c>
    </row>
    <row r="6804" spans="1:11" x14ac:dyDescent="0.35">
      <c r="A6804" s="10">
        <v>10407</v>
      </c>
      <c r="B6804" s="10" t="s">
        <v>3758</v>
      </c>
      <c r="C6804" s="10" t="s">
        <v>44</v>
      </c>
      <c r="D6804" s="10">
        <v>2012</v>
      </c>
      <c r="E6804" s="10" t="s">
        <v>9</v>
      </c>
      <c r="F6804" s="10" t="s">
        <v>75</v>
      </c>
      <c r="G6804" s="10">
        <v>0</v>
      </c>
      <c r="H6804" s="10">
        <v>0</v>
      </c>
      <c r="I6804" s="10">
        <v>0.11</v>
      </c>
      <c r="J6804" s="10">
        <v>0</v>
      </c>
      <c r="K6804" s="10">
        <v>0.11</v>
      </c>
    </row>
    <row r="6805" spans="1:11" x14ac:dyDescent="0.35">
      <c r="A6805" s="9">
        <v>10408</v>
      </c>
      <c r="B6805" s="9" t="s">
        <v>3759</v>
      </c>
      <c r="C6805" s="9" t="s">
        <v>56</v>
      </c>
      <c r="D6805" s="9">
        <v>2014</v>
      </c>
      <c r="E6805" s="9" t="s">
        <v>4</v>
      </c>
      <c r="F6805" s="9" t="s">
        <v>50</v>
      </c>
      <c r="G6805" s="9">
        <v>0</v>
      </c>
      <c r="H6805" s="9">
        <v>7.0000000000000007E-2</v>
      </c>
      <c r="I6805" s="9">
        <v>0.02</v>
      </c>
      <c r="J6805" s="9">
        <v>0.02</v>
      </c>
      <c r="K6805" s="9">
        <v>0.11</v>
      </c>
    </row>
    <row r="6806" spans="1:11" x14ac:dyDescent="0.35">
      <c r="A6806" s="10">
        <v>10409</v>
      </c>
      <c r="B6806" s="10" t="s">
        <v>3760</v>
      </c>
      <c r="C6806" s="10" t="s">
        <v>69</v>
      </c>
      <c r="D6806" s="10">
        <v>2010</v>
      </c>
      <c r="E6806" s="10" t="s">
        <v>6</v>
      </c>
      <c r="F6806" s="10" t="s">
        <v>57</v>
      </c>
      <c r="G6806" s="10">
        <v>0</v>
      </c>
      <c r="H6806" s="10">
        <v>0.08</v>
      </c>
      <c r="I6806" s="10">
        <v>0</v>
      </c>
      <c r="J6806" s="10">
        <v>0.02</v>
      </c>
      <c r="K6806" s="10">
        <v>0.11</v>
      </c>
    </row>
    <row r="6807" spans="1:11" x14ac:dyDescent="0.35">
      <c r="A6807" s="9">
        <v>10410</v>
      </c>
      <c r="B6807" s="9" t="s">
        <v>3761</v>
      </c>
      <c r="C6807" s="9" t="s">
        <v>47</v>
      </c>
      <c r="D6807" s="9">
        <v>1995</v>
      </c>
      <c r="E6807" s="9" t="s">
        <v>4</v>
      </c>
      <c r="F6807" s="9" t="s">
        <v>75</v>
      </c>
      <c r="G6807" s="9">
        <v>0</v>
      </c>
      <c r="H6807" s="9">
        <v>0</v>
      </c>
      <c r="I6807" s="9">
        <v>0.11</v>
      </c>
      <c r="J6807" s="9">
        <v>0</v>
      </c>
      <c r="K6807" s="9">
        <v>0.11</v>
      </c>
    </row>
    <row r="6808" spans="1:11" x14ac:dyDescent="0.35">
      <c r="A6808" s="10">
        <v>10411</v>
      </c>
      <c r="B6808" s="10" t="s">
        <v>3762</v>
      </c>
      <c r="C6808" s="10" t="s">
        <v>42</v>
      </c>
      <c r="D6808" s="10">
        <v>2008</v>
      </c>
      <c r="E6808" s="10" t="s">
        <v>8</v>
      </c>
      <c r="F6808" s="10" t="s">
        <v>184</v>
      </c>
      <c r="G6808" s="10">
        <v>0.06</v>
      </c>
      <c r="H6808" s="10">
        <v>0.04</v>
      </c>
      <c r="I6808" s="10">
        <v>0</v>
      </c>
      <c r="J6808" s="10">
        <v>0.01</v>
      </c>
      <c r="K6808" s="10">
        <v>0.11</v>
      </c>
    </row>
    <row r="6809" spans="1:11" x14ac:dyDescent="0.35">
      <c r="A6809" s="9">
        <v>10412</v>
      </c>
      <c r="B6809" s="9" t="s">
        <v>3763</v>
      </c>
      <c r="C6809" s="9" t="s">
        <v>44</v>
      </c>
      <c r="D6809" s="9">
        <v>2011</v>
      </c>
      <c r="E6809" s="9" t="s">
        <v>9</v>
      </c>
      <c r="F6809" s="9" t="s">
        <v>38</v>
      </c>
      <c r="G6809" s="9">
        <v>0</v>
      </c>
      <c r="H6809" s="9">
        <v>0</v>
      </c>
      <c r="I6809" s="9">
        <v>0.11</v>
      </c>
      <c r="J6809" s="9">
        <v>0</v>
      </c>
      <c r="K6809" s="9">
        <v>0.11</v>
      </c>
    </row>
    <row r="6810" spans="1:11" x14ac:dyDescent="0.35">
      <c r="A6810" s="10">
        <v>10413</v>
      </c>
      <c r="B6810" s="10" t="s">
        <v>728</v>
      </c>
      <c r="C6810" s="10" t="s">
        <v>39</v>
      </c>
      <c r="D6810" s="10">
        <v>2005</v>
      </c>
      <c r="E6810" s="10" t="s">
        <v>1</v>
      </c>
      <c r="F6810" s="10" t="s">
        <v>43</v>
      </c>
      <c r="G6810" s="10">
        <v>0.08</v>
      </c>
      <c r="H6810" s="10">
        <v>0.02</v>
      </c>
      <c r="I6810" s="10">
        <v>0</v>
      </c>
      <c r="J6810" s="10">
        <v>0</v>
      </c>
      <c r="K6810" s="10">
        <v>0.11</v>
      </c>
    </row>
    <row r="6811" spans="1:11" x14ac:dyDescent="0.35">
      <c r="A6811" s="9">
        <v>10414</v>
      </c>
      <c r="B6811" s="9" t="s">
        <v>3764</v>
      </c>
      <c r="C6811" s="9" t="s">
        <v>44</v>
      </c>
      <c r="D6811" s="9">
        <v>2010</v>
      </c>
      <c r="E6811" s="9" t="s">
        <v>10</v>
      </c>
      <c r="F6811" s="9" t="s">
        <v>38</v>
      </c>
      <c r="G6811" s="9">
        <v>0</v>
      </c>
      <c r="H6811" s="9">
        <v>0</v>
      </c>
      <c r="I6811" s="9">
        <v>0.11</v>
      </c>
      <c r="J6811" s="9">
        <v>0</v>
      </c>
      <c r="K6811" s="9">
        <v>0.11</v>
      </c>
    </row>
    <row r="6812" spans="1:11" x14ac:dyDescent="0.35">
      <c r="A6812" s="10">
        <v>10415</v>
      </c>
      <c r="B6812" s="10" t="s">
        <v>1524</v>
      </c>
      <c r="C6812" s="10" t="s">
        <v>42</v>
      </c>
      <c r="D6812" s="10">
        <v>2011</v>
      </c>
      <c r="E6812" s="10" t="s">
        <v>1</v>
      </c>
      <c r="F6812" s="10" t="s">
        <v>111</v>
      </c>
      <c r="G6812" s="10">
        <v>0.05</v>
      </c>
      <c r="H6812" s="10">
        <v>0.04</v>
      </c>
      <c r="I6812" s="10">
        <v>0.01</v>
      </c>
      <c r="J6812" s="10">
        <v>0.01</v>
      </c>
      <c r="K6812" s="10">
        <v>0.11</v>
      </c>
    </row>
    <row r="6813" spans="1:11" x14ac:dyDescent="0.35">
      <c r="A6813" s="9">
        <v>10416</v>
      </c>
      <c r="B6813" s="9" t="s">
        <v>346</v>
      </c>
      <c r="C6813" s="9" t="s">
        <v>36</v>
      </c>
      <c r="D6813" s="9">
        <v>2003</v>
      </c>
      <c r="E6813" s="9" t="s">
        <v>8</v>
      </c>
      <c r="F6813" s="9" t="s">
        <v>356</v>
      </c>
      <c r="G6813" s="9">
        <v>0.08</v>
      </c>
      <c r="H6813" s="9">
        <v>0.03</v>
      </c>
      <c r="I6813" s="9">
        <v>0</v>
      </c>
      <c r="J6813" s="9">
        <v>0</v>
      </c>
      <c r="K6813" s="9">
        <v>0.11</v>
      </c>
    </row>
    <row r="6814" spans="1:11" x14ac:dyDescent="0.35">
      <c r="A6814" s="10">
        <v>10417</v>
      </c>
      <c r="B6814" s="10" t="s">
        <v>3765</v>
      </c>
      <c r="C6814" s="10" t="s">
        <v>72</v>
      </c>
      <c r="D6814" s="10">
        <v>2000</v>
      </c>
      <c r="E6814" s="10" t="s">
        <v>1</v>
      </c>
      <c r="F6814" s="10" t="s">
        <v>67</v>
      </c>
      <c r="G6814" s="10">
        <v>0.06</v>
      </c>
      <c r="H6814" s="10">
        <v>0.04</v>
      </c>
      <c r="I6814" s="10">
        <v>0</v>
      </c>
      <c r="J6814" s="10">
        <v>0.01</v>
      </c>
      <c r="K6814" s="10">
        <v>0.11</v>
      </c>
    </row>
    <row r="6815" spans="1:11" x14ac:dyDescent="0.35">
      <c r="A6815" s="9">
        <v>10418</v>
      </c>
      <c r="B6815" s="9" t="s">
        <v>3766</v>
      </c>
      <c r="C6815" s="9" t="s">
        <v>72</v>
      </c>
      <c r="D6815" s="9">
        <v>1995</v>
      </c>
      <c r="E6815" s="9" t="s">
        <v>11</v>
      </c>
      <c r="F6815" s="9" t="s">
        <v>114</v>
      </c>
      <c r="G6815" s="9">
        <v>0</v>
      </c>
      <c r="H6815" s="9">
        <v>0</v>
      </c>
      <c r="I6815" s="9">
        <v>0.1</v>
      </c>
      <c r="J6815" s="9">
        <v>0.01</v>
      </c>
      <c r="K6815" s="9">
        <v>0.11</v>
      </c>
    </row>
    <row r="6816" spans="1:11" x14ac:dyDescent="0.35">
      <c r="A6816" s="10">
        <v>10419</v>
      </c>
      <c r="B6816" s="10" t="s">
        <v>2145</v>
      </c>
      <c r="C6816" s="10" t="s">
        <v>70</v>
      </c>
      <c r="D6816" s="10">
        <v>2006</v>
      </c>
      <c r="E6816" s="10" t="s">
        <v>1</v>
      </c>
      <c r="F6816" s="10" t="s">
        <v>38</v>
      </c>
      <c r="G6816" s="10">
        <v>0.09</v>
      </c>
      <c r="H6816" s="10">
        <v>0</v>
      </c>
      <c r="I6816" s="10">
        <v>0</v>
      </c>
      <c r="J6816" s="10">
        <v>0.01</v>
      </c>
      <c r="K6816" s="10">
        <v>0.1</v>
      </c>
    </row>
    <row r="6817" spans="1:11" x14ac:dyDescent="0.35">
      <c r="A6817" s="9">
        <v>10420</v>
      </c>
      <c r="B6817" s="9" t="s">
        <v>3767</v>
      </c>
      <c r="C6817" s="9" t="s">
        <v>42</v>
      </c>
      <c r="D6817" s="9">
        <v>2006</v>
      </c>
      <c r="E6817" s="9" t="s">
        <v>6</v>
      </c>
      <c r="F6817" s="9" t="s">
        <v>75</v>
      </c>
      <c r="G6817" s="9">
        <v>0</v>
      </c>
      <c r="H6817" s="9">
        <v>0</v>
      </c>
      <c r="I6817" s="9">
        <v>0.1</v>
      </c>
      <c r="J6817" s="9">
        <v>0</v>
      </c>
      <c r="K6817" s="9">
        <v>0.1</v>
      </c>
    </row>
    <row r="6818" spans="1:11" x14ac:dyDescent="0.35">
      <c r="A6818" s="10">
        <v>10421</v>
      </c>
      <c r="B6818" s="10" t="s">
        <v>3768</v>
      </c>
      <c r="C6818" s="10" t="s">
        <v>49</v>
      </c>
      <c r="D6818" s="10">
        <v>2011</v>
      </c>
      <c r="E6818" s="10" t="s">
        <v>2</v>
      </c>
      <c r="F6818" s="10" t="s">
        <v>43</v>
      </c>
      <c r="G6818" s="10">
        <v>0.1</v>
      </c>
      <c r="H6818" s="10">
        <v>0</v>
      </c>
      <c r="I6818" s="10">
        <v>0</v>
      </c>
      <c r="J6818" s="10">
        <v>0.01</v>
      </c>
      <c r="K6818" s="10">
        <v>0.1</v>
      </c>
    </row>
    <row r="6819" spans="1:11" x14ac:dyDescent="0.35">
      <c r="A6819" s="9">
        <v>10422</v>
      </c>
      <c r="B6819" s="9" t="s">
        <v>3769</v>
      </c>
      <c r="C6819" s="9" t="s">
        <v>47</v>
      </c>
      <c r="D6819" s="9">
        <v>1995</v>
      </c>
      <c r="E6819" s="9" t="s">
        <v>4</v>
      </c>
      <c r="F6819" s="9" t="s">
        <v>171</v>
      </c>
      <c r="G6819" s="9">
        <v>0</v>
      </c>
      <c r="H6819" s="9">
        <v>0</v>
      </c>
      <c r="I6819" s="9">
        <v>0.1</v>
      </c>
      <c r="J6819" s="9">
        <v>0</v>
      </c>
      <c r="K6819" s="9">
        <v>0.1</v>
      </c>
    </row>
    <row r="6820" spans="1:11" x14ac:dyDescent="0.35">
      <c r="A6820" s="10">
        <v>10423</v>
      </c>
      <c r="B6820" s="10" t="s">
        <v>3770</v>
      </c>
      <c r="C6820" s="10" t="s">
        <v>49</v>
      </c>
      <c r="D6820" s="10">
        <v>2005</v>
      </c>
      <c r="E6820" s="10" t="s">
        <v>1</v>
      </c>
      <c r="F6820" s="10" t="s">
        <v>38</v>
      </c>
      <c r="G6820" s="10">
        <v>0</v>
      </c>
      <c r="H6820" s="10">
        <v>0</v>
      </c>
      <c r="I6820" s="10">
        <v>0.1</v>
      </c>
      <c r="J6820" s="10">
        <v>0</v>
      </c>
      <c r="K6820" s="10">
        <v>0.1</v>
      </c>
    </row>
    <row r="6821" spans="1:11" x14ac:dyDescent="0.35">
      <c r="A6821" s="9">
        <v>10424</v>
      </c>
      <c r="B6821" s="9" t="s">
        <v>3771</v>
      </c>
      <c r="C6821" s="9" t="s">
        <v>34</v>
      </c>
      <c r="D6821" s="9">
        <v>2002</v>
      </c>
      <c r="E6821" s="9" t="s">
        <v>1</v>
      </c>
      <c r="F6821" s="9" t="s">
        <v>76</v>
      </c>
      <c r="G6821" s="9">
        <v>0.05</v>
      </c>
      <c r="H6821" s="9">
        <v>0.04</v>
      </c>
      <c r="I6821" s="9">
        <v>0</v>
      </c>
      <c r="J6821" s="9">
        <v>0.01</v>
      </c>
      <c r="K6821" s="9">
        <v>0.1</v>
      </c>
    </row>
    <row r="6822" spans="1:11" x14ac:dyDescent="0.35">
      <c r="A6822" s="10">
        <v>10425</v>
      </c>
      <c r="B6822" s="10" t="s">
        <v>3772</v>
      </c>
      <c r="C6822" s="10" t="s">
        <v>49</v>
      </c>
      <c r="D6822" s="10">
        <v>2006</v>
      </c>
      <c r="E6822" s="10" t="s">
        <v>4</v>
      </c>
      <c r="F6822" s="10" t="s">
        <v>63</v>
      </c>
      <c r="G6822" s="10">
        <v>7.0000000000000007E-2</v>
      </c>
      <c r="H6822" s="10">
        <v>0</v>
      </c>
      <c r="I6822" s="10">
        <v>0.03</v>
      </c>
      <c r="J6822" s="10">
        <v>0.01</v>
      </c>
      <c r="K6822" s="10">
        <v>0.1</v>
      </c>
    </row>
    <row r="6823" spans="1:11" x14ac:dyDescent="0.35">
      <c r="A6823" s="9">
        <v>10426</v>
      </c>
      <c r="B6823" s="9" t="s">
        <v>1297</v>
      </c>
      <c r="C6823" s="9" t="s">
        <v>34</v>
      </c>
      <c r="D6823" s="9">
        <v>2010</v>
      </c>
      <c r="E6823" s="9" t="s">
        <v>1</v>
      </c>
      <c r="F6823" s="9" t="s">
        <v>38</v>
      </c>
      <c r="G6823" s="9">
        <v>0</v>
      </c>
      <c r="H6823" s="9">
        <v>0</v>
      </c>
      <c r="I6823" s="9">
        <v>0.1</v>
      </c>
      <c r="J6823" s="9">
        <v>0</v>
      </c>
      <c r="K6823" s="9">
        <v>0.1</v>
      </c>
    </row>
    <row r="6824" spans="1:11" x14ac:dyDescent="0.35">
      <c r="A6824" s="10">
        <v>10427</v>
      </c>
      <c r="B6824" s="10" t="s">
        <v>3773</v>
      </c>
      <c r="C6824" s="10" t="s">
        <v>49</v>
      </c>
      <c r="D6824" s="10">
        <v>2008</v>
      </c>
      <c r="E6824" s="10" t="s">
        <v>6</v>
      </c>
      <c r="F6824" s="10" t="s">
        <v>3774</v>
      </c>
      <c r="G6824" s="10">
        <v>0.1</v>
      </c>
      <c r="H6824" s="10">
        <v>0</v>
      </c>
      <c r="I6824" s="10">
        <v>0</v>
      </c>
      <c r="J6824" s="10">
        <v>0.01</v>
      </c>
      <c r="K6824" s="10">
        <v>0.1</v>
      </c>
    </row>
    <row r="6825" spans="1:11" x14ac:dyDescent="0.35">
      <c r="A6825" s="9">
        <v>10428</v>
      </c>
      <c r="B6825" s="9" t="s">
        <v>3775</v>
      </c>
      <c r="C6825" s="9" t="s">
        <v>49</v>
      </c>
      <c r="D6825" s="9">
        <v>2010</v>
      </c>
      <c r="E6825" s="9" t="s">
        <v>6</v>
      </c>
      <c r="F6825" s="9" t="s">
        <v>194</v>
      </c>
      <c r="G6825" s="9">
        <v>0.1</v>
      </c>
      <c r="H6825" s="9">
        <v>0</v>
      </c>
      <c r="I6825" s="9">
        <v>0</v>
      </c>
      <c r="J6825" s="9">
        <v>0.01</v>
      </c>
      <c r="K6825" s="9">
        <v>0.1</v>
      </c>
    </row>
    <row r="6826" spans="1:11" x14ac:dyDescent="0.35">
      <c r="A6826" s="10">
        <v>10429</v>
      </c>
      <c r="B6826" s="10" t="s">
        <v>1375</v>
      </c>
      <c r="C6826" s="10" t="s">
        <v>69</v>
      </c>
      <c r="D6826" s="10">
        <v>2009</v>
      </c>
      <c r="E6826" s="10" t="s">
        <v>2</v>
      </c>
      <c r="F6826" s="10" t="s">
        <v>50</v>
      </c>
      <c r="G6826" s="10">
        <v>0.09</v>
      </c>
      <c r="H6826" s="10">
        <v>0.01</v>
      </c>
      <c r="I6826" s="10">
        <v>0</v>
      </c>
      <c r="J6826" s="10">
        <v>0.01</v>
      </c>
      <c r="K6826" s="10">
        <v>0.1</v>
      </c>
    </row>
    <row r="6827" spans="1:11" x14ac:dyDescent="0.35">
      <c r="A6827" s="9">
        <v>10430</v>
      </c>
      <c r="B6827" s="9" t="s">
        <v>3776</v>
      </c>
      <c r="C6827" s="9" t="s">
        <v>42</v>
      </c>
      <c r="D6827" s="9">
        <v>2008</v>
      </c>
      <c r="E6827" s="9" t="s">
        <v>6</v>
      </c>
      <c r="F6827" s="9" t="s">
        <v>84</v>
      </c>
      <c r="G6827" s="9">
        <v>0.09</v>
      </c>
      <c r="H6827" s="9">
        <v>0.01</v>
      </c>
      <c r="I6827" s="9">
        <v>0</v>
      </c>
      <c r="J6827" s="9">
        <v>0.01</v>
      </c>
      <c r="K6827" s="9">
        <v>0.1</v>
      </c>
    </row>
    <row r="6828" spans="1:11" x14ac:dyDescent="0.35">
      <c r="A6828" s="10">
        <v>10431</v>
      </c>
      <c r="B6828" s="10" t="s">
        <v>451</v>
      </c>
      <c r="C6828" s="10" t="s">
        <v>34</v>
      </c>
      <c r="D6828" s="10">
        <v>2005</v>
      </c>
      <c r="E6828" s="10" t="s">
        <v>1</v>
      </c>
      <c r="F6828" s="10" t="s">
        <v>52</v>
      </c>
      <c r="G6828" s="10">
        <v>0.05</v>
      </c>
      <c r="H6828" s="10">
        <v>0.04</v>
      </c>
      <c r="I6828" s="10">
        <v>0</v>
      </c>
      <c r="J6828" s="10">
        <v>0.01</v>
      </c>
      <c r="K6828" s="10">
        <v>0.1</v>
      </c>
    </row>
    <row r="6829" spans="1:11" x14ac:dyDescent="0.35">
      <c r="A6829" s="9">
        <v>10432</v>
      </c>
      <c r="B6829" s="9" t="s">
        <v>3777</v>
      </c>
      <c r="C6829" s="9" t="s">
        <v>44</v>
      </c>
      <c r="D6829" s="9">
        <v>2006</v>
      </c>
      <c r="E6829" s="9" t="s">
        <v>1</v>
      </c>
      <c r="F6829" s="9" t="s">
        <v>95</v>
      </c>
      <c r="G6829" s="9">
        <v>0</v>
      </c>
      <c r="H6829" s="9">
        <v>0</v>
      </c>
      <c r="I6829" s="9">
        <v>0.1</v>
      </c>
      <c r="J6829" s="9">
        <v>0</v>
      </c>
      <c r="K6829" s="9">
        <v>0.1</v>
      </c>
    </row>
    <row r="6830" spans="1:11" x14ac:dyDescent="0.35">
      <c r="A6830" s="10">
        <v>10433</v>
      </c>
      <c r="B6830" s="10" t="s">
        <v>3778</v>
      </c>
      <c r="C6830" s="10" t="s">
        <v>44</v>
      </c>
      <c r="D6830" s="10">
        <v>2012</v>
      </c>
      <c r="E6830" s="10" t="s">
        <v>9</v>
      </c>
      <c r="F6830" s="10" t="s">
        <v>511</v>
      </c>
      <c r="G6830" s="10">
        <v>0</v>
      </c>
      <c r="H6830" s="10">
        <v>0</v>
      </c>
      <c r="I6830" s="10">
        <v>0.1</v>
      </c>
      <c r="J6830" s="10">
        <v>0</v>
      </c>
      <c r="K6830" s="10">
        <v>0.1</v>
      </c>
    </row>
    <row r="6831" spans="1:11" x14ac:dyDescent="0.35">
      <c r="A6831" s="9">
        <v>10434</v>
      </c>
      <c r="B6831" s="9" t="s">
        <v>3779</v>
      </c>
      <c r="C6831" s="9" t="s">
        <v>39</v>
      </c>
      <c r="D6831" s="9">
        <v>2003</v>
      </c>
      <c r="E6831" s="9" t="s">
        <v>10</v>
      </c>
      <c r="F6831" s="9" t="s">
        <v>91</v>
      </c>
      <c r="G6831" s="9">
        <v>0.08</v>
      </c>
      <c r="H6831" s="9">
        <v>0.02</v>
      </c>
      <c r="I6831" s="9">
        <v>0</v>
      </c>
      <c r="J6831" s="9">
        <v>0</v>
      </c>
      <c r="K6831" s="9">
        <v>0.1</v>
      </c>
    </row>
    <row r="6832" spans="1:11" x14ac:dyDescent="0.35">
      <c r="A6832" s="10">
        <v>10435</v>
      </c>
      <c r="B6832" s="10" t="s">
        <v>3780</v>
      </c>
      <c r="C6832" s="10" t="s">
        <v>69</v>
      </c>
      <c r="D6832" s="10">
        <v>2015</v>
      </c>
      <c r="E6832" s="10" t="s">
        <v>9</v>
      </c>
      <c r="F6832" s="10" t="s">
        <v>1142</v>
      </c>
      <c r="G6832" s="10">
        <v>0.02</v>
      </c>
      <c r="H6832" s="10">
        <v>7.0000000000000007E-2</v>
      </c>
      <c r="I6832" s="10">
        <v>0</v>
      </c>
      <c r="J6832" s="10">
        <v>0.02</v>
      </c>
      <c r="K6832" s="10">
        <v>0.1</v>
      </c>
    </row>
    <row r="6833" spans="1:11" x14ac:dyDescent="0.35">
      <c r="A6833" s="9">
        <v>10436</v>
      </c>
      <c r="B6833" s="9" t="s">
        <v>3781</v>
      </c>
      <c r="C6833" s="9" t="s">
        <v>69</v>
      </c>
      <c r="D6833" s="9">
        <v>2014</v>
      </c>
      <c r="E6833" s="9" t="s">
        <v>9</v>
      </c>
      <c r="F6833" s="9" t="s">
        <v>75</v>
      </c>
      <c r="G6833" s="9">
        <v>0</v>
      </c>
      <c r="H6833" s="9">
        <v>0</v>
      </c>
      <c r="I6833" s="9">
        <v>0.1</v>
      </c>
      <c r="J6833" s="9">
        <v>0</v>
      </c>
      <c r="K6833" s="9">
        <v>0.1</v>
      </c>
    </row>
    <row r="6834" spans="1:11" x14ac:dyDescent="0.35">
      <c r="A6834" s="10">
        <v>10437</v>
      </c>
      <c r="B6834" s="10" t="s">
        <v>3782</v>
      </c>
      <c r="C6834" s="10" t="s">
        <v>49</v>
      </c>
      <c r="D6834" s="10">
        <v>2007</v>
      </c>
      <c r="E6834" s="10" t="s">
        <v>8</v>
      </c>
      <c r="F6834" s="10" t="s">
        <v>38</v>
      </c>
      <c r="G6834" s="10">
        <v>0</v>
      </c>
      <c r="H6834" s="10">
        <v>0</v>
      </c>
      <c r="I6834" s="10">
        <v>0.1</v>
      </c>
      <c r="J6834" s="10">
        <v>0</v>
      </c>
      <c r="K6834" s="10">
        <v>0.1</v>
      </c>
    </row>
    <row r="6835" spans="1:11" x14ac:dyDescent="0.35">
      <c r="A6835" s="9">
        <v>10438</v>
      </c>
      <c r="B6835" s="9" t="s">
        <v>481</v>
      </c>
      <c r="C6835" s="9" t="s">
        <v>44</v>
      </c>
      <c r="D6835" s="9">
        <v>2007</v>
      </c>
      <c r="E6835" s="9" t="s">
        <v>12</v>
      </c>
      <c r="F6835" s="9" t="s">
        <v>104</v>
      </c>
      <c r="G6835" s="9">
        <v>0.09</v>
      </c>
      <c r="H6835" s="9">
        <v>0</v>
      </c>
      <c r="I6835" s="9">
        <v>0</v>
      </c>
      <c r="J6835" s="9">
        <v>0.01</v>
      </c>
      <c r="K6835" s="9">
        <v>0.1</v>
      </c>
    </row>
    <row r="6836" spans="1:11" x14ac:dyDescent="0.35">
      <c r="A6836" s="10">
        <v>10439</v>
      </c>
      <c r="B6836" s="10" t="s">
        <v>3783</v>
      </c>
      <c r="C6836" s="10" t="s">
        <v>49</v>
      </c>
      <c r="D6836" s="10">
        <v>2009</v>
      </c>
      <c r="E6836" s="10" t="s">
        <v>1</v>
      </c>
      <c r="F6836" s="10" t="s">
        <v>50</v>
      </c>
      <c r="G6836" s="10">
        <v>0.1</v>
      </c>
      <c r="H6836" s="10">
        <v>0</v>
      </c>
      <c r="I6836" s="10">
        <v>0</v>
      </c>
      <c r="J6836" s="10">
        <v>0.01</v>
      </c>
      <c r="K6836" s="10">
        <v>0.1</v>
      </c>
    </row>
    <row r="6837" spans="1:11" x14ac:dyDescent="0.35">
      <c r="A6837" s="9">
        <v>10440</v>
      </c>
      <c r="B6837" s="9" t="s">
        <v>250</v>
      </c>
      <c r="C6837" s="9" t="s">
        <v>149</v>
      </c>
      <c r="D6837" s="9">
        <v>2003</v>
      </c>
      <c r="E6837" s="9" t="s">
        <v>1</v>
      </c>
      <c r="F6837" s="9" t="s">
        <v>38</v>
      </c>
      <c r="G6837" s="9">
        <v>0</v>
      </c>
      <c r="H6837" s="9">
        <v>0</v>
      </c>
      <c r="I6837" s="9">
        <v>0.1</v>
      </c>
      <c r="J6837" s="9">
        <v>0</v>
      </c>
      <c r="K6837" s="9">
        <v>0.1</v>
      </c>
    </row>
    <row r="6838" spans="1:11" x14ac:dyDescent="0.35">
      <c r="A6838" s="10">
        <v>10441</v>
      </c>
      <c r="B6838" s="10" t="s">
        <v>1283</v>
      </c>
      <c r="C6838" s="10" t="s">
        <v>39</v>
      </c>
      <c r="D6838" s="10">
        <v>2003</v>
      </c>
      <c r="E6838" s="10" t="s">
        <v>2</v>
      </c>
      <c r="F6838" s="10" t="s">
        <v>114</v>
      </c>
      <c r="G6838" s="10">
        <v>0.08</v>
      </c>
      <c r="H6838" s="10">
        <v>0.02</v>
      </c>
      <c r="I6838" s="10">
        <v>0</v>
      </c>
      <c r="J6838" s="10">
        <v>0</v>
      </c>
      <c r="K6838" s="10">
        <v>0.1</v>
      </c>
    </row>
    <row r="6839" spans="1:11" x14ac:dyDescent="0.35">
      <c r="A6839" s="9">
        <v>10442</v>
      </c>
      <c r="B6839" s="9" t="s">
        <v>3784</v>
      </c>
      <c r="C6839" s="9" t="s">
        <v>34</v>
      </c>
      <c r="D6839" s="9">
        <v>2003</v>
      </c>
      <c r="E6839" s="9" t="s">
        <v>3</v>
      </c>
      <c r="F6839" s="9" t="s">
        <v>61</v>
      </c>
      <c r="G6839" s="9">
        <v>0.05</v>
      </c>
      <c r="H6839" s="9">
        <v>0.04</v>
      </c>
      <c r="I6839" s="9">
        <v>0</v>
      </c>
      <c r="J6839" s="9">
        <v>0.01</v>
      </c>
      <c r="K6839" s="9">
        <v>0.1</v>
      </c>
    </row>
    <row r="6840" spans="1:11" x14ac:dyDescent="0.35">
      <c r="A6840" s="10">
        <v>10443</v>
      </c>
      <c r="B6840" s="10" t="s">
        <v>3785</v>
      </c>
      <c r="C6840" s="10" t="s">
        <v>56</v>
      </c>
      <c r="D6840" s="10">
        <v>2015</v>
      </c>
      <c r="E6840" s="10" t="s">
        <v>9</v>
      </c>
      <c r="F6840" s="10" t="s">
        <v>75</v>
      </c>
      <c r="G6840" s="10">
        <v>0</v>
      </c>
      <c r="H6840" s="10">
        <v>0</v>
      </c>
      <c r="I6840" s="10">
        <v>0.1</v>
      </c>
      <c r="J6840" s="10">
        <v>0</v>
      </c>
      <c r="K6840" s="10">
        <v>0.1</v>
      </c>
    </row>
    <row r="6841" spans="1:11" x14ac:dyDescent="0.35">
      <c r="A6841" s="9">
        <v>10444</v>
      </c>
      <c r="B6841" s="9" t="s">
        <v>3786</v>
      </c>
      <c r="C6841" s="9" t="s">
        <v>39</v>
      </c>
      <c r="D6841" s="9">
        <v>2005</v>
      </c>
      <c r="E6841" s="9" t="s">
        <v>9</v>
      </c>
      <c r="F6841" s="9" t="s">
        <v>2941</v>
      </c>
      <c r="G6841" s="9">
        <v>0.08</v>
      </c>
      <c r="H6841" s="9">
        <v>0.02</v>
      </c>
      <c r="I6841" s="9">
        <v>0</v>
      </c>
      <c r="J6841" s="9">
        <v>0</v>
      </c>
      <c r="K6841" s="9">
        <v>0.1</v>
      </c>
    </row>
    <row r="6842" spans="1:11" x14ac:dyDescent="0.35">
      <c r="A6842" s="10">
        <v>10445</v>
      </c>
      <c r="B6842" s="10" t="s">
        <v>3787</v>
      </c>
      <c r="C6842" s="10" t="s">
        <v>39</v>
      </c>
      <c r="D6842" s="10">
        <v>2005</v>
      </c>
      <c r="E6842" s="10" t="s">
        <v>1</v>
      </c>
      <c r="F6842" s="10" t="s">
        <v>356</v>
      </c>
      <c r="G6842" s="10">
        <v>0.08</v>
      </c>
      <c r="H6842" s="10">
        <v>0.02</v>
      </c>
      <c r="I6842" s="10">
        <v>0</v>
      </c>
      <c r="J6842" s="10">
        <v>0</v>
      </c>
      <c r="K6842" s="10">
        <v>0.1</v>
      </c>
    </row>
    <row r="6843" spans="1:11" x14ac:dyDescent="0.35">
      <c r="A6843" s="9">
        <v>10446</v>
      </c>
      <c r="B6843" s="9" t="s">
        <v>3788</v>
      </c>
      <c r="C6843" s="9" t="s">
        <v>49</v>
      </c>
      <c r="D6843" s="9">
        <v>2009</v>
      </c>
      <c r="E6843" s="9" t="s">
        <v>11</v>
      </c>
      <c r="F6843" s="9" t="s">
        <v>1527</v>
      </c>
      <c r="G6843" s="9">
        <v>0.08</v>
      </c>
      <c r="H6843" s="9">
        <v>0.01</v>
      </c>
      <c r="I6843" s="9">
        <v>0</v>
      </c>
      <c r="J6843" s="9">
        <v>0.01</v>
      </c>
      <c r="K6843" s="9">
        <v>0.1</v>
      </c>
    </row>
    <row r="6844" spans="1:11" x14ac:dyDescent="0.35">
      <c r="A6844" s="10">
        <v>10447</v>
      </c>
      <c r="B6844" s="10" t="s">
        <v>3789</v>
      </c>
      <c r="C6844" s="10" t="s">
        <v>39</v>
      </c>
      <c r="D6844" s="10">
        <v>2004</v>
      </c>
      <c r="E6844" s="10" t="s">
        <v>7</v>
      </c>
      <c r="F6844" s="10" t="s">
        <v>45</v>
      </c>
      <c r="G6844" s="10">
        <v>0.08</v>
      </c>
      <c r="H6844" s="10">
        <v>0.02</v>
      </c>
      <c r="I6844" s="10">
        <v>0</v>
      </c>
      <c r="J6844" s="10">
        <v>0</v>
      </c>
      <c r="K6844" s="10">
        <v>0.1</v>
      </c>
    </row>
    <row r="6845" spans="1:11" x14ac:dyDescent="0.35">
      <c r="A6845" s="9">
        <v>10448</v>
      </c>
      <c r="B6845" s="9" t="s">
        <v>1325</v>
      </c>
      <c r="C6845" s="9" t="s">
        <v>42</v>
      </c>
      <c r="D6845" s="9">
        <v>2013</v>
      </c>
      <c r="E6845" s="9" t="s">
        <v>2</v>
      </c>
      <c r="F6845" s="9" t="s">
        <v>50</v>
      </c>
      <c r="G6845" s="9">
        <v>0</v>
      </c>
      <c r="H6845" s="9">
        <v>0.09</v>
      </c>
      <c r="I6845" s="9">
        <v>0</v>
      </c>
      <c r="J6845" s="9">
        <v>0.01</v>
      </c>
      <c r="K6845" s="9">
        <v>0.1</v>
      </c>
    </row>
    <row r="6846" spans="1:11" x14ac:dyDescent="0.35">
      <c r="A6846" s="10">
        <v>10449</v>
      </c>
      <c r="B6846" s="10" t="s">
        <v>3790</v>
      </c>
      <c r="C6846" s="10" t="s">
        <v>34</v>
      </c>
      <c r="D6846" s="10">
        <v>2004</v>
      </c>
      <c r="E6846" s="10" t="s">
        <v>3</v>
      </c>
      <c r="F6846" s="10" t="s">
        <v>52</v>
      </c>
      <c r="G6846" s="10">
        <v>0.05</v>
      </c>
      <c r="H6846" s="10">
        <v>0.04</v>
      </c>
      <c r="I6846" s="10">
        <v>0</v>
      </c>
      <c r="J6846" s="10">
        <v>0.01</v>
      </c>
      <c r="K6846" s="10">
        <v>0.1</v>
      </c>
    </row>
    <row r="6847" spans="1:11" x14ac:dyDescent="0.35">
      <c r="A6847" s="9">
        <v>10450</v>
      </c>
      <c r="B6847" s="9" t="s">
        <v>3791</v>
      </c>
      <c r="C6847" s="9" t="s">
        <v>42</v>
      </c>
      <c r="D6847" s="9">
        <v>2012</v>
      </c>
      <c r="E6847" s="9" t="s">
        <v>9</v>
      </c>
      <c r="F6847" s="9" t="s">
        <v>53</v>
      </c>
      <c r="G6847" s="9">
        <v>0</v>
      </c>
      <c r="H6847" s="9">
        <v>0</v>
      </c>
      <c r="I6847" s="9">
        <v>0.1</v>
      </c>
      <c r="J6847" s="9">
        <v>0</v>
      </c>
      <c r="K6847" s="9">
        <v>0.1</v>
      </c>
    </row>
    <row r="6848" spans="1:11" x14ac:dyDescent="0.35">
      <c r="A6848" s="10">
        <v>10451</v>
      </c>
      <c r="B6848" s="10" t="s">
        <v>3792</v>
      </c>
      <c r="C6848" s="10" t="s">
        <v>42</v>
      </c>
      <c r="D6848" s="10">
        <v>2010</v>
      </c>
      <c r="E6848" s="10" t="s">
        <v>1</v>
      </c>
      <c r="F6848" s="10" t="s">
        <v>742</v>
      </c>
      <c r="G6848" s="10">
        <v>0</v>
      </c>
      <c r="H6848" s="10">
        <v>0.09</v>
      </c>
      <c r="I6848" s="10">
        <v>0</v>
      </c>
      <c r="J6848" s="10">
        <v>0.01</v>
      </c>
      <c r="K6848" s="10">
        <v>0.1</v>
      </c>
    </row>
    <row r="6849" spans="1:11" x14ac:dyDescent="0.35">
      <c r="A6849" s="9">
        <v>10452</v>
      </c>
      <c r="B6849" s="9" t="s">
        <v>3793</v>
      </c>
      <c r="C6849" s="9" t="s">
        <v>49</v>
      </c>
      <c r="D6849" s="9">
        <v>2009</v>
      </c>
      <c r="E6849" s="9" t="s">
        <v>1</v>
      </c>
      <c r="F6849" s="9" t="s">
        <v>75</v>
      </c>
      <c r="G6849" s="9">
        <v>0</v>
      </c>
      <c r="H6849" s="9">
        <v>0</v>
      </c>
      <c r="I6849" s="9">
        <v>0.1</v>
      </c>
      <c r="J6849" s="9">
        <v>0</v>
      </c>
      <c r="K6849" s="9">
        <v>0.1</v>
      </c>
    </row>
    <row r="6850" spans="1:11" x14ac:dyDescent="0.35">
      <c r="A6850" s="10">
        <v>10453</v>
      </c>
      <c r="B6850" s="10" t="s">
        <v>3794</v>
      </c>
      <c r="C6850" s="10" t="s">
        <v>36</v>
      </c>
      <c r="D6850" s="10">
        <v>2005</v>
      </c>
      <c r="E6850" s="10" t="s">
        <v>3</v>
      </c>
      <c r="F6850" s="10" t="s">
        <v>67</v>
      </c>
      <c r="G6850" s="10">
        <v>7.0000000000000007E-2</v>
      </c>
      <c r="H6850" s="10">
        <v>0.03</v>
      </c>
      <c r="I6850" s="10">
        <v>0</v>
      </c>
      <c r="J6850" s="10">
        <v>0</v>
      </c>
      <c r="K6850" s="10">
        <v>0.1</v>
      </c>
    </row>
    <row r="6851" spans="1:11" x14ac:dyDescent="0.35">
      <c r="A6851" s="9">
        <v>10454</v>
      </c>
      <c r="B6851" s="9" t="s">
        <v>1736</v>
      </c>
      <c r="C6851" s="9" t="s">
        <v>70</v>
      </c>
      <c r="D6851" s="9">
        <v>2011</v>
      </c>
      <c r="E6851" s="9" t="s">
        <v>6</v>
      </c>
      <c r="F6851" s="9" t="s">
        <v>50</v>
      </c>
      <c r="G6851" s="9">
        <v>0.1</v>
      </c>
      <c r="H6851" s="9">
        <v>0</v>
      </c>
      <c r="I6851" s="9">
        <v>0</v>
      </c>
      <c r="J6851" s="9">
        <v>0.01</v>
      </c>
      <c r="K6851" s="9">
        <v>0.1</v>
      </c>
    </row>
    <row r="6852" spans="1:11" x14ac:dyDescent="0.35">
      <c r="A6852" s="10">
        <v>10455</v>
      </c>
      <c r="B6852" s="10" t="s">
        <v>3795</v>
      </c>
      <c r="C6852" s="10" t="s">
        <v>34</v>
      </c>
      <c r="D6852" s="10">
        <v>2005</v>
      </c>
      <c r="E6852" s="10" t="s">
        <v>1</v>
      </c>
      <c r="F6852" s="10" t="s">
        <v>111</v>
      </c>
      <c r="G6852" s="10">
        <v>0.02</v>
      </c>
      <c r="H6852" s="10">
        <v>0.02</v>
      </c>
      <c r="I6852" s="10">
        <v>0.06</v>
      </c>
      <c r="J6852" s="10">
        <v>0.01</v>
      </c>
      <c r="K6852" s="10">
        <v>0.1</v>
      </c>
    </row>
    <row r="6853" spans="1:11" x14ac:dyDescent="0.35">
      <c r="A6853" s="9">
        <v>10456</v>
      </c>
      <c r="B6853" s="9" t="s">
        <v>3796</v>
      </c>
      <c r="C6853" s="9" t="s">
        <v>56</v>
      </c>
      <c r="D6853" s="9">
        <v>2011</v>
      </c>
      <c r="E6853" s="9" t="s">
        <v>9</v>
      </c>
      <c r="F6853" s="9" t="s">
        <v>137</v>
      </c>
      <c r="G6853" s="9">
        <v>0.05</v>
      </c>
      <c r="H6853" s="9">
        <v>0.04</v>
      </c>
      <c r="I6853" s="9">
        <v>0</v>
      </c>
      <c r="J6853" s="9">
        <v>0.02</v>
      </c>
      <c r="K6853" s="9">
        <v>0.1</v>
      </c>
    </row>
    <row r="6854" spans="1:11" x14ac:dyDescent="0.35">
      <c r="A6854" s="10">
        <v>10457</v>
      </c>
      <c r="B6854" s="10" t="s">
        <v>3797</v>
      </c>
      <c r="C6854" s="10" t="s">
        <v>34</v>
      </c>
      <c r="D6854" s="10">
        <v>2005</v>
      </c>
      <c r="E6854" s="10" t="s">
        <v>2</v>
      </c>
      <c r="F6854" s="10" t="s">
        <v>38</v>
      </c>
      <c r="G6854" s="10">
        <v>0.05</v>
      </c>
      <c r="H6854" s="10">
        <v>0.04</v>
      </c>
      <c r="I6854" s="10">
        <v>0</v>
      </c>
      <c r="J6854" s="10">
        <v>0.01</v>
      </c>
      <c r="K6854" s="10">
        <v>0.1</v>
      </c>
    </row>
    <row r="6855" spans="1:11" x14ac:dyDescent="0.35">
      <c r="A6855" s="9">
        <v>10458</v>
      </c>
      <c r="B6855" s="9" t="s">
        <v>3798</v>
      </c>
      <c r="C6855" s="9" t="s">
        <v>49</v>
      </c>
      <c r="D6855" s="9">
        <v>2010</v>
      </c>
      <c r="E6855" s="9" t="s">
        <v>4</v>
      </c>
      <c r="F6855" s="9" t="s">
        <v>75</v>
      </c>
      <c r="G6855" s="9">
        <v>0</v>
      </c>
      <c r="H6855" s="9">
        <v>0</v>
      </c>
      <c r="I6855" s="9">
        <v>0.1</v>
      </c>
      <c r="J6855" s="9">
        <v>0</v>
      </c>
      <c r="K6855" s="9">
        <v>0.1</v>
      </c>
    </row>
    <row r="6856" spans="1:11" x14ac:dyDescent="0.35">
      <c r="A6856" s="10">
        <v>10459</v>
      </c>
      <c r="B6856" s="10" t="s">
        <v>3799</v>
      </c>
      <c r="C6856" s="10" t="s">
        <v>49</v>
      </c>
      <c r="D6856" s="10">
        <v>2008</v>
      </c>
      <c r="E6856" s="10" t="s">
        <v>5</v>
      </c>
      <c r="F6856" s="10" t="s">
        <v>137</v>
      </c>
      <c r="G6856" s="10">
        <v>0.09</v>
      </c>
      <c r="H6856" s="10">
        <v>0</v>
      </c>
      <c r="I6856" s="10">
        <v>0.01</v>
      </c>
      <c r="J6856" s="10">
        <v>0.01</v>
      </c>
      <c r="K6856" s="10">
        <v>0.1</v>
      </c>
    </row>
    <row r="6857" spans="1:11" x14ac:dyDescent="0.35">
      <c r="A6857" s="9">
        <v>10460</v>
      </c>
      <c r="B6857" s="9" t="s">
        <v>3800</v>
      </c>
      <c r="C6857" s="9" t="s">
        <v>69</v>
      </c>
      <c r="D6857" s="9">
        <v>2009</v>
      </c>
      <c r="E6857" s="9" t="s">
        <v>3</v>
      </c>
      <c r="F6857" s="9" t="s">
        <v>633</v>
      </c>
      <c r="G6857" s="9">
        <v>0.1</v>
      </c>
      <c r="H6857" s="9">
        <v>0</v>
      </c>
      <c r="I6857" s="9">
        <v>0</v>
      </c>
      <c r="J6857" s="9">
        <v>0.01</v>
      </c>
      <c r="K6857" s="9">
        <v>0.1</v>
      </c>
    </row>
    <row r="6858" spans="1:11" x14ac:dyDescent="0.35">
      <c r="A6858" s="10">
        <v>10461</v>
      </c>
      <c r="B6858" s="10" t="s">
        <v>3801</v>
      </c>
      <c r="C6858" s="10" t="s">
        <v>70</v>
      </c>
      <c r="D6858" s="10">
        <v>2008</v>
      </c>
      <c r="E6858" s="10" t="s">
        <v>9</v>
      </c>
      <c r="F6858" s="10" t="s">
        <v>46</v>
      </c>
      <c r="G6858" s="10">
        <v>0.09</v>
      </c>
      <c r="H6858" s="10">
        <v>0.01</v>
      </c>
      <c r="I6858" s="10">
        <v>0</v>
      </c>
      <c r="J6858" s="10">
        <v>0.01</v>
      </c>
      <c r="K6858" s="10">
        <v>0.1</v>
      </c>
    </row>
    <row r="6859" spans="1:11" x14ac:dyDescent="0.35">
      <c r="A6859" s="9">
        <v>10462</v>
      </c>
      <c r="B6859" s="9" t="s">
        <v>934</v>
      </c>
      <c r="C6859" s="9" t="s">
        <v>34</v>
      </c>
      <c r="D6859" s="9">
        <v>2010</v>
      </c>
      <c r="E6859" s="9" t="s">
        <v>2</v>
      </c>
      <c r="F6859" s="9" t="s">
        <v>84</v>
      </c>
      <c r="G6859" s="9">
        <v>0.05</v>
      </c>
      <c r="H6859" s="9">
        <v>0.04</v>
      </c>
      <c r="I6859" s="9">
        <v>0</v>
      </c>
      <c r="J6859" s="9">
        <v>0.01</v>
      </c>
      <c r="K6859" s="9">
        <v>0.1</v>
      </c>
    </row>
    <row r="6860" spans="1:11" x14ac:dyDescent="0.35">
      <c r="A6860" s="10">
        <v>10463</v>
      </c>
      <c r="B6860" s="10" t="s">
        <v>864</v>
      </c>
      <c r="C6860" s="10" t="s">
        <v>149</v>
      </c>
      <c r="D6860" s="10">
        <v>2003</v>
      </c>
      <c r="E6860" s="10" t="s">
        <v>7</v>
      </c>
      <c r="F6860" s="10" t="s">
        <v>35</v>
      </c>
      <c r="G6860" s="10">
        <v>0.08</v>
      </c>
      <c r="H6860" s="10">
        <v>0.02</v>
      </c>
      <c r="I6860" s="10">
        <v>0</v>
      </c>
      <c r="J6860" s="10">
        <v>0</v>
      </c>
      <c r="K6860" s="10">
        <v>0.1</v>
      </c>
    </row>
    <row r="6861" spans="1:11" x14ac:dyDescent="0.35">
      <c r="A6861" s="9">
        <v>10464</v>
      </c>
      <c r="B6861" s="9" t="s">
        <v>3802</v>
      </c>
      <c r="C6861" s="9" t="s">
        <v>94</v>
      </c>
      <c r="D6861" s="9">
        <v>2009</v>
      </c>
      <c r="E6861" s="9" t="s">
        <v>11</v>
      </c>
      <c r="F6861" s="9" t="s">
        <v>98</v>
      </c>
      <c r="G6861" s="9">
        <v>0</v>
      </c>
      <c r="H6861" s="9">
        <v>0.08</v>
      </c>
      <c r="I6861" s="9">
        <v>0</v>
      </c>
      <c r="J6861" s="9">
        <v>0.02</v>
      </c>
      <c r="K6861" s="9">
        <v>0.1</v>
      </c>
    </row>
    <row r="6862" spans="1:11" x14ac:dyDescent="0.35">
      <c r="A6862" s="10">
        <v>10465</v>
      </c>
      <c r="B6862" s="10" t="s">
        <v>3803</v>
      </c>
      <c r="C6862" s="10" t="s">
        <v>149</v>
      </c>
      <c r="D6862" s="10">
        <v>2005</v>
      </c>
      <c r="E6862" s="10" t="s">
        <v>9</v>
      </c>
      <c r="F6862" s="10" t="s">
        <v>50</v>
      </c>
      <c r="G6862" s="10">
        <v>0.08</v>
      </c>
      <c r="H6862" s="10">
        <v>0.02</v>
      </c>
      <c r="I6862" s="10">
        <v>0</v>
      </c>
      <c r="J6862" s="10">
        <v>0</v>
      </c>
      <c r="K6862" s="10">
        <v>0.1</v>
      </c>
    </row>
    <row r="6863" spans="1:11" x14ac:dyDescent="0.35">
      <c r="A6863" s="9">
        <v>10466</v>
      </c>
      <c r="B6863" s="9" t="s">
        <v>3804</v>
      </c>
      <c r="C6863" s="9" t="s">
        <v>49</v>
      </c>
      <c r="D6863" s="9">
        <v>2009</v>
      </c>
      <c r="E6863" s="9" t="s">
        <v>6</v>
      </c>
      <c r="F6863" s="9" t="s">
        <v>2956</v>
      </c>
      <c r="G6863" s="9">
        <v>0.1</v>
      </c>
      <c r="H6863" s="9">
        <v>0</v>
      </c>
      <c r="I6863" s="9">
        <v>0</v>
      </c>
      <c r="J6863" s="9">
        <v>0.01</v>
      </c>
      <c r="K6863" s="9">
        <v>0.1</v>
      </c>
    </row>
    <row r="6864" spans="1:11" x14ac:dyDescent="0.35">
      <c r="A6864" s="10">
        <v>10467</v>
      </c>
      <c r="B6864" s="10" t="s">
        <v>3451</v>
      </c>
      <c r="C6864" s="10" t="s">
        <v>69</v>
      </c>
      <c r="D6864" s="11" t="s">
        <v>145</v>
      </c>
      <c r="E6864" s="10" t="s">
        <v>9</v>
      </c>
      <c r="F6864" s="10" t="s">
        <v>120</v>
      </c>
      <c r="G6864" s="10">
        <v>0.09</v>
      </c>
      <c r="H6864" s="10">
        <v>0.01</v>
      </c>
      <c r="I6864" s="10">
        <v>0</v>
      </c>
      <c r="J6864" s="10">
        <v>0.01</v>
      </c>
      <c r="K6864" s="10">
        <v>0.1</v>
      </c>
    </row>
    <row r="6865" spans="1:11" x14ac:dyDescent="0.35">
      <c r="A6865" s="9">
        <v>10468</v>
      </c>
      <c r="B6865" s="9" t="s">
        <v>3805</v>
      </c>
      <c r="C6865" s="9" t="s">
        <v>34</v>
      </c>
      <c r="D6865" s="9">
        <v>2001</v>
      </c>
      <c r="E6865" s="9" t="s">
        <v>11</v>
      </c>
      <c r="F6865" s="9" t="s">
        <v>104</v>
      </c>
      <c r="G6865" s="9">
        <v>0.05</v>
      </c>
      <c r="H6865" s="9">
        <v>0.04</v>
      </c>
      <c r="I6865" s="9">
        <v>0</v>
      </c>
      <c r="J6865" s="9">
        <v>0.01</v>
      </c>
      <c r="K6865" s="9">
        <v>0.1</v>
      </c>
    </row>
    <row r="6866" spans="1:11" x14ac:dyDescent="0.35">
      <c r="A6866" s="10">
        <v>10469</v>
      </c>
      <c r="B6866" s="10" t="s">
        <v>2343</v>
      </c>
      <c r="C6866" s="10" t="s">
        <v>69</v>
      </c>
      <c r="D6866" s="10">
        <v>2009</v>
      </c>
      <c r="E6866" s="10" t="s">
        <v>11</v>
      </c>
      <c r="F6866" s="10" t="s">
        <v>62</v>
      </c>
      <c r="G6866" s="10">
        <v>0.06</v>
      </c>
      <c r="H6866" s="10">
        <v>0.03</v>
      </c>
      <c r="I6866" s="10">
        <v>0</v>
      </c>
      <c r="J6866" s="10">
        <v>0.01</v>
      </c>
      <c r="K6866" s="10">
        <v>0.1</v>
      </c>
    </row>
    <row r="6867" spans="1:11" x14ac:dyDescent="0.35">
      <c r="A6867" s="9">
        <v>10470</v>
      </c>
      <c r="B6867" s="9" t="s">
        <v>1604</v>
      </c>
      <c r="C6867" s="9" t="s">
        <v>69</v>
      </c>
      <c r="D6867" s="9">
        <v>2014</v>
      </c>
      <c r="E6867" s="9" t="s">
        <v>11</v>
      </c>
      <c r="F6867" s="9" t="s">
        <v>461</v>
      </c>
      <c r="G6867" s="9">
        <v>0.05</v>
      </c>
      <c r="H6867" s="9">
        <v>0.03</v>
      </c>
      <c r="I6867" s="9">
        <v>0</v>
      </c>
      <c r="J6867" s="9">
        <v>0.02</v>
      </c>
      <c r="K6867" s="9">
        <v>0.1</v>
      </c>
    </row>
    <row r="6868" spans="1:11" x14ac:dyDescent="0.35">
      <c r="A6868" s="10">
        <v>10471</v>
      </c>
      <c r="B6868" s="10" t="s">
        <v>3806</v>
      </c>
      <c r="C6868" s="10" t="s">
        <v>146</v>
      </c>
      <c r="D6868" s="10">
        <v>2000</v>
      </c>
      <c r="E6868" s="10" t="s">
        <v>3</v>
      </c>
      <c r="F6868" s="10" t="s">
        <v>53</v>
      </c>
      <c r="G6868" s="10">
        <v>0</v>
      </c>
      <c r="H6868" s="10">
        <v>0</v>
      </c>
      <c r="I6868" s="10">
        <v>0.1</v>
      </c>
      <c r="J6868" s="10">
        <v>0</v>
      </c>
      <c r="K6868" s="10">
        <v>0.1</v>
      </c>
    </row>
    <row r="6869" spans="1:11" x14ac:dyDescent="0.35">
      <c r="A6869" s="9">
        <v>10472</v>
      </c>
      <c r="B6869" s="9" t="s">
        <v>3807</v>
      </c>
      <c r="C6869" s="9" t="s">
        <v>42</v>
      </c>
      <c r="D6869" s="9">
        <v>2010</v>
      </c>
      <c r="E6869" s="9" t="s">
        <v>6</v>
      </c>
      <c r="F6869" s="9" t="s">
        <v>50</v>
      </c>
      <c r="G6869" s="9">
        <v>0.1</v>
      </c>
      <c r="H6869" s="9">
        <v>0</v>
      </c>
      <c r="I6869" s="9">
        <v>0</v>
      </c>
      <c r="J6869" s="9">
        <v>0.01</v>
      </c>
      <c r="K6869" s="9">
        <v>0.1</v>
      </c>
    </row>
    <row r="6870" spans="1:11" x14ac:dyDescent="0.35">
      <c r="A6870" s="10">
        <v>10473</v>
      </c>
      <c r="B6870" s="10" t="s">
        <v>3808</v>
      </c>
      <c r="C6870" s="10" t="s">
        <v>44</v>
      </c>
      <c r="D6870" s="10">
        <v>2006</v>
      </c>
      <c r="E6870" s="10" t="s">
        <v>11</v>
      </c>
      <c r="F6870" s="10" t="s">
        <v>57</v>
      </c>
      <c r="G6870" s="10">
        <v>0</v>
      </c>
      <c r="H6870" s="10">
        <v>0</v>
      </c>
      <c r="I6870" s="10">
        <v>0.1</v>
      </c>
      <c r="J6870" s="10">
        <v>0</v>
      </c>
      <c r="K6870" s="10">
        <v>0.1</v>
      </c>
    </row>
    <row r="6871" spans="1:11" x14ac:dyDescent="0.35">
      <c r="A6871" s="9">
        <v>10474</v>
      </c>
      <c r="B6871" s="9" t="s">
        <v>3809</v>
      </c>
      <c r="C6871" s="9" t="s">
        <v>49</v>
      </c>
      <c r="D6871" s="9">
        <v>2009</v>
      </c>
      <c r="E6871" s="9" t="s">
        <v>11</v>
      </c>
      <c r="F6871" s="9" t="s">
        <v>38</v>
      </c>
      <c r="G6871" s="9">
        <v>0.1</v>
      </c>
      <c r="H6871" s="9">
        <v>0</v>
      </c>
      <c r="I6871" s="9">
        <v>0</v>
      </c>
      <c r="J6871" s="9">
        <v>0.01</v>
      </c>
      <c r="K6871" s="9">
        <v>0.1</v>
      </c>
    </row>
    <row r="6872" spans="1:11" x14ac:dyDescent="0.35">
      <c r="A6872" s="10">
        <v>10475</v>
      </c>
      <c r="B6872" s="10" t="s">
        <v>3810</v>
      </c>
      <c r="C6872" s="10" t="s">
        <v>69</v>
      </c>
      <c r="D6872" s="10">
        <v>2013</v>
      </c>
      <c r="E6872" s="10" t="s">
        <v>7</v>
      </c>
      <c r="F6872" s="10" t="s">
        <v>75</v>
      </c>
      <c r="G6872" s="10">
        <v>0</v>
      </c>
      <c r="H6872" s="10">
        <v>0</v>
      </c>
      <c r="I6872" s="10">
        <v>0.1</v>
      </c>
      <c r="J6872" s="10">
        <v>0</v>
      </c>
      <c r="K6872" s="10">
        <v>0.1</v>
      </c>
    </row>
    <row r="6873" spans="1:11" x14ac:dyDescent="0.35">
      <c r="A6873" s="9">
        <v>10476</v>
      </c>
      <c r="B6873" s="9" t="s">
        <v>3811</v>
      </c>
      <c r="C6873" s="9" t="s">
        <v>69</v>
      </c>
      <c r="D6873" s="9">
        <v>2012</v>
      </c>
      <c r="E6873" s="9" t="s">
        <v>9</v>
      </c>
      <c r="F6873" s="9" t="s">
        <v>75</v>
      </c>
      <c r="G6873" s="9">
        <v>0</v>
      </c>
      <c r="H6873" s="9">
        <v>0</v>
      </c>
      <c r="I6873" s="9">
        <v>0.1</v>
      </c>
      <c r="J6873" s="9">
        <v>0</v>
      </c>
      <c r="K6873" s="9">
        <v>0.1</v>
      </c>
    </row>
    <row r="6874" spans="1:11" x14ac:dyDescent="0.35">
      <c r="A6874" s="10">
        <v>10477</v>
      </c>
      <c r="B6874" s="10" t="s">
        <v>3812</v>
      </c>
      <c r="C6874" s="10" t="s">
        <v>42</v>
      </c>
      <c r="D6874" s="10">
        <v>2009</v>
      </c>
      <c r="E6874" s="10" t="s">
        <v>3</v>
      </c>
      <c r="F6874" s="10" t="s">
        <v>38</v>
      </c>
      <c r="G6874" s="10">
        <v>0.09</v>
      </c>
      <c r="H6874" s="10">
        <v>0.01</v>
      </c>
      <c r="I6874" s="10">
        <v>0</v>
      </c>
      <c r="J6874" s="10">
        <v>0.01</v>
      </c>
      <c r="K6874" s="10">
        <v>0.1</v>
      </c>
    </row>
    <row r="6875" spans="1:11" x14ac:dyDescent="0.35">
      <c r="A6875" s="9">
        <v>10478</v>
      </c>
      <c r="B6875" s="9" t="s">
        <v>2478</v>
      </c>
      <c r="C6875" s="9" t="s">
        <v>49</v>
      </c>
      <c r="D6875" s="9">
        <v>2011</v>
      </c>
      <c r="E6875" s="9" t="s">
        <v>1</v>
      </c>
      <c r="F6875" s="9" t="s">
        <v>52</v>
      </c>
      <c r="G6875" s="9">
        <v>0.1</v>
      </c>
      <c r="H6875" s="9">
        <v>0</v>
      </c>
      <c r="I6875" s="9">
        <v>0</v>
      </c>
      <c r="J6875" s="9">
        <v>0.01</v>
      </c>
      <c r="K6875" s="9">
        <v>0.1</v>
      </c>
    </row>
    <row r="6876" spans="1:11" x14ac:dyDescent="0.35">
      <c r="A6876" s="10">
        <v>10479</v>
      </c>
      <c r="B6876" s="10" t="s">
        <v>3813</v>
      </c>
      <c r="C6876" s="10" t="s">
        <v>44</v>
      </c>
      <c r="D6876" s="10">
        <v>2005</v>
      </c>
      <c r="E6876" s="10" t="s">
        <v>1</v>
      </c>
      <c r="F6876" s="10" t="s">
        <v>57</v>
      </c>
      <c r="G6876" s="10">
        <v>0.1</v>
      </c>
      <c r="H6876" s="10">
        <v>0</v>
      </c>
      <c r="I6876" s="10">
        <v>0</v>
      </c>
      <c r="J6876" s="10">
        <v>0.01</v>
      </c>
      <c r="K6876" s="10">
        <v>0.1</v>
      </c>
    </row>
    <row r="6877" spans="1:11" x14ac:dyDescent="0.35">
      <c r="A6877" s="9">
        <v>10480</v>
      </c>
      <c r="B6877" s="9" t="s">
        <v>3814</v>
      </c>
      <c r="C6877" s="9" t="s">
        <v>49</v>
      </c>
      <c r="D6877" s="9">
        <v>2008</v>
      </c>
      <c r="E6877" s="9" t="s">
        <v>3</v>
      </c>
      <c r="F6877" s="9" t="s">
        <v>751</v>
      </c>
      <c r="G6877" s="9">
        <v>0.1</v>
      </c>
      <c r="H6877" s="9">
        <v>0</v>
      </c>
      <c r="I6877" s="9">
        <v>0</v>
      </c>
      <c r="J6877" s="9">
        <v>0.01</v>
      </c>
      <c r="K6877" s="9">
        <v>0.1</v>
      </c>
    </row>
    <row r="6878" spans="1:11" x14ac:dyDescent="0.35">
      <c r="A6878" s="10">
        <v>10481</v>
      </c>
      <c r="B6878" s="10" t="s">
        <v>3815</v>
      </c>
      <c r="C6878" s="10" t="s">
        <v>49</v>
      </c>
      <c r="D6878" s="10">
        <v>2011</v>
      </c>
      <c r="E6878" s="10" t="s">
        <v>5</v>
      </c>
      <c r="F6878" s="10" t="s">
        <v>3560</v>
      </c>
      <c r="G6878" s="10">
        <v>0.05</v>
      </c>
      <c r="H6878" s="10">
        <v>0.04</v>
      </c>
      <c r="I6878" s="10">
        <v>0</v>
      </c>
      <c r="J6878" s="10">
        <v>0.01</v>
      </c>
      <c r="K6878" s="10">
        <v>0.1</v>
      </c>
    </row>
    <row r="6879" spans="1:11" x14ac:dyDescent="0.35">
      <c r="A6879" s="9">
        <v>10482</v>
      </c>
      <c r="B6879" s="9" t="s">
        <v>3816</v>
      </c>
      <c r="C6879" s="9" t="s">
        <v>49</v>
      </c>
      <c r="D6879" s="9">
        <v>2007</v>
      </c>
      <c r="E6879" s="9" t="s">
        <v>5</v>
      </c>
      <c r="F6879" s="9" t="s">
        <v>46</v>
      </c>
      <c r="G6879" s="9">
        <v>0.1</v>
      </c>
      <c r="H6879" s="9">
        <v>0</v>
      </c>
      <c r="I6879" s="9">
        <v>0</v>
      </c>
      <c r="J6879" s="9">
        <v>0.01</v>
      </c>
      <c r="K6879" s="9">
        <v>0.1</v>
      </c>
    </row>
    <row r="6880" spans="1:11" x14ac:dyDescent="0.35">
      <c r="A6880" s="10">
        <v>10483</v>
      </c>
      <c r="B6880" s="10" t="s">
        <v>1163</v>
      </c>
      <c r="C6880" s="10" t="s">
        <v>88</v>
      </c>
      <c r="D6880" s="10">
        <v>2014</v>
      </c>
      <c r="E6880" s="10" t="s">
        <v>4</v>
      </c>
      <c r="F6880" s="10" t="s">
        <v>495</v>
      </c>
      <c r="G6880" s="10">
        <v>0</v>
      </c>
      <c r="H6880" s="10">
        <v>0</v>
      </c>
      <c r="I6880" s="10">
        <v>0.1</v>
      </c>
      <c r="J6880" s="10">
        <v>0</v>
      </c>
      <c r="K6880" s="10">
        <v>0.1</v>
      </c>
    </row>
    <row r="6881" spans="1:11" x14ac:dyDescent="0.35">
      <c r="A6881" s="9">
        <v>10484</v>
      </c>
      <c r="B6881" s="9" t="s">
        <v>3817</v>
      </c>
      <c r="C6881" s="9" t="s">
        <v>44</v>
      </c>
      <c r="D6881" s="9">
        <v>2006</v>
      </c>
      <c r="E6881" s="9" t="s">
        <v>3</v>
      </c>
      <c r="F6881" s="9" t="s">
        <v>57</v>
      </c>
      <c r="G6881" s="9">
        <v>0</v>
      </c>
      <c r="H6881" s="9">
        <v>0.03</v>
      </c>
      <c r="I6881" s="9">
        <v>7.0000000000000007E-2</v>
      </c>
      <c r="J6881" s="9">
        <v>0.01</v>
      </c>
      <c r="K6881" s="9">
        <v>0.1</v>
      </c>
    </row>
    <row r="6882" spans="1:11" x14ac:dyDescent="0.35">
      <c r="A6882" s="10">
        <v>10485</v>
      </c>
      <c r="B6882" s="10" t="s">
        <v>1495</v>
      </c>
      <c r="C6882" s="10" t="s">
        <v>42</v>
      </c>
      <c r="D6882" s="10">
        <v>2007</v>
      </c>
      <c r="E6882" s="10" t="s">
        <v>6</v>
      </c>
      <c r="F6882" s="10" t="s">
        <v>184</v>
      </c>
      <c r="G6882" s="10">
        <v>0</v>
      </c>
      <c r="H6882" s="10">
        <v>0</v>
      </c>
      <c r="I6882" s="10">
        <v>0.1</v>
      </c>
      <c r="J6882" s="10">
        <v>0</v>
      </c>
      <c r="K6882" s="10">
        <v>0.1</v>
      </c>
    </row>
    <row r="6883" spans="1:11" x14ac:dyDescent="0.35">
      <c r="A6883" s="9">
        <v>10486</v>
      </c>
      <c r="B6883" s="9" t="s">
        <v>3818</v>
      </c>
      <c r="C6883" s="9" t="s">
        <v>42</v>
      </c>
      <c r="D6883" s="9">
        <v>2008</v>
      </c>
      <c r="E6883" s="9" t="s">
        <v>11</v>
      </c>
      <c r="F6883" s="9" t="s">
        <v>3819</v>
      </c>
      <c r="G6883" s="9">
        <v>0.09</v>
      </c>
      <c r="H6883" s="9">
        <v>0</v>
      </c>
      <c r="I6883" s="9">
        <v>0</v>
      </c>
      <c r="J6883" s="9">
        <v>0.01</v>
      </c>
      <c r="K6883" s="9">
        <v>0.1</v>
      </c>
    </row>
    <row r="6884" spans="1:11" x14ac:dyDescent="0.35">
      <c r="A6884" s="10">
        <v>10487</v>
      </c>
      <c r="B6884" s="10" t="s">
        <v>3820</v>
      </c>
      <c r="C6884" s="10" t="s">
        <v>34</v>
      </c>
      <c r="D6884" s="10">
        <v>2002</v>
      </c>
      <c r="E6884" s="10" t="s">
        <v>8</v>
      </c>
      <c r="F6884" s="10" t="s">
        <v>57</v>
      </c>
      <c r="G6884" s="10">
        <v>0.05</v>
      </c>
      <c r="H6884" s="10">
        <v>0.04</v>
      </c>
      <c r="I6884" s="10">
        <v>0</v>
      </c>
      <c r="J6884" s="10">
        <v>0.01</v>
      </c>
      <c r="K6884" s="10">
        <v>0.1</v>
      </c>
    </row>
    <row r="6885" spans="1:11" x14ac:dyDescent="0.35">
      <c r="A6885" s="9">
        <v>10488</v>
      </c>
      <c r="B6885" s="9" t="s">
        <v>696</v>
      </c>
      <c r="C6885" s="9" t="s">
        <v>36</v>
      </c>
      <c r="D6885" s="9">
        <v>2003</v>
      </c>
      <c r="E6885" s="9" t="s">
        <v>3</v>
      </c>
      <c r="F6885" s="9" t="s">
        <v>356</v>
      </c>
      <c r="G6885" s="9">
        <v>7.0000000000000007E-2</v>
      </c>
      <c r="H6885" s="9">
        <v>0.03</v>
      </c>
      <c r="I6885" s="9">
        <v>0</v>
      </c>
      <c r="J6885" s="9">
        <v>0</v>
      </c>
      <c r="K6885" s="9">
        <v>0.1</v>
      </c>
    </row>
    <row r="6886" spans="1:11" x14ac:dyDescent="0.35">
      <c r="A6886" s="10">
        <v>10489</v>
      </c>
      <c r="B6886" s="10" t="s">
        <v>3821</v>
      </c>
      <c r="C6886" s="10" t="s">
        <v>94</v>
      </c>
      <c r="D6886" s="10">
        <v>2004</v>
      </c>
      <c r="E6886" s="10" t="s">
        <v>12</v>
      </c>
      <c r="F6886" s="10" t="s">
        <v>43</v>
      </c>
      <c r="G6886" s="10">
        <v>0</v>
      </c>
      <c r="H6886" s="10">
        <v>0.08</v>
      </c>
      <c r="I6886" s="10">
        <v>0</v>
      </c>
      <c r="J6886" s="10">
        <v>0.02</v>
      </c>
      <c r="K6886" s="10">
        <v>0.1</v>
      </c>
    </row>
    <row r="6887" spans="1:11" x14ac:dyDescent="0.35">
      <c r="A6887" s="9">
        <v>10490</v>
      </c>
      <c r="B6887" s="9" t="s">
        <v>2146</v>
      </c>
      <c r="C6887" s="9" t="s">
        <v>42</v>
      </c>
      <c r="D6887" s="9">
        <v>2011</v>
      </c>
      <c r="E6887" s="9" t="s">
        <v>9</v>
      </c>
      <c r="F6887" s="9" t="s">
        <v>120</v>
      </c>
      <c r="G6887" s="9">
        <v>0.06</v>
      </c>
      <c r="H6887" s="9">
        <v>0.04</v>
      </c>
      <c r="I6887" s="9">
        <v>0</v>
      </c>
      <c r="J6887" s="9">
        <v>0.01</v>
      </c>
      <c r="K6887" s="9">
        <v>0.1</v>
      </c>
    </row>
    <row r="6888" spans="1:11" x14ac:dyDescent="0.35">
      <c r="A6888" s="10">
        <v>10491</v>
      </c>
      <c r="B6888" s="10" t="s">
        <v>1385</v>
      </c>
      <c r="C6888" s="10" t="s">
        <v>70</v>
      </c>
      <c r="D6888" s="10">
        <v>2014</v>
      </c>
      <c r="E6888" s="10" t="s">
        <v>9</v>
      </c>
      <c r="F6888" s="10" t="s">
        <v>38</v>
      </c>
      <c r="G6888" s="10">
        <v>0.02</v>
      </c>
      <c r="H6888" s="10">
        <v>7.0000000000000007E-2</v>
      </c>
      <c r="I6888" s="10">
        <v>0</v>
      </c>
      <c r="J6888" s="10">
        <v>0.01</v>
      </c>
      <c r="K6888" s="10">
        <v>0.1</v>
      </c>
    </row>
    <row r="6889" spans="1:11" x14ac:dyDescent="0.35">
      <c r="A6889" s="9">
        <v>10492</v>
      </c>
      <c r="B6889" s="9" t="s">
        <v>3822</v>
      </c>
      <c r="C6889" s="9" t="s">
        <v>69</v>
      </c>
      <c r="D6889" s="9">
        <v>2010</v>
      </c>
      <c r="E6889" s="9" t="s">
        <v>10</v>
      </c>
      <c r="F6889" s="9" t="s">
        <v>38</v>
      </c>
      <c r="G6889" s="9">
        <v>0.1</v>
      </c>
      <c r="H6889" s="9">
        <v>0</v>
      </c>
      <c r="I6889" s="9">
        <v>0</v>
      </c>
      <c r="J6889" s="9">
        <v>0.01</v>
      </c>
      <c r="K6889" s="9">
        <v>0.1</v>
      </c>
    </row>
    <row r="6890" spans="1:11" x14ac:dyDescent="0.35">
      <c r="A6890" s="10">
        <v>10493</v>
      </c>
      <c r="B6890" s="10" t="s">
        <v>2882</v>
      </c>
      <c r="C6890" s="10" t="s">
        <v>39</v>
      </c>
      <c r="D6890" s="10">
        <v>2003</v>
      </c>
      <c r="E6890" s="10" t="s">
        <v>9</v>
      </c>
      <c r="F6890" s="10" t="s">
        <v>3823</v>
      </c>
      <c r="G6890" s="10">
        <v>0.08</v>
      </c>
      <c r="H6890" s="10">
        <v>0.02</v>
      </c>
      <c r="I6890" s="10">
        <v>0</v>
      </c>
      <c r="J6890" s="10">
        <v>0</v>
      </c>
      <c r="K6890" s="10">
        <v>0.1</v>
      </c>
    </row>
    <row r="6891" spans="1:11" x14ac:dyDescent="0.35">
      <c r="A6891" s="9">
        <v>10494</v>
      </c>
      <c r="B6891" s="9" t="s">
        <v>3824</v>
      </c>
      <c r="C6891" s="9" t="s">
        <v>34</v>
      </c>
      <c r="D6891" s="9">
        <v>2002</v>
      </c>
      <c r="E6891" s="9" t="s">
        <v>1</v>
      </c>
      <c r="F6891" s="9" t="s">
        <v>67</v>
      </c>
      <c r="G6891" s="9">
        <v>0.02</v>
      </c>
      <c r="H6891" s="9">
        <v>0.01</v>
      </c>
      <c r="I6891" s="9">
        <v>7.0000000000000007E-2</v>
      </c>
      <c r="J6891" s="9">
        <v>0</v>
      </c>
      <c r="K6891" s="9">
        <v>0.1</v>
      </c>
    </row>
    <row r="6892" spans="1:11" x14ac:dyDescent="0.35">
      <c r="A6892" s="10">
        <v>10495</v>
      </c>
      <c r="B6892" s="10" t="s">
        <v>1001</v>
      </c>
      <c r="C6892" s="10" t="s">
        <v>70</v>
      </c>
      <c r="D6892" s="10">
        <v>2010</v>
      </c>
      <c r="E6892" s="10" t="s">
        <v>2</v>
      </c>
      <c r="F6892" s="10" t="s">
        <v>43</v>
      </c>
      <c r="G6892" s="10">
        <v>0.09</v>
      </c>
      <c r="H6892" s="10">
        <v>0</v>
      </c>
      <c r="I6892" s="10">
        <v>0</v>
      </c>
      <c r="J6892" s="10">
        <v>0.01</v>
      </c>
      <c r="K6892" s="10">
        <v>0.1</v>
      </c>
    </row>
    <row r="6893" spans="1:11" x14ac:dyDescent="0.35">
      <c r="A6893" s="9">
        <v>10496</v>
      </c>
      <c r="B6893" s="9" t="s">
        <v>3825</v>
      </c>
      <c r="C6893" s="9" t="s">
        <v>49</v>
      </c>
      <c r="D6893" s="12" t="s">
        <v>145</v>
      </c>
      <c r="E6893" s="9" t="s">
        <v>1</v>
      </c>
      <c r="F6893" s="9" t="s">
        <v>145</v>
      </c>
      <c r="G6893" s="9">
        <v>0</v>
      </c>
      <c r="H6893" s="9">
        <v>0</v>
      </c>
      <c r="I6893" s="9">
        <v>0.1</v>
      </c>
      <c r="J6893" s="9">
        <v>0</v>
      </c>
      <c r="K6893" s="9">
        <v>0.1</v>
      </c>
    </row>
    <row r="6894" spans="1:11" x14ac:dyDescent="0.35">
      <c r="A6894" s="10">
        <v>10497</v>
      </c>
      <c r="B6894" s="10" t="s">
        <v>3826</v>
      </c>
      <c r="C6894" s="10" t="s">
        <v>72</v>
      </c>
      <c r="D6894" s="10">
        <v>1995</v>
      </c>
      <c r="E6894" s="10" t="s">
        <v>7</v>
      </c>
      <c r="F6894" s="10" t="s">
        <v>114</v>
      </c>
      <c r="G6894" s="10">
        <v>0.06</v>
      </c>
      <c r="H6894" s="10">
        <v>0.04</v>
      </c>
      <c r="I6894" s="10">
        <v>0</v>
      </c>
      <c r="J6894" s="10">
        <v>0.01</v>
      </c>
      <c r="K6894" s="10">
        <v>0.1</v>
      </c>
    </row>
    <row r="6895" spans="1:11" x14ac:dyDescent="0.35">
      <c r="A6895" s="9">
        <v>10498</v>
      </c>
      <c r="B6895" s="9" t="s">
        <v>3827</v>
      </c>
      <c r="C6895" s="9" t="s">
        <v>49</v>
      </c>
      <c r="D6895" s="9">
        <v>2007</v>
      </c>
      <c r="E6895" s="9" t="s">
        <v>11</v>
      </c>
      <c r="F6895" s="9" t="s">
        <v>76</v>
      </c>
      <c r="G6895" s="9">
        <v>0.09</v>
      </c>
      <c r="H6895" s="9">
        <v>0</v>
      </c>
      <c r="I6895" s="9">
        <v>0</v>
      </c>
      <c r="J6895" s="9">
        <v>0.01</v>
      </c>
      <c r="K6895" s="9">
        <v>0.1</v>
      </c>
    </row>
    <row r="6896" spans="1:11" x14ac:dyDescent="0.35">
      <c r="A6896" s="10">
        <v>10499</v>
      </c>
      <c r="B6896" s="10" t="s">
        <v>1974</v>
      </c>
      <c r="C6896" s="10" t="s">
        <v>88</v>
      </c>
      <c r="D6896" s="10">
        <v>2013</v>
      </c>
      <c r="E6896" s="10" t="s">
        <v>4</v>
      </c>
      <c r="F6896" s="10" t="s">
        <v>89</v>
      </c>
      <c r="G6896" s="10">
        <v>0</v>
      </c>
      <c r="H6896" s="10">
        <v>0</v>
      </c>
      <c r="I6896" s="10">
        <v>0.1</v>
      </c>
      <c r="J6896" s="10">
        <v>0</v>
      </c>
      <c r="K6896" s="10">
        <v>0.1</v>
      </c>
    </row>
    <row r="6897" spans="1:11" x14ac:dyDescent="0.35">
      <c r="A6897" s="9">
        <v>10500</v>
      </c>
      <c r="B6897" s="9" t="s">
        <v>3828</v>
      </c>
      <c r="C6897" s="9" t="s">
        <v>36</v>
      </c>
      <c r="D6897" s="9">
        <v>2004</v>
      </c>
      <c r="E6897" s="9" t="s">
        <v>4</v>
      </c>
      <c r="F6897" s="9" t="s">
        <v>3000</v>
      </c>
      <c r="G6897" s="9">
        <v>7.0000000000000007E-2</v>
      </c>
      <c r="H6897" s="9">
        <v>0.03</v>
      </c>
      <c r="I6897" s="9">
        <v>0</v>
      </c>
      <c r="J6897" s="9">
        <v>0</v>
      </c>
      <c r="K6897" s="9">
        <v>0.1</v>
      </c>
    </row>
    <row r="6898" spans="1:11" x14ac:dyDescent="0.35">
      <c r="A6898" s="10">
        <v>10501</v>
      </c>
      <c r="B6898" s="10" t="s">
        <v>3829</v>
      </c>
      <c r="C6898" s="10" t="s">
        <v>69</v>
      </c>
      <c r="D6898" s="10">
        <v>2014</v>
      </c>
      <c r="E6898" s="10" t="s">
        <v>4</v>
      </c>
      <c r="F6898" s="10" t="s">
        <v>98</v>
      </c>
      <c r="G6898" s="10">
        <v>0.02</v>
      </c>
      <c r="H6898" s="10">
        <v>0.06</v>
      </c>
      <c r="I6898" s="10">
        <v>0</v>
      </c>
      <c r="J6898" s="10">
        <v>0.02</v>
      </c>
      <c r="K6898" s="10">
        <v>0.1</v>
      </c>
    </row>
    <row r="6899" spans="1:11" x14ac:dyDescent="0.35">
      <c r="A6899" s="9">
        <v>10502</v>
      </c>
      <c r="B6899" s="9" t="s">
        <v>2618</v>
      </c>
      <c r="C6899" s="9" t="s">
        <v>36</v>
      </c>
      <c r="D6899" s="9">
        <v>2004</v>
      </c>
      <c r="E6899" s="9" t="s">
        <v>8</v>
      </c>
      <c r="F6899" s="9" t="s">
        <v>537</v>
      </c>
      <c r="G6899" s="9">
        <v>7.0000000000000007E-2</v>
      </c>
      <c r="H6899" s="9">
        <v>0.03</v>
      </c>
      <c r="I6899" s="9">
        <v>0</v>
      </c>
      <c r="J6899" s="9">
        <v>0</v>
      </c>
      <c r="K6899" s="9">
        <v>0.1</v>
      </c>
    </row>
    <row r="6900" spans="1:11" x14ac:dyDescent="0.35">
      <c r="A6900" s="10">
        <v>10503</v>
      </c>
      <c r="B6900" s="10" t="s">
        <v>3830</v>
      </c>
      <c r="C6900" s="10" t="s">
        <v>34</v>
      </c>
      <c r="D6900" s="10">
        <v>2003</v>
      </c>
      <c r="E6900" s="10" t="s">
        <v>10</v>
      </c>
      <c r="F6900" s="10" t="s">
        <v>194</v>
      </c>
      <c r="G6900" s="10">
        <v>0.05</v>
      </c>
      <c r="H6900" s="10">
        <v>0.04</v>
      </c>
      <c r="I6900" s="10">
        <v>0</v>
      </c>
      <c r="J6900" s="10">
        <v>0.01</v>
      </c>
      <c r="K6900" s="10">
        <v>0.1</v>
      </c>
    </row>
    <row r="6901" spans="1:11" x14ac:dyDescent="0.35">
      <c r="A6901" s="9">
        <v>10504</v>
      </c>
      <c r="B6901" s="9" t="s">
        <v>3831</v>
      </c>
      <c r="C6901" s="9" t="s">
        <v>44</v>
      </c>
      <c r="D6901" s="9">
        <v>2004</v>
      </c>
      <c r="E6901" s="9" t="s">
        <v>6</v>
      </c>
      <c r="F6901" s="9" t="s">
        <v>57</v>
      </c>
      <c r="G6901" s="9">
        <v>0</v>
      </c>
      <c r="H6901" s="9">
        <v>0</v>
      </c>
      <c r="I6901" s="9">
        <v>0.1</v>
      </c>
      <c r="J6901" s="9">
        <v>0</v>
      </c>
      <c r="K6901" s="9">
        <v>0.1</v>
      </c>
    </row>
    <row r="6902" spans="1:11" x14ac:dyDescent="0.35">
      <c r="A6902" s="10">
        <v>10505</v>
      </c>
      <c r="B6902" s="10" t="s">
        <v>1044</v>
      </c>
      <c r="C6902" s="10" t="s">
        <v>42</v>
      </c>
      <c r="D6902" s="10">
        <v>2009</v>
      </c>
      <c r="E6902" s="10" t="s">
        <v>6</v>
      </c>
      <c r="F6902" s="10" t="s">
        <v>466</v>
      </c>
      <c r="G6902" s="10">
        <v>0.09</v>
      </c>
      <c r="H6902" s="10">
        <v>0</v>
      </c>
      <c r="I6902" s="10">
        <v>0</v>
      </c>
      <c r="J6902" s="10">
        <v>0.01</v>
      </c>
      <c r="K6902" s="10">
        <v>0.1</v>
      </c>
    </row>
    <row r="6903" spans="1:11" x14ac:dyDescent="0.35">
      <c r="A6903" s="9">
        <v>10506</v>
      </c>
      <c r="B6903" s="9" t="s">
        <v>3832</v>
      </c>
      <c r="C6903" s="9" t="s">
        <v>49</v>
      </c>
      <c r="D6903" s="9">
        <v>2010</v>
      </c>
      <c r="E6903" s="9" t="s">
        <v>9</v>
      </c>
      <c r="F6903" s="9" t="s">
        <v>930</v>
      </c>
      <c r="G6903" s="9">
        <v>0.1</v>
      </c>
      <c r="H6903" s="9">
        <v>0</v>
      </c>
      <c r="I6903" s="9">
        <v>0</v>
      </c>
      <c r="J6903" s="9">
        <v>0.01</v>
      </c>
      <c r="K6903" s="9">
        <v>0.1</v>
      </c>
    </row>
    <row r="6904" spans="1:11" x14ac:dyDescent="0.35">
      <c r="A6904" s="10">
        <v>10507</v>
      </c>
      <c r="B6904" s="10" t="s">
        <v>3833</v>
      </c>
      <c r="C6904" s="10" t="s">
        <v>44</v>
      </c>
      <c r="D6904" s="10">
        <v>2007</v>
      </c>
      <c r="E6904" s="10" t="s">
        <v>8</v>
      </c>
      <c r="F6904" s="10" t="s">
        <v>38</v>
      </c>
      <c r="G6904" s="10">
        <v>0.09</v>
      </c>
      <c r="H6904" s="10">
        <v>0</v>
      </c>
      <c r="I6904" s="10">
        <v>0</v>
      </c>
      <c r="J6904" s="10">
        <v>0.01</v>
      </c>
      <c r="K6904" s="10">
        <v>0.1</v>
      </c>
    </row>
    <row r="6905" spans="1:11" x14ac:dyDescent="0.35">
      <c r="A6905" s="9">
        <v>10508</v>
      </c>
      <c r="B6905" s="9" t="s">
        <v>3603</v>
      </c>
      <c r="C6905" s="9" t="s">
        <v>49</v>
      </c>
      <c r="D6905" s="9">
        <v>2009</v>
      </c>
      <c r="E6905" s="9" t="s">
        <v>9</v>
      </c>
      <c r="F6905" s="9" t="s">
        <v>84</v>
      </c>
      <c r="G6905" s="9">
        <v>0.09</v>
      </c>
      <c r="H6905" s="9">
        <v>0</v>
      </c>
      <c r="I6905" s="9">
        <v>0</v>
      </c>
      <c r="J6905" s="9">
        <v>0.01</v>
      </c>
      <c r="K6905" s="9">
        <v>0.1</v>
      </c>
    </row>
    <row r="6906" spans="1:11" x14ac:dyDescent="0.35">
      <c r="A6906" s="10">
        <v>10509</v>
      </c>
      <c r="B6906" s="10" t="s">
        <v>1782</v>
      </c>
      <c r="C6906" s="10" t="s">
        <v>55</v>
      </c>
      <c r="D6906" s="10">
        <v>2015</v>
      </c>
      <c r="E6906" s="10" t="s">
        <v>7</v>
      </c>
      <c r="F6906" s="10" t="s">
        <v>1783</v>
      </c>
      <c r="G6906" s="10">
        <v>0.04</v>
      </c>
      <c r="H6906" s="10">
        <v>0.05</v>
      </c>
      <c r="I6906" s="10">
        <v>0</v>
      </c>
      <c r="J6906" s="10">
        <v>0.01</v>
      </c>
      <c r="K6906" s="10">
        <v>0.1</v>
      </c>
    </row>
    <row r="6907" spans="1:11" x14ac:dyDescent="0.35">
      <c r="A6907" s="9">
        <v>10510</v>
      </c>
      <c r="B6907" s="9" t="s">
        <v>905</v>
      </c>
      <c r="C6907" s="9" t="s">
        <v>39</v>
      </c>
      <c r="D6907" s="9">
        <v>2003</v>
      </c>
      <c r="E6907" s="9" t="s">
        <v>11</v>
      </c>
      <c r="F6907" s="9" t="s">
        <v>50</v>
      </c>
      <c r="G6907" s="9">
        <v>0.08</v>
      </c>
      <c r="H6907" s="9">
        <v>0.02</v>
      </c>
      <c r="I6907" s="9">
        <v>0</v>
      </c>
      <c r="J6907" s="9">
        <v>0</v>
      </c>
      <c r="K6907" s="9">
        <v>0.1</v>
      </c>
    </row>
    <row r="6908" spans="1:11" x14ac:dyDescent="0.35">
      <c r="A6908" s="10">
        <v>10511</v>
      </c>
      <c r="B6908" s="10" t="s">
        <v>2468</v>
      </c>
      <c r="C6908" s="10" t="s">
        <v>70</v>
      </c>
      <c r="D6908" s="10">
        <v>2008</v>
      </c>
      <c r="E6908" s="10" t="s">
        <v>1</v>
      </c>
      <c r="F6908" s="10" t="s">
        <v>76</v>
      </c>
      <c r="G6908" s="10">
        <v>0.08</v>
      </c>
      <c r="H6908" s="10">
        <v>0.01</v>
      </c>
      <c r="I6908" s="10">
        <v>0</v>
      </c>
      <c r="J6908" s="10">
        <v>0.01</v>
      </c>
      <c r="K6908" s="10">
        <v>0.1</v>
      </c>
    </row>
    <row r="6909" spans="1:11" x14ac:dyDescent="0.35">
      <c r="A6909" s="9">
        <v>10512</v>
      </c>
      <c r="B6909" s="9" t="s">
        <v>3834</v>
      </c>
      <c r="C6909" s="9" t="s">
        <v>34</v>
      </c>
      <c r="D6909" s="9">
        <v>2005</v>
      </c>
      <c r="E6909" s="9" t="s">
        <v>9</v>
      </c>
      <c r="F6909" s="9" t="s">
        <v>57</v>
      </c>
      <c r="G6909" s="9">
        <v>0.05</v>
      </c>
      <c r="H6909" s="9">
        <v>0.04</v>
      </c>
      <c r="I6909" s="9">
        <v>0</v>
      </c>
      <c r="J6909" s="9">
        <v>0.01</v>
      </c>
      <c r="K6909" s="9">
        <v>0.1</v>
      </c>
    </row>
    <row r="6910" spans="1:11" x14ac:dyDescent="0.35">
      <c r="A6910" s="10">
        <v>10513</v>
      </c>
      <c r="B6910" s="10" t="s">
        <v>3835</v>
      </c>
      <c r="C6910" s="10" t="s">
        <v>72</v>
      </c>
      <c r="D6910" s="10">
        <v>1999</v>
      </c>
      <c r="E6910" s="10" t="s">
        <v>12</v>
      </c>
      <c r="F6910" s="10" t="s">
        <v>38</v>
      </c>
      <c r="G6910" s="10">
        <v>0.06</v>
      </c>
      <c r="H6910" s="10">
        <v>0.04</v>
      </c>
      <c r="I6910" s="10">
        <v>0</v>
      </c>
      <c r="J6910" s="10">
        <v>0.01</v>
      </c>
      <c r="K6910" s="10">
        <v>0.1</v>
      </c>
    </row>
    <row r="6911" spans="1:11" x14ac:dyDescent="0.35">
      <c r="A6911" s="9">
        <v>10514</v>
      </c>
      <c r="B6911" s="9" t="s">
        <v>3836</v>
      </c>
      <c r="C6911" s="9" t="s">
        <v>72</v>
      </c>
      <c r="D6911" s="9">
        <v>1995</v>
      </c>
      <c r="E6911" s="9" t="s">
        <v>10</v>
      </c>
      <c r="F6911" s="9" t="s">
        <v>495</v>
      </c>
      <c r="G6911" s="9">
        <v>0</v>
      </c>
      <c r="H6911" s="9">
        <v>0</v>
      </c>
      <c r="I6911" s="9">
        <v>0.1</v>
      </c>
      <c r="J6911" s="9">
        <v>0.01</v>
      </c>
      <c r="K6911" s="9">
        <v>0.1</v>
      </c>
    </row>
    <row r="6912" spans="1:11" x14ac:dyDescent="0.35">
      <c r="A6912" s="10">
        <v>10515</v>
      </c>
      <c r="B6912" s="10" t="s">
        <v>3837</v>
      </c>
      <c r="C6912" s="10" t="s">
        <v>88</v>
      </c>
      <c r="D6912" s="10">
        <v>2012</v>
      </c>
      <c r="E6912" s="10" t="s">
        <v>9</v>
      </c>
      <c r="F6912" s="10" t="s">
        <v>457</v>
      </c>
      <c r="G6912" s="10">
        <v>0</v>
      </c>
      <c r="H6912" s="10">
        <v>0</v>
      </c>
      <c r="I6912" s="10">
        <v>0.1</v>
      </c>
      <c r="J6912" s="10">
        <v>0</v>
      </c>
      <c r="K6912" s="10">
        <v>0.1</v>
      </c>
    </row>
    <row r="6913" spans="1:11" x14ac:dyDescent="0.35">
      <c r="A6913" s="9">
        <v>10516</v>
      </c>
      <c r="B6913" s="9" t="s">
        <v>3838</v>
      </c>
      <c r="C6913" s="9" t="s">
        <v>42</v>
      </c>
      <c r="D6913" s="9">
        <v>2007</v>
      </c>
      <c r="E6913" s="9" t="s">
        <v>7</v>
      </c>
      <c r="F6913" s="9" t="s">
        <v>61</v>
      </c>
      <c r="G6913" s="9">
        <v>0.06</v>
      </c>
      <c r="H6913" s="9">
        <v>0.03</v>
      </c>
      <c r="I6913" s="9">
        <v>0</v>
      </c>
      <c r="J6913" s="9">
        <v>0.01</v>
      </c>
      <c r="K6913" s="9">
        <v>0.1</v>
      </c>
    </row>
    <row r="6914" spans="1:11" x14ac:dyDescent="0.35">
      <c r="A6914" s="10">
        <v>10517</v>
      </c>
      <c r="B6914" s="10" t="s">
        <v>3839</v>
      </c>
      <c r="C6914" s="10" t="s">
        <v>44</v>
      </c>
      <c r="D6914" s="10">
        <v>2011</v>
      </c>
      <c r="E6914" s="10" t="s">
        <v>11</v>
      </c>
      <c r="F6914" s="10" t="s">
        <v>73</v>
      </c>
      <c r="G6914" s="10">
        <v>0</v>
      </c>
      <c r="H6914" s="10">
        <v>0</v>
      </c>
      <c r="I6914" s="10">
        <v>0.1</v>
      </c>
      <c r="J6914" s="10">
        <v>0</v>
      </c>
      <c r="K6914" s="10">
        <v>0.1</v>
      </c>
    </row>
    <row r="6915" spans="1:11" x14ac:dyDescent="0.35">
      <c r="A6915" s="9">
        <v>10518</v>
      </c>
      <c r="B6915" s="9" t="s">
        <v>3840</v>
      </c>
      <c r="C6915" s="9" t="s">
        <v>49</v>
      </c>
      <c r="D6915" s="9">
        <v>2010</v>
      </c>
      <c r="E6915" s="9" t="s">
        <v>6</v>
      </c>
      <c r="F6915" s="9" t="s">
        <v>52</v>
      </c>
      <c r="G6915" s="9">
        <v>0.08</v>
      </c>
      <c r="H6915" s="9">
        <v>0.01</v>
      </c>
      <c r="I6915" s="9">
        <v>0</v>
      </c>
      <c r="J6915" s="9">
        <v>0.01</v>
      </c>
      <c r="K6915" s="9">
        <v>0.1</v>
      </c>
    </row>
    <row r="6916" spans="1:11" x14ac:dyDescent="0.35">
      <c r="A6916" s="10">
        <v>10519</v>
      </c>
      <c r="B6916" s="10" t="s">
        <v>3841</v>
      </c>
      <c r="C6916" s="10" t="s">
        <v>69</v>
      </c>
      <c r="D6916" s="10">
        <v>2010</v>
      </c>
      <c r="E6916" s="10" t="s">
        <v>6</v>
      </c>
      <c r="F6916" s="10" t="s">
        <v>57</v>
      </c>
      <c r="G6916" s="10">
        <v>0.09</v>
      </c>
      <c r="H6916" s="10">
        <v>0</v>
      </c>
      <c r="I6916" s="10">
        <v>0</v>
      </c>
      <c r="J6916" s="10">
        <v>0.01</v>
      </c>
      <c r="K6916" s="10">
        <v>0.1</v>
      </c>
    </row>
    <row r="6917" spans="1:11" x14ac:dyDescent="0.35">
      <c r="A6917" s="9">
        <v>10520</v>
      </c>
      <c r="B6917" s="9" t="s">
        <v>3842</v>
      </c>
      <c r="C6917" s="9" t="s">
        <v>49</v>
      </c>
      <c r="D6917" s="9">
        <v>2008</v>
      </c>
      <c r="E6917" s="9" t="s">
        <v>9</v>
      </c>
      <c r="F6917" s="9" t="s">
        <v>78</v>
      </c>
      <c r="G6917" s="9">
        <v>0.1</v>
      </c>
      <c r="H6917" s="9">
        <v>0</v>
      </c>
      <c r="I6917" s="9">
        <v>0</v>
      </c>
      <c r="J6917" s="9">
        <v>0.01</v>
      </c>
      <c r="K6917" s="9">
        <v>0.1</v>
      </c>
    </row>
    <row r="6918" spans="1:11" x14ac:dyDescent="0.35">
      <c r="A6918" s="10">
        <v>10521</v>
      </c>
      <c r="B6918" s="10" t="s">
        <v>749</v>
      </c>
      <c r="C6918" s="10" t="s">
        <v>102</v>
      </c>
      <c r="D6918" s="10">
        <v>2015</v>
      </c>
      <c r="E6918" s="10" t="s">
        <v>4</v>
      </c>
      <c r="F6918" s="10" t="s">
        <v>75</v>
      </c>
      <c r="G6918" s="10">
        <v>0</v>
      </c>
      <c r="H6918" s="10">
        <v>0.01</v>
      </c>
      <c r="I6918" s="10">
        <v>0.09</v>
      </c>
      <c r="J6918" s="10">
        <v>0</v>
      </c>
      <c r="K6918" s="10">
        <v>0.1</v>
      </c>
    </row>
    <row r="6919" spans="1:11" x14ac:dyDescent="0.35">
      <c r="A6919" s="9">
        <v>10522</v>
      </c>
      <c r="B6919" s="9" t="s">
        <v>3843</v>
      </c>
      <c r="C6919" s="9" t="s">
        <v>44</v>
      </c>
      <c r="D6919" s="9">
        <v>2011</v>
      </c>
      <c r="E6919" s="9" t="s">
        <v>6</v>
      </c>
      <c r="F6919" s="9" t="s">
        <v>2784</v>
      </c>
      <c r="G6919" s="9">
        <v>0</v>
      </c>
      <c r="H6919" s="9">
        <v>0</v>
      </c>
      <c r="I6919" s="9">
        <v>0.1</v>
      </c>
      <c r="J6919" s="9">
        <v>0</v>
      </c>
      <c r="K6919" s="9">
        <v>0.1</v>
      </c>
    </row>
    <row r="6920" spans="1:11" x14ac:dyDescent="0.35">
      <c r="A6920" s="10">
        <v>10523</v>
      </c>
      <c r="B6920" s="10" t="s">
        <v>3844</v>
      </c>
      <c r="C6920" s="10" t="s">
        <v>49</v>
      </c>
      <c r="D6920" s="10">
        <v>2006</v>
      </c>
      <c r="E6920" s="10" t="s">
        <v>6</v>
      </c>
      <c r="F6920" s="10" t="s">
        <v>356</v>
      </c>
      <c r="G6920" s="10">
        <v>0.1</v>
      </c>
      <c r="H6920" s="10">
        <v>0</v>
      </c>
      <c r="I6920" s="10">
        <v>0</v>
      </c>
      <c r="J6920" s="10">
        <v>0.01</v>
      </c>
      <c r="K6920" s="10">
        <v>0.1</v>
      </c>
    </row>
    <row r="6921" spans="1:11" x14ac:dyDescent="0.35">
      <c r="A6921" s="9">
        <v>10524</v>
      </c>
      <c r="B6921" s="9" t="s">
        <v>3845</v>
      </c>
      <c r="C6921" s="9" t="s">
        <v>49</v>
      </c>
      <c r="D6921" s="9">
        <v>2008</v>
      </c>
      <c r="E6921" s="9" t="s">
        <v>12</v>
      </c>
      <c r="F6921" s="9" t="s">
        <v>46</v>
      </c>
      <c r="G6921" s="9">
        <v>0</v>
      </c>
      <c r="H6921" s="9">
        <v>0</v>
      </c>
      <c r="I6921" s="9">
        <v>0.1</v>
      </c>
      <c r="J6921" s="9">
        <v>0</v>
      </c>
      <c r="K6921" s="9">
        <v>0.1</v>
      </c>
    </row>
    <row r="6922" spans="1:11" x14ac:dyDescent="0.35">
      <c r="A6922" s="10">
        <v>10525</v>
      </c>
      <c r="B6922" s="10" t="s">
        <v>3846</v>
      </c>
      <c r="C6922" s="10" t="s">
        <v>39</v>
      </c>
      <c r="D6922" s="10">
        <v>2004</v>
      </c>
      <c r="E6922" s="10" t="s">
        <v>3</v>
      </c>
      <c r="F6922" s="10" t="s">
        <v>62</v>
      </c>
      <c r="G6922" s="10">
        <v>0.08</v>
      </c>
      <c r="H6922" s="10">
        <v>0.02</v>
      </c>
      <c r="I6922" s="10">
        <v>0</v>
      </c>
      <c r="J6922" s="10">
        <v>0</v>
      </c>
      <c r="K6922" s="10">
        <v>0.1</v>
      </c>
    </row>
    <row r="6923" spans="1:11" x14ac:dyDescent="0.35">
      <c r="A6923" s="9">
        <v>10526</v>
      </c>
      <c r="B6923" s="9" t="s">
        <v>3847</v>
      </c>
      <c r="C6923" s="9" t="s">
        <v>36</v>
      </c>
      <c r="D6923" s="9">
        <v>2002</v>
      </c>
      <c r="E6923" s="9" t="s">
        <v>3</v>
      </c>
      <c r="F6923" s="9" t="s">
        <v>50</v>
      </c>
      <c r="G6923" s="9">
        <v>7.0000000000000007E-2</v>
      </c>
      <c r="H6923" s="9">
        <v>0.03</v>
      </c>
      <c r="I6923" s="9">
        <v>0</v>
      </c>
      <c r="J6923" s="9">
        <v>0</v>
      </c>
      <c r="K6923" s="9">
        <v>0.1</v>
      </c>
    </row>
    <row r="6924" spans="1:11" x14ac:dyDescent="0.35">
      <c r="A6924" s="10">
        <v>10527</v>
      </c>
      <c r="B6924" s="10" t="s">
        <v>3848</v>
      </c>
      <c r="C6924" s="10" t="s">
        <v>208</v>
      </c>
      <c r="D6924" s="10">
        <v>1999</v>
      </c>
      <c r="E6924" s="10" t="s">
        <v>10</v>
      </c>
      <c r="F6924" s="10" t="s">
        <v>1251</v>
      </c>
      <c r="G6924" s="10">
        <v>0</v>
      </c>
      <c r="H6924" s="10">
        <v>0</v>
      </c>
      <c r="I6924" s="10">
        <v>0.1</v>
      </c>
      <c r="J6924" s="10">
        <v>0</v>
      </c>
      <c r="K6924" s="10">
        <v>0.1</v>
      </c>
    </row>
    <row r="6925" spans="1:11" x14ac:dyDescent="0.35">
      <c r="A6925" s="9">
        <v>10528</v>
      </c>
      <c r="B6925" s="9" t="s">
        <v>999</v>
      </c>
      <c r="C6925" s="9" t="s">
        <v>39</v>
      </c>
      <c r="D6925" s="9">
        <v>2005</v>
      </c>
      <c r="E6925" s="9" t="s">
        <v>1</v>
      </c>
      <c r="F6925" s="9" t="s">
        <v>61</v>
      </c>
      <c r="G6925" s="9">
        <v>0.08</v>
      </c>
      <c r="H6925" s="9">
        <v>0.02</v>
      </c>
      <c r="I6925" s="9">
        <v>0</v>
      </c>
      <c r="J6925" s="9">
        <v>0</v>
      </c>
      <c r="K6925" s="9">
        <v>0.1</v>
      </c>
    </row>
    <row r="6926" spans="1:11" x14ac:dyDescent="0.35">
      <c r="A6926" s="10">
        <v>10529</v>
      </c>
      <c r="B6926" s="10" t="s">
        <v>3572</v>
      </c>
      <c r="C6926" s="10" t="s">
        <v>42</v>
      </c>
      <c r="D6926" s="10">
        <v>2010</v>
      </c>
      <c r="E6926" s="10" t="s">
        <v>6</v>
      </c>
      <c r="F6926" s="10" t="s">
        <v>67</v>
      </c>
      <c r="G6926" s="10">
        <v>0.04</v>
      </c>
      <c r="H6926" s="10">
        <v>0.05</v>
      </c>
      <c r="I6926" s="10">
        <v>0</v>
      </c>
      <c r="J6926" s="10">
        <v>0.01</v>
      </c>
      <c r="K6926" s="10">
        <v>0.1</v>
      </c>
    </row>
    <row r="6927" spans="1:11" x14ac:dyDescent="0.35">
      <c r="A6927" s="9">
        <v>10530</v>
      </c>
      <c r="B6927" s="9" t="s">
        <v>3849</v>
      </c>
      <c r="C6927" s="9" t="s">
        <v>44</v>
      </c>
      <c r="D6927" s="9">
        <v>2011</v>
      </c>
      <c r="E6927" s="9" t="s">
        <v>12</v>
      </c>
      <c r="F6927" s="9" t="s">
        <v>75</v>
      </c>
      <c r="G6927" s="9">
        <v>0</v>
      </c>
      <c r="H6927" s="9">
        <v>0</v>
      </c>
      <c r="I6927" s="9">
        <v>0.1</v>
      </c>
      <c r="J6927" s="9">
        <v>0</v>
      </c>
      <c r="K6927" s="9">
        <v>0.1</v>
      </c>
    </row>
    <row r="6928" spans="1:11" x14ac:dyDescent="0.35">
      <c r="A6928" s="10">
        <v>10531</v>
      </c>
      <c r="B6928" s="10" t="s">
        <v>3850</v>
      </c>
      <c r="C6928" s="10" t="s">
        <v>49</v>
      </c>
      <c r="D6928" s="10">
        <v>2007</v>
      </c>
      <c r="E6928" s="10" t="s">
        <v>8</v>
      </c>
      <c r="F6928" s="10" t="s">
        <v>38</v>
      </c>
      <c r="G6928" s="10">
        <v>0</v>
      </c>
      <c r="H6928" s="10">
        <v>0</v>
      </c>
      <c r="I6928" s="10">
        <v>0.1</v>
      </c>
      <c r="J6928" s="10">
        <v>0</v>
      </c>
      <c r="K6928" s="10">
        <v>0.1</v>
      </c>
    </row>
    <row r="6929" spans="1:11" x14ac:dyDescent="0.35">
      <c r="A6929" s="9">
        <v>10532</v>
      </c>
      <c r="B6929" s="9" t="s">
        <v>3851</v>
      </c>
      <c r="C6929" s="9" t="s">
        <v>44</v>
      </c>
      <c r="D6929" s="9">
        <v>2007</v>
      </c>
      <c r="E6929" s="9" t="s">
        <v>12</v>
      </c>
      <c r="F6929" s="9" t="s">
        <v>118</v>
      </c>
      <c r="G6929" s="9">
        <v>0.09</v>
      </c>
      <c r="H6929" s="9">
        <v>0</v>
      </c>
      <c r="I6929" s="9">
        <v>0</v>
      </c>
      <c r="J6929" s="9">
        <v>0.01</v>
      </c>
      <c r="K6929" s="9">
        <v>0.1</v>
      </c>
    </row>
    <row r="6930" spans="1:11" x14ac:dyDescent="0.35">
      <c r="A6930" s="10">
        <v>10533</v>
      </c>
      <c r="B6930" s="10" t="s">
        <v>1582</v>
      </c>
      <c r="C6930" s="10" t="s">
        <v>72</v>
      </c>
      <c r="D6930" s="10">
        <v>1998</v>
      </c>
      <c r="E6930" s="10" t="s">
        <v>10</v>
      </c>
      <c r="F6930" s="10" t="s">
        <v>114</v>
      </c>
      <c r="G6930" s="10">
        <v>0.06</v>
      </c>
      <c r="H6930" s="10">
        <v>0.04</v>
      </c>
      <c r="I6930" s="10">
        <v>0</v>
      </c>
      <c r="J6930" s="10">
        <v>0.01</v>
      </c>
      <c r="K6930" s="10">
        <v>0.1</v>
      </c>
    </row>
    <row r="6931" spans="1:11" x14ac:dyDescent="0.35">
      <c r="A6931" s="9">
        <v>10534</v>
      </c>
      <c r="B6931" s="9" t="s">
        <v>498</v>
      </c>
      <c r="C6931" s="9" t="s">
        <v>39</v>
      </c>
      <c r="D6931" s="9">
        <v>2004</v>
      </c>
      <c r="E6931" s="9" t="s">
        <v>3</v>
      </c>
      <c r="F6931" s="9" t="s">
        <v>67</v>
      </c>
      <c r="G6931" s="9">
        <v>0.08</v>
      </c>
      <c r="H6931" s="9">
        <v>0.02</v>
      </c>
      <c r="I6931" s="9">
        <v>0</v>
      </c>
      <c r="J6931" s="9">
        <v>0</v>
      </c>
      <c r="K6931" s="9">
        <v>0.1</v>
      </c>
    </row>
    <row r="6932" spans="1:11" x14ac:dyDescent="0.35">
      <c r="A6932" s="10">
        <v>10535</v>
      </c>
      <c r="B6932" s="10" t="s">
        <v>3852</v>
      </c>
      <c r="C6932" s="10" t="s">
        <v>49</v>
      </c>
      <c r="D6932" s="10">
        <v>2011</v>
      </c>
      <c r="E6932" s="10" t="s">
        <v>12</v>
      </c>
      <c r="F6932" s="10" t="s">
        <v>52</v>
      </c>
      <c r="G6932" s="10">
        <v>0.08</v>
      </c>
      <c r="H6932" s="10">
        <v>0.01</v>
      </c>
      <c r="I6932" s="10">
        <v>0</v>
      </c>
      <c r="J6932" s="10">
        <v>0.01</v>
      </c>
      <c r="K6932" s="10">
        <v>0.1</v>
      </c>
    </row>
    <row r="6933" spans="1:11" x14ac:dyDescent="0.35">
      <c r="A6933" s="9">
        <v>10536</v>
      </c>
      <c r="B6933" s="9" t="s">
        <v>3853</v>
      </c>
      <c r="C6933" s="9" t="s">
        <v>44</v>
      </c>
      <c r="D6933" s="9">
        <v>2009</v>
      </c>
      <c r="E6933" s="9" t="s">
        <v>6</v>
      </c>
      <c r="F6933" s="9" t="s">
        <v>3854</v>
      </c>
      <c r="G6933" s="9">
        <v>0.09</v>
      </c>
      <c r="H6933" s="9">
        <v>0</v>
      </c>
      <c r="I6933" s="9">
        <v>0</v>
      </c>
      <c r="J6933" s="9">
        <v>0.01</v>
      </c>
      <c r="K6933" s="9">
        <v>0.1</v>
      </c>
    </row>
    <row r="6934" spans="1:11" x14ac:dyDescent="0.35">
      <c r="A6934" s="10">
        <v>10537</v>
      </c>
      <c r="B6934" s="10" t="s">
        <v>3855</v>
      </c>
      <c r="C6934" s="10" t="s">
        <v>49</v>
      </c>
      <c r="D6934" s="10">
        <v>2009</v>
      </c>
      <c r="E6934" s="10" t="s">
        <v>6</v>
      </c>
      <c r="F6934" s="10" t="s">
        <v>466</v>
      </c>
      <c r="G6934" s="10">
        <v>0.09</v>
      </c>
      <c r="H6934" s="10">
        <v>0</v>
      </c>
      <c r="I6934" s="10">
        <v>0</v>
      </c>
      <c r="J6934" s="10">
        <v>0.01</v>
      </c>
      <c r="K6934" s="10">
        <v>0.1</v>
      </c>
    </row>
    <row r="6935" spans="1:11" x14ac:dyDescent="0.35">
      <c r="A6935" s="9">
        <v>10538</v>
      </c>
      <c r="B6935" s="9" t="s">
        <v>3856</v>
      </c>
      <c r="C6935" s="9" t="s">
        <v>49</v>
      </c>
      <c r="D6935" s="9">
        <v>2008</v>
      </c>
      <c r="E6935" s="9" t="s">
        <v>1</v>
      </c>
      <c r="F6935" s="9" t="s">
        <v>748</v>
      </c>
      <c r="G6935" s="9">
        <v>0</v>
      </c>
      <c r="H6935" s="9">
        <v>0.1</v>
      </c>
      <c r="I6935" s="9">
        <v>0</v>
      </c>
      <c r="J6935" s="9">
        <v>0</v>
      </c>
      <c r="K6935" s="9">
        <v>0.1</v>
      </c>
    </row>
    <row r="6936" spans="1:11" x14ac:dyDescent="0.35">
      <c r="A6936" s="10">
        <v>10539</v>
      </c>
      <c r="B6936" s="10" t="s">
        <v>3857</v>
      </c>
      <c r="C6936" s="10" t="s">
        <v>72</v>
      </c>
      <c r="D6936" s="10">
        <v>1995</v>
      </c>
      <c r="E6936" s="10" t="s">
        <v>9</v>
      </c>
      <c r="F6936" s="10" t="s">
        <v>1951</v>
      </c>
      <c r="G6936" s="10">
        <v>0.06</v>
      </c>
      <c r="H6936" s="10">
        <v>0.04</v>
      </c>
      <c r="I6936" s="10">
        <v>0</v>
      </c>
      <c r="J6936" s="10">
        <v>0.01</v>
      </c>
      <c r="K6936" s="10">
        <v>0.1</v>
      </c>
    </row>
    <row r="6937" spans="1:11" x14ac:dyDescent="0.35">
      <c r="A6937" s="9">
        <v>10540</v>
      </c>
      <c r="B6937" s="9" t="s">
        <v>3858</v>
      </c>
      <c r="C6937" s="9" t="s">
        <v>208</v>
      </c>
      <c r="D6937" s="9">
        <v>1999</v>
      </c>
      <c r="E6937" s="9" t="s">
        <v>11</v>
      </c>
      <c r="F6937" s="9" t="s">
        <v>43</v>
      </c>
      <c r="G6937" s="9">
        <v>0</v>
      </c>
      <c r="H6937" s="9">
        <v>0</v>
      </c>
      <c r="I6937" s="9">
        <v>0.1</v>
      </c>
      <c r="J6937" s="9">
        <v>0</v>
      </c>
      <c r="K6937" s="9">
        <v>0.1</v>
      </c>
    </row>
    <row r="6938" spans="1:11" x14ac:dyDescent="0.35">
      <c r="A6938" s="10">
        <v>10541</v>
      </c>
      <c r="B6938" s="10" t="s">
        <v>3859</v>
      </c>
      <c r="C6938" s="10" t="s">
        <v>44</v>
      </c>
      <c r="D6938" s="10">
        <v>2008</v>
      </c>
      <c r="E6938" s="10" t="s">
        <v>4</v>
      </c>
      <c r="F6938" s="10" t="s">
        <v>3000</v>
      </c>
      <c r="G6938" s="10">
        <v>0.05</v>
      </c>
      <c r="H6938" s="10">
        <v>0</v>
      </c>
      <c r="I6938" s="10">
        <v>0.04</v>
      </c>
      <c r="J6938" s="10">
        <v>0.01</v>
      </c>
      <c r="K6938" s="10">
        <v>0.1</v>
      </c>
    </row>
    <row r="6939" spans="1:11" x14ac:dyDescent="0.35">
      <c r="A6939" s="9">
        <v>10542</v>
      </c>
      <c r="B6939" s="9" t="s">
        <v>3860</v>
      </c>
      <c r="C6939" s="9" t="s">
        <v>42</v>
      </c>
      <c r="D6939" s="9">
        <v>2009</v>
      </c>
      <c r="E6939" s="9" t="s">
        <v>9</v>
      </c>
      <c r="F6939" s="9" t="s">
        <v>194</v>
      </c>
      <c r="G6939" s="9">
        <v>0.1</v>
      </c>
      <c r="H6939" s="9">
        <v>0</v>
      </c>
      <c r="I6939" s="9">
        <v>0</v>
      </c>
      <c r="J6939" s="9">
        <v>0.01</v>
      </c>
      <c r="K6939" s="9">
        <v>0.1</v>
      </c>
    </row>
    <row r="6940" spans="1:11" x14ac:dyDescent="0.35">
      <c r="A6940" s="10">
        <v>10543</v>
      </c>
      <c r="B6940" s="10" t="s">
        <v>3861</v>
      </c>
      <c r="C6940" s="10" t="s">
        <v>44</v>
      </c>
      <c r="D6940" s="10">
        <v>2007</v>
      </c>
      <c r="E6940" s="10" t="s">
        <v>9</v>
      </c>
      <c r="F6940" s="10" t="s">
        <v>43</v>
      </c>
      <c r="G6940" s="10">
        <v>0.09</v>
      </c>
      <c r="H6940" s="10">
        <v>0</v>
      </c>
      <c r="I6940" s="10">
        <v>0</v>
      </c>
      <c r="J6940" s="10">
        <v>0.01</v>
      </c>
      <c r="K6940" s="10">
        <v>0.1</v>
      </c>
    </row>
    <row r="6941" spans="1:11" x14ac:dyDescent="0.35">
      <c r="A6941" s="9">
        <v>10544</v>
      </c>
      <c r="B6941" s="9" t="s">
        <v>3580</v>
      </c>
      <c r="C6941" s="9" t="s">
        <v>39</v>
      </c>
      <c r="D6941" s="9">
        <v>2003</v>
      </c>
      <c r="E6941" s="9" t="s">
        <v>10</v>
      </c>
      <c r="F6941" s="9" t="s">
        <v>91</v>
      </c>
      <c r="G6941" s="9">
        <v>0.08</v>
      </c>
      <c r="H6941" s="9">
        <v>0.02</v>
      </c>
      <c r="I6941" s="9">
        <v>0</v>
      </c>
      <c r="J6941" s="9">
        <v>0</v>
      </c>
      <c r="K6941" s="9">
        <v>0.1</v>
      </c>
    </row>
    <row r="6942" spans="1:11" x14ac:dyDescent="0.35">
      <c r="A6942" s="10">
        <v>10545</v>
      </c>
      <c r="B6942" s="10" t="s">
        <v>3862</v>
      </c>
      <c r="C6942" s="10" t="s">
        <v>42</v>
      </c>
      <c r="D6942" s="10">
        <v>2012</v>
      </c>
      <c r="E6942" s="10" t="s">
        <v>4</v>
      </c>
      <c r="F6942" s="10" t="s">
        <v>89</v>
      </c>
      <c r="G6942" s="10">
        <v>0</v>
      </c>
      <c r="H6942" s="10">
        <v>0</v>
      </c>
      <c r="I6942" s="10">
        <v>0.1</v>
      </c>
      <c r="J6942" s="10">
        <v>0</v>
      </c>
      <c r="K6942" s="10">
        <v>0.1</v>
      </c>
    </row>
    <row r="6943" spans="1:11" x14ac:dyDescent="0.35">
      <c r="A6943" s="9">
        <v>10546</v>
      </c>
      <c r="B6943" s="9" t="s">
        <v>353</v>
      </c>
      <c r="C6943" s="9" t="s">
        <v>69</v>
      </c>
      <c r="D6943" s="9">
        <v>2011</v>
      </c>
      <c r="E6943" s="9" t="s">
        <v>9</v>
      </c>
      <c r="F6943" s="9" t="s">
        <v>38</v>
      </c>
      <c r="G6943" s="9">
        <v>0</v>
      </c>
      <c r="H6943" s="9">
        <v>0</v>
      </c>
      <c r="I6943" s="9">
        <v>0.1</v>
      </c>
      <c r="J6943" s="9">
        <v>0</v>
      </c>
      <c r="K6943" s="9">
        <v>0.1</v>
      </c>
    </row>
    <row r="6944" spans="1:11" x14ac:dyDescent="0.35">
      <c r="A6944" s="10">
        <v>10547</v>
      </c>
      <c r="B6944" s="10" t="s">
        <v>765</v>
      </c>
      <c r="C6944" s="10" t="s">
        <v>149</v>
      </c>
      <c r="D6944" s="10">
        <v>2002</v>
      </c>
      <c r="E6944" s="10" t="s">
        <v>9</v>
      </c>
      <c r="F6944" s="10" t="s">
        <v>444</v>
      </c>
      <c r="G6944" s="10">
        <v>0.08</v>
      </c>
      <c r="H6944" s="10">
        <v>0.02</v>
      </c>
      <c r="I6944" s="10">
        <v>0</v>
      </c>
      <c r="J6944" s="10">
        <v>0</v>
      </c>
      <c r="K6944" s="10">
        <v>0.1</v>
      </c>
    </row>
    <row r="6945" spans="1:11" x14ac:dyDescent="0.35">
      <c r="A6945" s="9">
        <v>10548</v>
      </c>
      <c r="B6945" s="9" t="s">
        <v>3863</v>
      </c>
      <c r="C6945" s="9" t="s">
        <v>49</v>
      </c>
      <c r="D6945" s="9">
        <v>2007</v>
      </c>
      <c r="E6945" s="9" t="s">
        <v>6</v>
      </c>
      <c r="F6945" s="9" t="s">
        <v>3864</v>
      </c>
      <c r="G6945" s="9">
        <v>0</v>
      </c>
      <c r="H6945" s="9">
        <v>0</v>
      </c>
      <c r="I6945" s="9">
        <v>0.1</v>
      </c>
      <c r="J6945" s="9">
        <v>0</v>
      </c>
      <c r="K6945" s="9">
        <v>0.1</v>
      </c>
    </row>
    <row r="6946" spans="1:11" x14ac:dyDescent="0.35">
      <c r="A6946" s="10">
        <v>10549</v>
      </c>
      <c r="B6946" s="10" t="s">
        <v>3865</v>
      </c>
      <c r="C6946" s="10" t="s">
        <v>72</v>
      </c>
      <c r="D6946" s="10">
        <v>1999</v>
      </c>
      <c r="E6946" s="10" t="s">
        <v>9</v>
      </c>
      <c r="F6946" s="10" t="s">
        <v>78</v>
      </c>
      <c r="G6946" s="10">
        <v>0.06</v>
      </c>
      <c r="H6946" s="10">
        <v>0.04</v>
      </c>
      <c r="I6946" s="10">
        <v>0</v>
      </c>
      <c r="J6946" s="10">
        <v>0.01</v>
      </c>
      <c r="K6946" s="10">
        <v>0.1</v>
      </c>
    </row>
    <row r="6947" spans="1:11" x14ac:dyDescent="0.35">
      <c r="A6947" s="9">
        <v>10550</v>
      </c>
      <c r="B6947" s="9" t="s">
        <v>3866</v>
      </c>
      <c r="C6947" s="9" t="s">
        <v>42</v>
      </c>
      <c r="D6947" s="9">
        <v>2009</v>
      </c>
      <c r="E6947" s="9" t="s">
        <v>12</v>
      </c>
      <c r="F6947" s="9" t="s">
        <v>75</v>
      </c>
      <c r="G6947" s="9">
        <v>0</v>
      </c>
      <c r="H6947" s="9">
        <v>0</v>
      </c>
      <c r="I6947" s="9">
        <v>0.1</v>
      </c>
      <c r="J6947" s="9">
        <v>0</v>
      </c>
      <c r="K6947" s="9">
        <v>0.1</v>
      </c>
    </row>
    <row r="6948" spans="1:11" x14ac:dyDescent="0.35">
      <c r="A6948" s="10">
        <v>10551</v>
      </c>
      <c r="B6948" s="10" t="s">
        <v>3867</v>
      </c>
      <c r="C6948" s="10" t="s">
        <v>42</v>
      </c>
      <c r="D6948" s="10">
        <v>2008</v>
      </c>
      <c r="E6948" s="10" t="s">
        <v>6</v>
      </c>
      <c r="F6948" s="10" t="s">
        <v>43</v>
      </c>
      <c r="G6948" s="10">
        <v>0.09</v>
      </c>
      <c r="H6948" s="10">
        <v>0</v>
      </c>
      <c r="I6948" s="10">
        <v>0</v>
      </c>
      <c r="J6948" s="10">
        <v>0.01</v>
      </c>
      <c r="K6948" s="10">
        <v>0.1</v>
      </c>
    </row>
    <row r="6949" spans="1:11" x14ac:dyDescent="0.35">
      <c r="A6949" s="9">
        <v>10552</v>
      </c>
      <c r="B6949" s="9" t="s">
        <v>3868</v>
      </c>
      <c r="C6949" s="9" t="s">
        <v>49</v>
      </c>
      <c r="D6949" s="9">
        <v>2007</v>
      </c>
      <c r="E6949" s="9" t="s">
        <v>10</v>
      </c>
      <c r="F6949" s="9" t="s">
        <v>194</v>
      </c>
      <c r="G6949" s="9">
        <v>0.09</v>
      </c>
      <c r="H6949" s="9">
        <v>0</v>
      </c>
      <c r="I6949" s="9">
        <v>0</v>
      </c>
      <c r="J6949" s="9">
        <v>0.01</v>
      </c>
      <c r="K6949" s="9">
        <v>0.1</v>
      </c>
    </row>
    <row r="6950" spans="1:11" x14ac:dyDescent="0.35">
      <c r="A6950" s="10">
        <v>10553</v>
      </c>
      <c r="B6950" s="10" t="s">
        <v>3869</v>
      </c>
      <c r="C6950" s="10" t="s">
        <v>49</v>
      </c>
      <c r="D6950" s="10">
        <v>2007</v>
      </c>
      <c r="E6950" s="10" t="s">
        <v>6</v>
      </c>
      <c r="F6950" s="10" t="s">
        <v>1768</v>
      </c>
      <c r="G6950" s="10">
        <v>0</v>
      </c>
      <c r="H6950" s="10">
        <v>0</v>
      </c>
      <c r="I6950" s="10">
        <v>0.1</v>
      </c>
      <c r="J6950" s="10">
        <v>0</v>
      </c>
      <c r="K6950" s="10">
        <v>0.1</v>
      </c>
    </row>
    <row r="6951" spans="1:11" x14ac:dyDescent="0.35">
      <c r="A6951" s="9">
        <v>10554</v>
      </c>
      <c r="B6951" s="9" t="s">
        <v>3870</v>
      </c>
      <c r="C6951" s="9" t="s">
        <v>42</v>
      </c>
      <c r="D6951" s="9">
        <v>2009</v>
      </c>
      <c r="E6951" s="9" t="s">
        <v>9</v>
      </c>
      <c r="F6951" s="9" t="s">
        <v>736</v>
      </c>
      <c r="G6951" s="9">
        <v>0.05</v>
      </c>
      <c r="H6951" s="9">
        <v>0.04</v>
      </c>
      <c r="I6951" s="9">
        <v>0</v>
      </c>
      <c r="J6951" s="9">
        <v>0.01</v>
      </c>
      <c r="K6951" s="9">
        <v>0.1</v>
      </c>
    </row>
    <row r="6952" spans="1:11" x14ac:dyDescent="0.35">
      <c r="A6952" s="10">
        <v>10555</v>
      </c>
      <c r="B6952" s="10" t="s">
        <v>3871</v>
      </c>
      <c r="C6952" s="10" t="s">
        <v>34</v>
      </c>
      <c r="D6952" s="10">
        <v>2003</v>
      </c>
      <c r="E6952" s="10" t="s">
        <v>3</v>
      </c>
      <c r="F6952" s="10" t="s">
        <v>76</v>
      </c>
      <c r="G6952" s="10">
        <v>0.05</v>
      </c>
      <c r="H6952" s="10">
        <v>0.04</v>
      </c>
      <c r="I6952" s="10">
        <v>0</v>
      </c>
      <c r="J6952" s="10">
        <v>0.01</v>
      </c>
      <c r="K6952" s="10">
        <v>0.1</v>
      </c>
    </row>
    <row r="6953" spans="1:11" x14ac:dyDescent="0.35">
      <c r="A6953" s="9">
        <v>10556</v>
      </c>
      <c r="B6953" s="9" t="s">
        <v>3872</v>
      </c>
      <c r="C6953" s="9" t="s">
        <v>149</v>
      </c>
      <c r="D6953" s="9">
        <v>2006</v>
      </c>
      <c r="E6953" s="9" t="s">
        <v>4</v>
      </c>
      <c r="F6953" s="9" t="s">
        <v>134</v>
      </c>
      <c r="G6953" s="9">
        <v>0.06</v>
      </c>
      <c r="H6953" s="9">
        <v>0.02</v>
      </c>
      <c r="I6953" s="9">
        <v>0.02</v>
      </c>
      <c r="J6953" s="9">
        <v>0</v>
      </c>
      <c r="K6953" s="9">
        <v>0.1</v>
      </c>
    </row>
    <row r="6954" spans="1:11" x14ac:dyDescent="0.35">
      <c r="A6954" s="10">
        <v>10557</v>
      </c>
      <c r="B6954" s="10" t="s">
        <v>3873</v>
      </c>
      <c r="C6954" s="10" t="s">
        <v>34</v>
      </c>
      <c r="D6954" s="10">
        <v>2002</v>
      </c>
      <c r="E6954" s="10" t="s">
        <v>10</v>
      </c>
      <c r="F6954" s="10" t="s">
        <v>78</v>
      </c>
      <c r="G6954" s="10">
        <v>0.04</v>
      </c>
      <c r="H6954" s="10">
        <v>0.03</v>
      </c>
      <c r="I6954" s="10">
        <v>0.02</v>
      </c>
      <c r="J6954" s="10">
        <v>0.01</v>
      </c>
      <c r="K6954" s="10">
        <v>0.1</v>
      </c>
    </row>
    <row r="6955" spans="1:11" x14ac:dyDescent="0.35">
      <c r="A6955" s="9">
        <v>10558</v>
      </c>
      <c r="B6955" s="9" t="s">
        <v>485</v>
      </c>
      <c r="C6955" s="9" t="s">
        <v>55</v>
      </c>
      <c r="D6955" s="9">
        <v>2015</v>
      </c>
      <c r="E6955" s="9" t="s">
        <v>1</v>
      </c>
      <c r="F6955" s="9" t="s">
        <v>38</v>
      </c>
      <c r="G6955" s="9">
        <v>0.03</v>
      </c>
      <c r="H6955" s="9">
        <v>0.06</v>
      </c>
      <c r="I6955" s="9">
        <v>0</v>
      </c>
      <c r="J6955" s="9">
        <v>0.01</v>
      </c>
      <c r="K6955" s="9">
        <v>0.1</v>
      </c>
    </row>
    <row r="6956" spans="1:11" x14ac:dyDescent="0.35">
      <c r="A6956" s="10">
        <v>10559</v>
      </c>
      <c r="B6956" s="10" t="s">
        <v>1465</v>
      </c>
      <c r="C6956" s="10" t="s">
        <v>39</v>
      </c>
      <c r="D6956" s="10">
        <v>2001</v>
      </c>
      <c r="E6956" s="10" t="s">
        <v>1</v>
      </c>
      <c r="F6956" s="10" t="s">
        <v>67</v>
      </c>
      <c r="G6956" s="10">
        <v>0.08</v>
      </c>
      <c r="H6956" s="10">
        <v>0.02</v>
      </c>
      <c r="I6956" s="10">
        <v>0</v>
      </c>
      <c r="J6956" s="10">
        <v>0</v>
      </c>
      <c r="K6956" s="10">
        <v>0.1</v>
      </c>
    </row>
    <row r="6957" spans="1:11" x14ac:dyDescent="0.35">
      <c r="A6957" s="9">
        <v>10560</v>
      </c>
      <c r="B6957" s="9" t="s">
        <v>3874</v>
      </c>
      <c r="C6957" s="9" t="s">
        <v>49</v>
      </c>
      <c r="D6957" s="9">
        <v>2010</v>
      </c>
      <c r="E6957" s="9" t="s">
        <v>11</v>
      </c>
      <c r="F6957" s="9" t="s">
        <v>38</v>
      </c>
      <c r="G6957" s="9">
        <v>0</v>
      </c>
      <c r="H6957" s="9">
        <v>0</v>
      </c>
      <c r="I6957" s="9">
        <v>0.1</v>
      </c>
      <c r="J6957" s="9">
        <v>0</v>
      </c>
      <c r="K6957" s="9">
        <v>0.1</v>
      </c>
    </row>
    <row r="6958" spans="1:11" x14ac:dyDescent="0.35">
      <c r="A6958" s="10">
        <v>10561</v>
      </c>
      <c r="B6958" s="10" t="s">
        <v>3875</v>
      </c>
      <c r="C6958" s="10" t="s">
        <v>49</v>
      </c>
      <c r="D6958" s="11" t="s">
        <v>145</v>
      </c>
      <c r="E6958" s="10" t="s">
        <v>8</v>
      </c>
      <c r="F6958" s="10" t="s">
        <v>134</v>
      </c>
      <c r="G6958" s="10">
        <v>0.09</v>
      </c>
      <c r="H6958" s="10">
        <v>0</v>
      </c>
      <c r="I6958" s="10">
        <v>0</v>
      </c>
      <c r="J6958" s="10">
        <v>0.01</v>
      </c>
      <c r="K6958" s="10">
        <v>0.1</v>
      </c>
    </row>
    <row r="6959" spans="1:11" x14ac:dyDescent="0.35">
      <c r="A6959" s="9">
        <v>10562</v>
      </c>
      <c r="B6959" s="9" t="s">
        <v>3876</v>
      </c>
      <c r="C6959" s="9" t="s">
        <v>69</v>
      </c>
      <c r="D6959" s="9">
        <v>2014</v>
      </c>
      <c r="E6959" s="9" t="s">
        <v>9</v>
      </c>
      <c r="F6959" s="9" t="s">
        <v>111</v>
      </c>
      <c r="G6959" s="9">
        <v>0.05</v>
      </c>
      <c r="H6959" s="9">
        <v>0.04</v>
      </c>
      <c r="I6959" s="9">
        <v>0</v>
      </c>
      <c r="J6959" s="9">
        <v>0.02</v>
      </c>
      <c r="K6959" s="9">
        <v>0.1</v>
      </c>
    </row>
    <row r="6960" spans="1:11" x14ac:dyDescent="0.35">
      <c r="A6960" s="10">
        <v>10563</v>
      </c>
      <c r="B6960" s="10" t="s">
        <v>2403</v>
      </c>
      <c r="C6960" s="10" t="s">
        <v>49</v>
      </c>
      <c r="D6960" s="10">
        <v>2006</v>
      </c>
      <c r="E6960" s="10" t="s">
        <v>2</v>
      </c>
      <c r="F6960" s="10" t="s">
        <v>84</v>
      </c>
      <c r="G6960" s="10">
        <v>0.09</v>
      </c>
      <c r="H6960" s="10">
        <v>0</v>
      </c>
      <c r="I6960" s="10">
        <v>0</v>
      </c>
      <c r="J6960" s="10">
        <v>0.01</v>
      </c>
      <c r="K6960" s="10">
        <v>0.1</v>
      </c>
    </row>
    <row r="6961" spans="1:11" x14ac:dyDescent="0.35">
      <c r="A6961" s="9">
        <v>10564</v>
      </c>
      <c r="B6961" s="9" t="s">
        <v>1083</v>
      </c>
      <c r="C6961" s="9" t="s">
        <v>70</v>
      </c>
      <c r="D6961" s="9">
        <v>2007</v>
      </c>
      <c r="E6961" s="9" t="s">
        <v>1</v>
      </c>
      <c r="F6961" s="9" t="s">
        <v>50</v>
      </c>
      <c r="G6961" s="9">
        <v>0.09</v>
      </c>
      <c r="H6961" s="9">
        <v>0</v>
      </c>
      <c r="I6961" s="9">
        <v>0</v>
      </c>
      <c r="J6961" s="9">
        <v>0.01</v>
      </c>
      <c r="K6961" s="9">
        <v>0.1</v>
      </c>
    </row>
    <row r="6962" spans="1:11" x14ac:dyDescent="0.35">
      <c r="A6962" s="10">
        <v>10565</v>
      </c>
      <c r="B6962" s="10" t="s">
        <v>3877</v>
      </c>
      <c r="C6962" s="10" t="s">
        <v>44</v>
      </c>
      <c r="D6962" s="10">
        <v>2009</v>
      </c>
      <c r="E6962" s="10" t="s">
        <v>11</v>
      </c>
      <c r="F6962" s="10" t="s">
        <v>1882</v>
      </c>
      <c r="G6962" s="10">
        <v>0</v>
      </c>
      <c r="H6962" s="10">
        <v>0</v>
      </c>
      <c r="I6962" s="10">
        <v>0.1</v>
      </c>
      <c r="J6962" s="10">
        <v>0</v>
      </c>
      <c r="K6962" s="10">
        <v>0.1</v>
      </c>
    </row>
    <row r="6963" spans="1:11" x14ac:dyDescent="0.35">
      <c r="A6963" s="9">
        <v>10566</v>
      </c>
      <c r="B6963" s="9" t="s">
        <v>2132</v>
      </c>
      <c r="C6963" s="9" t="s">
        <v>149</v>
      </c>
      <c r="D6963" s="9">
        <v>2003</v>
      </c>
      <c r="E6963" s="9" t="s">
        <v>1</v>
      </c>
      <c r="F6963" s="9" t="s">
        <v>61</v>
      </c>
      <c r="G6963" s="9">
        <v>0.08</v>
      </c>
      <c r="H6963" s="9">
        <v>0.02</v>
      </c>
      <c r="I6963" s="9">
        <v>0</v>
      </c>
      <c r="J6963" s="9">
        <v>0</v>
      </c>
      <c r="K6963" s="9">
        <v>0.1</v>
      </c>
    </row>
    <row r="6964" spans="1:11" x14ac:dyDescent="0.35">
      <c r="A6964" s="10">
        <v>10567</v>
      </c>
      <c r="B6964" s="10" t="s">
        <v>3878</v>
      </c>
      <c r="C6964" s="10" t="s">
        <v>70</v>
      </c>
      <c r="D6964" s="10">
        <v>2009</v>
      </c>
      <c r="E6964" s="10" t="s">
        <v>4</v>
      </c>
      <c r="F6964" s="10" t="s">
        <v>271</v>
      </c>
      <c r="G6964" s="10">
        <v>0.09</v>
      </c>
      <c r="H6964" s="10">
        <v>0.01</v>
      </c>
      <c r="I6964" s="10">
        <v>0</v>
      </c>
      <c r="J6964" s="10">
        <v>0.01</v>
      </c>
      <c r="K6964" s="10">
        <v>0.1</v>
      </c>
    </row>
    <row r="6965" spans="1:11" x14ac:dyDescent="0.35">
      <c r="A6965" s="9">
        <v>10568</v>
      </c>
      <c r="B6965" s="9" t="s">
        <v>2035</v>
      </c>
      <c r="C6965" s="9" t="s">
        <v>70</v>
      </c>
      <c r="D6965" s="9">
        <v>2011</v>
      </c>
      <c r="E6965" s="9" t="s">
        <v>6</v>
      </c>
      <c r="F6965" s="9" t="s">
        <v>43</v>
      </c>
      <c r="G6965" s="9">
        <v>7.0000000000000007E-2</v>
      </c>
      <c r="H6965" s="9">
        <v>0.02</v>
      </c>
      <c r="I6965" s="9">
        <v>0</v>
      </c>
      <c r="J6965" s="9">
        <v>0.01</v>
      </c>
      <c r="K6965" s="9">
        <v>0.1</v>
      </c>
    </row>
    <row r="6966" spans="1:11" x14ac:dyDescent="0.35">
      <c r="A6966" s="10">
        <v>10569</v>
      </c>
      <c r="B6966" s="10" t="s">
        <v>3879</v>
      </c>
      <c r="C6966" s="10" t="s">
        <v>49</v>
      </c>
      <c r="D6966" s="10">
        <v>2009</v>
      </c>
      <c r="E6966" s="10" t="s">
        <v>6</v>
      </c>
      <c r="F6966" s="10" t="s">
        <v>1386</v>
      </c>
      <c r="G6966" s="10">
        <v>0.08</v>
      </c>
      <c r="H6966" s="10">
        <v>0</v>
      </c>
      <c r="I6966" s="10">
        <v>0.02</v>
      </c>
      <c r="J6966" s="10">
        <v>0.01</v>
      </c>
      <c r="K6966" s="10">
        <v>0.1</v>
      </c>
    </row>
    <row r="6967" spans="1:11" x14ac:dyDescent="0.35">
      <c r="A6967" s="9">
        <v>10570</v>
      </c>
      <c r="B6967" s="9" t="s">
        <v>3880</v>
      </c>
      <c r="C6967" s="9" t="s">
        <v>69</v>
      </c>
      <c r="D6967" s="9">
        <v>2007</v>
      </c>
      <c r="E6967" s="9" t="s">
        <v>1</v>
      </c>
      <c r="F6967" s="9" t="s">
        <v>46</v>
      </c>
      <c r="G6967" s="9">
        <v>0</v>
      </c>
      <c r="H6967" s="9">
        <v>0.1</v>
      </c>
      <c r="I6967" s="9">
        <v>0</v>
      </c>
      <c r="J6967" s="9">
        <v>0</v>
      </c>
      <c r="K6967" s="9">
        <v>0.1</v>
      </c>
    </row>
    <row r="6968" spans="1:11" x14ac:dyDescent="0.35">
      <c r="A6968" s="10">
        <v>10571</v>
      </c>
      <c r="B6968" s="10" t="s">
        <v>634</v>
      </c>
      <c r="C6968" s="10" t="s">
        <v>39</v>
      </c>
      <c r="D6968" s="10">
        <v>2006</v>
      </c>
      <c r="E6968" s="10" t="s">
        <v>9</v>
      </c>
      <c r="F6968" s="10" t="s">
        <v>43</v>
      </c>
      <c r="G6968" s="10">
        <v>0.08</v>
      </c>
      <c r="H6968" s="10">
        <v>0.02</v>
      </c>
      <c r="I6968" s="10">
        <v>0</v>
      </c>
      <c r="J6968" s="10">
        <v>0</v>
      </c>
      <c r="K6968" s="10">
        <v>0.1</v>
      </c>
    </row>
    <row r="6969" spans="1:11" x14ac:dyDescent="0.35">
      <c r="A6969" s="9">
        <v>10572</v>
      </c>
      <c r="B6969" s="9" t="s">
        <v>3881</v>
      </c>
      <c r="C6969" s="9" t="s">
        <v>34</v>
      </c>
      <c r="D6969" s="9">
        <v>2002</v>
      </c>
      <c r="E6969" s="9" t="s">
        <v>7</v>
      </c>
      <c r="F6969" s="9" t="s">
        <v>444</v>
      </c>
      <c r="G6969" s="9">
        <v>0.05</v>
      </c>
      <c r="H6969" s="9">
        <v>0.04</v>
      </c>
      <c r="I6969" s="9">
        <v>0</v>
      </c>
      <c r="J6969" s="9">
        <v>0.01</v>
      </c>
      <c r="K6969" s="9">
        <v>0.1</v>
      </c>
    </row>
    <row r="6970" spans="1:11" x14ac:dyDescent="0.35">
      <c r="A6970" s="10">
        <v>10573</v>
      </c>
      <c r="B6970" s="10" t="s">
        <v>3882</v>
      </c>
      <c r="C6970" s="10" t="s">
        <v>44</v>
      </c>
      <c r="D6970" s="10">
        <v>2013</v>
      </c>
      <c r="E6970" s="10" t="s">
        <v>4</v>
      </c>
      <c r="F6970" s="10" t="s">
        <v>75</v>
      </c>
      <c r="G6970" s="10">
        <v>0</v>
      </c>
      <c r="H6970" s="10">
        <v>0</v>
      </c>
      <c r="I6970" s="10">
        <v>0.1</v>
      </c>
      <c r="J6970" s="10">
        <v>0</v>
      </c>
      <c r="K6970" s="10">
        <v>0.1</v>
      </c>
    </row>
    <row r="6971" spans="1:11" x14ac:dyDescent="0.35">
      <c r="A6971" s="9">
        <v>10574</v>
      </c>
      <c r="B6971" s="9" t="s">
        <v>3883</v>
      </c>
      <c r="C6971" s="9" t="s">
        <v>94</v>
      </c>
      <c r="D6971" s="9">
        <v>2004</v>
      </c>
      <c r="E6971" s="9" t="s">
        <v>7</v>
      </c>
      <c r="F6971" s="9" t="s">
        <v>43</v>
      </c>
      <c r="G6971" s="9">
        <v>0.05</v>
      </c>
      <c r="H6971" s="9">
        <v>0.04</v>
      </c>
      <c r="I6971" s="9">
        <v>0</v>
      </c>
      <c r="J6971" s="9">
        <v>0.01</v>
      </c>
      <c r="K6971" s="9">
        <v>0.1</v>
      </c>
    </row>
    <row r="6972" spans="1:11" x14ac:dyDescent="0.35">
      <c r="A6972" s="10">
        <v>10575</v>
      </c>
      <c r="B6972" s="10" t="s">
        <v>3274</v>
      </c>
      <c r="C6972" s="10" t="s">
        <v>34</v>
      </c>
      <c r="D6972" s="10">
        <v>2006</v>
      </c>
      <c r="E6972" s="10" t="s">
        <v>2</v>
      </c>
      <c r="F6972" s="10" t="s">
        <v>76</v>
      </c>
      <c r="G6972" s="10">
        <v>0.05</v>
      </c>
      <c r="H6972" s="10">
        <v>0.04</v>
      </c>
      <c r="I6972" s="10">
        <v>0</v>
      </c>
      <c r="J6972" s="10">
        <v>0.01</v>
      </c>
      <c r="K6972" s="10">
        <v>0.1</v>
      </c>
    </row>
    <row r="6973" spans="1:11" x14ac:dyDescent="0.35">
      <c r="A6973" s="9">
        <v>10576</v>
      </c>
      <c r="B6973" s="9" t="s">
        <v>1900</v>
      </c>
      <c r="C6973" s="9" t="s">
        <v>39</v>
      </c>
      <c r="D6973" s="9">
        <v>2005</v>
      </c>
      <c r="E6973" s="9" t="s">
        <v>7</v>
      </c>
      <c r="F6973" s="9" t="s">
        <v>177</v>
      </c>
      <c r="G6973" s="9">
        <v>0.08</v>
      </c>
      <c r="H6973" s="9">
        <v>0.02</v>
      </c>
      <c r="I6973" s="9">
        <v>0</v>
      </c>
      <c r="J6973" s="9">
        <v>0</v>
      </c>
      <c r="K6973" s="9">
        <v>0.1</v>
      </c>
    </row>
    <row r="6974" spans="1:11" x14ac:dyDescent="0.35">
      <c r="A6974" s="10">
        <v>10577</v>
      </c>
      <c r="B6974" s="10" t="s">
        <v>663</v>
      </c>
      <c r="C6974" s="10" t="s">
        <v>149</v>
      </c>
      <c r="D6974" s="10">
        <v>2002</v>
      </c>
      <c r="E6974" s="10" t="s">
        <v>9</v>
      </c>
      <c r="F6974" s="10" t="s">
        <v>43</v>
      </c>
      <c r="G6974" s="10">
        <v>0.08</v>
      </c>
      <c r="H6974" s="10">
        <v>0.02</v>
      </c>
      <c r="I6974" s="10">
        <v>0</v>
      </c>
      <c r="J6974" s="10">
        <v>0</v>
      </c>
      <c r="K6974" s="10">
        <v>0.1</v>
      </c>
    </row>
    <row r="6975" spans="1:11" x14ac:dyDescent="0.35">
      <c r="A6975" s="9">
        <v>10578</v>
      </c>
      <c r="B6975" s="9" t="s">
        <v>3884</v>
      </c>
      <c r="C6975" s="9" t="s">
        <v>34</v>
      </c>
      <c r="D6975" s="9">
        <v>2005</v>
      </c>
      <c r="E6975" s="9" t="s">
        <v>4</v>
      </c>
      <c r="F6975" s="9" t="s">
        <v>111</v>
      </c>
      <c r="G6975" s="9">
        <v>0.02</v>
      </c>
      <c r="H6975" s="9">
        <v>0.02</v>
      </c>
      <c r="I6975" s="9">
        <v>0.05</v>
      </c>
      <c r="J6975" s="9">
        <v>0.01</v>
      </c>
      <c r="K6975" s="9">
        <v>0.1</v>
      </c>
    </row>
    <row r="6976" spans="1:11" x14ac:dyDescent="0.35">
      <c r="A6976" s="10">
        <v>10579</v>
      </c>
      <c r="B6976" s="10" t="s">
        <v>3885</v>
      </c>
      <c r="C6976" s="10" t="s">
        <v>49</v>
      </c>
      <c r="D6976" s="10">
        <v>2006</v>
      </c>
      <c r="E6976" s="10" t="s">
        <v>9</v>
      </c>
      <c r="F6976" s="10" t="s">
        <v>53</v>
      </c>
      <c r="G6976" s="10">
        <v>0</v>
      </c>
      <c r="H6976" s="10">
        <v>0</v>
      </c>
      <c r="I6976" s="10">
        <v>0.1</v>
      </c>
      <c r="J6976" s="10">
        <v>0</v>
      </c>
      <c r="K6976" s="10">
        <v>0.1</v>
      </c>
    </row>
    <row r="6977" spans="1:11" x14ac:dyDescent="0.35">
      <c r="A6977" s="9">
        <v>10580</v>
      </c>
      <c r="B6977" s="9" t="s">
        <v>3886</v>
      </c>
      <c r="C6977" s="9" t="s">
        <v>42</v>
      </c>
      <c r="D6977" s="9">
        <v>2008</v>
      </c>
      <c r="E6977" s="9" t="s">
        <v>11</v>
      </c>
      <c r="F6977" s="9" t="s">
        <v>118</v>
      </c>
      <c r="G6977" s="9">
        <v>0.09</v>
      </c>
      <c r="H6977" s="9">
        <v>0</v>
      </c>
      <c r="I6977" s="9">
        <v>0</v>
      </c>
      <c r="J6977" s="9">
        <v>0.01</v>
      </c>
      <c r="K6977" s="9">
        <v>0.1</v>
      </c>
    </row>
    <row r="6978" spans="1:11" x14ac:dyDescent="0.35">
      <c r="A6978" s="10">
        <v>10581</v>
      </c>
      <c r="B6978" s="10" t="s">
        <v>1507</v>
      </c>
      <c r="C6978" s="10" t="s">
        <v>70</v>
      </c>
      <c r="D6978" s="10">
        <v>2014</v>
      </c>
      <c r="E6978" s="10" t="s">
        <v>3</v>
      </c>
      <c r="F6978" s="10" t="s">
        <v>62</v>
      </c>
      <c r="G6978" s="10">
        <v>0.03</v>
      </c>
      <c r="H6978" s="10">
        <v>0.06</v>
      </c>
      <c r="I6978" s="10">
        <v>0</v>
      </c>
      <c r="J6978" s="10">
        <v>0.01</v>
      </c>
      <c r="K6978" s="10">
        <v>0.1</v>
      </c>
    </row>
    <row r="6979" spans="1:11" x14ac:dyDescent="0.35">
      <c r="A6979" s="9">
        <v>10582</v>
      </c>
      <c r="B6979" s="9" t="s">
        <v>1351</v>
      </c>
      <c r="C6979" s="9" t="s">
        <v>69</v>
      </c>
      <c r="D6979" s="9">
        <v>2007</v>
      </c>
      <c r="E6979" s="9" t="s">
        <v>6</v>
      </c>
      <c r="F6979" s="9" t="s">
        <v>43</v>
      </c>
      <c r="G6979" s="9">
        <v>0.08</v>
      </c>
      <c r="H6979" s="9">
        <v>0.01</v>
      </c>
      <c r="I6979" s="9">
        <v>0</v>
      </c>
      <c r="J6979" s="9">
        <v>0.01</v>
      </c>
      <c r="K6979" s="9">
        <v>0.1</v>
      </c>
    </row>
    <row r="6980" spans="1:11" x14ac:dyDescent="0.35">
      <c r="A6980" s="10">
        <v>10583</v>
      </c>
      <c r="B6980" s="10" t="s">
        <v>3887</v>
      </c>
      <c r="C6980" s="10" t="s">
        <v>102</v>
      </c>
      <c r="D6980" s="10">
        <v>2015</v>
      </c>
      <c r="E6980" s="10" t="s">
        <v>4</v>
      </c>
      <c r="F6980" s="10" t="s">
        <v>98</v>
      </c>
      <c r="G6980" s="10">
        <v>7.0000000000000007E-2</v>
      </c>
      <c r="H6980" s="10">
        <v>0</v>
      </c>
      <c r="I6980" s="10">
        <v>0.01</v>
      </c>
      <c r="J6980" s="10">
        <v>0.02</v>
      </c>
      <c r="K6980" s="10">
        <v>0.1</v>
      </c>
    </row>
    <row r="6981" spans="1:11" x14ac:dyDescent="0.35">
      <c r="A6981" s="9">
        <v>10584</v>
      </c>
      <c r="B6981" s="9" t="s">
        <v>1046</v>
      </c>
      <c r="C6981" s="9" t="s">
        <v>34</v>
      </c>
      <c r="D6981" s="9">
        <v>2009</v>
      </c>
      <c r="E6981" s="9" t="s">
        <v>6</v>
      </c>
      <c r="F6981" s="9" t="s">
        <v>43</v>
      </c>
      <c r="G6981" s="9">
        <v>0.05</v>
      </c>
      <c r="H6981" s="9">
        <v>0.04</v>
      </c>
      <c r="I6981" s="9">
        <v>0</v>
      </c>
      <c r="J6981" s="9">
        <v>0.01</v>
      </c>
      <c r="K6981" s="9">
        <v>0.1</v>
      </c>
    </row>
    <row r="6982" spans="1:11" x14ac:dyDescent="0.35">
      <c r="A6982" s="10">
        <v>10585</v>
      </c>
      <c r="B6982" s="10" t="s">
        <v>3888</v>
      </c>
      <c r="C6982" s="10" t="s">
        <v>72</v>
      </c>
      <c r="D6982" s="10">
        <v>1996</v>
      </c>
      <c r="E6982" s="10" t="s">
        <v>1</v>
      </c>
      <c r="F6982" s="10" t="s">
        <v>3182</v>
      </c>
      <c r="G6982" s="10">
        <v>0.06</v>
      </c>
      <c r="H6982" s="10">
        <v>0.04</v>
      </c>
      <c r="I6982" s="10">
        <v>0</v>
      </c>
      <c r="J6982" s="10">
        <v>0.01</v>
      </c>
      <c r="K6982" s="10">
        <v>0.1</v>
      </c>
    </row>
    <row r="6983" spans="1:11" x14ac:dyDescent="0.35">
      <c r="A6983" s="9">
        <v>10586</v>
      </c>
      <c r="B6983" s="9" t="s">
        <v>3889</v>
      </c>
      <c r="C6983" s="9" t="s">
        <v>42</v>
      </c>
      <c r="D6983" s="9">
        <v>2008</v>
      </c>
      <c r="E6983" s="9" t="s">
        <v>1</v>
      </c>
      <c r="F6983" s="9" t="s">
        <v>43</v>
      </c>
      <c r="G6983" s="9">
        <v>0.09</v>
      </c>
      <c r="H6983" s="9">
        <v>0</v>
      </c>
      <c r="I6983" s="9">
        <v>0</v>
      </c>
      <c r="J6983" s="9">
        <v>0.01</v>
      </c>
      <c r="K6983" s="9">
        <v>0.1</v>
      </c>
    </row>
    <row r="6984" spans="1:11" x14ac:dyDescent="0.35">
      <c r="A6984" s="10">
        <v>10587</v>
      </c>
      <c r="B6984" s="10" t="s">
        <v>830</v>
      </c>
      <c r="C6984" s="10" t="s">
        <v>149</v>
      </c>
      <c r="D6984" s="10">
        <v>2003</v>
      </c>
      <c r="E6984" s="10" t="s">
        <v>2</v>
      </c>
      <c r="F6984" s="10" t="s">
        <v>52</v>
      </c>
      <c r="G6984" s="10">
        <v>0.08</v>
      </c>
      <c r="H6984" s="10">
        <v>0.02</v>
      </c>
      <c r="I6984" s="10">
        <v>0</v>
      </c>
      <c r="J6984" s="10">
        <v>0</v>
      </c>
      <c r="K6984" s="10">
        <v>0.1</v>
      </c>
    </row>
    <row r="6985" spans="1:11" x14ac:dyDescent="0.35">
      <c r="A6985" s="9">
        <v>10588</v>
      </c>
      <c r="B6985" s="9" t="s">
        <v>3890</v>
      </c>
      <c r="C6985" s="9" t="s">
        <v>42</v>
      </c>
      <c r="D6985" s="9">
        <v>2008</v>
      </c>
      <c r="E6985" s="9" t="s">
        <v>10</v>
      </c>
      <c r="F6985" s="9" t="s">
        <v>91</v>
      </c>
      <c r="G6985" s="9">
        <v>0</v>
      </c>
      <c r="H6985" s="9">
        <v>0</v>
      </c>
      <c r="I6985" s="9">
        <v>0.1</v>
      </c>
      <c r="J6985" s="9">
        <v>0</v>
      </c>
      <c r="K6985" s="9">
        <v>0.1</v>
      </c>
    </row>
    <row r="6986" spans="1:11" x14ac:dyDescent="0.35">
      <c r="A6986" s="10">
        <v>10589</v>
      </c>
      <c r="B6986" s="10" t="s">
        <v>3598</v>
      </c>
      <c r="C6986" s="10" t="s">
        <v>70</v>
      </c>
      <c r="D6986" s="10">
        <v>2011</v>
      </c>
      <c r="E6986" s="10" t="s">
        <v>6</v>
      </c>
      <c r="F6986" s="10" t="s">
        <v>194</v>
      </c>
      <c r="G6986" s="10">
        <v>0.08</v>
      </c>
      <c r="H6986" s="10">
        <v>0.01</v>
      </c>
      <c r="I6986" s="10">
        <v>0</v>
      </c>
      <c r="J6986" s="10">
        <v>0.01</v>
      </c>
      <c r="K6986" s="10">
        <v>0.1</v>
      </c>
    </row>
    <row r="6987" spans="1:11" x14ac:dyDescent="0.35">
      <c r="A6987" s="9">
        <v>10590</v>
      </c>
      <c r="B6987" s="9" t="s">
        <v>3891</v>
      </c>
      <c r="C6987" s="9" t="s">
        <v>80</v>
      </c>
      <c r="D6987" s="9">
        <v>1995</v>
      </c>
      <c r="E6987" s="9" t="s">
        <v>7</v>
      </c>
      <c r="F6987" s="9" t="s">
        <v>114</v>
      </c>
      <c r="G6987" s="9">
        <v>0</v>
      </c>
      <c r="H6987" s="9">
        <v>0</v>
      </c>
      <c r="I6987" s="9">
        <v>0.1</v>
      </c>
      <c r="J6987" s="9">
        <v>0</v>
      </c>
      <c r="K6987" s="9">
        <v>0.1</v>
      </c>
    </row>
    <row r="6988" spans="1:11" x14ac:dyDescent="0.35">
      <c r="A6988" s="10">
        <v>10591</v>
      </c>
      <c r="B6988" s="10" t="s">
        <v>3892</v>
      </c>
      <c r="C6988" s="10" t="s">
        <v>49</v>
      </c>
      <c r="D6988" s="10">
        <v>2012</v>
      </c>
      <c r="E6988" s="10" t="s">
        <v>9</v>
      </c>
      <c r="F6988" s="10" t="s">
        <v>75</v>
      </c>
      <c r="G6988" s="10">
        <v>0</v>
      </c>
      <c r="H6988" s="10">
        <v>0</v>
      </c>
      <c r="I6988" s="10">
        <v>0.1</v>
      </c>
      <c r="J6988" s="10">
        <v>0</v>
      </c>
      <c r="K6988" s="10">
        <v>0.1</v>
      </c>
    </row>
    <row r="6989" spans="1:11" x14ac:dyDescent="0.35">
      <c r="A6989" s="9">
        <v>10592</v>
      </c>
      <c r="B6989" s="9" t="s">
        <v>3893</v>
      </c>
      <c r="C6989" s="9" t="s">
        <v>149</v>
      </c>
      <c r="D6989" s="9">
        <v>2002</v>
      </c>
      <c r="E6989" s="9" t="s">
        <v>1</v>
      </c>
      <c r="F6989" s="9" t="s">
        <v>46</v>
      </c>
      <c r="G6989" s="9">
        <v>0.08</v>
      </c>
      <c r="H6989" s="9">
        <v>0.02</v>
      </c>
      <c r="I6989" s="9">
        <v>0</v>
      </c>
      <c r="J6989" s="9">
        <v>0</v>
      </c>
      <c r="K6989" s="9">
        <v>0.1</v>
      </c>
    </row>
    <row r="6990" spans="1:11" x14ac:dyDescent="0.35">
      <c r="A6990" s="10">
        <v>10593</v>
      </c>
      <c r="B6990" s="10" t="s">
        <v>3894</v>
      </c>
      <c r="C6990" s="10" t="s">
        <v>94</v>
      </c>
      <c r="D6990" s="10">
        <v>2016</v>
      </c>
      <c r="E6990" s="10" t="s">
        <v>12</v>
      </c>
      <c r="F6990" s="10" t="s">
        <v>46</v>
      </c>
      <c r="G6990" s="10">
        <v>0</v>
      </c>
      <c r="H6990" s="10">
        <v>0.1</v>
      </c>
      <c r="I6990" s="10">
        <v>0</v>
      </c>
      <c r="J6990" s="10">
        <v>0.01</v>
      </c>
      <c r="K6990" s="10">
        <v>0.1</v>
      </c>
    </row>
    <row r="6991" spans="1:11" x14ac:dyDescent="0.35">
      <c r="A6991" s="9">
        <v>10594</v>
      </c>
      <c r="B6991" s="9" t="s">
        <v>3895</v>
      </c>
      <c r="C6991" s="9" t="s">
        <v>44</v>
      </c>
      <c r="D6991" s="9">
        <v>2010</v>
      </c>
      <c r="E6991" s="9" t="s">
        <v>7</v>
      </c>
      <c r="F6991" s="9" t="s">
        <v>50</v>
      </c>
      <c r="G6991" s="9">
        <v>7.0000000000000007E-2</v>
      </c>
      <c r="H6991" s="9">
        <v>0.02</v>
      </c>
      <c r="I6991" s="9">
        <v>0</v>
      </c>
      <c r="J6991" s="9">
        <v>0.02</v>
      </c>
      <c r="K6991" s="9">
        <v>0.1</v>
      </c>
    </row>
    <row r="6992" spans="1:11" x14ac:dyDescent="0.35">
      <c r="A6992" s="10">
        <v>10595</v>
      </c>
      <c r="B6992" s="10" t="s">
        <v>3896</v>
      </c>
      <c r="C6992" s="10" t="s">
        <v>72</v>
      </c>
      <c r="D6992" s="10">
        <v>2000</v>
      </c>
      <c r="E6992" s="10" t="s">
        <v>6</v>
      </c>
      <c r="F6992" s="10" t="s">
        <v>35</v>
      </c>
      <c r="G6992" s="10">
        <v>0.06</v>
      </c>
      <c r="H6992" s="10">
        <v>0.04</v>
      </c>
      <c r="I6992" s="10">
        <v>0</v>
      </c>
      <c r="J6992" s="10">
        <v>0.01</v>
      </c>
      <c r="K6992" s="10">
        <v>0.1</v>
      </c>
    </row>
    <row r="6993" spans="1:11" x14ac:dyDescent="0.35">
      <c r="A6993" s="9">
        <v>10596</v>
      </c>
      <c r="B6993" s="9" t="s">
        <v>3897</v>
      </c>
      <c r="C6993" s="9" t="s">
        <v>49</v>
      </c>
      <c r="D6993" s="9">
        <v>2009</v>
      </c>
      <c r="E6993" s="9" t="s">
        <v>4</v>
      </c>
      <c r="F6993" s="9" t="s">
        <v>75</v>
      </c>
      <c r="G6993" s="9">
        <v>0.06</v>
      </c>
      <c r="H6993" s="9">
        <v>0</v>
      </c>
      <c r="I6993" s="9">
        <v>0.03</v>
      </c>
      <c r="J6993" s="9">
        <v>0</v>
      </c>
      <c r="K6993" s="9">
        <v>0.1</v>
      </c>
    </row>
    <row r="6994" spans="1:11" x14ac:dyDescent="0.35">
      <c r="A6994" s="10">
        <v>10597</v>
      </c>
      <c r="B6994" s="10" t="s">
        <v>3898</v>
      </c>
      <c r="C6994" s="10" t="s">
        <v>72</v>
      </c>
      <c r="D6994" s="10">
        <v>1999</v>
      </c>
      <c r="E6994" s="10" t="s">
        <v>8</v>
      </c>
      <c r="F6994" s="10" t="s">
        <v>2330</v>
      </c>
      <c r="G6994" s="10">
        <v>0.06</v>
      </c>
      <c r="H6994" s="10">
        <v>0.04</v>
      </c>
      <c r="I6994" s="10">
        <v>0</v>
      </c>
      <c r="J6994" s="10">
        <v>0.01</v>
      </c>
      <c r="K6994" s="10">
        <v>0.1</v>
      </c>
    </row>
    <row r="6995" spans="1:11" x14ac:dyDescent="0.35">
      <c r="A6995" s="9">
        <v>10598</v>
      </c>
      <c r="B6995" s="9" t="s">
        <v>3899</v>
      </c>
      <c r="C6995" s="9" t="s">
        <v>94</v>
      </c>
      <c r="D6995" s="9">
        <v>2012</v>
      </c>
      <c r="E6995" s="9" t="s">
        <v>9</v>
      </c>
      <c r="F6995" s="9" t="s">
        <v>43</v>
      </c>
      <c r="G6995" s="9">
        <v>7.0000000000000007E-2</v>
      </c>
      <c r="H6995" s="9">
        <v>0.02</v>
      </c>
      <c r="I6995" s="9">
        <v>0</v>
      </c>
      <c r="J6995" s="9">
        <v>0.01</v>
      </c>
      <c r="K6995" s="9">
        <v>0.1</v>
      </c>
    </row>
    <row r="6996" spans="1:11" x14ac:dyDescent="0.35">
      <c r="A6996" s="10">
        <v>10599</v>
      </c>
      <c r="B6996" s="10" t="s">
        <v>3900</v>
      </c>
      <c r="C6996" s="10" t="s">
        <v>70</v>
      </c>
      <c r="D6996" s="10">
        <v>2012</v>
      </c>
      <c r="E6996" s="10" t="s">
        <v>3</v>
      </c>
      <c r="F6996" s="10" t="s">
        <v>43</v>
      </c>
      <c r="G6996" s="10">
        <v>0.09</v>
      </c>
      <c r="H6996" s="10">
        <v>0</v>
      </c>
      <c r="I6996" s="10">
        <v>0</v>
      </c>
      <c r="J6996" s="10">
        <v>0.01</v>
      </c>
      <c r="K6996" s="10">
        <v>0.1</v>
      </c>
    </row>
    <row r="6997" spans="1:11" x14ac:dyDescent="0.35">
      <c r="A6997" s="9">
        <v>10600</v>
      </c>
      <c r="B6997" s="9" t="s">
        <v>3901</v>
      </c>
      <c r="C6997" s="9" t="s">
        <v>49</v>
      </c>
      <c r="D6997" s="9">
        <v>2006</v>
      </c>
      <c r="E6997" s="9" t="s">
        <v>5</v>
      </c>
      <c r="F6997" s="9" t="s">
        <v>356</v>
      </c>
      <c r="G6997" s="9">
        <v>0.09</v>
      </c>
      <c r="H6997" s="9">
        <v>0</v>
      </c>
      <c r="I6997" s="9">
        <v>0</v>
      </c>
      <c r="J6997" s="9">
        <v>0.01</v>
      </c>
      <c r="K6997" s="9">
        <v>0.1</v>
      </c>
    </row>
    <row r="6998" spans="1:11" x14ac:dyDescent="0.35">
      <c r="A6998" s="10">
        <v>10601</v>
      </c>
      <c r="B6998" s="10" t="s">
        <v>3708</v>
      </c>
      <c r="C6998" s="10" t="s">
        <v>69</v>
      </c>
      <c r="D6998" s="10">
        <v>2012</v>
      </c>
      <c r="E6998" s="10" t="s">
        <v>9</v>
      </c>
      <c r="F6998" s="10" t="s">
        <v>38</v>
      </c>
      <c r="G6998" s="10">
        <v>0.04</v>
      </c>
      <c r="H6998" s="10">
        <v>0.03</v>
      </c>
      <c r="I6998" s="10">
        <v>0.01</v>
      </c>
      <c r="J6998" s="10">
        <v>0.01</v>
      </c>
      <c r="K6998" s="10">
        <v>0.1</v>
      </c>
    </row>
    <row r="6999" spans="1:11" x14ac:dyDescent="0.35">
      <c r="A6999" s="9">
        <v>10602</v>
      </c>
      <c r="B6999" s="9" t="s">
        <v>3902</v>
      </c>
      <c r="C6999" s="9" t="s">
        <v>42</v>
      </c>
      <c r="D6999" s="9">
        <v>2009</v>
      </c>
      <c r="E6999" s="9" t="s">
        <v>6</v>
      </c>
      <c r="F6999" s="9" t="s">
        <v>194</v>
      </c>
      <c r="G6999" s="9">
        <v>0.09</v>
      </c>
      <c r="H6999" s="9">
        <v>0</v>
      </c>
      <c r="I6999" s="9">
        <v>0</v>
      </c>
      <c r="J6999" s="9">
        <v>0.01</v>
      </c>
      <c r="K6999" s="9">
        <v>0.1</v>
      </c>
    </row>
    <row r="7000" spans="1:11" x14ac:dyDescent="0.35">
      <c r="A7000" s="10">
        <v>10603</v>
      </c>
      <c r="B7000" s="10" t="s">
        <v>3903</v>
      </c>
      <c r="C7000" s="10" t="s">
        <v>34</v>
      </c>
      <c r="D7000" s="10">
        <v>2001</v>
      </c>
      <c r="E7000" s="10" t="s">
        <v>4</v>
      </c>
      <c r="F7000" s="10" t="s">
        <v>50</v>
      </c>
      <c r="G7000" s="10">
        <v>0.05</v>
      </c>
      <c r="H7000" s="10">
        <v>0.04</v>
      </c>
      <c r="I7000" s="10">
        <v>0</v>
      </c>
      <c r="J7000" s="10">
        <v>0.01</v>
      </c>
      <c r="K7000" s="10">
        <v>0.1</v>
      </c>
    </row>
    <row r="7001" spans="1:11" x14ac:dyDescent="0.35">
      <c r="A7001" s="9">
        <v>10604</v>
      </c>
      <c r="B7001" s="9" t="s">
        <v>3904</v>
      </c>
      <c r="C7001" s="9" t="s">
        <v>56</v>
      </c>
      <c r="D7001" s="9">
        <v>2011</v>
      </c>
      <c r="E7001" s="9" t="s">
        <v>4</v>
      </c>
      <c r="F7001" s="9" t="s">
        <v>137</v>
      </c>
      <c r="G7001" s="9">
        <v>0</v>
      </c>
      <c r="H7001" s="9">
        <v>0</v>
      </c>
      <c r="I7001" s="9">
        <v>0.1</v>
      </c>
      <c r="J7001" s="9">
        <v>0</v>
      </c>
      <c r="K7001" s="9">
        <v>0.1</v>
      </c>
    </row>
    <row r="7002" spans="1:11" x14ac:dyDescent="0.35">
      <c r="A7002" s="10">
        <v>10605</v>
      </c>
      <c r="B7002" s="10" t="s">
        <v>3905</v>
      </c>
      <c r="C7002" s="10" t="s">
        <v>49</v>
      </c>
      <c r="D7002" s="10">
        <v>2010</v>
      </c>
      <c r="E7002" s="10" t="s">
        <v>5</v>
      </c>
      <c r="F7002" s="10" t="s">
        <v>887</v>
      </c>
      <c r="G7002" s="10">
        <v>0</v>
      </c>
      <c r="H7002" s="10">
        <v>0.09</v>
      </c>
      <c r="I7002" s="10">
        <v>0</v>
      </c>
      <c r="J7002" s="10">
        <v>0.01</v>
      </c>
      <c r="K7002" s="10">
        <v>0.1</v>
      </c>
    </row>
    <row r="7003" spans="1:11" x14ac:dyDescent="0.35">
      <c r="A7003" s="9">
        <v>10606</v>
      </c>
      <c r="B7003" s="9" t="s">
        <v>3906</v>
      </c>
      <c r="C7003" s="9" t="s">
        <v>49</v>
      </c>
      <c r="D7003" s="9">
        <v>2010</v>
      </c>
      <c r="E7003" s="9" t="s">
        <v>6</v>
      </c>
      <c r="F7003" s="9" t="s">
        <v>363</v>
      </c>
      <c r="G7003" s="9">
        <v>0.09</v>
      </c>
      <c r="H7003" s="9">
        <v>0.01</v>
      </c>
      <c r="I7003" s="9">
        <v>0</v>
      </c>
      <c r="J7003" s="9">
        <v>0.01</v>
      </c>
      <c r="K7003" s="9">
        <v>0.1</v>
      </c>
    </row>
    <row r="7004" spans="1:11" x14ac:dyDescent="0.35">
      <c r="A7004" s="10">
        <v>10607</v>
      </c>
      <c r="B7004" s="10" t="s">
        <v>3907</v>
      </c>
      <c r="C7004" s="10" t="s">
        <v>49</v>
      </c>
      <c r="D7004" s="10">
        <v>2006</v>
      </c>
      <c r="E7004" s="10" t="s">
        <v>8</v>
      </c>
      <c r="F7004" s="10" t="s">
        <v>38</v>
      </c>
      <c r="G7004" s="10">
        <v>0</v>
      </c>
      <c r="H7004" s="10">
        <v>0</v>
      </c>
      <c r="I7004" s="10">
        <v>0.1</v>
      </c>
      <c r="J7004" s="10">
        <v>0</v>
      </c>
      <c r="K7004" s="10">
        <v>0.1</v>
      </c>
    </row>
    <row r="7005" spans="1:11" x14ac:dyDescent="0.35">
      <c r="A7005" s="9">
        <v>10608</v>
      </c>
      <c r="B7005" s="9" t="s">
        <v>3908</v>
      </c>
      <c r="C7005" s="9" t="s">
        <v>80</v>
      </c>
      <c r="D7005" s="9">
        <v>1996</v>
      </c>
      <c r="E7005" s="9" t="s">
        <v>4</v>
      </c>
      <c r="F7005" s="9" t="s">
        <v>3909</v>
      </c>
      <c r="G7005" s="9">
        <v>0</v>
      </c>
      <c r="H7005" s="9">
        <v>0</v>
      </c>
      <c r="I7005" s="9">
        <v>0.1</v>
      </c>
      <c r="J7005" s="9">
        <v>0</v>
      </c>
      <c r="K7005" s="9">
        <v>0.1</v>
      </c>
    </row>
    <row r="7006" spans="1:11" x14ac:dyDescent="0.35">
      <c r="A7006" s="10">
        <v>10609</v>
      </c>
      <c r="B7006" s="10" t="s">
        <v>516</v>
      </c>
      <c r="C7006" s="10" t="s">
        <v>36</v>
      </c>
      <c r="D7006" s="10">
        <v>2004</v>
      </c>
      <c r="E7006" s="10" t="s">
        <v>9</v>
      </c>
      <c r="F7006" s="10" t="s">
        <v>43</v>
      </c>
      <c r="G7006" s="10">
        <v>7.0000000000000007E-2</v>
      </c>
      <c r="H7006" s="10">
        <v>0.03</v>
      </c>
      <c r="I7006" s="10">
        <v>0</v>
      </c>
      <c r="J7006" s="10">
        <v>0</v>
      </c>
      <c r="K7006" s="10">
        <v>0.1</v>
      </c>
    </row>
    <row r="7007" spans="1:11" x14ac:dyDescent="0.35">
      <c r="A7007" s="9">
        <v>10610</v>
      </c>
      <c r="B7007" s="9" t="s">
        <v>3422</v>
      </c>
      <c r="C7007" s="9" t="s">
        <v>70</v>
      </c>
      <c r="D7007" s="9">
        <v>2008</v>
      </c>
      <c r="E7007" s="9" t="s">
        <v>1</v>
      </c>
      <c r="F7007" s="9" t="s">
        <v>61</v>
      </c>
      <c r="G7007" s="9">
        <v>0.09</v>
      </c>
      <c r="H7007" s="9">
        <v>0</v>
      </c>
      <c r="I7007" s="9">
        <v>0</v>
      </c>
      <c r="J7007" s="9">
        <v>0.01</v>
      </c>
      <c r="K7007" s="9">
        <v>0.1</v>
      </c>
    </row>
    <row r="7008" spans="1:11" x14ac:dyDescent="0.35">
      <c r="A7008" s="10">
        <v>10611</v>
      </c>
      <c r="B7008" s="10" t="s">
        <v>494</v>
      </c>
      <c r="C7008" s="10" t="s">
        <v>34</v>
      </c>
      <c r="D7008" s="10">
        <v>2007</v>
      </c>
      <c r="E7008" s="10" t="s">
        <v>9</v>
      </c>
      <c r="F7008" s="10" t="s">
        <v>43</v>
      </c>
      <c r="G7008" s="10">
        <v>0.05</v>
      </c>
      <c r="H7008" s="10">
        <v>0.04</v>
      </c>
      <c r="I7008" s="10">
        <v>0</v>
      </c>
      <c r="J7008" s="10">
        <v>0.01</v>
      </c>
      <c r="K7008" s="10">
        <v>0.1</v>
      </c>
    </row>
    <row r="7009" spans="1:11" x14ac:dyDescent="0.35">
      <c r="A7009" s="9">
        <v>10612</v>
      </c>
      <c r="B7009" s="9" t="s">
        <v>2250</v>
      </c>
      <c r="C7009" s="9" t="s">
        <v>55</v>
      </c>
      <c r="D7009" s="9">
        <v>2015</v>
      </c>
      <c r="E7009" s="9" t="s">
        <v>1</v>
      </c>
      <c r="F7009" s="9" t="s">
        <v>61</v>
      </c>
      <c r="G7009" s="9">
        <v>0.08</v>
      </c>
      <c r="H7009" s="9">
        <v>0.01</v>
      </c>
      <c r="I7009" s="9">
        <v>0</v>
      </c>
      <c r="J7009" s="9">
        <v>0.01</v>
      </c>
      <c r="K7009" s="9">
        <v>0.1</v>
      </c>
    </row>
    <row r="7010" spans="1:11" x14ac:dyDescent="0.35">
      <c r="A7010" s="10">
        <v>10613</v>
      </c>
      <c r="B7010" s="10" t="s">
        <v>638</v>
      </c>
      <c r="C7010" s="10" t="s">
        <v>49</v>
      </c>
      <c r="D7010" s="10">
        <v>2008</v>
      </c>
      <c r="E7010" s="10" t="s">
        <v>9</v>
      </c>
      <c r="F7010" s="10" t="s">
        <v>43</v>
      </c>
      <c r="G7010" s="10">
        <v>0.09</v>
      </c>
      <c r="H7010" s="10">
        <v>0</v>
      </c>
      <c r="I7010" s="10">
        <v>0</v>
      </c>
      <c r="J7010" s="10">
        <v>0.01</v>
      </c>
      <c r="K7010" s="10">
        <v>0.1</v>
      </c>
    </row>
    <row r="7011" spans="1:11" x14ac:dyDescent="0.35">
      <c r="A7011" s="9">
        <v>10614</v>
      </c>
      <c r="B7011" s="9" t="s">
        <v>3910</v>
      </c>
      <c r="C7011" s="9" t="s">
        <v>70</v>
      </c>
      <c r="D7011" s="9">
        <v>2006</v>
      </c>
      <c r="E7011" s="9" t="s">
        <v>7</v>
      </c>
      <c r="F7011" s="9" t="s">
        <v>118</v>
      </c>
      <c r="G7011" s="9">
        <v>7.0000000000000007E-2</v>
      </c>
      <c r="H7011" s="9">
        <v>0.01</v>
      </c>
      <c r="I7011" s="9">
        <v>0.02</v>
      </c>
      <c r="J7011" s="9">
        <v>0.01</v>
      </c>
      <c r="K7011" s="9">
        <v>0.1</v>
      </c>
    </row>
    <row r="7012" spans="1:11" x14ac:dyDescent="0.35">
      <c r="A7012" s="10">
        <v>10615</v>
      </c>
      <c r="B7012" s="10" t="s">
        <v>3911</v>
      </c>
      <c r="C7012" s="10" t="s">
        <v>49</v>
      </c>
      <c r="D7012" s="10">
        <v>2009</v>
      </c>
      <c r="E7012" s="10" t="s">
        <v>5</v>
      </c>
      <c r="F7012" s="10" t="s">
        <v>86</v>
      </c>
      <c r="G7012" s="10">
        <v>0.09</v>
      </c>
      <c r="H7012" s="10">
        <v>0</v>
      </c>
      <c r="I7012" s="10">
        <v>0</v>
      </c>
      <c r="J7012" s="10">
        <v>0.01</v>
      </c>
      <c r="K7012" s="10">
        <v>0.1</v>
      </c>
    </row>
    <row r="7013" spans="1:11" x14ac:dyDescent="0.35">
      <c r="A7013" s="9">
        <v>10616</v>
      </c>
      <c r="B7013" s="9" t="s">
        <v>3912</v>
      </c>
      <c r="C7013" s="9" t="s">
        <v>44</v>
      </c>
      <c r="D7013" s="9">
        <v>2010</v>
      </c>
      <c r="E7013" s="9" t="s">
        <v>8</v>
      </c>
      <c r="F7013" s="9" t="s">
        <v>84</v>
      </c>
      <c r="G7013" s="9">
        <v>0</v>
      </c>
      <c r="H7013" s="9">
        <v>0</v>
      </c>
      <c r="I7013" s="9">
        <v>0.1</v>
      </c>
      <c r="J7013" s="9">
        <v>0</v>
      </c>
      <c r="K7013" s="9">
        <v>0.1</v>
      </c>
    </row>
    <row r="7014" spans="1:11" x14ac:dyDescent="0.35">
      <c r="A7014" s="10">
        <v>10617</v>
      </c>
      <c r="B7014" s="10" t="s">
        <v>914</v>
      </c>
      <c r="C7014" s="10" t="s">
        <v>39</v>
      </c>
      <c r="D7014" s="10">
        <v>2002</v>
      </c>
      <c r="E7014" s="10" t="s">
        <v>1</v>
      </c>
      <c r="F7014" s="10" t="s">
        <v>43</v>
      </c>
      <c r="G7014" s="10">
        <v>0.08</v>
      </c>
      <c r="H7014" s="10">
        <v>0.02</v>
      </c>
      <c r="I7014" s="10">
        <v>0</v>
      </c>
      <c r="J7014" s="10">
        <v>0</v>
      </c>
      <c r="K7014" s="10">
        <v>0.1</v>
      </c>
    </row>
    <row r="7015" spans="1:11" x14ac:dyDescent="0.35">
      <c r="A7015" s="9">
        <v>10618</v>
      </c>
      <c r="B7015" s="9" t="s">
        <v>3913</v>
      </c>
      <c r="C7015" s="9" t="s">
        <v>39</v>
      </c>
      <c r="D7015" s="9">
        <v>2004</v>
      </c>
      <c r="E7015" s="9" t="s">
        <v>10</v>
      </c>
      <c r="F7015" s="9" t="s">
        <v>45</v>
      </c>
      <c r="G7015" s="9">
        <v>0.08</v>
      </c>
      <c r="H7015" s="9">
        <v>0.02</v>
      </c>
      <c r="I7015" s="9">
        <v>0</v>
      </c>
      <c r="J7015" s="9">
        <v>0</v>
      </c>
      <c r="K7015" s="9">
        <v>0.1</v>
      </c>
    </row>
    <row r="7016" spans="1:11" x14ac:dyDescent="0.35">
      <c r="A7016" s="10">
        <v>10619</v>
      </c>
      <c r="B7016" s="10" t="s">
        <v>3914</v>
      </c>
      <c r="C7016" s="10" t="s">
        <v>34</v>
      </c>
      <c r="D7016" s="10">
        <v>2005</v>
      </c>
      <c r="E7016" s="10" t="s">
        <v>2</v>
      </c>
      <c r="F7016" s="10" t="s">
        <v>589</v>
      </c>
      <c r="G7016" s="10">
        <v>0.05</v>
      </c>
      <c r="H7016" s="10">
        <v>0.04</v>
      </c>
      <c r="I7016" s="10">
        <v>0</v>
      </c>
      <c r="J7016" s="10">
        <v>0.01</v>
      </c>
      <c r="K7016" s="10">
        <v>0.1</v>
      </c>
    </row>
    <row r="7017" spans="1:11" x14ac:dyDescent="0.35">
      <c r="A7017" s="9">
        <v>10620</v>
      </c>
      <c r="B7017" s="9" t="s">
        <v>3915</v>
      </c>
      <c r="C7017" s="9" t="s">
        <v>80</v>
      </c>
      <c r="D7017" s="9">
        <v>1997</v>
      </c>
      <c r="E7017" s="9" t="s">
        <v>7</v>
      </c>
      <c r="F7017" s="9" t="s">
        <v>75</v>
      </c>
      <c r="G7017" s="9">
        <v>0</v>
      </c>
      <c r="H7017" s="9">
        <v>0</v>
      </c>
      <c r="I7017" s="9">
        <v>0.1</v>
      </c>
      <c r="J7017" s="9">
        <v>0</v>
      </c>
      <c r="K7017" s="9">
        <v>0.1</v>
      </c>
    </row>
    <row r="7018" spans="1:11" x14ac:dyDescent="0.35">
      <c r="A7018" s="10">
        <v>10621</v>
      </c>
      <c r="B7018" s="10" t="s">
        <v>3916</v>
      </c>
      <c r="C7018" s="10" t="s">
        <v>72</v>
      </c>
      <c r="D7018" s="10">
        <v>2001</v>
      </c>
      <c r="E7018" s="10" t="s">
        <v>3</v>
      </c>
      <c r="F7018" s="10" t="s">
        <v>114</v>
      </c>
      <c r="G7018" s="10">
        <v>0.06</v>
      </c>
      <c r="H7018" s="10">
        <v>0.04</v>
      </c>
      <c r="I7018" s="10">
        <v>0</v>
      </c>
      <c r="J7018" s="10">
        <v>0.01</v>
      </c>
      <c r="K7018" s="10">
        <v>0.1</v>
      </c>
    </row>
    <row r="7019" spans="1:11" x14ac:dyDescent="0.35">
      <c r="A7019" s="9">
        <v>10622</v>
      </c>
      <c r="B7019" s="9" t="s">
        <v>3231</v>
      </c>
      <c r="C7019" s="9" t="s">
        <v>42</v>
      </c>
      <c r="D7019" s="9">
        <v>2008</v>
      </c>
      <c r="E7019" s="9" t="s">
        <v>3</v>
      </c>
      <c r="F7019" s="9" t="s">
        <v>43</v>
      </c>
      <c r="G7019" s="9">
        <v>0.09</v>
      </c>
      <c r="H7019" s="9">
        <v>0</v>
      </c>
      <c r="I7019" s="9">
        <v>0</v>
      </c>
      <c r="J7019" s="9">
        <v>0.01</v>
      </c>
      <c r="K7019" s="9">
        <v>0.1</v>
      </c>
    </row>
    <row r="7020" spans="1:11" x14ac:dyDescent="0.35">
      <c r="A7020" s="10">
        <v>10623</v>
      </c>
      <c r="B7020" s="10" t="s">
        <v>3917</v>
      </c>
      <c r="C7020" s="10" t="s">
        <v>72</v>
      </c>
      <c r="D7020" s="10">
        <v>1998</v>
      </c>
      <c r="E7020" s="10" t="s">
        <v>9</v>
      </c>
      <c r="F7020" s="10" t="s">
        <v>300</v>
      </c>
      <c r="G7020" s="10">
        <v>0.03</v>
      </c>
      <c r="H7020" s="10">
        <v>0.02</v>
      </c>
      <c r="I7020" s="10">
        <v>0.04</v>
      </c>
      <c r="J7020" s="10">
        <v>0.01</v>
      </c>
      <c r="K7020" s="10">
        <v>0.1</v>
      </c>
    </row>
    <row r="7021" spans="1:11" x14ac:dyDescent="0.35">
      <c r="A7021" s="9">
        <v>10624</v>
      </c>
      <c r="B7021" s="9" t="s">
        <v>1494</v>
      </c>
      <c r="C7021" s="9" t="s">
        <v>39</v>
      </c>
      <c r="D7021" s="9">
        <v>2004</v>
      </c>
      <c r="E7021" s="9" t="s">
        <v>4</v>
      </c>
      <c r="F7021" s="9" t="s">
        <v>50</v>
      </c>
      <c r="G7021" s="9">
        <v>0.08</v>
      </c>
      <c r="H7021" s="9">
        <v>0.02</v>
      </c>
      <c r="I7021" s="9">
        <v>0</v>
      </c>
      <c r="J7021" s="9">
        <v>0</v>
      </c>
      <c r="K7021" s="9">
        <v>0.1</v>
      </c>
    </row>
    <row r="7022" spans="1:11" x14ac:dyDescent="0.35">
      <c r="A7022" s="10">
        <v>10625</v>
      </c>
      <c r="B7022" s="10" t="s">
        <v>3918</v>
      </c>
      <c r="C7022" s="10" t="s">
        <v>42</v>
      </c>
      <c r="D7022" s="10">
        <v>2007</v>
      </c>
      <c r="E7022" s="10" t="s">
        <v>4</v>
      </c>
      <c r="F7022" s="10" t="s">
        <v>111</v>
      </c>
      <c r="G7022" s="10">
        <v>0.08</v>
      </c>
      <c r="H7022" s="10">
        <v>0</v>
      </c>
      <c r="I7022" s="10">
        <v>0.01</v>
      </c>
      <c r="J7022" s="10">
        <v>0.01</v>
      </c>
      <c r="K7022" s="10">
        <v>0.1</v>
      </c>
    </row>
    <row r="7023" spans="1:11" x14ac:dyDescent="0.35">
      <c r="A7023" s="9">
        <v>10626</v>
      </c>
      <c r="B7023" s="9" t="s">
        <v>1487</v>
      </c>
      <c r="C7023" s="9" t="s">
        <v>42</v>
      </c>
      <c r="D7023" s="9">
        <v>2008</v>
      </c>
      <c r="E7023" s="9" t="s">
        <v>1</v>
      </c>
      <c r="F7023" s="9" t="s">
        <v>43</v>
      </c>
      <c r="G7023" s="9">
        <v>0.09</v>
      </c>
      <c r="H7023" s="9">
        <v>0.01</v>
      </c>
      <c r="I7023" s="9">
        <v>0</v>
      </c>
      <c r="J7023" s="9">
        <v>0.01</v>
      </c>
      <c r="K7023" s="9">
        <v>0.1</v>
      </c>
    </row>
    <row r="7024" spans="1:11" x14ac:dyDescent="0.35">
      <c r="A7024" s="10">
        <v>10627</v>
      </c>
      <c r="B7024" s="10" t="s">
        <v>3362</v>
      </c>
      <c r="C7024" s="10" t="s">
        <v>70</v>
      </c>
      <c r="D7024" s="10">
        <v>2010</v>
      </c>
      <c r="E7024" s="10" t="s">
        <v>3</v>
      </c>
      <c r="F7024" s="10" t="s">
        <v>98</v>
      </c>
      <c r="G7024" s="10">
        <v>0.08</v>
      </c>
      <c r="H7024" s="10">
        <v>0.02</v>
      </c>
      <c r="I7024" s="10">
        <v>0</v>
      </c>
      <c r="J7024" s="10">
        <v>0.01</v>
      </c>
      <c r="K7024" s="10">
        <v>0.1</v>
      </c>
    </row>
    <row r="7025" spans="1:11" x14ac:dyDescent="0.35">
      <c r="A7025" s="9">
        <v>10628</v>
      </c>
      <c r="B7025" s="9" t="s">
        <v>3919</v>
      </c>
      <c r="C7025" s="9" t="s">
        <v>49</v>
      </c>
      <c r="D7025" s="9">
        <v>2007</v>
      </c>
      <c r="E7025" s="9" t="s">
        <v>6</v>
      </c>
      <c r="F7025" s="9" t="s">
        <v>75</v>
      </c>
      <c r="G7025" s="9">
        <v>0</v>
      </c>
      <c r="H7025" s="9">
        <v>0</v>
      </c>
      <c r="I7025" s="9">
        <v>0.1</v>
      </c>
      <c r="J7025" s="9">
        <v>0</v>
      </c>
      <c r="K7025" s="9">
        <v>0.1</v>
      </c>
    </row>
    <row r="7026" spans="1:11" x14ac:dyDescent="0.35">
      <c r="A7026" s="10">
        <v>10629</v>
      </c>
      <c r="B7026" s="10" t="s">
        <v>3920</v>
      </c>
      <c r="C7026" s="10" t="s">
        <v>34</v>
      </c>
      <c r="D7026" s="10">
        <v>2004</v>
      </c>
      <c r="E7026" s="10" t="s">
        <v>7</v>
      </c>
      <c r="F7026" s="10" t="s">
        <v>356</v>
      </c>
      <c r="G7026" s="10">
        <v>0.05</v>
      </c>
      <c r="H7026" s="10">
        <v>0.04</v>
      </c>
      <c r="I7026" s="10">
        <v>0</v>
      </c>
      <c r="J7026" s="10">
        <v>0.01</v>
      </c>
      <c r="K7026" s="10">
        <v>0.1</v>
      </c>
    </row>
    <row r="7027" spans="1:11" x14ac:dyDescent="0.35">
      <c r="A7027" s="9">
        <v>10630</v>
      </c>
      <c r="B7027" s="9" t="s">
        <v>3279</v>
      </c>
      <c r="C7027" s="9" t="s">
        <v>70</v>
      </c>
      <c r="D7027" s="9">
        <v>2010</v>
      </c>
      <c r="E7027" s="9" t="s">
        <v>12</v>
      </c>
      <c r="F7027" s="9" t="s">
        <v>1742</v>
      </c>
      <c r="G7027" s="9">
        <v>0.09</v>
      </c>
      <c r="H7027" s="9">
        <v>0</v>
      </c>
      <c r="I7027" s="9">
        <v>0</v>
      </c>
      <c r="J7027" s="9">
        <v>0.01</v>
      </c>
      <c r="K7027" s="9">
        <v>0.1</v>
      </c>
    </row>
    <row r="7028" spans="1:11" x14ac:dyDescent="0.35">
      <c r="A7028" s="10">
        <v>10631</v>
      </c>
      <c r="B7028" s="10" t="s">
        <v>3921</v>
      </c>
      <c r="C7028" s="10" t="s">
        <v>36</v>
      </c>
      <c r="D7028" s="10">
        <v>2001</v>
      </c>
      <c r="E7028" s="10" t="s">
        <v>12</v>
      </c>
      <c r="F7028" s="10" t="s">
        <v>53</v>
      </c>
      <c r="G7028" s="10">
        <v>0</v>
      </c>
      <c r="H7028" s="10">
        <v>0</v>
      </c>
      <c r="I7028" s="10">
        <v>0.1</v>
      </c>
      <c r="J7028" s="10">
        <v>0</v>
      </c>
      <c r="K7028" s="10">
        <v>0.1</v>
      </c>
    </row>
    <row r="7029" spans="1:11" x14ac:dyDescent="0.35">
      <c r="A7029" s="9">
        <v>10632</v>
      </c>
      <c r="B7029" s="9" t="s">
        <v>360</v>
      </c>
      <c r="C7029" s="9" t="s">
        <v>146</v>
      </c>
      <c r="D7029" s="9">
        <v>1998</v>
      </c>
      <c r="E7029" s="9" t="s">
        <v>6</v>
      </c>
      <c r="F7029" s="9" t="s">
        <v>3922</v>
      </c>
      <c r="G7029" s="9">
        <v>0.08</v>
      </c>
      <c r="H7029" s="9">
        <v>0.02</v>
      </c>
      <c r="I7029" s="9">
        <v>0</v>
      </c>
      <c r="J7029" s="9">
        <v>0</v>
      </c>
      <c r="K7029" s="9">
        <v>0.1</v>
      </c>
    </row>
    <row r="7030" spans="1:11" x14ac:dyDescent="0.35">
      <c r="A7030" s="10">
        <v>10633</v>
      </c>
      <c r="B7030" s="10" t="s">
        <v>2675</v>
      </c>
      <c r="C7030" s="10" t="s">
        <v>146</v>
      </c>
      <c r="D7030" s="10">
        <v>2000</v>
      </c>
      <c r="E7030" s="10" t="s">
        <v>2</v>
      </c>
      <c r="F7030" s="10" t="s">
        <v>50</v>
      </c>
      <c r="G7030" s="10">
        <v>0.08</v>
      </c>
      <c r="H7030" s="10">
        <v>0.02</v>
      </c>
      <c r="I7030" s="10">
        <v>0</v>
      </c>
      <c r="J7030" s="10">
        <v>0</v>
      </c>
      <c r="K7030" s="10">
        <v>0.1</v>
      </c>
    </row>
    <row r="7031" spans="1:11" x14ac:dyDescent="0.35">
      <c r="A7031" s="9">
        <v>10634</v>
      </c>
      <c r="B7031" s="9" t="s">
        <v>3923</v>
      </c>
      <c r="C7031" s="9" t="s">
        <v>146</v>
      </c>
      <c r="D7031" s="9">
        <v>2001</v>
      </c>
      <c r="E7031" s="9" t="s">
        <v>4</v>
      </c>
      <c r="F7031" s="9" t="s">
        <v>67</v>
      </c>
      <c r="G7031" s="9">
        <v>0.08</v>
      </c>
      <c r="H7031" s="9">
        <v>0.02</v>
      </c>
      <c r="I7031" s="9">
        <v>0</v>
      </c>
      <c r="J7031" s="9">
        <v>0</v>
      </c>
      <c r="K7031" s="9">
        <v>0.1</v>
      </c>
    </row>
    <row r="7032" spans="1:11" x14ac:dyDescent="0.35">
      <c r="A7032" s="10">
        <v>10635</v>
      </c>
      <c r="B7032" s="10" t="s">
        <v>3924</v>
      </c>
      <c r="C7032" s="10" t="s">
        <v>69</v>
      </c>
      <c r="D7032" s="10">
        <v>2012</v>
      </c>
      <c r="E7032" s="10" t="s">
        <v>10</v>
      </c>
      <c r="F7032" s="10" t="s">
        <v>2903</v>
      </c>
      <c r="G7032" s="10">
        <v>0.05</v>
      </c>
      <c r="H7032" s="10">
        <v>0</v>
      </c>
      <c r="I7032" s="10">
        <v>0.05</v>
      </c>
      <c r="J7032" s="10">
        <v>0.01</v>
      </c>
      <c r="K7032" s="10">
        <v>0.1</v>
      </c>
    </row>
    <row r="7033" spans="1:11" x14ac:dyDescent="0.35">
      <c r="A7033" s="9">
        <v>10636</v>
      </c>
      <c r="B7033" s="9" t="s">
        <v>3925</v>
      </c>
      <c r="C7033" s="9" t="s">
        <v>146</v>
      </c>
      <c r="D7033" s="9">
        <v>1998</v>
      </c>
      <c r="E7033" s="9" t="s">
        <v>1</v>
      </c>
      <c r="F7033" s="9" t="s">
        <v>266</v>
      </c>
      <c r="G7033" s="9">
        <v>0.08</v>
      </c>
      <c r="H7033" s="9">
        <v>0.02</v>
      </c>
      <c r="I7033" s="9">
        <v>0</v>
      </c>
      <c r="J7033" s="9">
        <v>0</v>
      </c>
      <c r="K7033" s="9">
        <v>0.1</v>
      </c>
    </row>
    <row r="7034" spans="1:11" x14ac:dyDescent="0.35">
      <c r="A7034" s="10">
        <v>10637</v>
      </c>
      <c r="B7034" s="10" t="s">
        <v>3926</v>
      </c>
      <c r="C7034" s="10" t="s">
        <v>146</v>
      </c>
      <c r="D7034" s="10">
        <v>2000</v>
      </c>
      <c r="E7034" s="10" t="s">
        <v>3</v>
      </c>
      <c r="F7034" s="10" t="s">
        <v>225</v>
      </c>
      <c r="G7034" s="10">
        <v>0.08</v>
      </c>
      <c r="H7034" s="10">
        <v>0.02</v>
      </c>
      <c r="I7034" s="10">
        <v>0</v>
      </c>
      <c r="J7034" s="10">
        <v>0</v>
      </c>
      <c r="K7034" s="10">
        <v>0.1</v>
      </c>
    </row>
    <row r="7035" spans="1:11" x14ac:dyDescent="0.35">
      <c r="A7035" s="9">
        <v>10638</v>
      </c>
      <c r="B7035" s="9" t="s">
        <v>3927</v>
      </c>
      <c r="C7035" s="9" t="s">
        <v>146</v>
      </c>
      <c r="D7035" s="9">
        <v>1997</v>
      </c>
      <c r="E7035" s="9" t="s">
        <v>10</v>
      </c>
      <c r="F7035" s="9" t="s">
        <v>779</v>
      </c>
      <c r="G7035" s="9">
        <v>0.08</v>
      </c>
      <c r="H7035" s="9">
        <v>0.02</v>
      </c>
      <c r="I7035" s="9">
        <v>0</v>
      </c>
      <c r="J7035" s="9">
        <v>0</v>
      </c>
      <c r="K7035" s="9">
        <v>0.1</v>
      </c>
    </row>
    <row r="7036" spans="1:11" x14ac:dyDescent="0.35">
      <c r="A7036" s="10">
        <v>10639</v>
      </c>
      <c r="B7036" s="10" t="s">
        <v>3928</v>
      </c>
      <c r="C7036" s="10" t="s">
        <v>146</v>
      </c>
      <c r="D7036" s="10">
        <v>1997</v>
      </c>
      <c r="E7036" s="10" t="s">
        <v>1</v>
      </c>
      <c r="F7036" s="10" t="s">
        <v>38</v>
      </c>
      <c r="G7036" s="10">
        <v>0</v>
      </c>
      <c r="H7036" s="10">
        <v>0</v>
      </c>
      <c r="I7036" s="10">
        <v>0.05</v>
      </c>
      <c r="J7036" s="10">
        <v>0.05</v>
      </c>
      <c r="K7036" s="10">
        <v>0.1</v>
      </c>
    </row>
    <row r="7037" spans="1:11" x14ac:dyDescent="0.35">
      <c r="A7037" s="9">
        <v>10640</v>
      </c>
      <c r="B7037" s="9" t="s">
        <v>3929</v>
      </c>
      <c r="C7037" s="9" t="s">
        <v>146</v>
      </c>
      <c r="D7037" s="9">
        <v>1998</v>
      </c>
      <c r="E7037" s="9" t="s">
        <v>9</v>
      </c>
      <c r="F7037" s="9" t="s">
        <v>225</v>
      </c>
      <c r="G7037" s="9">
        <v>0.08</v>
      </c>
      <c r="H7037" s="9">
        <v>0.02</v>
      </c>
      <c r="I7037" s="9">
        <v>0</v>
      </c>
      <c r="J7037" s="9">
        <v>0</v>
      </c>
      <c r="K7037" s="9">
        <v>0.1</v>
      </c>
    </row>
    <row r="7038" spans="1:11" x14ac:dyDescent="0.35">
      <c r="A7038" s="10">
        <v>10641</v>
      </c>
      <c r="B7038" s="10" t="s">
        <v>3930</v>
      </c>
      <c r="C7038" s="10" t="s">
        <v>69</v>
      </c>
      <c r="D7038" s="10">
        <v>2008</v>
      </c>
      <c r="E7038" s="10" t="s">
        <v>7</v>
      </c>
      <c r="F7038" s="10" t="s">
        <v>43</v>
      </c>
      <c r="G7038" s="10">
        <v>0.09</v>
      </c>
      <c r="H7038" s="10">
        <v>0</v>
      </c>
      <c r="I7038" s="10">
        <v>0</v>
      </c>
      <c r="J7038" s="10">
        <v>0.01</v>
      </c>
      <c r="K7038" s="10">
        <v>0.1</v>
      </c>
    </row>
    <row r="7039" spans="1:11" x14ac:dyDescent="0.35">
      <c r="A7039" s="9">
        <v>10642</v>
      </c>
      <c r="B7039" s="9" t="s">
        <v>3931</v>
      </c>
      <c r="C7039" s="9" t="s">
        <v>146</v>
      </c>
      <c r="D7039" s="9">
        <v>1998</v>
      </c>
      <c r="E7039" s="9" t="s">
        <v>3</v>
      </c>
      <c r="F7039" s="9" t="s">
        <v>813</v>
      </c>
      <c r="G7039" s="9">
        <v>0.08</v>
      </c>
      <c r="H7039" s="9">
        <v>0.02</v>
      </c>
      <c r="I7039" s="9">
        <v>0</v>
      </c>
      <c r="J7039" s="9">
        <v>0</v>
      </c>
      <c r="K7039" s="9">
        <v>0.1</v>
      </c>
    </row>
    <row r="7040" spans="1:11" x14ac:dyDescent="0.35">
      <c r="A7040" s="10">
        <v>10643</v>
      </c>
      <c r="B7040" s="10" t="s">
        <v>3932</v>
      </c>
      <c r="C7040" s="10" t="s">
        <v>146</v>
      </c>
      <c r="D7040" s="10">
        <v>1998</v>
      </c>
      <c r="E7040" s="10" t="s">
        <v>1</v>
      </c>
      <c r="F7040" s="10" t="s">
        <v>251</v>
      </c>
      <c r="G7040" s="10">
        <v>0.08</v>
      </c>
      <c r="H7040" s="10">
        <v>0.02</v>
      </c>
      <c r="I7040" s="10">
        <v>0</v>
      </c>
      <c r="J7040" s="10">
        <v>0</v>
      </c>
      <c r="K7040" s="10">
        <v>0.1</v>
      </c>
    </row>
    <row r="7041" spans="1:11" x14ac:dyDescent="0.35">
      <c r="A7041" s="9">
        <v>10644</v>
      </c>
      <c r="B7041" s="9" t="s">
        <v>3933</v>
      </c>
      <c r="C7041" s="9" t="s">
        <v>72</v>
      </c>
      <c r="D7041" s="9">
        <v>1999</v>
      </c>
      <c r="E7041" s="9" t="s">
        <v>10</v>
      </c>
      <c r="F7041" s="9" t="s">
        <v>225</v>
      </c>
      <c r="G7041" s="9">
        <v>0.06</v>
      </c>
      <c r="H7041" s="9">
        <v>0.04</v>
      </c>
      <c r="I7041" s="9">
        <v>0</v>
      </c>
      <c r="J7041" s="9">
        <v>0.01</v>
      </c>
      <c r="K7041" s="9">
        <v>0.1</v>
      </c>
    </row>
    <row r="7042" spans="1:11" x14ac:dyDescent="0.35">
      <c r="A7042" s="10">
        <v>10645</v>
      </c>
      <c r="B7042" s="10" t="s">
        <v>81</v>
      </c>
      <c r="C7042" s="10" t="s">
        <v>94</v>
      </c>
      <c r="D7042" s="10">
        <v>2010</v>
      </c>
      <c r="E7042" s="10" t="s">
        <v>9</v>
      </c>
      <c r="F7042" s="10" t="s">
        <v>61</v>
      </c>
      <c r="G7042" s="10">
        <v>0.08</v>
      </c>
      <c r="H7042" s="10">
        <v>0.02</v>
      </c>
      <c r="I7042" s="10">
        <v>0</v>
      </c>
      <c r="J7042" s="10">
        <v>0.01</v>
      </c>
      <c r="K7042" s="10">
        <v>0.1</v>
      </c>
    </row>
    <row r="7043" spans="1:11" x14ac:dyDescent="0.35">
      <c r="A7043" s="9">
        <v>10646</v>
      </c>
      <c r="B7043" s="9" t="s">
        <v>3934</v>
      </c>
      <c r="C7043" s="9" t="s">
        <v>49</v>
      </c>
      <c r="D7043" s="9">
        <v>2009</v>
      </c>
      <c r="E7043" s="9" t="s">
        <v>6</v>
      </c>
      <c r="F7043" s="9" t="s">
        <v>736</v>
      </c>
      <c r="G7043" s="9">
        <v>0</v>
      </c>
      <c r="H7043" s="9">
        <v>0.09</v>
      </c>
      <c r="I7043" s="9">
        <v>0</v>
      </c>
      <c r="J7043" s="9">
        <v>0.01</v>
      </c>
      <c r="K7043" s="9">
        <v>0.1</v>
      </c>
    </row>
    <row r="7044" spans="1:11" x14ac:dyDescent="0.35">
      <c r="A7044" s="10">
        <v>10647</v>
      </c>
      <c r="B7044" s="10" t="s">
        <v>3935</v>
      </c>
      <c r="C7044" s="10" t="s">
        <v>36</v>
      </c>
      <c r="D7044" s="10">
        <v>2002</v>
      </c>
      <c r="E7044" s="10" t="s">
        <v>2</v>
      </c>
      <c r="F7044" s="10" t="s">
        <v>50</v>
      </c>
      <c r="G7044" s="10">
        <v>7.0000000000000007E-2</v>
      </c>
      <c r="H7044" s="10">
        <v>0.03</v>
      </c>
      <c r="I7044" s="10">
        <v>0</v>
      </c>
      <c r="J7044" s="10">
        <v>0</v>
      </c>
      <c r="K7044" s="10">
        <v>0.1</v>
      </c>
    </row>
    <row r="7045" spans="1:11" x14ac:dyDescent="0.35">
      <c r="A7045" s="9">
        <v>10648</v>
      </c>
      <c r="B7045" s="9" t="s">
        <v>3936</v>
      </c>
      <c r="C7045" s="9" t="s">
        <v>42</v>
      </c>
      <c r="D7045" s="9">
        <v>2008</v>
      </c>
      <c r="E7045" s="9" t="s">
        <v>1</v>
      </c>
      <c r="F7045" s="9" t="s">
        <v>899</v>
      </c>
      <c r="G7045" s="9">
        <v>0.09</v>
      </c>
      <c r="H7045" s="9">
        <v>0</v>
      </c>
      <c r="I7045" s="9">
        <v>0</v>
      </c>
      <c r="J7045" s="9">
        <v>0.01</v>
      </c>
      <c r="K7045" s="9">
        <v>0.1</v>
      </c>
    </row>
    <row r="7046" spans="1:11" x14ac:dyDescent="0.35">
      <c r="A7046" s="10">
        <v>10649</v>
      </c>
      <c r="B7046" s="10" t="s">
        <v>908</v>
      </c>
      <c r="C7046" s="10" t="s">
        <v>69</v>
      </c>
      <c r="D7046" s="10">
        <v>2011</v>
      </c>
      <c r="E7046" s="10" t="s">
        <v>10</v>
      </c>
      <c r="F7046" s="10" t="s">
        <v>91</v>
      </c>
      <c r="G7046" s="10">
        <v>0</v>
      </c>
      <c r="H7046" s="10">
        <v>0.04</v>
      </c>
      <c r="I7046" s="10">
        <v>0.04</v>
      </c>
      <c r="J7046" s="10">
        <v>0.01</v>
      </c>
      <c r="K7046" s="10">
        <v>0.1</v>
      </c>
    </row>
    <row r="7047" spans="1:11" x14ac:dyDescent="0.35">
      <c r="A7047" s="9">
        <v>10650</v>
      </c>
      <c r="B7047" s="9" t="s">
        <v>3937</v>
      </c>
      <c r="C7047" s="9" t="s">
        <v>49</v>
      </c>
      <c r="D7047" s="9">
        <v>2008</v>
      </c>
      <c r="E7047" s="9" t="s">
        <v>11</v>
      </c>
      <c r="F7047" s="9" t="s">
        <v>899</v>
      </c>
      <c r="G7047" s="9">
        <v>0.08</v>
      </c>
      <c r="H7047" s="9">
        <v>0.01</v>
      </c>
      <c r="I7047" s="9">
        <v>0</v>
      </c>
      <c r="J7047" s="9">
        <v>0.01</v>
      </c>
      <c r="K7047" s="9">
        <v>0.1</v>
      </c>
    </row>
    <row r="7048" spans="1:11" x14ac:dyDescent="0.35">
      <c r="A7048" s="10">
        <v>10651</v>
      </c>
      <c r="B7048" s="10" t="s">
        <v>3938</v>
      </c>
      <c r="C7048" s="10" t="s">
        <v>72</v>
      </c>
      <c r="D7048" s="10">
        <v>2001</v>
      </c>
      <c r="E7048" s="10" t="s">
        <v>9</v>
      </c>
      <c r="F7048" s="10" t="s">
        <v>100</v>
      </c>
      <c r="G7048" s="10">
        <v>0.06</v>
      </c>
      <c r="H7048" s="10">
        <v>0.04</v>
      </c>
      <c r="I7048" s="10">
        <v>0</v>
      </c>
      <c r="J7048" s="10">
        <v>0.01</v>
      </c>
      <c r="K7048" s="10">
        <v>0.1</v>
      </c>
    </row>
    <row r="7049" spans="1:11" x14ac:dyDescent="0.35">
      <c r="A7049" s="9">
        <v>10652</v>
      </c>
      <c r="B7049" s="9" t="s">
        <v>1337</v>
      </c>
      <c r="C7049" s="9" t="s">
        <v>36</v>
      </c>
      <c r="D7049" s="9">
        <v>2003</v>
      </c>
      <c r="E7049" s="9" t="s">
        <v>9</v>
      </c>
      <c r="F7049" s="9" t="s">
        <v>50</v>
      </c>
      <c r="G7049" s="9">
        <v>7.0000000000000007E-2</v>
      </c>
      <c r="H7049" s="9">
        <v>0.03</v>
      </c>
      <c r="I7049" s="9">
        <v>0</v>
      </c>
      <c r="J7049" s="9">
        <v>0</v>
      </c>
      <c r="K7049" s="9">
        <v>0.1</v>
      </c>
    </row>
    <row r="7050" spans="1:11" x14ac:dyDescent="0.35">
      <c r="A7050" s="10">
        <v>10653</v>
      </c>
      <c r="B7050" s="10" t="s">
        <v>852</v>
      </c>
      <c r="C7050" s="10" t="s">
        <v>94</v>
      </c>
      <c r="D7050" s="10">
        <v>2011</v>
      </c>
      <c r="E7050" s="10" t="s">
        <v>9</v>
      </c>
      <c r="F7050" s="10" t="s">
        <v>61</v>
      </c>
      <c r="G7050" s="10">
        <v>0.05</v>
      </c>
      <c r="H7050" s="10">
        <v>0.04</v>
      </c>
      <c r="I7050" s="10">
        <v>0</v>
      </c>
      <c r="J7050" s="10">
        <v>0.01</v>
      </c>
      <c r="K7050" s="10">
        <v>0.1</v>
      </c>
    </row>
    <row r="7051" spans="1:11" x14ac:dyDescent="0.35">
      <c r="A7051" s="9">
        <v>10654</v>
      </c>
      <c r="B7051" s="9" t="s">
        <v>576</v>
      </c>
      <c r="C7051" s="9" t="s">
        <v>70</v>
      </c>
      <c r="D7051" s="9">
        <v>2005</v>
      </c>
      <c r="E7051" s="9" t="s">
        <v>1</v>
      </c>
      <c r="F7051" s="9" t="s">
        <v>52</v>
      </c>
      <c r="G7051" s="9">
        <v>0.09</v>
      </c>
      <c r="H7051" s="9">
        <v>0</v>
      </c>
      <c r="I7051" s="9">
        <v>0</v>
      </c>
      <c r="J7051" s="9">
        <v>0.01</v>
      </c>
      <c r="K7051" s="9">
        <v>0.1</v>
      </c>
    </row>
    <row r="7052" spans="1:11" x14ac:dyDescent="0.35">
      <c r="A7052" s="10">
        <v>10655</v>
      </c>
      <c r="B7052" s="10" t="s">
        <v>3939</v>
      </c>
      <c r="C7052" s="10" t="s">
        <v>208</v>
      </c>
      <c r="D7052" s="10">
        <v>1999</v>
      </c>
      <c r="E7052" s="10" t="s">
        <v>10</v>
      </c>
      <c r="F7052" s="10" t="s">
        <v>91</v>
      </c>
      <c r="G7052" s="10">
        <v>0</v>
      </c>
      <c r="H7052" s="10">
        <v>0</v>
      </c>
      <c r="I7052" s="10">
        <v>0.1</v>
      </c>
      <c r="J7052" s="10">
        <v>0</v>
      </c>
      <c r="K7052" s="10">
        <v>0.1</v>
      </c>
    </row>
    <row r="7053" spans="1:11" x14ac:dyDescent="0.35">
      <c r="A7053" s="9">
        <v>10656</v>
      </c>
      <c r="B7053" s="9" t="s">
        <v>3940</v>
      </c>
      <c r="C7053" s="9" t="s">
        <v>44</v>
      </c>
      <c r="D7053" s="9">
        <v>2006</v>
      </c>
      <c r="E7053" s="9" t="s">
        <v>1</v>
      </c>
      <c r="F7053" s="9" t="s">
        <v>76</v>
      </c>
      <c r="G7053" s="9">
        <v>0.09</v>
      </c>
      <c r="H7053" s="9">
        <v>0</v>
      </c>
      <c r="I7053" s="9">
        <v>0</v>
      </c>
      <c r="J7053" s="9">
        <v>0.01</v>
      </c>
      <c r="K7053" s="9">
        <v>0.1</v>
      </c>
    </row>
    <row r="7054" spans="1:11" x14ac:dyDescent="0.35">
      <c r="A7054" s="10">
        <v>10657</v>
      </c>
      <c r="B7054" s="10" t="s">
        <v>3941</v>
      </c>
      <c r="C7054" s="10" t="s">
        <v>34</v>
      </c>
      <c r="D7054" s="10">
        <v>2001</v>
      </c>
      <c r="E7054" s="10" t="s">
        <v>4</v>
      </c>
      <c r="F7054" s="10" t="s">
        <v>648</v>
      </c>
      <c r="G7054" s="10">
        <v>0.05</v>
      </c>
      <c r="H7054" s="10">
        <v>0.04</v>
      </c>
      <c r="I7054" s="10">
        <v>0</v>
      </c>
      <c r="J7054" s="10">
        <v>0.01</v>
      </c>
      <c r="K7054" s="10">
        <v>0.1</v>
      </c>
    </row>
    <row r="7055" spans="1:11" x14ac:dyDescent="0.35">
      <c r="A7055" s="9">
        <v>10658</v>
      </c>
      <c r="B7055" s="9" t="s">
        <v>3942</v>
      </c>
      <c r="C7055" s="9" t="s">
        <v>72</v>
      </c>
      <c r="D7055" s="9">
        <v>1999</v>
      </c>
      <c r="E7055" s="9" t="s">
        <v>12</v>
      </c>
      <c r="F7055" s="9" t="s">
        <v>821</v>
      </c>
      <c r="G7055" s="9">
        <v>0.06</v>
      </c>
      <c r="H7055" s="9">
        <v>0.04</v>
      </c>
      <c r="I7055" s="9">
        <v>0</v>
      </c>
      <c r="J7055" s="9">
        <v>0.01</v>
      </c>
      <c r="K7055" s="9">
        <v>0.1</v>
      </c>
    </row>
    <row r="7056" spans="1:11" x14ac:dyDescent="0.35">
      <c r="A7056" s="10">
        <v>10659</v>
      </c>
      <c r="B7056" s="10" t="s">
        <v>3943</v>
      </c>
      <c r="C7056" s="10" t="s">
        <v>39</v>
      </c>
      <c r="D7056" s="10">
        <v>2004</v>
      </c>
      <c r="E7056" s="10" t="s">
        <v>7</v>
      </c>
      <c r="F7056" s="10" t="s">
        <v>38</v>
      </c>
      <c r="G7056" s="10">
        <v>7.0000000000000007E-2</v>
      </c>
      <c r="H7056" s="10">
        <v>0.02</v>
      </c>
      <c r="I7056" s="10">
        <v>0</v>
      </c>
      <c r="J7056" s="10">
        <v>0</v>
      </c>
      <c r="K7056" s="10">
        <v>0.1</v>
      </c>
    </row>
    <row r="7057" spans="1:11" x14ac:dyDescent="0.35">
      <c r="A7057" s="9">
        <v>10660</v>
      </c>
      <c r="B7057" s="9" t="s">
        <v>3944</v>
      </c>
      <c r="C7057" s="9" t="s">
        <v>69</v>
      </c>
      <c r="D7057" s="9">
        <v>2014</v>
      </c>
      <c r="E7057" s="9" t="s">
        <v>10</v>
      </c>
      <c r="F7057" s="9" t="s">
        <v>75</v>
      </c>
      <c r="G7057" s="9">
        <v>0.06</v>
      </c>
      <c r="H7057" s="9">
        <v>0.03</v>
      </c>
      <c r="I7057" s="9">
        <v>0</v>
      </c>
      <c r="J7057" s="9">
        <v>0.02</v>
      </c>
      <c r="K7057" s="9">
        <v>0.1</v>
      </c>
    </row>
    <row r="7058" spans="1:11" x14ac:dyDescent="0.35">
      <c r="A7058" s="10">
        <v>10661</v>
      </c>
      <c r="B7058" s="10" t="s">
        <v>3945</v>
      </c>
      <c r="C7058" s="10" t="s">
        <v>72</v>
      </c>
      <c r="D7058" s="10">
        <v>1997</v>
      </c>
      <c r="E7058" s="10" t="s">
        <v>8</v>
      </c>
      <c r="F7058" s="10" t="s">
        <v>57</v>
      </c>
      <c r="G7058" s="10">
        <v>0.06</v>
      </c>
      <c r="H7058" s="10">
        <v>0.04</v>
      </c>
      <c r="I7058" s="10">
        <v>0</v>
      </c>
      <c r="J7058" s="10">
        <v>0.01</v>
      </c>
      <c r="K7058" s="10">
        <v>0.1</v>
      </c>
    </row>
    <row r="7059" spans="1:11" x14ac:dyDescent="0.35">
      <c r="A7059" s="9">
        <v>10662</v>
      </c>
      <c r="B7059" s="9" t="s">
        <v>3946</v>
      </c>
      <c r="C7059" s="9" t="s">
        <v>102</v>
      </c>
      <c r="D7059" s="9">
        <v>2015</v>
      </c>
      <c r="E7059" s="9" t="s">
        <v>4</v>
      </c>
      <c r="F7059" s="9" t="s">
        <v>111</v>
      </c>
      <c r="G7059" s="9">
        <v>0.01</v>
      </c>
      <c r="H7059" s="9">
        <v>0.02</v>
      </c>
      <c r="I7059" s="9">
        <v>0.06</v>
      </c>
      <c r="J7059" s="9">
        <v>0.01</v>
      </c>
      <c r="K7059" s="9">
        <v>0.1</v>
      </c>
    </row>
    <row r="7060" spans="1:11" x14ac:dyDescent="0.35">
      <c r="A7060" s="10">
        <v>10663</v>
      </c>
      <c r="B7060" s="10" t="s">
        <v>1136</v>
      </c>
      <c r="C7060" s="10" t="s">
        <v>88</v>
      </c>
      <c r="D7060" s="10">
        <v>2011</v>
      </c>
      <c r="E7060" s="10" t="s">
        <v>9</v>
      </c>
      <c r="F7060" s="10" t="s">
        <v>67</v>
      </c>
      <c r="G7060" s="10">
        <v>7.0000000000000007E-2</v>
      </c>
      <c r="H7060" s="10">
        <v>0.02</v>
      </c>
      <c r="I7060" s="10">
        <v>0</v>
      </c>
      <c r="J7060" s="10">
        <v>0.01</v>
      </c>
      <c r="K7060" s="10">
        <v>0.1</v>
      </c>
    </row>
    <row r="7061" spans="1:11" x14ac:dyDescent="0.35">
      <c r="A7061" s="9">
        <v>10664</v>
      </c>
      <c r="B7061" s="9" t="s">
        <v>739</v>
      </c>
      <c r="C7061" s="9" t="s">
        <v>39</v>
      </c>
      <c r="D7061" s="9">
        <v>2003</v>
      </c>
      <c r="E7061" s="9" t="s">
        <v>9</v>
      </c>
      <c r="F7061" s="9" t="s">
        <v>67</v>
      </c>
      <c r="G7061" s="9">
        <v>7.0000000000000007E-2</v>
      </c>
      <c r="H7061" s="9">
        <v>0.02</v>
      </c>
      <c r="I7061" s="9">
        <v>0</v>
      </c>
      <c r="J7061" s="9">
        <v>0</v>
      </c>
      <c r="K7061" s="9">
        <v>0.1</v>
      </c>
    </row>
    <row r="7062" spans="1:11" x14ac:dyDescent="0.35">
      <c r="A7062" s="10">
        <v>10665</v>
      </c>
      <c r="B7062" s="10" t="s">
        <v>3947</v>
      </c>
      <c r="C7062" s="10" t="s">
        <v>39</v>
      </c>
      <c r="D7062" s="10">
        <v>2004</v>
      </c>
      <c r="E7062" s="10" t="s">
        <v>7</v>
      </c>
      <c r="F7062" s="10" t="s">
        <v>50</v>
      </c>
      <c r="G7062" s="10">
        <v>7.0000000000000007E-2</v>
      </c>
      <c r="H7062" s="10">
        <v>0.02</v>
      </c>
      <c r="I7062" s="10">
        <v>0</v>
      </c>
      <c r="J7062" s="10">
        <v>0</v>
      </c>
      <c r="K7062" s="10">
        <v>0.1</v>
      </c>
    </row>
    <row r="7063" spans="1:11" x14ac:dyDescent="0.35">
      <c r="A7063" s="9">
        <v>10666</v>
      </c>
      <c r="B7063" s="9" t="s">
        <v>3948</v>
      </c>
      <c r="C7063" s="9" t="s">
        <v>49</v>
      </c>
      <c r="D7063" s="9">
        <v>2005</v>
      </c>
      <c r="E7063" s="9" t="s">
        <v>8</v>
      </c>
      <c r="F7063" s="9" t="s">
        <v>1024</v>
      </c>
      <c r="G7063" s="9">
        <v>0</v>
      </c>
      <c r="H7063" s="9">
        <v>0</v>
      </c>
      <c r="I7063" s="9">
        <v>0.1</v>
      </c>
      <c r="J7063" s="9">
        <v>0</v>
      </c>
      <c r="K7063" s="9">
        <v>0.1</v>
      </c>
    </row>
    <row r="7064" spans="1:11" x14ac:dyDescent="0.35">
      <c r="A7064" s="10">
        <v>10667</v>
      </c>
      <c r="B7064" s="10" t="s">
        <v>3949</v>
      </c>
      <c r="C7064" s="10" t="s">
        <v>49</v>
      </c>
      <c r="D7064" s="10">
        <v>2007</v>
      </c>
      <c r="E7064" s="10" t="s">
        <v>10</v>
      </c>
      <c r="F7064" s="10" t="s">
        <v>46</v>
      </c>
      <c r="G7064" s="10">
        <v>0</v>
      </c>
      <c r="H7064" s="10">
        <v>0</v>
      </c>
      <c r="I7064" s="10">
        <v>0.1</v>
      </c>
      <c r="J7064" s="10">
        <v>0</v>
      </c>
      <c r="K7064" s="10">
        <v>0.1</v>
      </c>
    </row>
    <row r="7065" spans="1:11" x14ac:dyDescent="0.35">
      <c r="A7065" s="9">
        <v>10668</v>
      </c>
      <c r="B7065" s="9" t="s">
        <v>2605</v>
      </c>
      <c r="C7065" s="9" t="s">
        <v>39</v>
      </c>
      <c r="D7065" s="9">
        <v>2005</v>
      </c>
      <c r="E7065" s="9" t="s">
        <v>11</v>
      </c>
      <c r="F7065" s="9" t="s">
        <v>118</v>
      </c>
      <c r="G7065" s="9">
        <v>7.0000000000000007E-2</v>
      </c>
      <c r="H7065" s="9">
        <v>0.03</v>
      </c>
      <c r="I7065" s="9">
        <v>0</v>
      </c>
      <c r="J7065" s="9">
        <v>0</v>
      </c>
      <c r="K7065" s="9">
        <v>0.1</v>
      </c>
    </row>
    <row r="7066" spans="1:11" x14ac:dyDescent="0.35">
      <c r="A7066" s="10">
        <v>10669</v>
      </c>
      <c r="B7066" s="10" t="s">
        <v>2389</v>
      </c>
      <c r="C7066" s="10" t="s">
        <v>69</v>
      </c>
      <c r="D7066" s="10">
        <v>2014</v>
      </c>
      <c r="E7066" s="10" t="s">
        <v>3</v>
      </c>
      <c r="F7066" s="10" t="s">
        <v>98</v>
      </c>
      <c r="G7066" s="10">
        <v>0.09</v>
      </c>
      <c r="H7066" s="10">
        <v>0</v>
      </c>
      <c r="I7066" s="10">
        <v>0</v>
      </c>
      <c r="J7066" s="10">
        <v>0.01</v>
      </c>
      <c r="K7066" s="10">
        <v>0.1</v>
      </c>
    </row>
    <row r="7067" spans="1:11" x14ac:dyDescent="0.35">
      <c r="A7067" s="9">
        <v>10670</v>
      </c>
      <c r="B7067" s="9" t="s">
        <v>3950</v>
      </c>
      <c r="C7067" s="9" t="s">
        <v>49</v>
      </c>
      <c r="D7067" s="9">
        <v>2007</v>
      </c>
      <c r="E7067" s="9" t="s">
        <v>6</v>
      </c>
      <c r="F7067" s="9" t="s">
        <v>3951</v>
      </c>
      <c r="G7067" s="9">
        <v>0</v>
      </c>
      <c r="H7067" s="9">
        <v>0</v>
      </c>
      <c r="I7067" s="9">
        <v>0.1</v>
      </c>
      <c r="J7067" s="9">
        <v>0</v>
      </c>
      <c r="K7067" s="9">
        <v>0.1</v>
      </c>
    </row>
    <row r="7068" spans="1:11" x14ac:dyDescent="0.35">
      <c r="A7068" s="10">
        <v>10671</v>
      </c>
      <c r="B7068" s="10" t="s">
        <v>161</v>
      </c>
      <c r="C7068" s="10" t="s">
        <v>39</v>
      </c>
      <c r="D7068" s="10">
        <v>2006</v>
      </c>
      <c r="E7068" s="10" t="s">
        <v>2</v>
      </c>
      <c r="F7068" s="10" t="s">
        <v>43</v>
      </c>
      <c r="G7068" s="10">
        <v>7.0000000000000007E-2</v>
      </c>
      <c r="H7068" s="10">
        <v>0.02</v>
      </c>
      <c r="I7068" s="10">
        <v>0</v>
      </c>
      <c r="J7068" s="10">
        <v>0</v>
      </c>
      <c r="K7068" s="10">
        <v>0.1</v>
      </c>
    </row>
    <row r="7069" spans="1:11" x14ac:dyDescent="0.35">
      <c r="A7069" s="9">
        <v>10672</v>
      </c>
      <c r="B7069" s="9" t="s">
        <v>3952</v>
      </c>
      <c r="C7069" s="9" t="s">
        <v>39</v>
      </c>
      <c r="D7069" s="9">
        <v>2002</v>
      </c>
      <c r="E7069" s="9" t="s">
        <v>5</v>
      </c>
      <c r="F7069" s="9" t="s">
        <v>40</v>
      </c>
      <c r="G7069" s="9">
        <v>7.0000000000000007E-2</v>
      </c>
      <c r="H7069" s="9">
        <v>0.02</v>
      </c>
      <c r="I7069" s="9">
        <v>0</v>
      </c>
      <c r="J7069" s="9">
        <v>0</v>
      </c>
      <c r="K7069" s="9">
        <v>0.1</v>
      </c>
    </row>
    <row r="7070" spans="1:11" x14ac:dyDescent="0.35">
      <c r="A7070" s="10">
        <v>10673</v>
      </c>
      <c r="B7070" s="10" t="s">
        <v>443</v>
      </c>
      <c r="C7070" s="10" t="s">
        <v>69</v>
      </c>
      <c r="D7070" s="10">
        <v>2015</v>
      </c>
      <c r="E7070" s="10" t="s">
        <v>4</v>
      </c>
      <c r="F7070" s="10" t="s">
        <v>75</v>
      </c>
      <c r="G7070" s="10">
        <v>0</v>
      </c>
      <c r="H7070" s="10">
        <v>0</v>
      </c>
      <c r="I7070" s="10">
        <v>0.1</v>
      </c>
      <c r="J7070" s="10">
        <v>0</v>
      </c>
      <c r="K7070" s="10">
        <v>0.1</v>
      </c>
    </row>
    <row r="7071" spans="1:11" x14ac:dyDescent="0.35">
      <c r="A7071" s="9">
        <v>10674</v>
      </c>
      <c r="B7071" s="9" t="s">
        <v>3953</v>
      </c>
      <c r="C7071" s="9" t="s">
        <v>72</v>
      </c>
      <c r="D7071" s="9">
        <v>1994</v>
      </c>
      <c r="E7071" s="9" t="s">
        <v>4</v>
      </c>
      <c r="F7071" s="9" t="s">
        <v>57</v>
      </c>
      <c r="G7071" s="9">
        <v>0</v>
      </c>
      <c r="H7071" s="9">
        <v>0</v>
      </c>
      <c r="I7071" s="9">
        <v>0.09</v>
      </c>
      <c r="J7071" s="9">
        <v>0.01</v>
      </c>
      <c r="K7071" s="9">
        <v>0.1</v>
      </c>
    </row>
    <row r="7072" spans="1:11" x14ac:dyDescent="0.35">
      <c r="A7072" s="10">
        <v>10675</v>
      </c>
      <c r="B7072" s="10" t="s">
        <v>3954</v>
      </c>
      <c r="C7072" s="10" t="s">
        <v>102</v>
      </c>
      <c r="D7072" s="10">
        <v>2015</v>
      </c>
      <c r="E7072" s="10" t="s">
        <v>9</v>
      </c>
      <c r="F7072" s="10" t="s">
        <v>84</v>
      </c>
      <c r="G7072" s="10">
        <v>0</v>
      </c>
      <c r="H7072" s="10">
        <v>0</v>
      </c>
      <c r="I7072" s="10">
        <v>0.1</v>
      </c>
      <c r="J7072" s="10">
        <v>0</v>
      </c>
      <c r="K7072" s="10">
        <v>0.1</v>
      </c>
    </row>
    <row r="7073" spans="1:11" x14ac:dyDescent="0.35">
      <c r="A7073" s="9">
        <v>10676</v>
      </c>
      <c r="B7073" s="9" t="s">
        <v>1007</v>
      </c>
      <c r="C7073" s="9" t="s">
        <v>42</v>
      </c>
      <c r="D7073" s="9">
        <v>2012</v>
      </c>
      <c r="E7073" s="9" t="s">
        <v>1</v>
      </c>
      <c r="F7073" s="9" t="s">
        <v>38</v>
      </c>
      <c r="G7073" s="9">
        <v>0</v>
      </c>
      <c r="H7073" s="9">
        <v>0.03</v>
      </c>
      <c r="I7073" s="9">
        <v>0.06</v>
      </c>
      <c r="J7073" s="9">
        <v>0</v>
      </c>
      <c r="K7073" s="9">
        <v>0.1</v>
      </c>
    </row>
    <row r="7074" spans="1:11" x14ac:dyDescent="0.35">
      <c r="A7074" s="10">
        <v>10677</v>
      </c>
      <c r="B7074" s="10" t="s">
        <v>3955</v>
      </c>
      <c r="C7074" s="10" t="s">
        <v>72</v>
      </c>
      <c r="D7074" s="10">
        <v>1997</v>
      </c>
      <c r="E7074" s="10" t="s">
        <v>3</v>
      </c>
      <c r="F7074" s="10" t="s">
        <v>62</v>
      </c>
      <c r="G7074" s="10">
        <v>0.06</v>
      </c>
      <c r="H7074" s="10">
        <v>0.04</v>
      </c>
      <c r="I7074" s="10">
        <v>0</v>
      </c>
      <c r="J7074" s="10">
        <v>0.01</v>
      </c>
      <c r="K7074" s="10">
        <v>0.1</v>
      </c>
    </row>
    <row r="7075" spans="1:11" x14ac:dyDescent="0.35">
      <c r="A7075" s="9">
        <v>10678</v>
      </c>
      <c r="B7075" s="9" t="s">
        <v>3598</v>
      </c>
      <c r="C7075" s="9" t="s">
        <v>42</v>
      </c>
      <c r="D7075" s="9">
        <v>2011</v>
      </c>
      <c r="E7075" s="9" t="s">
        <v>6</v>
      </c>
      <c r="F7075" s="9" t="s">
        <v>194</v>
      </c>
      <c r="G7075" s="9">
        <v>0.08</v>
      </c>
      <c r="H7075" s="9">
        <v>0.01</v>
      </c>
      <c r="I7075" s="9">
        <v>0</v>
      </c>
      <c r="J7075" s="9">
        <v>0.01</v>
      </c>
      <c r="K7075" s="9">
        <v>0.1</v>
      </c>
    </row>
    <row r="7076" spans="1:11" x14ac:dyDescent="0.35">
      <c r="A7076" s="10">
        <v>10679</v>
      </c>
      <c r="B7076" s="10" t="s">
        <v>1240</v>
      </c>
      <c r="C7076" s="10" t="s">
        <v>39</v>
      </c>
      <c r="D7076" s="10">
        <v>2005</v>
      </c>
      <c r="E7076" s="10" t="s">
        <v>1</v>
      </c>
      <c r="F7076" s="10" t="s">
        <v>52</v>
      </c>
      <c r="G7076" s="10">
        <v>7.0000000000000007E-2</v>
      </c>
      <c r="H7076" s="10">
        <v>0.02</v>
      </c>
      <c r="I7076" s="10">
        <v>0</v>
      </c>
      <c r="J7076" s="10">
        <v>0</v>
      </c>
      <c r="K7076" s="10">
        <v>0.1</v>
      </c>
    </row>
    <row r="7077" spans="1:11" x14ac:dyDescent="0.35">
      <c r="A7077" s="9">
        <v>10680</v>
      </c>
      <c r="B7077" s="9" t="s">
        <v>3956</v>
      </c>
      <c r="C7077" s="9" t="s">
        <v>208</v>
      </c>
      <c r="D7077" s="9">
        <v>2000</v>
      </c>
      <c r="E7077" s="9" t="s">
        <v>11</v>
      </c>
      <c r="F7077" s="9" t="s">
        <v>46</v>
      </c>
      <c r="G7077" s="9">
        <v>0</v>
      </c>
      <c r="H7077" s="9">
        <v>0</v>
      </c>
      <c r="I7077" s="9">
        <v>0.1</v>
      </c>
      <c r="J7077" s="9">
        <v>0</v>
      </c>
      <c r="K7077" s="9">
        <v>0.1</v>
      </c>
    </row>
    <row r="7078" spans="1:11" x14ac:dyDescent="0.35">
      <c r="A7078" s="10">
        <v>10681</v>
      </c>
      <c r="B7078" s="10" t="s">
        <v>3957</v>
      </c>
      <c r="C7078" s="10" t="s">
        <v>69</v>
      </c>
      <c r="D7078" s="10">
        <v>2010</v>
      </c>
      <c r="E7078" s="10" t="s">
        <v>6</v>
      </c>
      <c r="F7078" s="10" t="s">
        <v>751</v>
      </c>
      <c r="G7078" s="10">
        <v>0.05</v>
      </c>
      <c r="H7078" s="10">
        <v>0.03</v>
      </c>
      <c r="I7078" s="10">
        <v>0</v>
      </c>
      <c r="J7078" s="10">
        <v>0.01</v>
      </c>
      <c r="K7078" s="10">
        <v>0.1</v>
      </c>
    </row>
    <row r="7079" spans="1:11" x14ac:dyDescent="0.35">
      <c r="A7079" s="9">
        <v>10682</v>
      </c>
      <c r="B7079" s="9" t="s">
        <v>3958</v>
      </c>
      <c r="C7079" s="9" t="s">
        <v>80</v>
      </c>
      <c r="D7079" s="9">
        <v>1995</v>
      </c>
      <c r="E7079" s="9" t="s">
        <v>6</v>
      </c>
      <c r="F7079" s="9" t="s">
        <v>300</v>
      </c>
      <c r="G7079" s="9">
        <v>0</v>
      </c>
      <c r="H7079" s="9">
        <v>0</v>
      </c>
      <c r="I7079" s="9">
        <v>0.1</v>
      </c>
      <c r="J7079" s="9">
        <v>0</v>
      </c>
      <c r="K7079" s="9">
        <v>0.1</v>
      </c>
    </row>
    <row r="7080" spans="1:11" x14ac:dyDescent="0.35">
      <c r="A7080" s="10">
        <v>10683</v>
      </c>
      <c r="B7080" s="10" t="s">
        <v>1242</v>
      </c>
      <c r="C7080" s="10" t="s">
        <v>69</v>
      </c>
      <c r="D7080" s="10">
        <v>2011</v>
      </c>
      <c r="E7080" s="10" t="s">
        <v>9</v>
      </c>
      <c r="F7080" s="10" t="s">
        <v>67</v>
      </c>
      <c r="G7080" s="10">
        <v>0.04</v>
      </c>
      <c r="H7080" s="10">
        <v>0.04</v>
      </c>
      <c r="I7080" s="10">
        <v>0</v>
      </c>
      <c r="J7080" s="10">
        <v>0.02</v>
      </c>
      <c r="K7080" s="10">
        <v>0.1</v>
      </c>
    </row>
    <row r="7081" spans="1:11" x14ac:dyDescent="0.35">
      <c r="A7081" s="9">
        <v>10684</v>
      </c>
      <c r="B7081" s="9" t="s">
        <v>3057</v>
      </c>
      <c r="C7081" s="9" t="s">
        <v>49</v>
      </c>
      <c r="D7081" s="9">
        <v>2006</v>
      </c>
      <c r="E7081" s="9" t="s">
        <v>9</v>
      </c>
      <c r="F7081" s="9" t="s">
        <v>50</v>
      </c>
      <c r="G7081" s="9">
        <v>0.08</v>
      </c>
      <c r="H7081" s="9">
        <v>0.01</v>
      </c>
      <c r="I7081" s="9">
        <v>0</v>
      </c>
      <c r="J7081" s="9">
        <v>0.01</v>
      </c>
      <c r="K7081" s="9">
        <v>0.1</v>
      </c>
    </row>
    <row r="7082" spans="1:11" x14ac:dyDescent="0.35">
      <c r="A7082" s="10">
        <v>10685</v>
      </c>
      <c r="B7082" s="10" t="s">
        <v>3959</v>
      </c>
      <c r="C7082" s="10" t="s">
        <v>39</v>
      </c>
      <c r="D7082" s="10">
        <v>2003</v>
      </c>
      <c r="E7082" s="10" t="s">
        <v>6</v>
      </c>
      <c r="F7082" s="10" t="s">
        <v>40</v>
      </c>
      <c r="G7082" s="10">
        <v>7.0000000000000007E-2</v>
      </c>
      <c r="H7082" s="10">
        <v>0.02</v>
      </c>
      <c r="I7082" s="10">
        <v>0</v>
      </c>
      <c r="J7082" s="10">
        <v>0</v>
      </c>
      <c r="K7082" s="10">
        <v>0.1</v>
      </c>
    </row>
    <row r="7083" spans="1:11" x14ac:dyDescent="0.35">
      <c r="A7083" s="9">
        <v>10686</v>
      </c>
      <c r="B7083" s="9" t="s">
        <v>3960</v>
      </c>
      <c r="C7083" s="9" t="s">
        <v>47</v>
      </c>
      <c r="D7083" s="9">
        <v>1995</v>
      </c>
      <c r="E7083" s="9" t="s">
        <v>3</v>
      </c>
      <c r="F7083" s="9" t="s">
        <v>797</v>
      </c>
      <c r="G7083" s="9">
        <v>0</v>
      </c>
      <c r="H7083" s="9">
        <v>0</v>
      </c>
      <c r="I7083" s="9">
        <v>0.1</v>
      </c>
      <c r="J7083" s="9">
        <v>0</v>
      </c>
      <c r="K7083" s="9">
        <v>0.1</v>
      </c>
    </row>
    <row r="7084" spans="1:11" x14ac:dyDescent="0.35">
      <c r="A7084" s="10">
        <v>10687</v>
      </c>
      <c r="B7084" s="10" t="s">
        <v>3961</v>
      </c>
      <c r="C7084" s="10" t="s">
        <v>44</v>
      </c>
      <c r="D7084" s="10">
        <v>2006</v>
      </c>
      <c r="E7084" s="10" t="s">
        <v>3</v>
      </c>
      <c r="F7084" s="10" t="s">
        <v>46</v>
      </c>
      <c r="G7084" s="10">
        <v>0</v>
      </c>
      <c r="H7084" s="10">
        <v>0</v>
      </c>
      <c r="I7084" s="10">
        <v>0.1</v>
      </c>
      <c r="J7084" s="10">
        <v>0</v>
      </c>
      <c r="K7084" s="10">
        <v>0.1</v>
      </c>
    </row>
    <row r="7085" spans="1:11" x14ac:dyDescent="0.35">
      <c r="A7085" s="9">
        <v>10688</v>
      </c>
      <c r="B7085" s="9" t="s">
        <v>3962</v>
      </c>
      <c r="C7085" s="9" t="s">
        <v>56</v>
      </c>
      <c r="D7085" s="9">
        <v>2012</v>
      </c>
      <c r="E7085" s="9" t="s">
        <v>4</v>
      </c>
      <c r="F7085" s="9" t="s">
        <v>75</v>
      </c>
      <c r="G7085" s="9">
        <v>0</v>
      </c>
      <c r="H7085" s="9">
        <v>0</v>
      </c>
      <c r="I7085" s="9">
        <v>0.1</v>
      </c>
      <c r="J7085" s="9">
        <v>0</v>
      </c>
      <c r="K7085" s="9">
        <v>0.1</v>
      </c>
    </row>
    <row r="7086" spans="1:11" x14ac:dyDescent="0.35">
      <c r="A7086" s="10">
        <v>10689</v>
      </c>
      <c r="B7086" s="10" t="s">
        <v>3963</v>
      </c>
      <c r="C7086" s="10" t="s">
        <v>88</v>
      </c>
      <c r="D7086" s="10">
        <v>2011</v>
      </c>
      <c r="E7086" s="10" t="s">
        <v>9</v>
      </c>
      <c r="F7086" s="10" t="s">
        <v>43</v>
      </c>
      <c r="G7086" s="10">
        <v>7.0000000000000007E-2</v>
      </c>
      <c r="H7086" s="10">
        <v>0.02</v>
      </c>
      <c r="I7086" s="10">
        <v>0</v>
      </c>
      <c r="J7086" s="10">
        <v>0.01</v>
      </c>
      <c r="K7086" s="10">
        <v>0.1</v>
      </c>
    </row>
    <row r="7087" spans="1:11" x14ac:dyDescent="0.35">
      <c r="A7087" s="9">
        <v>10690</v>
      </c>
      <c r="B7087" s="9" t="s">
        <v>3964</v>
      </c>
      <c r="C7087" s="9" t="s">
        <v>49</v>
      </c>
      <c r="D7087" s="9">
        <v>2009</v>
      </c>
      <c r="E7087" s="9" t="s">
        <v>8</v>
      </c>
      <c r="F7087" s="9" t="s">
        <v>50</v>
      </c>
      <c r="G7087" s="9">
        <v>0.09</v>
      </c>
      <c r="H7087" s="9">
        <v>0</v>
      </c>
      <c r="I7087" s="9">
        <v>0</v>
      </c>
      <c r="J7087" s="9">
        <v>0.01</v>
      </c>
      <c r="K7087" s="9">
        <v>0.1</v>
      </c>
    </row>
    <row r="7088" spans="1:11" x14ac:dyDescent="0.35">
      <c r="A7088" s="10">
        <v>10691</v>
      </c>
      <c r="B7088" s="10" t="s">
        <v>3077</v>
      </c>
      <c r="C7088" s="10" t="s">
        <v>70</v>
      </c>
      <c r="D7088" s="10">
        <v>2012</v>
      </c>
      <c r="E7088" s="10" t="s">
        <v>7</v>
      </c>
      <c r="F7088" s="10" t="s">
        <v>38</v>
      </c>
      <c r="G7088" s="10">
        <v>0.06</v>
      </c>
      <c r="H7088" s="10">
        <v>0.03</v>
      </c>
      <c r="I7088" s="10">
        <v>0</v>
      </c>
      <c r="J7088" s="10">
        <v>0.01</v>
      </c>
      <c r="K7088" s="10">
        <v>0.1</v>
      </c>
    </row>
    <row r="7089" spans="1:11" x14ac:dyDescent="0.35">
      <c r="A7089" s="9">
        <v>10692</v>
      </c>
      <c r="B7089" s="9" t="s">
        <v>3451</v>
      </c>
      <c r="C7089" s="9" t="s">
        <v>70</v>
      </c>
      <c r="D7089" s="12" t="s">
        <v>145</v>
      </c>
      <c r="E7089" s="9" t="s">
        <v>9</v>
      </c>
      <c r="F7089" s="9" t="s">
        <v>120</v>
      </c>
      <c r="G7089" s="9">
        <v>0.08</v>
      </c>
      <c r="H7089" s="9">
        <v>0.01</v>
      </c>
      <c r="I7089" s="9">
        <v>0</v>
      </c>
      <c r="J7089" s="9">
        <v>0.01</v>
      </c>
      <c r="K7089" s="9">
        <v>0.1</v>
      </c>
    </row>
    <row r="7090" spans="1:11" x14ac:dyDescent="0.35">
      <c r="A7090" s="10">
        <v>10693</v>
      </c>
      <c r="B7090" s="10" t="s">
        <v>3965</v>
      </c>
      <c r="C7090" s="10" t="s">
        <v>94</v>
      </c>
      <c r="D7090" s="10">
        <v>1999</v>
      </c>
      <c r="E7090" s="10" t="s">
        <v>12</v>
      </c>
      <c r="F7090" s="10" t="s">
        <v>40</v>
      </c>
      <c r="G7090" s="10">
        <v>0.01</v>
      </c>
      <c r="H7090" s="10">
        <v>0.08</v>
      </c>
      <c r="I7090" s="10">
        <v>0</v>
      </c>
      <c r="J7090" s="10">
        <v>0.02</v>
      </c>
      <c r="K7090" s="10">
        <v>0.1</v>
      </c>
    </row>
    <row r="7091" spans="1:11" x14ac:dyDescent="0.35">
      <c r="A7091" s="9">
        <v>10694</v>
      </c>
      <c r="B7091" s="9" t="s">
        <v>3966</v>
      </c>
      <c r="C7091" s="9" t="s">
        <v>94</v>
      </c>
      <c r="D7091" s="9">
        <v>2010</v>
      </c>
      <c r="E7091" s="9" t="s">
        <v>12</v>
      </c>
      <c r="F7091" s="9" t="s">
        <v>67</v>
      </c>
      <c r="G7091" s="9">
        <v>0.08</v>
      </c>
      <c r="H7091" s="9">
        <v>0.01</v>
      </c>
      <c r="I7091" s="9">
        <v>0</v>
      </c>
      <c r="J7091" s="9">
        <v>0.01</v>
      </c>
      <c r="K7091" s="9">
        <v>0.1</v>
      </c>
    </row>
    <row r="7092" spans="1:11" x14ac:dyDescent="0.35">
      <c r="A7092" s="10">
        <v>10695</v>
      </c>
      <c r="B7092" s="10" t="s">
        <v>1776</v>
      </c>
      <c r="C7092" s="10" t="s">
        <v>39</v>
      </c>
      <c r="D7092" s="10">
        <v>2005</v>
      </c>
      <c r="E7092" s="10" t="s">
        <v>9</v>
      </c>
      <c r="F7092" s="10" t="s">
        <v>35</v>
      </c>
      <c r="G7092" s="10">
        <v>7.0000000000000007E-2</v>
      </c>
      <c r="H7092" s="10">
        <v>0.02</v>
      </c>
      <c r="I7092" s="10">
        <v>0</v>
      </c>
      <c r="J7092" s="10">
        <v>0</v>
      </c>
      <c r="K7092" s="10">
        <v>0.1</v>
      </c>
    </row>
    <row r="7093" spans="1:11" x14ac:dyDescent="0.35">
      <c r="A7093" s="9">
        <v>10696</v>
      </c>
      <c r="B7093" s="9" t="s">
        <v>3967</v>
      </c>
      <c r="C7093" s="9" t="s">
        <v>70</v>
      </c>
      <c r="D7093" s="9">
        <v>2007</v>
      </c>
      <c r="E7093" s="9" t="s">
        <v>11</v>
      </c>
      <c r="F7093" s="9" t="s">
        <v>50</v>
      </c>
      <c r="G7093" s="9">
        <v>7.0000000000000007E-2</v>
      </c>
      <c r="H7093" s="9">
        <v>0.02</v>
      </c>
      <c r="I7093" s="9">
        <v>0</v>
      </c>
      <c r="J7093" s="9">
        <v>0.01</v>
      </c>
      <c r="K7093" s="9">
        <v>0.1</v>
      </c>
    </row>
    <row r="7094" spans="1:11" x14ac:dyDescent="0.35">
      <c r="A7094" s="10">
        <v>10697</v>
      </c>
      <c r="B7094" s="10" t="s">
        <v>341</v>
      </c>
      <c r="C7094" s="10" t="s">
        <v>94</v>
      </c>
      <c r="D7094" s="10">
        <v>2014</v>
      </c>
      <c r="E7094" s="10" t="s">
        <v>3</v>
      </c>
      <c r="F7094" s="10" t="s">
        <v>62</v>
      </c>
      <c r="G7094" s="10">
        <v>0</v>
      </c>
      <c r="H7094" s="10">
        <v>0.09</v>
      </c>
      <c r="I7094" s="10">
        <v>0</v>
      </c>
      <c r="J7094" s="10">
        <v>0.01</v>
      </c>
      <c r="K7094" s="10">
        <v>0.1</v>
      </c>
    </row>
    <row r="7095" spans="1:11" x14ac:dyDescent="0.35">
      <c r="A7095" s="9">
        <v>10698</v>
      </c>
      <c r="B7095" s="9" t="s">
        <v>3968</v>
      </c>
      <c r="C7095" s="9" t="s">
        <v>42</v>
      </c>
      <c r="D7095" s="9">
        <v>2007</v>
      </c>
      <c r="E7095" s="9" t="s">
        <v>9</v>
      </c>
      <c r="F7095" s="9" t="s">
        <v>788</v>
      </c>
      <c r="G7095" s="9">
        <v>7.0000000000000007E-2</v>
      </c>
      <c r="H7095" s="9">
        <v>0.02</v>
      </c>
      <c r="I7095" s="9">
        <v>0</v>
      </c>
      <c r="J7095" s="9">
        <v>0.01</v>
      </c>
      <c r="K7095" s="9">
        <v>0.1</v>
      </c>
    </row>
    <row r="7096" spans="1:11" x14ac:dyDescent="0.35">
      <c r="A7096" s="10">
        <v>10699</v>
      </c>
      <c r="B7096" s="10" t="s">
        <v>3969</v>
      </c>
      <c r="C7096" s="10" t="s">
        <v>56</v>
      </c>
      <c r="D7096" s="10">
        <v>2014</v>
      </c>
      <c r="E7096" s="10" t="s">
        <v>11</v>
      </c>
      <c r="F7096" s="10" t="s">
        <v>3970</v>
      </c>
      <c r="G7096" s="10">
        <v>0</v>
      </c>
      <c r="H7096" s="10">
        <v>0</v>
      </c>
      <c r="I7096" s="10">
        <v>0.1</v>
      </c>
      <c r="J7096" s="10">
        <v>0</v>
      </c>
      <c r="K7096" s="10">
        <v>0.1</v>
      </c>
    </row>
    <row r="7097" spans="1:11" x14ac:dyDescent="0.35">
      <c r="A7097" s="9">
        <v>10700</v>
      </c>
      <c r="B7097" s="9" t="s">
        <v>3971</v>
      </c>
      <c r="C7097" s="9" t="s">
        <v>34</v>
      </c>
      <c r="D7097" s="9">
        <v>2008</v>
      </c>
      <c r="E7097" s="9" t="s">
        <v>11</v>
      </c>
      <c r="F7097" s="9" t="s">
        <v>73</v>
      </c>
      <c r="G7097" s="9">
        <v>0</v>
      </c>
      <c r="H7097" s="9">
        <v>0</v>
      </c>
      <c r="I7097" s="9">
        <v>0.1</v>
      </c>
      <c r="J7097" s="9">
        <v>0</v>
      </c>
      <c r="K7097" s="9">
        <v>0.1</v>
      </c>
    </row>
    <row r="7098" spans="1:11" x14ac:dyDescent="0.35">
      <c r="A7098" s="10">
        <v>10701</v>
      </c>
      <c r="B7098" s="10" t="s">
        <v>3710</v>
      </c>
      <c r="C7098" s="10" t="s">
        <v>88</v>
      </c>
      <c r="D7098" s="10">
        <v>2013</v>
      </c>
      <c r="E7098" s="10" t="s">
        <v>5</v>
      </c>
      <c r="F7098" s="10" t="s">
        <v>120</v>
      </c>
      <c r="G7098" s="10">
        <v>0.09</v>
      </c>
      <c r="H7098" s="10">
        <v>0</v>
      </c>
      <c r="I7098" s="10">
        <v>0</v>
      </c>
      <c r="J7098" s="10">
        <v>0.01</v>
      </c>
      <c r="K7098" s="10">
        <v>0.1</v>
      </c>
    </row>
    <row r="7099" spans="1:11" x14ac:dyDescent="0.35">
      <c r="A7099" s="9">
        <v>10702</v>
      </c>
      <c r="B7099" s="9" t="s">
        <v>3972</v>
      </c>
      <c r="C7099" s="9" t="s">
        <v>49</v>
      </c>
      <c r="D7099" s="9">
        <v>2011</v>
      </c>
      <c r="E7099" s="9" t="s">
        <v>11</v>
      </c>
      <c r="F7099" s="9" t="s">
        <v>338</v>
      </c>
      <c r="G7099" s="9">
        <v>0.06</v>
      </c>
      <c r="H7099" s="9">
        <v>0.03</v>
      </c>
      <c r="I7099" s="9">
        <v>0</v>
      </c>
      <c r="J7099" s="9">
        <v>0.01</v>
      </c>
      <c r="K7099" s="9">
        <v>0.1</v>
      </c>
    </row>
    <row r="7100" spans="1:11" x14ac:dyDescent="0.35">
      <c r="A7100" s="10">
        <v>10703</v>
      </c>
      <c r="B7100" s="10" t="s">
        <v>3973</v>
      </c>
      <c r="C7100" s="10" t="s">
        <v>49</v>
      </c>
      <c r="D7100" s="10">
        <v>2010</v>
      </c>
      <c r="E7100" s="10" t="s">
        <v>5</v>
      </c>
      <c r="F7100" s="10" t="s">
        <v>67</v>
      </c>
      <c r="G7100" s="10">
        <v>0.09</v>
      </c>
      <c r="H7100" s="10">
        <v>0</v>
      </c>
      <c r="I7100" s="10">
        <v>0</v>
      </c>
      <c r="J7100" s="10">
        <v>0.01</v>
      </c>
      <c r="K7100" s="10">
        <v>0.1</v>
      </c>
    </row>
    <row r="7101" spans="1:11" x14ac:dyDescent="0.35">
      <c r="A7101" s="9">
        <v>10704</v>
      </c>
      <c r="B7101" s="9" t="s">
        <v>1461</v>
      </c>
      <c r="C7101" s="9" t="s">
        <v>55</v>
      </c>
      <c r="D7101" s="9">
        <v>2015</v>
      </c>
      <c r="E7101" s="9" t="s">
        <v>3</v>
      </c>
      <c r="F7101" s="9" t="s">
        <v>1462</v>
      </c>
      <c r="G7101" s="9">
        <v>0.04</v>
      </c>
      <c r="H7101" s="9">
        <v>0.05</v>
      </c>
      <c r="I7101" s="9">
        <v>0</v>
      </c>
      <c r="J7101" s="9">
        <v>0.01</v>
      </c>
      <c r="K7101" s="9">
        <v>0.1</v>
      </c>
    </row>
    <row r="7102" spans="1:11" x14ac:dyDescent="0.35">
      <c r="A7102" s="10">
        <v>10705</v>
      </c>
      <c r="B7102" s="10" t="s">
        <v>3974</v>
      </c>
      <c r="C7102" s="10" t="s">
        <v>42</v>
      </c>
      <c r="D7102" s="10">
        <v>2007</v>
      </c>
      <c r="E7102" s="10" t="s">
        <v>10</v>
      </c>
      <c r="F7102" s="10" t="s">
        <v>772</v>
      </c>
      <c r="G7102" s="10">
        <v>0</v>
      </c>
      <c r="H7102" s="10">
        <v>0</v>
      </c>
      <c r="I7102" s="10">
        <v>0.1</v>
      </c>
      <c r="J7102" s="10">
        <v>0</v>
      </c>
      <c r="K7102" s="10">
        <v>0.1</v>
      </c>
    </row>
    <row r="7103" spans="1:11" x14ac:dyDescent="0.35">
      <c r="A7103" s="9">
        <v>10706</v>
      </c>
      <c r="B7103" s="9" t="s">
        <v>3975</v>
      </c>
      <c r="C7103" s="9" t="s">
        <v>149</v>
      </c>
      <c r="D7103" s="9">
        <v>2001</v>
      </c>
      <c r="E7103" s="9" t="s">
        <v>6</v>
      </c>
      <c r="F7103" s="9" t="s">
        <v>687</v>
      </c>
      <c r="G7103" s="9">
        <v>0.08</v>
      </c>
      <c r="H7103" s="9">
        <v>0.02</v>
      </c>
      <c r="I7103" s="9">
        <v>0</v>
      </c>
      <c r="J7103" s="9">
        <v>0</v>
      </c>
      <c r="K7103" s="9">
        <v>0.1</v>
      </c>
    </row>
    <row r="7104" spans="1:11" x14ac:dyDescent="0.35">
      <c r="A7104" s="10">
        <v>10707</v>
      </c>
      <c r="B7104" s="10" t="s">
        <v>3976</v>
      </c>
      <c r="C7104" s="10" t="s">
        <v>49</v>
      </c>
      <c r="D7104" s="10">
        <v>2009</v>
      </c>
      <c r="E7104" s="10" t="s">
        <v>6</v>
      </c>
      <c r="F7104" s="10" t="s">
        <v>53</v>
      </c>
      <c r="G7104" s="10">
        <v>0</v>
      </c>
      <c r="H7104" s="10">
        <v>0</v>
      </c>
      <c r="I7104" s="10">
        <v>0.1</v>
      </c>
      <c r="J7104" s="10">
        <v>0</v>
      </c>
      <c r="K7104" s="10">
        <v>0.1</v>
      </c>
    </row>
    <row r="7105" spans="1:11" x14ac:dyDescent="0.35">
      <c r="A7105" s="9">
        <v>10708</v>
      </c>
      <c r="B7105" s="9" t="s">
        <v>3977</v>
      </c>
      <c r="C7105" s="9" t="s">
        <v>70</v>
      </c>
      <c r="D7105" s="9">
        <v>2010</v>
      </c>
      <c r="E7105" s="9" t="s">
        <v>1</v>
      </c>
      <c r="F7105" s="9" t="s">
        <v>43</v>
      </c>
      <c r="G7105" s="9">
        <v>0.09</v>
      </c>
      <c r="H7105" s="9">
        <v>0</v>
      </c>
      <c r="I7105" s="9">
        <v>0</v>
      </c>
      <c r="J7105" s="9">
        <v>0.01</v>
      </c>
      <c r="K7105" s="9">
        <v>0.1</v>
      </c>
    </row>
    <row r="7106" spans="1:11" x14ac:dyDescent="0.35">
      <c r="A7106" s="10">
        <v>10709</v>
      </c>
      <c r="B7106" s="10" t="s">
        <v>3978</v>
      </c>
      <c r="C7106" s="10" t="s">
        <v>34</v>
      </c>
      <c r="D7106" s="10">
        <v>2003</v>
      </c>
      <c r="E7106" s="10" t="s">
        <v>2</v>
      </c>
      <c r="F7106" s="10" t="s">
        <v>583</v>
      </c>
      <c r="G7106" s="10">
        <v>0.05</v>
      </c>
      <c r="H7106" s="10">
        <v>0.04</v>
      </c>
      <c r="I7106" s="10">
        <v>0</v>
      </c>
      <c r="J7106" s="10">
        <v>0.01</v>
      </c>
      <c r="K7106" s="10">
        <v>0.1</v>
      </c>
    </row>
    <row r="7107" spans="1:11" x14ac:dyDescent="0.35">
      <c r="A7107" s="9">
        <v>10710</v>
      </c>
      <c r="B7107" s="9" t="s">
        <v>3979</v>
      </c>
      <c r="C7107" s="9" t="s">
        <v>80</v>
      </c>
      <c r="D7107" s="9">
        <v>1996</v>
      </c>
      <c r="E7107" s="9" t="s">
        <v>10</v>
      </c>
      <c r="F7107" s="9" t="s">
        <v>1251</v>
      </c>
      <c r="G7107" s="9">
        <v>0</v>
      </c>
      <c r="H7107" s="9">
        <v>0</v>
      </c>
      <c r="I7107" s="9">
        <v>0.1</v>
      </c>
      <c r="J7107" s="9">
        <v>0</v>
      </c>
      <c r="K7107" s="9">
        <v>0.1</v>
      </c>
    </row>
    <row r="7108" spans="1:11" x14ac:dyDescent="0.35">
      <c r="A7108" s="10">
        <v>10711</v>
      </c>
      <c r="B7108" s="10" t="s">
        <v>1925</v>
      </c>
      <c r="C7108" s="10" t="s">
        <v>70</v>
      </c>
      <c r="D7108" s="10">
        <v>2010</v>
      </c>
      <c r="E7108" s="10" t="s">
        <v>4</v>
      </c>
      <c r="F7108" s="10" t="s">
        <v>1527</v>
      </c>
      <c r="G7108" s="10">
        <v>0.03</v>
      </c>
      <c r="H7108" s="10">
        <v>0.04</v>
      </c>
      <c r="I7108" s="10">
        <v>0.01</v>
      </c>
      <c r="J7108" s="10">
        <v>0.01</v>
      </c>
      <c r="K7108" s="10">
        <v>0.1</v>
      </c>
    </row>
    <row r="7109" spans="1:11" x14ac:dyDescent="0.35">
      <c r="A7109" s="9">
        <v>10712</v>
      </c>
      <c r="B7109" s="9" t="s">
        <v>2894</v>
      </c>
      <c r="C7109" s="9" t="s">
        <v>70</v>
      </c>
      <c r="D7109" s="9">
        <v>2011</v>
      </c>
      <c r="E7109" s="9" t="s">
        <v>3</v>
      </c>
      <c r="F7109" s="9" t="s">
        <v>84</v>
      </c>
      <c r="G7109" s="9">
        <v>7.0000000000000007E-2</v>
      </c>
      <c r="H7109" s="9">
        <v>0.02</v>
      </c>
      <c r="I7109" s="9">
        <v>0</v>
      </c>
      <c r="J7109" s="9">
        <v>0.01</v>
      </c>
      <c r="K7109" s="9">
        <v>0.1</v>
      </c>
    </row>
    <row r="7110" spans="1:11" x14ac:dyDescent="0.35">
      <c r="A7110" s="10">
        <v>10713</v>
      </c>
      <c r="B7110" s="10" t="s">
        <v>3980</v>
      </c>
      <c r="C7110" s="10" t="s">
        <v>34</v>
      </c>
      <c r="D7110" s="10">
        <v>2002</v>
      </c>
      <c r="E7110" s="10" t="s">
        <v>1</v>
      </c>
      <c r="F7110" s="10" t="s">
        <v>61</v>
      </c>
      <c r="G7110" s="10">
        <v>0</v>
      </c>
      <c r="H7110" s="10">
        <v>0</v>
      </c>
      <c r="I7110" s="10">
        <v>0.1</v>
      </c>
      <c r="J7110" s="10">
        <v>0</v>
      </c>
      <c r="K7110" s="10">
        <v>0.1</v>
      </c>
    </row>
    <row r="7111" spans="1:11" x14ac:dyDescent="0.35">
      <c r="A7111" s="9">
        <v>10714</v>
      </c>
      <c r="B7111" s="9" t="s">
        <v>3981</v>
      </c>
      <c r="C7111" s="9" t="s">
        <v>49</v>
      </c>
      <c r="D7111" s="9">
        <v>2009</v>
      </c>
      <c r="E7111" s="9" t="s">
        <v>7</v>
      </c>
      <c r="F7111" s="9" t="s">
        <v>3982</v>
      </c>
      <c r="G7111" s="9">
        <v>0.09</v>
      </c>
      <c r="H7111" s="9">
        <v>0</v>
      </c>
      <c r="I7111" s="9">
        <v>0</v>
      </c>
      <c r="J7111" s="9">
        <v>0.01</v>
      </c>
      <c r="K7111" s="9">
        <v>0.1</v>
      </c>
    </row>
    <row r="7112" spans="1:11" x14ac:dyDescent="0.35">
      <c r="A7112" s="10">
        <v>10715</v>
      </c>
      <c r="B7112" s="10" t="s">
        <v>1819</v>
      </c>
      <c r="C7112" s="10" t="s">
        <v>70</v>
      </c>
      <c r="D7112" s="10">
        <v>2011</v>
      </c>
      <c r="E7112" s="10" t="s">
        <v>6</v>
      </c>
      <c r="F7112" s="10" t="s">
        <v>67</v>
      </c>
      <c r="G7112" s="10">
        <v>0.05</v>
      </c>
      <c r="H7112" s="10">
        <v>0.03</v>
      </c>
      <c r="I7112" s="10">
        <v>0</v>
      </c>
      <c r="J7112" s="10">
        <v>0.01</v>
      </c>
      <c r="K7112" s="10">
        <v>0.1</v>
      </c>
    </row>
    <row r="7113" spans="1:11" x14ac:dyDescent="0.35">
      <c r="A7113" s="9">
        <v>10716</v>
      </c>
      <c r="B7113" s="9" t="s">
        <v>1149</v>
      </c>
      <c r="C7113" s="9" t="s">
        <v>39</v>
      </c>
      <c r="D7113" s="9">
        <v>2004</v>
      </c>
      <c r="E7113" s="9" t="s">
        <v>9</v>
      </c>
      <c r="F7113" s="9" t="s">
        <v>50</v>
      </c>
      <c r="G7113" s="9">
        <v>7.0000000000000007E-2</v>
      </c>
      <c r="H7113" s="9">
        <v>0.02</v>
      </c>
      <c r="I7113" s="9">
        <v>0</v>
      </c>
      <c r="J7113" s="9">
        <v>0</v>
      </c>
      <c r="K7113" s="9">
        <v>0.1</v>
      </c>
    </row>
    <row r="7114" spans="1:11" x14ac:dyDescent="0.35">
      <c r="A7114" s="10">
        <v>10717</v>
      </c>
      <c r="B7114" s="10" t="s">
        <v>3904</v>
      </c>
      <c r="C7114" s="10" t="s">
        <v>44</v>
      </c>
      <c r="D7114" s="10">
        <v>2011</v>
      </c>
      <c r="E7114" s="10" t="s">
        <v>4</v>
      </c>
      <c r="F7114" s="10" t="s">
        <v>137</v>
      </c>
      <c r="G7114" s="10">
        <v>0</v>
      </c>
      <c r="H7114" s="10">
        <v>0</v>
      </c>
      <c r="I7114" s="10">
        <v>0.1</v>
      </c>
      <c r="J7114" s="10">
        <v>0</v>
      </c>
      <c r="K7114" s="10">
        <v>0.1</v>
      </c>
    </row>
    <row r="7115" spans="1:11" x14ac:dyDescent="0.35">
      <c r="A7115" s="9">
        <v>10718</v>
      </c>
      <c r="B7115" s="9" t="s">
        <v>1056</v>
      </c>
      <c r="C7115" s="9" t="s">
        <v>44</v>
      </c>
      <c r="D7115" s="9">
        <v>2009</v>
      </c>
      <c r="E7115" s="9" t="s">
        <v>1</v>
      </c>
      <c r="F7115" s="9" t="s">
        <v>52</v>
      </c>
      <c r="G7115" s="9">
        <v>0.09</v>
      </c>
      <c r="H7115" s="9">
        <v>0</v>
      </c>
      <c r="I7115" s="9">
        <v>0</v>
      </c>
      <c r="J7115" s="9">
        <v>0.01</v>
      </c>
      <c r="K7115" s="9">
        <v>0.1</v>
      </c>
    </row>
    <row r="7116" spans="1:11" x14ac:dyDescent="0.35">
      <c r="A7116" s="10">
        <v>10719</v>
      </c>
      <c r="B7116" s="10" t="s">
        <v>2569</v>
      </c>
      <c r="C7116" s="10" t="s">
        <v>49</v>
      </c>
      <c r="D7116" s="10">
        <v>2008</v>
      </c>
      <c r="E7116" s="10" t="s">
        <v>8</v>
      </c>
      <c r="F7116" s="10" t="s">
        <v>98</v>
      </c>
      <c r="G7116" s="10">
        <v>0.08</v>
      </c>
      <c r="H7116" s="10">
        <v>0.01</v>
      </c>
      <c r="I7116" s="10">
        <v>0</v>
      </c>
      <c r="J7116" s="10">
        <v>0.01</v>
      </c>
      <c r="K7116" s="10">
        <v>0.1</v>
      </c>
    </row>
    <row r="7117" spans="1:11" x14ac:dyDescent="0.35">
      <c r="A7117" s="9">
        <v>10720</v>
      </c>
      <c r="B7117" s="9" t="s">
        <v>1126</v>
      </c>
      <c r="C7117" s="9" t="s">
        <v>42</v>
      </c>
      <c r="D7117" s="9">
        <v>2010</v>
      </c>
      <c r="E7117" s="9" t="s">
        <v>11</v>
      </c>
      <c r="F7117" s="9" t="s">
        <v>43</v>
      </c>
      <c r="G7117" s="9">
        <v>0.08</v>
      </c>
      <c r="H7117" s="9">
        <v>0.01</v>
      </c>
      <c r="I7117" s="9">
        <v>0</v>
      </c>
      <c r="J7117" s="9">
        <v>0.01</v>
      </c>
      <c r="K7117" s="9">
        <v>0.1</v>
      </c>
    </row>
    <row r="7118" spans="1:11" x14ac:dyDescent="0.35">
      <c r="A7118" s="10">
        <v>10721</v>
      </c>
      <c r="B7118" s="10" t="s">
        <v>3983</v>
      </c>
      <c r="C7118" s="10" t="s">
        <v>94</v>
      </c>
      <c r="D7118" s="10">
        <v>2009</v>
      </c>
      <c r="E7118" s="10" t="s">
        <v>3</v>
      </c>
      <c r="F7118" s="10" t="s">
        <v>61</v>
      </c>
      <c r="G7118" s="10">
        <v>0</v>
      </c>
      <c r="H7118" s="10">
        <v>0.08</v>
      </c>
      <c r="I7118" s="10">
        <v>0</v>
      </c>
      <c r="J7118" s="10">
        <v>0.01</v>
      </c>
      <c r="K7118" s="10">
        <v>0.1</v>
      </c>
    </row>
    <row r="7119" spans="1:11" x14ac:dyDescent="0.35">
      <c r="A7119" s="9">
        <v>10722</v>
      </c>
      <c r="B7119" s="9" t="s">
        <v>3984</v>
      </c>
      <c r="C7119" s="9" t="s">
        <v>36</v>
      </c>
      <c r="D7119" s="9">
        <v>2004</v>
      </c>
      <c r="E7119" s="9" t="s">
        <v>11</v>
      </c>
      <c r="F7119" s="9" t="s">
        <v>53</v>
      </c>
      <c r="G7119" s="9">
        <v>0</v>
      </c>
      <c r="H7119" s="9">
        <v>0</v>
      </c>
      <c r="I7119" s="9">
        <v>0.1</v>
      </c>
      <c r="J7119" s="9">
        <v>0</v>
      </c>
      <c r="K7119" s="9">
        <v>0.1</v>
      </c>
    </row>
    <row r="7120" spans="1:11" x14ac:dyDescent="0.35">
      <c r="A7120" s="10">
        <v>10723</v>
      </c>
      <c r="B7120" s="10" t="s">
        <v>2576</v>
      </c>
      <c r="C7120" s="10" t="s">
        <v>42</v>
      </c>
      <c r="D7120" s="10">
        <v>2009</v>
      </c>
      <c r="E7120" s="10" t="s">
        <v>9</v>
      </c>
      <c r="F7120" s="10" t="s">
        <v>84</v>
      </c>
      <c r="G7120" s="10">
        <v>0.09</v>
      </c>
      <c r="H7120" s="10">
        <v>0</v>
      </c>
      <c r="I7120" s="10">
        <v>0</v>
      </c>
      <c r="J7120" s="10">
        <v>0.01</v>
      </c>
      <c r="K7120" s="10">
        <v>0.1</v>
      </c>
    </row>
    <row r="7121" spans="1:11" x14ac:dyDescent="0.35">
      <c r="A7121" s="9">
        <v>10724</v>
      </c>
      <c r="B7121" s="9" t="s">
        <v>3004</v>
      </c>
      <c r="C7121" s="9" t="s">
        <v>70</v>
      </c>
      <c r="D7121" s="9">
        <v>2011</v>
      </c>
      <c r="E7121" s="9" t="s">
        <v>1</v>
      </c>
      <c r="F7121" s="9" t="s">
        <v>98</v>
      </c>
      <c r="G7121" s="9">
        <v>0.05</v>
      </c>
      <c r="H7121" s="9">
        <v>0.04</v>
      </c>
      <c r="I7121" s="9">
        <v>0</v>
      </c>
      <c r="J7121" s="9">
        <v>0.01</v>
      </c>
      <c r="K7121" s="9">
        <v>0.1</v>
      </c>
    </row>
    <row r="7122" spans="1:11" x14ac:dyDescent="0.35">
      <c r="A7122" s="10">
        <v>10725</v>
      </c>
      <c r="B7122" s="10" t="s">
        <v>3985</v>
      </c>
      <c r="C7122" s="10" t="s">
        <v>49</v>
      </c>
      <c r="D7122" s="10">
        <v>2008</v>
      </c>
      <c r="E7122" s="10" t="s">
        <v>11</v>
      </c>
      <c r="F7122" s="10" t="s">
        <v>3637</v>
      </c>
      <c r="G7122" s="10">
        <v>0</v>
      </c>
      <c r="H7122" s="10">
        <v>0</v>
      </c>
      <c r="I7122" s="10">
        <v>0.1</v>
      </c>
      <c r="J7122" s="10">
        <v>0</v>
      </c>
      <c r="K7122" s="10">
        <v>0.1</v>
      </c>
    </row>
    <row r="7123" spans="1:11" x14ac:dyDescent="0.35">
      <c r="A7123" s="9">
        <v>10726</v>
      </c>
      <c r="B7123" s="9" t="s">
        <v>3986</v>
      </c>
      <c r="C7123" s="9" t="s">
        <v>34</v>
      </c>
      <c r="D7123" s="9">
        <v>2004</v>
      </c>
      <c r="E7123" s="9" t="s">
        <v>8</v>
      </c>
      <c r="F7123" s="9" t="s">
        <v>589</v>
      </c>
      <c r="G7123" s="9">
        <v>0.05</v>
      </c>
      <c r="H7123" s="9">
        <v>0.04</v>
      </c>
      <c r="I7123" s="9">
        <v>0</v>
      </c>
      <c r="J7123" s="9">
        <v>0.01</v>
      </c>
      <c r="K7123" s="9">
        <v>0.1</v>
      </c>
    </row>
    <row r="7124" spans="1:11" x14ac:dyDescent="0.35">
      <c r="A7124" s="10">
        <v>10727</v>
      </c>
      <c r="B7124" s="10" t="s">
        <v>3987</v>
      </c>
      <c r="C7124" s="10" t="s">
        <v>72</v>
      </c>
      <c r="D7124" s="10">
        <v>2001</v>
      </c>
      <c r="E7124" s="10" t="s">
        <v>3</v>
      </c>
      <c r="F7124" s="10" t="s">
        <v>839</v>
      </c>
      <c r="G7124" s="10">
        <v>0.05</v>
      </c>
      <c r="H7124" s="10">
        <v>0.04</v>
      </c>
      <c r="I7124" s="10">
        <v>0</v>
      </c>
      <c r="J7124" s="10">
        <v>0.01</v>
      </c>
      <c r="K7124" s="10">
        <v>0.1</v>
      </c>
    </row>
    <row r="7125" spans="1:11" x14ac:dyDescent="0.35">
      <c r="A7125" s="9">
        <v>10728</v>
      </c>
      <c r="B7125" s="9" t="s">
        <v>3988</v>
      </c>
      <c r="C7125" s="9" t="s">
        <v>102</v>
      </c>
      <c r="D7125" s="9">
        <v>2015</v>
      </c>
      <c r="E7125" s="9" t="s">
        <v>10</v>
      </c>
      <c r="F7125" s="9" t="s">
        <v>91</v>
      </c>
      <c r="G7125" s="9">
        <v>0</v>
      </c>
      <c r="H7125" s="9">
        <v>0.08</v>
      </c>
      <c r="I7125" s="9">
        <v>0</v>
      </c>
      <c r="J7125" s="9">
        <v>0.01</v>
      </c>
      <c r="K7125" s="9">
        <v>0.1</v>
      </c>
    </row>
    <row r="7126" spans="1:11" x14ac:dyDescent="0.35">
      <c r="A7126" s="10">
        <v>10729</v>
      </c>
      <c r="B7126" s="10" t="s">
        <v>3666</v>
      </c>
      <c r="C7126" s="10" t="s">
        <v>42</v>
      </c>
      <c r="D7126" s="10">
        <v>2009</v>
      </c>
      <c r="E7126" s="10" t="s">
        <v>8</v>
      </c>
      <c r="F7126" s="10" t="s">
        <v>43</v>
      </c>
      <c r="G7126" s="10">
        <v>0.09</v>
      </c>
      <c r="H7126" s="10">
        <v>0</v>
      </c>
      <c r="I7126" s="10">
        <v>0</v>
      </c>
      <c r="J7126" s="10">
        <v>0.01</v>
      </c>
      <c r="K7126" s="10">
        <v>0.1</v>
      </c>
    </row>
    <row r="7127" spans="1:11" x14ac:dyDescent="0.35">
      <c r="A7127" s="9">
        <v>10730</v>
      </c>
      <c r="B7127" s="9" t="s">
        <v>3989</v>
      </c>
      <c r="C7127" s="9" t="s">
        <v>88</v>
      </c>
      <c r="D7127" s="9">
        <v>2011</v>
      </c>
      <c r="E7127" s="9" t="s">
        <v>2</v>
      </c>
      <c r="F7127" s="9" t="s">
        <v>50</v>
      </c>
      <c r="G7127" s="9">
        <v>0.05</v>
      </c>
      <c r="H7127" s="9">
        <v>0.04</v>
      </c>
      <c r="I7127" s="9">
        <v>0</v>
      </c>
      <c r="J7127" s="9">
        <v>0.01</v>
      </c>
      <c r="K7127" s="9">
        <v>0.1</v>
      </c>
    </row>
    <row r="7128" spans="1:11" x14ac:dyDescent="0.35">
      <c r="A7128" s="10">
        <v>10731</v>
      </c>
      <c r="B7128" s="10" t="s">
        <v>3990</v>
      </c>
      <c r="C7128" s="10" t="s">
        <v>49</v>
      </c>
      <c r="D7128" s="10">
        <v>2008</v>
      </c>
      <c r="E7128" s="10" t="s">
        <v>8</v>
      </c>
      <c r="F7128" s="10" t="s">
        <v>824</v>
      </c>
      <c r="G7128" s="10">
        <v>0.09</v>
      </c>
      <c r="H7128" s="10">
        <v>0</v>
      </c>
      <c r="I7128" s="10">
        <v>0</v>
      </c>
      <c r="J7128" s="10">
        <v>0.01</v>
      </c>
      <c r="K7128" s="10">
        <v>0.1</v>
      </c>
    </row>
    <row r="7129" spans="1:11" x14ac:dyDescent="0.35">
      <c r="A7129" s="9">
        <v>10732</v>
      </c>
      <c r="B7129" s="9" t="s">
        <v>3991</v>
      </c>
      <c r="C7129" s="9" t="s">
        <v>49</v>
      </c>
      <c r="D7129" s="9">
        <v>2009</v>
      </c>
      <c r="E7129" s="9" t="s">
        <v>5</v>
      </c>
      <c r="F7129" s="9" t="s">
        <v>63</v>
      </c>
      <c r="G7129" s="9">
        <v>0.08</v>
      </c>
      <c r="H7129" s="9">
        <v>0.01</v>
      </c>
      <c r="I7129" s="9">
        <v>0</v>
      </c>
      <c r="J7129" s="9">
        <v>0.01</v>
      </c>
      <c r="K7129" s="9">
        <v>0.1</v>
      </c>
    </row>
    <row r="7130" spans="1:11" x14ac:dyDescent="0.35">
      <c r="A7130" s="10">
        <v>10733</v>
      </c>
      <c r="B7130" s="10" t="s">
        <v>705</v>
      </c>
      <c r="C7130" s="10" t="s">
        <v>94</v>
      </c>
      <c r="D7130" s="10">
        <v>2016</v>
      </c>
      <c r="E7130" s="10" t="s">
        <v>11</v>
      </c>
      <c r="F7130" s="10" t="s">
        <v>137</v>
      </c>
      <c r="G7130" s="10">
        <v>0</v>
      </c>
      <c r="H7130" s="10">
        <v>0.09</v>
      </c>
      <c r="I7130" s="10">
        <v>0</v>
      </c>
      <c r="J7130" s="10">
        <v>0.01</v>
      </c>
      <c r="K7130" s="10">
        <v>0.1</v>
      </c>
    </row>
    <row r="7131" spans="1:11" x14ac:dyDescent="0.35">
      <c r="A7131" s="9">
        <v>10734</v>
      </c>
      <c r="B7131" s="9" t="s">
        <v>362</v>
      </c>
      <c r="C7131" s="9" t="s">
        <v>88</v>
      </c>
      <c r="D7131" s="9">
        <v>2011</v>
      </c>
      <c r="E7131" s="9" t="s">
        <v>6</v>
      </c>
      <c r="F7131" s="9" t="s">
        <v>266</v>
      </c>
      <c r="G7131" s="9">
        <v>0.09</v>
      </c>
      <c r="H7131" s="9">
        <v>0</v>
      </c>
      <c r="I7131" s="9">
        <v>0</v>
      </c>
      <c r="J7131" s="9">
        <v>0.01</v>
      </c>
      <c r="K7131" s="9">
        <v>0.1</v>
      </c>
    </row>
    <row r="7132" spans="1:11" x14ac:dyDescent="0.35">
      <c r="A7132" s="10">
        <v>10735</v>
      </c>
      <c r="B7132" s="10" t="s">
        <v>896</v>
      </c>
      <c r="C7132" s="10" t="s">
        <v>69</v>
      </c>
      <c r="D7132" s="10">
        <v>2016</v>
      </c>
      <c r="E7132" s="10" t="s">
        <v>4</v>
      </c>
      <c r="F7132" s="10" t="s">
        <v>134</v>
      </c>
      <c r="G7132" s="10">
        <v>0</v>
      </c>
      <c r="H7132" s="10">
        <v>0</v>
      </c>
      <c r="I7132" s="10">
        <v>0.1</v>
      </c>
      <c r="J7132" s="10">
        <v>0</v>
      </c>
      <c r="K7132" s="10">
        <v>0.1</v>
      </c>
    </row>
    <row r="7133" spans="1:11" x14ac:dyDescent="0.35">
      <c r="A7133" s="9">
        <v>10736</v>
      </c>
      <c r="B7133" s="9" t="s">
        <v>3992</v>
      </c>
      <c r="C7133" s="9" t="s">
        <v>44</v>
      </c>
      <c r="D7133" s="9">
        <v>2006</v>
      </c>
      <c r="E7133" s="9" t="s">
        <v>9</v>
      </c>
      <c r="F7133" s="9" t="s">
        <v>91</v>
      </c>
      <c r="G7133" s="9">
        <v>0.08</v>
      </c>
      <c r="H7133" s="9">
        <v>0</v>
      </c>
      <c r="I7133" s="9">
        <v>0</v>
      </c>
      <c r="J7133" s="9">
        <v>0.01</v>
      </c>
      <c r="K7133" s="9">
        <v>0.1</v>
      </c>
    </row>
    <row r="7134" spans="1:11" x14ac:dyDescent="0.35">
      <c r="A7134" s="10">
        <v>10737</v>
      </c>
      <c r="B7134" s="10" t="s">
        <v>1227</v>
      </c>
      <c r="C7134" s="10" t="s">
        <v>39</v>
      </c>
      <c r="D7134" s="10">
        <v>2004</v>
      </c>
      <c r="E7134" s="10" t="s">
        <v>3</v>
      </c>
      <c r="F7134" s="10" t="s">
        <v>43</v>
      </c>
      <c r="G7134" s="10">
        <v>7.0000000000000007E-2</v>
      </c>
      <c r="H7134" s="10">
        <v>0.02</v>
      </c>
      <c r="I7134" s="10">
        <v>0</v>
      </c>
      <c r="J7134" s="10">
        <v>0</v>
      </c>
      <c r="K7134" s="10">
        <v>0.1</v>
      </c>
    </row>
    <row r="7135" spans="1:11" x14ac:dyDescent="0.35">
      <c r="A7135" s="9">
        <v>10738</v>
      </c>
      <c r="B7135" s="9" t="s">
        <v>3993</v>
      </c>
      <c r="C7135" s="9" t="s">
        <v>72</v>
      </c>
      <c r="D7135" s="9">
        <v>1996</v>
      </c>
      <c r="E7135" s="9" t="s">
        <v>7</v>
      </c>
      <c r="F7135" s="9" t="s">
        <v>43</v>
      </c>
      <c r="G7135" s="9">
        <v>0.05</v>
      </c>
      <c r="H7135" s="9">
        <v>0.04</v>
      </c>
      <c r="I7135" s="9">
        <v>0</v>
      </c>
      <c r="J7135" s="9">
        <v>0.01</v>
      </c>
      <c r="K7135" s="9">
        <v>0.1</v>
      </c>
    </row>
    <row r="7136" spans="1:11" x14ac:dyDescent="0.35">
      <c r="A7136" s="10">
        <v>10739</v>
      </c>
      <c r="B7136" s="10" t="s">
        <v>2352</v>
      </c>
      <c r="C7136" s="10" t="s">
        <v>88</v>
      </c>
      <c r="D7136" s="10">
        <v>2011</v>
      </c>
      <c r="E7136" s="10" t="s">
        <v>9</v>
      </c>
      <c r="F7136" s="10" t="s">
        <v>46</v>
      </c>
      <c r="G7136" s="10">
        <v>0.06</v>
      </c>
      <c r="H7136" s="10">
        <v>0.03</v>
      </c>
      <c r="I7136" s="10">
        <v>0</v>
      </c>
      <c r="J7136" s="10">
        <v>0.01</v>
      </c>
      <c r="K7136" s="10">
        <v>0.1</v>
      </c>
    </row>
    <row r="7137" spans="1:11" x14ac:dyDescent="0.35">
      <c r="A7137" s="9">
        <v>10740</v>
      </c>
      <c r="B7137" s="9" t="s">
        <v>3994</v>
      </c>
      <c r="C7137" s="9" t="s">
        <v>44</v>
      </c>
      <c r="D7137" s="9">
        <v>2008</v>
      </c>
      <c r="E7137" s="9" t="s">
        <v>4</v>
      </c>
      <c r="F7137" s="9" t="s">
        <v>174</v>
      </c>
      <c r="G7137" s="9">
        <v>0.05</v>
      </c>
      <c r="H7137" s="9">
        <v>0</v>
      </c>
      <c r="I7137" s="9">
        <v>0.03</v>
      </c>
      <c r="J7137" s="9">
        <v>0.01</v>
      </c>
      <c r="K7137" s="9">
        <v>0.1</v>
      </c>
    </row>
    <row r="7138" spans="1:11" x14ac:dyDescent="0.35">
      <c r="A7138" s="10">
        <v>10741</v>
      </c>
      <c r="B7138" s="10" t="s">
        <v>3995</v>
      </c>
      <c r="C7138" s="10" t="s">
        <v>49</v>
      </c>
      <c r="D7138" s="10">
        <v>2007</v>
      </c>
      <c r="E7138" s="10" t="s">
        <v>9</v>
      </c>
      <c r="F7138" s="10" t="s">
        <v>75</v>
      </c>
      <c r="G7138" s="10">
        <v>0.1</v>
      </c>
      <c r="H7138" s="10">
        <v>0</v>
      </c>
      <c r="I7138" s="10">
        <v>0</v>
      </c>
      <c r="J7138" s="10">
        <v>0</v>
      </c>
      <c r="K7138" s="10">
        <v>0.1</v>
      </c>
    </row>
    <row r="7139" spans="1:11" x14ac:dyDescent="0.35">
      <c r="A7139" s="9">
        <v>10742</v>
      </c>
      <c r="B7139" s="9" t="s">
        <v>3996</v>
      </c>
      <c r="C7139" s="9" t="s">
        <v>34</v>
      </c>
      <c r="D7139" s="9">
        <v>2005</v>
      </c>
      <c r="E7139" s="9" t="s">
        <v>9</v>
      </c>
      <c r="F7139" s="9" t="s">
        <v>57</v>
      </c>
      <c r="G7139" s="9">
        <v>0.05</v>
      </c>
      <c r="H7139" s="9">
        <v>0.04</v>
      </c>
      <c r="I7139" s="9">
        <v>0</v>
      </c>
      <c r="J7139" s="9">
        <v>0.01</v>
      </c>
      <c r="K7139" s="9">
        <v>0.1</v>
      </c>
    </row>
    <row r="7140" spans="1:11" x14ac:dyDescent="0.35">
      <c r="A7140" s="10">
        <v>10743</v>
      </c>
      <c r="B7140" s="10" t="s">
        <v>892</v>
      </c>
      <c r="C7140" s="10" t="s">
        <v>70</v>
      </c>
      <c r="D7140" s="10">
        <v>2013</v>
      </c>
      <c r="E7140" s="10" t="s">
        <v>8</v>
      </c>
      <c r="F7140" s="10" t="s">
        <v>40</v>
      </c>
      <c r="G7140" s="10">
        <v>0.02</v>
      </c>
      <c r="H7140" s="10">
        <v>7.0000000000000007E-2</v>
      </c>
      <c r="I7140" s="10">
        <v>0</v>
      </c>
      <c r="J7140" s="10">
        <v>0.01</v>
      </c>
      <c r="K7140" s="10">
        <v>0.1</v>
      </c>
    </row>
    <row r="7141" spans="1:11" x14ac:dyDescent="0.35">
      <c r="A7141" s="9">
        <v>10744</v>
      </c>
      <c r="B7141" s="9" t="s">
        <v>3997</v>
      </c>
      <c r="C7141" s="9" t="s">
        <v>34</v>
      </c>
      <c r="D7141" s="9">
        <v>2007</v>
      </c>
      <c r="E7141" s="9" t="s">
        <v>3</v>
      </c>
      <c r="F7141" s="9" t="s">
        <v>91</v>
      </c>
      <c r="G7141" s="9">
        <v>0.05</v>
      </c>
      <c r="H7141" s="9">
        <v>0.04</v>
      </c>
      <c r="I7141" s="9">
        <v>0</v>
      </c>
      <c r="J7141" s="9">
        <v>0.01</v>
      </c>
      <c r="K7141" s="9">
        <v>0.1</v>
      </c>
    </row>
    <row r="7142" spans="1:11" x14ac:dyDescent="0.35">
      <c r="A7142" s="10">
        <v>10745</v>
      </c>
      <c r="B7142" s="10" t="s">
        <v>3998</v>
      </c>
      <c r="C7142" s="10" t="s">
        <v>49</v>
      </c>
      <c r="D7142" s="10">
        <v>2006</v>
      </c>
      <c r="E7142" s="10" t="s">
        <v>11</v>
      </c>
      <c r="F7142" s="10" t="s">
        <v>194</v>
      </c>
      <c r="G7142" s="10">
        <v>0.06</v>
      </c>
      <c r="H7142" s="10">
        <v>0.03</v>
      </c>
      <c r="I7142" s="10">
        <v>0</v>
      </c>
      <c r="J7142" s="10">
        <v>0.01</v>
      </c>
      <c r="K7142" s="10">
        <v>0.1</v>
      </c>
    </row>
    <row r="7143" spans="1:11" x14ac:dyDescent="0.35">
      <c r="A7143" s="9">
        <v>10746</v>
      </c>
      <c r="B7143" s="9" t="s">
        <v>3999</v>
      </c>
      <c r="C7143" s="9" t="s">
        <v>72</v>
      </c>
      <c r="D7143" s="9">
        <v>1998</v>
      </c>
      <c r="E7143" s="9" t="s">
        <v>3</v>
      </c>
      <c r="F7143" s="9" t="s">
        <v>3242</v>
      </c>
      <c r="G7143" s="9">
        <v>0</v>
      </c>
      <c r="H7143" s="9">
        <v>0</v>
      </c>
      <c r="I7143" s="9">
        <v>0.09</v>
      </c>
      <c r="J7143" s="9">
        <v>0.01</v>
      </c>
      <c r="K7143" s="9">
        <v>0.1</v>
      </c>
    </row>
    <row r="7144" spans="1:11" x14ac:dyDescent="0.35">
      <c r="A7144" s="10">
        <v>10747</v>
      </c>
      <c r="B7144" s="10" t="s">
        <v>698</v>
      </c>
      <c r="C7144" s="10" t="s">
        <v>49</v>
      </c>
      <c r="D7144" s="10">
        <v>2010</v>
      </c>
      <c r="E7144" s="10" t="s">
        <v>1</v>
      </c>
      <c r="F7144" s="10" t="s">
        <v>43</v>
      </c>
      <c r="G7144" s="10">
        <v>0.09</v>
      </c>
      <c r="H7144" s="10">
        <v>0</v>
      </c>
      <c r="I7144" s="10">
        <v>0</v>
      </c>
      <c r="J7144" s="10">
        <v>0.01</v>
      </c>
      <c r="K7144" s="10">
        <v>0.1</v>
      </c>
    </row>
    <row r="7145" spans="1:11" x14ac:dyDescent="0.35">
      <c r="A7145" s="9">
        <v>10748</v>
      </c>
      <c r="B7145" s="9" t="s">
        <v>4000</v>
      </c>
      <c r="C7145" s="9" t="s">
        <v>47</v>
      </c>
      <c r="D7145" s="9">
        <v>1995</v>
      </c>
      <c r="E7145" s="9" t="s">
        <v>1</v>
      </c>
      <c r="F7145" s="9" t="s">
        <v>4001</v>
      </c>
      <c r="G7145" s="9">
        <v>0</v>
      </c>
      <c r="H7145" s="9">
        <v>0</v>
      </c>
      <c r="I7145" s="9">
        <v>0.1</v>
      </c>
      <c r="J7145" s="9">
        <v>0</v>
      </c>
      <c r="K7145" s="9">
        <v>0.1</v>
      </c>
    </row>
    <row r="7146" spans="1:11" x14ac:dyDescent="0.35">
      <c r="A7146" s="10">
        <v>10749</v>
      </c>
      <c r="B7146" s="10" t="s">
        <v>4002</v>
      </c>
      <c r="C7146" s="10" t="s">
        <v>36</v>
      </c>
      <c r="D7146" s="10">
        <v>2004</v>
      </c>
      <c r="E7146" s="10" t="s">
        <v>2</v>
      </c>
      <c r="F7146" s="10" t="s">
        <v>53</v>
      </c>
      <c r="G7146" s="10">
        <v>0</v>
      </c>
      <c r="H7146" s="10">
        <v>0</v>
      </c>
      <c r="I7146" s="10">
        <v>0.09</v>
      </c>
      <c r="J7146" s="10">
        <v>0</v>
      </c>
      <c r="K7146" s="10">
        <v>0.1</v>
      </c>
    </row>
    <row r="7147" spans="1:11" x14ac:dyDescent="0.35">
      <c r="A7147" s="9">
        <v>10750</v>
      </c>
      <c r="B7147" s="9" t="s">
        <v>1170</v>
      </c>
      <c r="C7147" s="9" t="s">
        <v>39</v>
      </c>
      <c r="D7147" s="9">
        <v>2002</v>
      </c>
      <c r="E7147" s="9" t="s">
        <v>7</v>
      </c>
      <c r="F7147" s="9" t="s">
        <v>469</v>
      </c>
      <c r="G7147" s="9">
        <v>7.0000000000000007E-2</v>
      </c>
      <c r="H7147" s="9">
        <v>0.02</v>
      </c>
      <c r="I7147" s="9">
        <v>0</v>
      </c>
      <c r="J7147" s="9">
        <v>0</v>
      </c>
      <c r="K7147" s="9">
        <v>0.1</v>
      </c>
    </row>
    <row r="7148" spans="1:11" x14ac:dyDescent="0.35">
      <c r="A7148" s="10">
        <v>10751</v>
      </c>
      <c r="B7148" s="10" t="s">
        <v>4003</v>
      </c>
      <c r="C7148" s="10" t="s">
        <v>72</v>
      </c>
      <c r="D7148" s="10">
        <v>1997</v>
      </c>
      <c r="E7148" s="10" t="s">
        <v>7</v>
      </c>
      <c r="F7148" s="10" t="s">
        <v>4004</v>
      </c>
      <c r="G7148" s="10">
        <v>0.05</v>
      </c>
      <c r="H7148" s="10">
        <v>0.04</v>
      </c>
      <c r="I7148" s="10">
        <v>0</v>
      </c>
      <c r="J7148" s="10">
        <v>0.01</v>
      </c>
      <c r="K7148" s="10">
        <v>0.1</v>
      </c>
    </row>
    <row r="7149" spans="1:11" x14ac:dyDescent="0.35">
      <c r="A7149" s="9">
        <v>10752</v>
      </c>
      <c r="B7149" s="9" t="s">
        <v>499</v>
      </c>
      <c r="C7149" s="9" t="s">
        <v>70</v>
      </c>
      <c r="D7149" s="9">
        <v>2009</v>
      </c>
      <c r="E7149" s="9" t="s">
        <v>6</v>
      </c>
      <c r="F7149" s="9" t="s">
        <v>59</v>
      </c>
      <c r="G7149" s="9">
        <v>0.09</v>
      </c>
      <c r="H7149" s="9">
        <v>0</v>
      </c>
      <c r="I7149" s="9">
        <v>0</v>
      </c>
      <c r="J7149" s="9">
        <v>0.01</v>
      </c>
      <c r="K7149" s="9">
        <v>0.1</v>
      </c>
    </row>
    <row r="7150" spans="1:11" x14ac:dyDescent="0.35">
      <c r="A7150" s="10">
        <v>10753</v>
      </c>
      <c r="B7150" s="10" t="s">
        <v>4005</v>
      </c>
      <c r="C7150" s="10" t="s">
        <v>42</v>
      </c>
      <c r="D7150" s="10">
        <v>2008</v>
      </c>
      <c r="E7150" s="10" t="s">
        <v>7</v>
      </c>
      <c r="F7150" s="10" t="s">
        <v>78</v>
      </c>
      <c r="G7150" s="10">
        <v>0.09</v>
      </c>
      <c r="H7150" s="10">
        <v>0</v>
      </c>
      <c r="I7150" s="10">
        <v>0</v>
      </c>
      <c r="J7150" s="10">
        <v>0.01</v>
      </c>
      <c r="K7150" s="10">
        <v>0.1</v>
      </c>
    </row>
    <row r="7151" spans="1:11" x14ac:dyDescent="0.35">
      <c r="A7151" s="9">
        <v>10754</v>
      </c>
      <c r="B7151" s="9" t="s">
        <v>141</v>
      </c>
      <c r="C7151" s="9" t="s">
        <v>55</v>
      </c>
      <c r="D7151" s="9">
        <v>2015</v>
      </c>
      <c r="E7151" s="9" t="s">
        <v>9</v>
      </c>
      <c r="F7151" s="9" t="s">
        <v>91</v>
      </c>
      <c r="G7151" s="9">
        <v>7.0000000000000007E-2</v>
      </c>
      <c r="H7151" s="9">
        <v>0.02</v>
      </c>
      <c r="I7151" s="9">
        <v>0</v>
      </c>
      <c r="J7151" s="9">
        <v>0.01</v>
      </c>
      <c r="K7151" s="9">
        <v>0.1</v>
      </c>
    </row>
    <row r="7152" spans="1:11" x14ac:dyDescent="0.35">
      <c r="A7152" s="10">
        <v>10755</v>
      </c>
      <c r="B7152" s="10" t="s">
        <v>474</v>
      </c>
      <c r="C7152" s="10" t="s">
        <v>49</v>
      </c>
      <c r="D7152" s="10">
        <v>2011</v>
      </c>
      <c r="E7152" s="10" t="s">
        <v>1</v>
      </c>
      <c r="F7152" s="10" t="s">
        <v>52</v>
      </c>
      <c r="G7152" s="10">
        <v>0.09</v>
      </c>
      <c r="H7152" s="10">
        <v>0</v>
      </c>
      <c r="I7152" s="10">
        <v>0</v>
      </c>
      <c r="J7152" s="10">
        <v>0.01</v>
      </c>
      <c r="K7152" s="10">
        <v>0.1</v>
      </c>
    </row>
    <row r="7153" spans="1:11" x14ac:dyDescent="0.35">
      <c r="A7153" s="9">
        <v>10756</v>
      </c>
      <c r="B7153" s="9" t="s">
        <v>4006</v>
      </c>
      <c r="C7153" s="9" t="s">
        <v>34</v>
      </c>
      <c r="D7153" s="9">
        <v>2007</v>
      </c>
      <c r="E7153" s="9" t="s">
        <v>4</v>
      </c>
      <c r="F7153" s="9" t="s">
        <v>46</v>
      </c>
      <c r="G7153" s="9">
        <v>0</v>
      </c>
      <c r="H7153" s="9">
        <v>0</v>
      </c>
      <c r="I7153" s="9">
        <v>0.1</v>
      </c>
      <c r="J7153" s="9">
        <v>0</v>
      </c>
      <c r="K7153" s="9">
        <v>0.1</v>
      </c>
    </row>
    <row r="7154" spans="1:11" x14ac:dyDescent="0.35">
      <c r="A7154" s="10">
        <v>10757</v>
      </c>
      <c r="B7154" s="10" t="s">
        <v>4007</v>
      </c>
      <c r="C7154" s="10" t="s">
        <v>72</v>
      </c>
      <c r="D7154" s="10">
        <v>1996</v>
      </c>
      <c r="E7154" s="10" t="s">
        <v>10</v>
      </c>
      <c r="F7154" s="10" t="s">
        <v>4008</v>
      </c>
      <c r="G7154" s="10">
        <v>0</v>
      </c>
      <c r="H7154" s="10">
        <v>0</v>
      </c>
      <c r="I7154" s="10">
        <v>0.09</v>
      </c>
      <c r="J7154" s="10">
        <v>0.01</v>
      </c>
      <c r="K7154" s="10">
        <v>0.1</v>
      </c>
    </row>
    <row r="7155" spans="1:11" x14ac:dyDescent="0.35">
      <c r="A7155" s="9">
        <v>10758</v>
      </c>
      <c r="B7155" s="9" t="s">
        <v>3887</v>
      </c>
      <c r="C7155" s="9" t="s">
        <v>94</v>
      </c>
      <c r="D7155" s="9">
        <v>2015</v>
      </c>
      <c r="E7155" s="9" t="s">
        <v>4</v>
      </c>
      <c r="F7155" s="9" t="s">
        <v>4009</v>
      </c>
      <c r="G7155" s="9">
        <v>0.02</v>
      </c>
      <c r="H7155" s="9">
        <v>0.06</v>
      </c>
      <c r="I7155" s="9">
        <v>0</v>
      </c>
      <c r="J7155" s="9">
        <v>0.01</v>
      </c>
      <c r="K7155" s="9">
        <v>0.1</v>
      </c>
    </row>
    <row r="7156" spans="1:11" x14ac:dyDescent="0.35">
      <c r="A7156" s="10">
        <v>10759</v>
      </c>
      <c r="B7156" s="10" t="s">
        <v>4010</v>
      </c>
      <c r="C7156" s="10" t="s">
        <v>72</v>
      </c>
      <c r="D7156" s="10">
        <v>1998</v>
      </c>
      <c r="E7156" s="10" t="s">
        <v>4</v>
      </c>
      <c r="F7156" s="10" t="s">
        <v>1138</v>
      </c>
      <c r="G7156" s="10">
        <v>0.01</v>
      </c>
      <c r="H7156" s="10">
        <v>0.01</v>
      </c>
      <c r="I7156" s="10">
        <v>7.0000000000000007E-2</v>
      </c>
      <c r="J7156" s="10">
        <v>0.01</v>
      </c>
      <c r="K7156" s="10">
        <v>0.1</v>
      </c>
    </row>
    <row r="7157" spans="1:11" x14ac:dyDescent="0.35">
      <c r="A7157" s="9">
        <v>10760</v>
      </c>
      <c r="B7157" s="9" t="s">
        <v>4011</v>
      </c>
      <c r="C7157" s="9" t="s">
        <v>49</v>
      </c>
      <c r="D7157" s="12" t="s">
        <v>145</v>
      </c>
      <c r="E7157" s="9" t="s">
        <v>4</v>
      </c>
      <c r="F7157" s="9" t="s">
        <v>134</v>
      </c>
      <c r="G7157" s="9">
        <v>0</v>
      </c>
      <c r="H7157" s="9">
        <v>0</v>
      </c>
      <c r="I7157" s="9">
        <v>0.1</v>
      </c>
      <c r="J7157" s="9">
        <v>0</v>
      </c>
      <c r="K7157" s="9">
        <v>0.1</v>
      </c>
    </row>
    <row r="7158" spans="1:11" x14ac:dyDescent="0.35">
      <c r="A7158" s="10">
        <v>10761</v>
      </c>
      <c r="B7158" s="10" t="s">
        <v>3221</v>
      </c>
      <c r="C7158" s="10" t="s">
        <v>49</v>
      </c>
      <c r="D7158" s="10">
        <v>2008</v>
      </c>
      <c r="E7158" s="10" t="s">
        <v>9</v>
      </c>
      <c r="F7158" s="10" t="s">
        <v>61</v>
      </c>
      <c r="G7158" s="10">
        <v>0.09</v>
      </c>
      <c r="H7158" s="10">
        <v>0</v>
      </c>
      <c r="I7158" s="10">
        <v>0</v>
      </c>
      <c r="J7158" s="10">
        <v>0.01</v>
      </c>
      <c r="K7158" s="10">
        <v>0.1</v>
      </c>
    </row>
    <row r="7159" spans="1:11" x14ac:dyDescent="0.35">
      <c r="A7159" s="9">
        <v>10762</v>
      </c>
      <c r="B7159" s="9" t="s">
        <v>4012</v>
      </c>
      <c r="C7159" s="9" t="s">
        <v>44</v>
      </c>
      <c r="D7159" s="9">
        <v>2009</v>
      </c>
      <c r="E7159" s="9" t="s">
        <v>10</v>
      </c>
      <c r="F7159" s="9" t="s">
        <v>75</v>
      </c>
      <c r="G7159" s="9">
        <v>0.09</v>
      </c>
      <c r="H7159" s="9">
        <v>0</v>
      </c>
      <c r="I7159" s="9">
        <v>0</v>
      </c>
      <c r="J7159" s="9">
        <v>0.01</v>
      </c>
      <c r="K7159" s="9">
        <v>0.1</v>
      </c>
    </row>
    <row r="7160" spans="1:11" x14ac:dyDescent="0.35">
      <c r="A7160" s="10">
        <v>10763</v>
      </c>
      <c r="B7160" s="10" t="s">
        <v>4013</v>
      </c>
      <c r="C7160" s="10" t="s">
        <v>49</v>
      </c>
      <c r="D7160" s="10">
        <v>2008</v>
      </c>
      <c r="E7160" s="10" t="s">
        <v>6</v>
      </c>
      <c r="F7160" s="10" t="s">
        <v>2157</v>
      </c>
      <c r="G7160" s="10">
        <v>0.09</v>
      </c>
      <c r="H7160" s="10">
        <v>0</v>
      </c>
      <c r="I7160" s="10">
        <v>0</v>
      </c>
      <c r="J7160" s="10">
        <v>0.01</v>
      </c>
      <c r="K7160" s="10">
        <v>0.1</v>
      </c>
    </row>
    <row r="7161" spans="1:11" x14ac:dyDescent="0.35">
      <c r="A7161" s="9">
        <v>10764</v>
      </c>
      <c r="B7161" s="9" t="s">
        <v>4014</v>
      </c>
      <c r="C7161" s="9" t="s">
        <v>42</v>
      </c>
      <c r="D7161" s="9">
        <v>2007</v>
      </c>
      <c r="E7161" s="9" t="s">
        <v>9</v>
      </c>
      <c r="F7161" s="9" t="s">
        <v>62</v>
      </c>
      <c r="G7161" s="9">
        <v>0.08</v>
      </c>
      <c r="H7161" s="9">
        <v>0</v>
      </c>
      <c r="I7161" s="9">
        <v>0</v>
      </c>
      <c r="J7161" s="9">
        <v>0.01</v>
      </c>
      <c r="K7161" s="9">
        <v>0.1</v>
      </c>
    </row>
    <row r="7162" spans="1:11" x14ac:dyDescent="0.35">
      <c r="A7162" s="10">
        <v>10765</v>
      </c>
      <c r="B7162" s="10" t="s">
        <v>4015</v>
      </c>
      <c r="C7162" s="10" t="s">
        <v>70</v>
      </c>
      <c r="D7162" s="10">
        <v>2009</v>
      </c>
      <c r="E7162" s="10" t="s">
        <v>9</v>
      </c>
      <c r="F7162" s="10" t="s">
        <v>120</v>
      </c>
      <c r="G7162" s="10">
        <v>0.09</v>
      </c>
      <c r="H7162" s="10">
        <v>0</v>
      </c>
      <c r="I7162" s="10">
        <v>0</v>
      </c>
      <c r="J7162" s="10">
        <v>0.01</v>
      </c>
      <c r="K7162" s="10">
        <v>0.1</v>
      </c>
    </row>
    <row r="7163" spans="1:11" x14ac:dyDescent="0.35">
      <c r="A7163" s="9">
        <v>10766</v>
      </c>
      <c r="B7163" s="9" t="s">
        <v>1201</v>
      </c>
      <c r="C7163" s="9" t="s">
        <v>49</v>
      </c>
      <c r="D7163" s="9">
        <v>2005</v>
      </c>
      <c r="E7163" s="9" t="s">
        <v>3</v>
      </c>
      <c r="F7163" s="9" t="s">
        <v>356</v>
      </c>
      <c r="G7163" s="9">
        <v>0.09</v>
      </c>
      <c r="H7163" s="9">
        <v>0</v>
      </c>
      <c r="I7163" s="9">
        <v>0</v>
      </c>
      <c r="J7163" s="9">
        <v>0.01</v>
      </c>
      <c r="K7163" s="9">
        <v>0.1</v>
      </c>
    </row>
    <row r="7164" spans="1:11" x14ac:dyDescent="0.35">
      <c r="A7164" s="10">
        <v>10767</v>
      </c>
      <c r="B7164" s="10" t="s">
        <v>732</v>
      </c>
      <c r="C7164" s="10" t="s">
        <v>39</v>
      </c>
      <c r="D7164" s="10">
        <v>2006</v>
      </c>
      <c r="E7164" s="10" t="s">
        <v>2</v>
      </c>
      <c r="F7164" s="10" t="s">
        <v>35</v>
      </c>
      <c r="G7164" s="10">
        <v>7.0000000000000007E-2</v>
      </c>
      <c r="H7164" s="10">
        <v>0.02</v>
      </c>
      <c r="I7164" s="10">
        <v>0</v>
      </c>
      <c r="J7164" s="10">
        <v>0</v>
      </c>
      <c r="K7164" s="10">
        <v>0.1</v>
      </c>
    </row>
    <row r="7165" spans="1:11" x14ac:dyDescent="0.35">
      <c r="A7165" s="9">
        <v>10768</v>
      </c>
      <c r="B7165" s="9" t="s">
        <v>4016</v>
      </c>
      <c r="C7165" s="9" t="s">
        <v>34</v>
      </c>
      <c r="D7165" s="9">
        <v>2004</v>
      </c>
      <c r="E7165" s="9" t="s">
        <v>10</v>
      </c>
      <c r="F7165" s="9" t="s">
        <v>194</v>
      </c>
      <c r="G7165" s="9">
        <v>0.05</v>
      </c>
      <c r="H7165" s="9">
        <v>0.04</v>
      </c>
      <c r="I7165" s="9">
        <v>0</v>
      </c>
      <c r="J7165" s="9">
        <v>0.01</v>
      </c>
      <c r="K7165" s="9">
        <v>0.1</v>
      </c>
    </row>
    <row r="7166" spans="1:11" x14ac:dyDescent="0.35">
      <c r="A7166" s="10">
        <v>10769</v>
      </c>
      <c r="B7166" s="10" t="s">
        <v>935</v>
      </c>
      <c r="C7166" s="10" t="s">
        <v>70</v>
      </c>
      <c r="D7166" s="10">
        <v>2010</v>
      </c>
      <c r="E7166" s="10" t="s">
        <v>9</v>
      </c>
      <c r="F7166" s="10" t="s">
        <v>61</v>
      </c>
      <c r="G7166" s="10">
        <v>0.09</v>
      </c>
      <c r="H7166" s="10">
        <v>0</v>
      </c>
      <c r="I7166" s="10">
        <v>0</v>
      </c>
      <c r="J7166" s="10">
        <v>0.01</v>
      </c>
      <c r="K7166" s="10">
        <v>0.1</v>
      </c>
    </row>
    <row r="7167" spans="1:11" x14ac:dyDescent="0.35">
      <c r="A7167" s="9">
        <v>10770</v>
      </c>
      <c r="B7167" s="9" t="s">
        <v>1756</v>
      </c>
      <c r="C7167" s="9" t="s">
        <v>69</v>
      </c>
      <c r="D7167" s="9">
        <v>2011</v>
      </c>
      <c r="E7167" s="9" t="s">
        <v>3</v>
      </c>
      <c r="F7167" s="9" t="s">
        <v>43</v>
      </c>
      <c r="G7167" s="9">
        <v>0.09</v>
      </c>
      <c r="H7167" s="9">
        <v>0</v>
      </c>
      <c r="I7167" s="9">
        <v>0</v>
      </c>
      <c r="J7167" s="9">
        <v>0.01</v>
      </c>
      <c r="K7167" s="9">
        <v>0.1</v>
      </c>
    </row>
    <row r="7168" spans="1:11" x14ac:dyDescent="0.35">
      <c r="A7168" s="10">
        <v>10771</v>
      </c>
      <c r="B7168" s="10" t="s">
        <v>4017</v>
      </c>
      <c r="C7168" s="10" t="s">
        <v>72</v>
      </c>
      <c r="D7168" s="10">
        <v>1997</v>
      </c>
      <c r="E7168" s="10" t="s">
        <v>11</v>
      </c>
      <c r="F7168" s="10" t="s">
        <v>394</v>
      </c>
      <c r="G7168" s="10">
        <v>0.05</v>
      </c>
      <c r="H7168" s="10">
        <v>0.04</v>
      </c>
      <c r="I7168" s="10">
        <v>0</v>
      </c>
      <c r="J7168" s="10">
        <v>0.01</v>
      </c>
      <c r="K7168" s="10">
        <v>0.1</v>
      </c>
    </row>
    <row r="7169" spans="1:11" x14ac:dyDescent="0.35">
      <c r="A7169" s="9">
        <v>10772</v>
      </c>
      <c r="B7169" s="9" t="s">
        <v>4018</v>
      </c>
      <c r="C7169" s="9" t="s">
        <v>34</v>
      </c>
      <c r="D7169" s="9">
        <v>2001</v>
      </c>
      <c r="E7169" s="9" t="s">
        <v>3</v>
      </c>
      <c r="F7169" s="9" t="s">
        <v>2635</v>
      </c>
      <c r="G7169" s="9">
        <v>0.05</v>
      </c>
      <c r="H7169" s="9">
        <v>0.04</v>
      </c>
      <c r="I7169" s="9">
        <v>0</v>
      </c>
      <c r="J7169" s="9">
        <v>0.01</v>
      </c>
      <c r="K7169" s="9">
        <v>0.1</v>
      </c>
    </row>
    <row r="7170" spans="1:11" x14ac:dyDescent="0.35">
      <c r="A7170" s="10">
        <v>10773</v>
      </c>
      <c r="B7170" s="10" t="s">
        <v>1202</v>
      </c>
      <c r="C7170" s="10" t="s">
        <v>56</v>
      </c>
      <c r="D7170" s="10">
        <v>2013</v>
      </c>
      <c r="E7170" s="10" t="s">
        <v>1</v>
      </c>
      <c r="F7170" s="10" t="s">
        <v>38</v>
      </c>
      <c r="G7170" s="10">
        <v>0</v>
      </c>
      <c r="H7170" s="10">
        <v>0</v>
      </c>
      <c r="I7170" s="10">
        <v>0.1</v>
      </c>
      <c r="J7170" s="10">
        <v>0</v>
      </c>
      <c r="K7170" s="10">
        <v>0.1</v>
      </c>
    </row>
    <row r="7171" spans="1:11" x14ac:dyDescent="0.35">
      <c r="A7171" s="9">
        <v>10774</v>
      </c>
      <c r="B7171" s="9" t="s">
        <v>912</v>
      </c>
      <c r="C7171" s="9" t="s">
        <v>56</v>
      </c>
      <c r="D7171" s="9">
        <v>2013</v>
      </c>
      <c r="E7171" s="9" t="s">
        <v>10</v>
      </c>
      <c r="F7171" s="9" t="s">
        <v>111</v>
      </c>
      <c r="G7171" s="9">
        <v>0</v>
      </c>
      <c r="H7171" s="9">
        <v>0.05</v>
      </c>
      <c r="I7171" s="9">
        <v>0.03</v>
      </c>
      <c r="J7171" s="9">
        <v>0.02</v>
      </c>
      <c r="K7171" s="9">
        <v>0.1</v>
      </c>
    </row>
    <row r="7172" spans="1:11" x14ac:dyDescent="0.35">
      <c r="A7172" s="10">
        <v>10775</v>
      </c>
      <c r="B7172" s="10" t="s">
        <v>4019</v>
      </c>
      <c r="C7172" s="10" t="s">
        <v>72</v>
      </c>
      <c r="D7172" s="10">
        <v>1996</v>
      </c>
      <c r="E7172" s="10" t="s">
        <v>5</v>
      </c>
      <c r="F7172" s="10" t="s">
        <v>38</v>
      </c>
      <c r="G7172" s="10">
        <v>0</v>
      </c>
      <c r="H7172" s="10">
        <v>0</v>
      </c>
      <c r="I7172" s="10">
        <v>0.09</v>
      </c>
      <c r="J7172" s="10">
        <v>0.01</v>
      </c>
      <c r="K7172" s="10">
        <v>0.1</v>
      </c>
    </row>
    <row r="7173" spans="1:11" x14ac:dyDescent="0.35">
      <c r="A7173" s="9">
        <v>10776</v>
      </c>
      <c r="B7173" s="9" t="s">
        <v>4020</v>
      </c>
      <c r="C7173" s="9" t="s">
        <v>49</v>
      </c>
      <c r="D7173" s="9">
        <v>2007</v>
      </c>
      <c r="E7173" s="9" t="s">
        <v>4</v>
      </c>
      <c r="F7173" s="9" t="s">
        <v>75</v>
      </c>
      <c r="G7173" s="9">
        <v>0.09</v>
      </c>
      <c r="H7173" s="9">
        <v>0</v>
      </c>
      <c r="I7173" s="9">
        <v>0</v>
      </c>
      <c r="J7173" s="9">
        <v>0.01</v>
      </c>
      <c r="K7173" s="9">
        <v>0.1</v>
      </c>
    </row>
    <row r="7174" spans="1:11" x14ac:dyDescent="0.35">
      <c r="A7174" s="10">
        <v>10777</v>
      </c>
      <c r="B7174" s="10" t="s">
        <v>4021</v>
      </c>
      <c r="C7174" s="10" t="s">
        <v>39</v>
      </c>
      <c r="D7174" s="10">
        <v>2003</v>
      </c>
      <c r="E7174" s="10" t="s">
        <v>3</v>
      </c>
      <c r="F7174" s="10" t="s">
        <v>67</v>
      </c>
      <c r="G7174" s="10">
        <v>7.0000000000000007E-2</v>
      </c>
      <c r="H7174" s="10">
        <v>0.02</v>
      </c>
      <c r="I7174" s="10">
        <v>0</v>
      </c>
      <c r="J7174" s="10">
        <v>0</v>
      </c>
      <c r="K7174" s="10">
        <v>0.1</v>
      </c>
    </row>
    <row r="7175" spans="1:11" x14ac:dyDescent="0.35">
      <c r="A7175" s="9">
        <v>10778</v>
      </c>
      <c r="B7175" s="9" t="s">
        <v>4022</v>
      </c>
      <c r="C7175" s="9" t="s">
        <v>49</v>
      </c>
      <c r="D7175" s="9">
        <v>2007</v>
      </c>
      <c r="E7175" s="9" t="s">
        <v>1</v>
      </c>
      <c r="F7175" s="9" t="s">
        <v>75</v>
      </c>
      <c r="G7175" s="9">
        <v>0</v>
      </c>
      <c r="H7175" s="9">
        <v>0</v>
      </c>
      <c r="I7175" s="9">
        <v>0.1</v>
      </c>
      <c r="J7175" s="9">
        <v>0</v>
      </c>
      <c r="K7175" s="9">
        <v>0.1</v>
      </c>
    </row>
    <row r="7176" spans="1:11" x14ac:dyDescent="0.35">
      <c r="A7176" s="10">
        <v>10779</v>
      </c>
      <c r="B7176" s="10" t="s">
        <v>4023</v>
      </c>
      <c r="C7176" s="10" t="s">
        <v>36</v>
      </c>
      <c r="D7176" s="10">
        <v>2002</v>
      </c>
      <c r="E7176" s="10" t="s">
        <v>10</v>
      </c>
      <c r="F7176" s="10" t="s">
        <v>82</v>
      </c>
      <c r="G7176" s="10">
        <v>0.05</v>
      </c>
      <c r="H7176" s="10">
        <v>0.02</v>
      </c>
      <c r="I7176" s="10">
        <v>0.03</v>
      </c>
      <c r="J7176" s="10">
        <v>0</v>
      </c>
      <c r="K7176" s="10">
        <v>0.1</v>
      </c>
    </row>
    <row r="7177" spans="1:11" x14ac:dyDescent="0.35">
      <c r="A7177" s="9">
        <v>10780</v>
      </c>
      <c r="B7177" s="9" t="s">
        <v>4024</v>
      </c>
      <c r="C7177" s="9" t="s">
        <v>42</v>
      </c>
      <c r="D7177" s="9">
        <v>2011</v>
      </c>
      <c r="E7177" s="9" t="s">
        <v>6</v>
      </c>
      <c r="F7177" s="9" t="s">
        <v>63</v>
      </c>
      <c r="G7177" s="9">
        <v>0.06</v>
      </c>
      <c r="H7177" s="9">
        <v>0.02</v>
      </c>
      <c r="I7177" s="9">
        <v>0</v>
      </c>
      <c r="J7177" s="9">
        <v>0.01</v>
      </c>
      <c r="K7177" s="9">
        <v>0.1</v>
      </c>
    </row>
    <row r="7178" spans="1:11" x14ac:dyDescent="0.35">
      <c r="A7178" s="10">
        <v>10781</v>
      </c>
      <c r="B7178" s="10" t="s">
        <v>4025</v>
      </c>
      <c r="C7178" s="10" t="s">
        <v>69</v>
      </c>
      <c r="D7178" s="10">
        <v>2007</v>
      </c>
      <c r="E7178" s="10" t="s">
        <v>6</v>
      </c>
      <c r="F7178" s="10" t="s">
        <v>57</v>
      </c>
      <c r="G7178" s="10">
        <v>0</v>
      </c>
      <c r="H7178" s="10">
        <v>0.08</v>
      </c>
      <c r="I7178" s="10">
        <v>0</v>
      </c>
      <c r="J7178" s="10">
        <v>0.02</v>
      </c>
      <c r="K7178" s="10">
        <v>0.1</v>
      </c>
    </row>
    <row r="7179" spans="1:11" x14ac:dyDescent="0.35">
      <c r="A7179" s="9">
        <v>10782</v>
      </c>
      <c r="B7179" s="9" t="s">
        <v>4026</v>
      </c>
      <c r="C7179" s="9" t="s">
        <v>94</v>
      </c>
      <c r="D7179" s="9">
        <v>2011</v>
      </c>
      <c r="E7179" s="9" t="s">
        <v>9</v>
      </c>
      <c r="F7179" s="9" t="s">
        <v>43</v>
      </c>
      <c r="G7179" s="9">
        <v>0.05</v>
      </c>
      <c r="H7179" s="9">
        <v>0.03</v>
      </c>
      <c r="I7179" s="9">
        <v>0</v>
      </c>
      <c r="J7179" s="9">
        <v>0.01</v>
      </c>
      <c r="K7179" s="9">
        <v>0.1</v>
      </c>
    </row>
    <row r="7180" spans="1:11" x14ac:dyDescent="0.35">
      <c r="A7180" s="10">
        <v>10783</v>
      </c>
      <c r="B7180" s="10" t="s">
        <v>4027</v>
      </c>
      <c r="C7180" s="10" t="s">
        <v>42</v>
      </c>
      <c r="D7180" s="10">
        <v>2009</v>
      </c>
      <c r="E7180" s="10" t="s">
        <v>8</v>
      </c>
      <c r="F7180" s="10" t="s">
        <v>67</v>
      </c>
      <c r="G7180" s="10">
        <v>0.09</v>
      </c>
      <c r="H7180" s="10">
        <v>0</v>
      </c>
      <c r="I7180" s="10">
        <v>0</v>
      </c>
      <c r="J7180" s="10">
        <v>0.01</v>
      </c>
      <c r="K7180" s="10">
        <v>0.1</v>
      </c>
    </row>
    <row r="7181" spans="1:11" x14ac:dyDescent="0.35">
      <c r="A7181" s="9">
        <v>10784</v>
      </c>
      <c r="B7181" s="9" t="s">
        <v>4028</v>
      </c>
      <c r="C7181" s="9" t="s">
        <v>49</v>
      </c>
      <c r="D7181" s="9">
        <v>2008</v>
      </c>
      <c r="E7181" s="9" t="s">
        <v>8</v>
      </c>
      <c r="F7181" s="9" t="s">
        <v>53</v>
      </c>
      <c r="G7181" s="9">
        <v>0.09</v>
      </c>
      <c r="H7181" s="9">
        <v>0</v>
      </c>
      <c r="I7181" s="9">
        <v>0</v>
      </c>
      <c r="J7181" s="9">
        <v>0.01</v>
      </c>
      <c r="K7181" s="9">
        <v>0.1</v>
      </c>
    </row>
    <row r="7182" spans="1:11" x14ac:dyDescent="0.35">
      <c r="A7182" s="10">
        <v>10785</v>
      </c>
      <c r="B7182" s="10" t="s">
        <v>4029</v>
      </c>
      <c r="C7182" s="10" t="s">
        <v>56</v>
      </c>
      <c r="D7182" s="10">
        <v>2012</v>
      </c>
      <c r="E7182" s="10" t="s">
        <v>11</v>
      </c>
      <c r="F7182" s="10" t="s">
        <v>1247</v>
      </c>
      <c r="G7182" s="10">
        <v>0</v>
      </c>
      <c r="H7182" s="10">
        <v>0</v>
      </c>
      <c r="I7182" s="10">
        <v>0.1</v>
      </c>
      <c r="J7182" s="10">
        <v>0</v>
      </c>
      <c r="K7182" s="10">
        <v>0.1</v>
      </c>
    </row>
    <row r="7183" spans="1:11" x14ac:dyDescent="0.35">
      <c r="A7183" s="9">
        <v>10786</v>
      </c>
      <c r="B7183" s="9" t="s">
        <v>4030</v>
      </c>
      <c r="C7183" s="9" t="s">
        <v>34</v>
      </c>
      <c r="D7183" s="9">
        <v>2006</v>
      </c>
      <c r="E7183" s="9" t="s">
        <v>4</v>
      </c>
      <c r="F7183" s="9" t="s">
        <v>194</v>
      </c>
      <c r="G7183" s="9">
        <v>0</v>
      </c>
      <c r="H7183" s="9">
        <v>0</v>
      </c>
      <c r="I7183" s="9">
        <v>0.1</v>
      </c>
      <c r="J7183" s="9">
        <v>0</v>
      </c>
      <c r="K7183" s="9">
        <v>0.1</v>
      </c>
    </row>
    <row r="7184" spans="1:11" x14ac:dyDescent="0.35">
      <c r="A7184" s="10">
        <v>10787</v>
      </c>
      <c r="B7184" s="10" t="s">
        <v>4031</v>
      </c>
      <c r="C7184" s="10" t="s">
        <v>70</v>
      </c>
      <c r="D7184" s="10">
        <v>2011</v>
      </c>
      <c r="E7184" s="10" t="s">
        <v>9</v>
      </c>
      <c r="F7184" s="10" t="s">
        <v>266</v>
      </c>
      <c r="G7184" s="10">
        <v>0.09</v>
      </c>
      <c r="H7184" s="10">
        <v>0</v>
      </c>
      <c r="I7184" s="10">
        <v>0</v>
      </c>
      <c r="J7184" s="10">
        <v>0.01</v>
      </c>
      <c r="K7184" s="10">
        <v>0.1</v>
      </c>
    </row>
    <row r="7185" spans="1:11" x14ac:dyDescent="0.35">
      <c r="A7185" s="9">
        <v>10788</v>
      </c>
      <c r="B7185" s="9" t="s">
        <v>4032</v>
      </c>
      <c r="C7185" s="9" t="s">
        <v>44</v>
      </c>
      <c r="D7185" s="9">
        <v>2012</v>
      </c>
      <c r="E7185" s="9" t="s">
        <v>4</v>
      </c>
      <c r="F7185" s="9" t="s">
        <v>4033</v>
      </c>
      <c r="G7185" s="9">
        <v>0</v>
      </c>
      <c r="H7185" s="9">
        <v>0</v>
      </c>
      <c r="I7185" s="9">
        <v>0.1</v>
      </c>
      <c r="J7185" s="9">
        <v>0</v>
      </c>
      <c r="K7185" s="9">
        <v>0.1</v>
      </c>
    </row>
    <row r="7186" spans="1:11" x14ac:dyDescent="0.35">
      <c r="A7186" s="10">
        <v>10789</v>
      </c>
      <c r="B7186" s="10" t="s">
        <v>894</v>
      </c>
      <c r="C7186" s="10" t="s">
        <v>42</v>
      </c>
      <c r="D7186" s="10">
        <v>2009</v>
      </c>
      <c r="E7186" s="10" t="s">
        <v>8</v>
      </c>
      <c r="F7186" s="10" t="s">
        <v>78</v>
      </c>
      <c r="G7186" s="10">
        <v>0.04</v>
      </c>
      <c r="H7186" s="10">
        <v>0.05</v>
      </c>
      <c r="I7186" s="10">
        <v>0</v>
      </c>
      <c r="J7186" s="10">
        <v>0.01</v>
      </c>
      <c r="K7186" s="10">
        <v>0.1</v>
      </c>
    </row>
    <row r="7187" spans="1:11" x14ac:dyDescent="0.35">
      <c r="A7187" s="9">
        <v>10790</v>
      </c>
      <c r="B7187" s="9" t="s">
        <v>4034</v>
      </c>
      <c r="C7187" s="9" t="s">
        <v>36</v>
      </c>
      <c r="D7187" s="9">
        <v>2006</v>
      </c>
      <c r="E7187" s="9" t="s">
        <v>2</v>
      </c>
      <c r="F7187" s="9" t="s">
        <v>38</v>
      </c>
      <c r="G7187" s="9">
        <v>7.0000000000000007E-2</v>
      </c>
      <c r="H7187" s="9">
        <v>0.03</v>
      </c>
      <c r="I7187" s="9">
        <v>0</v>
      </c>
      <c r="J7187" s="9">
        <v>0</v>
      </c>
      <c r="K7187" s="9">
        <v>0.1</v>
      </c>
    </row>
    <row r="7188" spans="1:11" x14ac:dyDescent="0.35">
      <c r="A7188" s="10">
        <v>10791</v>
      </c>
      <c r="B7188" s="10" t="s">
        <v>4035</v>
      </c>
      <c r="C7188" s="10" t="s">
        <v>36</v>
      </c>
      <c r="D7188" s="10">
        <v>2002</v>
      </c>
      <c r="E7188" s="10" t="s">
        <v>7</v>
      </c>
      <c r="F7188" s="10" t="s">
        <v>469</v>
      </c>
      <c r="G7188" s="10">
        <v>7.0000000000000007E-2</v>
      </c>
      <c r="H7188" s="10">
        <v>0.03</v>
      </c>
      <c r="I7188" s="10">
        <v>0</v>
      </c>
      <c r="J7188" s="10">
        <v>0</v>
      </c>
      <c r="K7188" s="10">
        <v>0.1</v>
      </c>
    </row>
    <row r="7189" spans="1:11" x14ac:dyDescent="0.35">
      <c r="A7189" s="9">
        <v>10792</v>
      </c>
      <c r="B7189" s="9" t="s">
        <v>600</v>
      </c>
      <c r="C7189" s="9" t="s">
        <v>149</v>
      </c>
      <c r="D7189" s="9">
        <v>2004</v>
      </c>
      <c r="E7189" s="9" t="s">
        <v>1</v>
      </c>
      <c r="F7189" s="9" t="s">
        <v>38</v>
      </c>
      <c r="G7189" s="9">
        <v>0</v>
      </c>
      <c r="H7189" s="9">
        <v>0</v>
      </c>
      <c r="I7189" s="9">
        <v>0.09</v>
      </c>
      <c r="J7189" s="9">
        <v>0</v>
      </c>
      <c r="K7189" s="9">
        <v>0.1</v>
      </c>
    </row>
    <row r="7190" spans="1:11" x14ac:dyDescent="0.35">
      <c r="A7190" s="10">
        <v>10793</v>
      </c>
      <c r="B7190" s="10" t="s">
        <v>4036</v>
      </c>
      <c r="C7190" s="10" t="s">
        <v>39</v>
      </c>
      <c r="D7190" s="10">
        <v>2002</v>
      </c>
      <c r="E7190" s="10" t="s">
        <v>8</v>
      </c>
      <c r="F7190" s="10" t="s">
        <v>40</v>
      </c>
      <c r="G7190" s="10">
        <v>0.05</v>
      </c>
      <c r="H7190" s="10">
        <v>0.02</v>
      </c>
      <c r="I7190" s="10">
        <v>0.02</v>
      </c>
      <c r="J7190" s="10">
        <v>0</v>
      </c>
      <c r="K7190" s="10">
        <v>0.1</v>
      </c>
    </row>
    <row r="7191" spans="1:11" x14ac:dyDescent="0.35">
      <c r="A7191" s="9">
        <v>10794</v>
      </c>
      <c r="B7191" s="9" t="s">
        <v>3336</v>
      </c>
      <c r="C7191" s="9" t="s">
        <v>42</v>
      </c>
      <c r="D7191" s="12" t="s">
        <v>145</v>
      </c>
      <c r="E7191" s="9" t="s">
        <v>11</v>
      </c>
      <c r="F7191" s="9" t="s">
        <v>134</v>
      </c>
      <c r="G7191" s="9">
        <v>0.09</v>
      </c>
      <c r="H7191" s="9">
        <v>0</v>
      </c>
      <c r="I7191" s="9">
        <v>0</v>
      </c>
      <c r="J7191" s="9">
        <v>0.01</v>
      </c>
      <c r="K7191" s="9">
        <v>0.1</v>
      </c>
    </row>
    <row r="7192" spans="1:11" x14ac:dyDescent="0.35">
      <c r="A7192" s="10">
        <v>10795</v>
      </c>
      <c r="B7192" s="10" t="s">
        <v>4037</v>
      </c>
      <c r="C7192" s="10" t="s">
        <v>49</v>
      </c>
      <c r="D7192" s="10">
        <v>2007</v>
      </c>
      <c r="E7192" s="10" t="s">
        <v>12</v>
      </c>
      <c r="F7192" s="10" t="s">
        <v>742</v>
      </c>
      <c r="G7192" s="10">
        <v>0.08</v>
      </c>
      <c r="H7192" s="10">
        <v>0</v>
      </c>
      <c r="I7192" s="10">
        <v>0</v>
      </c>
      <c r="J7192" s="10">
        <v>0.01</v>
      </c>
      <c r="K7192" s="10">
        <v>0.1</v>
      </c>
    </row>
    <row r="7193" spans="1:11" x14ac:dyDescent="0.35">
      <c r="A7193" s="9">
        <v>10796</v>
      </c>
      <c r="B7193" s="9" t="s">
        <v>4038</v>
      </c>
      <c r="C7193" s="9" t="s">
        <v>49</v>
      </c>
      <c r="D7193" s="9">
        <v>2009</v>
      </c>
      <c r="E7193" s="9" t="s">
        <v>9</v>
      </c>
      <c r="F7193" s="9" t="s">
        <v>2262</v>
      </c>
      <c r="G7193" s="9">
        <v>0.09</v>
      </c>
      <c r="H7193" s="9">
        <v>0</v>
      </c>
      <c r="I7193" s="9">
        <v>0</v>
      </c>
      <c r="J7193" s="9">
        <v>0.01</v>
      </c>
      <c r="K7193" s="9">
        <v>0.1</v>
      </c>
    </row>
    <row r="7194" spans="1:11" x14ac:dyDescent="0.35">
      <c r="A7194" s="10">
        <v>10797</v>
      </c>
      <c r="B7194" s="10" t="s">
        <v>3633</v>
      </c>
      <c r="C7194" s="10" t="s">
        <v>72</v>
      </c>
      <c r="D7194" s="10">
        <v>1997</v>
      </c>
      <c r="E7194" s="10" t="s">
        <v>10</v>
      </c>
      <c r="F7194" s="10" t="s">
        <v>91</v>
      </c>
      <c r="G7194" s="10">
        <v>0</v>
      </c>
      <c r="H7194" s="10">
        <v>0</v>
      </c>
      <c r="I7194" s="10">
        <v>0.09</v>
      </c>
      <c r="J7194" s="10">
        <v>0.01</v>
      </c>
      <c r="K7194" s="10">
        <v>0.1</v>
      </c>
    </row>
    <row r="7195" spans="1:11" x14ac:dyDescent="0.35">
      <c r="A7195" s="9">
        <v>10798</v>
      </c>
      <c r="B7195" s="9" t="s">
        <v>4039</v>
      </c>
      <c r="C7195" s="9" t="s">
        <v>49</v>
      </c>
      <c r="D7195" s="9">
        <v>2010</v>
      </c>
      <c r="E7195" s="9" t="s">
        <v>6</v>
      </c>
      <c r="F7195" s="9" t="s">
        <v>1144</v>
      </c>
      <c r="G7195" s="9">
        <v>0.09</v>
      </c>
      <c r="H7195" s="9">
        <v>0</v>
      </c>
      <c r="I7195" s="9">
        <v>0</v>
      </c>
      <c r="J7195" s="9">
        <v>0.01</v>
      </c>
      <c r="K7195" s="9">
        <v>0.1</v>
      </c>
    </row>
    <row r="7196" spans="1:11" x14ac:dyDescent="0.35">
      <c r="A7196" s="10">
        <v>10799</v>
      </c>
      <c r="B7196" s="10" t="s">
        <v>4040</v>
      </c>
      <c r="C7196" s="10" t="s">
        <v>49</v>
      </c>
      <c r="D7196" s="10">
        <v>2011</v>
      </c>
      <c r="E7196" s="10" t="s">
        <v>4</v>
      </c>
      <c r="F7196" s="10" t="s">
        <v>75</v>
      </c>
      <c r="G7196" s="10">
        <v>0</v>
      </c>
      <c r="H7196" s="10">
        <v>0</v>
      </c>
      <c r="I7196" s="10">
        <v>0.1</v>
      </c>
      <c r="J7196" s="10">
        <v>0</v>
      </c>
      <c r="K7196" s="10">
        <v>0.1</v>
      </c>
    </row>
    <row r="7197" spans="1:11" x14ac:dyDescent="0.35">
      <c r="A7197" s="9">
        <v>10800</v>
      </c>
      <c r="B7197" s="9" t="s">
        <v>4041</v>
      </c>
      <c r="C7197" s="9" t="s">
        <v>49</v>
      </c>
      <c r="D7197" s="9">
        <v>2010</v>
      </c>
      <c r="E7197" s="9" t="s">
        <v>1</v>
      </c>
      <c r="F7197" s="9" t="s">
        <v>38</v>
      </c>
      <c r="G7197" s="9">
        <v>0</v>
      </c>
      <c r="H7197" s="9">
        <v>0</v>
      </c>
      <c r="I7197" s="9">
        <v>0.1</v>
      </c>
      <c r="J7197" s="9">
        <v>0</v>
      </c>
      <c r="K7197" s="9">
        <v>0.1</v>
      </c>
    </row>
    <row r="7198" spans="1:11" x14ac:dyDescent="0.35">
      <c r="A7198" s="10">
        <v>10801</v>
      </c>
      <c r="B7198" s="10" t="s">
        <v>4042</v>
      </c>
      <c r="C7198" s="10" t="s">
        <v>44</v>
      </c>
      <c r="D7198" s="10">
        <v>2006</v>
      </c>
      <c r="E7198" s="10" t="s">
        <v>9</v>
      </c>
      <c r="F7198" s="10" t="s">
        <v>50</v>
      </c>
      <c r="G7198" s="10">
        <v>0.08</v>
      </c>
      <c r="H7198" s="10">
        <v>0.01</v>
      </c>
      <c r="I7198" s="10">
        <v>0</v>
      </c>
      <c r="J7198" s="10">
        <v>0.01</v>
      </c>
      <c r="K7198" s="10">
        <v>0.1</v>
      </c>
    </row>
    <row r="7199" spans="1:11" x14ac:dyDescent="0.35">
      <c r="A7199" s="9">
        <v>10802</v>
      </c>
      <c r="B7199" s="9" t="s">
        <v>4043</v>
      </c>
      <c r="C7199" s="9" t="s">
        <v>49</v>
      </c>
      <c r="D7199" s="9">
        <v>2008</v>
      </c>
      <c r="E7199" s="9" t="s">
        <v>12</v>
      </c>
      <c r="F7199" s="9" t="s">
        <v>63</v>
      </c>
      <c r="G7199" s="9">
        <v>7.0000000000000007E-2</v>
      </c>
      <c r="H7199" s="9">
        <v>0</v>
      </c>
      <c r="I7199" s="9">
        <v>0.02</v>
      </c>
      <c r="J7199" s="9">
        <v>0.01</v>
      </c>
      <c r="K7199" s="9">
        <v>0.1</v>
      </c>
    </row>
    <row r="7200" spans="1:11" x14ac:dyDescent="0.35">
      <c r="A7200" s="10">
        <v>10803</v>
      </c>
      <c r="B7200" s="10" t="s">
        <v>4044</v>
      </c>
      <c r="C7200" s="10" t="s">
        <v>70</v>
      </c>
      <c r="D7200" s="10">
        <v>2011</v>
      </c>
      <c r="E7200" s="10" t="s">
        <v>6</v>
      </c>
      <c r="F7200" s="10" t="s">
        <v>50</v>
      </c>
      <c r="G7200" s="10">
        <v>0.09</v>
      </c>
      <c r="H7200" s="10">
        <v>0</v>
      </c>
      <c r="I7200" s="10">
        <v>0</v>
      </c>
      <c r="J7200" s="10">
        <v>0.01</v>
      </c>
      <c r="K7200" s="10">
        <v>0.1</v>
      </c>
    </row>
    <row r="7201" spans="1:11" x14ac:dyDescent="0.35">
      <c r="A7201" s="9">
        <v>10804</v>
      </c>
      <c r="B7201" s="9" t="s">
        <v>1072</v>
      </c>
      <c r="C7201" s="9" t="s">
        <v>70</v>
      </c>
      <c r="D7201" s="9">
        <v>2007</v>
      </c>
      <c r="E7201" s="9" t="s">
        <v>9</v>
      </c>
      <c r="F7201" s="9" t="s">
        <v>111</v>
      </c>
      <c r="G7201" s="9">
        <v>0.08</v>
      </c>
      <c r="H7201" s="9">
        <v>0.01</v>
      </c>
      <c r="I7201" s="9">
        <v>0</v>
      </c>
      <c r="J7201" s="9">
        <v>0.01</v>
      </c>
      <c r="K7201" s="9">
        <v>0.1</v>
      </c>
    </row>
    <row r="7202" spans="1:11" x14ac:dyDescent="0.35">
      <c r="A7202" s="10">
        <v>10805</v>
      </c>
      <c r="B7202" s="10" t="s">
        <v>4045</v>
      </c>
      <c r="C7202" s="10" t="s">
        <v>88</v>
      </c>
      <c r="D7202" s="10">
        <v>2011</v>
      </c>
      <c r="E7202" s="10" t="s">
        <v>10</v>
      </c>
      <c r="F7202" s="10" t="s">
        <v>98</v>
      </c>
      <c r="G7202" s="10">
        <v>7.0000000000000007E-2</v>
      </c>
      <c r="H7202" s="10">
        <v>0.02</v>
      </c>
      <c r="I7202" s="10">
        <v>0</v>
      </c>
      <c r="J7202" s="10">
        <v>0.01</v>
      </c>
      <c r="K7202" s="10">
        <v>0.1</v>
      </c>
    </row>
    <row r="7203" spans="1:11" x14ac:dyDescent="0.35">
      <c r="A7203" s="9">
        <v>10806</v>
      </c>
      <c r="B7203" s="9" t="s">
        <v>4046</v>
      </c>
      <c r="C7203" s="9" t="s">
        <v>49</v>
      </c>
      <c r="D7203" s="9">
        <v>2010</v>
      </c>
      <c r="E7203" s="9" t="s">
        <v>8</v>
      </c>
      <c r="F7203" s="9" t="s">
        <v>50</v>
      </c>
      <c r="G7203" s="9">
        <v>0.08</v>
      </c>
      <c r="H7203" s="9">
        <v>0.01</v>
      </c>
      <c r="I7203" s="9">
        <v>0</v>
      </c>
      <c r="J7203" s="9">
        <v>0.01</v>
      </c>
      <c r="K7203" s="9">
        <v>0.1</v>
      </c>
    </row>
    <row r="7204" spans="1:11" x14ac:dyDescent="0.35">
      <c r="A7204" s="10">
        <v>10807</v>
      </c>
      <c r="B7204" s="10" t="s">
        <v>4047</v>
      </c>
      <c r="C7204" s="10" t="s">
        <v>88</v>
      </c>
      <c r="D7204" s="10">
        <v>2014</v>
      </c>
      <c r="E7204" s="10" t="s">
        <v>9</v>
      </c>
      <c r="F7204" s="10" t="s">
        <v>59</v>
      </c>
      <c r="G7204" s="10">
        <v>0.01</v>
      </c>
      <c r="H7204" s="10">
        <v>0.08</v>
      </c>
      <c r="I7204" s="10">
        <v>0</v>
      </c>
      <c r="J7204" s="10">
        <v>0.01</v>
      </c>
      <c r="K7204" s="10">
        <v>0.1</v>
      </c>
    </row>
    <row r="7205" spans="1:11" x14ac:dyDescent="0.35">
      <c r="A7205" s="9">
        <v>10808</v>
      </c>
      <c r="B7205" s="9" t="s">
        <v>1113</v>
      </c>
      <c r="C7205" s="9" t="s">
        <v>39</v>
      </c>
      <c r="D7205" s="9">
        <v>2002</v>
      </c>
      <c r="E7205" s="9" t="s">
        <v>3</v>
      </c>
      <c r="F7205" s="9" t="s">
        <v>67</v>
      </c>
      <c r="G7205" s="9">
        <v>7.0000000000000007E-2</v>
      </c>
      <c r="H7205" s="9">
        <v>0.02</v>
      </c>
      <c r="I7205" s="9">
        <v>0</v>
      </c>
      <c r="J7205" s="9">
        <v>0</v>
      </c>
      <c r="K7205" s="9">
        <v>0.1</v>
      </c>
    </row>
    <row r="7206" spans="1:11" x14ac:dyDescent="0.35">
      <c r="A7206" s="10">
        <v>10809</v>
      </c>
      <c r="B7206" s="10" t="s">
        <v>4048</v>
      </c>
      <c r="C7206" s="10" t="s">
        <v>49</v>
      </c>
      <c r="D7206" s="10">
        <v>2009</v>
      </c>
      <c r="E7206" s="10" t="s">
        <v>8</v>
      </c>
      <c r="F7206" s="10" t="s">
        <v>38</v>
      </c>
      <c r="G7206" s="10">
        <v>0</v>
      </c>
      <c r="H7206" s="10">
        <v>0</v>
      </c>
      <c r="I7206" s="10">
        <v>0.1</v>
      </c>
      <c r="J7206" s="10">
        <v>0</v>
      </c>
      <c r="K7206" s="10">
        <v>0.1</v>
      </c>
    </row>
    <row r="7207" spans="1:11" x14ac:dyDescent="0.35">
      <c r="A7207" s="9">
        <v>10810</v>
      </c>
      <c r="B7207" s="9" t="s">
        <v>4049</v>
      </c>
      <c r="C7207" s="9" t="s">
        <v>102</v>
      </c>
      <c r="D7207" s="9">
        <v>2014</v>
      </c>
      <c r="E7207" s="9" t="s">
        <v>4</v>
      </c>
      <c r="F7207" s="9" t="s">
        <v>174</v>
      </c>
      <c r="G7207" s="9">
        <v>0.05</v>
      </c>
      <c r="H7207" s="9">
        <v>0.02</v>
      </c>
      <c r="I7207" s="9">
        <v>0.02</v>
      </c>
      <c r="J7207" s="9">
        <v>0.01</v>
      </c>
      <c r="K7207" s="9">
        <v>0.1</v>
      </c>
    </row>
    <row r="7208" spans="1:11" x14ac:dyDescent="0.35">
      <c r="A7208" s="10">
        <v>10811</v>
      </c>
      <c r="B7208" s="10" t="s">
        <v>4050</v>
      </c>
      <c r="C7208" s="10" t="s">
        <v>49</v>
      </c>
      <c r="D7208" s="10">
        <v>2006</v>
      </c>
      <c r="E7208" s="10" t="s">
        <v>12</v>
      </c>
      <c r="F7208" s="10" t="s">
        <v>45</v>
      </c>
      <c r="G7208" s="10">
        <v>0.09</v>
      </c>
      <c r="H7208" s="10">
        <v>0</v>
      </c>
      <c r="I7208" s="10">
        <v>0</v>
      </c>
      <c r="J7208" s="10">
        <v>0.01</v>
      </c>
      <c r="K7208" s="10">
        <v>0.1</v>
      </c>
    </row>
    <row r="7209" spans="1:11" x14ac:dyDescent="0.35">
      <c r="A7209" s="9">
        <v>10812</v>
      </c>
      <c r="B7209" s="9" t="s">
        <v>4051</v>
      </c>
      <c r="C7209" s="9" t="s">
        <v>49</v>
      </c>
      <c r="D7209" s="9">
        <v>2011</v>
      </c>
      <c r="E7209" s="9" t="s">
        <v>11</v>
      </c>
      <c r="F7209" s="9" t="s">
        <v>279</v>
      </c>
      <c r="G7209" s="9">
        <v>0.05</v>
      </c>
      <c r="H7209" s="9">
        <v>0.04</v>
      </c>
      <c r="I7209" s="9">
        <v>0</v>
      </c>
      <c r="J7209" s="9">
        <v>0.01</v>
      </c>
      <c r="K7209" s="9">
        <v>0.1</v>
      </c>
    </row>
    <row r="7210" spans="1:11" x14ac:dyDescent="0.35">
      <c r="A7210" s="10">
        <v>10813</v>
      </c>
      <c r="B7210" s="10" t="s">
        <v>3751</v>
      </c>
      <c r="C7210" s="10" t="s">
        <v>88</v>
      </c>
      <c r="D7210" s="10">
        <v>2014</v>
      </c>
      <c r="E7210" s="10" t="s">
        <v>1</v>
      </c>
      <c r="F7210" s="10" t="s">
        <v>75</v>
      </c>
      <c r="G7210" s="10">
        <v>0</v>
      </c>
      <c r="H7210" s="10">
        <v>0</v>
      </c>
      <c r="I7210" s="10">
        <v>0.1</v>
      </c>
      <c r="J7210" s="10">
        <v>0</v>
      </c>
      <c r="K7210" s="10">
        <v>0.1</v>
      </c>
    </row>
    <row r="7211" spans="1:11" x14ac:dyDescent="0.35">
      <c r="A7211" s="9">
        <v>10814</v>
      </c>
      <c r="B7211" s="9" t="s">
        <v>663</v>
      </c>
      <c r="C7211" s="9" t="s">
        <v>39</v>
      </c>
      <c r="D7211" s="9">
        <v>2002</v>
      </c>
      <c r="E7211" s="9" t="s">
        <v>9</v>
      </c>
      <c r="F7211" s="9" t="s">
        <v>43</v>
      </c>
      <c r="G7211" s="9">
        <v>7.0000000000000007E-2</v>
      </c>
      <c r="H7211" s="9">
        <v>0.02</v>
      </c>
      <c r="I7211" s="9">
        <v>0</v>
      </c>
      <c r="J7211" s="9">
        <v>0</v>
      </c>
      <c r="K7211" s="9">
        <v>0.1</v>
      </c>
    </row>
    <row r="7212" spans="1:11" x14ac:dyDescent="0.35">
      <c r="A7212" s="10">
        <v>10815</v>
      </c>
      <c r="B7212" s="10" t="s">
        <v>2076</v>
      </c>
      <c r="C7212" s="10" t="s">
        <v>70</v>
      </c>
      <c r="D7212" s="10">
        <v>2011</v>
      </c>
      <c r="E7212" s="10" t="s">
        <v>7</v>
      </c>
      <c r="F7212" s="10" t="s">
        <v>137</v>
      </c>
      <c r="G7212" s="10">
        <v>7.0000000000000007E-2</v>
      </c>
      <c r="H7212" s="10">
        <v>0.02</v>
      </c>
      <c r="I7212" s="10">
        <v>0</v>
      </c>
      <c r="J7212" s="10">
        <v>0.01</v>
      </c>
      <c r="K7212" s="10">
        <v>0.1</v>
      </c>
    </row>
    <row r="7213" spans="1:11" x14ac:dyDescent="0.35">
      <c r="A7213" s="9">
        <v>10816</v>
      </c>
      <c r="B7213" s="9" t="s">
        <v>4052</v>
      </c>
      <c r="C7213" s="9" t="s">
        <v>55</v>
      </c>
      <c r="D7213" s="9">
        <v>2016</v>
      </c>
      <c r="E7213" s="9" t="s">
        <v>9</v>
      </c>
      <c r="F7213" s="9" t="s">
        <v>40</v>
      </c>
      <c r="G7213" s="9">
        <v>0.06</v>
      </c>
      <c r="H7213" s="9">
        <v>0.03</v>
      </c>
      <c r="I7213" s="9">
        <v>0</v>
      </c>
      <c r="J7213" s="9">
        <v>0.01</v>
      </c>
      <c r="K7213" s="9">
        <v>0.1</v>
      </c>
    </row>
    <row r="7214" spans="1:11" x14ac:dyDescent="0.35">
      <c r="A7214" s="10">
        <v>10817</v>
      </c>
      <c r="B7214" s="10" t="s">
        <v>4053</v>
      </c>
      <c r="C7214" s="10" t="s">
        <v>44</v>
      </c>
      <c r="D7214" s="10">
        <v>2006</v>
      </c>
      <c r="E7214" s="10" t="s">
        <v>3</v>
      </c>
      <c r="F7214" s="10" t="s">
        <v>61</v>
      </c>
      <c r="G7214" s="10">
        <v>0.09</v>
      </c>
      <c r="H7214" s="10">
        <v>0</v>
      </c>
      <c r="I7214" s="10">
        <v>0</v>
      </c>
      <c r="J7214" s="10">
        <v>0.01</v>
      </c>
      <c r="K7214" s="10">
        <v>0.1</v>
      </c>
    </row>
    <row r="7215" spans="1:11" x14ac:dyDescent="0.35">
      <c r="A7215" s="9">
        <v>10818</v>
      </c>
      <c r="B7215" s="9" t="s">
        <v>4054</v>
      </c>
      <c r="C7215" s="9" t="s">
        <v>94</v>
      </c>
      <c r="D7215" s="9">
        <v>2007</v>
      </c>
      <c r="E7215" s="9" t="s">
        <v>7</v>
      </c>
      <c r="F7215" s="9" t="s">
        <v>40</v>
      </c>
      <c r="G7215" s="9">
        <v>0.01</v>
      </c>
      <c r="H7215" s="9">
        <v>0.06</v>
      </c>
      <c r="I7215" s="9">
        <v>0</v>
      </c>
      <c r="J7215" s="9">
        <v>0.02</v>
      </c>
      <c r="K7215" s="9">
        <v>0.1</v>
      </c>
    </row>
    <row r="7216" spans="1:11" x14ac:dyDescent="0.35">
      <c r="A7216" s="10">
        <v>10819</v>
      </c>
      <c r="B7216" s="10" t="s">
        <v>4055</v>
      </c>
      <c r="C7216" s="10" t="s">
        <v>34</v>
      </c>
      <c r="D7216" s="10">
        <v>2002</v>
      </c>
      <c r="E7216" s="10" t="s">
        <v>3</v>
      </c>
      <c r="F7216" s="10" t="s">
        <v>61</v>
      </c>
      <c r="G7216" s="10">
        <v>0.05</v>
      </c>
      <c r="H7216" s="10">
        <v>0.04</v>
      </c>
      <c r="I7216" s="10">
        <v>0</v>
      </c>
      <c r="J7216" s="10">
        <v>0.01</v>
      </c>
      <c r="K7216" s="10">
        <v>0.09</v>
      </c>
    </row>
    <row r="7217" spans="1:11" x14ac:dyDescent="0.35">
      <c r="A7217" s="9">
        <v>10820</v>
      </c>
      <c r="B7217" s="9" t="s">
        <v>4056</v>
      </c>
      <c r="C7217" s="9" t="s">
        <v>49</v>
      </c>
      <c r="D7217" s="9">
        <v>2007</v>
      </c>
      <c r="E7217" s="9" t="s">
        <v>6</v>
      </c>
      <c r="F7217" s="9" t="s">
        <v>75</v>
      </c>
      <c r="G7217" s="9">
        <v>0</v>
      </c>
      <c r="H7217" s="9">
        <v>0</v>
      </c>
      <c r="I7217" s="9">
        <v>0.09</v>
      </c>
      <c r="J7217" s="9">
        <v>0</v>
      </c>
      <c r="K7217" s="9">
        <v>0.09</v>
      </c>
    </row>
    <row r="7218" spans="1:11" x14ac:dyDescent="0.35">
      <c r="A7218" s="10">
        <v>10821</v>
      </c>
      <c r="B7218" s="10" t="s">
        <v>1758</v>
      </c>
      <c r="C7218" s="10" t="s">
        <v>39</v>
      </c>
      <c r="D7218" s="10">
        <v>2005</v>
      </c>
      <c r="E7218" s="10" t="s">
        <v>8</v>
      </c>
      <c r="F7218" s="10" t="s">
        <v>50</v>
      </c>
      <c r="G7218" s="10">
        <v>7.0000000000000007E-2</v>
      </c>
      <c r="H7218" s="10">
        <v>0.02</v>
      </c>
      <c r="I7218" s="10">
        <v>0</v>
      </c>
      <c r="J7218" s="10">
        <v>0</v>
      </c>
      <c r="K7218" s="10">
        <v>0.09</v>
      </c>
    </row>
    <row r="7219" spans="1:11" x14ac:dyDescent="0.35">
      <c r="A7219" s="9">
        <v>10822</v>
      </c>
      <c r="B7219" s="9" t="s">
        <v>906</v>
      </c>
      <c r="C7219" s="9" t="s">
        <v>70</v>
      </c>
      <c r="D7219" s="9">
        <v>2010</v>
      </c>
      <c r="E7219" s="9" t="s">
        <v>6</v>
      </c>
      <c r="F7219" s="9" t="s">
        <v>98</v>
      </c>
      <c r="G7219" s="9">
        <v>0</v>
      </c>
      <c r="H7219" s="9">
        <v>0.08</v>
      </c>
      <c r="I7219" s="9">
        <v>0</v>
      </c>
      <c r="J7219" s="9">
        <v>0.01</v>
      </c>
      <c r="K7219" s="9">
        <v>0.09</v>
      </c>
    </row>
    <row r="7220" spans="1:11" x14ac:dyDescent="0.35">
      <c r="A7220" s="10">
        <v>10823</v>
      </c>
      <c r="B7220" s="10" t="s">
        <v>1193</v>
      </c>
      <c r="C7220" s="10" t="s">
        <v>56</v>
      </c>
      <c r="D7220" s="10">
        <v>2013</v>
      </c>
      <c r="E7220" s="10" t="s">
        <v>9</v>
      </c>
      <c r="F7220" s="10" t="s">
        <v>75</v>
      </c>
      <c r="G7220" s="10">
        <v>0</v>
      </c>
      <c r="H7220" s="10">
        <v>0</v>
      </c>
      <c r="I7220" s="10">
        <v>0.09</v>
      </c>
      <c r="J7220" s="10">
        <v>0</v>
      </c>
      <c r="K7220" s="10">
        <v>0.09</v>
      </c>
    </row>
    <row r="7221" spans="1:11" x14ac:dyDescent="0.35">
      <c r="A7221" s="9">
        <v>10824</v>
      </c>
      <c r="B7221" s="9" t="s">
        <v>4057</v>
      </c>
      <c r="C7221" s="9" t="s">
        <v>72</v>
      </c>
      <c r="D7221" s="9">
        <v>1998</v>
      </c>
      <c r="E7221" s="9" t="s">
        <v>12</v>
      </c>
      <c r="F7221" s="9" t="s">
        <v>1238</v>
      </c>
      <c r="G7221" s="9">
        <v>0</v>
      </c>
      <c r="H7221" s="9">
        <v>0</v>
      </c>
      <c r="I7221" s="9">
        <v>0.09</v>
      </c>
      <c r="J7221" s="9">
        <v>0.01</v>
      </c>
      <c r="K7221" s="9">
        <v>0.09</v>
      </c>
    </row>
    <row r="7222" spans="1:11" x14ac:dyDescent="0.35">
      <c r="A7222" s="10">
        <v>10825</v>
      </c>
      <c r="B7222" s="10" t="s">
        <v>3410</v>
      </c>
      <c r="C7222" s="10" t="s">
        <v>42</v>
      </c>
      <c r="D7222" s="10">
        <v>2011</v>
      </c>
      <c r="E7222" s="10" t="s">
        <v>9</v>
      </c>
      <c r="F7222" s="10" t="s">
        <v>466</v>
      </c>
      <c r="G7222" s="10">
        <v>0.09</v>
      </c>
      <c r="H7222" s="10">
        <v>0</v>
      </c>
      <c r="I7222" s="10">
        <v>0</v>
      </c>
      <c r="J7222" s="10">
        <v>0.01</v>
      </c>
      <c r="K7222" s="10">
        <v>0.09</v>
      </c>
    </row>
    <row r="7223" spans="1:11" x14ac:dyDescent="0.35">
      <c r="A7223" s="9">
        <v>10826</v>
      </c>
      <c r="B7223" s="9" t="s">
        <v>4058</v>
      </c>
      <c r="C7223" s="9" t="s">
        <v>72</v>
      </c>
      <c r="D7223" s="9">
        <v>2000</v>
      </c>
      <c r="E7223" s="9" t="s">
        <v>9</v>
      </c>
      <c r="F7223" s="9" t="s">
        <v>57</v>
      </c>
      <c r="G7223" s="9">
        <v>0.05</v>
      </c>
      <c r="H7223" s="9">
        <v>0.04</v>
      </c>
      <c r="I7223" s="9">
        <v>0</v>
      </c>
      <c r="J7223" s="9">
        <v>0.01</v>
      </c>
      <c r="K7223" s="9">
        <v>0.09</v>
      </c>
    </row>
    <row r="7224" spans="1:11" x14ac:dyDescent="0.35">
      <c r="A7224" s="10">
        <v>10827</v>
      </c>
      <c r="B7224" s="10" t="s">
        <v>4059</v>
      </c>
      <c r="C7224" s="10" t="s">
        <v>44</v>
      </c>
      <c r="D7224" s="10">
        <v>2010</v>
      </c>
      <c r="E7224" s="10" t="s">
        <v>11</v>
      </c>
      <c r="F7224" s="10" t="s">
        <v>111</v>
      </c>
      <c r="G7224" s="10">
        <v>0</v>
      </c>
      <c r="H7224" s="10">
        <v>0</v>
      </c>
      <c r="I7224" s="10">
        <v>0.09</v>
      </c>
      <c r="J7224" s="10">
        <v>0</v>
      </c>
      <c r="K7224" s="10">
        <v>0.09</v>
      </c>
    </row>
    <row r="7225" spans="1:11" x14ac:dyDescent="0.35">
      <c r="A7225" s="9">
        <v>10828</v>
      </c>
      <c r="B7225" s="9" t="s">
        <v>2394</v>
      </c>
      <c r="C7225" s="9" t="s">
        <v>149</v>
      </c>
      <c r="D7225" s="9">
        <v>2005</v>
      </c>
      <c r="E7225" s="9" t="s">
        <v>11</v>
      </c>
      <c r="F7225" s="9" t="s">
        <v>43</v>
      </c>
      <c r="G7225" s="9">
        <v>7.0000000000000007E-2</v>
      </c>
      <c r="H7225" s="9">
        <v>0.02</v>
      </c>
      <c r="I7225" s="9">
        <v>0</v>
      </c>
      <c r="J7225" s="9">
        <v>0</v>
      </c>
      <c r="K7225" s="9">
        <v>0.09</v>
      </c>
    </row>
    <row r="7226" spans="1:11" x14ac:dyDescent="0.35">
      <c r="A7226" s="10">
        <v>10829</v>
      </c>
      <c r="B7226" s="10" t="s">
        <v>4060</v>
      </c>
      <c r="C7226" s="10" t="s">
        <v>88</v>
      </c>
      <c r="D7226" s="10">
        <v>2016</v>
      </c>
      <c r="E7226" s="10" t="s">
        <v>9</v>
      </c>
      <c r="F7226" s="10" t="s">
        <v>75</v>
      </c>
      <c r="G7226" s="10">
        <v>0</v>
      </c>
      <c r="H7226" s="10">
        <v>0</v>
      </c>
      <c r="I7226" s="10">
        <v>0.09</v>
      </c>
      <c r="J7226" s="10">
        <v>0</v>
      </c>
      <c r="K7226" s="10">
        <v>0.09</v>
      </c>
    </row>
    <row r="7227" spans="1:11" x14ac:dyDescent="0.35">
      <c r="A7227" s="9">
        <v>10830</v>
      </c>
      <c r="B7227" s="9" t="s">
        <v>4061</v>
      </c>
      <c r="C7227" s="9" t="s">
        <v>34</v>
      </c>
      <c r="D7227" s="9">
        <v>2003</v>
      </c>
      <c r="E7227" s="9" t="s">
        <v>1</v>
      </c>
      <c r="F7227" s="9" t="s">
        <v>111</v>
      </c>
      <c r="G7227" s="9">
        <v>0</v>
      </c>
      <c r="H7227" s="9">
        <v>0</v>
      </c>
      <c r="I7227" s="9">
        <v>0.09</v>
      </c>
      <c r="J7227" s="9">
        <v>0</v>
      </c>
      <c r="K7227" s="9">
        <v>0.09</v>
      </c>
    </row>
    <row r="7228" spans="1:11" x14ac:dyDescent="0.35">
      <c r="A7228" s="10">
        <v>10831</v>
      </c>
      <c r="B7228" s="10" t="s">
        <v>4062</v>
      </c>
      <c r="C7228" s="10" t="s">
        <v>49</v>
      </c>
      <c r="D7228" s="11" t="s">
        <v>145</v>
      </c>
      <c r="E7228" s="10" t="s">
        <v>4</v>
      </c>
      <c r="F7228" s="10" t="s">
        <v>137</v>
      </c>
      <c r="G7228" s="10">
        <v>0</v>
      </c>
      <c r="H7228" s="10">
        <v>0</v>
      </c>
      <c r="I7228" s="10">
        <v>0.09</v>
      </c>
      <c r="J7228" s="10">
        <v>0</v>
      </c>
      <c r="K7228" s="10">
        <v>0.09</v>
      </c>
    </row>
    <row r="7229" spans="1:11" x14ac:dyDescent="0.35">
      <c r="A7229" s="9">
        <v>10832</v>
      </c>
      <c r="B7229" s="9" t="s">
        <v>4063</v>
      </c>
      <c r="C7229" s="9" t="s">
        <v>42</v>
      </c>
      <c r="D7229" s="9">
        <v>2011</v>
      </c>
      <c r="E7229" s="9" t="s">
        <v>6</v>
      </c>
      <c r="F7229" s="9" t="s">
        <v>363</v>
      </c>
      <c r="G7229" s="9">
        <v>0.09</v>
      </c>
      <c r="H7229" s="9">
        <v>0</v>
      </c>
      <c r="I7229" s="9">
        <v>0</v>
      </c>
      <c r="J7229" s="9">
        <v>0.01</v>
      </c>
      <c r="K7229" s="9">
        <v>0.09</v>
      </c>
    </row>
    <row r="7230" spans="1:11" x14ac:dyDescent="0.35">
      <c r="A7230" s="10">
        <v>10833</v>
      </c>
      <c r="B7230" s="10" t="s">
        <v>4064</v>
      </c>
      <c r="C7230" s="10" t="s">
        <v>70</v>
      </c>
      <c r="D7230" s="10">
        <v>2009</v>
      </c>
      <c r="E7230" s="10" t="s">
        <v>7</v>
      </c>
      <c r="F7230" s="10" t="s">
        <v>4065</v>
      </c>
      <c r="G7230" s="10">
        <v>0.09</v>
      </c>
      <c r="H7230" s="10">
        <v>0</v>
      </c>
      <c r="I7230" s="10">
        <v>0</v>
      </c>
      <c r="J7230" s="10">
        <v>0.01</v>
      </c>
      <c r="K7230" s="10">
        <v>0.09</v>
      </c>
    </row>
    <row r="7231" spans="1:11" x14ac:dyDescent="0.35">
      <c r="A7231" s="9">
        <v>10834</v>
      </c>
      <c r="B7231" s="9" t="s">
        <v>4066</v>
      </c>
      <c r="C7231" s="9" t="s">
        <v>39</v>
      </c>
      <c r="D7231" s="9">
        <v>2002</v>
      </c>
      <c r="E7231" s="9" t="s">
        <v>6</v>
      </c>
      <c r="F7231" s="9" t="s">
        <v>40</v>
      </c>
      <c r="G7231" s="9">
        <v>7.0000000000000007E-2</v>
      </c>
      <c r="H7231" s="9">
        <v>0.02</v>
      </c>
      <c r="I7231" s="9">
        <v>0</v>
      </c>
      <c r="J7231" s="9">
        <v>0</v>
      </c>
      <c r="K7231" s="9">
        <v>0.09</v>
      </c>
    </row>
    <row r="7232" spans="1:11" x14ac:dyDescent="0.35">
      <c r="A7232" s="10">
        <v>10835</v>
      </c>
      <c r="B7232" s="10" t="s">
        <v>4067</v>
      </c>
      <c r="C7232" s="10" t="s">
        <v>94</v>
      </c>
      <c r="D7232" s="10">
        <v>2010</v>
      </c>
      <c r="E7232" s="10" t="s">
        <v>9</v>
      </c>
      <c r="F7232" s="10" t="s">
        <v>52</v>
      </c>
      <c r="G7232" s="10">
        <v>0</v>
      </c>
      <c r="H7232" s="10">
        <v>0.08</v>
      </c>
      <c r="I7232" s="10">
        <v>0</v>
      </c>
      <c r="J7232" s="10">
        <v>0.02</v>
      </c>
      <c r="K7232" s="10">
        <v>0.09</v>
      </c>
    </row>
    <row r="7233" spans="1:11" x14ac:dyDescent="0.35">
      <c r="A7233" s="9">
        <v>10836</v>
      </c>
      <c r="B7233" s="9" t="s">
        <v>3441</v>
      </c>
      <c r="C7233" s="9" t="s">
        <v>34</v>
      </c>
      <c r="D7233" s="9">
        <v>2006</v>
      </c>
      <c r="E7233" s="9" t="s">
        <v>9</v>
      </c>
      <c r="F7233" s="9" t="s">
        <v>67</v>
      </c>
      <c r="G7233" s="9">
        <v>0.05</v>
      </c>
      <c r="H7233" s="9">
        <v>0.04</v>
      </c>
      <c r="I7233" s="9">
        <v>0</v>
      </c>
      <c r="J7233" s="9">
        <v>0.01</v>
      </c>
      <c r="K7233" s="9">
        <v>0.09</v>
      </c>
    </row>
    <row r="7234" spans="1:11" x14ac:dyDescent="0.35">
      <c r="A7234" s="10">
        <v>10837</v>
      </c>
      <c r="B7234" s="10" t="s">
        <v>3733</v>
      </c>
      <c r="C7234" s="10" t="s">
        <v>42</v>
      </c>
      <c r="D7234" s="10">
        <v>2009</v>
      </c>
      <c r="E7234" s="10" t="s">
        <v>1</v>
      </c>
      <c r="F7234" s="10" t="s">
        <v>43</v>
      </c>
      <c r="G7234" s="10">
        <v>0.09</v>
      </c>
      <c r="H7234" s="10">
        <v>0</v>
      </c>
      <c r="I7234" s="10">
        <v>0</v>
      </c>
      <c r="J7234" s="10">
        <v>0.01</v>
      </c>
      <c r="K7234" s="10">
        <v>0.09</v>
      </c>
    </row>
    <row r="7235" spans="1:11" x14ac:dyDescent="0.35">
      <c r="A7235" s="9">
        <v>10838</v>
      </c>
      <c r="B7235" s="9" t="s">
        <v>4068</v>
      </c>
      <c r="C7235" s="9" t="s">
        <v>94</v>
      </c>
      <c r="D7235" s="9">
        <v>2011</v>
      </c>
      <c r="E7235" s="9" t="s">
        <v>5</v>
      </c>
      <c r="F7235" s="9" t="s">
        <v>690</v>
      </c>
      <c r="G7235" s="9">
        <v>0</v>
      </c>
      <c r="H7235" s="9">
        <v>7.0000000000000007E-2</v>
      </c>
      <c r="I7235" s="9">
        <v>0</v>
      </c>
      <c r="J7235" s="9">
        <v>0.02</v>
      </c>
      <c r="K7235" s="9">
        <v>0.09</v>
      </c>
    </row>
    <row r="7236" spans="1:11" x14ac:dyDescent="0.35">
      <c r="A7236" s="10">
        <v>10839</v>
      </c>
      <c r="B7236" s="10" t="s">
        <v>4069</v>
      </c>
      <c r="C7236" s="10" t="s">
        <v>69</v>
      </c>
      <c r="D7236" s="10">
        <v>2011</v>
      </c>
      <c r="E7236" s="10" t="s">
        <v>6</v>
      </c>
      <c r="F7236" s="10" t="s">
        <v>50</v>
      </c>
      <c r="G7236" s="10">
        <v>0.05</v>
      </c>
      <c r="H7236" s="10">
        <v>0.03</v>
      </c>
      <c r="I7236" s="10">
        <v>0</v>
      </c>
      <c r="J7236" s="10">
        <v>0.01</v>
      </c>
      <c r="K7236" s="10">
        <v>0.09</v>
      </c>
    </row>
    <row r="7237" spans="1:11" x14ac:dyDescent="0.35">
      <c r="A7237" s="9">
        <v>10840</v>
      </c>
      <c r="B7237" s="9" t="s">
        <v>3829</v>
      </c>
      <c r="C7237" s="9" t="s">
        <v>94</v>
      </c>
      <c r="D7237" s="9">
        <v>2014</v>
      </c>
      <c r="E7237" s="9" t="s">
        <v>4</v>
      </c>
      <c r="F7237" s="9" t="s">
        <v>98</v>
      </c>
      <c r="G7237" s="9">
        <v>0</v>
      </c>
      <c r="H7237" s="9">
        <v>0.08</v>
      </c>
      <c r="I7237" s="9">
        <v>0</v>
      </c>
      <c r="J7237" s="9">
        <v>0.01</v>
      </c>
      <c r="K7237" s="9">
        <v>0.09</v>
      </c>
    </row>
    <row r="7238" spans="1:11" x14ac:dyDescent="0.35">
      <c r="A7238" s="10">
        <v>10841</v>
      </c>
      <c r="B7238" s="10" t="s">
        <v>4070</v>
      </c>
      <c r="C7238" s="10" t="s">
        <v>94</v>
      </c>
      <c r="D7238" s="10">
        <v>2011</v>
      </c>
      <c r="E7238" s="10" t="s">
        <v>12</v>
      </c>
      <c r="F7238" s="10" t="s">
        <v>807</v>
      </c>
      <c r="G7238" s="10">
        <v>7.0000000000000007E-2</v>
      </c>
      <c r="H7238" s="10">
        <v>0.02</v>
      </c>
      <c r="I7238" s="10">
        <v>0</v>
      </c>
      <c r="J7238" s="10">
        <v>0.01</v>
      </c>
      <c r="K7238" s="10">
        <v>0.09</v>
      </c>
    </row>
    <row r="7239" spans="1:11" x14ac:dyDescent="0.35">
      <c r="A7239" s="9">
        <v>10842</v>
      </c>
      <c r="B7239" s="9" t="s">
        <v>1517</v>
      </c>
      <c r="C7239" s="9" t="s">
        <v>149</v>
      </c>
      <c r="D7239" s="9">
        <v>2005</v>
      </c>
      <c r="E7239" s="9" t="s">
        <v>2</v>
      </c>
      <c r="F7239" s="9" t="s">
        <v>75</v>
      </c>
      <c r="G7239" s="9">
        <v>7.0000000000000007E-2</v>
      </c>
      <c r="H7239" s="9">
        <v>0.02</v>
      </c>
      <c r="I7239" s="9">
        <v>0</v>
      </c>
      <c r="J7239" s="9">
        <v>0</v>
      </c>
      <c r="K7239" s="9">
        <v>0.09</v>
      </c>
    </row>
    <row r="7240" spans="1:11" x14ac:dyDescent="0.35">
      <c r="A7240" s="10">
        <v>10843</v>
      </c>
      <c r="B7240" s="10" t="s">
        <v>4071</v>
      </c>
      <c r="C7240" s="10" t="s">
        <v>69</v>
      </c>
      <c r="D7240" s="10">
        <v>2010</v>
      </c>
      <c r="E7240" s="10" t="s">
        <v>6</v>
      </c>
      <c r="F7240" s="10" t="s">
        <v>57</v>
      </c>
      <c r="G7240" s="10">
        <v>0</v>
      </c>
      <c r="H7240" s="10">
        <v>7.0000000000000007E-2</v>
      </c>
      <c r="I7240" s="10">
        <v>0</v>
      </c>
      <c r="J7240" s="10">
        <v>0.02</v>
      </c>
      <c r="K7240" s="10">
        <v>0.09</v>
      </c>
    </row>
    <row r="7241" spans="1:11" x14ac:dyDescent="0.35">
      <c r="A7241" s="9">
        <v>10844</v>
      </c>
      <c r="B7241" s="9" t="s">
        <v>4072</v>
      </c>
      <c r="C7241" s="9" t="s">
        <v>70</v>
      </c>
      <c r="D7241" s="9">
        <v>2009</v>
      </c>
      <c r="E7241" s="9" t="s">
        <v>7</v>
      </c>
      <c r="F7241" s="9" t="s">
        <v>4073</v>
      </c>
      <c r="G7241" s="9">
        <v>0.08</v>
      </c>
      <c r="H7241" s="9">
        <v>0.01</v>
      </c>
      <c r="I7241" s="9">
        <v>0</v>
      </c>
      <c r="J7241" s="9">
        <v>0.01</v>
      </c>
      <c r="K7241" s="9">
        <v>0.09</v>
      </c>
    </row>
    <row r="7242" spans="1:11" x14ac:dyDescent="0.35">
      <c r="A7242" s="10">
        <v>10845</v>
      </c>
      <c r="B7242" s="10" t="s">
        <v>2634</v>
      </c>
      <c r="C7242" s="10" t="s">
        <v>149</v>
      </c>
      <c r="D7242" s="10">
        <v>2002</v>
      </c>
      <c r="E7242" s="10" t="s">
        <v>10</v>
      </c>
      <c r="F7242" s="10" t="s">
        <v>2635</v>
      </c>
      <c r="G7242" s="10">
        <v>7.0000000000000007E-2</v>
      </c>
      <c r="H7242" s="10">
        <v>0.02</v>
      </c>
      <c r="I7242" s="10">
        <v>0</v>
      </c>
      <c r="J7242" s="10">
        <v>0</v>
      </c>
      <c r="K7242" s="10">
        <v>0.09</v>
      </c>
    </row>
    <row r="7243" spans="1:11" x14ac:dyDescent="0.35">
      <c r="A7243" s="9">
        <v>10846</v>
      </c>
      <c r="B7243" s="9" t="s">
        <v>3327</v>
      </c>
      <c r="C7243" s="9" t="s">
        <v>102</v>
      </c>
      <c r="D7243" s="9">
        <v>2016</v>
      </c>
      <c r="E7243" s="9" t="s">
        <v>9</v>
      </c>
      <c r="F7243" s="9" t="s">
        <v>75</v>
      </c>
      <c r="G7243" s="9">
        <v>0</v>
      </c>
      <c r="H7243" s="9">
        <v>0</v>
      </c>
      <c r="I7243" s="9">
        <v>0.09</v>
      </c>
      <c r="J7243" s="9">
        <v>0</v>
      </c>
      <c r="K7243" s="9">
        <v>0.09</v>
      </c>
    </row>
    <row r="7244" spans="1:11" x14ac:dyDescent="0.35">
      <c r="A7244" s="10">
        <v>10847</v>
      </c>
      <c r="B7244" s="10" t="s">
        <v>1476</v>
      </c>
      <c r="C7244" s="10" t="s">
        <v>39</v>
      </c>
      <c r="D7244" s="10">
        <v>2004</v>
      </c>
      <c r="E7244" s="10" t="s">
        <v>3</v>
      </c>
      <c r="F7244" s="10" t="s">
        <v>78</v>
      </c>
      <c r="G7244" s="10">
        <v>7.0000000000000007E-2</v>
      </c>
      <c r="H7244" s="10">
        <v>0.02</v>
      </c>
      <c r="I7244" s="10">
        <v>0</v>
      </c>
      <c r="J7244" s="10">
        <v>0</v>
      </c>
      <c r="K7244" s="10">
        <v>0.09</v>
      </c>
    </row>
    <row r="7245" spans="1:11" x14ac:dyDescent="0.35">
      <c r="A7245" s="9">
        <v>10848</v>
      </c>
      <c r="B7245" s="9" t="s">
        <v>4074</v>
      </c>
      <c r="C7245" s="9" t="s">
        <v>94</v>
      </c>
      <c r="D7245" s="9">
        <v>2006</v>
      </c>
      <c r="E7245" s="9" t="s">
        <v>12</v>
      </c>
      <c r="F7245" s="9" t="s">
        <v>46</v>
      </c>
      <c r="G7245" s="9">
        <v>0</v>
      </c>
      <c r="H7245" s="9">
        <v>0.08</v>
      </c>
      <c r="I7245" s="9">
        <v>0</v>
      </c>
      <c r="J7245" s="9">
        <v>0.02</v>
      </c>
      <c r="K7245" s="9">
        <v>0.09</v>
      </c>
    </row>
    <row r="7246" spans="1:11" x14ac:dyDescent="0.35">
      <c r="A7246" s="10">
        <v>10849</v>
      </c>
      <c r="B7246" s="10" t="s">
        <v>1120</v>
      </c>
      <c r="C7246" s="10" t="s">
        <v>39</v>
      </c>
      <c r="D7246" s="10">
        <v>2002</v>
      </c>
      <c r="E7246" s="10" t="s">
        <v>1</v>
      </c>
      <c r="F7246" s="10" t="s">
        <v>76</v>
      </c>
      <c r="G7246" s="10">
        <v>7.0000000000000007E-2</v>
      </c>
      <c r="H7246" s="10">
        <v>0.02</v>
      </c>
      <c r="I7246" s="10">
        <v>0</v>
      </c>
      <c r="J7246" s="10">
        <v>0</v>
      </c>
      <c r="K7246" s="10">
        <v>0.09</v>
      </c>
    </row>
    <row r="7247" spans="1:11" x14ac:dyDescent="0.35">
      <c r="A7247" s="9">
        <v>10850</v>
      </c>
      <c r="B7247" s="9" t="s">
        <v>4075</v>
      </c>
      <c r="C7247" s="9" t="s">
        <v>49</v>
      </c>
      <c r="D7247" s="9">
        <v>2009</v>
      </c>
      <c r="E7247" s="9" t="s">
        <v>9</v>
      </c>
      <c r="F7247" s="9" t="s">
        <v>184</v>
      </c>
      <c r="G7247" s="9">
        <v>0</v>
      </c>
      <c r="H7247" s="9">
        <v>0</v>
      </c>
      <c r="I7247" s="9">
        <v>0.09</v>
      </c>
      <c r="J7247" s="9">
        <v>0</v>
      </c>
      <c r="K7247" s="9">
        <v>0.09</v>
      </c>
    </row>
    <row r="7248" spans="1:11" x14ac:dyDescent="0.35">
      <c r="A7248" s="10">
        <v>10851</v>
      </c>
      <c r="B7248" s="10" t="s">
        <v>802</v>
      </c>
      <c r="C7248" s="10" t="s">
        <v>39</v>
      </c>
      <c r="D7248" s="10">
        <v>2005</v>
      </c>
      <c r="E7248" s="10" t="s">
        <v>9</v>
      </c>
      <c r="F7248" s="10" t="s">
        <v>35</v>
      </c>
      <c r="G7248" s="10">
        <v>7.0000000000000007E-2</v>
      </c>
      <c r="H7248" s="10">
        <v>0.02</v>
      </c>
      <c r="I7248" s="10">
        <v>0</v>
      </c>
      <c r="J7248" s="10">
        <v>0</v>
      </c>
      <c r="K7248" s="10">
        <v>0.09</v>
      </c>
    </row>
    <row r="7249" spans="1:11" x14ac:dyDescent="0.35">
      <c r="A7249" s="9">
        <v>10852</v>
      </c>
      <c r="B7249" s="9" t="s">
        <v>4076</v>
      </c>
      <c r="C7249" s="9" t="s">
        <v>34</v>
      </c>
      <c r="D7249" s="9">
        <v>2003</v>
      </c>
      <c r="E7249" s="9" t="s">
        <v>3</v>
      </c>
      <c r="F7249" s="9" t="s">
        <v>114</v>
      </c>
      <c r="G7249" s="9">
        <v>0.05</v>
      </c>
      <c r="H7249" s="9">
        <v>0.04</v>
      </c>
      <c r="I7249" s="9">
        <v>0</v>
      </c>
      <c r="J7249" s="9">
        <v>0.01</v>
      </c>
      <c r="K7249" s="9">
        <v>0.09</v>
      </c>
    </row>
    <row r="7250" spans="1:11" x14ac:dyDescent="0.35">
      <c r="A7250" s="10">
        <v>10853</v>
      </c>
      <c r="B7250" s="10" t="s">
        <v>4077</v>
      </c>
      <c r="C7250" s="10" t="s">
        <v>42</v>
      </c>
      <c r="D7250" s="10">
        <v>2011</v>
      </c>
      <c r="E7250" s="10" t="s">
        <v>6</v>
      </c>
      <c r="F7250" s="10" t="s">
        <v>61</v>
      </c>
      <c r="G7250" s="10">
        <v>0.02</v>
      </c>
      <c r="H7250" s="10">
        <v>7.0000000000000007E-2</v>
      </c>
      <c r="I7250" s="10">
        <v>0</v>
      </c>
      <c r="J7250" s="10">
        <v>0.01</v>
      </c>
      <c r="K7250" s="10">
        <v>0.09</v>
      </c>
    </row>
    <row r="7251" spans="1:11" x14ac:dyDescent="0.35">
      <c r="A7251" s="9">
        <v>10854</v>
      </c>
      <c r="B7251" s="9" t="s">
        <v>4078</v>
      </c>
      <c r="C7251" s="9" t="s">
        <v>102</v>
      </c>
      <c r="D7251" s="9">
        <v>2016</v>
      </c>
      <c r="E7251" s="9" t="s">
        <v>10</v>
      </c>
      <c r="F7251" s="9" t="s">
        <v>98</v>
      </c>
      <c r="G7251" s="9">
        <v>0.04</v>
      </c>
      <c r="H7251" s="9">
        <v>0.01</v>
      </c>
      <c r="I7251" s="9">
        <v>0.03</v>
      </c>
      <c r="J7251" s="9">
        <v>0.01</v>
      </c>
      <c r="K7251" s="9">
        <v>0.09</v>
      </c>
    </row>
    <row r="7252" spans="1:11" x14ac:dyDescent="0.35">
      <c r="A7252" s="10">
        <v>10855</v>
      </c>
      <c r="B7252" s="10" t="s">
        <v>4079</v>
      </c>
      <c r="C7252" s="10" t="s">
        <v>80</v>
      </c>
      <c r="D7252" s="10">
        <v>1998</v>
      </c>
      <c r="E7252" s="10" t="s">
        <v>12</v>
      </c>
      <c r="F7252" s="10" t="s">
        <v>1651</v>
      </c>
      <c r="G7252" s="10">
        <v>0</v>
      </c>
      <c r="H7252" s="10">
        <v>0</v>
      </c>
      <c r="I7252" s="10">
        <v>0.09</v>
      </c>
      <c r="J7252" s="10">
        <v>0</v>
      </c>
      <c r="K7252" s="10">
        <v>0.09</v>
      </c>
    </row>
    <row r="7253" spans="1:11" x14ac:dyDescent="0.35">
      <c r="A7253" s="9">
        <v>10856</v>
      </c>
      <c r="B7253" s="9" t="s">
        <v>921</v>
      </c>
      <c r="C7253" s="9" t="s">
        <v>49</v>
      </c>
      <c r="D7253" s="9">
        <v>2008</v>
      </c>
      <c r="E7253" s="9" t="s">
        <v>1</v>
      </c>
      <c r="F7253" s="9" t="s">
        <v>61</v>
      </c>
      <c r="G7253" s="9">
        <v>7.0000000000000007E-2</v>
      </c>
      <c r="H7253" s="9">
        <v>0.02</v>
      </c>
      <c r="I7253" s="9">
        <v>0</v>
      </c>
      <c r="J7253" s="9">
        <v>0.01</v>
      </c>
      <c r="K7253" s="9">
        <v>0.09</v>
      </c>
    </row>
    <row r="7254" spans="1:11" x14ac:dyDescent="0.35">
      <c r="A7254" s="10">
        <v>10857</v>
      </c>
      <c r="B7254" s="10" t="s">
        <v>4080</v>
      </c>
      <c r="C7254" s="10" t="s">
        <v>44</v>
      </c>
      <c r="D7254" s="10">
        <v>2012</v>
      </c>
      <c r="E7254" s="10" t="s">
        <v>11</v>
      </c>
      <c r="F7254" s="10" t="s">
        <v>73</v>
      </c>
      <c r="G7254" s="10">
        <v>0</v>
      </c>
      <c r="H7254" s="10">
        <v>0</v>
      </c>
      <c r="I7254" s="10">
        <v>0.09</v>
      </c>
      <c r="J7254" s="10">
        <v>0</v>
      </c>
      <c r="K7254" s="10">
        <v>0.09</v>
      </c>
    </row>
    <row r="7255" spans="1:11" x14ac:dyDescent="0.35">
      <c r="A7255" s="9">
        <v>10858</v>
      </c>
      <c r="B7255" s="9" t="s">
        <v>4081</v>
      </c>
      <c r="C7255" s="9" t="s">
        <v>88</v>
      </c>
      <c r="D7255" s="9">
        <v>2012</v>
      </c>
      <c r="E7255" s="9" t="s">
        <v>9</v>
      </c>
      <c r="F7255" s="9" t="s">
        <v>75</v>
      </c>
      <c r="G7255" s="9">
        <v>0</v>
      </c>
      <c r="H7255" s="9">
        <v>0</v>
      </c>
      <c r="I7255" s="9">
        <v>0.09</v>
      </c>
      <c r="J7255" s="9">
        <v>0</v>
      </c>
      <c r="K7255" s="9">
        <v>0.09</v>
      </c>
    </row>
    <row r="7256" spans="1:11" x14ac:dyDescent="0.35">
      <c r="A7256" s="10">
        <v>10859</v>
      </c>
      <c r="B7256" s="10" t="s">
        <v>4082</v>
      </c>
      <c r="C7256" s="10" t="s">
        <v>49</v>
      </c>
      <c r="D7256" s="10">
        <v>2009</v>
      </c>
      <c r="E7256" s="10" t="s">
        <v>9</v>
      </c>
      <c r="F7256" s="10" t="s">
        <v>75</v>
      </c>
      <c r="G7256" s="10">
        <v>0</v>
      </c>
      <c r="H7256" s="10">
        <v>0</v>
      </c>
      <c r="I7256" s="10">
        <v>0.09</v>
      </c>
      <c r="J7256" s="10">
        <v>0</v>
      </c>
      <c r="K7256" s="10">
        <v>0.09</v>
      </c>
    </row>
    <row r="7257" spans="1:11" x14ac:dyDescent="0.35">
      <c r="A7257" s="9">
        <v>10860</v>
      </c>
      <c r="B7257" s="9" t="s">
        <v>4083</v>
      </c>
      <c r="C7257" s="9" t="s">
        <v>72</v>
      </c>
      <c r="D7257" s="9">
        <v>1998</v>
      </c>
      <c r="E7257" s="9" t="s">
        <v>12</v>
      </c>
      <c r="F7257" s="9" t="s">
        <v>61</v>
      </c>
      <c r="G7257" s="9">
        <v>0.05</v>
      </c>
      <c r="H7257" s="9">
        <v>0.04</v>
      </c>
      <c r="I7257" s="9">
        <v>0</v>
      </c>
      <c r="J7257" s="9">
        <v>0.01</v>
      </c>
      <c r="K7257" s="9">
        <v>0.09</v>
      </c>
    </row>
    <row r="7258" spans="1:11" x14ac:dyDescent="0.35">
      <c r="A7258" s="10">
        <v>10861</v>
      </c>
      <c r="B7258" s="10" t="s">
        <v>4084</v>
      </c>
      <c r="C7258" s="10" t="s">
        <v>42</v>
      </c>
      <c r="D7258" s="10">
        <v>2008</v>
      </c>
      <c r="E7258" s="10" t="s">
        <v>9</v>
      </c>
      <c r="F7258" s="10" t="s">
        <v>63</v>
      </c>
      <c r="G7258" s="10">
        <v>0.09</v>
      </c>
      <c r="H7258" s="10">
        <v>0</v>
      </c>
      <c r="I7258" s="10">
        <v>0</v>
      </c>
      <c r="J7258" s="10">
        <v>0.01</v>
      </c>
      <c r="K7258" s="10">
        <v>0.09</v>
      </c>
    </row>
    <row r="7259" spans="1:11" x14ac:dyDescent="0.35">
      <c r="A7259" s="9">
        <v>10862</v>
      </c>
      <c r="B7259" s="9" t="s">
        <v>4085</v>
      </c>
      <c r="C7259" s="9" t="s">
        <v>72</v>
      </c>
      <c r="D7259" s="9">
        <v>2001</v>
      </c>
      <c r="E7259" s="9" t="s">
        <v>12</v>
      </c>
      <c r="F7259" s="9" t="s">
        <v>2450</v>
      </c>
      <c r="G7259" s="9">
        <v>0.05</v>
      </c>
      <c r="H7259" s="9">
        <v>0.04</v>
      </c>
      <c r="I7259" s="9">
        <v>0</v>
      </c>
      <c r="J7259" s="9">
        <v>0.01</v>
      </c>
      <c r="K7259" s="9">
        <v>0.09</v>
      </c>
    </row>
    <row r="7260" spans="1:11" x14ac:dyDescent="0.35">
      <c r="A7260" s="10">
        <v>10863</v>
      </c>
      <c r="B7260" s="10" t="s">
        <v>4086</v>
      </c>
      <c r="C7260" s="10" t="s">
        <v>72</v>
      </c>
      <c r="D7260" s="10">
        <v>1997</v>
      </c>
      <c r="E7260" s="10" t="s">
        <v>9</v>
      </c>
      <c r="F7260" s="10" t="s">
        <v>57</v>
      </c>
      <c r="G7260" s="10">
        <v>0.05</v>
      </c>
      <c r="H7260" s="10">
        <v>0.04</v>
      </c>
      <c r="I7260" s="10">
        <v>0</v>
      </c>
      <c r="J7260" s="10">
        <v>0.01</v>
      </c>
      <c r="K7260" s="10">
        <v>0.09</v>
      </c>
    </row>
    <row r="7261" spans="1:11" x14ac:dyDescent="0.35">
      <c r="A7261" s="9">
        <v>10864</v>
      </c>
      <c r="B7261" s="9" t="s">
        <v>4087</v>
      </c>
      <c r="C7261" s="9" t="s">
        <v>47</v>
      </c>
      <c r="D7261" s="9">
        <v>1995</v>
      </c>
      <c r="E7261" s="9" t="s">
        <v>4</v>
      </c>
      <c r="F7261" s="9" t="s">
        <v>53</v>
      </c>
      <c r="G7261" s="9">
        <v>0</v>
      </c>
      <c r="H7261" s="9">
        <v>0</v>
      </c>
      <c r="I7261" s="9">
        <v>0.09</v>
      </c>
      <c r="J7261" s="9">
        <v>0</v>
      </c>
      <c r="K7261" s="9">
        <v>0.09</v>
      </c>
    </row>
    <row r="7262" spans="1:11" x14ac:dyDescent="0.35">
      <c r="A7262" s="10">
        <v>10865</v>
      </c>
      <c r="B7262" s="10" t="s">
        <v>4088</v>
      </c>
      <c r="C7262" s="10" t="s">
        <v>88</v>
      </c>
      <c r="D7262" s="10">
        <v>2013</v>
      </c>
      <c r="E7262" s="10" t="s">
        <v>2</v>
      </c>
      <c r="F7262" s="10" t="s">
        <v>75</v>
      </c>
      <c r="G7262" s="10">
        <v>0.05</v>
      </c>
      <c r="H7262" s="10">
        <v>0.04</v>
      </c>
      <c r="I7262" s="10">
        <v>0</v>
      </c>
      <c r="J7262" s="10">
        <v>0.01</v>
      </c>
      <c r="K7262" s="10">
        <v>0.09</v>
      </c>
    </row>
    <row r="7263" spans="1:11" x14ac:dyDescent="0.35">
      <c r="A7263" s="9">
        <v>10866</v>
      </c>
      <c r="B7263" s="9" t="s">
        <v>4089</v>
      </c>
      <c r="C7263" s="9" t="s">
        <v>183</v>
      </c>
      <c r="D7263" s="9">
        <v>2014</v>
      </c>
      <c r="E7263" s="9" t="s">
        <v>9</v>
      </c>
      <c r="F7263" s="9" t="s">
        <v>43</v>
      </c>
      <c r="G7263" s="9">
        <v>0.08</v>
      </c>
      <c r="H7263" s="9">
        <v>0</v>
      </c>
      <c r="I7263" s="9">
        <v>0</v>
      </c>
      <c r="J7263" s="9">
        <v>0.01</v>
      </c>
      <c r="K7263" s="9">
        <v>0.09</v>
      </c>
    </row>
    <row r="7264" spans="1:11" x14ac:dyDescent="0.35">
      <c r="A7264" s="10">
        <v>10867</v>
      </c>
      <c r="B7264" s="10" t="s">
        <v>4090</v>
      </c>
      <c r="C7264" s="10" t="s">
        <v>34</v>
      </c>
      <c r="D7264" s="10">
        <v>2001</v>
      </c>
      <c r="E7264" s="10" t="s">
        <v>4</v>
      </c>
      <c r="F7264" s="10" t="s">
        <v>1138</v>
      </c>
      <c r="G7264" s="10">
        <v>0.02</v>
      </c>
      <c r="H7264" s="10">
        <v>0.02</v>
      </c>
      <c r="I7264" s="10">
        <v>0.04</v>
      </c>
      <c r="J7264" s="10">
        <v>0.01</v>
      </c>
      <c r="K7264" s="10">
        <v>0.09</v>
      </c>
    </row>
    <row r="7265" spans="1:11" x14ac:dyDescent="0.35">
      <c r="A7265" s="9">
        <v>10868</v>
      </c>
      <c r="B7265" s="9" t="s">
        <v>4091</v>
      </c>
      <c r="C7265" s="9" t="s">
        <v>44</v>
      </c>
      <c r="D7265" s="9">
        <v>2006</v>
      </c>
      <c r="E7265" s="9" t="s">
        <v>1</v>
      </c>
      <c r="F7265" s="9" t="s">
        <v>76</v>
      </c>
      <c r="G7265" s="9">
        <v>0.09</v>
      </c>
      <c r="H7265" s="9">
        <v>0</v>
      </c>
      <c r="I7265" s="9">
        <v>0</v>
      </c>
      <c r="J7265" s="9">
        <v>0.01</v>
      </c>
      <c r="K7265" s="9">
        <v>0.09</v>
      </c>
    </row>
    <row r="7266" spans="1:11" x14ac:dyDescent="0.35">
      <c r="A7266" s="10">
        <v>10869</v>
      </c>
      <c r="B7266" s="10" t="s">
        <v>1610</v>
      </c>
      <c r="C7266" s="10" t="s">
        <v>44</v>
      </c>
      <c r="D7266" s="10">
        <v>2010</v>
      </c>
      <c r="E7266" s="10" t="s">
        <v>1</v>
      </c>
      <c r="F7266" s="10" t="s">
        <v>43</v>
      </c>
      <c r="G7266" s="10">
        <v>0.08</v>
      </c>
      <c r="H7266" s="10">
        <v>0</v>
      </c>
      <c r="I7266" s="10">
        <v>0</v>
      </c>
      <c r="J7266" s="10">
        <v>0.01</v>
      </c>
      <c r="K7266" s="10">
        <v>0.09</v>
      </c>
    </row>
    <row r="7267" spans="1:11" x14ac:dyDescent="0.35">
      <c r="A7267" s="9">
        <v>10870</v>
      </c>
      <c r="B7267" s="9" t="s">
        <v>4092</v>
      </c>
      <c r="C7267" s="9" t="s">
        <v>36</v>
      </c>
      <c r="D7267" s="9">
        <v>2002</v>
      </c>
      <c r="E7267" s="9" t="s">
        <v>9</v>
      </c>
      <c r="F7267" s="9" t="s">
        <v>67</v>
      </c>
      <c r="G7267" s="9">
        <v>7.0000000000000007E-2</v>
      </c>
      <c r="H7267" s="9">
        <v>0.02</v>
      </c>
      <c r="I7267" s="9">
        <v>0</v>
      </c>
      <c r="J7267" s="9">
        <v>0</v>
      </c>
      <c r="K7267" s="9">
        <v>0.09</v>
      </c>
    </row>
    <row r="7268" spans="1:11" x14ac:dyDescent="0.35">
      <c r="A7268" s="10">
        <v>10871</v>
      </c>
      <c r="B7268" s="10" t="s">
        <v>4093</v>
      </c>
      <c r="C7268" s="10" t="s">
        <v>70</v>
      </c>
      <c r="D7268" s="10">
        <v>2010</v>
      </c>
      <c r="E7268" s="10" t="s">
        <v>1</v>
      </c>
      <c r="F7268" s="10" t="s">
        <v>194</v>
      </c>
      <c r="G7268" s="10">
        <v>0.09</v>
      </c>
      <c r="H7268" s="10">
        <v>0</v>
      </c>
      <c r="I7268" s="10">
        <v>0</v>
      </c>
      <c r="J7268" s="10">
        <v>0.01</v>
      </c>
      <c r="K7268" s="10">
        <v>0.09</v>
      </c>
    </row>
    <row r="7269" spans="1:11" x14ac:dyDescent="0.35">
      <c r="A7269" s="9">
        <v>10872</v>
      </c>
      <c r="B7269" s="9" t="s">
        <v>4094</v>
      </c>
      <c r="C7269" s="9" t="s">
        <v>49</v>
      </c>
      <c r="D7269" s="9">
        <v>2008</v>
      </c>
      <c r="E7269" s="9" t="s">
        <v>12</v>
      </c>
      <c r="F7269" s="9" t="s">
        <v>356</v>
      </c>
      <c r="G7269" s="9">
        <v>0.09</v>
      </c>
      <c r="H7269" s="9">
        <v>0</v>
      </c>
      <c r="I7269" s="9">
        <v>0</v>
      </c>
      <c r="J7269" s="9">
        <v>0.01</v>
      </c>
      <c r="K7269" s="9">
        <v>0.09</v>
      </c>
    </row>
    <row r="7270" spans="1:11" x14ac:dyDescent="0.35">
      <c r="A7270" s="10">
        <v>10873</v>
      </c>
      <c r="B7270" s="10" t="s">
        <v>4095</v>
      </c>
      <c r="C7270" s="10" t="s">
        <v>34</v>
      </c>
      <c r="D7270" s="10">
        <v>2004</v>
      </c>
      <c r="E7270" s="10" t="s">
        <v>4</v>
      </c>
      <c r="F7270" s="10" t="s">
        <v>46</v>
      </c>
      <c r="G7270" s="10">
        <v>0.05</v>
      </c>
      <c r="H7270" s="10">
        <v>0.04</v>
      </c>
      <c r="I7270" s="10">
        <v>0</v>
      </c>
      <c r="J7270" s="10">
        <v>0.01</v>
      </c>
      <c r="K7270" s="10">
        <v>0.09</v>
      </c>
    </row>
    <row r="7271" spans="1:11" x14ac:dyDescent="0.35">
      <c r="A7271" s="9">
        <v>10874</v>
      </c>
      <c r="B7271" s="9" t="s">
        <v>1160</v>
      </c>
      <c r="C7271" s="9" t="s">
        <v>39</v>
      </c>
      <c r="D7271" s="9">
        <v>2002</v>
      </c>
      <c r="E7271" s="9" t="s">
        <v>3</v>
      </c>
      <c r="F7271" s="9" t="s">
        <v>67</v>
      </c>
      <c r="G7271" s="9">
        <v>7.0000000000000007E-2</v>
      </c>
      <c r="H7271" s="9">
        <v>0.02</v>
      </c>
      <c r="I7271" s="9">
        <v>0</v>
      </c>
      <c r="J7271" s="9">
        <v>0</v>
      </c>
      <c r="K7271" s="9">
        <v>0.09</v>
      </c>
    </row>
    <row r="7272" spans="1:11" x14ac:dyDescent="0.35">
      <c r="A7272" s="10">
        <v>10875</v>
      </c>
      <c r="B7272" s="10" t="s">
        <v>4096</v>
      </c>
      <c r="C7272" s="10" t="s">
        <v>34</v>
      </c>
      <c r="D7272" s="10">
        <v>2004</v>
      </c>
      <c r="E7272" s="10" t="s">
        <v>2</v>
      </c>
      <c r="F7272" s="10" t="s">
        <v>52</v>
      </c>
      <c r="G7272" s="10">
        <v>0.05</v>
      </c>
      <c r="H7272" s="10">
        <v>0.04</v>
      </c>
      <c r="I7272" s="10">
        <v>0</v>
      </c>
      <c r="J7272" s="10">
        <v>0.01</v>
      </c>
      <c r="K7272" s="10">
        <v>0.09</v>
      </c>
    </row>
    <row r="7273" spans="1:11" x14ac:dyDescent="0.35">
      <c r="A7273" s="9">
        <v>10876</v>
      </c>
      <c r="B7273" s="9" t="s">
        <v>4097</v>
      </c>
      <c r="C7273" s="9" t="s">
        <v>34</v>
      </c>
      <c r="D7273" s="9">
        <v>2004</v>
      </c>
      <c r="E7273" s="9" t="s">
        <v>7</v>
      </c>
      <c r="F7273" s="9" t="s">
        <v>38</v>
      </c>
      <c r="G7273" s="9">
        <v>0.05</v>
      </c>
      <c r="H7273" s="9">
        <v>0.04</v>
      </c>
      <c r="I7273" s="9">
        <v>0</v>
      </c>
      <c r="J7273" s="9">
        <v>0.01</v>
      </c>
      <c r="K7273" s="9">
        <v>0.09</v>
      </c>
    </row>
    <row r="7274" spans="1:11" x14ac:dyDescent="0.35">
      <c r="A7274" s="10">
        <v>10877</v>
      </c>
      <c r="B7274" s="10" t="s">
        <v>4098</v>
      </c>
      <c r="C7274" s="10" t="s">
        <v>72</v>
      </c>
      <c r="D7274" s="10">
        <v>1995</v>
      </c>
      <c r="E7274" s="10" t="s">
        <v>12</v>
      </c>
      <c r="F7274" s="10" t="s">
        <v>116</v>
      </c>
      <c r="G7274" s="10">
        <v>0.05</v>
      </c>
      <c r="H7274" s="10">
        <v>0.04</v>
      </c>
      <c r="I7274" s="10">
        <v>0</v>
      </c>
      <c r="J7274" s="10">
        <v>0.01</v>
      </c>
      <c r="K7274" s="10">
        <v>0.09</v>
      </c>
    </row>
    <row r="7275" spans="1:11" x14ac:dyDescent="0.35">
      <c r="A7275" s="9">
        <v>10878</v>
      </c>
      <c r="B7275" s="9" t="s">
        <v>4099</v>
      </c>
      <c r="C7275" s="9" t="s">
        <v>70</v>
      </c>
      <c r="D7275" s="9">
        <v>2008</v>
      </c>
      <c r="E7275" s="9" t="s">
        <v>7</v>
      </c>
      <c r="F7275" s="9" t="s">
        <v>3672</v>
      </c>
      <c r="G7275" s="9">
        <v>0.06</v>
      </c>
      <c r="H7275" s="9">
        <v>0.03</v>
      </c>
      <c r="I7275" s="9">
        <v>0</v>
      </c>
      <c r="J7275" s="9">
        <v>0.01</v>
      </c>
      <c r="K7275" s="9">
        <v>0.09</v>
      </c>
    </row>
    <row r="7276" spans="1:11" x14ac:dyDescent="0.35">
      <c r="A7276" s="10">
        <v>10879</v>
      </c>
      <c r="B7276" s="10" t="s">
        <v>4100</v>
      </c>
      <c r="C7276" s="10" t="s">
        <v>49</v>
      </c>
      <c r="D7276" s="10">
        <v>2006</v>
      </c>
      <c r="E7276" s="10" t="s">
        <v>11</v>
      </c>
      <c r="F7276" s="10" t="s">
        <v>67</v>
      </c>
      <c r="G7276" s="10">
        <v>0.08</v>
      </c>
      <c r="H7276" s="10">
        <v>0.01</v>
      </c>
      <c r="I7276" s="10">
        <v>0</v>
      </c>
      <c r="J7276" s="10">
        <v>0.01</v>
      </c>
      <c r="K7276" s="10">
        <v>0.09</v>
      </c>
    </row>
    <row r="7277" spans="1:11" x14ac:dyDescent="0.35">
      <c r="A7277" s="9">
        <v>10880</v>
      </c>
      <c r="B7277" s="9" t="s">
        <v>4101</v>
      </c>
      <c r="C7277" s="9" t="s">
        <v>80</v>
      </c>
      <c r="D7277" s="9">
        <v>1998</v>
      </c>
      <c r="E7277" s="9" t="s">
        <v>1</v>
      </c>
      <c r="F7277" s="9" t="s">
        <v>46</v>
      </c>
      <c r="G7277" s="9">
        <v>0</v>
      </c>
      <c r="H7277" s="9">
        <v>0</v>
      </c>
      <c r="I7277" s="9">
        <v>0.09</v>
      </c>
      <c r="J7277" s="9">
        <v>0</v>
      </c>
      <c r="K7277" s="9">
        <v>0.09</v>
      </c>
    </row>
    <row r="7278" spans="1:11" x14ac:dyDescent="0.35">
      <c r="A7278" s="10">
        <v>10881</v>
      </c>
      <c r="B7278" s="10" t="s">
        <v>179</v>
      </c>
      <c r="C7278" s="10" t="s">
        <v>39</v>
      </c>
      <c r="D7278" s="10">
        <v>2003</v>
      </c>
      <c r="E7278" s="10" t="s">
        <v>1</v>
      </c>
      <c r="F7278" s="10" t="s">
        <v>76</v>
      </c>
      <c r="G7278" s="10">
        <v>7.0000000000000007E-2</v>
      </c>
      <c r="H7278" s="10">
        <v>0.02</v>
      </c>
      <c r="I7278" s="10">
        <v>0</v>
      </c>
      <c r="J7278" s="10">
        <v>0</v>
      </c>
      <c r="K7278" s="10">
        <v>0.09</v>
      </c>
    </row>
    <row r="7279" spans="1:11" x14ac:dyDescent="0.35">
      <c r="A7279" s="9">
        <v>10882</v>
      </c>
      <c r="B7279" s="9" t="s">
        <v>4102</v>
      </c>
      <c r="C7279" s="9" t="s">
        <v>36</v>
      </c>
      <c r="D7279" s="9">
        <v>2005</v>
      </c>
      <c r="E7279" s="9" t="s">
        <v>9</v>
      </c>
      <c r="F7279" s="9" t="s">
        <v>35</v>
      </c>
      <c r="G7279" s="9">
        <v>7.0000000000000007E-2</v>
      </c>
      <c r="H7279" s="9">
        <v>0.02</v>
      </c>
      <c r="I7279" s="9">
        <v>0</v>
      </c>
      <c r="J7279" s="9">
        <v>0</v>
      </c>
      <c r="K7279" s="9">
        <v>0.09</v>
      </c>
    </row>
    <row r="7280" spans="1:11" x14ac:dyDescent="0.35">
      <c r="A7280" s="10">
        <v>10883</v>
      </c>
      <c r="B7280" s="10" t="s">
        <v>4103</v>
      </c>
      <c r="C7280" s="10" t="s">
        <v>49</v>
      </c>
      <c r="D7280" s="10">
        <v>2005</v>
      </c>
      <c r="E7280" s="10" t="s">
        <v>4</v>
      </c>
      <c r="F7280" s="10" t="s">
        <v>75</v>
      </c>
      <c r="G7280" s="10">
        <v>0</v>
      </c>
      <c r="H7280" s="10">
        <v>0</v>
      </c>
      <c r="I7280" s="10">
        <v>0.09</v>
      </c>
      <c r="J7280" s="10">
        <v>0</v>
      </c>
      <c r="K7280" s="10">
        <v>0.09</v>
      </c>
    </row>
    <row r="7281" spans="1:11" x14ac:dyDescent="0.35">
      <c r="A7281" s="9">
        <v>10884</v>
      </c>
      <c r="B7281" s="9" t="s">
        <v>3780</v>
      </c>
      <c r="C7281" s="9" t="s">
        <v>70</v>
      </c>
      <c r="D7281" s="9">
        <v>2015</v>
      </c>
      <c r="E7281" s="9" t="s">
        <v>9</v>
      </c>
      <c r="F7281" s="9" t="s">
        <v>1142</v>
      </c>
      <c r="G7281" s="9">
        <v>0.02</v>
      </c>
      <c r="H7281" s="9">
        <v>0.06</v>
      </c>
      <c r="I7281" s="9">
        <v>0</v>
      </c>
      <c r="J7281" s="9">
        <v>0.01</v>
      </c>
      <c r="K7281" s="9">
        <v>0.09</v>
      </c>
    </row>
    <row r="7282" spans="1:11" x14ac:dyDescent="0.35">
      <c r="A7282" s="10">
        <v>10885</v>
      </c>
      <c r="B7282" s="10" t="s">
        <v>4104</v>
      </c>
      <c r="C7282" s="10" t="s">
        <v>44</v>
      </c>
      <c r="D7282" s="10">
        <v>2005</v>
      </c>
      <c r="E7282" s="10" t="s">
        <v>10</v>
      </c>
      <c r="F7282" s="10" t="s">
        <v>57</v>
      </c>
      <c r="G7282" s="10">
        <v>0</v>
      </c>
      <c r="H7282" s="10">
        <v>0</v>
      </c>
      <c r="I7282" s="10">
        <v>0.09</v>
      </c>
      <c r="J7282" s="10">
        <v>0</v>
      </c>
      <c r="K7282" s="10">
        <v>0.09</v>
      </c>
    </row>
    <row r="7283" spans="1:11" x14ac:dyDescent="0.35">
      <c r="A7283" s="9">
        <v>10886</v>
      </c>
      <c r="B7283" s="9" t="s">
        <v>4105</v>
      </c>
      <c r="C7283" s="9" t="s">
        <v>42</v>
      </c>
      <c r="D7283" s="9">
        <v>2009</v>
      </c>
      <c r="E7283" s="9" t="s">
        <v>1</v>
      </c>
      <c r="F7283" s="9" t="s">
        <v>403</v>
      </c>
      <c r="G7283" s="9">
        <v>0.09</v>
      </c>
      <c r="H7283" s="9">
        <v>0</v>
      </c>
      <c r="I7283" s="9">
        <v>0</v>
      </c>
      <c r="J7283" s="9">
        <v>0.01</v>
      </c>
      <c r="K7283" s="9">
        <v>0.09</v>
      </c>
    </row>
    <row r="7284" spans="1:11" x14ac:dyDescent="0.35">
      <c r="A7284" s="10">
        <v>10887</v>
      </c>
      <c r="B7284" s="10" t="s">
        <v>3378</v>
      </c>
      <c r="C7284" s="10" t="s">
        <v>34</v>
      </c>
      <c r="D7284" s="10">
        <v>2005</v>
      </c>
      <c r="E7284" s="10" t="s">
        <v>2</v>
      </c>
      <c r="F7284" s="10" t="s">
        <v>466</v>
      </c>
      <c r="G7284" s="10">
        <v>0.05</v>
      </c>
      <c r="H7284" s="10">
        <v>0.04</v>
      </c>
      <c r="I7284" s="10">
        <v>0</v>
      </c>
      <c r="J7284" s="10">
        <v>0.01</v>
      </c>
      <c r="K7284" s="10">
        <v>0.09</v>
      </c>
    </row>
    <row r="7285" spans="1:11" x14ac:dyDescent="0.35">
      <c r="A7285" s="9">
        <v>10888</v>
      </c>
      <c r="B7285" s="9" t="s">
        <v>3446</v>
      </c>
      <c r="C7285" s="9" t="s">
        <v>44</v>
      </c>
      <c r="D7285" s="9">
        <v>2008</v>
      </c>
      <c r="E7285" s="9" t="s">
        <v>11</v>
      </c>
      <c r="F7285" s="9" t="s">
        <v>91</v>
      </c>
      <c r="G7285" s="9">
        <v>0.08</v>
      </c>
      <c r="H7285" s="9">
        <v>0</v>
      </c>
      <c r="I7285" s="9">
        <v>0</v>
      </c>
      <c r="J7285" s="9">
        <v>0.01</v>
      </c>
      <c r="K7285" s="9">
        <v>0.09</v>
      </c>
    </row>
    <row r="7286" spans="1:11" x14ac:dyDescent="0.35">
      <c r="A7286" s="10">
        <v>10889</v>
      </c>
      <c r="B7286" s="10" t="s">
        <v>4106</v>
      </c>
      <c r="C7286" s="10" t="s">
        <v>72</v>
      </c>
      <c r="D7286" s="10">
        <v>2001</v>
      </c>
      <c r="E7286" s="10" t="s">
        <v>1</v>
      </c>
      <c r="F7286" s="10" t="s">
        <v>75</v>
      </c>
      <c r="G7286" s="10">
        <v>0</v>
      </c>
      <c r="H7286" s="10">
        <v>0</v>
      </c>
      <c r="I7286" s="10">
        <v>0.09</v>
      </c>
      <c r="J7286" s="10">
        <v>0.01</v>
      </c>
      <c r="K7286" s="10">
        <v>0.09</v>
      </c>
    </row>
    <row r="7287" spans="1:11" x14ac:dyDescent="0.35">
      <c r="A7287" s="9">
        <v>10890</v>
      </c>
      <c r="B7287" s="9" t="s">
        <v>4107</v>
      </c>
      <c r="C7287" s="9" t="s">
        <v>44</v>
      </c>
      <c r="D7287" s="9">
        <v>2005</v>
      </c>
      <c r="E7287" s="9" t="s">
        <v>4</v>
      </c>
      <c r="F7287" s="9" t="s">
        <v>75</v>
      </c>
      <c r="G7287" s="9">
        <v>0.08</v>
      </c>
      <c r="H7287" s="9">
        <v>0</v>
      </c>
      <c r="I7287" s="9">
        <v>0</v>
      </c>
      <c r="J7287" s="9">
        <v>0.01</v>
      </c>
      <c r="K7287" s="9">
        <v>0.09</v>
      </c>
    </row>
    <row r="7288" spans="1:11" x14ac:dyDescent="0.35">
      <c r="A7288" s="10">
        <v>10891</v>
      </c>
      <c r="B7288" s="10" t="s">
        <v>4108</v>
      </c>
      <c r="C7288" s="10" t="s">
        <v>56</v>
      </c>
      <c r="D7288" s="10">
        <v>2016</v>
      </c>
      <c r="E7288" s="10" t="s">
        <v>9</v>
      </c>
      <c r="F7288" s="10" t="s">
        <v>75</v>
      </c>
      <c r="G7288" s="10">
        <v>0</v>
      </c>
      <c r="H7288" s="10">
        <v>0</v>
      </c>
      <c r="I7288" s="10">
        <v>0.09</v>
      </c>
      <c r="J7288" s="10">
        <v>0</v>
      </c>
      <c r="K7288" s="10">
        <v>0.09</v>
      </c>
    </row>
    <row r="7289" spans="1:11" x14ac:dyDescent="0.35">
      <c r="A7289" s="9">
        <v>10892</v>
      </c>
      <c r="B7289" s="9" t="s">
        <v>1591</v>
      </c>
      <c r="C7289" s="9" t="s">
        <v>183</v>
      </c>
      <c r="D7289" s="9">
        <v>2013</v>
      </c>
      <c r="E7289" s="9" t="s">
        <v>9</v>
      </c>
      <c r="F7289" s="9" t="s">
        <v>43</v>
      </c>
      <c r="G7289" s="9">
        <v>0.05</v>
      </c>
      <c r="H7289" s="9">
        <v>0.03</v>
      </c>
      <c r="I7289" s="9">
        <v>0</v>
      </c>
      <c r="J7289" s="9">
        <v>0.01</v>
      </c>
      <c r="K7289" s="9">
        <v>0.09</v>
      </c>
    </row>
    <row r="7290" spans="1:11" x14ac:dyDescent="0.35">
      <c r="A7290" s="10">
        <v>10893</v>
      </c>
      <c r="B7290" s="10" t="s">
        <v>4109</v>
      </c>
      <c r="C7290" s="10" t="s">
        <v>102</v>
      </c>
      <c r="D7290" s="10">
        <v>2015</v>
      </c>
      <c r="E7290" s="10" t="s">
        <v>9</v>
      </c>
      <c r="F7290" s="10" t="s">
        <v>50</v>
      </c>
      <c r="G7290" s="10">
        <v>0</v>
      </c>
      <c r="H7290" s="10">
        <v>0.08</v>
      </c>
      <c r="I7290" s="10">
        <v>0</v>
      </c>
      <c r="J7290" s="10">
        <v>0.01</v>
      </c>
      <c r="K7290" s="10">
        <v>0.09</v>
      </c>
    </row>
    <row r="7291" spans="1:11" x14ac:dyDescent="0.35">
      <c r="A7291" s="9">
        <v>10894</v>
      </c>
      <c r="B7291" s="9" t="s">
        <v>4110</v>
      </c>
      <c r="C7291" s="9" t="s">
        <v>34</v>
      </c>
      <c r="D7291" s="9">
        <v>2000</v>
      </c>
      <c r="E7291" s="9" t="s">
        <v>1</v>
      </c>
      <c r="F7291" s="9" t="s">
        <v>38</v>
      </c>
      <c r="G7291" s="9">
        <v>0.05</v>
      </c>
      <c r="H7291" s="9">
        <v>0.04</v>
      </c>
      <c r="I7291" s="9">
        <v>0</v>
      </c>
      <c r="J7291" s="9">
        <v>0.01</v>
      </c>
      <c r="K7291" s="9">
        <v>0.09</v>
      </c>
    </row>
    <row r="7292" spans="1:11" x14ac:dyDescent="0.35">
      <c r="A7292" s="10">
        <v>10895</v>
      </c>
      <c r="B7292" s="10" t="s">
        <v>4111</v>
      </c>
      <c r="C7292" s="10" t="s">
        <v>44</v>
      </c>
      <c r="D7292" s="10">
        <v>2012</v>
      </c>
      <c r="E7292" s="10" t="s">
        <v>11</v>
      </c>
      <c r="F7292" s="10" t="s">
        <v>2784</v>
      </c>
      <c r="G7292" s="10">
        <v>0</v>
      </c>
      <c r="H7292" s="10">
        <v>0</v>
      </c>
      <c r="I7292" s="10">
        <v>0.09</v>
      </c>
      <c r="J7292" s="10">
        <v>0</v>
      </c>
      <c r="K7292" s="10">
        <v>0.09</v>
      </c>
    </row>
    <row r="7293" spans="1:11" x14ac:dyDescent="0.35">
      <c r="A7293" s="9">
        <v>10896</v>
      </c>
      <c r="B7293" s="9" t="s">
        <v>4112</v>
      </c>
      <c r="C7293" s="9" t="s">
        <v>49</v>
      </c>
      <c r="D7293" s="9">
        <v>2010</v>
      </c>
      <c r="E7293" s="9" t="s">
        <v>2</v>
      </c>
      <c r="F7293" s="9" t="s">
        <v>120</v>
      </c>
      <c r="G7293" s="9">
        <v>0.09</v>
      </c>
      <c r="H7293" s="9">
        <v>0</v>
      </c>
      <c r="I7293" s="9">
        <v>0</v>
      </c>
      <c r="J7293" s="9">
        <v>0.01</v>
      </c>
      <c r="K7293" s="9">
        <v>0.09</v>
      </c>
    </row>
    <row r="7294" spans="1:11" x14ac:dyDescent="0.35">
      <c r="A7294" s="10">
        <v>10897</v>
      </c>
      <c r="B7294" s="10" t="s">
        <v>4113</v>
      </c>
      <c r="C7294" s="10" t="s">
        <v>149</v>
      </c>
      <c r="D7294" s="10">
        <v>2002</v>
      </c>
      <c r="E7294" s="10" t="s">
        <v>3</v>
      </c>
      <c r="F7294" s="10" t="s">
        <v>61</v>
      </c>
      <c r="G7294" s="10">
        <v>7.0000000000000007E-2</v>
      </c>
      <c r="H7294" s="10">
        <v>0.02</v>
      </c>
      <c r="I7294" s="10">
        <v>0</v>
      </c>
      <c r="J7294" s="10">
        <v>0</v>
      </c>
      <c r="K7294" s="10">
        <v>0.09</v>
      </c>
    </row>
    <row r="7295" spans="1:11" x14ac:dyDescent="0.35">
      <c r="A7295" s="9">
        <v>10898</v>
      </c>
      <c r="B7295" s="9" t="s">
        <v>1068</v>
      </c>
      <c r="C7295" s="9" t="s">
        <v>39</v>
      </c>
      <c r="D7295" s="9">
        <v>2005</v>
      </c>
      <c r="E7295" s="9" t="s">
        <v>3</v>
      </c>
      <c r="F7295" s="9" t="s">
        <v>52</v>
      </c>
      <c r="G7295" s="9">
        <v>7.0000000000000007E-2</v>
      </c>
      <c r="H7295" s="9">
        <v>0.02</v>
      </c>
      <c r="I7295" s="9">
        <v>0</v>
      </c>
      <c r="J7295" s="9">
        <v>0</v>
      </c>
      <c r="K7295" s="9">
        <v>0.09</v>
      </c>
    </row>
    <row r="7296" spans="1:11" x14ac:dyDescent="0.35">
      <c r="A7296" s="10">
        <v>10899</v>
      </c>
      <c r="B7296" s="10" t="s">
        <v>4114</v>
      </c>
      <c r="C7296" s="10" t="s">
        <v>80</v>
      </c>
      <c r="D7296" s="10">
        <v>1995</v>
      </c>
      <c r="E7296" s="10" t="s">
        <v>6</v>
      </c>
      <c r="F7296" s="10" t="s">
        <v>46</v>
      </c>
      <c r="G7296" s="10">
        <v>0</v>
      </c>
      <c r="H7296" s="10">
        <v>0</v>
      </c>
      <c r="I7296" s="10">
        <v>0.09</v>
      </c>
      <c r="J7296" s="10">
        <v>0</v>
      </c>
      <c r="K7296" s="10">
        <v>0.09</v>
      </c>
    </row>
    <row r="7297" spans="1:11" x14ac:dyDescent="0.35">
      <c r="A7297" s="9">
        <v>10900</v>
      </c>
      <c r="B7297" s="9" t="s">
        <v>4115</v>
      </c>
      <c r="C7297" s="9" t="s">
        <v>34</v>
      </c>
      <c r="D7297" s="9">
        <v>2004</v>
      </c>
      <c r="E7297" s="9" t="s">
        <v>10</v>
      </c>
      <c r="F7297" s="9" t="s">
        <v>118</v>
      </c>
      <c r="G7297" s="9">
        <v>0.05</v>
      </c>
      <c r="H7297" s="9">
        <v>0.04</v>
      </c>
      <c r="I7297" s="9">
        <v>0</v>
      </c>
      <c r="J7297" s="9">
        <v>0.01</v>
      </c>
      <c r="K7297" s="9">
        <v>0.09</v>
      </c>
    </row>
    <row r="7298" spans="1:11" x14ac:dyDescent="0.35">
      <c r="A7298" s="10">
        <v>10901</v>
      </c>
      <c r="B7298" s="10" t="s">
        <v>1256</v>
      </c>
      <c r="C7298" s="10" t="s">
        <v>49</v>
      </c>
      <c r="D7298" s="10">
        <v>2005</v>
      </c>
      <c r="E7298" s="10" t="s">
        <v>2</v>
      </c>
      <c r="F7298" s="10" t="s">
        <v>67</v>
      </c>
      <c r="G7298" s="10">
        <v>7.0000000000000007E-2</v>
      </c>
      <c r="H7298" s="10">
        <v>0.02</v>
      </c>
      <c r="I7298" s="10">
        <v>0</v>
      </c>
      <c r="J7298" s="10">
        <v>0.01</v>
      </c>
      <c r="K7298" s="10">
        <v>0.09</v>
      </c>
    </row>
    <row r="7299" spans="1:11" x14ac:dyDescent="0.35">
      <c r="A7299" s="9">
        <v>10902</v>
      </c>
      <c r="B7299" s="9" t="s">
        <v>1169</v>
      </c>
      <c r="C7299" s="9" t="s">
        <v>34</v>
      </c>
      <c r="D7299" s="9">
        <v>2009</v>
      </c>
      <c r="E7299" s="9" t="s">
        <v>6</v>
      </c>
      <c r="F7299" s="9" t="s">
        <v>52</v>
      </c>
      <c r="G7299" s="9">
        <v>0.05</v>
      </c>
      <c r="H7299" s="9">
        <v>0.04</v>
      </c>
      <c r="I7299" s="9">
        <v>0</v>
      </c>
      <c r="J7299" s="9">
        <v>0.01</v>
      </c>
      <c r="K7299" s="9">
        <v>0.09</v>
      </c>
    </row>
    <row r="7300" spans="1:11" x14ac:dyDescent="0.35">
      <c r="A7300" s="10">
        <v>10903</v>
      </c>
      <c r="B7300" s="10" t="s">
        <v>4116</v>
      </c>
      <c r="C7300" s="10" t="s">
        <v>88</v>
      </c>
      <c r="D7300" s="10">
        <v>2014</v>
      </c>
      <c r="E7300" s="10" t="s">
        <v>4</v>
      </c>
      <c r="F7300" s="10" t="s">
        <v>495</v>
      </c>
      <c r="G7300" s="10">
        <v>7.0000000000000007E-2</v>
      </c>
      <c r="H7300" s="10">
        <v>0.02</v>
      </c>
      <c r="I7300" s="10">
        <v>0</v>
      </c>
      <c r="J7300" s="10">
        <v>0.01</v>
      </c>
      <c r="K7300" s="10">
        <v>0.09</v>
      </c>
    </row>
    <row r="7301" spans="1:11" x14ac:dyDescent="0.35">
      <c r="A7301" s="9">
        <v>10904</v>
      </c>
      <c r="B7301" s="9" t="s">
        <v>4117</v>
      </c>
      <c r="C7301" s="9" t="s">
        <v>44</v>
      </c>
      <c r="D7301" s="9">
        <v>2010</v>
      </c>
      <c r="E7301" s="9" t="s">
        <v>2</v>
      </c>
      <c r="F7301" s="9" t="s">
        <v>174</v>
      </c>
      <c r="G7301" s="9">
        <v>0.05</v>
      </c>
      <c r="H7301" s="9">
        <v>0</v>
      </c>
      <c r="I7301" s="9">
        <v>0.03</v>
      </c>
      <c r="J7301" s="9">
        <v>0.01</v>
      </c>
      <c r="K7301" s="9">
        <v>0.09</v>
      </c>
    </row>
    <row r="7302" spans="1:11" x14ac:dyDescent="0.35">
      <c r="A7302" s="10">
        <v>10905</v>
      </c>
      <c r="B7302" s="10" t="s">
        <v>4118</v>
      </c>
      <c r="C7302" s="10" t="s">
        <v>42</v>
      </c>
      <c r="D7302" s="10">
        <v>2009</v>
      </c>
      <c r="E7302" s="10" t="s">
        <v>1</v>
      </c>
      <c r="F7302" s="10" t="s">
        <v>86</v>
      </c>
      <c r="G7302" s="10">
        <v>0.09</v>
      </c>
      <c r="H7302" s="10">
        <v>0</v>
      </c>
      <c r="I7302" s="10">
        <v>0</v>
      </c>
      <c r="J7302" s="10">
        <v>0.01</v>
      </c>
      <c r="K7302" s="10">
        <v>0.09</v>
      </c>
    </row>
    <row r="7303" spans="1:11" x14ac:dyDescent="0.35">
      <c r="A7303" s="9">
        <v>10906</v>
      </c>
      <c r="B7303" s="9" t="s">
        <v>4119</v>
      </c>
      <c r="C7303" s="9" t="s">
        <v>102</v>
      </c>
      <c r="D7303" s="9">
        <v>2015</v>
      </c>
      <c r="E7303" s="9" t="s">
        <v>9</v>
      </c>
      <c r="F7303" s="9" t="s">
        <v>91</v>
      </c>
      <c r="G7303" s="9">
        <v>0.01</v>
      </c>
      <c r="H7303" s="9">
        <v>0</v>
      </c>
      <c r="I7303" s="9">
        <v>0.08</v>
      </c>
      <c r="J7303" s="9">
        <v>0</v>
      </c>
      <c r="K7303" s="9">
        <v>0.09</v>
      </c>
    </row>
    <row r="7304" spans="1:11" x14ac:dyDescent="0.35">
      <c r="A7304" s="10">
        <v>10907</v>
      </c>
      <c r="B7304" s="10" t="s">
        <v>4120</v>
      </c>
      <c r="C7304" s="10" t="s">
        <v>72</v>
      </c>
      <c r="D7304" s="10">
        <v>1995</v>
      </c>
      <c r="E7304" s="10" t="s">
        <v>8</v>
      </c>
      <c r="F7304" s="10" t="s">
        <v>61</v>
      </c>
      <c r="G7304" s="10">
        <v>0.05</v>
      </c>
      <c r="H7304" s="10">
        <v>0.04</v>
      </c>
      <c r="I7304" s="10">
        <v>0</v>
      </c>
      <c r="J7304" s="10">
        <v>0.01</v>
      </c>
      <c r="K7304" s="10">
        <v>0.09</v>
      </c>
    </row>
    <row r="7305" spans="1:11" x14ac:dyDescent="0.35">
      <c r="A7305" s="9">
        <v>10908</v>
      </c>
      <c r="B7305" s="9" t="s">
        <v>4121</v>
      </c>
      <c r="C7305" s="9" t="s">
        <v>44</v>
      </c>
      <c r="D7305" s="9">
        <v>2008</v>
      </c>
      <c r="E7305" s="9" t="s">
        <v>5</v>
      </c>
      <c r="F7305" s="9" t="s">
        <v>57</v>
      </c>
      <c r="G7305" s="9">
        <v>0</v>
      </c>
      <c r="H7305" s="9">
        <v>0.01</v>
      </c>
      <c r="I7305" s="9">
        <v>0.08</v>
      </c>
      <c r="J7305" s="9">
        <v>0</v>
      </c>
      <c r="K7305" s="9">
        <v>0.09</v>
      </c>
    </row>
    <row r="7306" spans="1:11" x14ac:dyDescent="0.35">
      <c r="A7306" s="10">
        <v>10909</v>
      </c>
      <c r="B7306" s="10" t="s">
        <v>4122</v>
      </c>
      <c r="C7306" s="10" t="s">
        <v>34</v>
      </c>
      <c r="D7306" s="10">
        <v>2003</v>
      </c>
      <c r="E7306" s="10" t="s">
        <v>1</v>
      </c>
      <c r="F7306" s="10" t="s">
        <v>118</v>
      </c>
      <c r="G7306" s="10">
        <v>0.05</v>
      </c>
      <c r="H7306" s="10">
        <v>0.04</v>
      </c>
      <c r="I7306" s="10">
        <v>0</v>
      </c>
      <c r="J7306" s="10">
        <v>0.01</v>
      </c>
      <c r="K7306" s="10">
        <v>0.09</v>
      </c>
    </row>
    <row r="7307" spans="1:11" x14ac:dyDescent="0.35">
      <c r="A7307" s="9">
        <v>10910</v>
      </c>
      <c r="B7307" s="9" t="s">
        <v>3963</v>
      </c>
      <c r="C7307" s="9" t="s">
        <v>42</v>
      </c>
      <c r="D7307" s="9">
        <v>2011</v>
      </c>
      <c r="E7307" s="9" t="s">
        <v>9</v>
      </c>
      <c r="F7307" s="9" t="s">
        <v>43</v>
      </c>
      <c r="G7307" s="9">
        <v>7.0000000000000007E-2</v>
      </c>
      <c r="H7307" s="9">
        <v>0.01</v>
      </c>
      <c r="I7307" s="9">
        <v>0</v>
      </c>
      <c r="J7307" s="9">
        <v>0.01</v>
      </c>
      <c r="K7307" s="9">
        <v>0.09</v>
      </c>
    </row>
    <row r="7308" spans="1:11" x14ac:dyDescent="0.35">
      <c r="A7308" s="10">
        <v>10911</v>
      </c>
      <c r="B7308" s="10" t="s">
        <v>4123</v>
      </c>
      <c r="C7308" s="10" t="s">
        <v>42</v>
      </c>
      <c r="D7308" s="10">
        <v>2008</v>
      </c>
      <c r="E7308" s="10" t="s">
        <v>1</v>
      </c>
      <c r="F7308" s="10" t="s">
        <v>194</v>
      </c>
      <c r="G7308" s="10">
        <v>0.09</v>
      </c>
      <c r="H7308" s="10">
        <v>0</v>
      </c>
      <c r="I7308" s="10">
        <v>0</v>
      </c>
      <c r="J7308" s="10">
        <v>0.01</v>
      </c>
      <c r="K7308" s="10">
        <v>0.09</v>
      </c>
    </row>
    <row r="7309" spans="1:11" x14ac:dyDescent="0.35">
      <c r="A7309" s="9">
        <v>10912</v>
      </c>
      <c r="B7309" s="9" t="s">
        <v>898</v>
      </c>
      <c r="C7309" s="9" t="s">
        <v>39</v>
      </c>
      <c r="D7309" s="9">
        <v>2005</v>
      </c>
      <c r="E7309" s="9" t="s">
        <v>6</v>
      </c>
      <c r="F7309" s="9" t="s">
        <v>266</v>
      </c>
      <c r="G7309" s="9">
        <v>7.0000000000000007E-2</v>
      </c>
      <c r="H7309" s="9">
        <v>0.02</v>
      </c>
      <c r="I7309" s="9">
        <v>0</v>
      </c>
      <c r="J7309" s="9">
        <v>0</v>
      </c>
      <c r="K7309" s="9">
        <v>0.09</v>
      </c>
    </row>
    <row r="7310" spans="1:11" x14ac:dyDescent="0.35">
      <c r="A7310" s="10">
        <v>10913</v>
      </c>
      <c r="B7310" s="10" t="s">
        <v>3920</v>
      </c>
      <c r="C7310" s="10" t="s">
        <v>149</v>
      </c>
      <c r="D7310" s="10">
        <v>2004</v>
      </c>
      <c r="E7310" s="10" t="s">
        <v>7</v>
      </c>
      <c r="F7310" s="10" t="s">
        <v>3566</v>
      </c>
      <c r="G7310" s="10">
        <v>7.0000000000000007E-2</v>
      </c>
      <c r="H7310" s="10">
        <v>0.02</v>
      </c>
      <c r="I7310" s="10">
        <v>0</v>
      </c>
      <c r="J7310" s="10">
        <v>0</v>
      </c>
      <c r="K7310" s="10">
        <v>0.09</v>
      </c>
    </row>
    <row r="7311" spans="1:11" x14ac:dyDescent="0.35">
      <c r="A7311" s="9">
        <v>10914</v>
      </c>
      <c r="B7311" s="9" t="s">
        <v>162</v>
      </c>
      <c r="C7311" s="9" t="s">
        <v>56</v>
      </c>
      <c r="D7311" s="9">
        <v>2016</v>
      </c>
      <c r="E7311" s="9" t="s">
        <v>9</v>
      </c>
      <c r="F7311" s="9" t="s">
        <v>120</v>
      </c>
      <c r="G7311" s="9">
        <v>0.02</v>
      </c>
      <c r="H7311" s="9">
        <v>0.05</v>
      </c>
      <c r="I7311" s="9">
        <v>0</v>
      </c>
      <c r="J7311" s="9">
        <v>0.02</v>
      </c>
      <c r="K7311" s="9">
        <v>0.09</v>
      </c>
    </row>
    <row r="7312" spans="1:11" x14ac:dyDescent="0.35">
      <c r="A7312" s="10">
        <v>10915</v>
      </c>
      <c r="B7312" s="10" t="s">
        <v>4124</v>
      </c>
      <c r="C7312" s="10" t="s">
        <v>80</v>
      </c>
      <c r="D7312" s="10">
        <v>1998</v>
      </c>
      <c r="E7312" s="10" t="s">
        <v>1</v>
      </c>
      <c r="F7312" s="10" t="s">
        <v>46</v>
      </c>
      <c r="G7312" s="10">
        <v>0</v>
      </c>
      <c r="H7312" s="10">
        <v>0</v>
      </c>
      <c r="I7312" s="10">
        <v>0.09</v>
      </c>
      <c r="J7312" s="10">
        <v>0</v>
      </c>
      <c r="K7312" s="10">
        <v>0.09</v>
      </c>
    </row>
    <row r="7313" spans="1:11" x14ac:dyDescent="0.35">
      <c r="A7313" s="9">
        <v>10916</v>
      </c>
      <c r="B7313" s="9" t="s">
        <v>4125</v>
      </c>
      <c r="C7313" s="9" t="s">
        <v>49</v>
      </c>
      <c r="D7313" s="9">
        <v>2005</v>
      </c>
      <c r="E7313" s="9" t="s">
        <v>5</v>
      </c>
      <c r="F7313" s="9" t="s">
        <v>356</v>
      </c>
      <c r="G7313" s="9">
        <v>0.09</v>
      </c>
      <c r="H7313" s="9">
        <v>0</v>
      </c>
      <c r="I7313" s="9">
        <v>0</v>
      </c>
      <c r="J7313" s="9">
        <v>0.01</v>
      </c>
      <c r="K7313" s="9">
        <v>0.09</v>
      </c>
    </row>
    <row r="7314" spans="1:11" x14ac:dyDescent="0.35">
      <c r="A7314" s="10">
        <v>10917</v>
      </c>
      <c r="B7314" s="10" t="s">
        <v>4126</v>
      </c>
      <c r="C7314" s="10" t="s">
        <v>39</v>
      </c>
      <c r="D7314" s="10">
        <v>2005</v>
      </c>
      <c r="E7314" s="10" t="s">
        <v>9</v>
      </c>
      <c r="F7314" s="10" t="s">
        <v>40</v>
      </c>
      <c r="G7314" s="10">
        <v>7.0000000000000007E-2</v>
      </c>
      <c r="H7314" s="10">
        <v>0.02</v>
      </c>
      <c r="I7314" s="10">
        <v>0</v>
      </c>
      <c r="J7314" s="10">
        <v>0</v>
      </c>
      <c r="K7314" s="10">
        <v>0.09</v>
      </c>
    </row>
    <row r="7315" spans="1:11" x14ac:dyDescent="0.35">
      <c r="A7315" s="9">
        <v>10918</v>
      </c>
      <c r="B7315" s="9" t="s">
        <v>4127</v>
      </c>
      <c r="C7315" s="9" t="s">
        <v>49</v>
      </c>
      <c r="D7315" s="9">
        <v>2009</v>
      </c>
      <c r="E7315" s="9" t="s">
        <v>9</v>
      </c>
      <c r="F7315" s="9" t="s">
        <v>200</v>
      </c>
      <c r="G7315" s="9">
        <v>0.08</v>
      </c>
      <c r="H7315" s="9">
        <v>0</v>
      </c>
      <c r="I7315" s="9">
        <v>0</v>
      </c>
      <c r="J7315" s="9">
        <v>0.01</v>
      </c>
      <c r="K7315" s="9">
        <v>0.09</v>
      </c>
    </row>
    <row r="7316" spans="1:11" x14ac:dyDescent="0.35">
      <c r="A7316" s="10">
        <v>10919</v>
      </c>
      <c r="B7316" s="10" t="s">
        <v>4128</v>
      </c>
      <c r="C7316" s="10" t="s">
        <v>56</v>
      </c>
      <c r="D7316" s="10">
        <v>2014</v>
      </c>
      <c r="E7316" s="10" t="s">
        <v>9</v>
      </c>
      <c r="F7316" s="10" t="s">
        <v>75</v>
      </c>
      <c r="G7316" s="10">
        <v>0</v>
      </c>
      <c r="H7316" s="10">
        <v>0</v>
      </c>
      <c r="I7316" s="10">
        <v>0.09</v>
      </c>
      <c r="J7316" s="10">
        <v>0</v>
      </c>
      <c r="K7316" s="10">
        <v>0.09</v>
      </c>
    </row>
    <row r="7317" spans="1:11" x14ac:dyDescent="0.35">
      <c r="A7317" s="9">
        <v>10920</v>
      </c>
      <c r="B7317" s="9" t="s">
        <v>4129</v>
      </c>
      <c r="C7317" s="9" t="s">
        <v>72</v>
      </c>
      <c r="D7317" s="9">
        <v>1996</v>
      </c>
      <c r="E7317" s="9" t="s">
        <v>8</v>
      </c>
      <c r="F7317" s="9" t="s">
        <v>57</v>
      </c>
      <c r="G7317" s="9">
        <v>0.05</v>
      </c>
      <c r="H7317" s="9">
        <v>0.04</v>
      </c>
      <c r="I7317" s="9">
        <v>0</v>
      </c>
      <c r="J7317" s="9">
        <v>0.01</v>
      </c>
      <c r="K7317" s="9">
        <v>0.09</v>
      </c>
    </row>
    <row r="7318" spans="1:11" x14ac:dyDescent="0.35">
      <c r="A7318" s="10">
        <v>10921</v>
      </c>
      <c r="B7318" s="10" t="s">
        <v>4130</v>
      </c>
      <c r="C7318" s="10" t="s">
        <v>44</v>
      </c>
      <c r="D7318" s="10">
        <v>2010</v>
      </c>
      <c r="E7318" s="10" t="s">
        <v>11</v>
      </c>
      <c r="F7318" s="10" t="s">
        <v>1882</v>
      </c>
      <c r="G7318" s="10">
        <v>0</v>
      </c>
      <c r="H7318" s="10">
        <v>0</v>
      </c>
      <c r="I7318" s="10">
        <v>0.09</v>
      </c>
      <c r="J7318" s="10">
        <v>0</v>
      </c>
      <c r="K7318" s="10">
        <v>0.09</v>
      </c>
    </row>
    <row r="7319" spans="1:11" x14ac:dyDescent="0.35">
      <c r="A7319" s="9">
        <v>10922</v>
      </c>
      <c r="B7319" s="9" t="s">
        <v>4131</v>
      </c>
      <c r="C7319" s="9" t="s">
        <v>49</v>
      </c>
      <c r="D7319" s="9">
        <v>2004</v>
      </c>
      <c r="E7319" s="9" t="s">
        <v>5</v>
      </c>
      <c r="F7319" s="9" t="s">
        <v>45</v>
      </c>
      <c r="G7319" s="9">
        <v>0</v>
      </c>
      <c r="H7319" s="9">
        <v>0</v>
      </c>
      <c r="I7319" s="9">
        <v>0.09</v>
      </c>
      <c r="J7319" s="9">
        <v>0</v>
      </c>
      <c r="K7319" s="9">
        <v>0.09</v>
      </c>
    </row>
    <row r="7320" spans="1:11" x14ac:dyDescent="0.35">
      <c r="A7320" s="10">
        <v>10923</v>
      </c>
      <c r="B7320" s="10" t="s">
        <v>4132</v>
      </c>
      <c r="C7320" s="10" t="s">
        <v>49</v>
      </c>
      <c r="D7320" s="10">
        <v>2011</v>
      </c>
      <c r="E7320" s="10" t="s">
        <v>10</v>
      </c>
      <c r="F7320" s="10" t="s">
        <v>75</v>
      </c>
      <c r="G7320" s="10">
        <v>0</v>
      </c>
      <c r="H7320" s="10">
        <v>0</v>
      </c>
      <c r="I7320" s="10">
        <v>0.09</v>
      </c>
      <c r="J7320" s="10">
        <v>0</v>
      </c>
      <c r="K7320" s="10">
        <v>0.09</v>
      </c>
    </row>
    <row r="7321" spans="1:11" x14ac:dyDescent="0.35">
      <c r="A7321" s="9">
        <v>10924</v>
      </c>
      <c r="B7321" s="9" t="s">
        <v>4133</v>
      </c>
      <c r="C7321" s="9" t="s">
        <v>34</v>
      </c>
      <c r="D7321" s="9">
        <v>2007</v>
      </c>
      <c r="E7321" s="9" t="s">
        <v>12</v>
      </c>
      <c r="F7321" s="9" t="s">
        <v>38</v>
      </c>
      <c r="G7321" s="9">
        <v>0.05</v>
      </c>
      <c r="H7321" s="9">
        <v>0.04</v>
      </c>
      <c r="I7321" s="9">
        <v>0</v>
      </c>
      <c r="J7321" s="9">
        <v>0.01</v>
      </c>
      <c r="K7321" s="9">
        <v>0.09</v>
      </c>
    </row>
    <row r="7322" spans="1:11" x14ac:dyDescent="0.35">
      <c r="A7322" s="10">
        <v>10925</v>
      </c>
      <c r="B7322" s="10" t="s">
        <v>4134</v>
      </c>
      <c r="C7322" s="10" t="s">
        <v>88</v>
      </c>
      <c r="D7322" s="10">
        <v>2012</v>
      </c>
      <c r="E7322" s="10" t="s">
        <v>5</v>
      </c>
      <c r="F7322" s="10" t="s">
        <v>53</v>
      </c>
      <c r="G7322" s="10">
        <v>0.09</v>
      </c>
      <c r="H7322" s="10">
        <v>0</v>
      </c>
      <c r="I7322" s="10">
        <v>0</v>
      </c>
      <c r="J7322" s="10">
        <v>0.01</v>
      </c>
      <c r="K7322" s="10">
        <v>0.09</v>
      </c>
    </row>
    <row r="7323" spans="1:11" x14ac:dyDescent="0.35">
      <c r="A7323" s="9">
        <v>10926</v>
      </c>
      <c r="B7323" s="9" t="s">
        <v>4135</v>
      </c>
      <c r="C7323" s="9" t="s">
        <v>49</v>
      </c>
      <c r="D7323" s="9">
        <v>2009</v>
      </c>
      <c r="E7323" s="9" t="s">
        <v>5</v>
      </c>
      <c r="F7323" s="9" t="s">
        <v>61</v>
      </c>
      <c r="G7323" s="9">
        <v>0.08</v>
      </c>
      <c r="H7323" s="9">
        <v>0.01</v>
      </c>
      <c r="I7323" s="9">
        <v>0</v>
      </c>
      <c r="J7323" s="9">
        <v>0.01</v>
      </c>
      <c r="K7323" s="9">
        <v>0.09</v>
      </c>
    </row>
    <row r="7324" spans="1:11" x14ac:dyDescent="0.35">
      <c r="A7324" s="10">
        <v>10927</v>
      </c>
      <c r="B7324" s="10" t="s">
        <v>4136</v>
      </c>
      <c r="C7324" s="10" t="s">
        <v>72</v>
      </c>
      <c r="D7324" s="10">
        <v>2001</v>
      </c>
      <c r="E7324" s="10" t="s">
        <v>4</v>
      </c>
      <c r="F7324" s="10" t="s">
        <v>495</v>
      </c>
      <c r="G7324" s="10">
        <v>0</v>
      </c>
      <c r="H7324" s="10">
        <v>0</v>
      </c>
      <c r="I7324" s="10">
        <v>0.09</v>
      </c>
      <c r="J7324" s="10">
        <v>0.01</v>
      </c>
      <c r="K7324" s="10">
        <v>0.09</v>
      </c>
    </row>
    <row r="7325" spans="1:11" x14ac:dyDescent="0.35">
      <c r="A7325" s="9">
        <v>10928</v>
      </c>
      <c r="B7325" s="9" t="s">
        <v>1847</v>
      </c>
      <c r="C7325" s="9" t="s">
        <v>39</v>
      </c>
      <c r="D7325" s="9">
        <v>2004</v>
      </c>
      <c r="E7325" s="9" t="s">
        <v>6</v>
      </c>
      <c r="F7325" s="9" t="s">
        <v>118</v>
      </c>
      <c r="G7325" s="9">
        <v>7.0000000000000007E-2</v>
      </c>
      <c r="H7325" s="9">
        <v>0.02</v>
      </c>
      <c r="I7325" s="9">
        <v>0</v>
      </c>
      <c r="J7325" s="9">
        <v>0</v>
      </c>
      <c r="K7325" s="9">
        <v>0.09</v>
      </c>
    </row>
    <row r="7326" spans="1:11" x14ac:dyDescent="0.35">
      <c r="A7326" s="10">
        <v>10929</v>
      </c>
      <c r="B7326" s="10" t="s">
        <v>4137</v>
      </c>
      <c r="C7326" s="10" t="s">
        <v>42</v>
      </c>
      <c r="D7326" s="10">
        <v>2010</v>
      </c>
      <c r="E7326" s="10" t="s">
        <v>6</v>
      </c>
      <c r="F7326" s="10" t="s">
        <v>200</v>
      </c>
      <c r="G7326" s="10">
        <v>0</v>
      </c>
      <c r="H7326" s="10">
        <v>0.08</v>
      </c>
      <c r="I7326" s="10">
        <v>0</v>
      </c>
      <c r="J7326" s="10">
        <v>0.01</v>
      </c>
      <c r="K7326" s="10">
        <v>0.09</v>
      </c>
    </row>
    <row r="7327" spans="1:11" x14ac:dyDescent="0.35">
      <c r="A7327" s="9">
        <v>10930</v>
      </c>
      <c r="B7327" s="9" t="s">
        <v>2495</v>
      </c>
      <c r="C7327" s="9" t="s">
        <v>70</v>
      </c>
      <c r="D7327" s="9">
        <v>2010</v>
      </c>
      <c r="E7327" s="9" t="s">
        <v>1</v>
      </c>
      <c r="F7327" s="9" t="s">
        <v>118</v>
      </c>
      <c r="G7327" s="9">
        <v>0.09</v>
      </c>
      <c r="H7327" s="9">
        <v>0</v>
      </c>
      <c r="I7327" s="9">
        <v>0</v>
      </c>
      <c r="J7327" s="9">
        <v>0.01</v>
      </c>
      <c r="K7327" s="9">
        <v>0.09</v>
      </c>
    </row>
    <row r="7328" spans="1:11" x14ac:dyDescent="0.35">
      <c r="A7328" s="10">
        <v>10931</v>
      </c>
      <c r="B7328" s="10" t="s">
        <v>4138</v>
      </c>
      <c r="C7328" s="10" t="s">
        <v>36</v>
      </c>
      <c r="D7328" s="10">
        <v>2002</v>
      </c>
      <c r="E7328" s="10" t="s">
        <v>2</v>
      </c>
      <c r="F7328" s="10" t="s">
        <v>118</v>
      </c>
      <c r="G7328" s="10">
        <v>7.0000000000000007E-2</v>
      </c>
      <c r="H7328" s="10">
        <v>0.02</v>
      </c>
      <c r="I7328" s="10">
        <v>0</v>
      </c>
      <c r="J7328" s="10">
        <v>0</v>
      </c>
      <c r="K7328" s="10">
        <v>0.09</v>
      </c>
    </row>
    <row r="7329" spans="1:11" x14ac:dyDescent="0.35">
      <c r="A7329" s="9">
        <v>10932</v>
      </c>
      <c r="B7329" s="9" t="s">
        <v>4139</v>
      </c>
      <c r="C7329" s="9" t="s">
        <v>34</v>
      </c>
      <c r="D7329" s="9">
        <v>2003</v>
      </c>
      <c r="E7329" s="9" t="s">
        <v>10</v>
      </c>
      <c r="F7329" s="9" t="s">
        <v>38</v>
      </c>
      <c r="G7329" s="9">
        <v>0.05</v>
      </c>
      <c r="H7329" s="9">
        <v>0.04</v>
      </c>
      <c r="I7329" s="9">
        <v>0</v>
      </c>
      <c r="J7329" s="9">
        <v>0.01</v>
      </c>
      <c r="K7329" s="9">
        <v>0.09</v>
      </c>
    </row>
    <row r="7330" spans="1:11" x14ac:dyDescent="0.35">
      <c r="A7330" s="10">
        <v>10933</v>
      </c>
      <c r="B7330" s="10" t="s">
        <v>4140</v>
      </c>
      <c r="C7330" s="10" t="s">
        <v>42</v>
      </c>
      <c r="D7330" s="10">
        <v>2009</v>
      </c>
      <c r="E7330" s="10" t="s">
        <v>9</v>
      </c>
      <c r="F7330" s="10" t="s">
        <v>200</v>
      </c>
      <c r="G7330" s="10">
        <v>0.06</v>
      </c>
      <c r="H7330" s="10">
        <v>0.02</v>
      </c>
      <c r="I7330" s="10">
        <v>0</v>
      </c>
      <c r="J7330" s="10">
        <v>0.01</v>
      </c>
      <c r="K7330" s="10">
        <v>0.09</v>
      </c>
    </row>
    <row r="7331" spans="1:11" x14ac:dyDescent="0.35">
      <c r="A7331" s="9">
        <v>10934</v>
      </c>
      <c r="B7331" s="9" t="s">
        <v>4141</v>
      </c>
      <c r="C7331" s="9" t="s">
        <v>34</v>
      </c>
      <c r="D7331" s="9">
        <v>2006</v>
      </c>
      <c r="E7331" s="9" t="s">
        <v>1</v>
      </c>
      <c r="F7331" s="9" t="s">
        <v>67</v>
      </c>
      <c r="G7331" s="9">
        <v>0.05</v>
      </c>
      <c r="H7331" s="9">
        <v>0.04</v>
      </c>
      <c r="I7331" s="9">
        <v>0</v>
      </c>
      <c r="J7331" s="9">
        <v>0.01</v>
      </c>
      <c r="K7331" s="9">
        <v>0.09</v>
      </c>
    </row>
    <row r="7332" spans="1:11" x14ac:dyDescent="0.35">
      <c r="A7332" s="10">
        <v>10935</v>
      </c>
      <c r="B7332" s="10" t="s">
        <v>4142</v>
      </c>
      <c r="C7332" s="10" t="s">
        <v>94</v>
      </c>
      <c r="D7332" s="10">
        <v>2007</v>
      </c>
      <c r="E7332" s="10" t="s">
        <v>12</v>
      </c>
      <c r="F7332" s="10" t="s">
        <v>104</v>
      </c>
      <c r="G7332" s="10">
        <v>0.01</v>
      </c>
      <c r="H7332" s="10">
        <v>0.06</v>
      </c>
      <c r="I7332" s="10">
        <v>0</v>
      </c>
      <c r="J7332" s="10">
        <v>0.01</v>
      </c>
      <c r="K7332" s="10">
        <v>0.09</v>
      </c>
    </row>
    <row r="7333" spans="1:11" x14ac:dyDescent="0.35">
      <c r="A7333" s="9">
        <v>10936</v>
      </c>
      <c r="B7333" s="9" t="s">
        <v>4143</v>
      </c>
      <c r="C7333" s="9" t="s">
        <v>44</v>
      </c>
      <c r="D7333" s="9">
        <v>2009</v>
      </c>
      <c r="E7333" s="9" t="s">
        <v>11</v>
      </c>
      <c r="F7333" s="9" t="s">
        <v>1882</v>
      </c>
      <c r="G7333" s="9">
        <v>0.08</v>
      </c>
      <c r="H7333" s="9">
        <v>0</v>
      </c>
      <c r="I7333" s="9">
        <v>0</v>
      </c>
      <c r="J7333" s="9">
        <v>0.01</v>
      </c>
      <c r="K7333" s="9">
        <v>0.09</v>
      </c>
    </row>
    <row r="7334" spans="1:11" x14ac:dyDescent="0.35">
      <c r="A7334" s="10">
        <v>10937</v>
      </c>
      <c r="B7334" s="10" t="s">
        <v>4144</v>
      </c>
      <c r="C7334" s="10" t="s">
        <v>36</v>
      </c>
      <c r="D7334" s="10">
        <v>2002</v>
      </c>
      <c r="E7334" s="10" t="s">
        <v>1</v>
      </c>
      <c r="F7334" s="10" t="s">
        <v>683</v>
      </c>
      <c r="G7334" s="10">
        <v>7.0000000000000007E-2</v>
      </c>
      <c r="H7334" s="10">
        <v>0.02</v>
      </c>
      <c r="I7334" s="10">
        <v>0</v>
      </c>
      <c r="J7334" s="10">
        <v>0</v>
      </c>
      <c r="K7334" s="10">
        <v>0.09</v>
      </c>
    </row>
    <row r="7335" spans="1:11" x14ac:dyDescent="0.35">
      <c r="A7335" s="9">
        <v>10938</v>
      </c>
      <c r="B7335" s="9" t="s">
        <v>4145</v>
      </c>
      <c r="C7335" s="9" t="s">
        <v>70</v>
      </c>
      <c r="D7335" s="9">
        <v>2006</v>
      </c>
      <c r="E7335" s="9" t="s">
        <v>3</v>
      </c>
      <c r="F7335" s="9" t="s">
        <v>50</v>
      </c>
      <c r="G7335" s="9">
        <v>7.0000000000000007E-2</v>
      </c>
      <c r="H7335" s="9">
        <v>0.01</v>
      </c>
      <c r="I7335" s="9">
        <v>0</v>
      </c>
      <c r="J7335" s="9">
        <v>0.01</v>
      </c>
      <c r="K7335" s="9">
        <v>0.09</v>
      </c>
    </row>
    <row r="7336" spans="1:11" x14ac:dyDescent="0.35">
      <c r="A7336" s="10">
        <v>10939</v>
      </c>
      <c r="B7336" s="10" t="s">
        <v>702</v>
      </c>
      <c r="C7336" s="10" t="s">
        <v>149</v>
      </c>
      <c r="D7336" s="10">
        <v>2003</v>
      </c>
      <c r="E7336" s="10" t="s">
        <v>2</v>
      </c>
      <c r="F7336" s="10" t="s">
        <v>75</v>
      </c>
      <c r="G7336" s="10">
        <v>7.0000000000000007E-2</v>
      </c>
      <c r="H7336" s="10">
        <v>0.02</v>
      </c>
      <c r="I7336" s="10">
        <v>0</v>
      </c>
      <c r="J7336" s="10">
        <v>0</v>
      </c>
      <c r="K7336" s="10">
        <v>0.09</v>
      </c>
    </row>
    <row r="7337" spans="1:11" x14ac:dyDescent="0.35">
      <c r="A7337" s="9">
        <v>10940</v>
      </c>
      <c r="B7337" s="9" t="s">
        <v>3572</v>
      </c>
      <c r="C7337" s="9" t="s">
        <v>69</v>
      </c>
      <c r="D7337" s="9">
        <v>2010</v>
      </c>
      <c r="E7337" s="9" t="s">
        <v>6</v>
      </c>
      <c r="F7337" s="9" t="s">
        <v>67</v>
      </c>
      <c r="G7337" s="9">
        <v>0.06</v>
      </c>
      <c r="H7337" s="9">
        <v>0.02</v>
      </c>
      <c r="I7337" s="9">
        <v>0</v>
      </c>
      <c r="J7337" s="9">
        <v>0.01</v>
      </c>
      <c r="K7337" s="9">
        <v>0.09</v>
      </c>
    </row>
    <row r="7338" spans="1:11" x14ac:dyDescent="0.35">
      <c r="A7338" s="10">
        <v>10941</v>
      </c>
      <c r="B7338" s="10" t="s">
        <v>4146</v>
      </c>
      <c r="C7338" s="10" t="s">
        <v>69</v>
      </c>
      <c r="D7338" s="10">
        <v>2011</v>
      </c>
      <c r="E7338" s="10" t="s">
        <v>1</v>
      </c>
      <c r="F7338" s="10" t="s">
        <v>436</v>
      </c>
      <c r="G7338" s="10">
        <v>0</v>
      </c>
      <c r="H7338" s="10">
        <v>7.0000000000000007E-2</v>
      </c>
      <c r="I7338" s="10">
        <v>0</v>
      </c>
      <c r="J7338" s="10">
        <v>0.02</v>
      </c>
      <c r="K7338" s="10">
        <v>0.09</v>
      </c>
    </row>
    <row r="7339" spans="1:11" x14ac:dyDescent="0.35">
      <c r="A7339" s="9">
        <v>10942</v>
      </c>
      <c r="B7339" s="9" t="s">
        <v>1356</v>
      </c>
      <c r="C7339" s="9" t="s">
        <v>34</v>
      </c>
      <c r="D7339" s="9">
        <v>2010</v>
      </c>
      <c r="E7339" s="9" t="s">
        <v>1</v>
      </c>
      <c r="F7339" s="9" t="s">
        <v>38</v>
      </c>
      <c r="G7339" s="9">
        <v>0</v>
      </c>
      <c r="H7339" s="9">
        <v>0</v>
      </c>
      <c r="I7339" s="9">
        <v>0.09</v>
      </c>
      <c r="J7339" s="9">
        <v>0</v>
      </c>
      <c r="K7339" s="9">
        <v>0.09</v>
      </c>
    </row>
    <row r="7340" spans="1:11" x14ac:dyDescent="0.35">
      <c r="A7340" s="10">
        <v>10943</v>
      </c>
      <c r="B7340" s="10" t="s">
        <v>4147</v>
      </c>
      <c r="C7340" s="10" t="s">
        <v>49</v>
      </c>
      <c r="D7340" s="10">
        <v>2006</v>
      </c>
      <c r="E7340" s="10" t="s">
        <v>6</v>
      </c>
      <c r="F7340" s="10" t="s">
        <v>35</v>
      </c>
      <c r="G7340" s="10">
        <v>7.0000000000000007E-2</v>
      </c>
      <c r="H7340" s="10">
        <v>0.01</v>
      </c>
      <c r="I7340" s="10">
        <v>0</v>
      </c>
      <c r="J7340" s="10">
        <v>0.01</v>
      </c>
      <c r="K7340" s="10">
        <v>0.09</v>
      </c>
    </row>
    <row r="7341" spans="1:11" x14ac:dyDescent="0.35">
      <c r="A7341" s="9">
        <v>10944</v>
      </c>
      <c r="B7341" s="9" t="s">
        <v>4148</v>
      </c>
      <c r="C7341" s="9" t="s">
        <v>72</v>
      </c>
      <c r="D7341" s="9">
        <v>2000</v>
      </c>
      <c r="E7341" s="9" t="s">
        <v>2</v>
      </c>
      <c r="F7341" s="9" t="s">
        <v>50</v>
      </c>
      <c r="G7341" s="9">
        <v>0.05</v>
      </c>
      <c r="H7341" s="9">
        <v>0.03</v>
      </c>
      <c r="I7341" s="9">
        <v>0</v>
      </c>
      <c r="J7341" s="9">
        <v>0.01</v>
      </c>
      <c r="K7341" s="9">
        <v>0.09</v>
      </c>
    </row>
    <row r="7342" spans="1:11" x14ac:dyDescent="0.35">
      <c r="A7342" s="10">
        <v>10945</v>
      </c>
      <c r="B7342" s="10" t="s">
        <v>1210</v>
      </c>
      <c r="C7342" s="10" t="s">
        <v>69</v>
      </c>
      <c r="D7342" s="10">
        <v>2007</v>
      </c>
      <c r="E7342" s="10" t="s">
        <v>1</v>
      </c>
      <c r="F7342" s="10" t="s">
        <v>61</v>
      </c>
      <c r="G7342" s="10">
        <v>0.08</v>
      </c>
      <c r="H7342" s="10">
        <v>0</v>
      </c>
      <c r="I7342" s="10">
        <v>0</v>
      </c>
      <c r="J7342" s="10">
        <v>0.01</v>
      </c>
      <c r="K7342" s="10">
        <v>0.09</v>
      </c>
    </row>
    <row r="7343" spans="1:11" x14ac:dyDescent="0.35">
      <c r="A7343" s="9">
        <v>10946</v>
      </c>
      <c r="B7343" s="9" t="s">
        <v>3364</v>
      </c>
      <c r="C7343" s="9" t="s">
        <v>49</v>
      </c>
      <c r="D7343" s="9">
        <v>2008</v>
      </c>
      <c r="E7343" s="9" t="s">
        <v>12</v>
      </c>
      <c r="F7343" s="9" t="s">
        <v>50</v>
      </c>
      <c r="G7343" s="9">
        <v>0.08</v>
      </c>
      <c r="H7343" s="9">
        <v>0.01</v>
      </c>
      <c r="I7343" s="9">
        <v>0</v>
      </c>
      <c r="J7343" s="9">
        <v>0.01</v>
      </c>
      <c r="K7343" s="9">
        <v>0.09</v>
      </c>
    </row>
    <row r="7344" spans="1:11" x14ac:dyDescent="0.35">
      <c r="A7344" s="10">
        <v>10947</v>
      </c>
      <c r="B7344" s="10" t="s">
        <v>4149</v>
      </c>
      <c r="C7344" s="10" t="s">
        <v>39</v>
      </c>
      <c r="D7344" s="10">
        <v>2004</v>
      </c>
      <c r="E7344" s="10" t="s">
        <v>1</v>
      </c>
      <c r="F7344" s="10" t="s">
        <v>4150</v>
      </c>
      <c r="G7344" s="10">
        <v>7.0000000000000007E-2</v>
      </c>
      <c r="H7344" s="10">
        <v>0.02</v>
      </c>
      <c r="I7344" s="10">
        <v>0</v>
      </c>
      <c r="J7344" s="10">
        <v>0</v>
      </c>
      <c r="K7344" s="10">
        <v>0.09</v>
      </c>
    </row>
    <row r="7345" spans="1:11" x14ac:dyDescent="0.35">
      <c r="A7345" s="9">
        <v>10948</v>
      </c>
      <c r="B7345" s="9" t="s">
        <v>2216</v>
      </c>
      <c r="C7345" s="9" t="s">
        <v>49</v>
      </c>
      <c r="D7345" s="9">
        <v>2005</v>
      </c>
      <c r="E7345" s="9" t="s">
        <v>2</v>
      </c>
      <c r="F7345" s="9" t="s">
        <v>67</v>
      </c>
      <c r="G7345" s="9">
        <v>0.09</v>
      </c>
      <c r="H7345" s="9">
        <v>0</v>
      </c>
      <c r="I7345" s="9">
        <v>0</v>
      </c>
      <c r="J7345" s="9">
        <v>0.01</v>
      </c>
      <c r="K7345" s="9">
        <v>0.09</v>
      </c>
    </row>
    <row r="7346" spans="1:11" x14ac:dyDescent="0.35">
      <c r="A7346" s="10">
        <v>10949</v>
      </c>
      <c r="B7346" s="10" t="s">
        <v>4151</v>
      </c>
      <c r="C7346" s="10" t="s">
        <v>94</v>
      </c>
      <c r="D7346" s="10">
        <v>2015</v>
      </c>
      <c r="E7346" s="10" t="s">
        <v>1</v>
      </c>
      <c r="F7346" s="10" t="s">
        <v>52</v>
      </c>
      <c r="G7346" s="10">
        <v>0.02</v>
      </c>
      <c r="H7346" s="10">
        <v>0.06</v>
      </c>
      <c r="I7346" s="10">
        <v>0</v>
      </c>
      <c r="J7346" s="10">
        <v>0.01</v>
      </c>
      <c r="K7346" s="10">
        <v>0.09</v>
      </c>
    </row>
    <row r="7347" spans="1:11" x14ac:dyDescent="0.35">
      <c r="A7347" s="9">
        <v>10950</v>
      </c>
      <c r="B7347" s="9" t="s">
        <v>4152</v>
      </c>
      <c r="C7347" s="9" t="s">
        <v>44</v>
      </c>
      <c r="D7347" s="9">
        <v>2006</v>
      </c>
      <c r="E7347" s="9" t="s">
        <v>9</v>
      </c>
      <c r="F7347" s="9" t="s">
        <v>61</v>
      </c>
      <c r="G7347" s="9">
        <v>0.08</v>
      </c>
      <c r="H7347" s="9">
        <v>0</v>
      </c>
      <c r="I7347" s="9">
        <v>0</v>
      </c>
      <c r="J7347" s="9">
        <v>0.01</v>
      </c>
      <c r="K7347" s="9">
        <v>0.09</v>
      </c>
    </row>
    <row r="7348" spans="1:11" x14ac:dyDescent="0.35">
      <c r="A7348" s="10">
        <v>10951</v>
      </c>
      <c r="B7348" s="10" t="s">
        <v>2998</v>
      </c>
      <c r="C7348" s="10" t="s">
        <v>69</v>
      </c>
      <c r="D7348" s="10">
        <v>2007</v>
      </c>
      <c r="E7348" s="10" t="s">
        <v>1</v>
      </c>
      <c r="F7348" s="10" t="s">
        <v>52</v>
      </c>
      <c r="G7348" s="10">
        <v>0.08</v>
      </c>
      <c r="H7348" s="10">
        <v>0.01</v>
      </c>
      <c r="I7348" s="10">
        <v>0</v>
      </c>
      <c r="J7348" s="10">
        <v>0.01</v>
      </c>
      <c r="K7348" s="10">
        <v>0.09</v>
      </c>
    </row>
    <row r="7349" spans="1:11" x14ac:dyDescent="0.35">
      <c r="A7349" s="9">
        <v>10952</v>
      </c>
      <c r="B7349" s="9" t="s">
        <v>4153</v>
      </c>
      <c r="C7349" s="9" t="s">
        <v>94</v>
      </c>
      <c r="D7349" s="9">
        <v>2005</v>
      </c>
      <c r="E7349" s="9" t="s">
        <v>12</v>
      </c>
      <c r="F7349" s="9" t="s">
        <v>61</v>
      </c>
      <c r="G7349" s="9">
        <v>0.01</v>
      </c>
      <c r="H7349" s="9">
        <v>7.0000000000000007E-2</v>
      </c>
      <c r="I7349" s="9">
        <v>0</v>
      </c>
      <c r="J7349" s="9">
        <v>0.01</v>
      </c>
      <c r="K7349" s="9">
        <v>0.09</v>
      </c>
    </row>
    <row r="7350" spans="1:11" x14ac:dyDescent="0.35">
      <c r="A7350" s="10">
        <v>10953</v>
      </c>
      <c r="B7350" s="10" t="s">
        <v>4154</v>
      </c>
      <c r="C7350" s="10" t="s">
        <v>44</v>
      </c>
      <c r="D7350" s="10">
        <v>2005</v>
      </c>
      <c r="E7350" s="10" t="s">
        <v>3</v>
      </c>
      <c r="F7350" s="10" t="s">
        <v>50</v>
      </c>
      <c r="G7350" s="10">
        <v>0.08</v>
      </c>
      <c r="H7350" s="10">
        <v>0</v>
      </c>
      <c r="I7350" s="10">
        <v>0</v>
      </c>
      <c r="J7350" s="10">
        <v>0.01</v>
      </c>
      <c r="K7350" s="10">
        <v>0.09</v>
      </c>
    </row>
    <row r="7351" spans="1:11" x14ac:dyDescent="0.35">
      <c r="A7351" s="9">
        <v>10954</v>
      </c>
      <c r="B7351" s="9" t="s">
        <v>4155</v>
      </c>
      <c r="C7351" s="9" t="s">
        <v>49</v>
      </c>
      <c r="D7351" s="9">
        <v>2007</v>
      </c>
      <c r="E7351" s="9" t="s">
        <v>6</v>
      </c>
      <c r="F7351" s="9" t="s">
        <v>118</v>
      </c>
      <c r="G7351" s="9">
        <v>0.09</v>
      </c>
      <c r="H7351" s="9">
        <v>0</v>
      </c>
      <c r="I7351" s="9">
        <v>0</v>
      </c>
      <c r="J7351" s="9">
        <v>0.01</v>
      </c>
      <c r="K7351" s="9">
        <v>0.09</v>
      </c>
    </row>
    <row r="7352" spans="1:11" x14ac:dyDescent="0.35">
      <c r="A7352" s="10">
        <v>10955</v>
      </c>
      <c r="B7352" s="10" t="s">
        <v>3828</v>
      </c>
      <c r="C7352" s="10" t="s">
        <v>44</v>
      </c>
      <c r="D7352" s="10">
        <v>2006</v>
      </c>
      <c r="E7352" s="10" t="s">
        <v>4</v>
      </c>
      <c r="F7352" s="10" t="s">
        <v>194</v>
      </c>
      <c r="G7352" s="10">
        <v>7.0000000000000007E-2</v>
      </c>
      <c r="H7352" s="10">
        <v>0</v>
      </c>
      <c r="I7352" s="10">
        <v>0.02</v>
      </c>
      <c r="J7352" s="10">
        <v>0.01</v>
      </c>
      <c r="K7352" s="10">
        <v>0.09</v>
      </c>
    </row>
    <row r="7353" spans="1:11" x14ac:dyDescent="0.35">
      <c r="A7353" s="9">
        <v>10956</v>
      </c>
      <c r="B7353" s="9" t="s">
        <v>4156</v>
      </c>
      <c r="C7353" s="9" t="s">
        <v>102</v>
      </c>
      <c r="D7353" s="9">
        <v>2016</v>
      </c>
      <c r="E7353" s="9" t="s">
        <v>8</v>
      </c>
      <c r="F7353" s="9" t="s">
        <v>75</v>
      </c>
      <c r="G7353" s="9">
        <v>0</v>
      </c>
      <c r="H7353" s="9">
        <v>0</v>
      </c>
      <c r="I7353" s="9">
        <v>0.09</v>
      </c>
      <c r="J7353" s="9">
        <v>0</v>
      </c>
      <c r="K7353" s="9">
        <v>0.09</v>
      </c>
    </row>
    <row r="7354" spans="1:11" x14ac:dyDescent="0.35">
      <c r="A7354" s="10">
        <v>10957</v>
      </c>
      <c r="B7354" s="10" t="s">
        <v>750</v>
      </c>
      <c r="C7354" s="10" t="s">
        <v>42</v>
      </c>
      <c r="D7354" s="10">
        <v>2010</v>
      </c>
      <c r="E7354" s="10" t="s">
        <v>1</v>
      </c>
      <c r="F7354" s="10" t="s">
        <v>751</v>
      </c>
      <c r="G7354" s="10">
        <v>0.03</v>
      </c>
      <c r="H7354" s="10">
        <v>0.05</v>
      </c>
      <c r="I7354" s="10">
        <v>0</v>
      </c>
      <c r="J7354" s="10">
        <v>0.01</v>
      </c>
      <c r="K7354" s="10">
        <v>0.09</v>
      </c>
    </row>
    <row r="7355" spans="1:11" x14ac:dyDescent="0.35">
      <c r="A7355" s="9">
        <v>10958</v>
      </c>
      <c r="B7355" s="9" t="s">
        <v>3055</v>
      </c>
      <c r="C7355" s="9" t="s">
        <v>69</v>
      </c>
      <c r="D7355" s="9">
        <v>2009</v>
      </c>
      <c r="E7355" s="9" t="s">
        <v>9</v>
      </c>
      <c r="F7355" s="9" t="s">
        <v>67</v>
      </c>
      <c r="G7355" s="9">
        <v>0</v>
      </c>
      <c r="H7355" s="9">
        <v>0.08</v>
      </c>
      <c r="I7355" s="9">
        <v>0</v>
      </c>
      <c r="J7355" s="9">
        <v>0.01</v>
      </c>
      <c r="K7355" s="9">
        <v>0.09</v>
      </c>
    </row>
    <row r="7356" spans="1:11" x14ac:dyDescent="0.35">
      <c r="A7356" s="10">
        <v>10959</v>
      </c>
      <c r="B7356" s="10" t="s">
        <v>4157</v>
      </c>
      <c r="C7356" s="10" t="s">
        <v>69</v>
      </c>
      <c r="D7356" s="10">
        <v>2012</v>
      </c>
      <c r="E7356" s="10" t="s">
        <v>7</v>
      </c>
      <c r="F7356" s="10" t="s">
        <v>91</v>
      </c>
      <c r="G7356" s="10">
        <v>0</v>
      </c>
      <c r="H7356" s="10">
        <v>0</v>
      </c>
      <c r="I7356" s="10">
        <v>0.09</v>
      </c>
      <c r="J7356" s="10">
        <v>0</v>
      </c>
      <c r="K7356" s="10">
        <v>0.09</v>
      </c>
    </row>
    <row r="7357" spans="1:11" x14ac:dyDescent="0.35">
      <c r="A7357" s="9">
        <v>10960</v>
      </c>
      <c r="B7357" s="9" t="s">
        <v>4158</v>
      </c>
      <c r="C7357" s="9" t="s">
        <v>49</v>
      </c>
      <c r="D7357" s="9">
        <v>2009</v>
      </c>
      <c r="E7357" s="9" t="s">
        <v>6</v>
      </c>
      <c r="F7357" s="9" t="s">
        <v>466</v>
      </c>
      <c r="G7357" s="9">
        <v>0.08</v>
      </c>
      <c r="H7357" s="9">
        <v>0</v>
      </c>
      <c r="I7357" s="9">
        <v>0</v>
      </c>
      <c r="J7357" s="9">
        <v>0.01</v>
      </c>
      <c r="K7357" s="9">
        <v>0.09</v>
      </c>
    </row>
    <row r="7358" spans="1:11" x14ac:dyDescent="0.35">
      <c r="A7358" s="10">
        <v>10961</v>
      </c>
      <c r="B7358" s="10" t="s">
        <v>4159</v>
      </c>
      <c r="C7358" s="10" t="s">
        <v>72</v>
      </c>
      <c r="D7358" s="10">
        <v>1996</v>
      </c>
      <c r="E7358" s="10" t="s">
        <v>12</v>
      </c>
      <c r="F7358" s="10" t="s">
        <v>3494</v>
      </c>
      <c r="G7358" s="10">
        <v>0.05</v>
      </c>
      <c r="H7358" s="10">
        <v>0.03</v>
      </c>
      <c r="I7358" s="10">
        <v>0</v>
      </c>
      <c r="J7358" s="10">
        <v>0.01</v>
      </c>
      <c r="K7358" s="10">
        <v>0.09</v>
      </c>
    </row>
    <row r="7359" spans="1:11" x14ac:dyDescent="0.35">
      <c r="A7359" s="9">
        <v>10962</v>
      </c>
      <c r="B7359" s="9" t="s">
        <v>4160</v>
      </c>
      <c r="C7359" s="9" t="s">
        <v>49</v>
      </c>
      <c r="D7359" s="9">
        <v>2008</v>
      </c>
      <c r="E7359" s="9" t="s">
        <v>12</v>
      </c>
      <c r="F7359" s="9" t="s">
        <v>67</v>
      </c>
      <c r="G7359" s="9">
        <v>0.08</v>
      </c>
      <c r="H7359" s="9">
        <v>0</v>
      </c>
      <c r="I7359" s="9">
        <v>0</v>
      </c>
      <c r="J7359" s="9">
        <v>0.01</v>
      </c>
      <c r="K7359" s="9">
        <v>0.09</v>
      </c>
    </row>
    <row r="7360" spans="1:11" x14ac:dyDescent="0.35">
      <c r="A7360" s="10">
        <v>10963</v>
      </c>
      <c r="B7360" s="10" t="s">
        <v>1421</v>
      </c>
      <c r="C7360" s="10" t="s">
        <v>70</v>
      </c>
      <c r="D7360" s="10">
        <v>2015</v>
      </c>
      <c r="E7360" s="10" t="s">
        <v>9</v>
      </c>
      <c r="F7360" s="10" t="s">
        <v>43</v>
      </c>
      <c r="G7360" s="10">
        <v>0.06</v>
      </c>
      <c r="H7360" s="10">
        <v>0.02</v>
      </c>
      <c r="I7360" s="10">
        <v>0</v>
      </c>
      <c r="J7360" s="10">
        <v>0.01</v>
      </c>
      <c r="K7360" s="10">
        <v>0.09</v>
      </c>
    </row>
    <row r="7361" spans="1:11" x14ac:dyDescent="0.35">
      <c r="A7361" s="9">
        <v>10964</v>
      </c>
      <c r="B7361" s="9" t="s">
        <v>4161</v>
      </c>
      <c r="C7361" s="9" t="s">
        <v>34</v>
      </c>
      <c r="D7361" s="9">
        <v>2003</v>
      </c>
      <c r="E7361" s="9" t="s">
        <v>4</v>
      </c>
      <c r="F7361" s="9" t="s">
        <v>57</v>
      </c>
      <c r="G7361" s="9">
        <v>0.05</v>
      </c>
      <c r="H7361" s="9">
        <v>0.04</v>
      </c>
      <c r="I7361" s="9">
        <v>0</v>
      </c>
      <c r="J7361" s="9">
        <v>0.01</v>
      </c>
      <c r="K7361" s="9">
        <v>0.09</v>
      </c>
    </row>
    <row r="7362" spans="1:11" x14ac:dyDescent="0.35">
      <c r="A7362" s="10">
        <v>10965</v>
      </c>
      <c r="B7362" s="10" t="s">
        <v>4162</v>
      </c>
      <c r="C7362" s="10" t="s">
        <v>36</v>
      </c>
      <c r="D7362" s="10">
        <v>2002</v>
      </c>
      <c r="E7362" s="10" t="s">
        <v>5</v>
      </c>
      <c r="F7362" s="10" t="s">
        <v>35</v>
      </c>
      <c r="G7362" s="10">
        <v>7.0000000000000007E-2</v>
      </c>
      <c r="H7362" s="10">
        <v>0.02</v>
      </c>
      <c r="I7362" s="10">
        <v>0</v>
      </c>
      <c r="J7362" s="10">
        <v>0</v>
      </c>
      <c r="K7362" s="10">
        <v>0.09</v>
      </c>
    </row>
    <row r="7363" spans="1:11" x14ac:dyDescent="0.35">
      <c r="A7363" s="9">
        <v>10966</v>
      </c>
      <c r="B7363" s="9" t="s">
        <v>3576</v>
      </c>
      <c r="C7363" s="9" t="s">
        <v>49</v>
      </c>
      <c r="D7363" s="9">
        <v>2010</v>
      </c>
      <c r="E7363" s="9" t="s">
        <v>6</v>
      </c>
      <c r="F7363" s="9" t="s">
        <v>52</v>
      </c>
      <c r="G7363" s="9">
        <v>0.08</v>
      </c>
      <c r="H7363" s="9">
        <v>0.01</v>
      </c>
      <c r="I7363" s="9">
        <v>0</v>
      </c>
      <c r="J7363" s="9">
        <v>0.01</v>
      </c>
      <c r="K7363" s="9">
        <v>0.09</v>
      </c>
    </row>
    <row r="7364" spans="1:11" x14ac:dyDescent="0.35">
      <c r="A7364" s="10">
        <v>10967</v>
      </c>
      <c r="B7364" s="10" t="s">
        <v>4163</v>
      </c>
      <c r="C7364" s="10" t="s">
        <v>44</v>
      </c>
      <c r="D7364" s="10">
        <v>2007</v>
      </c>
      <c r="E7364" s="10" t="s">
        <v>6</v>
      </c>
      <c r="F7364" s="10" t="s">
        <v>118</v>
      </c>
      <c r="G7364" s="10">
        <v>0.08</v>
      </c>
      <c r="H7364" s="10">
        <v>0</v>
      </c>
      <c r="I7364" s="10">
        <v>0</v>
      </c>
      <c r="J7364" s="10">
        <v>0.01</v>
      </c>
      <c r="K7364" s="10">
        <v>0.09</v>
      </c>
    </row>
    <row r="7365" spans="1:11" x14ac:dyDescent="0.35">
      <c r="A7365" s="9">
        <v>10968</v>
      </c>
      <c r="B7365" s="9" t="s">
        <v>4164</v>
      </c>
      <c r="C7365" s="9" t="s">
        <v>49</v>
      </c>
      <c r="D7365" s="9">
        <v>2011</v>
      </c>
      <c r="E7365" s="9" t="s">
        <v>11</v>
      </c>
      <c r="F7365" s="9" t="s">
        <v>419</v>
      </c>
      <c r="G7365" s="9">
        <v>0.09</v>
      </c>
      <c r="H7365" s="9">
        <v>0</v>
      </c>
      <c r="I7365" s="9">
        <v>0</v>
      </c>
      <c r="J7365" s="9">
        <v>0.01</v>
      </c>
      <c r="K7365" s="9">
        <v>0.09</v>
      </c>
    </row>
    <row r="7366" spans="1:11" x14ac:dyDescent="0.35">
      <c r="A7366" s="10">
        <v>10969</v>
      </c>
      <c r="B7366" s="10" t="s">
        <v>4165</v>
      </c>
      <c r="C7366" s="10" t="s">
        <v>69</v>
      </c>
      <c r="D7366" s="10">
        <v>2009</v>
      </c>
      <c r="E7366" s="10" t="s">
        <v>6</v>
      </c>
      <c r="F7366" s="10" t="s">
        <v>57</v>
      </c>
      <c r="G7366" s="10">
        <v>0</v>
      </c>
      <c r="H7366" s="10">
        <v>7.0000000000000007E-2</v>
      </c>
      <c r="I7366" s="10">
        <v>0</v>
      </c>
      <c r="J7366" s="10">
        <v>0.02</v>
      </c>
      <c r="K7366" s="10">
        <v>0.09</v>
      </c>
    </row>
    <row r="7367" spans="1:11" x14ac:dyDescent="0.35">
      <c r="A7367" s="9">
        <v>10970</v>
      </c>
      <c r="B7367" s="9" t="s">
        <v>4166</v>
      </c>
      <c r="C7367" s="9" t="s">
        <v>42</v>
      </c>
      <c r="D7367" s="9">
        <v>2007</v>
      </c>
      <c r="E7367" s="9" t="s">
        <v>3</v>
      </c>
      <c r="F7367" s="9" t="s">
        <v>3198</v>
      </c>
      <c r="G7367" s="9">
        <v>7.0000000000000007E-2</v>
      </c>
      <c r="H7367" s="9">
        <v>0.01</v>
      </c>
      <c r="I7367" s="9">
        <v>0</v>
      </c>
      <c r="J7367" s="9">
        <v>0.01</v>
      </c>
      <c r="K7367" s="9">
        <v>0.09</v>
      </c>
    </row>
    <row r="7368" spans="1:11" x14ac:dyDescent="0.35">
      <c r="A7368" s="10">
        <v>10971</v>
      </c>
      <c r="B7368" s="10" t="s">
        <v>310</v>
      </c>
      <c r="C7368" s="10" t="s">
        <v>39</v>
      </c>
      <c r="D7368" s="10">
        <v>2005</v>
      </c>
      <c r="E7368" s="10" t="s">
        <v>9</v>
      </c>
      <c r="F7368" s="10" t="s">
        <v>43</v>
      </c>
      <c r="G7368" s="10">
        <v>7.0000000000000007E-2</v>
      </c>
      <c r="H7368" s="10">
        <v>0.02</v>
      </c>
      <c r="I7368" s="10">
        <v>0</v>
      </c>
      <c r="J7368" s="10">
        <v>0</v>
      </c>
      <c r="K7368" s="10">
        <v>0.09</v>
      </c>
    </row>
    <row r="7369" spans="1:11" x14ac:dyDescent="0.35">
      <c r="A7369" s="9">
        <v>10972</v>
      </c>
      <c r="B7369" s="9" t="s">
        <v>4167</v>
      </c>
      <c r="C7369" s="9" t="s">
        <v>72</v>
      </c>
      <c r="D7369" s="9">
        <v>1995</v>
      </c>
      <c r="E7369" s="9" t="s">
        <v>7</v>
      </c>
      <c r="F7369" s="9" t="s">
        <v>57</v>
      </c>
      <c r="G7369" s="9">
        <v>0</v>
      </c>
      <c r="H7369" s="9">
        <v>0</v>
      </c>
      <c r="I7369" s="9">
        <v>0.09</v>
      </c>
      <c r="J7369" s="9">
        <v>0.01</v>
      </c>
      <c r="K7369" s="9">
        <v>0.09</v>
      </c>
    </row>
    <row r="7370" spans="1:11" x14ac:dyDescent="0.35">
      <c r="A7370" s="10">
        <v>10973</v>
      </c>
      <c r="B7370" s="10" t="s">
        <v>4168</v>
      </c>
      <c r="C7370" s="10" t="s">
        <v>39</v>
      </c>
      <c r="D7370" s="10">
        <v>2002</v>
      </c>
      <c r="E7370" s="10" t="s">
        <v>9</v>
      </c>
      <c r="F7370" s="10" t="s">
        <v>67</v>
      </c>
      <c r="G7370" s="10">
        <v>7.0000000000000007E-2</v>
      </c>
      <c r="H7370" s="10">
        <v>0.02</v>
      </c>
      <c r="I7370" s="10">
        <v>0</v>
      </c>
      <c r="J7370" s="10">
        <v>0</v>
      </c>
      <c r="K7370" s="10">
        <v>0.09</v>
      </c>
    </row>
    <row r="7371" spans="1:11" x14ac:dyDescent="0.35">
      <c r="A7371" s="9">
        <v>10974</v>
      </c>
      <c r="B7371" s="9" t="s">
        <v>4169</v>
      </c>
      <c r="C7371" s="9" t="s">
        <v>34</v>
      </c>
      <c r="D7371" s="9">
        <v>2005</v>
      </c>
      <c r="E7371" s="9" t="s">
        <v>7</v>
      </c>
      <c r="F7371" s="9" t="s">
        <v>78</v>
      </c>
      <c r="G7371" s="9">
        <v>0.04</v>
      </c>
      <c r="H7371" s="9">
        <v>0.04</v>
      </c>
      <c r="I7371" s="9">
        <v>0</v>
      </c>
      <c r="J7371" s="9">
        <v>0.01</v>
      </c>
      <c r="K7371" s="9">
        <v>0.09</v>
      </c>
    </row>
    <row r="7372" spans="1:11" x14ac:dyDescent="0.35">
      <c r="A7372" s="10">
        <v>10975</v>
      </c>
      <c r="B7372" s="10" t="s">
        <v>2576</v>
      </c>
      <c r="C7372" s="10" t="s">
        <v>44</v>
      </c>
      <c r="D7372" s="10">
        <v>2009</v>
      </c>
      <c r="E7372" s="10" t="s">
        <v>9</v>
      </c>
      <c r="F7372" s="10" t="s">
        <v>84</v>
      </c>
      <c r="G7372" s="10">
        <v>0.08</v>
      </c>
      <c r="H7372" s="10">
        <v>0</v>
      </c>
      <c r="I7372" s="10">
        <v>0</v>
      </c>
      <c r="J7372" s="10">
        <v>0.01</v>
      </c>
      <c r="K7372" s="10">
        <v>0.09</v>
      </c>
    </row>
    <row r="7373" spans="1:11" x14ac:dyDescent="0.35">
      <c r="A7373" s="9">
        <v>10976</v>
      </c>
      <c r="B7373" s="9" t="s">
        <v>4170</v>
      </c>
      <c r="C7373" s="9" t="s">
        <v>34</v>
      </c>
      <c r="D7373" s="9">
        <v>2002</v>
      </c>
      <c r="E7373" s="9" t="s">
        <v>9</v>
      </c>
      <c r="F7373" s="9" t="s">
        <v>61</v>
      </c>
      <c r="G7373" s="9">
        <v>0.04</v>
      </c>
      <c r="H7373" s="9">
        <v>0.03</v>
      </c>
      <c r="I7373" s="9">
        <v>0</v>
      </c>
      <c r="J7373" s="9">
        <v>0.01</v>
      </c>
      <c r="K7373" s="9">
        <v>0.09</v>
      </c>
    </row>
    <row r="7374" spans="1:11" x14ac:dyDescent="0.35">
      <c r="A7374" s="10">
        <v>10977</v>
      </c>
      <c r="B7374" s="10" t="s">
        <v>4171</v>
      </c>
      <c r="C7374" s="10" t="s">
        <v>49</v>
      </c>
      <c r="D7374" s="10">
        <v>2009</v>
      </c>
      <c r="E7374" s="10" t="s">
        <v>4</v>
      </c>
      <c r="F7374" s="10" t="s">
        <v>1685</v>
      </c>
      <c r="G7374" s="10">
        <v>0.09</v>
      </c>
      <c r="H7374" s="10">
        <v>0</v>
      </c>
      <c r="I7374" s="10">
        <v>0</v>
      </c>
      <c r="J7374" s="10">
        <v>0.01</v>
      </c>
      <c r="K7374" s="10">
        <v>0.09</v>
      </c>
    </row>
    <row r="7375" spans="1:11" x14ac:dyDescent="0.35">
      <c r="A7375" s="9">
        <v>10978</v>
      </c>
      <c r="B7375" s="9" t="s">
        <v>4172</v>
      </c>
      <c r="C7375" s="9" t="s">
        <v>34</v>
      </c>
      <c r="D7375" s="9">
        <v>2003</v>
      </c>
      <c r="E7375" s="9" t="s">
        <v>1</v>
      </c>
      <c r="F7375" s="9" t="s">
        <v>2956</v>
      </c>
      <c r="G7375" s="9">
        <v>0.04</v>
      </c>
      <c r="H7375" s="9">
        <v>0.03</v>
      </c>
      <c r="I7375" s="9">
        <v>0</v>
      </c>
      <c r="J7375" s="9">
        <v>0.01</v>
      </c>
      <c r="K7375" s="9">
        <v>0.09</v>
      </c>
    </row>
    <row r="7376" spans="1:11" x14ac:dyDescent="0.35">
      <c r="A7376" s="10">
        <v>10979</v>
      </c>
      <c r="B7376" s="10" t="s">
        <v>4173</v>
      </c>
      <c r="C7376" s="10" t="s">
        <v>69</v>
      </c>
      <c r="D7376" s="10">
        <v>2013</v>
      </c>
      <c r="E7376" s="10" t="s">
        <v>9</v>
      </c>
      <c r="F7376" s="10" t="s">
        <v>75</v>
      </c>
      <c r="G7376" s="10">
        <v>0.06</v>
      </c>
      <c r="H7376" s="10">
        <v>0.02</v>
      </c>
      <c r="I7376" s="10">
        <v>0</v>
      </c>
      <c r="J7376" s="10">
        <v>0.01</v>
      </c>
      <c r="K7376" s="10">
        <v>0.09</v>
      </c>
    </row>
    <row r="7377" spans="1:11" x14ac:dyDescent="0.35">
      <c r="A7377" s="9">
        <v>10980</v>
      </c>
      <c r="B7377" s="9" t="s">
        <v>4174</v>
      </c>
      <c r="C7377" s="9" t="s">
        <v>72</v>
      </c>
      <c r="D7377" s="9">
        <v>2001</v>
      </c>
      <c r="E7377" s="9" t="s">
        <v>7</v>
      </c>
      <c r="F7377" s="9" t="s">
        <v>444</v>
      </c>
      <c r="G7377" s="9">
        <v>0.05</v>
      </c>
      <c r="H7377" s="9">
        <v>0.03</v>
      </c>
      <c r="I7377" s="9">
        <v>0</v>
      </c>
      <c r="J7377" s="9">
        <v>0.01</v>
      </c>
      <c r="K7377" s="9">
        <v>0.09</v>
      </c>
    </row>
    <row r="7378" spans="1:11" x14ac:dyDescent="0.35">
      <c r="A7378" s="10">
        <v>10981</v>
      </c>
      <c r="B7378" s="10" t="s">
        <v>2610</v>
      </c>
      <c r="C7378" s="10" t="s">
        <v>44</v>
      </c>
      <c r="D7378" s="11" t="s">
        <v>145</v>
      </c>
      <c r="E7378" s="10" t="s">
        <v>10</v>
      </c>
      <c r="F7378" s="10" t="s">
        <v>45</v>
      </c>
      <c r="G7378" s="10">
        <v>0.08</v>
      </c>
      <c r="H7378" s="10">
        <v>0</v>
      </c>
      <c r="I7378" s="10">
        <v>0</v>
      </c>
      <c r="J7378" s="10">
        <v>0.01</v>
      </c>
      <c r="K7378" s="10">
        <v>0.09</v>
      </c>
    </row>
    <row r="7379" spans="1:11" x14ac:dyDescent="0.35">
      <c r="A7379" s="9">
        <v>10982</v>
      </c>
      <c r="B7379" s="9" t="s">
        <v>2540</v>
      </c>
      <c r="C7379" s="9" t="s">
        <v>44</v>
      </c>
      <c r="D7379" s="9">
        <v>2008</v>
      </c>
      <c r="E7379" s="9" t="s">
        <v>7</v>
      </c>
      <c r="F7379" s="9" t="s">
        <v>137</v>
      </c>
      <c r="G7379" s="9">
        <v>0.06</v>
      </c>
      <c r="H7379" s="9">
        <v>0.01</v>
      </c>
      <c r="I7379" s="9">
        <v>0.01</v>
      </c>
      <c r="J7379" s="9">
        <v>0.01</v>
      </c>
      <c r="K7379" s="9">
        <v>0.09</v>
      </c>
    </row>
    <row r="7380" spans="1:11" x14ac:dyDescent="0.35">
      <c r="A7380" s="10">
        <v>10983</v>
      </c>
      <c r="B7380" s="10" t="s">
        <v>4175</v>
      </c>
      <c r="C7380" s="10" t="s">
        <v>88</v>
      </c>
      <c r="D7380" s="10">
        <v>2011</v>
      </c>
      <c r="E7380" s="10" t="s">
        <v>3</v>
      </c>
      <c r="F7380" s="10" t="s">
        <v>50</v>
      </c>
      <c r="G7380" s="10">
        <v>0.05</v>
      </c>
      <c r="H7380" s="10">
        <v>0.04</v>
      </c>
      <c r="I7380" s="10">
        <v>0</v>
      </c>
      <c r="J7380" s="10">
        <v>0.01</v>
      </c>
      <c r="K7380" s="10">
        <v>0.09</v>
      </c>
    </row>
    <row r="7381" spans="1:11" x14ac:dyDescent="0.35">
      <c r="A7381" s="9">
        <v>10984</v>
      </c>
      <c r="B7381" s="9" t="s">
        <v>4176</v>
      </c>
      <c r="C7381" s="9" t="s">
        <v>72</v>
      </c>
      <c r="D7381" s="9">
        <v>1997</v>
      </c>
      <c r="E7381" s="9" t="s">
        <v>3</v>
      </c>
      <c r="F7381" s="9" t="s">
        <v>371</v>
      </c>
      <c r="G7381" s="9">
        <v>0.05</v>
      </c>
      <c r="H7381" s="9">
        <v>0.03</v>
      </c>
      <c r="I7381" s="9">
        <v>0</v>
      </c>
      <c r="J7381" s="9">
        <v>0.01</v>
      </c>
      <c r="K7381" s="9">
        <v>0.09</v>
      </c>
    </row>
    <row r="7382" spans="1:11" x14ac:dyDescent="0.35">
      <c r="A7382" s="10">
        <v>10985</v>
      </c>
      <c r="B7382" s="10" t="s">
        <v>4177</v>
      </c>
      <c r="C7382" s="10" t="s">
        <v>34</v>
      </c>
      <c r="D7382" s="10">
        <v>2005</v>
      </c>
      <c r="E7382" s="10" t="s">
        <v>12</v>
      </c>
      <c r="F7382" s="10" t="s">
        <v>111</v>
      </c>
      <c r="G7382" s="10">
        <v>0.04</v>
      </c>
      <c r="H7382" s="10">
        <v>0.03</v>
      </c>
      <c r="I7382" s="10">
        <v>0</v>
      </c>
      <c r="J7382" s="10">
        <v>0.01</v>
      </c>
      <c r="K7382" s="10">
        <v>0.09</v>
      </c>
    </row>
    <row r="7383" spans="1:11" x14ac:dyDescent="0.35">
      <c r="A7383" s="9">
        <v>10986</v>
      </c>
      <c r="B7383" s="9" t="s">
        <v>4178</v>
      </c>
      <c r="C7383" s="9" t="s">
        <v>72</v>
      </c>
      <c r="D7383" s="9">
        <v>1998</v>
      </c>
      <c r="E7383" s="9" t="s">
        <v>12</v>
      </c>
      <c r="F7383" s="9" t="s">
        <v>495</v>
      </c>
      <c r="G7383" s="9">
        <v>0.05</v>
      </c>
      <c r="H7383" s="9">
        <v>0.03</v>
      </c>
      <c r="I7383" s="9">
        <v>0</v>
      </c>
      <c r="J7383" s="9">
        <v>0.01</v>
      </c>
      <c r="K7383" s="9">
        <v>0.09</v>
      </c>
    </row>
    <row r="7384" spans="1:11" x14ac:dyDescent="0.35">
      <c r="A7384" s="10">
        <v>10987</v>
      </c>
      <c r="B7384" s="10" t="s">
        <v>286</v>
      </c>
      <c r="C7384" s="10" t="s">
        <v>94</v>
      </c>
      <c r="D7384" s="10">
        <v>2011</v>
      </c>
      <c r="E7384" s="10" t="s">
        <v>9</v>
      </c>
      <c r="F7384" s="10" t="s">
        <v>38</v>
      </c>
      <c r="G7384" s="10">
        <v>0</v>
      </c>
      <c r="H7384" s="10">
        <v>7.0000000000000007E-2</v>
      </c>
      <c r="I7384" s="10">
        <v>0</v>
      </c>
      <c r="J7384" s="10">
        <v>0.02</v>
      </c>
      <c r="K7384" s="10">
        <v>0.09</v>
      </c>
    </row>
    <row r="7385" spans="1:11" x14ac:dyDescent="0.35">
      <c r="A7385" s="9">
        <v>10988</v>
      </c>
      <c r="B7385" s="9" t="s">
        <v>1113</v>
      </c>
      <c r="C7385" s="9" t="s">
        <v>149</v>
      </c>
      <c r="D7385" s="9">
        <v>2002</v>
      </c>
      <c r="E7385" s="9" t="s">
        <v>3</v>
      </c>
      <c r="F7385" s="9" t="s">
        <v>67</v>
      </c>
      <c r="G7385" s="9">
        <v>7.0000000000000007E-2</v>
      </c>
      <c r="H7385" s="9">
        <v>0.02</v>
      </c>
      <c r="I7385" s="9">
        <v>0</v>
      </c>
      <c r="J7385" s="9">
        <v>0</v>
      </c>
      <c r="K7385" s="9">
        <v>0.09</v>
      </c>
    </row>
    <row r="7386" spans="1:11" x14ac:dyDescent="0.35">
      <c r="A7386" s="10">
        <v>10989</v>
      </c>
      <c r="B7386" s="10" t="s">
        <v>830</v>
      </c>
      <c r="C7386" s="10" t="s">
        <v>39</v>
      </c>
      <c r="D7386" s="10">
        <v>2003</v>
      </c>
      <c r="E7386" s="10" t="s">
        <v>2</v>
      </c>
      <c r="F7386" s="10" t="s">
        <v>52</v>
      </c>
      <c r="G7386" s="10">
        <v>7.0000000000000007E-2</v>
      </c>
      <c r="H7386" s="10">
        <v>0.02</v>
      </c>
      <c r="I7386" s="10">
        <v>0</v>
      </c>
      <c r="J7386" s="10">
        <v>0</v>
      </c>
      <c r="K7386" s="10">
        <v>0.09</v>
      </c>
    </row>
    <row r="7387" spans="1:11" x14ac:dyDescent="0.35">
      <c r="A7387" s="9">
        <v>10990</v>
      </c>
      <c r="B7387" s="9" t="s">
        <v>4179</v>
      </c>
      <c r="C7387" s="9" t="s">
        <v>80</v>
      </c>
      <c r="D7387" s="9">
        <v>1998</v>
      </c>
      <c r="E7387" s="9" t="s">
        <v>11</v>
      </c>
      <c r="F7387" s="9" t="s">
        <v>564</v>
      </c>
      <c r="G7387" s="9">
        <v>0</v>
      </c>
      <c r="H7387" s="9">
        <v>0</v>
      </c>
      <c r="I7387" s="9">
        <v>0.09</v>
      </c>
      <c r="J7387" s="9">
        <v>0</v>
      </c>
      <c r="K7387" s="9">
        <v>0.09</v>
      </c>
    </row>
    <row r="7388" spans="1:11" x14ac:dyDescent="0.35">
      <c r="A7388" s="10">
        <v>10991</v>
      </c>
      <c r="B7388" s="10" t="s">
        <v>4180</v>
      </c>
      <c r="C7388" s="10" t="s">
        <v>34</v>
      </c>
      <c r="D7388" s="10">
        <v>2000</v>
      </c>
      <c r="E7388" s="10" t="s">
        <v>1</v>
      </c>
      <c r="F7388" s="10" t="s">
        <v>61</v>
      </c>
      <c r="G7388" s="10">
        <v>0</v>
      </c>
      <c r="H7388" s="10">
        <v>0</v>
      </c>
      <c r="I7388" s="10">
        <v>0.09</v>
      </c>
      <c r="J7388" s="10">
        <v>0</v>
      </c>
      <c r="K7388" s="10">
        <v>0.09</v>
      </c>
    </row>
    <row r="7389" spans="1:11" x14ac:dyDescent="0.35">
      <c r="A7389" s="9">
        <v>10992</v>
      </c>
      <c r="B7389" s="9" t="s">
        <v>4181</v>
      </c>
      <c r="C7389" s="9" t="s">
        <v>49</v>
      </c>
      <c r="D7389" s="9">
        <v>2010</v>
      </c>
      <c r="E7389" s="9" t="s">
        <v>8</v>
      </c>
      <c r="F7389" s="9" t="s">
        <v>86</v>
      </c>
      <c r="G7389" s="9">
        <v>0.09</v>
      </c>
      <c r="H7389" s="9">
        <v>0</v>
      </c>
      <c r="I7389" s="9">
        <v>0</v>
      </c>
      <c r="J7389" s="9">
        <v>0.01</v>
      </c>
      <c r="K7389" s="9">
        <v>0.09</v>
      </c>
    </row>
    <row r="7390" spans="1:11" x14ac:dyDescent="0.35">
      <c r="A7390" s="10">
        <v>10993</v>
      </c>
      <c r="B7390" s="10" t="s">
        <v>4182</v>
      </c>
      <c r="C7390" s="10" t="s">
        <v>34</v>
      </c>
      <c r="D7390" s="10">
        <v>2007</v>
      </c>
      <c r="E7390" s="10" t="s">
        <v>1</v>
      </c>
      <c r="F7390" s="10" t="s">
        <v>38</v>
      </c>
      <c r="G7390" s="10">
        <v>0</v>
      </c>
      <c r="H7390" s="10">
        <v>0</v>
      </c>
      <c r="I7390" s="10">
        <v>0.09</v>
      </c>
      <c r="J7390" s="10">
        <v>0</v>
      </c>
      <c r="K7390" s="10">
        <v>0.09</v>
      </c>
    </row>
    <row r="7391" spans="1:11" x14ac:dyDescent="0.35">
      <c r="A7391" s="9">
        <v>10994</v>
      </c>
      <c r="B7391" s="9" t="s">
        <v>4183</v>
      </c>
      <c r="C7391" s="9" t="s">
        <v>88</v>
      </c>
      <c r="D7391" s="9">
        <v>2015</v>
      </c>
      <c r="E7391" s="9" t="s">
        <v>9</v>
      </c>
      <c r="F7391" s="9" t="s">
        <v>53</v>
      </c>
      <c r="G7391" s="9">
        <v>0</v>
      </c>
      <c r="H7391" s="9">
        <v>0.01</v>
      </c>
      <c r="I7391" s="9">
        <v>0.08</v>
      </c>
      <c r="J7391" s="9">
        <v>0</v>
      </c>
      <c r="K7391" s="9">
        <v>0.09</v>
      </c>
    </row>
    <row r="7392" spans="1:11" x14ac:dyDescent="0.35">
      <c r="A7392" s="10">
        <v>10995</v>
      </c>
      <c r="B7392" s="10" t="s">
        <v>3536</v>
      </c>
      <c r="C7392" s="10" t="s">
        <v>70</v>
      </c>
      <c r="D7392" s="10">
        <v>2011</v>
      </c>
      <c r="E7392" s="10" t="s">
        <v>8</v>
      </c>
      <c r="F7392" s="10" t="s">
        <v>98</v>
      </c>
      <c r="G7392" s="10">
        <v>0.06</v>
      </c>
      <c r="H7392" s="10">
        <v>0.02</v>
      </c>
      <c r="I7392" s="10">
        <v>0</v>
      </c>
      <c r="J7392" s="10">
        <v>0.01</v>
      </c>
      <c r="K7392" s="10">
        <v>0.09</v>
      </c>
    </row>
    <row r="7393" spans="1:11" x14ac:dyDescent="0.35">
      <c r="A7393" s="9">
        <v>10996</v>
      </c>
      <c r="B7393" s="9" t="s">
        <v>4184</v>
      </c>
      <c r="C7393" s="9" t="s">
        <v>44</v>
      </c>
      <c r="D7393" s="9">
        <v>2009</v>
      </c>
      <c r="E7393" s="9" t="s">
        <v>6</v>
      </c>
      <c r="F7393" s="9" t="s">
        <v>52</v>
      </c>
      <c r="G7393" s="9">
        <v>0.06</v>
      </c>
      <c r="H7393" s="9">
        <v>0.02</v>
      </c>
      <c r="I7393" s="9">
        <v>0</v>
      </c>
      <c r="J7393" s="9">
        <v>0.02</v>
      </c>
      <c r="K7393" s="9">
        <v>0.09</v>
      </c>
    </row>
    <row r="7394" spans="1:11" x14ac:dyDescent="0.35">
      <c r="A7394" s="10">
        <v>10997</v>
      </c>
      <c r="B7394" s="10" t="s">
        <v>4185</v>
      </c>
      <c r="C7394" s="10" t="s">
        <v>208</v>
      </c>
      <c r="D7394" s="10">
        <v>2000</v>
      </c>
      <c r="E7394" s="10" t="s">
        <v>4</v>
      </c>
      <c r="F7394" s="10" t="s">
        <v>46</v>
      </c>
      <c r="G7394" s="10">
        <v>0</v>
      </c>
      <c r="H7394" s="10">
        <v>0</v>
      </c>
      <c r="I7394" s="10">
        <v>0.09</v>
      </c>
      <c r="J7394" s="10">
        <v>0</v>
      </c>
      <c r="K7394" s="10">
        <v>0.09</v>
      </c>
    </row>
    <row r="7395" spans="1:11" x14ac:dyDescent="0.35">
      <c r="A7395" s="9">
        <v>10998</v>
      </c>
      <c r="B7395" s="9" t="s">
        <v>4186</v>
      </c>
      <c r="C7395" s="9" t="s">
        <v>149</v>
      </c>
      <c r="D7395" s="9">
        <v>2002</v>
      </c>
      <c r="E7395" s="9" t="s">
        <v>3</v>
      </c>
      <c r="F7395" s="9" t="s">
        <v>225</v>
      </c>
      <c r="G7395" s="9">
        <v>7.0000000000000007E-2</v>
      </c>
      <c r="H7395" s="9">
        <v>0.02</v>
      </c>
      <c r="I7395" s="9">
        <v>0</v>
      </c>
      <c r="J7395" s="9">
        <v>0</v>
      </c>
      <c r="K7395" s="9">
        <v>0.09</v>
      </c>
    </row>
    <row r="7396" spans="1:11" x14ac:dyDescent="0.35">
      <c r="A7396" s="10">
        <v>10999</v>
      </c>
      <c r="B7396" s="10" t="s">
        <v>4187</v>
      </c>
      <c r="C7396" s="10" t="s">
        <v>34</v>
      </c>
      <c r="D7396" s="11" t="s">
        <v>145</v>
      </c>
      <c r="E7396" s="10" t="s">
        <v>9</v>
      </c>
      <c r="F7396" s="10" t="s">
        <v>38</v>
      </c>
      <c r="G7396" s="10">
        <v>0</v>
      </c>
      <c r="H7396" s="10">
        <v>0</v>
      </c>
      <c r="I7396" s="10">
        <v>0.09</v>
      </c>
      <c r="J7396" s="10">
        <v>0</v>
      </c>
      <c r="K7396" s="10">
        <v>0.09</v>
      </c>
    </row>
    <row r="7397" spans="1:11" x14ac:dyDescent="0.35">
      <c r="A7397" s="9">
        <v>11000</v>
      </c>
      <c r="B7397" s="9" t="s">
        <v>4188</v>
      </c>
      <c r="C7397" s="9" t="s">
        <v>49</v>
      </c>
      <c r="D7397" s="9">
        <v>2010</v>
      </c>
      <c r="E7397" s="9" t="s">
        <v>5</v>
      </c>
      <c r="F7397" s="9" t="s">
        <v>3430</v>
      </c>
      <c r="G7397" s="9">
        <v>0.05</v>
      </c>
      <c r="H7397" s="9">
        <v>0.04</v>
      </c>
      <c r="I7397" s="9">
        <v>0</v>
      </c>
      <c r="J7397" s="9">
        <v>0.01</v>
      </c>
      <c r="K7397" s="9">
        <v>0.09</v>
      </c>
    </row>
    <row r="7398" spans="1:11" x14ac:dyDescent="0.35">
      <c r="A7398" s="10">
        <v>11001</v>
      </c>
      <c r="B7398" s="10" t="s">
        <v>4189</v>
      </c>
      <c r="C7398" s="10" t="s">
        <v>49</v>
      </c>
      <c r="D7398" s="10">
        <v>2011</v>
      </c>
      <c r="E7398" s="10" t="s">
        <v>8</v>
      </c>
      <c r="F7398" s="10" t="s">
        <v>466</v>
      </c>
      <c r="G7398" s="10">
        <v>0.09</v>
      </c>
      <c r="H7398" s="10">
        <v>0</v>
      </c>
      <c r="I7398" s="10">
        <v>0</v>
      </c>
      <c r="J7398" s="10">
        <v>0.01</v>
      </c>
      <c r="K7398" s="10">
        <v>0.09</v>
      </c>
    </row>
    <row r="7399" spans="1:11" x14ac:dyDescent="0.35">
      <c r="A7399" s="9">
        <v>11002</v>
      </c>
      <c r="B7399" s="9" t="s">
        <v>4190</v>
      </c>
      <c r="C7399" s="9" t="s">
        <v>34</v>
      </c>
      <c r="D7399" s="9">
        <v>2002</v>
      </c>
      <c r="E7399" s="9" t="s">
        <v>3</v>
      </c>
      <c r="F7399" s="9" t="s">
        <v>946</v>
      </c>
      <c r="G7399" s="9">
        <v>0.04</v>
      </c>
      <c r="H7399" s="9">
        <v>0.03</v>
      </c>
      <c r="I7399" s="9">
        <v>0</v>
      </c>
      <c r="J7399" s="9">
        <v>0.01</v>
      </c>
      <c r="K7399" s="9">
        <v>0.09</v>
      </c>
    </row>
    <row r="7400" spans="1:11" x14ac:dyDescent="0.35">
      <c r="A7400" s="10">
        <v>11003</v>
      </c>
      <c r="B7400" s="10" t="s">
        <v>4191</v>
      </c>
      <c r="C7400" s="10" t="s">
        <v>49</v>
      </c>
      <c r="D7400" s="10">
        <v>2009</v>
      </c>
      <c r="E7400" s="10" t="s">
        <v>4</v>
      </c>
      <c r="F7400" s="10" t="s">
        <v>137</v>
      </c>
      <c r="G7400" s="10">
        <v>0</v>
      </c>
      <c r="H7400" s="10">
        <v>0</v>
      </c>
      <c r="I7400" s="10">
        <v>0.09</v>
      </c>
      <c r="J7400" s="10">
        <v>0</v>
      </c>
      <c r="K7400" s="10">
        <v>0.09</v>
      </c>
    </row>
    <row r="7401" spans="1:11" x14ac:dyDescent="0.35">
      <c r="A7401" s="9">
        <v>11004</v>
      </c>
      <c r="B7401" s="9" t="s">
        <v>4192</v>
      </c>
      <c r="C7401" s="9" t="s">
        <v>69</v>
      </c>
      <c r="D7401" s="9">
        <v>2009</v>
      </c>
      <c r="E7401" s="9" t="s">
        <v>7</v>
      </c>
      <c r="F7401" s="9" t="s">
        <v>62</v>
      </c>
      <c r="G7401" s="9">
        <v>7.0000000000000007E-2</v>
      </c>
      <c r="H7401" s="9">
        <v>0.01</v>
      </c>
      <c r="I7401" s="9">
        <v>0</v>
      </c>
      <c r="J7401" s="9">
        <v>0.01</v>
      </c>
      <c r="K7401" s="9">
        <v>0.09</v>
      </c>
    </row>
    <row r="7402" spans="1:11" x14ac:dyDescent="0.35">
      <c r="A7402" s="10">
        <v>11005</v>
      </c>
      <c r="B7402" s="10" t="s">
        <v>4193</v>
      </c>
      <c r="C7402" s="10" t="s">
        <v>49</v>
      </c>
      <c r="D7402" s="10">
        <v>2011</v>
      </c>
      <c r="E7402" s="10" t="s">
        <v>9</v>
      </c>
      <c r="F7402" s="10" t="s">
        <v>419</v>
      </c>
      <c r="G7402" s="10">
        <v>0.09</v>
      </c>
      <c r="H7402" s="10">
        <v>0</v>
      </c>
      <c r="I7402" s="10">
        <v>0</v>
      </c>
      <c r="J7402" s="10">
        <v>0.01</v>
      </c>
      <c r="K7402" s="10">
        <v>0.09</v>
      </c>
    </row>
    <row r="7403" spans="1:11" x14ac:dyDescent="0.35">
      <c r="A7403" s="9">
        <v>11006</v>
      </c>
      <c r="B7403" s="9" t="s">
        <v>4194</v>
      </c>
      <c r="C7403" s="9" t="s">
        <v>49</v>
      </c>
      <c r="D7403" s="9">
        <v>2010</v>
      </c>
      <c r="E7403" s="9" t="s">
        <v>6</v>
      </c>
      <c r="F7403" s="9" t="s">
        <v>38</v>
      </c>
      <c r="G7403" s="9">
        <v>0</v>
      </c>
      <c r="H7403" s="9">
        <v>0</v>
      </c>
      <c r="I7403" s="9">
        <v>0.09</v>
      </c>
      <c r="J7403" s="9">
        <v>0</v>
      </c>
      <c r="K7403" s="9">
        <v>0.09</v>
      </c>
    </row>
    <row r="7404" spans="1:11" x14ac:dyDescent="0.35">
      <c r="A7404" s="10">
        <v>11007</v>
      </c>
      <c r="B7404" s="10" t="s">
        <v>4195</v>
      </c>
      <c r="C7404" s="10" t="s">
        <v>34</v>
      </c>
      <c r="D7404" s="10">
        <v>2001</v>
      </c>
      <c r="E7404" s="10" t="s">
        <v>4</v>
      </c>
      <c r="F7404" s="10" t="s">
        <v>1247</v>
      </c>
      <c r="G7404" s="10">
        <v>0</v>
      </c>
      <c r="H7404" s="10">
        <v>0</v>
      </c>
      <c r="I7404" s="10">
        <v>0.09</v>
      </c>
      <c r="J7404" s="10">
        <v>0</v>
      </c>
      <c r="K7404" s="10">
        <v>0.09</v>
      </c>
    </row>
    <row r="7405" spans="1:11" x14ac:dyDescent="0.35">
      <c r="A7405" s="9">
        <v>11008</v>
      </c>
      <c r="B7405" s="9" t="s">
        <v>3214</v>
      </c>
      <c r="C7405" s="9" t="s">
        <v>56</v>
      </c>
      <c r="D7405" s="9">
        <v>2012</v>
      </c>
      <c r="E7405" s="9" t="s">
        <v>10</v>
      </c>
      <c r="F7405" s="9" t="s">
        <v>194</v>
      </c>
      <c r="G7405" s="9">
        <v>0.02</v>
      </c>
      <c r="H7405" s="9">
        <v>0.05</v>
      </c>
      <c r="I7405" s="9">
        <v>0</v>
      </c>
      <c r="J7405" s="9">
        <v>0.02</v>
      </c>
      <c r="K7405" s="9">
        <v>0.09</v>
      </c>
    </row>
    <row r="7406" spans="1:11" x14ac:dyDescent="0.35">
      <c r="A7406" s="10">
        <v>11009</v>
      </c>
      <c r="B7406" s="10" t="s">
        <v>4196</v>
      </c>
      <c r="C7406" s="10" t="s">
        <v>36</v>
      </c>
      <c r="D7406" s="10">
        <v>2002</v>
      </c>
      <c r="E7406" s="10" t="s">
        <v>7</v>
      </c>
      <c r="F7406" s="10" t="s">
        <v>402</v>
      </c>
      <c r="G7406" s="10">
        <v>7.0000000000000007E-2</v>
      </c>
      <c r="H7406" s="10">
        <v>0.02</v>
      </c>
      <c r="I7406" s="10">
        <v>0</v>
      </c>
      <c r="J7406" s="10">
        <v>0</v>
      </c>
      <c r="K7406" s="10">
        <v>0.09</v>
      </c>
    </row>
    <row r="7407" spans="1:11" x14ac:dyDescent="0.35">
      <c r="A7407" s="9">
        <v>11010</v>
      </c>
      <c r="B7407" s="9" t="s">
        <v>1368</v>
      </c>
      <c r="C7407" s="9" t="s">
        <v>49</v>
      </c>
      <c r="D7407" s="9">
        <v>2006</v>
      </c>
      <c r="E7407" s="9" t="s">
        <v>4</v>
      </c>
      <c r="F7407" s="9" t="s">
        <v>78</v>
      </c>
      <c r="G7407" s="9">
        <v>0.08</v>
      </c>
      <c r="H7407" s="9">
        <v>0</v>
      </c>
      <c r="I7407" s="9">
        <v>0</v>
      </c>
      <c r="J7407" s="9">
        <v>0.01</v>
      </c>
      <c r="K7407" s="9">
        <v>0.09</v>
      </c>
    </row>
    <row r="7408" spans="1:11" x14ac:dyDescent="0.35">
      <c r="A7408" s="10">
        <v>11011</v>
      </c>
      <c r="B7408" s="10" t="s">
        <v>4197</v>
      </c>
      <c r="C7408" s="10" t="s">
        <v>34</v>
      </c>
      <c r="D7408" s="10">
        <v>2001</v>
      </c>
      <c r="E7408" s="10" t="s">
        <v>9</v>
      </c>
      <c r="F7408" s="10" t="s">
        <v>78</v>
      </c>
      <c r="G7408" s="10">
        <v>0.04</v>
      </c>
      <c r="H7408" s="10">
        <v>0.03</v>
      </c>
      <c r="I7408" s="10">
        <v>0</v>
      </c>
      <c r="J7408" s="10">
        <v>0.01</v>
      </c>
      <c r="K7408" s="10">
        <v>0.09</v>
      </c>
    </row>
    <row r="7409" spans="1:11" x14ac:dyDescent="0.35">
      <c r="A7409" s="9">
        <v>11012</v>
      </c>
      <c r="B7409" s="9" t="s">
        <v>4198</v>
      </c>
      <c r="C7409" s="9" t="s">
        <v>88</v>
      </c>
      <c r="D7409" s="9">
        <v>2016</v>
      </c>
      <c r="E7409" s="9" t="s">
        <v>9</v>
      </c>
      <c r="F7409" s="9" t="s">
        <v>53</v>
      </c>
      <c r="G7409" s="9">
        <v>0.01</v>
      </c>
      <c r="H7409" s="9">
        <v>0.01</v>
      </c>
      <c r="I7409" s="9">
        <v>7.0000000000000007E-2</v>
      </c>
      <c r="J7409" s="9">
        <v>0</v>
      </c>
      <c r="K7409" s="9">
        <v>0.09</v>
      </c>
    </row>
    <row r="7410" spans="1:11" x14ac:dyDescent="0.35">
      <c r="A7410" s="10">
        <v>11013</v>
      </c>
      <c r="B7410" s="10" t="s">
        <v>2809</v>
      </c>
      <c r="C7410" s="10" t="s">
        <v>49</v>
      </c>
      <c r="D7410" s="10">
        <v>2008</v>
      </c>
      <c r="E7410" s="10" t="s">
        <v>5</v>
      </c>
      <c r="F7410" s="10" t="s">
        <v>160</v>
      </c>
      <c r="G7410" s="10">
        <v>0.08</v>
      </c>
      <c r="H7410" s="10">
        <v>0.01</v>
      </c>
      <c r="I7410" s="10">
        <v>0</v>
      </c>
      <c r="J7410" s="10">
        <v>0.01</v>
      </c>
      <c r="K7410" s="10">
        <v>0.09</v>
      </c>
    </row>
    <row r="7411" spans="1:11" x14ac:dyDescent="0.35">
      <c r="A7411" s="9">
        <v>11014</v>
      </c>
      <c r="B7411" s="9" t="s">
        <v>4199</v>
      </c>
      <c r="C7411" s="9" t="s">
        <v>42</v>
      </c>
      <c r="D7411" s="9">
        <v>2010</v>
      </c>
      <c r="E7411" s="9" t="s">
        <v>7</v>
      </c>
      <c r="F7411" s="9" t="s">
        <v>61</v>
      </c>
      <c r="G7411" s="9">
        <v>0.09</v>
      </c>
      <c r="H7411" s="9">
        <v>0</v>
      </c>
      <c r="I7411" s="9">
        <v>0</v>
      </c>
      <c r="J7411" s="9">
        <v>0</v>
      </c>
      <c r="K7411" s="9">
        <v>0.09</v>
      </c>
    </row>
    <row r="7412" spans="1:11" x14ac:dyDescent="0.35">
      <c r="A7412" s="10">
        <v>11015</v>
      </c>
      <c r="B7412" s="10" t="s">
        <v>3357</v>
      </c>
      <c r="C7412" s="10" t="s">
        <v>42</v>
      </c>
      <c r="D7412" s="10">
        <v>2008</v>
      </c>
      <c r="E7412" s="10" t="s">
        <v>2</v>
      </c>
      <c r="F7412" s="10" t="s">
        <v>860</v>
      </c>
      <c r="G7412" s="10">
        <v>0.08</v>
      </c>
      <c r="H7412" s="10">
        <v>0</v>
      </c>
      <c r="I7412" s="10">
        <v>0</v>
      </c>
      <c r="J7412" s="10">
        <v>0.01</v>
      </c>
      <c r="K7412" s="10">
        <v>0.09</v>
      </c>
    </row>
    <row r="7413" spans="1:11" x14ac:dyDescent="0.35">
      <c r="A7413" s="9">
        <v>11016</v>
      </c>
      <c r="B7413" s="9" t="s">
        <v>4200</v>
      </c>
      <c r="C7413" s="9" t="s">
        <v>49</v>
      </c>
      <c r="D7413" s="9">
        <v>2005</v>
      </c>
      <c r="E7413" s="9" t="s">
        <v>6</v>
      </c>
      <c r="F7413" s="9" t="s">
        <v>46</v>
      </c>
      <c r="G7413" s="9">
        <v>0.08</v>
      </c>
      <c r="H7413" s="9">
        <v>0</v>
      </c>
      <c r="I7413" s="9">
        <v>0</v>
      </c>
      <c r="J7413" s="9">
        <v>0.01</v>
      </c>
      <c r="K7413" s="9">
        <v>0.09</v>
      </c>
    </row>
    <row r="7414" spans="1:11" x14ac:dyDescent="0.35">
      <c r="A7414" s="10">
        <v>11017</v>
      </c>
      <c r="B7414" s="10" t="s">
        <v>2894</v>
      </c>
      <c r="C7414" s="10" t="s">
        <v>69</v>
      </c>
      <c r="D7414" s="10">
        <v>2011</v>
      </c>
      <c r="E7414" s="10" t="s">
        <v>3</v>
      </c>
      <c r="F7414" s="10" t="s">
        <v>84</v>
      </c>
      <c r="G7414" s="10">
        <v>0.06</v>
      </c>
      <c r="H7414" s="10">
        <v>0.02</v>
      </c>
      <c r="I7414" s="10">
        <v>0</v>
      </c>
      <c r="J7414" s="10">
        <v>0.01</v>
      </c>
      <c r="K7414" s="10">
        <v>0.09</v>
      </c>
    </row>
    <row r="7415" spans="1:11" x14ac:dyDescent="0.35">
      <c r="A7415" s="9">
        <v>11018</v>
      </c>
      <c r="B7415" s="9" t="s">
        <v>4201</v>
      </c>
      <c r="C7415" s="9" t="s">
        <v>34</v>
      </c>
      <c r="D7415" s="9">
        <v>2003</v>
      </c>
      <c r="E7415" s="9" t="s">
        <v>9</v>
      </c>
      <c r="F7415" s="9" t="s">
        <v>57</v>
      </c>
      <c r="G7415" s="9">
        <v>0.04</v>
      </c>
      <c r="H7415" s="9">
        <v>0.03</v>
      </c>
      <c r="I7415" s="9">
        <v>0</v>
      </c>
      <c r="J7415" s="9">
        <v>0.01</v>
      </c>
      <c r="K7415" s="9">
        <v>0.09</v>
      </c>
    </row>
    <row r="7416" spans="1:11" x14ac:dyDescent="0.35">
      <c r="A7416" s="10">
        <v>11019</v>
      </c>
      <c r="B7416" s="10" t="s">
        <v>4202</v>
      </c>
      <c r="C7416" s="10" t="s">
        <v>49</v>
      </c>
      <c r="D7416" s="10">
        <v>2011</v>
      </c>
      <c r="E7416" s="10" t="s">
        <v>5</v>
      </c>
      <c r="F7416" s="10" t="s">
        <v>279</v>
      </c>
      <c r="G7416" s="10">
        <v>7.0000000000000007E-2</v>
      </c>
      <c r="H7416" s="10">
        <v>0.01</v>
      </c>
      <c r="I7416" s="10">
        <v>0</v>
      </c>
      <c r="J7416" s="10">
        <v>0.01</v>
      </c>
      <c r="K7416" s="10">
        <v>0.09</v>
      </c>
    </row>
    <row r="7417" spans="1:11" x14ac:dyDescent="0.35">
      <c r="A7417" s="9">
        <v>11020</v>
      </c>
      <c r="B7417" s="9" t="s">
        <v>3243</v>
      </c>
      <c r="C7417" s="9" t="s">
        <v>44</v>
      </c>
      <c r="D7417" s="9">
        <v>2009</v>
      </c>
      <c r="E7417" s="9" t="s">
        <v>9</v>
      </c>
      <c r="F7417" s="9" t="s">
        <v>2157</v>
      </c>
      <c r="G7417" s="9">
        <v>0.05</v>
      </c>
      <c r="H7417" s="9">
        <v>0.03</v>
      </c>
      <c r="I7417" s="9">
        <v>0</v>
      </c>
      <c r="J7417" s="9">
        <v>0.02</v>
      </c>
      <c r="K7417" s="9">
        <v>0.09</v>
      </c>
    </row>
    <row r="7418" spans="1:11" x14ac:dyDescent="0.35">
      <c r="A7418" s="10">
        <v>11021</v>
      </c>
      <c r="B7418" s="10" t="s">
        <v>4203</v>
      </c>
      <c r="C7418" s="10" t="s">
        <v>42</v>
      </c>
      <c r="D7418" s="10">
        <v>2009</v>
      </c>
      <c r="E7418" s="10" t="s">
        <v>6</v>
      </c>
      <c r="F7418" s="10" t="s">
        <v>815</v>
      </c>
      <c r="G7418" s="10">
        <v>0.08</v>
      </c>
      <c r="H7418" s="10">
        <v>0</v>
      </c>
      <c r="I7418" s="10">
        <v>0</v>
      </c>
      <c r="J7418" s="10">
        <v>0.01</v>
      </c>
      <c r="K7418" s="10">
        <v>0.09</v>
      </c>
    </row>
    <row r="7419" spans="1:11" x14ac:dyDescent="0.35">
      <c r="A7419" s="9">
        <v>11022</v>
      </c>
      <c r="B7419" s="9" t="s">
        <v>4204</v>
      </c>
      <c r="C7419" s="9" t="s">
        <v>42</v>
      </c>
      <c r="D7419" s="9">
        <v>2010</v>
      </c>
      <c r="E7419" s="9" t="s">
        <v>6</v>
      </c>
      <c r="F7419" s="9" t="s">
        <v>3430</v>
      </c>
      <c r="G7419" s="9">
        <v>0</v>
      </c>
      <c r="H7419" s="9">
        <v>0.08</v>
      </c>
      <c r="I7419" s="9">
        <v>0</v>
      </c>
      <c r="J7419" s="9">
        <v>0.01</v>
      </c>
      <c r="K7419" s="9">
        <v>0.09</v>
      </c>
    </row>
    <row r="7420" spans="1:11" x14ac:dyDescent="0.35">
      <c r="A7420" s="10">
        <v>11023</v>
      </c>
      <c r="B7420" s="10" t="s">
        <v>4205</v>
      </c>
      <c r="C7420" s="10" t="s">
        <v>34</v>
      </c>
      <c r="D7420" s="10">
        <v>2000</v>
      </c>
      <c r="E7420" s="10" t="s">
        <v>9</v>
      </c>
      <c r="F7420" s="10" t="s">
        <v>75</v>
      </c>
      <c r="G7420" s="10">
        <v>0</v>
      </c>
      <c r="H7420" s="10">
        <v>0</v>
      </c>
      <c r="I7420" s="10">
        <v>0.09</v>
      </c>
      <c r="J7420" s="10">
        <v>0</v>
      </c>
      <c r="K7420" s="10">
        <v>0.09</v>
      </c>
    </row>
    <row r="7421" spans="1:11" x14ac:dyDescent="0.35">
      <c r="A7421" s="9">
        <v>11024</v>
      </c>
      <c r="B7421" s="9" t="s">
        <v>4206</v>
      </c>
      <c r="C7421" s="9" t="s">
        <v>49</v>
      </c>
      <c r="D7421" s="9">
        <v>2008</v>
      </c>
      <c r="E7421" s="9" t="s">
        <v>2</v>
      </c>
      <c r="F7421" s="9" t="s">
        <v>46</v>
      </c>
      <c r="G7421" s="9">
        <v>0</v>
      </c>
      <c r="H7421" s="9">
        <v>0</v>
      </c>
      <c r="I7421" s="9">
        <v>0.09</v>
      </c>
      <c r="J7421" s="9">
        <v>0</v>
      </c>
      <c r="K7421" s="9">
        <v>0.09</v>
      </c>
    </row>
    <row r="7422" spans="1:11" x14ac:dyDescent="0.35">
      <c r="A7422" s="10">
        <v>11025</v>
      </c>
      <c r="B7422" s="10" t="s">
        <v>4207</v>
      </c>
      <c r="C7422" s="10" t="s">
        <v>70</v>
      </c>
      <c r="D7422" s="10">
        <v>2011</v>
      </c>
      <c r="E7422" s="10" t="s">
        <v>3</v>
      </c>
      <c r="F7422" s="10" t="s">
        <v>38</v>
      </c>
      <c r="G7422" s="10">
        <v>0.08</v>
      </c>
      <c r="H7422" s="10">
        <v>0</v>
      </c>
      <c r="I7422" s="10">
        <v>0</v>
      </c>
      <c r="J7422" s="10">
        <v>0.01</v>
      </c>
      <c r="K7422" s="10">
        <v>0.09</v>
      </c>
    </row>
    <row r="7423" spans="1:11" x14ac:dyDescent="0.35">
      <c r="A7423" s="9">
        <v>11026</v>
      </c>
      <c r="B7423" s="9" t="s">
        <v>4208</v>
      </c>
      <c r="C7423" s="9" t="s">
        <v>72</v>
      </c>
      <c r="D7423" s="9">
        <v>1998</v>
      </c>
      <c r="E7423" s="9" t="s">
        <v>5</v>
      </c>
      <c r="F7423" s="9" t="s">
        <v>4209</v>
      </c>
      <c r="G7423" s="9">
        <v>0.05</v>
      </c>
      <c r="H7423" s="9">
        <v>0.03</v>
      </c>
      <c r="I7423" s="9">
        <v>0</v>
      </c>
      <c r="J7423" s="9">
        <v>0.01</v>
      </c>
      <c r="K7423" s="9">
        <v>0.09</v>
      </c>
    </row>
    <row r="7424" spans="1:11" x14ac:dyDescent="0.35">
      <c r="A7424" s="10">
        <v>11027</v>
      </c>
      <c r="B7424" s="10" t="s">
        <v>1469</v>
      </c>
      <c r="C7424" s="10" t="s">
        <v>49</v>
      </c>
      <c r="D7424" s="10">
        <v>2010</v>
      </c>
      <c r="E7424" s="10" t="s">
        <v>6</v>
      </c>
      <c r="F7424" s="10" t="s">
        <v>67</v>
      </c>
      <c r="G7424" s="10">
        <v>0.08</v>
      </c>
      <c r="H7424" s="10">
        <v>0</v>
      </c>
      <c r="I7424" s="10">
        <v>0</v>
      </c>
      <c r="J7424" s="10">
        <v>0.01</v>
      </c>
      <c r="K7424" s="10">
        <v>0.09</v>
      </c>
    </row>
    <row r="7425" spans="1:11" x14ac:dyDescent="0.35">
      <c r="A7425" s="9">
        <v>11028</v>
      </c>
      <c r="B7425" s="9" t="s">
        <v>4210</v>
      </c>
      <c r="C7425" s="9" t="s">
        <v>49</v>
      </c>
      <c r="D7425" s="9">
        <v>2008</v>
      </c>
      <c r="E7425" s="9" t="s">
        <v>4</v>
      </c>
      <c r="F7425" s="9" t="s">
        <v>863</v>
      </c>
      <c r="G7425" s="9">
        <v>0.08</v>
      </c>
      <c r="H7425" s="9">
        <v>0</v>
      </c>
      <c r="I7425" s="9">
        <v>0.01</v>
      </c>
      <c r="J7425" s="9">
        <v>0.01</v>
      </c>
      <c r="K7425" s="9">
        <v>0.09</v>
      </c>
    </row>
    <row r="7426" spans="1:11" x14ac:dyDescent="0.35">
      <c r="A7426" s="10">
        <v>11029</v>
      </c>
      <c r="B7426" s="10" t="s">
        <v>4211</v>
      </c>
      <c r="C7426" s="10" t="s">
        <v>34</v>
      </c>
      <c r="D7426" s="10">
        <v>2002</v>
      </c>
      <c r="E7426" s="10" t="s">
        <v>1</v>
      </c>
      <c r="F7426" s="10" t="s">
        <v>38</v>
      </c>
      <c r="G7426" s="10">
        <v>0</v>
      </c>
      <c r="H7426" s="10">
        <v>0</v>
      </c>
      <c r="I7426" s="10">
        <v>0.09</v>
      </c>
      <c r="J7426" s="10">
        <v>0</v>
      </c>
      <c r="K7426" s="10">
        <v>0.09</v>
      </c>
    </row>
    <row r="7427" spans="1:11" x14ac:dyDescent="0.35">
      <c r="A7427" s="9">
        <v>11030</v>
      </c>
      <c r="B7427" s="9" t="s">
        <v>4212</v>
      </c>
      <c r="C7427" s="9" t="s">
        <v>42</v>
      </c>
      <c r="D7427" s="9">
        <v>2008</v>
      </c>
      <c r="E7427" s="9" t="s">
        <v>11</v>
      </c>
      <c r="F7427" s="9" t="s">
        <v>2707</v>
      </c>
      <c r="G7427" s="9">
        <v>7.0000000000000007E-2</v>
      </c>
      <c r="H7427" s="9">
        <v>0.02</v>
      </c>
      <c r="I7427" s="9">
        <v>0</v>
      </c>
      <c r="J7427" s="9">
        <v>0.01</v>
      </c>
      <c r="K7427" s="9">
        <v>0.09</v>
      </c>
    </row>
    <row r="7428" spans="1:11" x14ac:dyDescent="0.35">
      <c r="A7428" s="10">
        <v>11031</v>
      </c>
      <c r="B7428" s="10" t="s">
        <v>4213</v>
      </c>
      <c r="C7428" s="10" t="s">
        <v>49</v>
      </c>
      <c r="D7428" s="10">
        <v>2008</v>
      </c>
      <c r="E7428" s="10" t="s">
        <v>1</v>
      </c>
      <c r="F7428" s="10" t="s">
        <v>742</v>
      </c>
      <c r="G7428" s="10">
        <v>0.08</v>
      </c>
      <c r="H7428" s="10">
        <v>0</v>
      </c>
      <c r="I7428" s="10">
        <v>0</v>
      </c>
      <c r="J7428" s="10">
        <v>0.01</v>
      </c>
      <c r="K7428" s="10">
        <v>0.09</v>
      </c>
    </row>
    <row r="7429" spans="1:11" x14ac:dyDescent="0.35">
      <c r="A7429" s="9">
        <v>11032</v>
      </c>
      <c r="B7429" s="9" t="s">
        <v>4214</v>
      </c>
      <c r="C7429" s="9" t="s">
        <v>36</v>
      </c>
      <c r="D7429" s="9">
        <v>2003</v>
      </c>
      <c r="E7429" s="9" t="s">
        <v>9</v>
      </c>
      <c r="F7429" s="9" t="s">
        <v>67</v>
      </c>
      <c r="G7429" s="9">
        <v>0.06</v>
      </c>
      <c r="H7429" s="9">
        <v>0.02</v>
      </c>
      <c r="I7429" s="9">
        <v>0</v>
      </c>
      <c r="J7429" s="9">
        <v>0</v>
      </c>
      <c r="K7429" s="9">
        <v>0.09</v>
      </c>
    </row>
    <row r="7430" spans="1:11" x14ac:dyDescent="0.35">
      <c r="A7430" s="10">
        <v>11033</v>
      </c>
      <c r="B7430" s="10" t="s">
        <v>4215</v>
      </c>
      <c r="C7430" s="10" t="s">
        <v>42</v>
      </c>
      <c r="D7430" s="10">
        <v>2010</v>
      </c>
      <c r="E7430" s="10" t="s">
        <v>6</v>
      </c>
      <c r="F7430" s="10" t="s">
        <v>184</v>
      </c>
      <c r="G7430" s="10">
        <v>0</v>
      </c>
      <c r="H7430" s="10">
        <v>0</v>
      </c>
      <c r="I7430" s="10">
        <v>0.09</v>
      </c>
      <c r="J7430" s="10">
        <v>0</v>
      </c>
      <c r="K7430" s="10">
        <v>0.09</v>
      </c>
    </row>
    <row r="7431" spans="1:11" x14ac:dyDescent="0.35">
      <c r="A7431" s="9">
        <v>11034</v>
      </c>
      <c r="B7431" s="9" t="s">
        <v>4216</v>
      </c>
      <c r="C7431" s="9" t="s">
        <v>49</v>
      </c>
      <c r="D7431" s="9">
        <v>2005</v>
      </c>
      <c r="E7431" s="9" t="s">
        <v>4</v>
      </c>
      <c r="F7431" s="9" t="s">
        <v>160</v>
      </c>
      <c r="G7431" s="9">
        <v>0.05</v>
      </c>
      <c r="H7431" s="9">
        <v>0</v>
      </c>
      <c r="I7431" s="9">
        <v>0.04</v>
      </c>
      <c r="J7431" s="9">
        <v>0</v>
      </c>
      <c r="K7431" s="9">
        <v>0.09</v>
      </c>
    </row>
    <row r="7432" spans="1:11" x14ac:dyDescent="0.35">
      <c r="A7432" s="10">
        <v>11035</v>
      </c>
      <c r="B7432" s="10" t="s">
        <v>4217</v>
      </c>
      <c r="C7432" s="10" t="s">
        <v>88</v>
      </c>
      <c r="D7432" s="10">
        <v>2013</v>
      </c>
      <c r="E7432" s="10" t="s">
        <v>6</v>
      </c>
      <c r="F7432" s="10" t="s">
        <v>1263</v>
      </c>
      <c r="G7432" s="10">
        <v>0</v>
      </c>
      <c r="H7432" s="10">
        <v>0</v>
      </c>
      <c r="I7432" s="10">
        <v>0.09</v>
      </c>
      <c r="J7432" s="10">
        <v>0</v>
      </c>
      <c r="K7432" s="10">
        <v>0.09</v>
      </c>
    </row>
    <row r="7433" spans="1:11" x14ac:dyDescent="0.35">
      <c r="A7433" s="9">
        <v>11036</v>
      </c>
      <c r="B7433" s="9" t="s">
        <v>4218</v>
      </c>
      <c r="C7433" s="9" t="s">
        <v>69</v>
      </c>
      <c r="D7433" s="9">
        <v>2010</v>
      </c>
      <c r="E7433" s="9" t="s">
        <v>4</v>
      </c>
      <c r="F7433" s="9" t="s">
        <v>174</v>
      </c>
      <c r="G7433" s="9">
        <v>0.06</v>
      </c>
      <c r="H7433" s="9">
        <v>0.01</v>
      </c>
      <c r="I7433" s="9">
        <v>0.01</v>
      </c>
      <c r="J7433" s="9">
        <v>0.01</v>
      </c>
      <c r="K7433" s="9">
        <v>0.09</v>
      </c>
    </row>
    <row r="7434" spans="1:11" x14ac:dyDescent="0.35">
      <c r="A7434" s="10">
        <v>11037</v>
      </c>
      <c r="B7434" s="10" t="s">
        <v>1141</v>
      </c>
      <c r="C7434" s="10" t="s">
        <v>183</v>
      </c>
      <c r="D7434" s="10">
        <v>2014</v>
      </c>
      <c r="E7434" s="10" t="s">
        <v>11</v>
      </c>
      <c r="F7434" s="10" t="s">
        <v>1142</v>
      </c>
      <c r="G7434" s="10">
        <v>0.04</v>
      </c>
      <c r="H7434" s="10">
        <v>0.05</v>
      </c>
      <c r="I7434" s="10">
        <v>0</v>
      </c>
      <c r="J7434" s="10">
        <v>0.01</v>
      </c>
      <c r="K7434" s="10">
        <v>0.09</v>
      </c>
    </row>
    <row r="7435" spans="1:11" x14ac:dyDescent="0.35">
      <c r="A7435" s="9">
        <v>11038</v>
      </c>
      <c r="B7435" s="9" t="s">
        <v>1814</v>
      </c>
      <c r="C7435" s="9" t="s">
        <v>70</v>
      </c>
      <c r="D7435" s="9">
        <v>2010</v>
      </c>
      <c r="E7435" s="9" t="s">
        <v>7</v>
      </c>
      <c r="F7435" s="9" t="s">
        <v>111</v>
      </c>
      <c r="G7435" s="9">
        <v>0.06</v>
      </c>
      <c r="H7435" s="9">
        <v>0.02</v>
      </c>
      <c r="I7435" s="9">
        <v>0</v>
      </c>
      <c r="J7435" s="9">
        <v>0.01</v>
      </c>
      <c r="K7435" s="9">
        <v>0.09</v>
      </c>
    </row>
    <row r="7436" spans="1:11" x14ac:dyDescent="0.35">
      <c r="A7436" s="10">
        <v>11039</v>
      </c>
      <c r="B7436" s="10" t="s">
        <v>4219</v>
      </c>
      <c r="C7436" s="10" t="s">
        <v>44</v>
      </c>
      <c r="D7436" s="10">
        <v>2007</v>
      </c>
      <c r="E7436" s="10" t="s">
        <v>1</v>
      </c>
      <c r="F7436" s="10" t="s">
        <v>38</v>
      </c>
      <c r="G7436" s="10">
        <v>0</v>
      </c>
      <c r="H7436" s="10">
        <v>0</v>
      </c>
      <c r="I7436" s="10">
        <v>0.09</v>
      </c>
      <c r="J7436" s="10">
        <v>0</v>
      </c>
      <c r="K7436" s="10">
        <v>0.09</v>
      </c>
    </row>
    <row r="7437" spans="1:11" x14ac:dyDescent="0.35">
      <c r="A7437" s="9">
        <v>11040</v>
      </c>
      <c r="B7437" s="9" t="s">
        <v>4220</v>
      </c>
      <c r="C7437" s="9" t="s">
        <v>49</v>
      </c>
      <c r="D7437" s="9">
        <v>2007</v>
      </c>
      <c r="E7437" s="9" t="s">
        <v>6</v>
      </c>
      <c r="F7437" s="9" t="s">
        <v>3951</v>
      </c>
      <c r="G7437" s="9">
        <v>0.01</v>
      </c>
      <c r="H7437" s="9">
        <v>0</v>
      </c>
      <c r="I7437" s="9">
        <v>0.08</v>
      </c>
      <c r="J7437" s="9">
        <v>0</v>
      </c>
      <c r="K7437" s="9">
        <v>0.09</v>
      </c>
    </row>
    <row r="7438" spans="1:11" x14ac:dyDescent="0.35">
      <c r="A7438" s="10">
        <v>11041</v>
      </c>
      <c r="B7438" s="10" t="s">
        <v>4221</v>
      </c>
      <c r="C7438" s="10" t="s">
        <v>44</v>
      </c>
      <c r="D7438" s="10">
        <v>2006</v>
      </c>
      <c r="E7438" s="10" t="s">
        <v>6</v>
      </c>
      <c r="F7438" s="10" t="s">
        <v>46</v>
      </c>
      <c r="G7438" s="10">
        <v>0</v>
      </c>
      <c r="H7438" s="10">
        <v>0</v>
      </c>
      <c r="I7438" s="10">
        <v>0.09</v>
      </c>
      <c r="J7438" s="10">
        <v>0</v>
      </c>
      <c r="K7438" s="10">
        <v>0.09</v>
      </c>
    </row>
    <row r="7439" spans="1:11" x14ac:dyDescent="0.35">
      <c r="A7439" s="9">
        <v>11042</v>
      </c>
      <c r="B7439" s="9" t="s">
        <v>1290</v>
      </c>
      <c r="C7439" s="9" t="s">
        <v>70</v>
      </c>
      <c r="D7439" s="9">
        <v>2010</v>
      </c>
      <c r="E7439" s="9" t="s">
        <v>1</v>
      </c>
      <c r="F7439" s="9" t="s">
        <v>4222</v>
      </c>
      <c r="G7439" s="9">
        <v>0.08</v>
      </c>
      <c r="H7439" s="9">
        <v>0</v>
      </c>
      <c r="I7439" s="9">
        <v>0</v>
      </c>
      <c r="J7439" s="9">
        <v>0.01</v>
      </c>
      <c r="K7439" s="9">
        <v>0.09</v>
      </c>
    </row>
    <row r="7440" spans="1:11" x14ac:dyDescent="0.35">
      <c r="A7440" s="10">
        <v>11043</v>
      </c>
      <c r="B7440" s="10" t="s">
        <v>4223</v>
      </c>
      <c r="C7440" s="10" t="s">
        <v>34</v>
      </c>
      <c r="D7440" s="10">
        <v>2005</v>
      </c>
      <c r="E7440" s="10" t="s">
        <v>1</v>
      </c>
      <c r="F7440" s="10" t="s">
        <v>61</v>
      </c>
      <c r="G7440" s="10">
        <v>0.04</v>
      </c>
      <c r="H7440" s="10">
        <v>0.03</v>
      </c>
      <c r="I7440" s="10">
        <v>0</v>
      </c>
      <c r="J7440" s="10">
        <v>0.01</v>
      </c>
      <c r="K7440" s="10">
        <v>0.09</v>
      </c>
    </row>
    <row r="7441" spans="1:11" x14ac:dyDescent="0.35">
      <c r="A7441" s="9">
        <v>11044</v>
      </c>
      <c r="B7441" s="9" t="s">
        <v>4224</v>
      </c>
      <c r="C7441" s="9" t="s">
        <v>88</v>
      </c>
      <c r="D7441" s="9">
        <v>2011</v>
      </c>
      <c r="E7441" s="9" t="s">
        <v>6</v>
      </c>
      <c r="F7441" s="9" t="s">
        <v>52</v>
      </c>
      <c r="G7441" s="9">
        <v>0.06</v>
      </c>
      <c r="H7441" s="9">
        <v>0.02</v>
      </c>
      <c r="I7441" s="9">
        <v>0</v>
      </c>
      <c r="J7441" s="9">
        <v>0.01</v>
      </c>
      <c r="K7441" s="9">
        <v>0.09</v>
      </c>
    </row>
    <row r="7442" spans="1:11" x14ac:dyDescent="0.35">
      <c r="A7442" s="10">
        <v>11045</v>
      </c>
      <c r="B7442" s="10" t="s">
        <v>4225</v>
      </c>
      <c r="C7442" s="10" t="s">
        <v>49</v>
      </c>
      <c r="D7442" s="10">
        <v>2007</v>
      </c>
      <c r="E7442" s="10" t="s">
        <v>8</v>
      </c>
      <c r="F7442" s="10" t="s">
        <v>3242</v>
      </c>
      <c r="G7442" s="10">
        <v>0</v>
      </c>
      <c r="H7442" s="10">
        <v>0</v>
      </c>
      <c r="I7442" s="10">
        <v>0.09</v>
      </c>
      <c r="J7442" s="10">
        <v>0</v>
      </c>
      <c r="K7442" s="10">
        <v>0.09</v>
      </c>
    </row>
    <row r="7443" spans="1:11" x14ac:dyDescent="0.35">
      <c r="A7443" s="9">
        <v>11046</v>
      </c>
      <c r="B7443" s="9" t="s">
        <v>4226</v>
      </c>
      <c r="C7443" s="9" t="s">
        <v>69</v>
      </c>
      <c r="D7443" s="9">
        <v>2008</v>
      </c>
      <c r="E7443" s="9" t="s">
        <v>2</v>
      </c>
      <c r="F7443" s="9" t="s">
        <v>57</v>
      </c>
      <c r="G7443" s="9">
        <v>0.01</v>
      </c>
      <c r="H7443" s="9">
        <v>0.06</v>
      </c>
      <c r="I7443" s="9">
        <v>0</v>
      </c>
      <c r="J7443" s="9">
        <v>0.02</v>
      </c>
      <c r="K7443" s="9">
        <v>0.09</v>
      </c>
    </row>
    <row r="7444" spans="1:11" x14ac:dyDescent="0.35">
      <c r="A7444" s="10">
        <v>11047</v>
      </c>
      <c r="B7444" s="10" t="s">
        <v>4227</v>
      </c>
      <c r="C7444" s="10" t="s">
        <v>146</v>
      </c>
      <c r="D7444" s="10">
        <v>1998</v>
      </c>
      <c r="E7444" s="10" t="s">
        <v>3</v>
      </c>
      <c r="F7444" s="10" t="s">
        <v>225</v>
      </c>
      <c r="G7444" s="10">
        <v>7.0000000000000007E-2</v>
      </c>
      <c r="H7444" s="10">
        <v>0.02</v>
      </c>
      <c r="I7444" s="10">
        <v>0</v>
      </c>
      <c r="J7444" s="10">
        <v>0</v>
      </c>
      <c r="K7444" s="10">
        <v>0.09</v>
      </c>
    </row>
    <row r="7445" spans="1:11" x14ac:dyDescent="0.35">
      <c r="A7445" s="9">
        <v>11048</v>
      </c>
      <c r="B7445" s="9" t="s">
        <v>4228</v>
      </c>
      <c r="C7445" s="9" t="s">
        <v>146</v>
      </c>
      <c r="D7445" s="9">
        <v>1996</v>
      </c>
      <c r="E7445" s="9" t="s">
        <v>6</v>
      </c>
      <c r="F7445" s="9" t="s">
        <v>1546</v>
      </c>
      <c r="G7445" s="9">
        <v>0</v>
      </c>
      <c r="H7445" s="9">
        <v>0</v>
      </c>
      <c r="I7445" s="9">
        <v>0.06</v>
      </c>
      <c r="J7445" s="9">
        <v>0.03</v>
      </c>
      <c r="K7445" s="9">
        <v>0.09</v>
      </c>
    </row>
    <row r="7446" spans="1:11" x14ac:dyDescent="0.35">
      <c r="A7446" s="10">
        <v>11049</v>
      </c>
      <c r="B7446" s="10" t="s">
        <v>4229</v>
      </c>
      <c r="C7446" s="10" t="s">
        <v>47</v>
      </c>
      <c r="D7446" s="10">
        <v>1995</v>
      </c>
      <c r="E7446" s="10" t="s">
        <v>2</v>
      </c>
      <c r="F7446" s="10" t="s">
        <v>38</v>
      </c>
      <c r="G7446" s="10">
        <v>0.03</v>
      </c>
      <c r="H7446" s="10">
        <v>0.01</v>
      </c>
      <c r="I7446" s="10">
        <v>0.05</v>
      </c>
      <c r="J7446" s="10">
        <v>0</v>
      </c>
      <c r="K7446" s="10">
        <v>0.09</v>
      </c>
    </row>
    <row r="7447" spans="1:11" x14ac:dyDescent="0.35">
      <c r="A7447" s="9">
        <v>11050</v>
      </c>
      <c r="B7447" s="9" t="s">
        <v>4230</v>
      </c>
      <c r="C7447" s="9" t="s">
        <v>146</v>
      </c>
      <c r="D7447" s="9">
        <v>1998</v>
      </c>
      <c r="E7447" s="9" t="s">
        <v>6</v>
      </c>
      <c r="F7447" s="9" t="s">
        <v>61</v>
      </c>
      <c r="G7447" s="9">
        <v>7.0000000000000007E-2</v>
      </c>
      <c r="H7447" s="9">
        <v>0.02</v>
      </c>
      <c r="I7447" s="9">
        <v>0</v>
      </c>
      <c r="J7447" s="9">
        <v>0</v>
      </c>
      <c r="K7447" s="9">
        <v>0.09</v>
      </c>
    </row>
    <row r="7448" spans="1:11" x14ac:dyDescent="0.35">
      <c r="A7448" s="10">
        <v>11051</v>
      </c>
      <c r="B7448" s="10" t="s">
        <v>4231</v>
      </c>
      <c r="C7448" s="10" t="s">
        <v>146</v>
      </c>
      <c r="D7448" s="10">
        <v>1998</v>
      </c>
      <c r="E7448" s="10" t="s">
        <v>7</v>
      </c>
      <c r="F7448" s="10" t="s">
        <v>491</v>
      </c>
      <c r="G7448" s="10">
        <v>7.0000000000000007E-2</v>
      </c>
      <c r="H7448" s="10">
        <v>0.02</v>
      </c>
      <c r="I7448" s="10">
        <v>0</v>
      </c>
      <c r="J7448" s="10">
        <v>0</v>
      </c>
      <c r="K7448" s="10">
        <v>0.09</v>
      </c>
    </row>
    <row r="7449" spans="1:11" x14ac:dyDescent="0.35">
      <c r="A7449" s="9">
        <v>11052</v>
      </c>
      <c r="B7449" s="9" t="s">
        <v>2284</v>
      </c>
      <c r="C7449" s="9" t="s">
        <v>146</v>
      </c>
      <c r="D7449" s="9">
        <v>2000</v>
      </c>
      <c r="E7449" s="9" t="s">
        <v>9</v>
      </c>
      <c r="F7449" s="9" t="s">
        <v>50</v>
      </c>
      <c r="G7449" s="9">
        <v>7.0000000000000007E-2</v>
      </c>
      <c r="H7449" s="9">
        <v>0.02</v>
      </c>
      <c r="I7449" s="9">
        <v>0</v>
      </c>
      <c r="J7449" s="9">
        <v>0</v>
      </c>
      <c r="K7449" s="9">
        <v>0.09</v>
      </c>
    </row>
    <row r="7450" spans="1:11" x14ac:dyDescent="0.35">
      <c r="A7450" s="10">
        <v>11053</v>
      </c>
      <c r="B7450" s="10" t="s">
        <v>4232</v>
      </c>
      <c r="C7450" s="10" t="s">
        <v>88</v>
      </c>
      <c r="D7450" s="10">
        <v>2013</v>
      </c>
      <c r="E7450" s="10" t="s">
        <v>4</v>
      </c>
      <c r="F7450" s="10" t="s">
        <v>53</v>
      </c>
      <c r="G7450" s="10">
        <v>0</v>
      </c>
      <c r="H7450" s="10">
        <v>0.08</v>
      </c>
      <c r="I7450" s="10">
        <v>0</v>
      </c>
      <c r="J7450" s="10">
        <v>0.01</v>
      </c>
      <c r="K7450" s="10">
        <v>0.09</v>
      </c>
    </row>
    <row r="7451" spans="1:11" x14ac:dyDescent="0.35">
      <c r="A7451" s="9">
        <v>11054</v>
      </c>
      <c r="B7451" s="9" t="s">
        <v>3800</v>
      </c>
      <c r="C7451" s="9" t="s">
        <v>42</v>
      </c>
      <c r="D7451" s="9">
        <v>2009</v>
      </c>
      <c r="E7451" s="9" t="s">
        <v>3</v>
      </c>
      <c r="F7451" s="9" t="s">
        <v>3672</v>
      </c>
      <c r="G7451" s="9">
        <v>0.08</v>
      </c>
      <c r="H7451" s="9">
        <v>0</v>
      </c>
      <c r="I7451" s="9">
        <v>0</v>
      </c>
      <c r="J7451" s="9">
        <v>0.01</v>
      </c>
      <c r="K7451" s="9">
        <v>0.09</v>
      </c>
    </row>
    <row r="7452" spans="1:11" x14ac:dyDescent="0.35">
      <c r="A7452" s="10">
        <v>11055</v>
      </c>
      <c r="B7452" s="10" t="s">
        <v>4233</v>
      </c>
      <c r="C7452" s="10" t="s">
        <v>49</v>
      </c>
      <c r="D7452" s="10">
        <v>2006</v>
      </c>
      <c r="E7452" s="10" t="s">
        <v>4</v>
      </c>
      <c r="F7452" s="10" t="s">
        <v>772</v>
      </c>
      <c r="G7452" s="10">
        <v>0</v>
      </c>
      <c r="H7452" s="10">
        <v>0</v>
      </c>
      <c r="I7452" s="10">
        <v>0.09</v>
      </c>
      <c r="J7452" s="10">
        <v>0</v>
      </c>
      <c r="K7452" s="10">
        <v>0.09</v>
      </c>
    </row>
    <row r="7453" spans="1:11" x14ac:dyDescent="0.35">
      <c r="A7453" s="9">
        <v>11056</v>
      </c>
      <c r="B7453" s="9" t="s">
        <v>4234</v>
      </c>
      <c r="C7453" s="9" t="s">
        <v>72</v>
      </c>
      <c r="D7453" s="9">
        <v>1996</v>
      </c>
      <c r="E7453" s="9" t="s">
        <v>9</v>
      </c>
      <c r="F7453" s="9" t="s">
        <v>813</v>
      </c>
      <c r="G7453" s="9">
        <v>0.05</v>
      </c>
      <c r="H7453" s="9">
        <v>0.03</v>
      </c>
      <c r="I7453" s="9">
        <v>0</v>
      </c>
      <c r="J7453" s="9">
        <v>0.01</v>
      </c>
      <c r="K7453" s="9">
        <v>0.09</v>
      </c>
    </row>
    <row r="7454" spans="1:11" x14ac:dyDescent="0.35">
      <c r="A7454" s="10">
        <v>11057</v>
      </c>
      <c r="B7454" s="10" t="s">
        <v>4235</v>
      </c>
      <c r="C7454" s="10" t="s">
        <v>36</v>
      </c>
      <c r="D7454" s="10">
        <v>2005</v>
      </c>
      <c r="E7454" s="10" t="s">
        <v>2</v>
      </c>
      <c r="F7454" s="10" t="s">
        <v>43</v>
      </c>
      <c r="G7454" s="10">
        <v>0.06</v>
      </c>
      <c r="H7454" s="10">
        <v>0.02</v>
      </c>
      <c r="I7454" s="10">
        <v>0</v>
      </c>
      <c r="J7454" s="10">
        <v>0</v>
      </c>
      <c r="K7454" s="10">
        <v>0.09</v>
      </c>
    </row>
    <row r="7455" spans="1:11" x14ac:dyDescent="0.35">
      <c r="A7455" s="9">
        <v>11058</v>
      </c>
      <c r="B7455" s="9" t="s">
        <v>3004</v>
      </c>
      <c r="C7455" s="9" t="s">
        <v>69</v>
      </c>
      <c r="D7455" s="9">
        <v>2011</v>
      </c>
      <c r="E7455" s="9" t="s">
        <v>1</v>
      </c>
      <c r="F7455" s="9" t="s">
        <v>98</v>
      </c>
      <c r="G7455" s="9">
        <v>0.01</v>
      </c>
      <c r="H7455" s="9">
        <v>0.06</v>
      </c>
      <c r="I7455" s="9">
        <v>0</v>
      </c>
      <c r="J7455" s="9">
        <v>0.02</v>
      </c>
      <c r="K7455" s="9">
        <v>0.09</v>
      </c>
    </row>
    <row r="7456" spans="1:11" x14ac:dyDescent="0.35">
      <c r="A7456" s="10">
        <v>11059</v>
      </c>
      <c r="B7456" s="10" t="s">
        <v>4236</v>
      </c>
      <c r="C7456" s="10" t="s">
        <v>42</v>
      </c>
      <c r="D7456" s="10">
        <v>2009</v>
      </c>
      <c r="E7456" s="10" t="s">
        <v>1</v>
      </c>
      <c r="F7456" s="10" t="s">
        <v>466</v>
      </c>
      <c r="G7456" s="10">
        <v>0.08</v>
      </c>
      <c r="H7456" s="10">
        <v>0</v>
      </c>
      <c r="I7456" s="10">
        <v>0</v>
      </c>
      <c r="J7456" s="10">
        <v>0.01</v>
      </c>
      <c r="K7456" s="10">
        <v>0.09</v>
      </c>
    </row>
    <row r="7457" spans="1:11" x14ac:dyDescent="0.35">
      <c r="A7457" s="9">
        <v>11060</v>
      </c>
      <c r="B7457" s="9" t="s">
        <v>4237</v>
      </c>
      <c r="C7457" s="9" t="s">
        <v>72</v>
      </c>
      <c r="D7457" s="9">
        <v>1997</v>
      </c>
      <c r="E7457" s="9" t="s">
        <v>3</v>
      </c>
      <c r="F7457" s="9" t="s">
        <v>57</v>
      </c>
      <c r="G7457" s="9">
        <v>0.05</v>
      </c>
      <c r="H7457" s="9">
        <v>0.03</v>
      </c>
      <c r="I7457" s="9">
        <v>0</v>
      </c>
      <c r="J7457" s="9">
        <v>0.01</v>
      </c>
      <c r="K7457" s="9">
        <v>0.09</v>
      </c>
    </row>
    <row r="7458" spans="1:11" x14ac:dyDescent="0.35">
      <c r="A7458" s="10">
        <v>11061</v>
      </c>
      <c r="B7458" s="10" t="s">
        <v>4238</v>
      </c>
      <c r="C7458" s="10" t="s">
        <v>80</v>
      </c>
      <c r="D7458" s="10">
        <v>1995</v>
      </c>
      <c r="E7458" s="10" t="s">
        <v>10</v>
      </c>
      <c r="F7458" s="10" t="s">
        <v>75</v>
      </c>
      <c r="G7458" s="10">
        <v>0</v>
      </c>
      <c r="H7458" s="10">
        <v>0</v>
      </c>
      <c r="I7458" s="10">
        <v>0.09</v>
      </c>
      <c r="J7458" s="10">
        <v>0</v>
      </c>
      <c r="K7458" s="10">
        <v>0.09</v>
      </c>
    </row>
    <row r="7459" spans="1:11" x14ac:dyDescent="0.35">
      <c r="A7459" s="9">
        <v>11062</v>
      </c>
      <c r="B7459" s="9" t="s">
        <v>664</v>
      </c>
      <c r="C7459" s="9" t="s">
        <v>44</v>
      </c>
      <c r="D7459" s="9">
        <v>2007</v>
      </c>
      <c r="E7459" s="9" t="s">
        <v>9</v>
      </c>
      <c r="F7459" s="9" t="s">
        <v>50</v>
      </c>
      <c r="G7459" s="9">
        <v>0.08</v>
      </c>
      <c r="H7459" s="9">
        <v>0</v>
      </c>
      <c r="I7459" s="9">
        <v>0</v>
      </c>
      <c r="J7459" s="9">
        <v>0.01</v>
      </c>
      <c r="K7459" s="9">
        <v>0.09</v>
      </c>
    </row>
    <row r="7460" spans="1:11" x14ac:dyDescent="0.35">
      <c r="A7460" s="10">
        <v>11063</v>
      </c>
      <c r="B7460" s="10" t="s">
        <v>4239</v>
      </c>
      <c r="C7460" s="10" t="s">
        <v>44</v>
      </c>
      <c r="D7460" s="10">
        <v>2005</v>
      </c>
      <c r="E7460" s="10" t="s">
        <v>12</v>
      </c>
      <c r="F7460" s="10" t="s">
        <v>82</v>
      </c>
      <c r="G7460" s="10">
        <v>0</v>
      </c>
      <c r="H7460" s="10">
        <v>0</v>
      </c>
      <c r="I7460" s="10">
        <v>0.09</v>
      </c>
      <c r="J7460" s="10">
        <v>0</v>
      </c>
      <c r="K7460" s="10">
        <v>0.09</v>
      </c>
    </row>
    <row r="7461" spans="1:11" x14ac:dyDescent="0.35">
      <c r="A7461" s="9">
        <v>11064</v>
      </c>
      <c r="B7461" s="9" t="s">
        <v>4240</v>
      </c>
      <c r="C7461" s="9" t="s">
        <v>44</v>
      </c>
      <c r="D7461" s="9">
        <v>2009</v>
      </c>
      <c r="E7461" s="9" t="s">
        <v>4</v>
      </c>
      <c r="F7461" s="9" t="s">
        <v>585</v>
      </c>
      <c r="G7461" s="9">
        <v>7.0000000000000007E-2</v>
      </c>
      <c r="H7461" s="9">
        <v>0</v>
      </c>
      <c r="I7461" s="9">
        <v>0.01</v>
      </c>
      <c r="J7461" s="9">
        <v>0.01</v>
      </c>
      <c r="K7461" s="9">
        <v>0.09</v>
      </c>
    </row>
    <row r="7462" spans="1:11" x14ac:dyDescent="0.35">
      <c r="A7462" s="10">
        <v>11065</v>
      </c>
      <c r="B7462" s="10" t="s">
        <v>3205</v>
      </c>
      <c r="C7462" s="10" t="s">
        <v>72</v>
      </c>
      <c r="D7462" s="10">
        <v>1995</v>
      </c>
      <c r="E7462" s="10" t="s">
        <v>7</v>
      </c>
      <c r="F7462" s="10" t="s">
        <v>38</v>
      </c>
      <c r="G7462" s="10">
        <v>0</v>
      </c>
      <c r="H7462" s="10">
        <v>0</v>
      </c>
      <c r="I7462" s="10">
        <v>0.08</v>
      </c>
      <c r="J7462" s="10">
        <v>0.01</v>
      </c>
      <c r="K7462" s="10">
        <v>0.09</v>
      </c>
    </row>
    <row r="7463" spans="1:11" x14ac:dyDescent="0.35">
      <c r="A7463" s="9">
        <v>11066</v>
      </c>
      <c r="B7463" s="9" t="s">
        <v>4241</v>
      </c>
      <c r="C7463" s="9" t="s">
        <v>44</v>
      </c>
      <c r="D7463" s="9">
        <v>2012</v>
      </c>
      <c r="E7463" s="9" t="s">
        <v>4</v>
      </c>
      <c r="F7463" s="9" t="s">
        <v>2792</v>
      </c>
      <c r="G7463" s="9">
        <v>0</v>
      </c>
      <c r="H7463" s="9">
        <v>0</v>
      </c>
      <c r="I7463" s="9">
        <v>0.09</v>
      </c>
      <c r="J7463" s="9">
        <v>0</v>
      </c>
      <c r="K7463" s="9">
        <v>0.09</v>
      </c>
    </row>
    <row r="7464" spans="1:11" x14ac:dyDescent="0.35">
      <c r="A7464" s="10">
        <v>11067</v>
      </c>
      <c r="B7464" s="10" t="s">
        <v>4242</v>
      </c>
      <c r="C7464" s="10" t="s">
        <v>102</v>
      </c>
      <c r="D7464" s="10">
        <v>2016</v>
      </c>
      <c r="E7464" s="10" t="s">
        <v>6</v>
      </c>
      <c r="F7464" s="10" t="s">
        <v>75</v>
      </c>
      <c r="G7464" s="10">
        <v>0</v>
      </c>
      <c r="H7464" s="10">
        <v>0</v>
      </c>
      <c r="I7464" s="10">
        <v>0.09</v>
      </c>
      <c r="J7464" s="10">
        <v>0</v>
      </c>
      <c r="K7464" s="10">
        <v>0.09</v>
      </c>
    </row>
    <row r="7465" spans="1:11" x14ac:dyDescent="0.35">
      <c r="A7465" s="9">
        <v>11068</v>
      </c>
      <c r="B7465" s="9" t="s">
        <v>4243</v>
      </c>
      <c r="C7465" s="9" t="s">
        <v>44</v>
      </c>
      <c r="D7465" s="9">
        <v>2013</v>
      </c>
      <c r="E7465" s="9" t="s">
        <v>11</v>
      </c>
      <c r="F7465" s="9" t="s">
        <v>2784</v>
      </c>
      <c r="G7465" s="9">
        <v>0</v>
      </c>
      <c r="H7465" s="9">
        <v>0</v>
      </c>
      <c r="I7465" s="9">
        <v>0.09</v>
      </c>
      <c r="J7465" s="9">
        <v>0</v>
      </c>
      <c r="K7465" s="9">
        <v>0.09</v>
      </c>
    </row>
    <row r="7466" spans="1:11" x14ac:dyDescent="0.35">
      <c r="A7466" s="10">
        <v>11069</v>
      </c>
      <c r="B7466" s="10" t="s">
        <v>4244</v>
      </c>
      <c r="C7466" s="10" t="s">
        <v>42</v>
      </c>
      <c r="D7466" s="10">
        <v>2009</v>
      </c>
      <c r="E7466" s="10" t="s">
        <v>8</v>
      </c>
      <c r="F7466" s="10" t="s">
        <v>46</v>
      </c>
      <c r="G7466" s="10">
        <v>7.0000000000000007E-2</v>
      </c>
      <c r="H7466" s="10">
        <v>0.01</v>
      </c>
      <c r="I7466" s="10">
        <v>0</v>
      </c>
      <c r="J7466" s="10">
        <v>0.01</v>
      </c>
      <c r="K7466" s="10">
        <v>0.09</v>
      </c>
    </row>
    <row r="7467" spans="1:11" x14ac:dyDescent="0.35">
      <c r="A7467" s="9">
        <v>11070</v>
      </c>
      <c r="B7467" s="9" t="s">
        <v>4245</v>
      </c>
      <c r="C7467" s="9" t="s">
        <v>70</v>
      </c>
      <c r="D7467" s="9">
        <v>2008</v>
      </c>
      <c r="E7467" s="9" t="s">
        <v>12</v>
      </c>
      <c r="F7467" s="9" t="s">
        <v>194</v>
      </c>
      <c r="G7467" s="9">
        <v>7.0000000000000007E-2</v>
      </c>
      <c r="H7467" s="9">
        <v>0.01</v>
      </c>
      <c r="I7467" s="9">
        <v>0</v>
      </c>
      <c r="J7467" s="9">
        <v>0.01</v>
      </c>
      <c r="K7467" s="9">
        <v>0.09</v>
      </c>
    </row>
    <row r="7468" spans="1:11" x14ac:dyDescent="0.35">
      <c r="A7468" s="10">
        <v>11071</v>
      </c>
      <c r="B7468" s="10" t="s">
        <v>4246</v>
      </c>
      <c r="C7468" s="10" t="s">
        <v>49</v>
      </c>
      <c r="D7468" s="10">
        <v>2007</v>
      </c>
      <c r="E7468" s="10" t="s">
        <v>4</v>
      </c>
      <c r="F7468" s="10" t="s">
        <v>84</v>
      </c>
      <c r="G7468" s="10">
        <v>0</v>
      </c>
      <c r="H7468" s="10">
        <v>0</v>
      </c>
      <c r="I7468" s="10">
        <v>0.09</v>
      </c>
      <c r="J7468" s="10">
        <v>0</v>
      </c>
      <c r="K7468" s="10">
        <v>0.09</v>
      </c>
    </row>
    <row r="7469" spans="1:11" x14ac:dyDescent="0.35">
      <c r="A7469" s="9">
        <v>11072</v>
      </c>
      <c r="B7469" s="9" t="s">
        <v>4247</v>
      </c>
      <c r="C7469" s="9" t="s">
        <v>44</v>
      </c>
      <c r="D7469" s="9">
        <v>2009</v>
      </c>
      <c r="E7469" s="9" t="s">
        <v>10</v>
      </c>
      <c r="F7469" s="9" t="s">
        <v>57</v>
      </c>
      <c r="G7469" s="9">
        <v>0</v>
      </c>
      <c r="H7469" s="9">
        <v>0</v>
      </c>
      <c r="I7469" s="9">
        <v>0.09</v>
      </c>
      <c r="J7469" s="9">
        <v>0</v>
      </c>
      <c r="K7469" s="9">
        <v>0.09</v>
      </c>
    </row>
    <row r="7470" spans="1:11" x14ac:dyDescent="0.35">
      <c r="A7470" s="10">
        <v>11073</v>
      </c>
      <c r="B7470" s="10" t="s">
        <v>4248</v>
      </c>
      <c r="C7470" s="10" t="s">
        <v>49</v>
      </c>
      <c r="D7470" s="10">
        <v>2009</v>
      </c>
      <c r="E7470" s="10" t="s">
        <v>6</v>
      </c>
      <c r="F7470" s="10" t="s">
        <v>736</v>
      </c>
      <c r="G7470" s="10">
        <v>0</v>
      </c>
      <c r="H7470" s="10">
        <v>0.08</v>
      </c>
      <c r="I7470" s="10">
        <v>0</v>
      </c>
      <c r="J7470" s="10">
        <v>0.01</v>
      </c>
      <c r="K7470" s="10">
        <v>0.09</v>
      </c>
    </row>
    <row r="7471" spans="1:11" x14ac:dyDescent="0.35">
      <c r="A7471" s="9">
        <v>11074</v>
      </c>
      <c r="B7471" s="9" t="s">
        <v>4249</v>
      </c>
      <c r="C7471" s="9" t="s">
        <v>42</v>
      </c>
      <c r="D7471" s="9">
        <v>2008</v>
      </c>
      <c r="E7471" s="9" t="s">
        <v>1</v>
      </c>
      <c r="F7471" s="9" t="s">
        <v>644</v>
      </c>
      <c r="G7471" s="9">
        <v>0.04</v>
      </c>
      <c r="H7471" s="9">
        <v>0.04</v>
      </c>
      <c r="I7471" s="9">
        <v>0</v>
      </c>
      <c r="J7471" s="9">
        <v>0.01</v>
      </c>
      <c r="K7471" s="9">
        <v>0.09</v>
      </c>
    </row>
    <row r="7472" spans="1:11" x14ac:dyDescent="0.35">
      <c r="A7472" s="10">
        <v>11075</v>
      </c>
      <c r="B7472" s="10" t="s">
        <v>4250</v>
      </c>
      <c r="C7472" s="10" t="s">
        <v>34</v>
      </c>
      <c r="D7472" s="10">
        <v>2007</v>
      </c>
      <c r="E7472" s="10" t="s">
        <v>4</v>
      </c>
      <c r="F7472" s="10" t="s">
        <v>111</v>
      </c>
      <c r="G7472" s="10">
        <v>0</v>
      </c>
      <c r="H7472" s="10">
        <v>0</v>
      </c>
      <c r="I7472" s="10">
        <v>0.09</v>
      </c>
      <c r="J7472" s="10">
        <v>0</v>
      </c>
      <c r="K7472" s="10">
        <v>0.09</v>
      </c>
    </row>
    <row r="7473" spans="1:11" x14ac:dyDescent="0.35">
      <c r="A7473" s="9">
        <v>11076</v>
      </c>
      <c r="B7473" s="9" t="s">
        <v>1237</v>
      </c>
      <c r="C7473" s="9" t="s">
        <v>44</v>
      </c>
      <c r="D7473" s="9">
        <v>2009</v>
      </c>
      <c r="E7473" s="9" t="s">
        <v>6</v>
      </c>
      <c r="F7473" s="9" t="s">
        <v>61</v>
      </c>
      <c r="G7473" s="9">
        <v>0.08</v>
      </c>
      <c r="H7473" s="9">
        <v>0</v>
      </c>
      <c r="I7473" s="9">
        <v>0</v>
      </c>
      <c r="J7473" s="9">
        <v>0.01</v>
      </c>
      <c r="K7473" s="9">
        <v>0.09</v>
      </c>
    </row>
    <row r="7474" spans="1:11" x14ac:dyDescent="0.35">
      <c r="A7474" s="10">
        <v>11077</v>
      </c>
      <c r="B7474" s="10" t="s">
        <v>4251</v>
      </c>
      <c r="C7474" s="10" t="s">
        <v>102</v>
      </c>
      <c r="D7474" s="10">
        <v>2015</v>
      </c>
      <c r="E7474" s="10" t="s">
        <v>9</v>
      </c>
      <c r="F7474" s="10" t="s">
        <v>111</v>
      </c>
      <c r="G7474" s="10">
        <v>0.02</v>
      </c>
      <c r="H7474" s="10">
        <v>0.01</v>
      </c>
      <c r="I7474" s="10">
        <v>0.05</v>
      </c>
      <c r="J7474" s="10">
        <v>0.01</v>
      </c>
      <c r="K7474" s="10">
        <v>0.09</v>
      </c>
    </row>
    <row r="7475" spans="1:11" x14ac:dyDescent="0.35">
      <c r="A7475" s="9">
        <v>11078</v>
      </c>
      <c r="B7475" s="9" t="s">
        <v>4252</v>
      </c>
      <c r="C7475" s="9" t="s">
        <v>72</v>
      </c>
      <c r="D7475" s="12" t="s">
        <v>145</v>
      </c>
      <c r="E7475" s="9" t="s">
        <v>9</v>
      </c>
      <c r="F7475" s="9" t="s">
        <v>145</v>
      </c>
      <c r="G7475" s="9">
        <v>0.05</v>
      </c>
      <c r="H7475" s="9">
        <v>0.03</v>
      </c>
      <c r="I7475" s="9">
        <v>0</v>
      </c>
      <c r="J7475" s="9">
        <v>0.01</v>
      </c>
      <c r="K7475" s="9">
        <v>0.09</v>
      </c>
    </row>
    <row r="7476" spans="1:11" x14ac:dyDescent="0.35">
      <c r="A7476" s="10">
        <v>11079</v>
      </c>
      <c r="B7476" s="10" t="s">
        <v>3309</v>
      </c>
      <c r="C7476" s="10" t="s">
        <v>69</v>
      </c>
      <c r="D7476" s="10">
        <v>2011</v>
      </c>
      <c r="E7476" s="10" t="s">
        <v>10</v>
      </c>
      <c r="F7476" s="10" t="s">
        <v>633</v>
      </c>
      <c r="G7476" s="10">
        <v>0</v>
      </c>
      <c r="H7476" s="10">
        <v>0</v>
      </c>
      <c r="I7476" s="10">
        <v>0.09</v>
      </c>
      <c r="J7476" s="10">
        <v>0</v>
      </c>
      <c r="K7476" s="10">
        <v>0.09</v>
      </c>
    </row>
    <row r="7477" spans="1:11" x14ac:dyDescent="0.35">
      <c r="A7477" s="9">
        <v>11080</v>
      </c>
      <c r="B7477" s="9" t="s">
        <v>3651</v>
      </c>
      <c r="C7477" s="9" t="s">
        <v>69</v>
      </c>
      <c r="D7477" s="9">
        <v>2009</v>
      </c>
      <c r="E7477" s="9" t="s">
        <v>9</v>
      </c>
      <c r="F7477" s="9" t="s">
        <v>38</v>
      </c>
      <c r="G7477" s="9">
        <v>0.08</v>
      </c>
      <c r="H7477" s="9">
        <v>0</v>
      </c>
      <c r="I7477" s="9">
        <v>0</v>
      </c>
      <c r="J7477" s="9">
        <v>0.01</v>
      </c>
      <c r="K7477" s="9">
        <v>0.09</v>
      </c>
    </row>
    <row r="7478" spans="1:11" x14ac:dyDescent="0.35">
      <c r="A7478" s="10">
        <v>11081</v>
      </c>
      <c r="B7478" s="10" t="s">
        <v>4253</v>
      </c>
      <c r="C7478" s="10" t="s">
        <v>149</v>
      </c>
      <c r="D7478" s="10">
        <v>2002</v>
      </c>
      <c r="E7478" s="10" t="s">
        <v>9</v>
      </c>
      <c r="F7478" s="10" t="s">
        <v>111</v>
      </c>
      <c r="G7478" s="10">
        <v>0.03</v>
      </c>
      <c r="H7478" s="10">
        <v>0.01</v>
      </c>
      <c r="I7478" s="10">
        <v>0.04</v>
      </c>
      <c r="J7478" s="10">
        <v>0</v>
      </c>
      <c r="K7478" s="10">
        <v>0.09</v>
      </c>
    </row>
    <row r="7479" spans="1:11" x14ac:dyDescent="0.35">
      <c r="A7479" s="9">
        <v>11082</v>
      </c>
      <c r="B7479" s="9" t="s">
        <v>4254</v>
      </c>
      <c r="C7479" s="9" t="s">
        <v>34</v>
      </c>
      <c r="D7479" s="9">
        <v>2007</v>
      </c>
      <c r="E7479" s="9" t="s">
        <v>6</v>
      </c>
      <c r="F7479" s="9" t="s">
        <v>4255</v>
      </c>
      <c r="G7479" s="9">
        <v>0</v>
      </c>
      <c r="H7479" s="9">
        <v>0</v>
      </c>
      <c r="I7479" s="9">
        <v>0.09</v>
      </c>
      <c r="J7479" s="9">
        <v>0</v>
      </c>
      <c r="K7479" s="9">
        <v>0.09</v>
      </c>
    </row>
    <row r="7480" spans="1:11" x14ac:dyDescent="0.35">
      <c r="A7480" s="10">
        <v>11083</v>
      </c>
      <c r="B7480" s="10" t="s">
        <v>673</v>
      </c>
      <c r="C7480" s="10" t="s">
        <v>39</v>
      </c>
      <c r="D7480" s="10">
        <v>2002</v>
      </c>
      <c r="E7480" s="10" t="s">
        <v>6</v>
      </c>
      <c r="F7480" s="10" t="s">
        <v>76</v>
      </c>
      <c r="G7480" s="10">
        <v>7.0000000000000007E-2</v>
      </c>
      <c r="H7480" s="10">
        <v>0.02</v>
      </c>
      <c r="I7480" s="10">
        <v>0</v>
      </c>
      <c r="J7480" s="10">
        <v>0</v>
      </c>
      <c r="K7480" s="10">
        <v>0.09</v>
      </c>
    </row>
    <row r="7481" spans="1:11" x14ac:dyDescent="0.35">
      <c r="A7481" s="9">
        <v>11084</v>
      </c>
      <c r="B7481" s="9" t="s">
        <v>4256</v>
      </c>
      <c r="C7481" s="9" t="s">
        <v>94</v>
      </c>
      <c r="D7481" s="9">
        <v>2008</v>
      </c>
      <c r="E7481" s="9" t="s">
        <v>8</v>
      </c>
      <c r="F7481" s="9" t="s">
        <v>61</v>
      </c>
      <c r="G7481" s="9">
        <v>0</v>
      </c>
      <c r="H7481" s="9">
        <v>7.0000000000000007E-2</v>
      </c>
      <c r="I7481" s="9">
        <v>0</v>
      </c>
      <c r="J7481" s="9">
        <v>0.02</v>
      </c>
      <c r="K7481" s="9">
        <v>0.09</v>
      </c>
    </row>
    <row r="7482" spans="1:11" x14ac:dyDescent="0.35">
      <c r="A7482" s="10">
        <v>11085</v>
      </c>
      <c r="B7482" s="10" t="s">
        <v>4257</v>
      </c>
      <c r="C7482" s="10" t="s">
        <v>42</v>
      </c>
      <c r="D7482" s="10">
        <v>2008</v>
      </c>
      <c r="E7482" s="10" t="s">
        <v>1</v>
      </c>
      <c r="F7482" s="10" t="s">
        <v>52</v>
      </c>
      <c r="G7482" s="10">
        <v>0.08</v>
      </c>
      <c r="H7482" s="10">
        <v>0</v>
      </c>
      <c r="I7482" s="10">
        <v>0</v>
      </c>
      <c r="J7482" s="10">
        <v>0.01</v>
      </c>
      <c r="K7482" s="10">
        <v>0.09</v>
      </c>
    </row>
    <row r="7483" spans="1:11" x14ac:dyDescent="0.35">
      <c r="A7483" s="9">
        <v>11086</v>
      </c>
      <c r="B7483" s="9" t="s">
        <v>4258</v>
      </c>
      <c r="C7483" s="9" t="s">
        <v>72</v>
      </c>
      <c r="D7483" s="9">
        <v>2002</v>
      </c>
      <c r="E7483" s="9" t="s">
        <v>1</v>
      </c>
      <c r="F7483" s="9" t="s">
        <v>38</v>
      </c>
      <c r="G7483" s="9">
        <v>0</v>
      </c>
      <c r="H7483" s="9">
        <v>0</v>
      </c>
      <c r="I7483" s="9">
        <v>0.08</v>
      </c>
      <c r="J7483" s="9">
        <v>0.01</v>
      </c>
      <c r="K7483" s="9">
        <v>0.09</v>
      </c>
    </row>
    <row r="7484" spans="1:11" x14ac:dyDescent="0.35">
      <c r="A7484" s="10">
        <v>11087</v>
      </c>
      <c r="B7484" s="10" t="s">
        <v>4259</v>
      </c>
      <c r="C7484" s="10" t="s">
        <v>42</v>
      </c>
      <c r="D7484" s="10">
        <v>2011</v>
      </c>
      <c r="E7484" s="10" t="s">
        <v>1</v>
      </c>
      <c r="F7484" s="10" t="s">
        <v>537</v>
      </c>
      <c r="G7484" s="10">
        <v>0.08</v>
      </c>
      <c r="H7484" s="10">
        <v>0</v>
      </c>
      <c r="I7484" s="10">
        <v>0</v>
      </c>
      <c r="J7484" s="10">
        <v>0.01</v>
      </c>
      <c r="K7484" s="10">
        <v>0.09</v>
      </c>
    </row>
    <row r="7485" spans="1:11" x14ac:dyDescent="0.35">
      <c r="A7485" s="9">
        <v>11088</v>
      </c>
      <c r="B7485" s="9" t="s">
        <v>4260</v>
      </c>
      <c r="C7485" s="9" t="s">
        <v>34</v>
      </c>
      <c r="D7485" s="9">
        <v>2000</v>
      </c>
      <c r="E7485" s="9" t="s">
        <v>11</v>
      </c>
      <c r="F7485" s="9" t="s">
        <v>57</v>
      </c>
      <c r="G7485" s="9">
        <v>0</v>
      </c>
      <c r="H7485" s="9">
        <v>0</v>
      </c>
      <c r="I7485" s="9">
        <v>0.09</v>
      </c>
      <c r="J7485" s="9">
        <v>0</v>
      </c>
      <c r="K7485" s="9">
        <v>0.09</v>
      </c>
    </row>
    <row r="7486" spans="1:11" x14ac:dyDescent="0.35">
      <c r="A7486" s="10">
        <v>11089</v>
      </c>
      <c r="B7486" s="10" t="s">
        <v>4261</v>
      </c>
      <c r="C7486" s="10" t="s">
        <v>80</v>
      </c>
      <c r="D7486" s="10">
        <v>1994</v>
      </c>
      <c r="E7486" s="10" t="s">
        <v>2</v>
      </c>
      <c r="F7486" s="10" t="s">
        <v>46</v>
      </c>
      <c r="G7486" s="10">
        <v>0</v>
      </c>
      <c r="H7486" s="10">
        <v>0</v>
      </c>
      <c r="I7486" s="10">
        <v>0.09</v>
      </c>
      <c r="J7486" s="10">
        <v>0</v>
      </c>
      <c r="K7486" s="10">
        <v>0.09</v>
      </c>
    </row>
    <row r="7487" spans="1:11" x14ac:dyDescent="0.35">
      <c r="A7487" s="9">
        <v>11090</v>
      </c>
      <c r="B7487" s="9" t="s">
        <v>1999</v>
      </c>
      <c r="C7487" s="9" t="s">
        <v>70</v>
      </c>
      <c r="D7487" s="9">
        <v>2014</v>
      </c>
      <c r="E7487" s="9" t="s">
        <v>3</v>
      </c>
      <c r="F7487" s="9" t="s">
        <v>1462</v>
      </c>
      <c r="G7487" s="9">
        <v>0.04</v>
      </c>
      <c r="H7487" s="9">
        <v>0.04</v>
      </c>
      <c r="I7487" s="9">
        <v>0</v>
      </c>
      <c r="J7487" s="9">
        <v>0.01</v>
      </c>
      <c r="K7487" s="9">
        <v>0.09</v>
      </c>
    </row>
    <row r="7488" spans="1:11" x14ac:dyDescent="0.35">
      <c r="A7488" s="10">
        <v>11091</v>
      </c>
      <c r="B7488" s="10" t="s">
        <v>4262</v>
      </c>
      <c r="C7488" s="10" t="s">
        <v>34</v>
      </c>
      <c r="D7488" s="10">
        <v>2003</v>
      </c>
      <c r="E7488" s="10" t="s">
        <v>3</v>
      </c>
      <c r="F7488" s="10" t="s">
        <v>76</v>
      </c>
      <c r="G7488" s="10">
        <v>0.04</v>
      </c>
      <c r="H7488" s="10">
        <v>0.03</v>
      </c>
      <c r="I7488" s="10">
        <v>0</v>
      </c>
      <c r="J7488" s="10">
        <v>0.01</v>
      </c>
      <c r="K7488" s="10">
        <v>0.09</v>
      </c>
    </row>
    <row r="7489" spans="1:11" x14ac:dyDescent="0.35">
      <c r="A7489" s="9">
        <v>11092</v>
      </c>
      <c r="B7489" s="9" t="s">
        <v>4263</v>
      </c>
      <c r="C7489" s="9" t="s">
        <v>44</v>
      </c>
      <c r="D7489" s="9">
        <v>2008</v>
      </c>
      <c r="E7489" s="9" t="s">
        <v>2</v>
      </c>
      <c r="F7489" s="9" t="s">
        <v>111</v>
      </c>
      <c r="G7489" s="9">
        <v>0.02</v>
      </c>
      <c r="H7489" s="9">
        <v>0.01</v>
      </c>
      <c r="I7489" s="9">
        <v>0.05</v>
      </c>
      <c r="J7489" s="9">
        <v>0.01</v>
      </c>
      <c r="K7489" s="9">
        <v>0.09</v>
      </c>
    </row>
    <row r="7490" spans="1:11" x14ac:dyDescent="0.35">
      <c r="A7490" s="10">
        <v>11093</v>
      </c>
      <c r="B7490" s="10" t="s">
        <v>4264</v>
      </c>
      <c r="C7490" s="10" t="s">
        <v>34</v>
      </c>
      <c r="D7490" s="10">
        <v>2000</v>
      </c>
      <c r="E7490" s="10" t="s">
        <v>8</v>
      </c>
      <c r="F7490" s="10" t="s">
        <v>4008</v>
      </c>
      <c r="G7490" s="10">
        <v>0</v>
      </c>
      <c r="H7490" s="10">
        <v>0</v>
      </c>
      <c r="I7490" s="10">
        <v>0.09</v>
      </c>
      <c r="J7490" s="10">
        <v>0</v>
      </c>
      <c r="K7490" s="10">
        <v>0.09</v>
      </c>
    </row>
    <row r="7491" spans="1:11" x14ac:dyDescent="0.35">
      <c r="A7491" s="9">
        <v>11094</v>
      </c>
      <c r="B7491" s="9" t="s">
        <v>4265</v>
      </c>
      <c r="C7491" s="9" t="s">
        <v>42</v>
      </c>
      <c r="D7491" s="9">
        <v>2011</v>
      </c>
      <c r="E7491" s="9" t="s">
        <v>6</v>
      </c>
      <c r="F7491" s="9" t="s">
        <v>50</v>
      </c>
      <c r="G7491" s="9">
        <v>0.08</v>
      </c>
      <c r="H7491" s="9">
        <v>0</v>
      </c>
      <c r="I7491" s="9">
        <v>0</v>
      </c>
      <c r="J7491" s="9">
        <v>0.01</v>
      </c>
      <c r="K7491" s="9">
        <v>0.09</v>
      </c>
    </row>
    <row r="7492" spans="1:11" x14ac:dyDescent="0.35">
      <c r="A7492" s="10">
        <v>11095</v>
      </c>
      <c r="B7492" s="10" t="s">
        <v>3983</v>
      </c>
      <c r="C7492" s="10" t="s">
        <v>69</v>
      </c>
      <c r="D7492" s="10">
        <v>2009</v>
      </c>
      <c r="E7492" s="10" t="s">
        <v>3</v>
      </c>
      <c r="F7492" s="10" t="s">
        <v>61</v>
      </c>
      <c r="G7492" s="10">
        <v>0</v>
      </c>
      <c r="H7492" s="10">
        <v>0.06</v>
      </c>
      <c r="I7492" s="10">
        <v>0.01</v>
      </c>
      <c r="J7492" s="10">
        <v>0.02</v>
      </c>
      <c r="K7492" s="10">
        <v>0.09</v>
      </c>
    </row>
    <row r="7493" spans="1:11" x14ac:dyDescent="0.35">
      <c r="A7493" s="9">
        <v>11096</v>
      </c>
      <c r="B7493" s="9" t="s">
        <v>4266</v>
      </c>
      <c r="C7493" s="9" t="s">
        <v>34</v>
      </c>
      <c r="D7493" s="9">
        <v>2007</v>
      </c>
      <c r="E7493" s="9" t="s">
        <v>9</v>
      </c>
      <c r="F7493" s="9" t="s">
        <v>511</v>
      </c>
      <c r="G7493" s="9">
        <v>0</v>
      </c>
      <c r="H7493" s="9">
        <v>0</v>
      </c>
      <c r="I7493" s="9">
        <v>0.09</v>
      </c>
      <c r="J7493" s="9">
        <v>0</v>
      </c>
      <c r="K7493" s="9">
        <v>0.09</v>
      </c>
    </row>
    <row r="7494" spans="1:11" x14ac:dyDescent="0.35">
      <c r="A7494" s="10">
        <v>11097</v>
      </c>
      <c r="B7494" s="10" t="s">
        <v>4267</v>
      </c>
      <c r="C7494" s="10" t="s">
        <v>70</v>
      </c>
      <c r="D7494" s="10">
        <v>2007</v>
      </c>
      <c r="E7494" s="10" t="s">
        <v>12</v>
      </c>
      <c r="F7494" s="10" t="s">
        <v>772</v>
      </c>
      <c r="G7494" s="10">
        <v>0.08</v>
      </c>
      <c r="H7494" s="10">
        <v>0</v>
      </c>
      <c r="I7494" s="10">
        <v>0</v>
      </c>
      <c r="J7494" s="10">
        <v>0.01</v>
      </c>
      <c r="K7494" s="10">
        <v>0.09</v>
      </c>
    </row>
    <row r="7495" spans="1:11" x14ac:dyDescent="0.35">
      <c r="A7495" s="9">
        <v>11098</v>
      </c>
      <c r="B7495" s="9" t="s">
        <v>2880</v>
      </c>
      <c r="C7495" s="9" t="s">
        <v>44</v>
      </c>
      <c r="D7495" s="9">
        <v>2014</v>
      </c>
      <c r="E7495" s="9" t="s">
        <v>1</v>
      </c>
      <c r="F7495" s="9" t="s">
        <v>38</v>
      </c>
      <c r="G7495" s="9">
        <v>0</v>
      </c>
      <c r="H7495" s="9">
        <v>0</v>
      </c>
      <c r="I7495" s="9">
        <v>0.09</v>
      </c>
      <c r="J7495" s="9">
        <v>0</v>
      </c>
      <c r="K7495" s="9">
        <v>0.09</v>
      </c>
    </row>
    <row r="7496" spans="1:11" x14ac:dyDescent="0.35">
      <c r="A7496" s="10">
        <v>11099</v>
      </c>
      <c r="B7496" s="10" t="s">
        <v>4268</v>
      </c>
      <c r="C7496" s="10" t="s">
        <v>34</v>
      </c>
      <c r="D7496" s="10">
        <v>2001</v>
      </c>
      <c r="E7496" s="10" t="s">
        <v>4</v>
      </c>
      <c r="F7496" s="10" t="s">
        <v>648</v>
      </c>
      <c r="G7496" s="10">
        <v>0.04</v>
      </c>
      <c r="H7496" s="10">
        <v>0.03</v>
      </c>
      <c r="I7496" s="10">
        <v>0</v>
      </c>
      <c r="J7496" s="10">
        <v>0.01</v>
      </c>
      <c r="K7496" s="10">
        <v>0.09</v>
      </c>
    </row>
    <row r="7497" spans="1:11" x14ac:dyDescent="0.35">
      <c r="A7497" s="9">
        <v>11100</v>
      </c>
      <c r="B7497" s="9" t="s">
        <v>1254</v>
      </c>
      <c r="C7497" s="9" t="s">
        <v>42</v>
      </c>
      <c r="D7497" s="9">
        <v>2008</v>
      </c>
      <c r="E7497" s="9" t="s">
        <v>9</v>
      </c>
      <c r="F7497" s="9" t="s">
        <v>35</v>
      </c>
      <c r="G7497" s="9">
        <v>0.08</v>
      </c>
      <c r="H7497" s="9">
        <v>0</v>
      </c>
      <c r="I7497" s="9">
        <v>0</v>
      </c>
      <c r="J7497" s="9">
        <v>0.01</v>
      </c>
      <c r="K7497" s="9">
        <v>0.09</v>
      </c>
    </row>
    <row r="7498" spans="1:11" x14ac:dyDescent="0.35">
      <c r="A7498" s="10">
        <v>11101</v>
      </c>
      <c r="B7498" s="10" t="s">
        <v>1246</v>
      </c>
      <c r="C7498" s="10" t="s">
        <v>42</v>
      </c>
      <c r="D7498" s="10">
        <v>2011</v>
      </c>
      <c r="E7498" s="10" t="s">
        <v>9</v>
      </c>
      <c r="F7498" s="10" t="s">
        <v>43</v>
      </c>
      <c r="G7498" s="10">
        <v>0.06</v>
      </c>
      <c r="H7498" s="10">
        <v>0.02</v>
      </c>
      <c r="I7498" s="10">
        <v>0</v>
      </c>
      <c r="J7498" s="10">
        <v>0.01</v>
      </c>
      <c r="K7498" s="10">
        <v>0.09</v>
      </c>
    </row>
    <row r="7499" spans="1:11" x14ac:dyDescent="0.35">
      <c r="A7499" s="9">
        <v>11102</v>
      </c>
      <c r="B7499" s="9" t="s">
        <v>4269</v>
      </c>
      <c r="C7499" s="9" t="s">
        <v>42</v>
      </c>
      <c r="D7499" s="9">
        <v>2010</v>
      </c>
      <c r="E7499" s="9" t="s">
        <v>6</v>
      </c>
      <c r="F7499" s="9" t="s">
        <v>184</v>
      </c>
      <c r="G7499" s="9">
        <v>0</v>
      </c>
      <c r="H7499" s="9">
        <v>0</v>
      </c>
      <c r="I7499" s="9">
        <v>0.09</v>
      </c>
      <c r="J7499" s="9">
        <v>0</v>
      </c>
      <c r="K7499" s="9">
        <v>0.09</v>
      </c>
    </row>
    <row r="7500" spans="1:11" x14ac:dyDescent="0.35">
      <c r="A7500" s="10">
        <v>11103</v>
      </c>
      <c r="B7500" s="10" t="s">
        <v>943</v>
      </c>
      <c r="C7500" s="10" t="s">
        <v>70</v>
      </c>
      <c r="D7500" s="10">
        <v>2008</v>
      </c>
      <c r="E7500" s="10" t="s">
        <v>6</v>
      </c>
      <c r="F7500" s="10" t="s">
        <v>38</v>
      </c>
      <c r="G7500" s="10">
        <v>0.08</v>
      </c>
      <c r="H7500" s="10">
        <v>0</v>
      </c>
      <c r="I7500" s="10">
        <v>0</v>
      </c>
      <c r="J7500" s="10">
        <v>0.01</v>
      </c>
      <c r="K7500" s="10">
        <v>0.09</v>
      </c>
    </row>
    <row r="7501" spans="1:11" x14ac:dyDescent="0.35">
      <c r="A7501" s="9">
        <v>11104</v>
      </c>
      <c r="B7501" s="9" t="s">
        <v>559</v>
      </c>
      <c r="C7501" s="9" t="s">
        <v>56</v>
      </c>
      <c r="D7501" s="9">
        <v>2012</v>
      </c>
      <c r="E7501" s="9" t="s">
        <v>4</v>
      </c>
      <c r="F7501" s="9" t="s">
        <v>1247</v>
      </c>
      <c r="G7501" s="9">
        <v>0</v>
      </c>
      <c r="H7501" s="9">
        <v>0</v>
      </c>
      <c r="I7501" s="9">
        <v>0.09</v>
      </c>
      <c r="J7501" s="9">
        <v>0</v>
      </c>
      <c r="K7501" s="9">
        <v>0.09</v>
      </c>
    </row>
    <row r="7502" spans="1:11" x14ac:dyDescent="0.35">
      <c r="A7502" s="10">
        <v>11105</v>
      </c>
      <c r="B7502" s="10" t="s">
        <v>4270</v>
      </c>
      <c r="C7502" s="10" t="s">
        <v>42</v>
      </c>
      <c r="D7502" s="10">
        <v>2009</v>
      </c>
      <c r="E7502" s="10" t="s">
        <v>7</v>
      </c>
      <c r="F7502" s="10" t="s">
        <v>466</v>
      </c>
      <c r="G7502" s="10">
        <v>0.08</v>
      </c>
      <c r="H7502" s="10">
        <v>0</v>
      </c>
      <c r="I7502" s="10">
        <v>0</v>
      </c>
      <c r="J7502" s="10">
        <v>0.01</v>
      </c>
      <c r="K7502" s="10">
        <v>0.09</v>
      </c>
    </row>
    <row r="7503" spans="1:11" x14ac:dyDescent="0.35">
      <c r="A7503" s="9">
        <v>11106</v>
      </c>
      <c r="B7503" s="9" t="s">
        <v>4271</v>
      </c>
      <c r="C7503" s="9" t="s">
        <v>69</v>
      </c>
      <c r="D7503" s="9">
        <v>2011</v>
      </c>
      <c r="E7503" s="9" t="s">
        <v>9</v>
      </c>
      <c r="F7503" s="9" t="s">
        <v>1024</v>
      </c>
      <c r="G7503" s="9">
        <v>0</v>
      </c>
      <c r="H7503" s="9">
        <v>0</v>
      </c>
      <c r="I7503" s="9">
        <v>0.09</v>
      </c>
      <c r="J7503" s="9">
        <v>0</v>
      </c>
      <c r="K7503" s="9">
        <v>0.09</v>
      </c>
    </row>
    <row r="7504" spans="1:11" x14ac:dyDescent="0.35">
      <c r="A7504" s="10">
        <v>11107</v>
      </c>
      <c r="B7504" s="10" t="s">
        <v>4272</v>
      </c>
      <c r="C7504" s="10" t="s">
        <v>49</v>
      </c>
      <c r="D7504" s="10">
        <v>2010</v>
      </c>
      <c r="E7504" s="10" t="s">
        <v>6</v>
      </c>
      <c r="F7504" s="10" t="s">
        <v>1825</v>
      </c>
      <c r="G7504" s="10">
        <v>7.0000000000000007E-2</v>
      </c>
      <c r="H7504" s="10">
        <v>0.01</v>
      </c>
      <c r="I7504" s="10">
        <v>0</v>
      </c>
      <c r="J7504" s="10">
        <v>0.01</v>
      </c>
      <c r="K7504" s="10">
        <v>0.09</v>
      </c>
    </row>
    <row r="7505" spans="1:11" x14ac:dyDescent="0.35">
      <c r="A7505" s="9">
        <v>11108</v>
      </c>
      <c r="B7505" s="9" t="s">
        <v>4273</v>
      </c>
      <c r="C7505" s="9" t="s">
        <v>49</v>
      </c>
      <c r="D7505" s="9">
        <v>2011</v>
      </c>
      <c r="E7505" s="9" t="s">
        <v>12</v>
      </c>
      <c r="F7505" s="9" t="s">
        <v>43</v>
      </c>
      <c r="G7505" s="9">
        <v>0.06</v>
      </c>
      <c r="H7505" s="9">
        <v>0.02</v>
      </c>
      <c r="I7505" s="9">
        <v>0</v>
      </c>
      <c r="J7505" s="9">
        <v>0.01</v>
      </c>
      <c r="K7505" s="9">
        <v>0.09</v>
      </c>
    </row>
    <row r="7506" spans="1:11" x14ac:dyDescent="0.35">
      <c r="A7506" s="10">
        <v>11109</v>
      </c>
      <c r="B7506" s="10" t="s">
        <v>4274</v>
      </c>
      <c r="C7506" s="10" t="s">
        <v>49</v>
      </c>
      <c r="D7506" s="10">
        <v>2010</v>
      </c>
      <c r="E7506" s="10" t="s">
        <v>6</v>
      </c>
      <c r="F7506" s="10" t="s">
        <v>134</v>
      </c>
      <c r="G7506" s="10">
        <v>0</v>
      </c>
      <c r="H7506" s="10">
        <v>7.0000000000000007E-2</v>
      </c>
      <c r="I7506" s="10">
        <v>0</v>
      </c>
      <c r="J7506" s="10">
        <v>0.01</v>
      </c>
      <c r="K7506" s="10">
        <v>0.09</v>
      </c>
    </row>
    <row r="7507" spans="1:11" x14ac:dyDescent="0.35">
      <c r="A7507" s="9">
        <v>11110</v>
      </c>
      <c r="B7507" s="9" t="s">
        <v>4275</v>
      </c>
      <c r="C7507" s="9" t="s">
        <v>36</v>
      </c>
      <c r="D7507" s="12" t="s">
        <v>145</v>
      </c>
      <c r="E7507" s="9" t="s">
        <v>5</v>
      </c>
      <c r="F7507" s="9" t="s">
        <v>91</v>
      </c>
      <c r="G7507" s="9">
        <v>0.06</v>
      </c>
      <c r="H7507" s="9">
        <v>0.02</v>
      </c>
      <c r="I7507" s="9">
        <v>0</v>
      </c>
      <c r="J7507" s="9">
        <v>0</v>
      </c>
      <c r="K7507" s="9">
        <v>0.09</v>
      </c>
    </row>
    <row r="7508" spans="1:11" x14ac:dyDescent="0.35">
      <c r="A7508" s="10">
        <v>11111</v>
      </c>
      <c r="B7508" s="10" t="s">
        <v>1254</v>
      </c>
      <c r="C7508" s="10" t="s">
        <v>49</v>
      </c>
      <c r="D7508" s="10">
        <v>2008</v>
      </c>
      <c r="E7508" s="10" t="s">
        <v>9</v>
      </c>
      <c r="F7508" s="10" t="s">
        <v>35</v>
      </c>
      <c r="G7508" s="10">
        <v>0.08</v>
      </c>
      <c r="H7508" s="10">
        <v>0</v>
      </c>
      <c r="I7508" s="10">
        <v>0</v>
      </c>
      <c r="J7508" s="10">
        <v>0.01</v>
      </c>
      <c r="K7508" s="10">
        <v>0.09</v>
      </c>
    </row>
    <row r="7509" spans="1:11" x14ac:dyDescent="0.35">
      <c r="A7509" s="9">
        <v>11112</v>
      </c>
      <c r="B7509" s="9" t="s">
        <v>2661</v>
      </c>
      <c r="C7509" s="9" t="s">
        <v>149</v>
      </c>
      <c r="D7509" s="9">
        <v>2006</v>
      </c>
      <c r="E7509" s="9" t="s">
        <v>10</v>
      </c>
      <c r="F7509" s="9" t="s">
        <v>75</v>
      </c>
      <c r="G7509" s="9">
        <v>0</v>
      </c>
      <c r="H7509" s="9">
        <v>0</v>
      </c>
      <c r="I7509" s="9">
        <v>0.09</v>
      </c>
      <c r="J7509" s="9">
        <v>0</v>
      </c>
      <c r="K7509" s="9">
        <v>0.09</v>
      </c>
    </row>
    <row r="7510" spans="1:11" x14ac:dyDescent="0.35">
      <c r="A7510" s="10">
        <v>11113</v>
      </c>
      <c r="B7510" s="10" t="s">
        <v>3254</v>
      </c>
      <c r="C7510" s="10" t="s">
        <v>70</v>
      </c>
      <c r="D7510" s="10">
        <v>2010</v>
      </c>
      <c r="E7510" s="10" t="s">
        <v>1</v>
      </c>
      <c r="F7510" s="10" t="s">
        <v>266</v>
      </c>
      <c r="G7510" s="10">
        <v>0.08</v>
      </c>
      <c r="H7510" s="10">
        <v>0</v>
      </c>
      <c r="I7510" s="10">
        <v>0</v>
      </c>
      <c r="J7510" s="10">
        <v>0.01</v>
      </c>
      <c r="K7510" s="10">
        <v>0.09</v>
      </c>
    </row>
    <row r="7511" spans="1:11" x14ac:dyDescent="0.35">
      <c r="A7511" s="9">
        <v>11114</v>
      </c>
      <c r="B7511" s="9" t="s">
        <v>473</v>
      </c>
      <c r="C7511" s="9" t="s">
        <v>69</v>
      </c>
      <c r="D7511" s="9">
        <v>2008</v>
      </c>
      <c r="E7511" s="9" t="s">
        <v>6</v>
      </c>
      <c r="F7511" s="9" t="s">
        <v>38</v>
      </c>
      <c r="G7511" s="9">
        <v>0.08</v>
      </c>
      <c r="H7511" s="9">
        <v>0</v>
      </c>
      <c r="I7511" s="9">
        <v>0</v>
      </c>
      <c r="J7511" s="9">
        <v>0.01</v>
      </c>
      <c r="K7511" s="9">
        <v>0.09</v>
      </c>
    </row>
    <row r="7512" spans="1:11" x14ac:dyDescent="0.35">
      <c r="A7512" s="10">
        <v>11115</v>
      </c>
      <c r="B7512" s="10" t="s">
        <v>4276</v>
      </c>
      <c r="C7512" s="10" t="s">
        <v>94</v>
      </c>
      <c r="D7512" s="10">
        <v>2009</v>
      </c>
      <c r="E7512" s="10" t="s">
        <v>7</v>
      </c>
      <c r="F7512" s="10" t="s">
        <v>61</v>
      </c>
      <c r="G7512" s="10">
        <v>0</v>
      </c>
      <c r="H7512" s="10">
        <v>7.0000000000000007E-2</v>
      </c>
      <c r="I7512" s="10">
        <v>0</v>
      </c>
      <c r="J7512" s="10">
        <v>0.02</v>
      </c>
      <c r="K7512" s="10">
        <v>0.09</v>
      </c>
    </row>
    <row r="7513" spans="1:11" x14ac:dyDescent="0.35">
      <c r="A7513" s="9">
        <v>11116</v>
      </c>
      <c r="B7513" s="9" t="s">
        <v>4277</v>
      </c>
      <c r="C7513" s="9" t="s">
        <v>49</v>
      </c>
      <c r="D7513" s="9">
        <v>2010</v>
      </c>
      <c r="E7513" s="9" t="s">
        <v>9</v>
      </c>
      <c r="F7513" s="9" t="s">
        <v>75</v>
      </c>
      <c r="G7513" s="9">
        <v>0</v>
      </c>
      <c r="H7513" s="9">
        <v>0</v>
      </c>
      <c r="I7513" s="9">
        <v>0.09</v>
      </c>
      <c r="J7513" s="9">
        <v>0</v>
      </c>
      <c r="K7513" s="9">
        <v>0.09</v>
      </c>
    </row>
    <row r="7514" spans="1:11" x14ac:dyDescent="0.35">
      <c r="A7514" s="10">
        <v>11117</v>
      </c>
      <c r="B7514" s="10" t="s">
        <v>4278</v>
      </c>
      <c r="C7514" s="10" t="s">
        <v>42</v>
      </c>
      <c r="D7514" s="10">
        <v>2009</v>
      </c>
      <c r="E7514" s="10" t="s">
        <v>1</v>
      </c>
      <c r="F7514" s="10" t="s">
        <v>46</v>
      </c>
      <c r="G7514" s="10">
        <v>0.08</v>
      </c>
      <c r="H7514" s="10">
        <v>0</v>
      </c>
      <c r="I7514" s="10">
        <v>0</v>
      </c>
      <c r="J7514" s="10">
        <v>0.01</v>
      </c>
      <c r="K7514" s="10">
        <v>0.09</v>
      </c>
    </row>
    <row r="7515" spans="1:11" x14ac:dyDescent="0.35">
      <c r="A7515" s="9">
        <v>11118</v>
      </c>
      <c r="B7515" s="9" t="s">
        <v>4279</v>
      </c>
      <c r="C7515" s="9" t="s">
        <v>49</v>
      </c>
      <c r="D7515" s="9">
        <v>2007</v>
      </c>
      <c r="E7515" s="9" t="s">
        <v>4</v>
      </c>
      <c r="F7515" s="9" t="s">
        <v>53</v>
      </c>
      <c r="G7515" s="9">
        <v>0</v>
      </c>
      <c r="H7515" s="9">
        <v>0</v>
      </c>
      <c r="I7515" s="9">
        <v>0.09</v>
      </c>
      <c r="J7515" s="9">
        <v>0</v>
      </c>
      <c r="K7515" s="9">
        <v>0.09</v>
      </c>
    </row>
    <row r="7516" spans="1:11" x14ac:dyDescent="0.35">
      <c r="A7516" s="10">
        <v>11119</v>
      </c>
      <c r="B7516" s="10" t="s">
        <v>4280</v>
      </c>
      <c r="C7516" s="10" t="s">
        <v>39</v>
      </c>
      <c r="D7516" s="10">
        <v>2002</v>
      </c>
      <c r="E7516" s="10" t="s">
        <v>1</v>
      </c>
      <c r="F7516" s="10" t="s">
        <v>118</v>
      </c>
      <c r="G7516" s="10">
        <v>7.0000000000000007E-2</v>
      </c>
      <c r="H7516" s="10">
        <v>0.02</v>
      </c>
      <c r="I7516" s="10">
        <v>0</v>
      </c>
      <c r="J7516" s="10">
        <v>0</v>
      </c>
      <c r="K7516" s="10">
        <v>0.09</v>
      </c>
    </row>
    <row r="7517" spans="1:11" x14ac:dyDescent="0.35">
      <c r="A7517" s="9">
        <v>11120</v>
      </c>
      <c r="B7517" s="9" t="s">
        <v>1120</v>
      </c>
      <c r="C7517" s="9" t="s">
        <v>149</v>
      </c>
      <c r="D7517" s="9">
        <v>2002</v>
      </c>
      <c r="E7517" s="9" t="s">
        <v>1</v>
      </c>
      <c r="F7517" s="9" t="s">
        <v>76</v>
      </c>
      <c r="G7517" s="9">
        <v>7.0000000000000007E-2</v>
      </c>
      <c r="H7517" s="9">
        <v>0.02</v>
      </c>
      <c r="I7517" s="9">
        <v>0</v>
      </c>
      <c r="J7517" s="9">
        <v>0</v>
      </c>
      <c r="K7517" s="9">
        <v>0.09</v>
      </c>
    </row>
    <row r="7518" spans="1:11" x14ac:dyDescent="0.35">
      <c r="A7518" s="10">
        <v>11121</v>
      </c>
      <c r="B7518" s="10" t="s">
        <v>1798</v>
      </c>
      <c r="C7518" s="10" t="s">
        <v>39</v>
      </c>
      <c r="D7518" s="10">
        <v>2005</v>
      </c>
      <c r="E7518" s="10" t="s">
        <v>7</v>
      </c>
      <c r="F7518" s="10" t="s">
        <v>50</v>
      </c>
      <c r="G7518" s="10">
        <v>7.0000000000000007E-2</v>
      </c>
      <c r="H7518" s="10">
        <v>0.02</v>
      </c>
      <c r="I7518" s="10">
        <v>0</v>
      </c>
      <c r="J7518" s="10">
        <v>0</v>
      </c>
      <c r="K7518" s="10">
        <v>0.09</v>
      </c>
    </row>
    <row r="7519" spans="1:11" x14ac:dyDescent="0.35">
      <c r="A7519" s="9">
        <v>11122</v>
      </c>
      <c r="B7519" s="9" t="s">
        <v>4281</v>
      </c>
      <c r="C7519" s="9" t="s">
        <v>42</v>
      </c>
      <c r="D7519" s="9">
        <v>2010</v>
      </c>
      <c r="E7519" s="9" t="s">
        <v>6</v>
      </c>
      <c r="F7519" s="9" t="s">
        <v>466</v>
      </c>
      <c r="G7519" s="9">
        <v>0.08</v>
      </c>
      <c r="H7519" s="9">
        <v>0</v>
      </c>
      <c r="I7519" s="9">
        <v>0</v>
      </c>
      <c r="J7519" s="9">
        <v>0.01</v>
      </c>
      <c r="K7519" s="9">
        <v>0.09</v>
      </c>
    </row>
    <row r="7520" spans="1:11" x14ac:dyDescent="0.35">
      <c r="A7520" s="10">
        <v>11123</v>
      </c>
      <c r="B7520" s="10" t="s">
        <v>4282</v>
      </c>
      <c r="C7520" s="10" t="s">
        <v>39</v>
      </c>
      <c r="D7520" s="10">
        <v>2004</v>
      </c>
      <c r="E7520" s="10" t="s">
        <v>1</v>
      </c>
      <c r="F7520" s="10" t="s">
        <v>38</v>
      </c>
      <c r="G7520" s="10">
        <v>7.0000000000000007E-2</v>
      </c>
      <c r="H7520" s="10">
        <v>0.02</v>
      </c>
      <c r="I7520" s="10">
        <v>0</v>
      </c>
      <c r="J7520" s="10">
        <v>0</v>
      </c>
      <c r="K7520" s="10">
        <v>0.09</v>
      </c>
    </row>
    <row r="7521" spans="1:11" x14ac:dyDescent="0.35">
      <c r="A7521" s="9">
        <v>11124</v>
      </c>
      <c r="B7521" s="9" t="s">
        <v>1330</v>
      </c>
      <c r="C7521" s="9" t="s">
        <v>39</v>
      </c>
      <c r="D7521" s="9">
        <v>2004</v>
      </c>
      <c r="E7521" s="9" t="s">
        <v>3</v>
      </c>
      <c r="F7521" s="9" t="s">
        <v>118</v>
      </c>
      <c r="G7521" s="9">
        <v>7.0000000000000007E-2</v>
      </c>
      <c r="H7521" s="9">
        <v>0.02</v>
      </c>
      <c r="I7521" s="9">
        <v>0</v>
      </c>
      <c r="J7521" s="9">
        <v>0</v>
      </c>
      <c r="K7521" s="9">
        <v>0.09</v>
      </c>
    </row>
    <row r="7522" spans="1:11" x14ac:dyDescent="0.35">
      <c r="A7522" s="10">
        <v>11125</v>
      </c>
      <c r="B7522" s="10" t="s">
        <v>4283</v>
      </c>
      <c r="C7522" s="10" t="s">
        <v>39</v>
      </c>
      <c r="D7522" s="10">
        <v>2002</v>
      </c>
      <c r="E7522" s="10" t="s">
        <v>9</v>
      </c>
      <c r="F7522" s="10" t="s">
        <v>111</v>
      </c>
      <c r="G7522" s="10">
        <v>0.04</v>
      </c>
      <c r="H7522" s="10">
        <v>0.01</v>
      </c>
      <c r="I7522" s="10">
        <v>0.04</v>
      </c>
      <c r="J7522" s="10">
        <v>0</v>
      </c>
      <c r="K7522" s="10">
        <v>0.09</v>
      </c>
    </row>
    <row r="7523" spans="1:11" x14ac:dyDescent="0.35">
      <c r="A7523" s="9">
        <v>11126</v>
      </c>
      <c r="B7523" s="9" t="s">
        <v>4284</v>
      </c>
      <c r="C7523" s="9" t="s">
        <v>42</v>
      </c>
      <c r="D7523" s="9">
        <v>2007</v>
      </c>
      <c r="E7523" s="9" t="s">
        <v>10</v>
      </c>
      <c r="F7523" s="9" t="s">
        <v>772</v>
      </c>
      <c r="G7523" s="9">
        <v>0</v>
      </c>
      <c r="H7523" s="9">
        <v>0</v>
      </c>
      <c r="I7523" s="9">
        <v>0.09</v>
      </c>
      <c r="J7523" s="9">
        <v>0</v>
      </c>
      <c r="K7523" s="9">
        <v>0.09</v>
      </c>
    </row>
    <row r="7524" spans="1:11" x14ac:dyDescent="0.35">
      <c r="A7524" s="10">
        <v>11127</v>
      </c>
      <c r="B7524" s="10" t="s">
        <v>4285</v>
      </c>
      <c r="C7524" s="10" t="s">
        <v>72</v>
      </c>
      <c r="D7524" s="10">
        <v>2001</v>
      </c>
      <c r="E7524" s="10" t="s">
        <v>6</v>
      </c>
      <c r="F7524" s="10" t="s">
        <v>43</v>
      </c>
      <c r="G7524" s="10">
        <v>0.05</v>
      </c>
      <c r="H7524" s="10">
        <v>0.03</v>
      </c>
      <c r="I7524" s="10">
        <v>0</v>
      </c>
      <c r="J7524" s="10">
        <v>0.01</v>
      </c>
      <c r="K7524" s="10">
        <v>0.09</v>
      </c>
    </row>
    <row r="7525" spans="1:11" x14ac:dyDescent="0.35">
      <c r="A7525" s="9">
        <v>11128</v>
      </c>
      <c r="B7525" s="9" t="s">
        <v>4286</v>
      </c>
      <c r="C7525" s="9" t="s">
        <v>49</v>
      </c>
      <c r="D7525" s="9">
        <v>2009</v>
      </c>
      <c r="E7525" s="9" t="s">
        <v>8</v>
      </c>
      <c r="F7525" s="9" t="s">
        <v>98</v>
      </c>
      <c r="G7525" s="9">
        <v>0.08</v>
      </c>
      <c r="H7525" s="9">
        <v>0</v>
      </c>
      <c r="I7525" s="9">
        <v>0</v>
      </c>
      <c r="J7525" s="9">
        <v>0.01</v>
      </c>
      <c r="K7525" s="9">
        <v>0.09</v>
      </c>
    </row>
    <row r="7526" spans="1:11" x14ac:dyDescent="0.35">
      <c r="A7526" s="10">
        <v>11129</v>
      </c>
      <c r="B7526" s="10" t="s">
        <v>4287</v>
      </c>
      <c r="C7526" s="10" t="s">
        <v>47</v>
      </c>
      <c r="D7526" s="10">
        <v>1993</v>
      </c>
      <c r="E7526" s="10" t="s">
        <v>7</v>
      </c>
      <c r="F7526" s="10" t="s">
        <v>38</v>
      </c>
      <c r="G7526" s="10">
        <v>0</v>
      </c>
      <c r="H7526" s="10">
        <v>0</v>
      </c>
      <c r="I7526" s="10">
        <v>0.09</v>
      </c>
      <c r="J7526" s="10">
        <v>0</v>
      </c>
      <c r="K7526" s="10">
        <v>0.09</v>
      </c>
    </row>
    <row r="7527" spans="1:11" x14ac:dyDescent="0.35">
      <c r="A7527" s="9">
        <v>11130</v>
      </c>
      <c r="B7527" s="9" t="s">
        <v>4288</v>
      </c>
      <c r="C7527" s="9" t="s">
        <v>49</v>
      </c>
      <c r="D7527" s="9">
        <v>2008</v>
      </c>
      <c r="E7527" s="9" t="s">
        <v>4</v>
      </c>
      <c r="F7527" s="9" t="s">
        <v>3000</v>
      </c>
      <c r="G7527" s="9">
        <v>0.06</v>
      </c>
      <c r="H7527" s="9">
        <v>0</v>
      </c>
      <c r="I7527" s="9">
        <v>0.02</v>
      </c>
      <c r="J7527" s="9">
        <v>0</v>
      </c>
      <c r="K7527" s="9">
        <v>0.09</v>
      </c>
    </row>
    <row r="7528" spans="1:11" x14ac:dyDescent="0.35">
      <c r="A7528" s="10">
        <v>11131</v>
      </c>
      <c r="B7528" s="10" t="s">
        <v>4289</v>
      </c>
      <c r="C7528" s="10" t="s">
        <v>69</v>
      </c>
      <c r="D7528" s="10">
        <v>2012</v>
      </c>
      <c r="E7528" s="10" t="s">
        <v>12</v>
      </c>
      <c r="F7528" s="10" t="s">
        <v>111</v>
      </c>
      <c r="G7528" s="10">
        <v>0</v>
      </c>
      <c r="H7528" s="10">
        <v>0</v>
      </c>
      <c r="I7528" s="10">
        <v>0.09</v>
      </c>
      <c r="J7528" s="10">
        <v>0</v>
      </c>
      <c r="K7528" s="10">
        <v>0.09</v>
      </c>
    </row>
    <row r="7529" spans="1:11" x14ac:dyDescent="0.35">
      <c r="A7529" s="9">
        <v>11132</v>
      </c>
      <c r="B7529" s="9" t="s">
        <v>4290</v>
      </c>
      <c r="C7529" s="9" t="s">
        <v>49</v>
      </c>
      <c r="D7529" s="9">
        <v>2007</v>
      </c>
      <c r="E7529" s="9" t="s">
        <v>2</v>
      </c>
      <c r="F7529" s="9" t="s">
        <v>67</v>
      </c>
      <c r="G7529" s="9">
        <v>0.08</v>
      </c>
      <c r="H7529" s="9">
        <v>0</v>
      </c>
      <c r="I7529" s="9">
        <v>0</v>
      </c>
      <c r="J7529" s="9">
        <v>0.01</v>
      </c>
      <c r="K7529" s="9">
        <v>0.09</v>
      </c>
    </row>
    <row r="7530" spans="1:11" x14ac:dyDescent="0.35">
      <c r="A7530" s="10">
        <v>11133</v>
      </c>
      <c r="B7530" s="10" t="s">
        <v>4291</v>
      </c>
      <c r="C7530" s="10" t="s">
        <v>149</v>
      </c>
      <c r="D7530" s="10">
        <v>2003</v>
      </c>
      <c r="E7530" s="10" t="s">
        <v>7</v>
      </c>
      <c r="F7530" s="10" t="s">
        <v>118</v>
      </c>
      <c r="G7530" s="10">
        <v>7.0000000000000007E-2</v>
      </c>
      <c r="H7530" s="10">
        <v>0.02</v>
      </c>
      <c r="I7530" s="10">
        <v>0</v>
      </c>
      <c r="J7530" s="10">
        <v>0</v>
      </c>
      <c r="K7530" s="10">
        <v>0.09</v>
      </c>
    </row>
    <row r="7531" spans="1:11" x14ac:dyDescent="0.35">
      <c r="A7531" s="9">
        <v>11134</v>
      </c>
      <c r="B7531" s="9" t="s">
        <v>2161</v>
      </c>
      <c r="C7531" s="9" t="s">
        <v>69</v>
      </c>
      <c r="D7531" s="9">
        <v>2011</v>
      </c>
      <c r="E7531" s="9" t="s">
        <v>11</v>
      </c>
      <c r="F7531" s="9" t="s">
        <v>461</v>
      </c>
      <c r="G7531" s="9">
        <v>7.0000000000000007E-2</v>
      </c>
      <c r="H7531" s="9">
        <v>0.01</v>
      </c>
      <c r="I7531" s="9">
        <v>0</v>
      </c>
      <c r="J7531" s="9">
        <v>0.01</v>
      </c>
      <c r="K7531" s="9">
        <v>0.09</v>
      </c>
    </row>
    <row r="7532" spans="1:11" x14ac:dyDescent="0.35">
      <c r="A7532" s="10">
        <v>11135</v>
      </c>
      <c r="B7532" s="10" t="s">
        <v>4292</v>
      </c>
      <c r="C7532" s="10" t="s">
        <v>56</v>
      </c>
      <c r="D7532" s="10">
        <v>2014</v>
      </c>
      <c r="E7532" s="10" t="s">
        <v>9</v>
      </c>
      <c r="F7532" s="10" t="s">
        <v>2154</v>
      </c>
      <c r="G7532" s="10">
        <v>0.05</v>
      </c>
      <c r="H7532" s="10">
        <v>0.02</v>
      </c>
      <c r="I7532" s="10">
        <v>0</v>
      </c>
      <c r="J7532" s="10">
        <v>0.02</v>
      </c>
      <c r="K7532" s="10">
        <v>0.09</v>
      </c>
    </row>
    <row r="7533" spans="1:11" x14ac:dyDescent="0.35">
      <c r="A7533" s="9">
        <v>11136</v>
      </c>
      <c r="B7533" s="9" t="s">
        <v>2139</v>
      </c>
      <c r="C7533" s="9" t="s">
        <v>39</v>
      </c>
      <c r="D7533" s="9">
        <v>2005</v>
      </c>
      <c r="E7533" s="9" t="s">
        <v>9</v>
      </c>
      <c r="F7533" s="9" t="s">
        <v>76</v>
      </c>
      <c r="G7533" s="9">
        <v>7.0000000000000007E-2</v>
      </c>
      <c r="H7533" s="9">
        <v>0.02</v>
      </c>
      <c r="I7533" s="9">
        <v>0</v>
      </c>
      <c r="J7533" s="9">
        <v>0</v>
      </c>
      <c r="K7533" s="9">
        <v>0.09</v>
      </c>
    </row>
    <row r="7534" spans="1:11" x14ac:dyDescent="0.35">
      <c r="A7534" s="10">
        <v>11137</v>
      </c>
      <c r="B7534" s="10" t="s">
        <v>4293</v>
      </c>
      <c r="C7534" s="10" t="s">
        <v>34</v>
      </c>
      <c r="D7534" s="10">
        <v>2006</v>
      </c>
      <c r="E7534" s="10" t="s">
        <v>12</v>
      </c>
      <c r="F7534" s="10" t="s">
        <v>111</v>
      </c>
      <c r="G7534" s="10">
        <v>0.04</v>
      </c>
      <c r="H7534" s="10">
        <v>0.03</v>
      </c>
      <c r="I7534" s="10">
        <v>0</v>
      </c>
      <c r="J7534" s="10">
        <v>0.01</v>
      </c>
      <c r="K7534" s="10">
        <v>0.09</v>
      </c>
    </row>
    <row r="7535" spans="1:11" x14ac:dyDescent="0.35">
      <c r="A7535" s="9">
        <v>11138</v>
      </c>
      <c r="B7535" s="9" t="s">
        <v>4294</v>
      </c>
      <c r="C7535" s="9" t="s">
        <v>42</v>
      </c>
      <c r="D7535" s="9">
        <v>2010</v>
      </c>
      <c r="E7535" s="9" t="s">
        <v>1</v>
      </c>
      <c r="F7535" s="9" t="s">
        <v>43</v>
      </c>
      <c r="G7535" s="9">
        <v>0.08</v>
      </c>
      <c r="H7535" s="9">
        <v>0</v>
      </c>
      <c r="I7535" s="9">
        <v>0</v>
      </c>
      <c r="J7535" s="9">
        <v>0.01</v>
      </c>
      <c r="K7535" s="9">
        <v>0.09</v>
      </c>
    </row>
    <row r="7536" spans="1:11" x14ac:dyDescent="0.35">
      <c r="A7536" s="10">
        <v>11139</v>
      </c>
      <c r="B7536" s="10" t="s">
        <v>1601</v>
      </c>
      <c r="C7536" s="10" t="s">
        <v>56</v>
      </c>
      <c r="D7536" s="10">
        <v>2012</v>
      </c>
      <c r="E7536" s="10" t="s">
        <v>9</v>
      </c>
      <c r="F7536" s="10" t="s">
        <v>38</v>
      </c>
      <c r="G7536" s="10">
        <v>0</v>
      </c>
      <c r="H7536" s="10">
        <v>0</v>
      </c>
      <c r="I7536" s="10">
        <v>0.09</v>
      </c>
      <c r="J7536" s="10">
        <v>0</v>
      </c>
      <c r="K7536" s="10">
        <v>0.09</v>
      </c>
    </row>
    <row r="7537" spans="1:11" x14ac:dyDescent="0.35">
      <c r="A7537" s="9">
        <v>11140</v>
      </c>
      <c r="B7537" s="9" t="s">
        <v>4295</v>
      </c>
      <c r="C7537" s="9" t="s">
        <v>44</v>
      </c>
      <c r="D7537" s="9">
        <v>2005</v>
      </c>
      <c r="E7537" s="9" t="s">
        <v>8</v>
      </c>
      <c r="F7537" s="9" t="s">
        <v>1024</v>
      </c>
      <c r="G7537" s="9">
        <v>0.08</v>
      </c>
      <c r="H7537" s="9">
        <v>0</v>
      </c>
      <c r="I7537" s="9">
        <v>0</v>
      </c>
      <c r="J7537" s="9">
        <v>0.01</v>
      </c>
      <c r="K7537" s="9">
        <v>0.09</v>
      </c>
    </row>
    <row r="7538" spans="1:11" x14ac:dyDescent="0.35">
      <c r="A7538" s="10">
        <v>11141</v>
      </c>
      <c r="B7538" s="10" t="s">
        <v>4296</v>
      </c>
      <c r="C7538" s="10" t="s">
        <v>88</v>
      </c>
      <c r="D7538" s="10">
        <v>2011</v>
      </c>
      <c r="E7538" s="10" t="s">
        <v>5</v>
      </c>
      <c r="F7538" s="10" t="s">
        <v>1239</v>
      </c>
      <c r="G7538" s="10">
        <v>7.0000000000000007E-2</v>
      </c>
      <c r="H7538" s="10">
        <v>0</v>
      </c>
      <c r="I7538" s="10">
        <v>0.02</v>
      </c>
      <c r="J7538" s="10">
        <v>0</v>
      </c>
      <c r="K7538" s="10">
        <v>0.09</v>
      </c>
    </row>
    <row r="7539" spans="1:11" x14ac:dyDescent="0.35">
      <c r="A7539" s="9">
        <v>11142</v>
      </c>
      <c r="B7539" s="9" t="s">
        <v>1168</v>
      </c>
      <c r="C7539" s="9" t="s">
        <v>55</v>
      </c>
      <c r="D7539" s="9">
        <v>2016</v>
      </c>
      <c r="E7539" s="9" t="s">
        <v>3</v>
      </c>
      <c r="F7539" s="9" t="s">
        <v>62</v>
      </c>
      <c r="G7539" s="9">
        <v>0.01</v>
      </c>
      <c r="H7539" s="9">
        <v>7.0000000000000007E-2</v>
      </c>
      <c r="I7539" s="9">
        <v>0</v>
      </c>
      <c r="J7539" s="9">
        <v>0.01</v>
      </c>
      <c r="K7539" s="9">
        <v>0.09</v>
      </c>
    </row>
    <row r="7540" spans="1:11" x14ac:dyDescent="0.35">
      <c r="A7540" s="10">
        <v>11143</v>
      </c>
      <c r="B7540" s="10" t="s">
        <v>305</v>
      </c>
      <c r="C7540" s="10" t="s">
        <v>44</v>
      </c>
      <c r="D7540" s="10">
        <v>2012</v>
      </c>
      <c r="E7540" s="10" t="s">
        <v>1</v>
      </c>
      <c r="F7540" s="10" t="s">
        <v>52</v>
      </c>
      <c r="G7540" s="10">
        <v>0.08</v>
      </c>
      <c r="H7540" s="10">
        <v>0</v>
      </c>
      <c r="I7540" s="10">
        <v>0</v>
      </c>
      <c r="J7540" s="10">
        <v>0.01</v>
      </c>
      <c r="K7540" s="10">
        <v>0.09</v>
      </c>
    </row>
    <row r="7541" spans="1:11" x14ac:dyDescent="0.35">
      <c r="A7541" s="9">
        <v>11144</v>
      </c>
      <c r="B7541" s="9" t="s">
        <v>3451</v>
      </c>
      <c r="C7541" s="9" t="s">
        <v>42</v>
      </c>
      <c r="D7541" s="12" t="s">
        <v>145</v>
      </c>
      <c r="E7541" s="9" t="s">
        <v>9</v>
      </c>
      <c r="F7541" s="9" t="s">
        <v>120</v>
      </c>
      <c r="G7541" s="9">
        <v>7.0000000000000007E-2</v>
      </c>
      <c r="H7541" s="9">
        <v>0.01</v>
      </c>
      <c r="I7541" s="9">
        <v>0</v>
      </c>
      <c r="J7541" s="9">
        <v>0.01</v>
      </c>
      <c r="K7541" s="9">
        <v>0.09</v>
      </c>
    </row>
    <row r="7542" spans="1:11" x14ac:dyDescent="0.35">
      <c r="A7542" s="10">
        <v>11145</v>
      </c>
      <c r="B7542" s="10" t="s">
        <v>4297</v>
      </c>
      <c r="C7542" s="10" t="s">
        <v>44</v>
      </c>
      <c r="D7542" s="10">
        <v>2006</v>
      </c>
      <c r="E7542" s="10" t="s">
        <v>9</v>
      </c>
      <c r="F7542" s="10" t="s">
        <v>91</v>
      </c>
      <c r="G7542" s="10">
        <v>0.08</v>
      </c>
      <c r="H7542" s="10">
        <v>0</v>
      </c>
      <c r="I7542" s="10">
        <v>0</v>
      </c>
      <c r="J7542" s="10">
        <v>0.01</v>
      </c>
      <c r="K7542" s="10">
        <v>0.09</v>
      </c>
    </row>
    <row r="7543" spans="1:11" x14ac:dyDescent="0.35">
      <c r="A7543" s="9">
        <v>11146</v>
      </c>
      <c r="B7543" s="9" t="s">
        <v>3274</v>
      </c>
      <c r="C7543" s="9" t="s">
        <v>42</v>
      </c>
      <c r="D7543" s="9">
        <v>2006</v>
      </c>
      <c r="E7543" s="9" t="s">
        <v>2</v>
      </c>
      <c r="F7543" s="9" t="s">
        <v>76</v>
      </c>
      <c r="G7543" s="9">
        <v>0.08</v>
      </c>
      <c r="H7543" s="9">
        <v>0</v>
      </c>
      <c r="I7543" s="9">
        <v>0</v>
      </c>
      <c r="J7543" s="9">
        <v>0.01</v>
      </c>
      <c r="K7543" s="9">
        <v>0.09</v>
      </c>
    </row>
    <row r="7544" spans="1:11" x14ac:dyDescent="0.35">
      <c r="A7544" s="10">
        <v>11147</v>
      </c>
      <c r="B7544" s="10" t="s">
        <v>4298</v>
      </c>
      <c r="C7544" s="10" t="s">
        <v>49</v>
      </c>
      <c r="D7544" s="10">
        <v>2009</v>
      </c>
      <c r="E7544" s="10" t="s">
        <v>1</v>
      </c>
      <c r="F7544" s="10" t="s">
        <v>52</v>
      </c>
      <c r="G7544" s="10">
        <v>0.08</v>
      </c>
      <c r="H7544" s="10">
        <v>0</v>
      </c>
      <c r="I7544" s="10">
        <v>0</v>
      </c>
      <c r="J7544" s="10">
        <v>0.01</v>
      </c>
      <c r="K7544" s="10">
        <v>0.09</v>
      </c>
    </row>
    <row r="7545" spans="1:11" x14ac:dyDescent="0.35">
      <c r="A7545" s="9">
        <v>11148</v>
      </c>
      <c r="B7545" s="9" t="s">
        <v>4299</v>
      </c>
      <c r="C7545" s="9" t="s">
        <v>94</v>
      </c>
      <c r="D7545" s="9">
        <v>2005</v>
      </c>
      <c r="E7545" s="9" t="s">
        <v>12</v>
      </c>
      <c r="F7545" s="9" t="s">
        <v>118</v>
      </c>
      <c r="G7545" s="9">
        <v>0.01</v>
      </c>
      <c r="H7545" s="9">
        <v>0.06</v>
      </c>
      <c r="I7545" s="9">
        <v>0</v>
      </c>
      <c r="J7545" s="9">
        <v>0.01</v>
      </c>
      <c r="K7545" s="9">
        <v>0.09</v>
      </c>
    </row>
    <row r="7546" spans="1:11" x14ac:dyDescent="0.35">
      <c r="A7546" s="10">
        <v>11149</v>
      </c>
      <c r="B7546" s="10" t="s">
        <v>4300</v>
      </c>
      <c r="C7546" s="10" t="s">
        <v>94</v>
      </c>
      <c r="D7546" s="10">
        <v>2002</v>
      </c>
      <c r="E7546" s="10" t="s">
        <v>12</v>
      </c>
      <c r="F7546" s="10" t="s">
        <v>40</v>
      </c>
      <c r="G7546" s="10">
        <v>0.02</v>
      </c>
      <c r="H7546" s="10">
        <v>0.06</v>
      </c>
      <c r="I7546" s="10">
        <v>0</v>
      </c>
      <c r="J7546" s="10">
        <v>0.01</v>
      </c>
      <c r="K7546" s="10">
        <v>0.09</v>
      </c>
    </row>
    <row r="7547" spans="1:11" x14ac:dyDescent="0.35">
      <c r="A7547" s="9">
        <v>11150</v>
      </c>
      <c r="B7547" s="9" t="s">
        <v>4301</v>
      </c>
      <c r="C7547" s="9" t="s">
        <v>69</v>
      </c>
      <c r="D7547" s="9">
        <v>2015</v>
      </c>
      <c r="E7547" s="9" t="s">
        <v>9</v>
      </c>
      <c r="F7547" s="9" t="s">
        <v>91</v>
      </c>
      <c r="G7547" s="9">
        <v>0</v>
      </c>
      <c r="H7547" s="9">
        <v>0</v>
      </c>
      <c r="I7547" s="9">
        <v>0.09</v>
      </c>
      <c r="J7547" s="9">
        <v>0</v>
      </c>
      <c r="K7547" s="9">
        <v>0.09</v>
      </c>
    </row>
    <row r="7548" spans="1:11" x14ac:dyDescent="0.35">
      <c r="A7548" s="10">
        <v>11151</v>
      </c>
      <c r="B7548" s="10" t="s">
        <v>3091</v>
      </c>
      <c r="C7548" s="10" t="s">
        <v>44</v>
      </c>
      <c r="D7548" s="10">
        <v>2006</v>
      </c>
      <c r="E7548" s="10" t="s">
        <v>3</v>
      </c>
      <c r="F7548" s="10" t="s">
        <v>43</v>
      </c>
      <c r="G7548" s="10">
        <v>0.08</v>
      </c>
      <c r="H7548" s="10">
        <v>0</v>
      </c>
      <c r="I7548" s="10">
        <v>0</v>
      </c>
      <c r="J7548" s="10">
        <v>0.01</v>
      </c>
      <c r="K7548" s="10">
        <v>0.09</v>
      </c>
    </row>
    <row r="7549" spans="1:11" x14ac:dyDescent="0.35">
      <c r="A7549" s="9">
        <v>11152</v>
      </c>
      <c r="B7549" s="9" t="s">
        <v>1325</v>
      </c>
      <c r="C7549" s="9" t="s">
        <v>183</v>
      </c>
      <c r="D7549" s="9">
        <v>2013</v>
      </c>
      <c r="E7549" s="9" t="s">
        <v>2</v>
      </c>
      <c r="F7549" s="9" t="s">
        <v>50</v>
      </c>
      <c r="G7549" s="9">
        <v>0.04</v>
      </c>
      <c r="H7549" s="9">
        <v>0.04</v>
      </c>
      <c r="I7549" s="9">
        <v>0</v>
      </c>
      <c r="J7549" s="9">
        <v>0.01</v>
      </c>
      <c r="K7549" s="9">
        <v>0.09</v>
      </c>
    </row>
    <row r="7550" spans="1:11" x14ac:dyDescent="0.35">
      <c r="A7550" s="10">
        <v>11153</v>
      </c>
      <c r="B7550" s="10" t="s">
        <v>4302</v>
      </c>
      <c r="C7550" s="10" t="s">
        <v>88</v>
      </c>
      <c r="D7550" s="10">
        <v>2013</v>
      </c>
      <c r="E7550" s="10" t="s">
        <v>4</v>
      </c>
      <c r="F7550" s="10" t="s">
        <v>75</v>
      </c>
      <c r="G7550" s="10">
        <v>0</v>
      </c>
      <c r="H7550" s="10">
        <v>0</v>
      </c>
      <c r="I7550" s="10">
        <v>0.09</v>
      </c>
      <c r="J7550" s="10">
        <v>0</v>
      </c>
      <c r="K7550" s="10">
        <v>0.09</v>
      </c>
    </row>
    <row r="7551" spans="1:11" x14ac:dyDescent="0.35">
      <c r="A7551" s="9">
        <v>11154</v>
      </c>
      <c r="B7551" s="9" t="s">
        <v>3748</v>
      </c>
      <c r="C7551" s="9" t="s">
        <v>49</v>
      </c>
      <c r="D7551" s="9">
        <v>2010</v>
      </c>
      <c r="E7551" s="9" t="s">
        <v>6</v>
      </c>
      <c r="F7551" s="9" t="s">
        <v>120</v>
      </c>
      <c r="G7551" s="9">
        <v>0.08</v>
      </c>
      <c r="H7551" s="9">
        <v>0</v>
      </c>
      <c r="I7551" s="9">
        <v>0</v>
      </c>
      <c r="J7551" s="9">
        <v>0.01</v>
      </c>
      <c r="K7551" s="9">
        <v>0.09</v>
      </c>
    </row>
    <row r="7552" spans="1:11" x14ac:dyDescent="0.35">
      <c r="A7552" s="10">
        <v>11155</v>
      </c>
      <c r="B7552" s="10" t="s">
        <v>3446</v>
      </c>
      <c r="C7552" s="10" t="s">
        <v>42</v>
      </c>
      <c r="D7552" s="10">
        <v>2008</v>
      </c>
      <c r="E7552" s="10" t="s">
        <v>11</v>
      </c>
      <c r="F7552" s="10" t="s">
        <v>91</v>
      </c>
      <c r="G7552" s="10">
        <v>0.08</v>
      </c>
      <c r="H7552" s="10">
        <v>0</v>
      </c>
      <c r="I7552" s="10">
        <v>0</v>
      </c>
      <c r="J7552" s="10">
        <v>0.01</v>
      </c>
      <c r="K7552" s="10">
        <v>0.09</v>
      </c>
    </row>
    <row r="7553" spans="1:11" x14ac:dyDescent="0.35">
      <c r="A7553" s="9">
        <v>11156</v>
      </c>
      <c r="B7553" s="9" t="s">
        <v>2550</v>
      </c>
      <c r="C7553" s="9" t="s">
        <v>149</v>
      </c>
      <c r="D7553" s="9">
        <v>2005</v>
      </c>
      <c r="E7553" s="9" t="s">
        <v>4</v>
      </c>
      <c r="F7553" s="9" t="s">
        <v>75</v>
      </c>
      <c r="G7553" s="9">
        <v>7.0000000000000007E-2</v>
      </c>
      <c r="H7553" s="9">
        <v>0.02</v>
      </c>
      <c r="I7553" s="9">
        <v>0</v>
      </c>
      <c r="J7553" s="9">
        <v>0</v>
      </c>
      <c r="K7553" s="9">
        <v>0.09</v>
      </c>
    </row>
    <row r="7554" spans="1:11" x14ac:dyDescent="0.35">
      <c r="A7554" s="10">
        <v>11157</v>
      </c>
      <c r="B7554" s="10" t="s">
        <v>141</v>
      </c>
      <c r="C7554" s="10" t="s">
        <v>70</v>
      </c>
      <c r="D7554" s="10">
        <v>2015</v>
      </c>
      <c r="E7554" s="10" t="s">
        <v>9</v>
      </c>
      <c r="F7554" s="10" t="s">
        <v>91</v>
      </c>
      <c r="G7554" s="10">
        <v>0.04</v>
      </c>
      <c r="H7554" s="10">
        <v>0.04</v>
      </c>
      <c r="I7554" s="10">
        <v>0</v>
      </c>
      <c r="J7554" s="10">
        <v>0.01</v>
      </c>
      <c r="K7554" s="10">
        <v>0.09</v>
      </c>
    </row>
    <row r="7555" spans="1:11" x14ac:dyDescent="0.35">
      <c r="A7555" s="9">
        <v>11158</v>
      </c>
      <c r="B7555" s="9" t="s">
        <v>4303</v>
      </c>
      <c r="C7555" s="9" t="s">
        <v>42</v>
      </c>
      <c r="D7555" s="9">
        <v>2008</v>
      </c>
      <c r="E7555" s="9" t="s">
        <v>9</v>
      </c>
      <c r="F7555" s="9" t="s">
        <v>78</v>
      </c>
      <c r="G7555" s="9">
        <v>0.08</v>
      </c>
      <c r="H7555" s="9">
        <v>0</v>
      </c>
      <c r="I7555" s="9">
        <v>0</v>
      </c>
      <c r="J7555" s="9">
        <v>0.01</v>
      </c>
      <c r="K7555" s="9">
        <v>0.09</v>
      </c>
    </row>
    <row r="7556" spans="1:11" x14ac:dyDescent="0.35">
      <c r="A7556" s="10">
        <v>11159</v>
      </c>
      <c r="B7556" s="10" t="s">
        <v>4304</v>
      </c>
      <c r="C7556" s="10" t="s">
        <v>49</v>
      </c>
      <c r="D7556" s="10">
        <v>2008</v>
      </c>
      <c r="E7556" s="10" t="s">
        <v>6</v>
      </c>
      <c r="F7556" s="10" t="s">
        <v>50</v>
      </c>
      <c r="G7556" s="10">
        <v>7.0000000000000007E-2</v>
      </c>
      <c r="H7556" s="10">
        <v>0.01</v>
      </c>
      <c r="I7556" s="10">
        <v>0</v>
      </c>
      <c r="J7556" s="10">
        <v>0.01</v>
      </c>
      <c r="K7556" s="10">
        <v>0.09</v>
      </c>
    </row>
    <row r="7557" spans="1:11" x14ac:dyDescent="0.35">
      <c r="A7557" s="9">
        <v>11160</v>
      </c>
      <c r="B7557" s="9" t="s">
        <v>4305</v>
      </c>
      <c r="C7557" s="9" t="s">
        <v>94</v>
      </c>
      <c r="D7557" s="9">
        <v>2006</v>
      </c>
      <c r="E7557" s="9" t="s">
        <v>12</v>
      </c>
      <c r="F7557" s="9" t="s">
        <v>104</v>
      </c>
      <c r="G7557" s="9">
        <v>0.01</v>
      </c>
      <c r="H7557" s="9">
        <v>0.06</v>
      </c>
      <c r="I7557" s="9">
        <v>0</v>
      </c>
      <c r="J7557" s="9">
        <v>0.02</v>
      </c>
      <c r="K7557" s="9">
        <v>0.09</v>
      </c>
    </row>
    <row r="7558" spans="1:11" x14ac:dyDescent="0.35">
      <c r="A7558" s="10">
        <v>11161</v>
      </c>
      <c r="B7558" s="10" t="s">
        <v>1201</v>
      </c>
      <c r="C7558" s="10" t="s">
        <v>39</v>
      </c>
      <c r="D7558" s="10">
        <v>2004</v>
      </c>
      <c r="E7558" s="10" t="s">
        <v>3</v>
      </c>
      <c r="F7558" s="10" t="s">
        <v>52</v>
      </c>
      <c r="G7558" s="10">
        <v>7.0000000000000007E-2</v>
      </c>
      <c r="H7558" s="10">
        <v>0.02</v>
      </c>
      <c r="I7558" s="10">
        <v>0</v>
      </c>
      <c r="J7558" s="10">
        <v>0</v>
      </c>
      <c r="K7558" s="10">
        <v>0.09</v>
      </c>
    </row>
    <row r="7559" spans="1:11" x14ac:dyDescent="0.35">
      <c r="A7559" s="9">
        <v>11162</v>
      </c>
      <c r="B7559" s="9" t="s">
        <v>1050</v>
      </c>
      <c r="C7559" s="9" t="s">
        <v>39</v>
      </c>
      <c r="D7559" s="9">
        <v>2004</v>
      </c>
      <c r="E7559" s="9" t="s">
        <v>1</v>
      </c>
      <c r="F7559" s="9" t="s">
        <v>76</v>
      </c>
      <c r="G7559" s="9">
        <v>7.0000000000000007E-2</v>
      </c>
      <c r="H7559" s="9">
        <v>0.02</v>
      </c>
      <c r="I7559" s="9">
        <v>0</v>
      </c>
      <c r="J7559" s="9">
        <v>0</v>
      </c>
      <c r="K7559" s="9">
        <v>0.09</v>
      </c>
    </row>
    <row r="7560" spans="1:11" x14ac:dyDescent="0.35">
      <c r="A7560" s="10">
        <v>11163</v>
      </c>
      <c r="B7560" s="10" t="s">
        <v>1968</v>
      </c>
      <c r="C7560" s="10" t="s">
        <v>149</v>
      </c>
      <c r="D7560" s="10">
        <v>2005</v>
      </c>
      <c r="E7560" s="10" t="s">
        <v>9</v>
      </c>
      <c r="F7560" s="10" t="s">
        <v>43</v>
      </c>
      <c r="G7560" s="10">
        <v>7.0000000000000007E-2</v>
      </c>
      <c r="H7560" s="10">
        <v>0.02</v>
      </c>
      <c r="I7560" s="10">
        <v>0</v>
      </c>
      <c r="J7560" s="10">
        <v>0</v>
      </c>
      <c r="K7560" s="10">
        <v>0.09</v>
      </c>
    </row>
    <row r="7561" spans="1:11" x14ac:dyDescent="0.35">
      <c r="A7561" s="9">
        <v>11164</v>
      </c>
      <c r="B7561" s="9" t="s">
        <v>4306</v>
      </c>
      <c r="C7561" s="9" t="s">
        <v>72</v>
      </c>
      <c r="D7561" s="9">
        <v>1996</v>
      </c>
      <c r="E7561" s="9" t="s">
        <v>8</v>
      </c>
      <c r="F7561" s="9" t="s">
        <v>4307</v>
      </c>
      <c r="G7561" s="9">
        <v>0</v>
      </c>
      <c r="H7561" s="9">
        <v>0</v>
      </c>
      <c r="I7561" s="9">
        <v>0.08</v>
      </c>
      <c r="J7561" s="9">
        <v>0.01</v>
      </c>
      <c r="K7561" s="9">
        <v>0.09</v>
      </c>
    </row>
    <row r="7562" spans="1:11" x14ac:dyDescent="0.35">
      <c r="A7562" s="10">
        <v>11165</v>
      </c>
      <c r="B7562" s="10" t="s">
        <v>1098</v>
      </c>
      <c r="C7562" s="10" t="s">
        <v>39</v>
      </c>
      <c r="D7562" s="10">
        <v>2003</v>
      </c>
      <c r="E7562" s="10" t="s">
        <v>3</v>
      </c>
      <c r="F7562" s="10" t="s">
        <v>75</v>
      </c>
      <c r="G7562" s="10">
        <v>0.06</v>
      </c>
      <c r="H7562" s="10">
        <v>0.02</v>
      </c>
      <c r="I7562" s="10">
        <v>0</v>
      </c>
      <c r="J7562" s="10">
        <v>0</v>
      </c>
      <c r="K7562" s="10">
        <v>0.09</v>
      </c>
    </row>
    <row r="7563" spans="1:11" x14ac:dyDescent="0.35">
      <c r="A7563" s="9">
        <v>11166</v>
      </c>
      <c r="B7563" s="9" t="s">
        <v>556</v>
      </c>
      <c r="C7563" s="9" t="s">
        <v>36</v>
      </c>
      <c r="D7563" s="9">
        <v>2003</v>
      </c>
      <c r="E7563" s="9" t="s">
        <v>9</v>
      </c>
      <c r="F7563" s="9" t="s">
        <v>67</v>
      </c>
      <c r="G7563" s="9">
        <v>0.06</v>
      </c>
      <c r="H7563" s="9">
        <v>0.02</v>
      </c>
      <c r="I7563" s="9">
        <v>0</v>
      </c>
      <c r="J7563" s="9">
        <v>0</v>
      </c>
      <c r="K7563" s="9">
        <v>0.09</v>
      </c>
    </row>
    <row r="7564" spans="1:11" x14ac:dyDescent="0.35">
      <c r="A7564" s="10">
        <v>11167</v>
      </c>
      <c r="B7564" s="10" t="s">
        <v>4308</v>
      </c>
      <c r="C7564" s="10" t="s">
        <v>49</v>
      </c>
      <c r="D7564" s="10">
        <v>2006</v>
      </c>
      <c r="E7564" s="10" t="s">
        <v>5</v>
      </c>
      <c r="F7564" s="10" t="s">
        <v>63</v>
      </c>
      <c r="G7564" s="10">
        <v>0.04</v>
      </c>
      <c r="H7564" s="10">
        <v>0</v>
      </c>
      <c r="I7564" s="10">
        <v>0.04</v>
      </c>
      <c r="J7564" s="10">
        <v>0</v>
      </c>
      <c r="K7564" s="10">
        <v>0.09</v>
      </c>
    </row>
    <row r="7565" spans="1:11" x14ac:dyDescent="0.35">
      <c r="A7565" s="9">
        <v>11168</v>
      </c>
      <c r="B7565" s="9" t="s">
        <v>4309</v>
      </c>
      <c r="C7565" s="9" t="s">
        <v>70</v>
      </c>
      <c r="D7565" s="9">
        <v>2008</v>
      </c>
      <c r="E7565" s="9" t="s">
        <v>10</v>
      </c>
      <c r="F7565" s="9" t="s">
        <v>194</v>
      </c>
      <c r="G7565" s="9">
        <v>7.0000000000000007E-2</v>
      </c>
      <c r="H7565" s="9">
        <v>0</v>
      </c>
      <c r="I7565" s="9">
        <v>0.01</v>
      </c>
      <c r="J7565" s="9">
        <v>0.01</v>
      </c>
      <c r="K7565" s="9">
        <v>0.09</v>
      </c>
    </row>
    <row r="7566" spans="1:11" x14ac:dyDescent="0.35">
      <c r="A7566" s="10">
        <v>11169</v>
      </c>
      <c r="B7566" s="10" t="s">
        <v>162</v>
      </c>
      <c r="C7566" s="10" t="s">
        <v>183</v>
      </c>
      <c r="D7566" s="10">
        <v>2016</v>
      </c>
      <c r="E7566" s="10" t="s">
        <v>9</v>
      </c>
      <c r="F7566" s="10" t="s">
        <v>120</v>
      </c>
      <c r="G7566" s="10">
        <v>0.04</v>
      </c>
      <c r="H7566" s="10">
        <v>0.04</v>
      </c>
      <c r="I7566" s="10">
        <v>0</v>
      </c>
      <c r="J7566" s="10">
        <v>0.01</v>
      </c>
      <c r="K7566" s="10">
        <v>0.09</v>
      </c>
    </row>
    <row r="7567" spans="1:11" x14ac:dyDescent="0.35">
      <c r="A7567" s="9">
        <v>11170</v>
      </c>
      <c r="B7567" s="9" t="s">
        <v>4310</v>
      </c>
      <c r="C7567" s="9" t="s">
        <v>149</v>
      </c>
      <c r="D7567" s="9">
        <v>2005</v>
      </c>
      <c r="E7567" s="9" t="s">
        <v>10</v>
      </c>
      <c r="F7567" s="9" t="s">
        <v>46</v>
      </c>
      <c r="G7567" s="9">
        <v>0</v>
      </c>
      <c r="H7567" s="9">
        <v>0</v>
      </c>
      <c r="I7567" s="9">
        <v>0.08</v>
      </c>
      <c r="J7567" s="9">
        <v>0</v>
      </c>
      <c r="K7567" s="9">
        <v>0.09</v>
      </c>
    </row>
    <row r="7568" spans="1:11" x14ac:dyDescent="0.35">
      <c r="A7568" s="10">
        <v>11171</v>
      </c>
      <c r="B7568" s="10" t="s">
        <v>4311</v>
      </c>
      <c r="C7568" s="10" t="s">
        <v>70</v>
      </c>
      <c r="D7568" s="10">
        <v>2009</v>
      </c>
      <c r="E7568" s="10" t="s">
        <v>7</v>
      </c>
      <c r="F7568" s="10" t="s">
        <v>78</v>
      </c>
      <c r="G7568" s="10">
        <v>0.05</v>
      </c>
      <c r="H7568" s="10">
        <v>0.03</v>
      </c>
      <c r="I7568" s="10">
        <v>0</v>
      </c>
      <c r="J7568" s="10">
        <v>0.01</v>
      </c>
      <c r="K7568" s="10">
        <v>0.09</v>
      </c>
    </row>
    <row r="7569" spans="1:11" x14ac:dyDescent="0.35">
      <c r="A7569" s="9">
        <v>11172</v>
      </c>
      <c r="B7569" s="9" t="s">
        <v>4312</v>
      </c>
      <c r="C7569" s="9" t="s">
        <v>70</v>
      </c>
      <c r="D7569" s="9">
        <v>2007</v>
      </c>
      <c r="E7569" s="9" t="s">
        <v>7</v>
      </c>
      <c r="F7569" s="9" t="s">
        <v>35</v>
      </c>
      <c r="G7569" s="9">
        <v>7.0000000000000007E-2</v>
      </c>
      <c r="H7569" s="9">
        <v>0.01</v>
      </c>
      <c r="I7569" s="9">
        <v>0</v>
      </c>
      <c r="J7569" s="9">
        <v>0.01</v>
      </c>
      <c r="K7569" s="9">
        <v>0.09</v>
      </c>
    </row>
    <row r="7570" spans="1:11" x14ac:dyDescent="0.35">
      <c r="A7570" s="10">
        <v>11173</v>
      </c>
      <c r="B7570" s="10" t="s">
        <v>4313</v>
      </c>
      <c r="C7570" s="10" t="s">
        <v>70</v>
      </c>
      <c r="D7570" s="10">
        <v>2015</v>
      </c>
      <c r="E7570" s="10" t="s">
        <v>2</v>
      </c>
      <c r="F7570" s="10" t="s">
        <v>43</v>
      </c>
      <c r="G7570" s="10">
        <v>0.08</v>
      </c>
      <c r="H7570" s="10">
        <v>0</v>
      </c>
      <c r="I7570" s="10">
        <v>0</v>
      </c>
      <c r="J7570" s="10">
        <v>0.01</v>
      </c>
      <c r="K7570" s="10">
        <v>0.09</v>
      </c>
    </row>
    <row r="7571" spans="1:11" x14ac:dyDescent="0.35">
      <c r="A7571" s="9">
        <v>11174</v>
      </c>
      <c r="B7571" s="9" t="s">
        <v>4314</v>
      </c>
      <c r="C7571" s="9" t="s">
        <v>42</v>
      </c>
      <c r="D7571" s="9">
        <v>2009</v>
      </c>
      <c r="E7571" s="9" t="s">
        <v>6</v>
      </c>
      <c r="F7571" s="9" t="s">
        <v>50</v>
      </c>
      <c r="G7571" s="9">
        <v>0.08</v>
      </c>
      <c r="H7571" s="9">
        <v>0</v>
      </c>
      <c r="I7571" s="9">
        <v>0</v>
      </c>
      <c r="J7571" s="9">
        <v>0.01</v>
      </c>
      <c r="K7571" s="9">
        <v>0.09</v>
      </c>
    </row>
    <row r="7572" spans="1:11" x14ac:dyDescent="0.35">
      <c r="A7572" s="10">
        <v>11175</v>
      </c>
      <c r="B7572" s="10" t="s">
        <v>4315</v>
      </c>
      <c r="C7572" s="10" t="s">
        <v>70</v>
      </c>
      <c r="D7572" s="10">
        <v>2006</v>
      </c>
      <c r="E7572" s="10" t="s">
        <v>4</v>
      </c>
      <c r="F7572" s="10" t="s">
        <v>1882</v>
      </c>
      <c r="G7572" s="10">
        <v>0.08</v>
      </c>
      <c r="H7572" s="10">
        <v>0</v>
      </c>
      <c r="I7572" s="10">
        <v>0</v>
      </c>
      <c r="J7572" s="10">
        <v>0.01</v>
      </c>
      <c r="K7572" s="10">
        <v>0.09</v>
      </c>
    </row>
    <row r="7573" spans="1:11" x14ac:dyDescent="0.35">
      <c r="A7573" s="9">
        <v>11176</v>
      </c>
      <c r="B7573" s="9" t="s">
        <v>4316</v>
      </c>
      <c r="C7573" s="9" t="s">
        <v>69</v>
      </c>
      <c r="D7573" s="9">
        <v>2011</v>
      </c>
      <c r="E7573" s="9" t="s">
        <v>4</v>
      </c>
      <c r="F7573" s="9" t="s">
        <v>1742</v>
      </c>
      <c r="G7573" s="9">
        <v>0</v>
      </c>
      <c r="H7573" s="9">
        <v>0</v>
      </c>
      <c r="I7573" s="9">
        <v>0.09</v>
      </c>
      <c r="J7573" s="9">
        <v>0</v>
      </c>
      <c r="K7573" s="9">
        <v>0.09</v>
      </c>
    </row>
    <row r="7574" spans="1:11" x14ac:dyDescent="0.35">
      <c r="A7574" s="10">
        <v>11177</v>
      </c>
      <c r="B7574" s="10" t="s">
        <v>4317</v>
      </c>
      <c r="C7574" s="10" t="s">
        <v>49</v>
      </c>
      <c r="D7574" s="10">
        <v>2008</v>
      </c>
      <c r="E7574" s="10" t="s">
        <v>6</v>
      </c>
      <c r="F7574" s="10" t="s">
        <v>62</v>
      </c>
      <c r="G7574" s="10">
        <v>0.04</v>
      </c>
      <c r="H7574" s="10">
        <v>0.03</v>
      </c>
      <c r="I7574" s="10">
        <v>0</v>
      </c>
      <c r="J7574" s="10">
        <v>0.01</v>
      </c>
      <c r="K7574" s="10">
        <v>0.09</v>
      </c>
    </row>
    <row r="7575" spans="1:11" x14ac:dyDescent="0.35">
      <c r="A7575" s="9">
        <v>11178</v>
      </c>
      <c r="B7575" s="9" t="s">
        <v>4318</v>
      </c>
      <c r="C7575" s="9" t="s">
        <v>72</v>
      </c>
      <c r="D7575" s="9">
        <v>2000</v>
      </c>
      <c r="E7575" s="9" t="s">
        <v>1</v>
      </c>
      <c r="F7575" s="9" t="s">
        <v>38</v>
      </c>
      <c r="G7575" s="9">
        <v>0</v>
      </c>
      <c r="H7575" s="9">
        <v>0</v>
      </c>
      <c r="I7575" s="9">
        <v>0.08</v>
      </c>
      <c r="J7575" s="9">
        <v>0.01</v>
      </c>
      <c r="K7575" s="9">
        <v>0.09</v>
      </c>
    </row>
    <row r="7576" spans="1:11" x14ac:dyDescent="0.35">
      <c r="A7576" s="10">
        <v>11179</v>
      </c>
      <c r="B7576" s="10" t="s">
        <v>507</v>
      </c>
      <c r="C7576" s="10" t="s">
        <v>39</v>
      </c>
      <c r="D7576" s="10">
        <v>2004</v>
      </c>
      <c r="E7576" s="10" t="s">
        <v>6</v>
      </c>
      <c r="F7576" s="10" t="s">
        <v>38</v>
      </c>
      <c r="G7576" s="10">
        <v>0.06</v>
      </c>
      <c r="H7576" s="10">
        <v>0.02</v>
      </c>
      <c r="I7576" s="10">
        <v>0</v>
      </c>
      <c r="J7576" s="10">
        <v>0</v>
      </c>
      <c r="K7576" s="10">
        <v>0.09</v>
      </c>
    </row>
    <row r="7577" spans="1:11" x14ac:dyDescent="0.35">
      <c r="A7577" s="9">
        <v>11180</v>
      </c>
      <c r="B7577" s="9" t="s">
        <v>4319</v>
      </c>
      <c r="C7577" s="9" t="s">
        <v>70</v>
      </c>
      <c r="D7577" s="9">
        <v>2014</v>
      </c>
      <c r="E7577" s="9" t="s">
        <v>9</v>
      </c>
      <c r="F7577" s="9" t="s">
        <v>98</v>
      </c>
      <c r="G7577" s="9">
        <v>0.03</v>
      </c>
      <c r="H7577" s="9">
        <v>0.05</v>
      </c>
      <c r="I7577" s="9">
        <v>0</v>
      </c>
      <c r="J7577" s="9">
        <v>0.01</v>
      </c>
      <c r="K7577" s="9">
        <v>0.09</v>
      </c>
    </row>
    <row r="7578" spans="1:11" x14ac:dyDescent="0.35">
      <c r="A7578" s="10">
        <v>11181</v>
      </c>
      <c r="B7578" s="10" t="s">
        <v>454</v>
      </c>
      <c r="C7578" s="10" t="s">
        <v>94</v>
      </c>
      <c r="D7578" s="10">
        <v>2011</v>
      </c>
      <c r="E7578" s="10" t="s">
        <v>7</v>
      </c>
      <c r="F7578" s="10" t="s">
        <v>67</v>
      </c>
      <c r="G7578" s="10">
        <v>0.05</v>
      </c>
      <c r="H7578" s="10">
        <v>0.02</v>
      </c>
      <c r="I7578" s="10">
        <v>0</v>
      </c>
      <c r="J7578" s="10">
        <v>0.01</v>
      </c>
      <c r="K7578" s="10">
        <v>0.09</v>
      </c>
    </row>
    <row r="7579" spans="1:11" x14ac:dyDescent="0.35">
      <c r="A7579" s="9">
        <v>11182</v>
      </c>
      <c r="B7579" s="9" t="s">
        <v>4320</v>
      </c>
      <c r="C7579" s="9" t="s">
        <v>34</v>
      </c>
      <c r="D7579" s="9">
        <v>2005</v>
      </c>
      <c r="E7579" s="9" t="s">
        <v>1</v>
      </c>
      <c r="F7579" s="9" t="s">
        <v>194</v>
      </c>
      <c r="G7579" s="9">
        <v>0.04</v>
      </c>
      <c r="H7579" s="9">
        <v>0.03</v>
      </c>
      <c r="I7579" s="9">
        <v>0</v>
      </c>
      <c r="J7579" s="9">
        <v>0.01</v>
      </c>
      <c r="K7579" s="9">
        <v>0.09</v>
      </c>
    </row>
    <row r="7580" spans="1:11" x14ac:dyDescent="0.35">
      <c r="A7580" s="10">
        <v>11183</v>
      </c>
      <c r="B7580" s="10" t="s">
        <v>4321</v>
      </c>
      <c r="C7580" s="10" t="s">
        <v>49</v>
      </c>
      <c r="D7580" s="10">
        <v>2008</v>
      </c>
      <c r="E7580" s="10" t="s">
        <v>5</v>
      </c>
      <c r="F7580" s="10" t="s">
        <v>78</v>
      </c>
      <c r="G7580" s="10">
        <v>0.06</v>
      </c>
      <c r="H7580" s="10">
        <v>0.02</v>
      </c>
      <c r="I7580" s="10">
        <v>0</v>
      </c>
      <c r="J7580" s="10">
        <v>0.01</v>
      </c>
      <c r="K7580" s="10">
        <v>0.09</v>
      </c>
    </row>
    <row r="7581" spans="1:11" x14ac:dyDescent="0.35">
      <c r="A7581" s="9">
        <v>11184</v>
      </c>
      <c r="B7581" s="9" t="s">
        <v>616</v>
      </c>
      <c r="C7581" s="9" t="s">
        <v>149</v>
      </c>
      <c r="D7581" s="9">
        <v>2002</v>
      </c>
      <c r="E7581" s="9" t="s">
        <v>2</v>
      </c>
      <c r="F7581" s="9" t="s">
        <v>67</v>
      </c>
      <c r="G7581" s="9">
        <v>7.0000000000000007E-2</v>
      </c>
      <c r="H7581" s="9">
        <v>0.02</v>
      </c>
      <c r="I7581" s="9">
        <v>0</v>
      </c>
      <c r="J7581" s="9">
        <v>0</v>
      </c>
      <c r="K7581" s="9">
        <v>0.09</v>
      </c>
    </row>
    <row r="7582" spans="1:11" x14ac:dyDescent="0.35">
      <c r="A7582" s="10">
        <v>11185</v>
      </c>
      <c r="B7582" s="10" t="s">
        <v>3780</v>
      </c>
      <c r="C7582" s="10" t="s">
        <v>102</v>
      </c>
      <c r="D7582" s="10">
        <v>2015</v>
      </c>
      <c r="E7582" s="10" t="s">
        <v>9</v>
      </c>
      <c r="F7582" s="10" t="s">
        <v>1142</v>
      </c>
      <c r="G7582" s="10">
        <v>0.03</v>
      </c>
      <c r="H7582" s="10">
        <v>0.04</v>
      </c>
      <c r="I7582" s="10">
        <v>0</v>
      </c>
      <c r="J7582" s="10">
        <v>0.01</v>
      </c>
      <c r="K7582" s="10">
        <v>0.09</v>
      </c>
    </row>
    <row r="7583" spans="1:11" x14ac:dyDescent="0.35">
      <c r="A7583" s="9">
        <v>11186</v>
      </c>
      <c r="B7583" s="9" t="s">
        <v>4322</v>
      </c>
      <c r="C7583" s="9" t="s">
        <v>80</v>
      </c>
      <c r="D7583" s="9">
        <v>1999</v>
      </c>
      <c r="E7583" s="9" t="s">
        <v>1</v>
      </c>
      <c r="F7583" s="9" t="s">
        <v>171</v>
      </c>
      <c r="G7583" s="9">
        <v>0</v>
      </c>
      <c r="H7583" s="9">
        <v>0</v>
      </c>
      <c r="I7583" s="9">
        <v>0.09</v>
      </c>
      <c r="J7583" s="9">
        <v>0</v>
      </c>
      <c r="K7583" s="9">
        <v>0.09</v>
      </c>
    </row>
    <row r="7584" spans="1:11" x14ac:dyDescent="0.35">
      <c r="A7584" s="10">
        <v>11187</v>
      </c>
      <c r="B7584" s="10" t="s">
        <v>1348</v>
      </c>
      <c r="C7584" s="10" t="s">
        <v>69</v>
      </c>
      <c r="D7584" s="10">
        <v>2011</v>
      </c>
      <c r="E7584" s="10" t="s">
        <v>9</v>
      </c>
      <c r="F7584" s="10" t="s">
        <v>67</v>
      </c>
      <c r="G7584" s="10">
        <v>7.0000000000000007E-2</v>
      </c>
      <c r="H7584" s="10">
        <v>0.01</v>
      </c>
      <c r="I7584" s="10">
        <v>0</v>
      </c>
      <c r="J7584" s="10">
        <v>0.01</v>
      </c>
      <c r="K7584" s="10">
        <v>0.09</v>
      </c>
    </row>
    <row r="7585" spans="1:11" x14ac:dyDescent="0.35">
      <c r="A7585" s="9">
        <v>11188</v>
      </c>
      <c r="B7585" s="9" t="s">
        <v>4088</v>
      </c>
      <c r="C7585" s="9" t="s">
        <v>69</v>
      </c>
      <c r="D7585" s="9">
        <v>2013</v>
      </c>
      <c r="E7585" s="9" t="s">
        <v>2</v>
      </c>
      <c r="F7585" s="9" t="s">
        <v>75</v>
      </c>
      <c r="G7585" s="9">
        <v>0.03</v>
      </c>
      <c r="H7585" s="9">
        <v>0.04</v>
      </c>
      <c r="I7585" s="9">
        <v>0</v>
      </c>
      <c r="J7585" s="9">
        <v>0.01</v>
      </c>
      <c r="K7585" s="9">
        <v>0.09</v>
      </c>
    </row>
    <row r="7586" spans="1:11" x14ac:dyDescent="0.35">
      <c r="A7586" s="10">
        <v>11189</v>
      </c>
      <c r="B7586" s="10" t="s">
        <v>4323</v>
      </c>
      <c r="C7586" s="10" t="s">
        <v>72</v>
      </c>
      <c r="D7586" s="10">
        <v>2000</v>
      </c>
      <c r="E7586" s="10" t="s">
        <v>3</v>
      </c>
      <c r="F7586" s="10" t="s">
        <v>57</v>
      </c>
      <c r="G7586" s="10">
        <v>0.05</v>
      </c>
      <c r="H7586" s="10">
        <v>0.03</v>
      </c>
      <c r="I7586" s="10">
        <v>0</v>
      </c>
      <c r="J7586" s="10">
        <v>0.01</v>
      </c>
      <c r="K7586" s="10">
        <v>0.09</v>
      </c>
    </row>
    <row r="7587" spans="1:11" x14ac:dyDescent="0.35">
      <c r="A7587" s="9">
        <v>11190</v>
      </c>
      <c r="B7587" s="9" t="s">
        <v>4324</v>
      </c>
      <c r="C7587" s="9" t="s">
        <v>34</v>
      </c>
      <c r="D7587" s="9">
        <v>2007</v>
      </c>
      <c r="E7587" s="9" t="s">
        <v>9</v>
      </c>
      <c r="F7587" s="9" t="s">
        <v>111</v>
      </c>
      <c r="G7587" s="9">
        <v>0.04</v>
      </c>
      <c r="H7587" s="9">
        <v>0.03</v>
      </c>
      <c r="I7587" s="9">
        <v>0</v>
      </c>
      <c r="J7587" s="9">
        <v>0.01</v>
      </c>
      <c r="K7587" s="9">
        <v>0.09</v>
      </c>
    </row>
    <row r="7588" spans="1:11" x14ac:dyDescent="0.35">
      <c r="A7588" s="10">
        <v>11191</v>
      </c>
      <c r="B7588" s="10" t="s">
        <v>4325</v>
      </c>
      <c r="C7588" s="10" t="s">
        <v>42</v>
      </c>
      <c r="D7588" s="10">
        <v>2009</v>
      </c>
      <c r="E7588" s="10" t="s">
        <v>6</v>
      </c>
      <c r="F7588" s="10" t="s">
        <v>184</v>
      </c>
      <c r="G7588" s="10">
        <v>0</v>
      </c>
      <c r="H7588" s="10">
        <v>0</v>
      </c>
      <c r="I7588" s="10">
        <v>0.09</v>
      </c>
      <c r="J7588" s="10">
        <v>0</v>
      </c>
      <c r="K7588" s="10">
        <v>0.09</v>
      </c>
    </row>
    <row r="7589" spans="1:11" x14ac:dyDescent="0.35">
      <c r="A7589" s="9">
        <v>11192</v>
      </c>
      <c r="B7589" s="9" t="s">
        <v>4326</v>
      </c>
      <c r="C7589" s="9" t="s">
        <v>49</v>
      </c>
      <c r="D7589" s="9">
        <v>2009</v>
      </c>
      <c r="E7589" s="9" t="s">
        <v>5</v>
      </c>
      <c r="F7589" s="9" t="s">
        <v>89</v>
      </c>
      <c r="G7589" s="9">
        <v>0</v>
      </c>
      <c r="H7589" s="9">
        <v>0</v>
      </c>
      <c r="I7589" s="9">
        <v>0.09</v>
      </c>
      <c r="J7589" s="9">
        <v>0</v>
      </c>
      <c r="K7589" s="9">
        <v>0.09</v>
      </c>
    </row>
    <row r="7590" spans="1:11" x14ac:dyDescent="0.35">
      <c r="A7590" s="10">
        <v>11193</v>
      </c>
      <c r="B7590" s="10" t="s">
        <v>4327</v>
      </c>
      <c r="C7590" s="10" t="s">
        <v>49</v>
      </c>
      <c r="D7590" s="10">
        <v>2006</v>
      </c>
      <c r="E7590" s="10" t="s">
        <v>6</v>
      </c>
      <c r="F7590" s="10" t="s">
        <v>53</v>
      </c>
      <c r="G7590" s="10">
        <v>0</v>
      </c>
      <c r="H7590" s="10">
        <v>0</v>
      </c>
      <c r="I7590" s="10">
        <v>0.09</v>
      </c>
      <c r="J7590" s="10">
        <v>0</v>
      </c>
      <c r="K7590" s="10">
        <v>0.09</v>
      </c>
    </row>
    <row r="7591" spans="1:11" x14ac:dyDescent="0.35">
      <c r="A7591" s="9">
        <v>11194</v>
      </c>
      <c r="B7591" s="9" t="s">
        <v>4328</v>
      </c>
      <c r="C7591" s="9" t="s">
        <v>72</v>
      </c>
      <c r="D7591" s="9">
        <v>1998</v>
      </c>
      <c r="E7591" s="9" t="s">
        <v>7</v>
      </c>
      <c r="F7591" s="9" t="s">
        <v>491</v>
      </c>
      <c r="G7591" s="9">
        <v>0.05</v>
      </c>
      <c r="H7591" s="9">
        <v>0.03</v>
      </c>
      <c r="I7591" s="9">
        <v>0</v>
      </c>
      <c r="J7591" s="9">
        <v>0.01</v>
      </c>
      <c r="K7591" s="9">
        <v>0.09</v>
      </c>
    </row>
    <row r="7592" spans="1:11" x14ac:dyDescent="0.35">
      <c r="A7592" s="10">
        <v>11195</v>
      </c>
      <c r="B7592" s="10" t="s">
        <v>525</v>
      </c>
      <c r="C7592" s="10" t="s">
        <v>44</v>
      </c>
      <c r="D7592" s="10">
        <v>2006</v>
      </c>
      <c r="E7592" s="10" t="s">
        <v>9</v>
      </c>
      <c r="F7592" s="10" t="s">
        <v>35</v>
      </c>
      <c r="G7592" s="10">
        <v>0.08</v>
      </c>
      <c r="H7592" s="10">
        <v>0</v>
      </c>
      <c r="I7592" s="10">
        <v>0</v>
      </c>
      <c r="J7592" s="10">
        <v>0.01</v>
      </c>
      <c r="K7592" s="10">
        <v>0.09</v>
      </c>
    </row>
    <row r="7593" spans="1:11" x14ac:dyDescent="0.35">
      <c r="A7593" s="9">
        <v>11196</v>
      </c>
      <c r="B7593" s="9" t="s">
        <v>1750</v>
      </c>
      <c r="C7593" s="9" t="s">
        <v>39</v>
      </c>
      <c r="D7593" s="9">
        <v>2004</v>
      </c>
      <c r="E7593" s="9" t="s">
        <v>9</v>
      </c>
      <c r="F7593" s="9" t="s">
        <v>118</v>
      </c>
      <c r="G7593" s="9">
        <v>0.06</v>
      </c>
      <c r="H7593" s="9">
        <v>0.02</v>
      </c>
      <c r="I7593" s="9">
        <v>0</v>
      </c>
      <c r="J7593" s="9">
        <v>0</v>
      </c>
      <c r="K7593" s="9">
        <v>0.09</v>
      </c>
    </row>
    <row r="7594" spans="1:11" x14ac:dyDescent="0.35">
      <c r="A7594" s="10">
        <v>11197</v>
      </c>
      <c r="B7594" s="10" t="s">
        <v>4329</v>
      </c>
      <c r="C7594" s="10" t="s">
        <v>94</v>
      </c>
      <c r="D7594" s="10">
        <v>2004</v>
      </c>
      <c r="E7594" s="10" t="s">
        <v>7</v>
      </c>
      <c r="F7594" s="10" t="s">
        <v>35</v>
      </c>
      <c r="G7594" s="10">
        <v>0</v>
      </c>
      <c r="H7594" s="10">
        <v>7.0000000000000007E-2</v>
      </c>
      <c r="I7594" s="10">
        <v>0</v>
      </c>
      <c r="J7594" s="10">
        <v>0.02</v>
      </c>
      <c r="K7594" s="10">
        <v>0.09</v>
      </c>
    </row>
    <row r="7595" spans="1:11" x14ac:dyDescent="0.35">
      <c r="A7595" s="9">
        <v>11198</v>
      </c>
      <c r="B7595" s="9" t="s">
        <v>4330</v>
      </c>
      <c r="C7595" s="9" t="s">
        <v>49</v>
      </c>
      <c r="D7595" s="9">
        <v>2008</v>
      </c>
      <c r="E7595" s="9" t="s">
        <v>6</v>
      </c>
      <c r="F7595" s="9" t="s">
        <v>899</v>
      </c>
      <c r="G7595" s="9">
        <v>0.08</v>
      </c>
      <c r="H7595" s="9">
        <v>0</v>
      </c>
      <c r="I7595" s="9">
        <v>0</v>
      </c>
      <c r="J7595" s="9">
        <v>0.01</v>
      </c>
      <c r="K7595" s="9">
        <v>0.09</v>
      </c>
    </row>
    <row r="7596" spans="1:11" x14ac:dyDescent="0.35">
      <c r="A7596" s="10">
        <v>11199</v>
      </c>
      <c r="B7596" s="10" t="s">
        <v>1273</v>
      </c>
      <c r="C7596" s="10" t="s">
        <v>44</v>
      </c>
      <c r="D7596" s="10">
        <v>2007</v>
      </c>
      <c r="E7596" s="10" t="s">
        <v>1</v>
      </c>
      <c r="F7596" s="10" t="s">
        <v>52</v>
      </c>
      <c r="G7596" s="10">
        <v>0.08</v>
      </c>
      <c r="H7596" s="10">
        <v>0</v>
      </c>
      <c r="I7596" s="10">
        <v>0</v>
      </c>
      <c r="J7596" s="10">
        <v>0.01</v>
      </c>
      <c r="K7596" s="10">
        <v>0.09</v>
      </c>
    </row>
    <row r="7597" spans="1:11" x14ac:dyDescent="0.35">
      <c r="A7597" s="9">
        <v>11200</v>
      </c>
      <c r="B7597" s="9" t="s">
        <v>3389</v>
      </c>
      <c r="C7597" s="9" t="s">
        <v>42</v>
      </c>
      <c r="D7597" s="9">
        <v>2011</v>
      </c>
      <c r="E7597" s="9" t="s">
        <v>9</v>
      </c>
      <c r="F7597" s="9" t="s">
        <v>67</v>
      </c>
      <c r="G7597" s="9">
        <v>0.05</v>
      </c>
      <c r="H7597" s="9">
        <v>0.03</v>
      </c>
      <c r="I7597" s="9">
        <v>0</v>
      </c>
      <c r="J7597" s="9">
        <v>0.01</v>
      </c>
      <c r="K7597" s="9">
        <v>0.09</v>
      </c>
    </row>
    <row r="7598" spans="1:11" x14ac:dyDescent="0.35">
      <c r="A7598" s="10">
        <v>11201</v>
      </c>
      <c r="B7598" s="10" t="s">
        <v>528</v>
      </c>
      <c r="C7598" s="10" t="s">
        <v>36</v>
      </c>
      <c r="D7598" s="10">
        <v>2006</v>
      </c>
      <c r="E7598" s="10" t="s">
        <v>9</v>
      </c>
      <c r="F7598" s="10" t="s">
        <v>104</v>
      </c>
      <c r="G7598" s="10">
        <v>0.06</v>
      </c>
      <c r="H7598" s="10">
        <v>0.02</v>
      </c>
      <c r="I7598" s="10">
        <v>0</v>
      </c>
      <c r="J7598" s="10">
        <v>0</v>
      </c>
      <c r="K7598" s="10">
        <v>0.09</v>
      </c>
    </row>
    <row r="7599" spans="1:11" x14ac:dyDescent="0.35">
      <c r="A7599" s="9">
        <v>11202</v>
      </c>
      <c r="B7599" s="9" t="s">
        <v>875</v>
      </c>
      <c r="C7599" s="9" t="s">
        <v>39</v>
      </c>
      <c r="D7599" s="9">
        <v>2005</v>
      </c>
      <c r="E7599" s="9" t="s">
        <v>11</v>
      </c>
      <c r="F7599" s="9" t="s">
        <v>59</v>
      </c>
      <c r="G7599" s="9">
        <v>0.06</v>
      </c>
      <c r="H7599" s="9">
        <v>0.02</v>
      </c>
      <c r="I7599" s="9">
        <v>0</v>
      </c>
      <c r="J7599" s="9">
        <v>0</v>
      </c>
      <c r="K7599" s="9">
        <v>0.09</v>
      </c>
    </row>
    <row r="7600" spans="1:11" x14ac:dyDescent="0.35">
      <c r="A7600" s="10">
        <v>11203</v>
      </c>
      <c r="B7600" s="10" t="s">
        <v>4288</v>
      </c>
      <c r="C7600" s="10" t="s">
        <v>44</v>
      </c>
      <c r="D7600" s="10">
        <v>2010</v>
      </c>
      <c r="E7600" s="10" t="s">
        <v>4</v>
      </c>
      <c r="F7600" s="10" t="s">
        <v>495</v>
      </c>
      <c r="G7600" s="10">
        <v>0.06</v>
      </c>
      <c r="H7600" s="10">
        <v>0</v>
      </c>
      <c r="I7600" s="10">
        <v>0.02</v>
      </c>
      <c r="J7600" s="10">
        <v>0.01</v>
      </c>
      <c r="K7600" s="10">
        <v>0.09</v>
      </c>
    </row>
    <row r="7601" spans="1:11" x14ac:dyDescent="0.35">
      <c r="A7601" s="9">
        <v>11204</v>
      </c>
      <c r="B7601" s="9" t="s">
        <v>4331</v>
      </c>
      <c r="C7601" s="9" t="s">
        <v>146</v>
      </c>
      <c r="D7601" s="9">
        <v>1996</v>
      </c>
      <c r="E7601" s="9" t="s">
        <v>6</v>
      </c>
      <c r="F7601" s="9" t="s">
        <v>38</v>
      </c>
      <c r="G7601" s="9">
        <v>0</v>
      </c>
      <c r="H7601" s="9">
        <v>0</v>
      </c>
      <c r="I7601" s="9">
        <v>0.09</v>
      </c>
      <c r="J7601" s="9">
        <v>0</v>
      </c>
      <c r="K7601" s="9">
        <v>0.09</v>
      </c>
    </row>
    <row r="7602" spans="1:11" x14ac:dyDescent="0.35">
      <c r="A7602" s="10">
        <v>11205</v>
      </c>
      <c r="B7602" s="10" t="s">
        <v>4332</v>
      </c>
      <c r="C7602" s="10" t="s">
        <v>70</v>
      </c>
      <c r="D7602" s="10">
        <v>2014</v>
      </c>
      <c r="E7602" s="10" t="s">
        <v>9</v>
      </c>
      <c r="F7602" s="10" t="s">
        <v>1142</v>
      </c>
      <c r="G7602" s="10">
        <v>0</v>
      </c>
      <c r="H7602" s="10">
        <v>0.08</v>
      </c>
      <c r="I7602" s="10">
        <v>0</v>
      </c>
      <c r="J7602" s="10">
        <v>0.01</v>
      </c>
      <c r="K7602" s="10">
        <v>0.09</v>
      </c>
    </row>
    <row r="7603" spans="1:11" x14ac:dyDescent="0.35">
      <c r="A7603" s="9">
        <v>11206</v>
      </c>
      <c r="B7603" s="9" t="s">
        <v>4333</v>
      </c>
      <c r="C7603" s="9" t="s">
        <v>39</v>
      </c>
      <c r="D7603" s="9">
        <v>2005</v>
      </c>
      <c r="E7603" s="9" t="s">
        <v>4</v>
      </c>
      <c r="F7603" s="9" t="s">
        <v>52</v>
      </c>
      <c r="G7603" s="9">
        <v>0.06</v>
      </c>
      <c r="H7603" s="9">
        <v>0.02</v>
      </c>
      <c r="I7603" s="9">
        <v>0</v>
      </c>
      <c r="J7603" s="9">
        <v>0</v>
      </c>
      <c r="K7603" s="9">
        <v>0.09</v>
      </c>
    </row>
    <row r="7604" spans="1:11" x14ac:dyDescent="0.35">
      <c r="A7604" s="10">
        <v>11207</v>
      </c>
      <c r="B7604" s="10" t="s">
        <v>4334</v>
      </c>
      <c r="C7604" s="10" t="s">
        <v>49</v>
      </c>
      <c r="D7604" s="10">
        <v>2008</v>
      </c>
      <c r="E7604" s="10" t="s">
        <v>6</v>
      </c>
      <c r="F7604" s="10" t="s">
        <v>50</v>
      </c>
      <c r="G7604" s="10">
        <v>0.08</v>
      </c>
      <c r="H7604" s="10">
        <v>0</v>
      </c>
      <c r="I7604" s="10">
        <v>0</v>
      </c>
      <c r="J7604" s="10">
        <v>0.01</v>
      </c>
      <c r="K7604" s="10">
        <v>0.09</v>
      </c>
    </row>
    <row r="7605" spans="1:11" x14ac:dyDescent="0.35">
      <c r="A7605" s="9">
        <v>11208</v>
      </c>
      <c r="B7605" s="9" t="s">
        <v>686</v>
      </c>
      <c r="C7605" s="9" t="s">
        <v>36</v>
      </c>
      <c r="D7605" s="9">
        <v>2003</v>
      </c>
      <c r="E7605" s="9" t="s">
        <v>3</v>
      </c>
      <c r="F7605" s="9" t="s">
        <v>687</v>
      </c>
      <c r="G7605" s="9">
        <v>0.06</v>
      </c>
      <c r="H7605" s="9">
        <v>0.02</v>
      </c>
      <c r="I7605" s="9">
        <v>0</v>
      </c>
      <c r="J7605" s="9">
        <v>0</v>
      </c>
      <c r="K7605" s="9">
        <v>0.09</v>
      </c>
    </row>
    <row r="7606" spans="1:11" x14ac:dyDescent="0.35">
      <c r="A7606" s="10">
        <v>11209</v>
      </c>
      <c r="B7606" s="10" t="s">
        <v>4335</v>
      </c>
      <c r="C7606" s="10" t="s">
        <v>42</v>
      </c>
      <c r="D7606" s="10">
        <v>2010</v>
      </c>
      <c r="E7606" s="10" t="s">
        <v>8</v>
      </c>
      <c r="F7606" s="10" t="s">
        <v>1142</v>
      </c>
      <c r="G7606" s="10">
        <v>0.08</v>
      </c>
      <c r="H7606" s="10">
        <v>0</v>
      </c>
      <c r="I7606" s="10">
        <v>0</v>
      </c>
      <c r="J7606" s="10">
        <v>0</v>
      </c>
      <c r="K7606" s="10">
        <v>0.09</v>
      </c>
    </row>
    <row r="7607" spans="1:11" x14ac:dyDescent="0.35">
      <c r="A7607" s="9">
        <v>11210</v>
      </c>
      <c r="B7607" s="9" t="s">
        <v>4336</v>
      </c>
      <c r="C7607" s="9" t="s">
        <v>69</v>
      </c>
      <c r="D7607" s="9">
        <v>2011</v>
      </c>
      <c r="E7607" s="9" t="s">
        <v>9</v>
      </c>
      <c r="F7607" s="9" t="s">
        <v>75</v>
      </c>
      <c r="G7607" s="9">
        <v>0.04</v>
      </c>
      <c r="H7607" s="9">
        <v>0.03</v>
      </c>
      <c r="I7607" s="9">
        <v>0</v>
      </c>
      <c r="J7607" s="9">
        <v>0.01</v>
      </c>
      <c r="K7607" s="9">
        <v>0.09</v>
      </c>
    </row>
    <row r="7608" spans="1:11" x14ac:dyDescent="0.35">
      <c r="A7608" s="10">
        <v>11211</v>
      </c>
      <c r="B7608" s="10" t="s">
        <v>4337</v>
      </c>
      <c r="C7608" s="10" t="s">
        <v>94</v>
      </c>
      <c r="D7608" s="10">
        <v>2011</v>
      </c>
      <c r="E7608" s="10" t="s">
        <v>11</v>
      </c>
      <c r="F7608" s="10" t="s">
        <v>1161</v>
      </c>
      <c r="G7608" s="10">
        <v>0.02</v>
      </c>
      <c r="H7608" s="10">
        <v>0.05</v>
      </c>
      <c r="I7608" s="10">
        <v>0</v>
      </c>
      <c r="J7608" s="10">
        <v>0.01</v>
      </c>
      <c r="K7608" s="10">
        <v>0.09</v>
      </c>
    </row>
    <row r="7609" spans="1:11" x14ac:dyDescent="0.35">
      <c r="A7609" s="9">
        <v>11212</v>
      </c>
      <c r="B7609" s="9" t="s">
        <v>4338</v>
      </c>
      <c r="C7609" s="9" t="s">
        <v>49</v>
      </c>
      <c r="D7609" s="9">
        <v>2008</v>
      </c>
      <c r="E7609" s="9" t="s">
        <v>11</v>
      </c>
      <c r="F7609" s="9" t="s">
        <v>38</v>
      </c>
      <c r="G7609" s="9">
        <v>0</v>
      </c>
      <c r="H7609" s="9">
        <v>0</v>
      </c>
      <c r="I7609" s="9">
        <v>0.09</v>
      </c>
      <c r="J7609" s="9">
        <v>0</v>
      </c>
      <c r="K7609" s="9">
        <v>0.09</v>
      </c>
    </row>
    <row r="7610" spans="1:11" x14ac:dyDescent="0.35">
      <c r="A7610" s="10">
        <v>11213</v>
      </c>
      <c r="B7610" s="10" t="s">
        <v>4339</v>
      </c>
      <c r="C7610" s="10" t="s">
        <v>36</v>
      </c>
      <c r="D7610" s="10">
        <v>2004</v>
      </c>
      <c r="E7610" s="10" t="s">
        <v>2</v>
      </c>
      <c r="F7610" s="10" t="s">
        <v>91</v>
      </c>
      <c r="G7610" s="10">
        <v>0</v>
      </c>
      <c r="H7610" s="10">
        <v>0</v>
      </c>
      <c r="I7610" s="10">
        <v>0.08</v>
      </c>
      <c r="J7610" s="10">
        <v>0</v>
      </c>
      <c r="K7610" s="10">
        <v>0.09</v>
      </c>
    </row>
    <row r="7611" spans="1:11" x14ac:dyDescent="0.35">
      <c r="A7611" s="9">
        <v>11214</v>
      </c>
      <c r="B7611" s="9" t="s">
        <v>4340</v>
      </c>
      <c r="C7611" s="9" t="s">
        <v>94</v>
      </c>
      <c r="D7611" s="9">
        <v>2015</v>
      </c>
      <c r="E7611" s="9" t="s">
        <v>12</v>
      </c>
      <c r="F7611" s="9" t="s">
        <v>50</v>
      </c>
      <c r="G7611" s="9">
        <v>0</v>
      </c>
      <c r="H7611" s="9">
        <v>0.08</v>
      </c>
      <c r="I7611" s="9">
        <v>0</v>
      </c>
      <c r="J7611" s="9">
        <v>0</v>
      </c>
      <c r="K7611" s="9">
        <v>0.09</v>
      </c>
    </row>
    <row r="7612" spans="1:11" x14ac:dyDescent="0.35">
      <c r="A7612" s="10">
        <v>11215</v>
      </c>
      <c r="B7612" s="10" t="s">
        <v>1249</v>
      </c>
      <c r="C7612" s="10" t="s">
        <v>149</v>
      </c>
      <c r="D7612" s="10">
        <v>2003</v>
      </c>
      <c r="E7612" s="10" t="s">
        <v>7</v>
      </c>
      <c r="F7612" s="10" t="s">
        <v>50</v>
      </c>
      <c r="G7612" s="10">
        <v>7.0000000000000007E-2</v>
      </c>
      <c r="H7612" s="10">
        <v>0.02</v>
      </c>
      <c r="I7612" s="10">
        <v>0</v>
      </c>
      <c r="J7612" s="10">
        <v>0</v>
      </c>
      <c r="K7612" s="10">
        <v>0.09</v>
      </c>
    </row>
    <row r="7613" spans="1:11" x14ac:dyDescent="0.35">
      <c r="A7613" s="9">
        <v>11216</v>
      </c>
      <c r="B7613" s="9" t="s">
        <v>1007</v>
      </c>
      <c r="C7613" s="9" t="s">
        <v>94</v>
      </c>
      <c r="D7613" s="9">
        <v>2012</v>
      </c>
      <c r="E7613" s="9" t="s">
        <v>1</v>
      </c>
      <c r="F7613" s="9" t="s">
        <v>38</v>
      </c>
      <c r="G7613" s="9">
        <v>0</v>
      </c>
      <c r="H7613" s="9">
        <v>7.0000000000000007E-2</v>
      </c>
      <c r="I7613" s="9">
        <v>0</v>
      </c>
      <c r="J7613" s="9">
        <v>0.01</v>
      </c>
      <c r="K7613" s="9">
        <v>0.09</v>
      </c>
    </row>
    <row r="7614" spans="1:11" x14ac:dyDescent="0.35">
      <c r="A7614" s="10">
        <v>11217</v>
      </c>
      <c r="B7614" s="10" t="s">
        <v>2008</v>
      </c>
      <c r="C7614" s="10" t="s">
        <v>69</v>
      </c>
      <c r="D7614" s="10">
        <v>2014</v>
      </c>
      <c r="E7614" s="10" t="s">
        <v>9</v>
      </c>
      <c r="F7614" s="10" t="s">
        <v>111</v>
      </c>
      <c r="G7614" s="10">
        <v>0</v>
      </c>
      <c r="H7614" s="10">
        <v>0</v>
      </c>
      <c r="I7614" s="10">
        <v>0.09</v>
      </c>
      <c r="J7614" s="10">
        <v>0</v>
      </c>
      <c r="K7614" s="10">
        <v>0.09</v>
      </c>
    </row>
    <row r="7615" spans="1:11" x14ac:dyDescent="0.35">
      <c r="A7615" s="9">
        <v>11218</v>
      </c>
      <c r="B7615" s="9" t="s">
        <v>679</v>
      </c>
      <c r="C7615" s="9" t="s">
        <v>39</v>
      </c>
      <c r="D7615" s="9">
        <v>2005</v>
      </c>
      <c r="E7615" s="9" t="s">
        <v>9</v>
      </c>
      <c r="F7615" s="9" t="s">
        <v>67</v>
      </c>
      <c r="G7615" s="9">
        <v>0.06</v>
      </c>
      <c r="H7615" s="9">
        <v>0.02</v>
      </c>
      <c r="I7615" s="9">
        <v>0</v>
      </c>
      <c r="J7615" s="9">
        <v>0</v>
      </c>
      <c r="K7615" s="9">
        <v>0.09</v>
      </c>
    </row>
    <row r="7616" spans="1:11" x14ac:dyDescent="0.35">
      <c r="A7616" s="10">
        <v>11219</v>
      </c>
      <c r="B7616" s="10" t="s">
        <v>4341</v>
      </c>
      <c r="C7616" s="10" t="s">
        <v>72</v>
      </c>
      <c r="D7616" s="10">
        <v>1998</v>
      </c>
      <c r="E7616" s="10" t="s">
        <v>12</v>
      </c>
      <c r="F7616" s="10" t="s">
        <v>61</v>
      </c>
      <c r="G7616" s="10">
        <v>0.03</v>
      </c>
      <c r="H7616" s="10">
        <v>0.02</v>
      </c>
      <c r="I7616" s="10">
        <v>0.03</v>
      </c>
      <c r="J7616" s="10">
        <v>0.01</v>
      </c>
      <c r="K7616" s="10">
        <v>0.09</v>
      </c>
    </row>
    <row r="7617" spans="1:11" x14ac:dyDescent="0.35">
      <c r="A7617" s="9">
        <v>11220</v>
      </c>
      <c r="B7617" s="9" t="s">
        <v>4342</v>
      </c>
      <c r="C7617" s="9" t="s">
        <v>49</v>
      </c>
      <c r="D7617" s="9">
        <v>2010</v>
      </c>
      <c r="E7617" s="9" t="s">
        <v>11</v>
      </c>
      <c r="F7617" s="9" t="s">
        <v>279</v>
      </c>
      <c r="G7617" s="9">
        <v>0.05</v>
      </c>
      <c r="H7617" s="9">
        <v>0.03</v>
      </c>
      <c r="I7617" s="9">
        <v>0</v>
      </c>
      <c r="J7617" s="9">
        <v>0.01</v>
      </c>
      <c r="K7617" s="9">
        <v>0.09</v>
      </c>
    </row>
    <row r="7618" spans="1:11" x14ac:dyDescent="0.35">
      <c r="A7618" s="10">
        <v>11221</v>
      </c>
      <c r="B7618" s="10" t="s">
        <v>4343</v>
      </c>
      <c r="C7618" s="10" t="s">
        <v>69</v>
      </c>
      <c r="D7618" s="10">
        <v>2007</v>
      </c>
      <c r="E7618" s="10" t="s">
        <v>7</v>
      </c>
      <c r="F7618" s="10" t="s">
        <v>76</v>
      </c>
      <c r="G7618" s="10">
        <v>7.0000000000000007E-2</v>
      </c>
      <c r="H7618" s="10">
        <v>0.01</v>
      </c>
      <c r="I7618" s="10">
        <v>0</v>
      </c>
      <c r="J7618" s="10">
        <v>0.01</v>
      </c>
      <c r="K7618" s="10">
        <v>0.09</v>
      </c>
    </row>
    <row r="7619" spans="1:11" x14ac:dyDescent="0.35">
      <c r="A7619" s="9">
        <v>11222</v>
      </c>
      <c r="B7619" s="9" t="s">
        <v>4344</v>
      </c>
      <c r="C7619" s="9" t="s">
        <v>34</v>
      </c>
      <c r="D7619" s="9">
        <v>2001</v>
      </c>
      <c r="E7619" s="9" t="s">
        <v>4</v>
      </c>
      <c r="F7619" s="9" t="s">
        <v>50</v>
      </c>
      <c r="G7619" s="9">
        <v>0.04</v>
      </c>
      <c r="H7619" s="9">
        <v>0.03</v>
      </c>
      <c r="I7619" s="9">
        <v>0</v>
      </c>
      <c r="J7619" s="9">
        <v>0.01</v>
      </c>
      <c r="K7619" s="9">
        <v>0.09</v>
      </c>
    </row>
    <row r="7620" spans="1:11" x14ac:dyDescent="0.35">
      <c r="A7620" s="10">
        <v>11223</v>
      </c>
      <c r="B7620" s="10" t="s">
        <v>1375</v>
      </c>
      <c r="C7620" s="10" t="s">
        <v>70</v>
      </c>
      <c r="D7620" s="10">
        <v>2009</v>
      </c>
      <c r="E7620" s="10" t="s">
        <v>2</v>
      </c>
      <c r="F7620" s="10" t="s">
        <v>50</v>
      </c>
      <c r="G7620" s="10">
        <v>7.0000000000000007E-2</v>
      </c>
      <c r="H7620" s="10">
        <v>0.01</v>
      </c>
      <c r="I7620" s="10">
        <v>0</v>
      </c>
      <c r="J7620" s="10">
        <v>0.01</v>
      </c>
      <c r="K7620" s="10">
        <v>0.09</v>
      </c>
    </row>
    <row r="7621" spans="1:11" x14ac:dyDescent="0.35">
      <c r="A7621" s="9">
        <v>11224</v>
      </c>
      <c r="B7621" s="9" t="s">
        <v>4345</v>
      </c>
      <c r="C7621" s="9" t="s">
        <v>49</v>
      </c>
      <c r="D7621" s="9">
        <v>2006</v>
      </c>
      <c r="E7621" s="9" t="s">
        <v>9</v>
      </c>
      <c r="F7621" s="9" t="s">
        <v>46</v>
      </c>
      <c r="G7621" s="9">
        <v>0.08</v>
      </c>
      <c r="H7621" s="9">
        <v>0</v>
      </c>
      <c r="I7621" s="9">
        <v>0</v>
      </c>
      <c r="J7621" s="9">
        <v>0.01</v>
      </c>
      <c r="K7621" s="9">
        <v>0.09</v>
      </c>
    </row>
    <row r="7622" spans="1:11" x14ac:dyDescent="0.35">
      <c r="A7622" s="10">
        <v>11225</v>
      </c>
      <c r="B7622" s="10" t="s">
        <v>4346</v>
      </c>
      <c r="C7622" s="10" t="s">
        <v>36</v>
      </c>
      <c r="D7622" s="10">
        <v>2001</v>
      </c>
      <c r="E7622" s="10" t="s">
        <v>12</v>
      </c>
      <c r="F7622" s="10" t="s">
        <v>118</v>
      </c>
      <c r="G7622" s="10">
        <v>0.06</v>
      </c>
      <c r="H7622" s="10">
        <v>0.02</v>
      </c>
      <c r="I7622" s="10">
        <v>0</v>
      </c>
      <c r="J7622" s="10">
        <v>0</v>
      </c>
      <c r="K7622" s="10">
        <v>0.09</v>
      </c>
    </row>
    <row r="7623" spans="1:11" x14ac:dyDescent="0.35">
      <c r="A7623" s="9">
        <v>11226</v>
      </c>
      <c r="B7623" s="9" t="s">
        <v>188</v>
      </c>
      <c r="C7623" s="9" t="s">
        <v>34</v>
      </c>
      <c r="D7623" s="9">
        <v>2011</v>
      </c>
      <c r="E7623" s="9" t="s">
        <v>1</v>
      </c>
      <c r="F7623" s="9" t="s">
        <v>61</v>
      </c>
      <c r="G7623" s="9">
        <v>0</v>
      </c>
      <c r="H7623" s="9">
        <v>0.02</v>
      </c>
      <c r="I7623" s="9">
        <v>0</v>
      </c>
      <c r="J7623" s="9">
        <v>0.06</v>
      </c>
      <c r="K7623" s="9">
        <v>0.09</v>
      </c>
    </row>
    <row r="7624" spans="1:11" x14ac:dyDescent="0.35">
      <c r="A7624" s="10">
        <v>11227</v>
      </c>
      <c r="B7624" s="10" t="s">
        <v>612</v>
      </c>
      <c r="C7624" s="10" t="s">
        <v>44</v>
      </c>
      <c r="D7624" s="10">
        <v>2008</v>
      </c>
      <c r="E7624" s="10" t="s">
        <v>3</v>
      </c>
      <c r="F7624" s="10" t="s">
        <v>43</v>
      </c>
      <c r="G7624" s="10">
        <v>0.08</v>
      </c>
      <c r="H7624" s="10">
        <v>0</v>
      </c>
      <c r="I7624" s="10">
        <v>0</v>
      </c>
      <c r="J7624" s="10">
        <v>0.01</v>
      </c>
      <c r="K7624" s="10">
        <v>0.09</v>
      </c>
    </row>
    <row r="7625" spans="1:11" x14ac:dyDescent="0.35">
      <c r="A7625" s="9">
        <v>11228</v>
      </c>
      <c r="B7625" s="9" t="s">
        <v>4347</v>
      </c>
      <c r="C7625" s="9" t="s">
        <v>44</v>
      </c>
      <c r="D7625" s="9">
        <v>2009</v>
      </c>
      <c r="E7625" s="9" t="s">
        <v>4</v>
      </c>
      <c r="F7625" s="9" t="s">
        <v>1372</v>
      </c>
      <c r="G7625" s="9">
        <v>0.05</v>
      </c>
      <c r="H7625" s="9">
        <v>0</v>
      </c>
      <c r="I7625" s="9">
        <v>0.03</v>
      </c>
      <c r="J7625" s="9">
        <v>0.01</v>
      </c>
      <c r="K7625" s="9">
        <v>0.09</v>
      </c>
    </row>
    <row r="7626" spans="1:11" x14ac:dyDescent="0.35">
      <c r="A7626" s="10">
        <v>11229</v>
      </c>
      <c r="B7626" s="10" t="s">
        <v>4348</v>
      </c>
      <c r="C7626" s="10" t="s">
        <v>72</v>
      </c>
      <c r="D7626" s="10">
        <v>1997</v>
      </c>
      <c r="E7626" s="10" t="s">
        <v>7</v>
      </c>
      <c r="F7626" s="10" t="s">
        <v>394</v>
      </c>
      <c r="G7626" s="10">
        <v>0.05</v>
      </c>
      <c r="H7626" s="10">
        <v>0.03</v>
      </c>
      <c r="I7626" s="10">
        <v>0</v>
      </c>
      <c r="J7626" s="10">
        <v>0.01</v>
      </c>
      <c r="K7626" s="10">
        <v>0.09</v>
      </c>
    </row>
    <row r="7627" spans="1:11" x14ac:dyDescent="0.35">
      <c r="A7627" s="9">
        <v>11230</v>
      </c>
      <c r="B7627" s="9" t="s">
        <v>4349</v>
      </c>
      <c r="C7627" s="9" t="s">
        <v>94</v>
      </c>
      <c r="D7627" s="9">
        <v>2011</v>
      </c>
      <c r="E7627" s="9" t="s">
        <v>11</v>
      </c>
      <c r="F7627" s="9" t="s">
        <v>170</v>
      </c>
      <c r="G7627" s="9">
        <v>0</v>
      </c>
      <c r="H7627" s="9">
        <v>7.0000000000000007E-2</v>
      </c>
      <c r="I7627" s="9">
        <v>0</v>
      </c>
      <c r="J7627" s="9">
        <v>0.01</v>
      </c>
      <c r="K7627" s="9">
        <v>0.09</v>
      </c>
    </row>
    <row r="7628" spans="1:11" x14ac:dyDescent="0.35">
      <c r="A7628" s="10">
        <v>11231</v>
      </c>
      <c r="B7628" s="10" t="s">
        <v>4350</v>
      </c>
      <c r="C7628" s="10" t="s">
        <v>34</v>
      </c>
      <c r="D7628" s="10">
        <v>2002</v>
      </c>
      <c r="E7628" s="10" t="s">
        <v>7</v>
      </c>
      <c r="F7628" s="10" t="s">
        <v>4351</v>
      </c>
      <c r="G7628" s="10">
        <v>0.04</v>
      </c>
      <c r="H7628" s="10">
        <v>0.03</v>
      </c>
      <c r="I7628" s="10">
        <v>0</v>
      </c>
      <c r="J7628" s="10">
        <v>0.01</v>
      </c>
      <c r="K7628" s="10">
        <v>0.09</v>
      </c>
    </row>
    <row r="7629" spans="1:11" x14ac:dyDescent="0.35">
      <c r="A7629" s="9">
        <v>11232</v>
      </c>
      <c r="B7629" s="9" t="s">
        <v>4352</v>
      </c>
      <c r="C7629" s="9" t="s">
        <v>42</v>
      </c>
      <c r="D7629" s="9">
        <v>2011</v>
      </c>
      <c r="E7629" s="9" t="s">
        <v>10</v>
      </c>
      <c r="F7629" s="9" t="s">
        <v>266</v>
      </c>
      <c r="G7629" s="9">
        <v>7.0000000000000007E-2</v>
      </c>
      <c r="H7629" s="9">
        <v>0.01</v>
      </c>
      <c r="I7629" s="9">
        <v>0</v>
      </c>
      <c r="J7629" s="9">
        <v>0.01</v>
      </c>
      <c r="K7629" s="9">
        <v>0.09</v>
      </c>
    </row>
    <row r="7630" spans="1:11" x14ac:dyDescent="0.35">
      <c r="A7630" s="10">
        <v>11233</v>
      </c>
      <c r="B7630" s="10" t="s">
        <v>4353</v>
      </c>
      <c r="C7630" s="10" t="s">
        <v>49</v>
      </c>
      <c r="D7630" s="10">
        <v>2008</v>
      </c>
      <c r="E7630" s="10" t="s">
        <v>6</v>
      </c>
      <c r="F7630" s="10" t="s">
        <v>2314</v>
      </c>
      <c r="G7630" s="10">
        <v>0.08</v>
      </c>
      <c r="H7630" s="10">
        <v>0</v>
      </c>
      <c r="I7630" s="10">
        <v>0</v>
      </c>
      <c r="J7630" s="10">
        <v>0.01</v>
      </c>
      <c r="K7630" s="10">
        <v>0.09</v>
      </c>
    </row>
    <row r="7631" spans="1:11" x14ac:dyDescent="0.35">
      <c r="A7631" s="9">
        <v>11234</v>
      </c>
      <c r="B7631" s="9" t="s">
        <v>253</v>
      </c>
      <c r="C7631" s="9" t="s">
        <v>208</v>
      </c>
      <c r="D7631" s="9">
        <v>1999</v>
      </c>
      <c r="E7631" s="9" t="s">
        <v>1</v>
      </c>
      <c r="F7631" s="9" t="s">
        <v>46</v>
      </c>
      <c r="G7631" s="9">
        <v>0</v>
      </c>
      <c r="H7631" s="9">
        <v>0</v>
      </c>
      <c r="I7631" s="9">
        <v>0.09</v>
      </c>
      <c r="J7631" s="9">
        <v>0</v>
      </c>
      <c r="K7631" s="9">
        <v>0.09</v>
      </c>
    </row>
    <row r="7632" spans="1:11" x14ac:dyDescent="0.35">
      <c r="A7632" s="10">
        <v>11235</v>
      </c>
      <c r="B7632" s="10" t="s">
        <v>3083</v>
      </c>
      <c r="C7632" s="10" t="s">
        <v>49</v>
      </c>
      <c r="D7632" s="10">
        <v>2007</v>
      </c>
      <c r="E7632" s="10" t="s">
        <v>3</v>
      </c>
      <c r="F7632" s="10" t="s">
        <v>86</v>
      </c>
      <c r="G7632" s="10">
        <v>0.08</v>
      </c>
      <c r="H7632" s="10">
        <v>0</v>
      </c>
      <c r="I7632" s="10">
        <v>0</v>
      </c>
      <c r="J7632" s="10">
        <v>0.01</v>
      </c>
      <c r="K7632" s="10">
        <v>0.09</v>
      </c>
    </row>
    <row r="7633" spans="1:11" x14ac:dyDescent="0.35">
      <c r="A7633" s="9">
        <v>11236</v>
      </c>
      <c r="B7633" s="9" t="s">
        <v>1235</v>
      </c>
      <c r="C7633" s="9" t="s">
        <v>72</v>
      </c>
      <c r="D7633" s="9">
        <v>2000</v>
      </c>
      <c r="E7633" s="9" t="s">
        <v>6</v>
      </c>
      <c r="F7633" s="9" t="s">
        <v>57</v>
      </c>
      <c r="G7633" s="9">
        <v>0.05</v>
      </c>
      <c r="H7633" s="9">
        <v>0.03</v>
      </c>
      <c r="I7633" s="9">
        <v>0</v>
      </c>
      <c r="J7633" s="9">
        <v>0.01</v>
      </c>
      <c r="K7633" s="9">
        <v>0.09</v>
      </c>
    </row>
    <row r="7634" spans="1:11" x14ac:dyDescent="0.35">
      <c r="A7634" s="10">
        <v>11237</v>
      </c>
      <c r="B7634" s="10" t="s">
        <v>4354</v>
      </c>
      <c r="C7634" s="10" t="s">
        <v>44</v>
      </c>
      <c r="D7634" s="10">
        <v>2009</v>
      </c>
      <c r="E7634" s="10" t="s">
        <v>8</v>
      </c>
      <c r="F7634" s="10" t="s">
        <v>50</v>
      </c>
      <c r="G7634" s="10">
        <v>0.08</v>
      </c>
      <c r="H7634" s="10">
        <v>0</v>
      </c>
      <c r="I7634" s="10">
        <v>0</v>
      </c>
      <c r="J7634" s="10">
        <v>0.01</v>
      </c>
      <c r="K7634" s="10">
        <v>0.09</v>
      </c>
    </row>
    <row r="7635" spans="1:11" x14ac:dyDescent="0.35">
      <c r="A7635" s="9">
        <v>11238</v>
      </c>
      <c r="B7635" s="9" t="s">
        <v>4355</v>
      </c>
      <c r="C7635" s="9" t="s">
        <v>183</v>
      </c>
      <c r="D7635" s="9">
        <v>2014</v>
      </c>
      <c r="E7635" s="9" t="s">
        <v>6</v>
      </c>
      <c r="F7635" s="9" t="s">
        <v>53</v>
      </c>
      <c r="G7635" s="9">
        <v>0</v>
      </c>
      <c r="H7635" s="9">
        <v>0</v>
      </c>
      <c r="I7635" s="9">
        <v>0.09</v>
      </c>
      <c r="J7635" s="9">
        <v>0</v>
      </c>
      <c r="K7635" s="9">
        <v>0.09</v>
      </c>
    </row>
    <row r="7636" spans="1:11" x14ac:dyDescent="0.35">
      <c r="A7636" s="10">
        <v>11239</v>
      </c>
      <c r="B7636" s="10" t="s">
        <v>4356</v>
      </c>
      <c r="C7636" s="10" t="s">
        <v>72</v>
      </c>
      <c r="D7636" s="10">
        <v>1995</v>
      </c>
      <c r="E7636" s="10" t="s">
        <v>9</v>
      </c>
      <c r="F7636" s="10" t="s">
        <v>251</v>
      </c>
      <c r="G7636" s="10">
        <v>0.05</v>
      </c>
      <c r="H7636" s="10">
        <v>0.03</v>
      </c>
      <c r="I7636" s="10">
        <v>0</v>
      </c>
      <c r="J7636" s="10">
        <v>0.01</v>
      </c>
      <c r="K7636" s="10">
        <v>0.09</v>
      </c>
    </row>
    <row r="7637" spans="1:11" x14ac:dyDescent="0.35">
      <c r="A7637" s="9">
        <v>11240</v>
      </c>
      <c r="B7637" s="9" t="s">
        <v>2594</v>
      </c>
      <c r="C7637" s="9" t="s">
        <v>34</v>
      </c>
      <c r="D7637" s="9">
        <v>2005</v>
      </c>
      <c r="E7637" s="9" t="s">
        <v>9</v>
      </c>
      <c r="F7637" s="9" t="s">
        <v>91</v>
      </c>
      <c r="G7637" s="9">
        <v>0.04</v>
      </c>
      <c r="H7637" s="9">
        <v>0.03</v>
      </c>
      <c r="I7637" s="9">
        <v>0</v>
      </c>
      <c r="J7637" s="9">
        <v>0.01</v>
      </c>
      <c r="K7637" s="9">
        <v>0.09</v>
      </c>
    </row>
    <row r="7638" spans="1:11" x14ac:dyDescent="0.35">
      <c r="A7638" s="10">
        <v>11241</v>
      </c>
      <c r="B7638" s="10" t="s">
        <v>4357</v>
      </c>
      <c r="C7638" s="10" t="s">
        <v>34</v>
      </c>
      <c r="D7638" s="10">
        <v>2002</v>
      </c>
      <c r="E7638" s="10" t="s">
        <v>6</v>
      </c>
      <c r="F7638" s="10" t="s">
        <v>4358</v>
      </c>
      <c r="G7638" s="10">
        <v>0</v>
      </c>
      <c r="H7638" s="10">
        <v>0</v>
      </c>
      <c r="I7638" s="10">
        <v>0.09</v>
      </c>
      <c r="J7638" s="10">
        <v>0</v>
      </c>
      <c r="K7638" s="10">
        <v>0.09</v>
      </c>
    </row>
    <row r="7639" spans="1:11" x14ac:dyDescent="0.35">
      <c r="A7639" s="9">
        <v>11242</v>
      </c>
      <c r="B7639" s="9" t="s">
        <v>3389</v>
      </c>
      <c r="C7639" s="9" t="s">
        <v>69</v>
      </c>
      <c r="D7639" s="9">
        <v>2011</v>
      </c>
      <c r="E7639" s="9" t="s">
        <v>9</v>
      </c>
      <c r="F7639" s="9" t="s">
        <v>67</v>
      </c>
      <c r="G7639" s="9">
        <v>0.04</v>
      </c>
      <c r="H7639" s="9">
        <v>0.03</v>
      </c>
      <c r="I7639" s="9">
        <v>0</v>
      </c>
      <c r="J7639" s="9">
        <v>0.01</v>
      </c>
      <c r="K7639" s="9">
        <v>0.09</v>
      </c>
    </row>
    <row r="7640" spans="1:11" x14ac:dyDescent="0.35">
      <c r="A7640" s="10">
        <v>11243</v>
      </c>
      <c r="B7640" s="10" t="s">
        <v>3037</v>
      </c>
      <c r="C7640" s="10" t="s">
        <v>55</v>
      </c>
      <c r="D7640" s="10">
        <v>2015</v>
      </c>
      <c r="E7640" s="10" t="s">
        <v>1</v>
      </c>
      <c r="F7640" s="10" t="s">
        <v>3038</v>
      </c>
      <c r="G7640" s="10">
        <v>0.03</v>
      </c>
      <c r="H7640" s="10">
        <v>0.05</v>
      </c>
      <c r="I7640" s="10">
        <v>0</v>
      </c>
      <c r="J7640" s="10">
        <v>0.01</v>
      </c>
      <c r="K7640" s="10">
        <v>0.09</v>
      </c>
    </row>
    <row r="7641" spans="1:11" x14ac:dyDescent="0.35">
      <c r="A7641" s="9">
        <v>11244</v>
      </c>
      <c r="B7641" s="9" t="s">
        <v>4359</v>
      </c>
      <c r="C7641" s="9" t="s">
        <v>56</v>
      </c>
      <c r="D7641" s="9">
        <v>2016</v>
      </c>
      <c r="E7641" s="9" t="s">
        <v>4</v>
      </c>
      <c r="F7641" s="9" t="s">
        <v>1069</v>
      </c>
      <c r="G7641" s="9">
        <v>0</v>
      </c>
      <c r="H7641" s="9">
        <v>0</v>
      </c>
      <c r="I7641" s="9">
        <v>0.09</v>
      </c>
      <c r="J7641" s="9">
        <v>0</v>
      </c>
      <c r="K7641" s="9">
        <v>0.09</v>
      </c>
    </row>
    <row r="7642" spans="1:11" x14ac:dyDescent="0.35">
      <c r="A7642" s="10">
        <v>11245</v>
      </c>
      <c r="B7642" s="10" t="s">
        <v>4360</v>
      </c>
      <c r="C7642" s="10" t="s">
        <v>42</v>
      </c>
      <c r="D7642" s="10">
        <v>2009</v>
      </c>
      <c r="E7642" s="10" t="s">
        <v>3</v>
      </c>
      <c r="F7642" s="10" t="s">
        <v>642</v>
      </c>
      <c r="G7642" s="10">
        <v>0.08</v>
      </c>
      <c r="H7642" s="10">
        <v>0</v>
      </c>
      <c r="I7642" s="10">
        <v>0</v>
      </c>
      <c r="J7642" s="10">
        <v>0.01</v>
      </c>
      <c r="K7642" s="10">
        <v>0.09</v>
      </c>
    </row>
    <row r="7643" spans="1:11" x14ac:dyDescent="0.35">
      <c r="A7643" s="9">
        <v>11246</v>
      </c>
      <c r="B7643" s="9" t="s">
        <v>4361</v>
      </c>
      <c r="C7643" s="9" t="s">
        <v>88</v>
      </c>
      <c r="D7643" s="9">
        <v>2012</v>
      </c>
      <c r="E7643" s="9" t="s">
        <v>4</v>
      </c>
      <c r="F7643" s="9" t="s">
        <v>75</v>
      </c>
      <c r="G7643" s="9">
        <v>0</v>
      </c>
      <c r="H7643" s="9">
        <v>0</v>
      </c>
      <c r="I7643" s="9">
        <v>0.09</v>
      </c>
      <c r="J7643" s="9">
        <v>0</v>
      </c>
      <c r="K7643" s="9">
        <v>0.09</v>
      </c>
    </row>
    <row r="7644" spans="1:11" x14ac:dyDescent="0.35">
      <c r="A7644" s="10">
        <v>11247</v>
      </c>
      <c r="B7644" s="10" t="s">
        <v>4362</v>
      </c>
      <c r="C7644" s="10" t="s">
        <v>34</v>
      </c>
      <c r="D7644" s="10">
        <v>2004</v>
      </c>
      <c r="E7644" s="10" t="s">
        <v>9</v>
      </c>
      <c r="F7644" s="10" t="s">
        <v>46</v>
      </c>
      <c r="G7644" s="10">
        <v>0.04</v>
      </c>
      <c r="H7644" s="10">
        <v>0.03</v>
      </c>
      <c r="I7644" s="10">
        <v>0</v>
      </c>
      <c r="J7644" s="10">
        <v>0.01</v>
      </c>
      <c r="K7644" s="10">
        <v>0.09</v>
      </c>
    </row>
    <row r="7645" spans="1:11" x14ac:dyDescent="0.35">
      <c r="A7645" s="9">
        <v>11248</v>
      </c>
      <c r="B7645" s="9" t="s">
        <v>4363</v>
      </c>
      <c r="C7645" s="9" t="s">
        <v>72</v>
      </c>
      <c r="D7645" s="9">
        <v>1997</v>
      </c>
      <c r="E7645" s="9" t="s">
        <v>8</v>
      </c>
      <c r="F7645" s="9" t="s">
        <v>4364</v>
      </c>
      <c r="G7645" s="9">
        <v>0.05</v>
      </c>
      <c r="H7645" s="9">
        <v>0.03</v>
      </c>
      <c r="I7645" s="9">
        <v>0</v>
      </c>
      <c r="J7645" s="9">
        <v>0.01</v>
      </c>
      <c r="K7645" s="9">
        <v>0.09</v>
      </c>
    </row>
    <row r="7646" spans="1:11" x14ac:dyDescent="0.35">
      <c r="A7646" s="10">
        <v>11249</v>
      </c>
      <c r="B7646" s="10" t="s">
        <v>2494</v>
      </c>
      <c r="C7646" s="10" t="s">
        <v>36</v>
      </c>
      <c r="D7646" s="10">
        <v>2006</v>
      </c>
      <c r="E7646" s="10" t="s">
        <v>11</v>
      </c>
      <c r="F7646" s="10" t="s">
        <v>67</v>
      </c>
      <c r="G7646" s="10">
        <v>0.06</v>
      </c>
      <c r="H7646" s="10">
        <v>0.02</v>
      </c>
      <c r="I7646" s="10">
        <v>0</v>
      </c>
      <c r="J7646" s="10">
        <v>0</v>
      </c>
      <c r="K7646" s="10">
        <v>0.09</v>
      </c>
    </row>
    <row r="7647" spans="1:11" x14ac:dyDescent="0.35">
      <c r="A7647" s="9">
        <v>11250</v>
      </c>
      <c r="B7647" s="9" t="s">
        <v>4365</v>
      </c>
      <c r="C7647" s="9" t="s">
        <v>34</v>
      </c>
      <c r="D7647" s="9">
        <v>2001</v>
      </c>
      <c r="E7647" s="9" t="s">
        <v>12</v>
      </c>
      <c r="F7647" s="9" t="s">
        <v>779</v>
      </c>
      <c r="G7647" s="9">
        <v>0.04</v>
      </c>
      <c r="H7647" s="9">
        <v>0.03</v>
      </c>
      <c r="I7647" s="9">
        <v>0</v>
      </c>
      <c r="J7647" s="9">
        <v>0.01</v>
      </c>
      <c r="K7647" s="9">
        <v>0.09</v>
      </c>
    </row>
    <row r="7648" spans="1:11" x14ac:dyDescent="0.35">
      <c r="A7648" s="10">
        <v>11251</v>
      </c>
      <c r="B7648" s="10" t="s">
        <v>4366</v>
      </c>
      <c r="C7648" s="10" t="s">
        <v>34</v>
      </c>
      <c r="D7648" s="10">
        <v>2006</v>
      </c>
      <c r="E7648" s="10" t="s">
        <v>4</v>
      </c>
      <c r="F7648" s="10" t="s">
        <v>111</v>
      </c>
      <c r="G7648" s="10">
        <v>0</v>
      </c>
      <c r="H7648" s="10">
        <v>0</v>
      </c>
      <c r="I7648" s="10">
        <v>0.09</v>
      </c>
      <c r="J7648" s="10">
        <v>0</v>
      </c>
      <c r="K7648" s="10">
        <v>0.09</v>
      </c>
    </row>
    <row r="7649" spans="1:11" x14ac:dyDescent="0.35">
      <c r="A7649" s="9">
        <v>11252</v>
      </c>
      <c r="B7649" s="9" t="s">
        <v>1538</v>
      </c>
      <c r="C7649" s="9" t="s">
        <v>44</v>
      </c>
      <c r="D7649" s="9">
        <v>2009</v>
      </c>
      <c r="E7649" s="9" t="s">
        <v>11</v>
      </c>
      <c r="F7649" s="9" t="s">
        <v>38</v>
      </c>
      <c r="G7649" s="9">
        <v>7.0000000000000007E-2</v>
      </c>
      <c r="H7649" s="9">
        <v>0</v>
      </c>
      <c r="I7649" s="9">
        <v>0</v>
      </c>
      <c r="J7649" s="9">
        <v>0.01</v>
      </c>
      <c r="K7649" s="9">
        <v>0.09</v>
      </c>
    </row>
    <row r="7650" spans="1:11" x14ac:dyDescent="0.35">
      <c r="A7650" s="10">
        <v>11253</v>
      </c>
      <c r="B7650" s="10" t="s">
        <v>4367</v>
      </c>
      <c r="C7650" s="10" t="s">
        <v>44</v>
      </c>
      <c r="D7650" s="10">
        <v>2008</v>
      </c>
      <c r="E7650" s="10" t="s">
        <v>10</v>
      </c>
      <c r="F7650" s="10" t="s">
        <v>633</v>
      </c>
      <c r="G7650" s="10">
        <v>0.03</v>
      </c>
      <c r="H7650" s="10">
        <v>0.01</v>
      </c>
      <c r="I7650" s="10">
        <v>0.04</v>
      </c>
      <c r="J7650" s="10">
        <v>0.01</v>
      </c>
      <c r="K7650" s="10">
        <v>0.08</v>
      </c>
    </row>
    <row r="7651" spans="1:11" x14ac:dyDescent="0.35">
      <c r="A7651" s="9">
        <v>11254</v>
      </c>
      <c r="B7651" s="9" t="s">
        <v>4368</v>
      </c>
      <c r="C7651" s="9" t="s">
        <v>88</v>
      </c>
      <c r="D7651" s="9">
        <v>2015</v>
      </c>
      <c r="E7651" s="9" t="s">
        <v>9</v>
      </c>
      <c r="F7651" s="9" t="s">
        <v>75</v>
      </c>
      <c r="G7651" s="9">
        <v>0</v>
      </c>
      <c r="H7651" s="9">
        <v>0</v>
      </c>
      <c r="I7651" s="9">
        <v>0.08</v>
      </c>
      <c r="J7651" s="9">
        <v>0</v>
      </c>
      <c r="K7651" s="9">
        <v>0.08</v>
      </c>
    </row>
    <row r="7652" spans="1:11" x14ac:dyDescent="0.35">
      <c r="A7652" s="10">
        <v>11255</v>
      </c>
      <c r="B7652" s="10" t="s">
        <v>754</v>
      </c>
      <c r="C7652" s="10" t="s">
        <v>39</v>
      </c>
      <c r="D7652" s="10">
        <v>2007</v>
      </c>
      <c r="E7652" s="10" t="s">
        <v>1</v>
      </c>
      <c r="F7652" s="10" t="s">
        <v>61</v>
      </c>
      <c r="G7652" s="10">
        <v>0.06</v>
      </c>
      <c r="H7652" s="10">
        <v>0.02</v>
      </c>
      <c r="I7652" s="10">
        <v>0</v>
      </c>
      <c r="J7652" s="10">
        <v>0</v>
      </c>
      <c r="K7652" s="10">
        <v>0.08</v>
      </c>
    </row>
    <row r="7653" spans="1:11" x14ac:dyDescent="0.35">
      <c r="A7653" s="9">
        <v>11256</v>
      </c>
      <c r="B7653" s="9" t="s">
        <v>4369</v>
      </c>
      <c r="C7653" s="9" t="s">
        <v>80</v>
      </c>
      <c r="D7653" s="9">
        <v>1995</v>
      </c>
      <c r="E7653" s="9" t="s">
        <v>8</v>
      </c>
      <c r="F7653" s="9" t="s">
        <v>3909</v>
      </c>
      <c r="G7653" s="9">
        <v>0</v>
      </c>
      <c r="H7653" s="9">
        <v>0</v>
      </c>
      <c r="I7653" s="9">
        <v>0.08</v>
      </c>
      <c r="J7653" s="9">
        <v>0</v>
      </c>
      <c r="K7653" s="9">
        <v>0.08</v>
      </c>
    </row>
    <row r="7654" spans="1:11" x14ac:dyDescent="0.35">
      <c r="A7654" s="10">
        <v>11257</v>
      </c>
      <c r="B7654" s="10" t="s">
        <v>4370</v>
      </c>
      <c r="C7654" s="10" t="s">
        <v>34</v>
      </c>
      <c r="D7654" s="10">
        <v>2000</v>
      </c>
      <c r="E7654" s="10" t="s">
        <v>4</v>
      </c>
      <c r="F7654" s="10" t="s">
        <v>38</v>
      </c>
      <c r="G7654" s="10">
        <v>0.04</v>
      </c>
      <c r="H7654" s="10">
        <v>0.03</v>
      </c>
      <c r="I7654" s="10">
        <v>0</v>
      </c>
      <c r="J7654" s="10">
        <v>0.01</v>
      </c>
      <c r="K7654" s="10">
        <v>0.08</v>
      </c>
    </row>
    <row r="7655" spans="1:11" x14ac:dyDescent="0.35">
      <c r="A7655" s="9">
        <v>11258</v>
      </c>
      <c r="B7655" s="9" t="s">
        <v>143</v>
      </c>
      <c r="C7655" s="9" t="s">
        <v>149</v>
      </c>
      <c r="D7655" s="9">
        <v>2004</v>
      </c>
      <c r="E7655" s="9" t="s">
        <v>3</v>
      </c>
      <c r="F7655" s="9" t="s">
        <v>75</v>
      </c>
      <c r="G7655" s="9">
        <v>7.0000000000000007E-2</v>
      </c>
      <c r="H7655" s="9">
        <v>0.02</v>
      </c>
      <c r="I7655" s="9">
        <v>0</v>
      </c>
      <c r="J7655" s="9">
        <v>0</v>
      </c>
      <c r="K7655" s="9">
        <v>0.08</v>
      </c>
    </row>
    <row r="7656" spans="1:11" x14ac:dyDescent="0.35">
      <c r="A7656" s="10">
        <v>11259</v>
      </c>
      <c r="B7656" s="10" t="s">
        <v>643</v>
      </c>
      <c r="C7656" s="10" t="s">
        <v>34</v>
      </c>
      <c r="D7656" s="10">
        <v>2008</v>
      </c>
      <c r="E7656" s="10" t="s">
        <v>1</v>
      </c>
      <c r="F7656" s="10" t="s">
        <v>1144</v>
      </c>
      <c r="G7656" s="10">
        <v>0.04</v>
      </c>
      <c r="H7656" s="10">
        <v>0.03</v>
      </c>
      <c r="I7656" s="10">
        <v>0</v>
      </c>
      <c r="J7656" s="10">
        <v>0.01</v>
      </c>
      <c r="K7656" s="10">
        <v>0.08</v>
      </c>
    </row>
    <row r="7657" spans="1:11" x14ac:dyDescent="0.35">
      <c r="A7657" s="9">
        <v>11260</v>
      </c>
      <c r="B7657" s="9" t="s">
        <v>4371</v>
      </c>
      <c r="C7657" s="9" t="s">
        <v>44</v>
      </c>
      <c r="D7657" s="9">
        <v>2006</v>
      </c>
      <c r="E7657" s="9" t="s">
        <v>5</v>
      </c>
      <c r="F7657" s="9" t="s">
        <v>194</v>
      </c>
      <c r="G7657" s="9">
        <v>7.0000000000000007E-2</v>
      </c>
      <c r="H7657" s="9">
        <v>0</v>
      </c>
      <c r="I7657" s="9">
        <v>0</v>
      </c>
      <c r="J7657" s="9">
        <v>0.01</v>
      </c>
      <c r="K7657" s="9">
        <v>0.08</v>
      </c>
    </row>
    <row r="7658" spans="1:11" x14ac:dyDescent="0.35">
      <c r="A7658" s="10">
        <v>11261</v>
      </c>
      <c r="B7658" s="10" t="s">
        <v>4372</v>
      </c>
      <c r="C7658" s="10" t="s">
        <v>49</v>
      </c>
      <c r="D7658" s="10">
        <v>2009</v>
      </c>
      <c r="E7658" s="10" t="s">
        <v>11</v>
      </c>
      <c r="F7658" s="10" t="s">
        <v>111</v>
      </c>
      <c r="G7658" s="10">
        <v>0</v>
      </c>
      <c r="H7658" s="10">
        <v>0</v>
      </c>
      <c r="I7658" s="10">
        <v>0.08</v>
      </c>
      <c r="J7658" s="10">
        <v>0</v>
      </c>
      <c r="K7658" s="10">
        <v>0.08</v>
      </c>
    </row>
    <row r="7659" spans="1:11" x14ac:dyDescent="0.35">
      <c r="A7659" s="9">
        <v>11262</v>
      </c>
      <c r="B7659" s="9" t="s">
        <v>4373</v>
      </c>
      <c r="C7659" s="9" t="s">
        <v>49</v>
      </c>
      <c r="D7659" s="9">
        <v>2008</v>
      </c>
      <c r="E7659" s="9" t="s">
        <v>12</v>
      </c>
      <c r="F7659" s="9" t="s">
        <v>598</v>
      </c>
      <c r="G7659" s="9">
        <v>0.08</v>
      </c>
      <c r="H7659" s="9">
        <v>0</v>
      </c>
      <c r="I7659" s="9">
        <v>0</v>
      </c>
      <c r="J7659" s="9">
        <v>0.01</v>
      </c>
      <c r="K7659" s="9">
        <v>0.08</v>
      </c>
    </row>
    <row r="7660" spans="1:11" x14ac:dyDescent="0.35">
      <c r="A7660" s="10">
        <v>11263</v>
      </c>
      <c r="B7660" s="10" t="s">
        <v>4019</v>
      </c>
      <c r="C7660" s="10" t="s">
        <v>80</v>
      </c>
      <c r="D7660" s="10">
        <v>1996</v>
      </c>
      <c r="E7660" s="10" t="s">
        <v>5</v>
      </c>
      <c r="F7660" s="10" t="s">
        <v>38</v>
      </c>
      <c r="G7660" s="10">
        <v>0</v>
      </c>
      <c r="H7660" s="10">
        <v>0</v>
      </c>
      <c r="I7660" s="10">
        <v>0.08</v>
      </c>
      <c r="J7660" s="10">
        <v>0</v>
      </c>
      <c r="K7660" s="10">
        <v>0.08</v>
      </c>
    </row>
    <row r="7661" spans="1:11" x14ac:dyDescent="0.35">
      <c r="A7661" s="9">
        <v>11264</v>
      </c>
      <c r="B7661" s="9" t="s">
        <v>4374</v>
      </c>
      <c r="C7661" s="9" t="s">
        <v>42</v>
      </c>
      <c r="D7661" s="9">
        <v>2009</v>
      </c>
      <c r="E7661" s="9" t="s">
        <v>1</v>
      </c>
      <c r="F7661" s="9" t="s">
        <v>194</v>
      </c>
      <c r="G7661" s="9">
        <v>7.0000000000000007E-2</v>
      </c>
      <c r="H7661" s="9">
        <v>0.01</v>
      </c>
      <c r="I7661" s="9">
        <v>0</v>
      </c>
      <c r="J7661" s="9">
        <v>0.01</v>
      </c>
      <c r="K7661" s="9">
        <v>0.08</v>
      </c>
    </row>
    <row r="7662" spans="1:11" x14ac:dyDescent="0.35">
      <c r="A7662" s="10">
        <v>11265</v>
      </c>
      <c r="B7662" s="10" t="s">
        <v>4375</v>
      </c>
      <c r="C7662" s="10" t="s">
        <v>69</v>
      </c>
      <c r="D7662" s="10">
        <v>2010</v>
      </c>
      <c r="E7662" s="10" t="s">
        <v>6</v>
      </c>
      <c r="F7662" s="10" t="s">
        <v>57</v>
      </c>
      <c r="G7662" s="10">
        <v>0</v>
      </c>
      <c r="H7662" s="10">
        <v>0</v>
      </c>
      <c r="I7662" s="10">
        <v>0.08</v>
      </c>
      <c r="J7662" s="10">
        <v>0</v>
      </c>
      <c r="K7662" s="10">
        <v>0.08</v>
      </c>
    </row>
    <row r="7663" spans="1:11" x14ac:dyDescent="0.35">
      <c r="A7663" s="9">
        <v>11266</v>
      </c>
      <c r="B7663" s="9" t="s">
        <v>4049</v>
      </c>
      <c r="C7663" s="9" t="s">
        <v>56</v>
      </c>
      <c r="D7663" s="9">
        <v>2014</v>
      </c>
      <c r="E7663" s="9" t="s">
        <v>4</v>
      </c>
      <c r="F7663" s="9" t="s">
        <v>174</v>
      </c>
      <c r="G7663" s="9">
        <v>0.03</v>
      </c>
      <c r="H7663" s="9">
        <v>0.02</v>
      </c>
      <c r="I7663" s="9">
        <v>0.03</v>
      </c>
      <c r="J7663" s="9">
        <v>0.01</v>
      </c>
      <c r="K7663" s="9">
        <v>0.08</v>
      </c>
    </row>
    <row r="7664" spans="1:11" x14ac:dyDescent="0.35">
      <c r="A7664" s="10">
        <v>11267</v>
      </c>
      <c r="B7664" s="10" t="s">
        <v>4376</v>
      </c>
      <c r="C7664" s="10" t="s">
        <v>102</v>
      </c>
      <c r="D7664" s="10">
        <v>2014</v>
      </c>
      <c r="E7664" s="10" t="s">
        <v>9</v>
      </c>
      <c r="F7664" s="10" t="s">
        <v>137</v>
      </c>
      <c r="G7664" s="10">
        <v>0</v>
      </c>
      <c r="H7664" s="10">
        <v>7.0000000000000007E-2</v>
      </c>
      <c r="I7664" s="10">
        <v>0</v>
      </c>
      <c r="J7664" s="10">
        <v>0.01</v>
      </c>
      <c r="K7664" s="10">
        <v>0.08</v>
      </c>
    </row>
    <row r="7665" spans="1:11" x14ac:dyDescent="0.35">
      <c r="A7665" s="9">
        <v>11268</v>
      </c>
      <c r="B7665" s="9" t="s">
        <v>4377</v>
      </c>
      <c r="C7665" s="9" t="s">
        <v>44</v>
      </c>
      <c r="D7665" s="9">
        <v>2008</v>
      </c>
      <c r="E7665" s="9" t="s">
        <v>10</v>
      </c>
      <c r="F7665" s="9" t="s">
        <v>57</v>
      </c>
      <c r="G7665" s="9">
        <v>0</v>
      </c>
      <c r="H7665" s="9">
        <v>0</v>
      </c>
      <c r="I7665" s="9">
        <v>0.08</v>
      </c>
      <c r="J7665" s="9">
        <v>0</v>
      </c>
      <c r="K7665" s="9">
        <v>0.08</v>
      </c>
    </row>
    <row r="7666" spans="1:11" x14ac:dyDescent="0.35">
      <c r="A7666" s="10">
        <v>11269</v>
      </c>
      <c r="B7666" s="10" t="s">
        <v>4378</v>
      </c>
      <c r="C7666" s="10" t="s">
        <v>72</v>
      </c>
      <c r="D7666" s="10">
        <v>1999</v>
      </c>
      <c r="E7666" s="10" t="s">
        <v>4</v>
      </c>
      <c r="F7666" s="10" t="s">
        <v>118</v>
      </c>
      <c r="G7666" s="10">
        <v>0.05</v>
      </c>
      <c r="H7666" s="10">
        <v>0.03</v>
      </c>
      <c r="I7666" s="10">
        <v>0</v>
      </c>
      <c r="J7666" s="10">
        <v>0.01</v>
      </c>
      <c r="K7666" s="10">
        <v>0.08</v>
      </c>
    </row>
    <row r="7667" spans="1:11" x14ac:dyDescent="0.35">
      <c r="A7667" s="9">
        <v>11270</v>
      </c>
      <c r="B7667" s="9" t="s">
        <v>4379</v>
      </c>
      <c r="C7667" s="9" t="s">
        <v>44</v>
      </c>
      <c r="D7667" s="9">
        <v>2010</v>
      </c>
      <c r="E7667" s="9" t="s">
        <v>11</v>
      </c>
      <c r="F7667" s="9" t="s">
        <v>174</v>
      </c>
      <c r="G7667" s="9">
        <v>7.0000000000000007E-2</v>
      </c>
      <c r="H7667" s="9">
        <v>0</v>
      </c>
      <c r="I7667" s="9">
        <v>0.01</v>
      </c>
      <c r="J7667" s="9">
        <v>0.01</v>
      </c>
      <c r="K7667" s="9">
        <v>0.08</v>
      </c>
    </row>
    <row r="7668" spans="1:11" x14ac:dyDescent="0.35">
      <c r="A7668" s="10">
        <v>11271</v>
      </c>
      <c r="B7668" s="10" t="s">
        <v>4380</v>
      </c>
      <c r="C7668" s="10" t="s">
        <v>80</v>
      </c>
      <c r="D7668" s="10">
        <v>1995</v>
      </c>
      <c r="E7668" s="10" t="s">
        <v>6</v>
      </c>
      <c r="F7668" s="10" t="s">
        <v>46</v>
      </c>
      <c r="G7668" s="10">
        <v>0</v>
      </c>
      <c r="H7668" s="10">
        <v>0</v>
      </c>
      <c r="I7668" s="10">
        <v>0.08</v>
      </c>
      <c r="J7668" s="10">
        <v>0</v>
      </c>
      <c r="K7668" s="10">
        <v>0.08</v>
      </c>
    </row>
    <row r="7669" spans="1:11" x14ac:dyDescent="0.35">
      <c r="A7669" s="9">
        <v>11272</v>
      </c>
      <c r="B7669" s="9" t="s">
        <v>4381</v>
      </c>
      <c r="C7669" s="9" t="s">
        <v>34</v>
      </c>
      <c r="D7669" s="9">
        <v>2006</v>
      </c>
      <c r="E7669" s="9" t="s">
        <v>3</v>
      </c>
      <c r="F7669" s="9" t="s">
        <v>271</v>
      </c>
      <c r="G7669" s="9">
        <v>0.04</v>
      </c>
      <c r="H7669" s="9">
        <v>0.03</v>
      </c>
      <c r="I7669" s="9">
        <v>0</v>
      </c>
      <c r="J7669" s="9">
        <v>0.01</v>
      </c>
      <c r="K7669" s="9">
        <v>0.08</v>
      </c>
    </row>
    <row r="7670" spans="1:11" x14ac:dyDescent="0.35">
      <c r="A7670" s="10">
        <v>11273</v>
      </c>
      <c r="B7670" s="10" t="s">
        <v>4382</v>
      </c>
      <c r="C7670" s="10" t="s">
        <v>36</v>
      </c>
      <c r="D7670" s="10">
        <v>2004</v>
      </c>
      <c r="E7670" s="10" t="s">
        <v>11</v>
      </c>
      <c r="F7670" s="10" t="s">
        <v>53</v>
      </c>
      <c r="G7670" s="10">
        <v>0</v>
      </c>
      <c r="H7670" s="10">
        <v>0</v>
      </c>
      <c r="I7670" s="10">
        <v>0.08</v>
      </c>
      <c r="J7670" s="10">
        <v>0</v>
      </c>
      <c r="K7670" s="10">
        <v>0.08</v>
      </c>
    </row>
    <row r="7671" spans="1:11" x14ac:dyDescent="0.35">
      <c r="A7671" s="9">
        <v>11274</v>
      </c>
      <c r="B7671" s="9" t="s">
        <v>1186</v>
      </c>
      <c r="C7671" s="9" t="s">
        <v>49</v>
      </c>
      <c r="D7671" s="9">
        <v>2009</v>
      </c>
      <c r="E7671" s="9" t="s">
        <v>1</v>
      </c>
      <c r="F7671" s="9" t="s">
        <v>52</v>
      </c>
      <c r="G7671" s="9">
        <v>0.06</v>
      </c>
      <c r="H7671" s="9">
        <v>0.01</v>
      </c>
      <c r="I7671" s="9">
        <v>0</v>
      </c>
      <c r="J7671" s="9">
        <v>0.01</v>
      </c>
      <c r="K7671" s="9">
        <v>0.08</v>
      </c>
    </row>
    <row r="7672" spans="1:11" x14ac:dyDescent="0.35">
      <c r="A7672" s="10">
        <v>11275</v>
      </c>
      <c r="B7672" s="10" t="s">
        <v>4319</v>
      </c>
      <c r="C7672" s="10" t="s">
        <v>69</v>
      </c>
      <c r="D7672" s="10">
        <v>2014</v>
      </c>
      <c r="E7672" s="10" t="s">
        <v>9</v>
      </c>
      <c r="F7672" s="10" t="s">
        <v>98</v>
      </c>
      <c r="G7672" s="10">
        <v>0.03</v>
      </c>
      <c r="H7672" s="10">
        <v>0.04</v>
      </c>
      <c r="I7672" s="10">
        <v>0</v>
      </c>
      <c r="J7672" s="10">
        <v>0.01</v>
      </c>
      <c r="K7672" s="10">
        <v>0.08</v>
      </c>
    </row>
    <row r="7673" spans="1:11" x14ac:dyDescent="0.35">
      <c r="A7673" s="9">
        <v>11276</v>
      </c>
      <c r="B7673" s="9" t="s">
        <v>4383</v>
      </c>
      <c r="C7673" s="9" t="s">
        <v>49</v>
      </c>
      <c r="D7673" s="9">
        <v>2009</v>
      </c>
      <c r="E7673" s="9" t="s">
        <v>8</v>
      </c>
      <c r="F7673" s="9" t="s">
        <v>43</v>
      </c>
      <c r="G7673" s="9">
        <v>0.08</v>
      </c>
      <c r="H7673" s="9">
        <v>0</v>
      </c>
      <c r="I7673" s="9">
        <v>0</v>
      </c>
      <c r="J7673" s="9">
        <v>0.01</v>
      </c>
      <c r="K7673" s="9">
        <v>0.08</v>
      </c>
    </row>
    <row r="7674" spans="1:11" x14ac:dyDescent="0.35">
      <c r="A7674" s="10">
        <v>11277</v>
      </c>
      <c r="B7674" s="10" t="s">
        <v>4384</v>
      </c>
      <c r="C7674" s="10" t="s">
        <v>42</v>
      </c>
      <c r="D7674" s="10">
        <v>2010</v>
      </c>
      <c r="E7674" s="10" t="s">
        <v>11</v>
      </c>
      <c r="F7674" s="10" t="s">
        <v>134</v>
      </c>
      <c r="G7674" s="10">
        <v>0.08</v>
      </c>
      <c r="H7674" s="10">
        <v>0</v>
      </c>
      <c r="I7674" s="10">
        <v>0</v>
      </c>
      <c r="J7674" s="10">
        <v>0</v>
      </c>
      <c r="K7674" s="10">
        <v>0.08</v>
      </c>
    </row>
    <row r="7675" spans="1:11" x14ac:dyDescent="0.35">
      <c r="A7675" s="9">
        <v>11278</v>
      </c>
      <c r="B7675" s="9" t="s">
        <v>4385</v>
      </c>
      <c r="C7675" s="9" t="s">
        <v>70</v>
      </c>
      <c r="D7675" s="9">
        <v>2007</v>
      </c>
      <c r="E7675" s="9" t="s">
        <v>7</v>
      </c>
      <c r="F7675" s="9" t="s">
        <v>50</v>
      </c>
      <c r="G7675" s="9">
        <v>0.08</v>
      </c>
      <c r="H7675" s="9">
        <v>0</v>
      </c>
      <c r="I7675" s="9">
        <v>0</v>
      </c>
      <c r="J7675" s="9">
        <v>0.01</v>
      </c>
      <c r="K7675" s="9">
        <v>0.08</v>
      </c>
    </row>
    <row r="7676" spans="1:11" x14ac:dyDescent="0.35">
      <c r="A7676" s="10">
        <v>11279</v>
      </c>
      <c r="B7676" s="10" t="s">
        <v>4386</v>
      </c>
      <c r="C7676" s="10" t="s">
        <v>34</v>
      </c>
      <c r="D7676" s="10">
        <v>2007</v>
      </c>
      <c r="E7676" s="10" t="s">
        <v>6</v>
      </c>
      <c r="F7676" s="10" t="s">
        <v>4255</v>
      </c>
      <c r="G7676" s="10">
        <v>0</v>
      </c>
      <c r="H7676" s="10">
        <v>0</v>
      </c>
      <c r="I7676" s="10">
        <v>0.08</v>
      </c>
      <c r="J7676" s="10">
        <v>0</v>
      </c>
      <c r="K7676" s="10">
        <v>0.08</v>
      </c>
    </row>
    <row r="7677" spans="1:11" x14ac:dyDescent="0.35">
      <c r="A7677" s="9">
        <v>11280</v>
      </c>
      <c r="B7677" s="9" t="s">
        <v>3613</v>
      </c>
      <c r="C7677" s="9" t="s">
        <v>49</v>
      </c>
      <c r="D7677" s="9">
        <v>2011</v>
      </c>
      <c r="E7677" s="9" t="s">
        <v>6</v>
      </c>
      <c r="F7677" s="9" t="s">
        <v>120</v>
      </c>
      <c r="G7677" s="9">
        <v>0.08</v>
      </c>
      <c r="H7677" s="9">
        <v>0</v>
      </c>
      <c r="I7677" s="9">
        <v>0</v>
      </c>
      <c r="J7677" s="9">
        <v>0.01</v>
      </c>
      <c r="K7677" s="9">
        <v>0.08</v>
      </c>
    </row>
    <row r="7678" spans="1:11" x14ac:dyDescent="0.35">
      <c r="A7678" s="10">
        <v>11281</v>
      </c>
      <c r="B7678" s="10" t="s">
        <v>755</v>
      </c>
      <c r="C7678" s="10" t="s">
        <v>49</v>
      </c>
      <c r="D7678" s="10">
        <v>2005</v>
      </c>
      <c r="E7678" s="10" t="s">
        <v>10</v>
      </c>
      <c r="F7678" s="10" t="s">
        <v>61</v>
      </c>
      <c r="G7678" s="10">
        <v>0.08</v>
      </c>
      <c r="H7678" s="10">
        <v>0</v>
      </c>
      <c r="I7678" s="10">
        <v>0</v>
      </c>
      <c r="J7678" s="10">
        <v>0.01</v>
      </c>
      <c r="K7678" s="10">
        <v>0.08</v>
      </c>
    </row>
    <row r="7679" spans="1:11" x14ac:dyDescent="0.35">
      <c r="A7679" s="9">
        <v>11282</v>
      </c>
      <c r="B7679" s="9" t="s">
        <v>4387</v>
      </c>
      <c r="C7679" s="9" t="s">
        <v>72</v>
      </c>
      <c r="D7679" s="9">
        <v>1998</v>
      </c>
      <c r="E7679" s="9" t="s">
        <v>3</v>
      </c>
      <c r="F7679" s="9" t="s">
        <v>3165</v>
      </c>
      <c r="G7679" s="9">
        <v>0.05</v>
      </c>
      <c r="H7679" s="9">
        <v>0.03</v>
      </c>
      <c r="I7679" s="9">
        <v>0</v>
      </c>
      <c r="J7679" s="9">
        <v>0.01</v>
      </c>
      <c r="K7679" s="9">
        <v>0.08</v>
      </c>
    </row>
    <row r="7680" spans="1:11" x14ac:dyDescent="0.35">
      <c r="A7680" s="10">
        <v>11283</v>
      </c>
      <c r="B7680" s="10" t="s">
        <v>4388</v>
      </c>
      <c r="C7680" s="10" t="s">
        <v>80</v>
      </c>
      <c r="D7680" s="10">
        <v>1994</v>
      </c>
      <c r="E7680" s="10" t="s">
        <v>8</v>
      </c>
      <c r="F7680" s="10" t="s">
        <v>61</v>
      </c>
      <c r="G7680" s="10">
        <v>0</v>
      </c>
      <c r="H7680" s="10">
        <v>0</v>
      </c>
      <c r="I7680" s="10">
        <v>0.08</v>
      </c>
      <c r="J7680" s="10">
        <v>0</v>
      </c>
      <c r="K7680" s="10">
        <v>0.08</v>
      </c>
    </row>
    <row r="7681" spans="1:11" x14ac:dyDescent="0.35">
      <c r="A7681" s="9">
        <v>11284</v>
      </c>
      <c r="B7681" s="9" t="s">
        <v>4389</v>
      </c>
      <c r="C7681" s="9" t="s">
        <v>36</v>
      </c>
      <c r="D7681" s="9">
        <v>2004</v>
      </c>
      <c r="E7681" s="9" t="s">
        <v>2</v>
      </c>
      <c r="F7681" s="9" t="s">
        <v>53</v>
      </c>
      <c r="G7681" s="9">
        <v>0</v>
      </c>
      <c r="H7681" s="9">
        <v>0</v>
      </c>
      <c r="I7681" s="9">
        <v>0.08</v>
      </c>
      <c r="J7681" s="9">
        <v>0</v>
      </c>
      <c r="K7681" s="9">
        <v>0.08</v>
      </c>
    </row>
    <row r="7682" spans="1:11" x14ac:dyDescent="0.35">
      <c r="A7682" s="10">
        <v>11285</v>
      </c>
      <c r="B7682" s="10" t="s">
        <v>4390</v>
      </c>
      <c r="C7682" s="10" t="s">
        <v>70</v>
      </c>
      <c r="D7682" s="10">
        <v>2014</v>
      </c>
      <c r="E7682" s="10" t="s">
        <v>3</v>
      </c>
      <c r="F7682" s="10" t="s">
        <v>413</v>
      </c>
      <c r="G7682" s="10">
        <v>0.03</v>
      </c>
      <c r="H7682" s="10">
        <v>0.05</v>
      </c>
      <c r="I7682" s="10">
        <v>0</v>
      </c>
      <c r="J7682" s="10">
        <v>0.01</v>
      </c>
      <c r="K7682" s="10">
        <v>0.08</v>
      </c>
    </row>
    <row r="7683" spans="1:11" x14ac:dyDescent="0.35">
      <c r="A7683" s="9">
        <v>11286</v>
      </c>
      <c r="B7683" s="9" t="s">
        <v>1182</v>
      </c>
      <c r="C7683" s="9" t="s">
        <v>44</v>
      </c>
      <c r="D7683" s="9">
        <v>2009</v>
      </c>
      <c r="E7683" s="9" t="s">
        <v>1</v>
      </c>
      <c r="F7683" s="9" t="s">
        <v>511</v>
      </c>
      <c r="G7683" s="9">
        <v>0.08</v>
      </c>
      <c r="H7683" s="9">
        <v>0</v>
      </c>
      <c r="I7683" s="9">
        <v>0</v>
      </c>
      <c r="J7683" s="9">
        <v>0.01</v>
      </c>
      <c r="K7683" s="9">
        <v>0.08</v>
      </c>
    </row>
    <row r="7684" spans="1:11" x14ac:dyDescent="0.35">
      <c r="A7684" s="10">
        <v>11287</v>
      </c>
      <c r="B7684" s="10" t="s">
        <v>4391</v>
      </c>
      <c r="C7684" s="10" t="s">
        <v>36</v>
      </c>
      <c r="D7684" s="10">
        <v>2004</v>
      </c>
      <c r="E7684" s="10" t="s">
        <v>4</v>
      </c>
      <c r="F7684" s="10" t="s">
        <v>91</v>
      </c>
      <c r="G7684" s="10">
        <v>0</v>
      </c>
      <c r="H7684" s="10">
        <v>0</v>
      </c>
      <c r="I7684" s="10">
        <v>0.08</v>
      </c>
      <c r="J7684" s="10">
        <v>0</v>
      </c>
      <c r="K7684" s="10">
        <v>0.08</v>
      </c>
    </row>
    <row r="7685" spans="1:11" x14ac:dyDescent="0.35">
      <c r="A7685" s="9">
        <v>11288</v>
      </c>
      <c r="B7685" s="9" t="s">
        <v>4392</v>
      </c>
      <c r="C7685" s="9" t="s">
        <v>36</v>
      </c>
      <c r="D7685" s="9">
        <v>2003</v>
      </c>
      <c r="E7685" s="9" t="s">
        <v>9</v>
      </c>
      <c r="F7685" s="9" t="s">
        <v>35</v>
      </c>
      <c r="G7685" s="9">
        <v>0.06</v>
      </c>
      <c r="H7685" s="9">
        <v>0.02</v>
      </c>
      <c r="I7685" s="9">
        <v>0</v>
      </c>
      <c r="J7685" s="9">
        <v>0</v>
      </c>
      <c r="K7685" s="9">
        <v>0.08</v>
      </c>
    </row>
    <row r="7686" spans="1:11" x14ac:dyDescent="0.35">
      <c r="A7686" s="10">
        <v>11289</v>
      </c>
      <c r="B7686" s="10" t="s">
        <v>2706</v>
      </c>
      <c r="C7686" s="10" t="s">
        <v>42</v>
      </c>
      <c r="D7686" s="10">
        <v>2008</v>
      </c>
      <c r="E7686" s="10" t="s">
        <v>5</v>
      </c>
      <c r="F7686" s="10" t="s">
        <v>2707</v>
      </c>
      <c r="G7686" s="10">
        <v>7.0000000000000007E-2</v>
      </c>
      <c r="H7686" s="10">
        <v>0.01</v>
      </c>
      <c r="I7686" s="10">
        <v>0</v>
      </c>
      <c r="J7686" s="10">
        <v>0.01</v>
      </c>
      <c r="K7686" s="10">
        <v>0.08</v>
      </c>
    </row>
    <row r="7687" spans="1:11" x14ac:dyDescent="0.35">
      <c r="A7687" s="9">
        <v>11290</v>
      </c>
      <c r="B7687" s="9" t="s">
        <v>4393</v>
      </c>
      <c r="C7687" s="9" t="s">
        <v>94</v>
      </c>
      <c r="D7687" s="9">
        <v>2005</v>
      </c>
      <c r="E7687" s="9" t="s">
        <v>7</v>
      </c>
      <c r="F7687" s="9" t="s">
        <v>61</v>
      </c>
      <c r="G7687" s="9">
        <v>0</v>
      </c>
      <c r="H7687" s="9">
        <v>7.0000000000000007E-2</v>
      </c>
      <c r="I7687" s="9">
        <v>0</v>
      </c>
      <c r="J7687" s="9">
        <v>0.02</v>
      </c>
      <c r="K7687" s="9">
        <v>0.08</v>
      </c>
    </row>
    <row r="7688" spans="1:11" x14ac:dyDescent="0.35">
      <c r="A7688" s="10">
        <v>11291</v>
      </c>
      <c r="B7688" s="10" t="s">
        <v>4394</v>
      </c>
      <c r="C7688" s="10" t="s">
        <v>44</v>
      </c>
      <c r="D7688" s="10">
        <v>2005</v>
      </c>
      <c r="E7688" s="10" t="s">
        <v>5</v>
      </c>
      <c r="F7688" s="10" t="s">
        <v>50</v>
      </c>
      <c r="G7688" s="10">
        <v>0.08</v>
      </c>
      <c r="H7688" s="10">
        <v>0</v>
      </c>
      <c r="I7688" s="10">
        <v>0</v>
      </c>
      <c r="J7688" s="10">
        <v>0.01</v>
      </c>
      <c r="K7688" s="10">
        <v>0.08</v>
      </c>
    </row>
    <row r="7689" spans="1:11" x14ac:dyDescent="0.35">
      <c r="A7689" s="9">
        <v>11292</v>
      </c>
      <c r="B7689" s="9" t="s">
        <v>4395</v>
      </c>
      <c r="C7689" s="9" t="s">
        <v>39</v>
      </c>
      <c r="D7689" s="9">
        <v>2003</v>
      </c>
      <c r="E7689" s="9" t="s">
        <v>3</v>
      </c>
      <c r="F7689" s="9" t="s">
        <v>46</v>
      </c>
      <c r="G7689" s="9">
        <v>0.06</v>
      </c>
      <c r="H7689" s="9">
        <v>0.02</v>
      </c>
      <c r="I7689" s="9">
        <v>0</v>
      </c>
      <c r="J7689" s="9">
        <v>0</v>
      </c>
      <c r="K7689" s="9">
        <v>0.08</v>
      </c>
    </row>
    <row r="7690" spans="1:11" x14ac:dyDescent="0.35">
      <c r="A7690" s="10">
        <v>11293</v>
      </c>
      <c r="B7690" s="10" t="s">
        <v>4396</v>
      </c>
      <c r="C7690" s="10" t="s">
        <v>208</v>
      </c>
      <c r="D7690" s="10">
        <v>2000</v>
      </c>
      <c r="E7690" s="10" t="s">
        <v>1</v>
      </c>
      <c r="F7690" s="10" t="s">
        <v>46</v>
      </c>
      <c r="G7690" s="10">
        <v>0</v>
      </c>
      <c r="H7690" s="10">
        <v>0</v>
      </c>
      <c r="I7690" s="10">
        <v>0.08</v>
      </c>
      <c r="J7690" s="10">
        <v>0</v>
      </c>
      <c r="K7690" s="10">
        <v>0.08</v>
      </c>
    </row>
    <row r="7691" spans="1:11" x14ac:dyDescent="0.35">
      <c r="A7691" s="9">
        <v>11294</v>
      </c>
      <c r="B7691" s="9" t="s">
        <v>4397</v>
      </c>
      <c r="C7691" s="9" t="s">
        <v>49</v>
      </c>
      <c r="D7691" s="9">
        <v>2010</v>
      </c>
      <c r="E7691" s="9" t="s">
        <v>1</v>
      </c>
      <c r="F7691" s="9" t="s">
        <v>38</v>
      </c>
      <c r="G7691" s="9">
        <v>0</v>
      </c>
      <c r="H7691" s="9">
        <v>0.02</v>
      </c>
      <c r="I7691" s="9">
        <v>0.06</v>
      </c>
      <c r="J7691" s="9">
        <v>0</v>
      </c>
      <c r="K7691" s="9">
        <v>0.08</v>
      </c>
    </row>
    <row r="7692" spans="1:11" x14ac:dyDescent="0.35">
      <c r="A7692" s="10">
        <v>11295</v>
      </c>
      <c r="B7692" s="10" t="s">
        <v>1805</v>
      </c>
      <c r="C7692" s="10" t="s">
        <v>49</v>
      </c>
      <c r="D7692" s="10">
        <v>2008</v>
      </c>
      <c r="E7692" s="10" t="s">
        <v>9</v>
      </c>
      <c r="F7692" s="10" t="s">
        <v>35</v>
      </c>
      <c r="G7692" s="10">
        <v>0.08</v>
      </c>
      <c r="H7692" s="10">
        <v>0</v>
      </c>
      <c r="I7692" s="10">
        <v>0</v>
      </c>
      <c r="J7692" s="10">
        <v>0.01</v>
      </c>
      <c r="K7692" s="10">
        <v>0.08</v>
      </c>
    </row>
    <row r="7693" spans="1:11" x14ac:dyDescent="0.35">
      <c r="A7693" s="9">
        <v>11296</v>
      </c>
      <c r="B7693" s="9" t="s">
        <v>4398</v>
      </c>
      <c r="C7693" s="9" t="s">
        <v>49</v>
      </c>
      <c r="D7693" s="9">
        <v>2011</v>
      </c>
      <c r="E7693" s="9" t="s">
        <v>8</v>
      </c>
      <c r="F7693" s="9" t="s">
        <v>43</v>
      </c>
      <c r="G7693" s="9">
        <v>7.0000000000000007E-2</v>
      </c>
      <c r="H7693" s="9">
        <v>0.01</v>
      </c>
      <c r="I7693" s="9">
        <v>0</v>
      </c>
      <c r="J7693" s="9">
        <v>0.01</v>
      </c>
      <c r="K7693" s="9">
        <v>0.08</v>
      </c>
    </row>
    <row r="7694" spans="1:11" x14ac:dyDescent="0.35">
      <c r="A7694" s="10">
        <v>11297</v>
      </c>
      <c r="B7694" s="10" t="s">
        <v>2394</v>
      </c>
      <c r="C7694" s="10" t="s">
        <v>36</v>
      </c>
      <c r="D7694" s="10">
        <v>2005</v>
      </c>
      <c r="E7694" s="10" t="s">
        <v>11</v>
      </c>
      <c r="F7694" s="10" t="s">
        <v>43</v>
      </c>
      <c r="G7694" s="10">
        <v>0.06</v>
      </c>
      <c r="H7694" s="10">
        <v>0.02</v>
      </c>
      <c r="I7694" s="10">
        <v>0</v>
      </c>
      <c r="J7694" s="10">
        <v>0</v>
      </c>
      <c r="K7694" s="10">
        <v>0.08</v>
      </c>
    </row>
    <row r="7695" spans="1:11" x14ac:dyDescent="0.35">
      <c r="A7695" s="9">
        <v>11298</v>
      </c>
      <c r="B7695" s="9" t="s">
        <v>4399</v>
      </c>
      <c r="C7695" s="9" t="s">
        <v>39</v>
      </c>
      <c r="D7695" s="9">
        <v>2002</v>
      </c>
      <c r="E7695" s="9" t="s">
        <v>11</v>
      </c>
      <c r="F7695" s="9" t="s">
        <v>118</v>
      </c>
      <c r="G7695" s="9">
        <v>0.06</v>
      </c>
      <c r="H7695" s="9">
        <v>0.02</v>
      </c>
      <c r="I7695" s="9">
        <v>0</v>
      </c>
      <c r="J7695" s="9">
        <v>0</v>
      </c>
      <c r="K7695" s="9">
        <v>0.08</v>
      </c>
    </row>
    <row r="7696" spans="1:11" x14ac:dyDescent="0.35">
      <c r="A7696" s="10">
        <v>11299</v>
      </c>
      <c r="B7696" s="10" t="s">
        <v>4400</v>
      </c>
      <c r="C7696" s="10" t="s">
        <v>102</v>
      </c>
      <c r="D7696" s="10">
        <v>2015</v>
      </c>
      <c r="E7696" s="10" t="s">
        <v>9</v>
      </c>
      <c r="F7696" s="10" t="s">
        <v>111</v>
      </c>
      <c r="G7696" s="10">
        <v>0.02</v>
      </c>
      <c r="H7696" s="10">
        <v>0.01</v>
      </c>
      <c r="I7696" s="10">
        <v>0.04</v>
      </c>
      <c r="J7696" s="10">
        <v>0.01</v>
      </c>
      <c r="K7696" s="10">
        <v>0.08</v>
      </c>
    </row>
    <row r="7697" spans="1:11" x14ac:dyDescent="0.35">
      <c r="A7697" s="9">
        <v>11300</v>
      </c>
      <c r="B7697" s="9" t="s">
        <v>4401</v>
      </c>
      <c r="C7697" s="9" t="s">
        <v>72</v>
      </c>
      <c r="D7697" s="9">
        <v>1998</v>
      </c>
      <c r="E7697" s="9" t="s">
        <v>3</v>
      </c>
      <c r="F7697" s="9" t="s">
        <v>50</v>
      </c>
      <c r="G7697" s="9">
        <v>0.05</v>
      </c>
      <c r="H7697" s="9">
        <v>0.03</v>
      </c>
      <c r="I7697" s="9">
        <v>0</v>
      </c>
      <c r="J7697" s="9">
        <v>0.01</v>
      </c>
      <c r="K7697" s="9">
        <v>0.08</v>
      </c>
    </row>
    <row r="7698" spans="1:11" x14ac:dyDescent="0.35">
      <c r="A7698" s="10">
        <v>11301</v>
      </c>
      <c r="B7698" s="10" t="s">
        <v>2576</v>
      </c>
      <c r="C7698" s="10" t="s">
        <v>49</v>
      </c>
      <c r="D7698" s="10">
        <v>2009</v>
      </c>
      <c r="E7698" s="10" t="s">
        <v>9</v>
      </c>
      <c r="F7698" s="10" t="s">
        <v>84</v>
      </c>
      <c r="G7698" s="10">
        <v>0.08</v>
      </c>
      <c r="H7698" s="10">
        <v>0</v>
      </c>
      <c r="I7698" s="10">
        <v>0</v>
      </c>
      <c r="J7698" s="10">
        <v>0.01</v>
      </c>
      <c r="K7698" s="10">
        <v>0.08</v>
      </c>
    </row>
    <row r="7699" spans="1:11" x14ac:dyDescent="0.35">
      <c r="A7699" s="9">
        <v>11302</v>
      </c>
      <c r="B7699" s="9" t="s">
        <v>3829</v>
      </c>
      <c r="C7699" s="9" t="s">
        <v>70</v>
      </c>
      <c r="D7699" s="9">
        <v>2014</v>
      </c>
      <c r="E7699" s="9" t="s">
        <v>4</v>
      </c>
      <c r="F7699" s="9" t="s">
        <v>98</v>
      </c>
      <c r="G7699" s="9">
        <v>0.02</v>
      </c>
      <c r="H7699" s="9">
        <v>0.06</v>
      </c>
      <c r="I7699" s="9">
        <v>0</v>
      </c>
      <c r="J7699" s="9">
        <v>0.01</v>
      </c>
      <c r="K7699" s="9">
        <v>0.08</v>
      </c>
    </row>
    <row r="7700" spans="1:11" x14ac:dyDescent="0.35">
      <c r="A7700" s="10">
        <v>11303</v>
      </c>
      <c r="B7700" s="10" t="s">
        <v>4402</v>
      </c>
      <c r="C7700" s="10" t="s">
        <v>72</v>
      </c>
      <c r="D7700" s="10">
        <v>1999</v>
      </c>
      <c r="E7700" s="10" t="s">
        <v>10</v>
      </c>
      <c r="F7700" s="10" t="s">
        <v>1102</v>
      </c>
      <c r="G7700" s="10">
        <v>0.05</v>
      </c>
      <c r="H7700" s="10">
        <v>0.03</v>
      </c>
      <c r="I7700" s="10">
        <v>0</v>
      </c>
      <c r="J7700" s="10">
        <v>0.01</v>
      </c>
      <c r="K7700" s="10">
        <v>0.08</v>
      </c>
    </row>
    <row r="7701" spans="1:11" x14ac:dyDescent="0.35">
      <c r="A7701" s="9">
        <v>11304</v>
      </c>
      <c r="B7701" s="9" t="s">
        <v>1817</v>
      </c>
      <c r="C7701" s="9" t="s">
        <v>70</v>
      </c>
      <c r="D7701" s="9">
        <v>2011</v>
      </c>
      <c r="E7701" s="9" t="s">
        <v>8</v>
      </c>
      <c r="F7701" s="9" t="s">
        <v>1818</v>
      </c>
      <c r="G7701" s="9">
        <v>0.06</v>
      </c>
      <c r="H7701" s="9">
        <v>0.02</v>
      </c>
      <c r="I7701" s="9">
        <v>0</v>
      </c>
      <c r="J7701" s="9">
        <v>0.01</v>
      </c>
      <c r="K7701" s="9">
        <v>0.08</v>
      </c>
    </row>
    <row r="7702" spans="1:11" x14ac:dyDescent="0.35">
      <c r="A7702" s="10">
        <v>11305</v>
      </c>
      <c r="B7702" s="10" t="s">
        <v>4403</v>
      </c>
      <c r="C7702" s="10" t="s">
        <v>49</v>
      </c>
      <c r="D7702" s="10">
        <v>2008</v>
      </c>
      <c r="E7702" s="10" t="s">
        <v>11</v>
      </c>
      <c r="F7702" s="10" t="s">
        <v>38</v>
      </c>
      <c r="G7702" s="10">
        <v>7.0000000000000007E-2</v>
      </c>
      <c r="H7702" s="10">
        <v>0</v>
      </c>
      <c r="I7702" s="10">
        <v>0</v>
      </c>
      <c r="J7702" s="10">
        <v>0.01</v>
      </c>
      <c r="K7702" s="10">
        <v>0.08</v>
      </c>
    </row>
    <row r="7703" spans="1:11" x14ac:dyDescent="0.35">
      <c r="A7703" s="9">
        <v>11306</v>
      </c>
      <c r="B7703" s="9" t="s">
        <v>4088</v>
      </c>
      <c r="C7703" s="9" t="s">
        <v>70</v>
      </c>
      <c r="D7703" s="9">
        <v>2013</v>
      </c>
      <c r="E7703" s="9" t="s">
        <v>2</v>
      </c>
      <c r="F7703" s="9" t="s">
        <v>75</v>
      </c>
      <c r="G7703" s="9">
        <v>0.04</v>
      </c>
      <c r="H7703" s="9">
        <v>0.03</v>
      </c>
      <c r="I7703" s="9">
        <v>0</v>
      </c>
      <c r="J7703" s="9">
        <v>0.01</v>
      </c>
      <c r="K7703" s="9">
        <v>0.08</v>
      </c>
    </row>
    <row r="7704" spans="1:11" x14ac:dyDescent="0.35">
      <c r="A7704" s="10">
        <v>11307</v>
      </c>
      <c r="B7704" s="10" t="s">
        <v>912</v>
      </c>
      <c r="C7704" s="10" t="s">
        <v>55</v>
      </c>
      <c r="D7704" s="10">
        <v>2015</v>
      </c>
      <c r="E7704" s="10" t="s">
        <v>10</v>
      </c>
      <c r="F7704" s="10" t="s">
        <v>111</v>
      </c>
      <c r="G7704" s="10">
        <v>0.04</v>
      </c>
      <c r="H7704" s="10">
        <v>0.03</v>
      </c>
      <c r="I7704" s="10">
        <v>0.01</v>
      </c>
      <c r="J7704" s="10">
        <v>0.01</v>
      </c>
      <c r="K7704" s="10">
        <v>0.08</v>
      </c>
    </row>
    <row r="7705" spans="1:11" x14ac:dyDescent="0.35">
      <c r="A7705" s="9">
        <v>11308</v>
      </c>
      <c r="B7705" s="9" t="s">
        <v>4404</v>
      </c>
      <c r="C7705" s="9" t="s">
        <v>34</v>
      </c>
      <c r="D7705" s="9">
        <v>2001</v>
      </c>
      <c r="E7705" s="9" t="s">
        <v>1</v>
      </c>
      <c r="F7705" s="9" t="s">
        <v>38</v>
      </c>
      <c r="G7705" s="9">
        <v>0.04</v>
      </c>
      <c r="H7705" s="9">
        <v>0.03</v>
      </c>
      <c r="I7705" s="9">
        <v>0</v>
      </c>
      <c r="J7705" s="9">
        <v>0.01</v>
      </c>
      <c r="K7705" s="9">
        <v>0.08</v>
      </c>
    </row>
    <row r="7706" spans="1:11" x14ac:dyDescent="0.35">
      <c r="A7706" s="10">
        <v>11309</v>
      </c>
      <c r="B7706" s="10" t="s">
        <v>4405</v>
      </c>
      <c r="C7706" s="10" t="s">
        <v>94</v>
      </c>
      <c r="D7706" s="10">
        <v>2011</v>
      </c>
      <c r="E7706" s="10" t="s">
        <v>8</v>
      </c>
      <c r="F7706" s="10" t="s">
        <v>1818</v>
      </c>
      <c r="G7706" s="10">
        <v>0</v>
      </c>
      <c r="H7706" s="10">
        <v>7.0000000000000007E-2</v>
      </c>
      <c r="I7706" s="10">
        <v>0</v>
      </c>
      <c r="J7706" s="10">
        <v>0.02</v>
      </c>
      <c r="K7706" s="10">
        <v>0.08</v>
      </c>
    </row>
    <row r="7707" spans="1:11" x14ac:dyDescent="0.35">
      <c r="A7707" s="9">
        <v>11310</v>
      </c>
      <c r="B7707" s="9" t="s">
        <v>4406</v>
      </c>
      <c r="C7707" s="9" t="s">
        <v>49</v>
      </c>
      <c r="D7707" s="9">
        <v>2010</v>
      </c>
      <c r="E7707" s="9" t="s">
        <v>1</v>
      </c>
      <c r="F7707" s="9" t="s">
        <v>1362</v>
      </c>
      <c r="G7707" s="9">
        <v>0.08</v>
      </c>
      <c r="H7707" s="9">
        <v>0</v>
      </c>
      <c r="I7707" s="9">
        <v>0</v>
      </c>
      <c r="J7707" s="9">
        <v>0.01</v>
      </c>
      <c r="K7707" s="9">
        <v>0.08</v>
      </c>
    </row>
    <row r="7708" spans="1:11" x14ac:dyDescent="0.35">
      <c r="A7708" s="10">
        <v>11311</v>
      </c>
      <c r="B7708" s="10" t="s">
        <v>660</v>
      </c>
      <c r="C7708" s="10" t="s">
        <v>44</v>
      </c>
      <c r="D7708" s="10">
        <v>2006</v>
      </c>
      <c r="E7708" s="10" t="s">
        <v>9</v>
      </c>
      <c r="F7708" s="10" t="s">
        <v>61</v>
      </c>
      <c r="G7708" s="10">
        <v>7.0000000000000007E-2</v>
      </c>
      <c r="H7708" s="10">
        <v>0.01</v>
      </c>
      <c r="I7708" s="10">
        <v>0</v>
      </c>
      <c r="J7708" s="10">
        <v>0.01</v>
      </c>
      <c r="K7708" s="10">
        <v>0.08</v>
      </c>
    </row>
    <row r="7709" spans="1:11" x14ac:dyDescent="0.35">
      <c r="A7709" s="9">
        <v>11312</v>
      </c>
      <c r="B7709" s="9" t="s">
        <v>851</v>
      </c>
      <c r="C7709" s="9" t="s">
        <v>94</v>
      </c>
      <c r="D7709" s="9">
        <v>2013</v>
      </c>
      <c r="E7709" s="9" t="s">
        <v>7</v>
      </c>
      <c r="F7709" s="9" t="s">
        <v>338</v>
      </c>
      <c r="G7709" s="9">
        <v>0.02</v>
      </c>
      <c r="H7709" s="9">
        <v>0.05</v>
      </c>
      <c r="I7709" s="9">
        <v>0</v>
      </c>
      <c r="J7709" s="9">
        <v>0.01</v>
      </c>
      <c r="K7709" s="9">
        <v>0.08</v>
      </c>
    </row>
    <row r="7710" spans="1:11" x14ac:dyDescent="0.35">
      <c r="A7710" s="10">
        <v>11313</v>
      </c>
      <c r="B7710" s="10" t="s">
        <v>4407</v>
      </c>
      <c r="C7710" s="10" t="s">
        <v>183</v>
      </c>
      <c r="D7710" s="10">
        <v>2012</v>
      </c>
      <c r="E7710" s="10" t="s">
        <v>9</v>
      </c>
      <c r="F7710" s="10" t="s">
        <v>111</v>
      </c>
      <c r="G7710" s="10">
        <v>0.04</v>
      </c>
      <c r="H7710" s="10">
        <v>0.02</v>
      </c>
      <c r="I7710" s="10">
        <v>0.02</v>
      </c>
      <c r="J7710" s="10">
        <v>0.01</v>
      </c>
      <c r="K7710" s="10">
        <v>0.08</v>
      </c>
    </row>
    <row r="7711" spans="1:11" x14ac:dyDescent="0.35">
      <c r="A7711" s="9">
        <v>11314</v>
      </c>
      <c r="B7711" s="9" t="s">
        <v>4408</v>
      </c>
      <c r="C7711" s="9" t="s">
        <v>36</v>
      </c>
      <c r="D7711" s="9">
        <v>2003</v>
      </c>
      <c r="E7711" s="9" t="s">
        <v>4</v>
      </c>
      <c r="F7711" s="9" t="s">
        <v>535</v>
      </c>
      <c r="G7711" s="9">
        <v>0.06</v>
      </c>
      <c r="H7711" s="9">
        <v>0.02</v>
      </c>
      <c r="I7711" s="9">
        <v>0</v>
      </c>
      <c r="J7711" s="9">
        <v>0</v>
      </c>
      <c r="K7711" s="9">
        <v>0.08</v>
      </c>
    </row>
    <row r="7712" spans="1:11" x14ac:dyDescent="0.35">
      <c r="A7712" s="10">
        <v>11315</v>
      </c>
      <c r="B7712" s="10" t="s">
        <v>4409</v>
      </c>
      <c r="C7712" s="10" t="s">
        <v>49</v>
      </c>
      <c r="D7712" s="10">
        <v>2008</v>
      </c>
      <c r="E7712" s="10" t="s">
        <v>9</v>
      </c>
      <c r="F7712" s="10" t="s">
        <v>75</v>
      </c>
      <c r="G7712" s="10">
        <v>0</v>
      </c>
      <c r="H7712" s="10">
        <v>0</v>
      </c>
      <c r="I7712" s="10">
        <v>0.08</v>
      </c>
      <c r="J7712" s="10">
        <v>0</v>
      </c>
      <c r="K7712" s="10">
        <v>0.08</v>
      </c>
    </row>
    <row r="7713" spans="1:11" x14ac:dyDescent="0.35">
      <c r="A7713" s="9">
        <v>11316</v>
      </c>
      <c r="B7713" s="9" t="s">
        <v>64</v>
      </c>
      <c r="C7713" s="9" t="s">
        <v>44</v>
      </c>
      <c r="D7713" s="9">
        <v>2010</v>
      </c>
      <c r="E7713" s="9" t="s">
        <v>3</v>
      </c>
      <c r="F7713" s="9" t="s">
        <v>43</v>
      </c>
      <c r="G7713" s="9">
        <v>7.0000000000000007E-2</v>
      </c>
      <c r="H7713" s="9">
        <v>0</v>
      </c>
      <c r="I7713" s="9">
        <v>0</v>
      </c>
      <c r="J7713" s="9">
        <v>0.01</v>
      </c>
      <c r="K7713" s="9">
        <v>0.08</v>
      </c>
    </row>
    <row r="7714" spans="1:11" x14ac:dyDescent="0.35">
      <c r="A7714" s="10">
        <v>11317</v>
      </c>
      <c r="B7714" s="10" t="s">
        <v>1668</v>
      </c>
      <c r="C7714" s="10" t="s">
        <v>88</v>
      </c>
      <c r="D7714" s="10">
        <v>2011</v>
      </c>
      <c r="E7714" s="10" t="s">
        <v>9</v>
      </c>
      <c r="F7714" s="10" t="s">
        <v>46</v>
      </c>
      <c r="G7714" s="10">
        <v>0.05</v>
      </c>
      <c r="H7714" s="10">
        <v>0.02</v>
      </c>
      <c r="I7714" s="10">
        <v>0</v>
      </c>
      <c r="J7714" s="10">
        <v>0.01</v>
      </c>
      <c r="K7714" s="10">
        <v>0.08</v>
      </c>
    </row>
    <row r="7715" spans="1:11" x14ac:dyDescent="0.35">
      <c r="A7715" s="9">
        <v>11318</v>
      </c>
      <c r="B7715" s="9" t="s">
        <v>305</v>
      </c>
      <c r="C7715" s="9" t="s">
        <v>49</v>
      </c>
      <c r="D7715" s="9">
        <v>2012</v>
      </c>
      <c r="E7715" s="9" t="s">
        <v>1</v>
      </c>
      <c r="F7715" s="9" t="s">
        <v>52</v>
      </c>
      <c r="G7715" s="9">
        <v>0.08</v>
      </c>
      <c r="H7715" s="9">
        <v>0</v>
      </c>
      <c r="I7715" s="9">
        <v>0</v>
      </c>
      <c r="J7715" s="9">
        <v>0.01</v>
      </c>
      <c r="K7715" s="9">
        <v>0.08</v>
      </c>
    </row>
    <row r="7716" spans="1:11" x14ac:dyDescent="0.35">
      <c r="A7716" s="10">
        <v>11319</v>
      </c>
      <c r="B7716" s="10" t="s">
        <v>4410</v>
      </c>
      <c r="C7716" s="10" t="s">
        <v>36</v>
      </c>
      <c r="D7716" s="10">
        <v>2003</v>
      </c>
      <c r="E7716" s="10" t="s">
        <v>12</v>
      </c>
      <c r="F7716" s="10" t="s">
        <v>91</v>
      </c>
      <c r="G7716" s="10">
        <v>0.06</v>
      </c>
      <c r="H7716" s="10">
        <v>0.02</v>
      </c>
      <c r="I7716" s="10">
        <v>0</v>
      </c>
      <c r="J7716" s="10">
        <v>0</v>
      </c>
      <c r="K7716" s="10">
        <v>0.08</v>
      </c>
    </row>
    <row r="7717" spans="1:11" x14ac:dyDescent="0.35">
      <c r="A7717" s="9">
        <v>11320</v>
      </c>
      <c r="B7717" s="9" t="s">
        <v>4411</v>
      </c>
      <c r="C7717" s="9" t="s">
        <v>149</v>
      </c>
      <c r="D7717" s="9">
        <v>2002</v>
      </c>
      <c r="E7717" s="9" t="s">
        <v>5</v>
      </c>
      <c r="F7717" s="9" t="s">
        <v>184</v>
      </c>
      <c r="G7717" s="9">
        <v>0.06</v>
      </c>
      <c r="H7717" s="9">
        <v>0.02</v>
      </c>
      <c r="I7717" s="9">
        <v>0</v>
      </c>
      <c r="J7717" s="9">
        <v>0</v>
      </c>
      <c r="K7717" s="9">
        <v>0.08</v>
      </c>
    </row>
    <row r="7718" spans="1:11" x14ac:dyDescent="0.35">
      <c r="A7718" s="10">
        <v>11321</v>
      </c>
      <c r="B7718" s="10" t="s">
        <v>4412</v>
      </c>
      <c r="C7718" s="10" t="s">
        <v>34</v>
      </c>
      <c r="D7718" s="10">
        <v>2006</v>
      </c>
      <c r="E7718" s="10" t="s">
        <v>3</v>
      </c>
      <c r="F7718" s="10" t="s">
        <v>62</v>
      </c>
      <c r="G7718" s="10">
        <v>0.04</v>
      </c>
      <c r="H7718" s="10">
        <v>0.03</v>
      </c>
      <c r="I7718" s="10">
        <v>0</v>
      </c>
      <c r="J7718" s="10">
        <v>0.01</v>
      </c>
      <c r="K7718" s="10">
        <v>0.08</v>
      </c>
    </row>
    <row r="7719" spans="1:11" x14ac:dyDescent="0.35">
      <c r="A7719" s="9">
        <v>11322</v>
      </c>
      <c r="B7719" s="9" t="s">
        <v>4413</v>
      </c>
      <c r="C7719" s="9" t="s">
        <v>49</v>
      </c>
      <c r="D7719" s="9">
        <v>2010</v>
      </c>
      <c r="E7719" s="9" t="s">
        <v>1</v>
      </c>
      <c r="F7719" s="9" t="s">
        <v>50</v>
      </c>
      <c r="G7719" s="9">
        <v>0.06</v>
      </c>
      <c r="H7719" s="9">
        <v>0.01</v>
      </c>
      <c r="I7719" s="9">
        <v>0</v>
      </c>
      <c r="J7719" s="9">
        <v>0.01</v>
      </c>
      <c r="K7719" s="9">
        <v>0.08</v>
      </c>
    </row>
    <row r="7720" spans="1:11" x14ac:dyDescent="0.35">
      <c r="A7720" s="10">
        <v>11323</v>
      </c>
      <c r="B7720" s="10" t="s">
        <v>4414</v>
      </c>
      <c r="C7720" s="10" t="s">
        <v>70</v>
      </c>
      <c r="D7720" s="10">
        <v>2009</v>
      </c>
      <c r="E7720" s="10" t="s">
        <v>6</v>
      </c>
      <c r="F7720" s="10" t="s">
        <v>38</v>
      </c>
      <c r="G7720" s="10">
        <v>0.08</v>
      </c>
      <c r="H7720" s="10">
        <v>0</v>
      </c>
      <c r="I7720" s="10">
        <v>0</v>
      </c>
      <c r="J7720" s="10">
        <v>0.01</v>
      </c>
      <c r="K7720" s="10">
        <v>0.08</v>
      </c>
    </row>
    <row r="7721" spans="1:11" x14ac:dyDescent="0.35">
      <c r="A7721" s="9">
        <v>11324</v>
      </c>
      <c r="B7721" s="9" t="s">
        <v>4415</v>
      </c>
      <c r="C7721" s="9" t="s">
        <v>34</v>
      </c>
      <c r="D7721" s="9">
        <v>2008</v>
      </c>
      <c r="E7721" s="9" t="s">
        <v>6</v>
      </c>
      <c r="F7721" s="9" t="s">
        <v>75</v>
      </c>
      <c r="G7721" s="9">
        <v>0.04</v>
      </c>
      <c r="H7721" s="9">
        <v>0.03</v>
      </c>
      <c r="I7721" s="9">
        <v>0</v>
      </c>
      <c r="J7721" s="9">
        <v>0.01</v>
      </c>
      <c r="K7721" s="9">
        <v>0.08</v>
      </c>
    </row>
    <row r="7722" spans="1:11" x14ac:dyDescent="0.35">
      <c r="A7722" s="10">
        <v>11325</v>
      </c>
      <c r="B7722" s="10" t="s">
        <v>4416</v>
      </c>
      <c r="C7722" s="10" t="s">
        <v>49</v>
      </c>
      <c r="D7722" s="11" t="s">
        <v>145</v>
      </c>
      <c r="E7722" s="10" t="s">
        <v>8</v>
      </c>
      <c r="F7722" s="10" t="s">
        <v>134</v>
      </c>
      <c r="G7722" s="10">
        <v>0.08</v>
      </c>
      <c r="H7722" s="10">
        <v>0</v>
      </c>
      <c r="I7722" s="10">
        <v>0</v>
      </c>
      <c r="J7722" s="10">
        <v>0.01</v>
      </c>
      <c r="K7722" s="10">
        <v>0.08</v>
      </c>
    </row>
    <row r="7723" spans="1:11" x14ac:dyDescent="0.35">
      <c r="A7723" s="9">
        <v>11326</v>
      </c>
      <c r="B7723" s="9" t="s">
        <v>2675</v>
      </c>
      <c r="C7723" s="9" t="s">
        <v>34</v>
      </c>
      <c r="D7723" s="9">
        <v>2000</v>
      </c>
      <c r="E7723" s="9" t="s">
        <v>2</v>
      </c>
      <c r="F7723" s="9" t="s">
        <v>50</v>
      </c>
      <c r="G7723" s="9">
        <v>0.04</v>
      </c>
      <c r="H7723" s="9">
        <v>0.03</v>
      </c>
      <c r="I7723" s="9">
        <v>0</v>
      </c>
      <c r="J7723" s="9">
        <v>0.01</v>
      </c>
      <c r="K7723" s="9">
        <v>0.08</v>
      </c>
    </row>
    <row r="7724" spans="1:11" x14ac:dyDescent="0.35">
      <c r="A7724" s="10">
        <v>11327</v>
      </c>
      <c r="B7724" s="10" t="s">
        <v>4417</v>
      </c>
      <c r="C7724" s="10" t="s">
        <v>36</v>
      </c>
      <c r="D7724" s="10">
        <v>2003</v>
      </c>
      <c r="E7724" s="10" t="s">
        <v>6</v>
      </c>
      <c r="F7724" s="10" t="s">
        <v>598</v>
      </c>
      <c r="G7724" s="10">
        <v>0.06</v>
      </c>
      <c r="H7724" s="10">
        <v>0.02</v>
      </c>
      <c r="I7724" s="10">
        <v>0</v>
      </c>
      <c r="J7724" s="10">
        <v>0</v>
      </c>
      <c r="K7724" s="10">
        <v>0.08</v>
      </c>
    </row>
    <row r="7725" spans="1:11" x14ac:dyDescent="0.35">
      <c r="A7725" s="9">
        <v>11328</v>
      </c>
      <c r="B7725" s="9" t="s">
        <v>3228</v>
      </c>
      <c r="C7725" s="9" t="s">
        <v>70</v>
      </c>
      <c r="D7725" s="9">
        <v>2006</v>
      </c>
      <c r="E7725" s="9" t="s">
        <v>1</v>
      </c>
      <c r="F7725" s="9" t="s">
        <v>52</v>
      </c>
      <c r="G7725" s="9">
        <v>7.0000000000000007E-2</v>
      </c>
      <c r="H7725" s="9">
        <v>0</v>
      </c>
      <c r="I7725" s="9">
        <v>0</v>
      </c>
      <c r="J7725" s="9">
        <v>0.01</v>
      </c>
      <c r="K7725" s="9">
        <v>0.08</v>
      </c>
    </row>
    <row r="7726" spans="1:11" x14ac:dyDescent="0.35">
      <c r="A7726" s="10">
        <v>11329</v>
      </c>
      <c r="B7726" s="10" t="s">
        <v>4418</v>
      </c>
      <c r="C7726" s="10" t="s">
        <v>88</v>
      </c>
      <c r="D7726" s="10">
        <v>2015</v>
      </c>
      <c r="E7726" s="10" t="s">
        <v>11</v>
      </c>
      <c r="F7726" s="10" t="s">
        <v>75</v>
      </c>
      <c r="G7726" s="10">
        <v>0</v>
      </c>
      <c r="H7726" s="10">
        <v>0</v>
      </c>
      <c r="I7726" s="10">
        <v>0.08</v>
      </c>
      <c r="J7726" s="10">
        <v>0</v>
      </c>
      <c r="K7726" s="10">
        <v>0.08</v>
      </c>
    </row>
    <row r="7727" spans="1:11" x14ac:dyDescent="0.35">
      <c r="A7727" s="9">
        <v>11330</v>
      </c>
      <c r="B7727" s="9" t="s">
        <v>1209</v>
      </c>
      <c r="C7727" s="9" t="s">
        <v>72</v>
      </c>
      <c r="D7727" s="9">
        <v>2000</v>
      </c>
      <c r="E7727" s="9" t="s">
        <v>7</v>
      </c>
      <c r="F7727" s="9" t="s">
        <v>114</v>
      </c>
      <c r="G7727" s="9">
        <v>0.05</v>
      </c>
      <c r="H7727" s="9">
        <v>0.03</v>
      </c>
      <c r="I7727" s="9">
        <v>0</v>
      </c>
      <c r="J7727" s="9">
        <v>0.01</v>
      </c>
      <c r="K7727" s="9">
        <v>0.08</v>
      </c>
    </row>
    <row r="7728" spans="1:11" x14ac:dyDescent="0.35">
      <c r="A7728" s="10">
        <v>11331</v>
      </c>
      <c r="B7728" s="10" t="s">
        <v>4419</v>
      </c>
      <c r="C7728" s="10" t="s">
        <v>36</v>
      </c>
      <c r="D7728" s="10">
        <v>2004</v>
      </c>
      <c r="E7728" s="10" t="s">
        <v>10</v>
      </c>
      <c r="F7728" s="10" t="s">
        <v>75</v>
      </c>
      <c r="G7728" s="10">
        <v>0.06</v>
      </c>
      <c r="H7728" s="10">
        <v>0.02</v>
      </c>
      <c r="I7728" s="10">
        <v>0</v>
      </c>
      <c r="J7728" s="10">
        <v>0</v>
      </c>
      <c r="K7728" s="10">
        <v>0.08</v>
      </c>
    </row>
    <row r="7729" spans="1:11" x14ac:dyDescent="0.35">
      <c r="A7729" s="9">
        <v>11332</v>
      </c>
      <c r="B7729" s="9" t="s">
        <v>4420</v>
      </c>
      <c r="C7729" s="9" t="s">
        <v>47</v>
      </c>
      <c r="D7729" s="9">
        <v>1991</v>
      </c>
      <c r="E7729" s="9" t="s">
        <v>6</v>
      </c>
      <c r="F7729" s="9" t="s">
        <v>465</v>
      </c>
      <c r="G7729" s="9">
        <v>0</v>
      </c>
      <c r="H7729" s="9">
        <v>0</v>
      </c>
      <c r="I7729" s="9">
        <v>0.08</v>
      </c>
      <c r="J7729" s="9">
        <v>0</v>
      </c>
      <c r="K7729" s="9">
        <v>0.08</v>
      </c>
    </row>
    <row r="7730" spans="1:11" x14ac:dyDescent="0.35">
      <c r="A7730" s="10">
        <v>11333</v>
      </c>
      <c r="B7730" s="10" t="s">
        <v>750</v>
      </c>
      <c r="C7730" s="10" t="s">
        <v>70</v>
      </c>
      <c r="D7730" s="11" t="s">
        <v>145</v>
      </c>
      <c r="E7730" s="10" t="s">
        <v>1</v>
      </c>
      <c r="F7730" s="10" t="s">
        <v>751</v>
      </c>
      <c r="G7730" s="10">
        <v>0</v>
      </c>
      <c r="H7730" s="10">
        <v>7.0000000000000007E-2</v>
      </c>
      <c r="I7730" s="10">
        <v>0</v>
      </c>
      <c r="J7730" s="10">
        <v>0.01</v>
      </c>
      <c r="K7730" s="10">
        <v>0.08</v>
      </c>
    </row>
    <row r="7731" spans="1:11" x14ac:dyDescent="0.35">
      <c r="A7731" s="9">
        <v>11334</v>
      </c>
      <c r="B7731" s="9" t="s">
        <v>4421</v>
      </c>
      <c r="C7731" s="9" t="s">
        <v>49</v>
      </c>
      <c r="D7731" s="9">
        <v>2011</v>
      </c>
      <c r="E7731" s="9" t="s">
        <v>4</v>
      </c>
      <c r="F7731" s="9" t="s">
        <v>137</v>
      </c>
      <c r="G7731" s="9">
        <v>0</v>
      </c>
      <c r="H7731" s="9">
        <v>0</v>
      </c>
      <c r="I7731" s="9">
        <v>0.08</v>
      </c>
      <c r="J7731" s="9">
        <v>0</v>
      </c>
      <c r="K7731" s="9">
        <v>0.08</v>
      </c>
    </row>
    <row r="7732" spans="1:11" x14ac:dyDescent="0.35">
      <c r="A7732" s="10">
        <v>11335</v>
      </c>
      <c r="B7732" s="10" t="s">
        <v>4422</v>
      </c>
      <c r="C7732" s="10" t="s">
        <v>49</v>
      </c>
      <c r="D7732" s="10">
        <v>2008</v>
      </c>
      <c r="E7732" s="10" t="s">
        <v>8</v>
      </c>
      <c r="F7732" s="10" t="s">
        <v>50</v>
      </c>
      <c r="G7732" s="10">
        <v>0.08</v>
      </c>
      <c r="H7732" s="10">
        <v>0</v>
      </c>
      <c r="I7732" s="10">
        <v>0</v>
      </c>
      <c r="J7732" s="10">
        <v>0.01</v>
      </c>
      <c r="K7732" s="10">
        <v>0.08</v>
      </c>
    </row>
    <row r="7733" spans="1:11" x14ac:dyDescent="0.35">
      <c r="A7733" s="9">
        <v>11336</v>
      </c>
      <c r="B7733" s="9" t="s">
        <v>4423</v>
      </c>
      <c r="C7733" s="9" t="s">
        <v>44</v>
      </c>
      <c r="D7733" s="9">
        <v>2010</v>
      </c>
      <c r="E7733" s="9" t="s">
        <v>4</v>
      </c>
      <c r="F7733" s="9" t="s">
        <v>174</v>
      </c>
      <c r="G7733" s="9">
        <v>0.05</v>
      </c>
      <c r="H7733" s="9">
        <v>0</v>
      </c>
      <c r="I7733" s="9">
        <v>0.03</v>
      </c>
      <c r="J7733" s="9">
        <v>0.01</v>
      </c>
      <c r="K7733" s="9">
        <v>0.08</v>
      </c>
    </row>
    <row r="7734" spans="1:11" x14ac:dyDescent="0.35">
      <c r="A7734" s="10">
        <v>11337</v>
      </c>
      <c r="B7734" s="10" t="s">
        <v>4424</v>
      </c>
      <c r="C7734" s="10" t="s">
        <v>36</v>
      </c>
      <c r="D7734" s="10">
        <v>2004</v>
      </c>
      <c r="E7734" s="10" t="s">
        <v>9</v>
      </c>
      <c r="F7734" s="10" t="s">
        <v>184</v>
      </c>
      <c r="G7734" s="10">
        <v>0</v>
      </c>
      <c r="H7734" s="10">
        <v>0</v>
      </c>
      <c r="I7734" s="10">
        <v>0.08</v>
      </c>
      <c r="J7734" s="10">
        <v>0</v>
      </c>
      <c r="K7734" s="10">
        <v>0.08</v>
      </c>
    </row>
    <row r="7735" spans="1:11" x14ac:dyDescent="0.35">
      <c r="A7735" s="9">
        <v>11338</v>
      </c>
      <c r="B7735" s="9" t="s">
        <v>1849</v>
      </c>
      <c r="C7735" s="9" t="s">
        <v>39</v>
      </c>
      <c r="D7735" s="9">
        <v>2003</v>
      </c>
      <c r="E7735" s="9" t="s">
        <v>12</v>
      </c>
      <c r="F7735" s="9" t="s">
        <v>61</v>
      </c>
      <c r="G7735" s="9">
        <v>0.06</v>
      </c>
      <c r="H7735" s="9">
        <v>0.02</v>
      </c>
      <c r="I7735" s="9">
        <v>0</v>
      </c>
      <c r="J7735" s="9">
        <v>0</v>
      </c>
      <c r="K7735" s="9">
        <v>0.08</v>
      </c>
    </row>
    <row r="7736" spans="1:11" x14ac:dyDescent="0.35">
      <c r="A7736" s="10">
        <v>11339</v>
      </c>
      <c r="B7736" s="10" t="s">
        <v>4425</v>
      </c>
      <c r="C7736" s="10" t="s">
        <v>34</v>
      </c>
      <c r="D7736" s="10">
        <v>2003</v>
      </c>
      <c r="E7736" s="10" t="s">
        <v>7</v>
      </c>
      <c r="F7736" s="10" t="s">
        <v>104</v>
      </c>
      <c r="G7736" s="10">
        <v>0.04</v>
      </c>
      <c r="H7736" s="10">
        <v>0.03</v>
      </c>
      <c r="I7736" s="10">
        <v>0</v>
      </c>
      <c r="J7736" s="10">
        <v>0.01</v>
      </c>
      <c r="K7736" s="10">
        <v>0.08</v>
      </c>
    </row>
    <row r="7737" spans="1:11" x14ac:dyDescent="0.35">
      <c r="A7737" s="9">
        <v>11340</v>
      </c>
      <c r="B7737" s="9" t="s">
        <v>4426</v>
      </c>
      <c r="C7737" s="9" t="s">
        <v>88</v>
      </c>
      <c r="D7737" s="9">
        <v>2011</v>
      </c>
      <c r="E7737" s="9" t="s">
        <v>7</v>
      </c>
      <c r="F7737" s="9" t="s">
        <v>466</v>
      </c>
      <c r="G7737" s="9">
        <v>0.08</v>
      </c>
      <c r="H7737" s="9">
        <v>0</v>
      </c>
      <c r="I7737" s="9">
        <v>0</v>
      </c>
      <c r="J7737" s="9">
        <v>0.01</v>
      </c>
      <c r="K7737" s="9">
        <v>0.08</v>
      </c>
    </row>
    <row r="7738" spans="1:11" x14ac:dyDescent="0.35">
      <c r="A7738" s="10">
        <v>11341</v>
      </c>
      <c r="B7738" s="10" t="s">
        <v>4427</v>
      </c>
      <c r="C7738" s="10" t="s">
        <v>94</v>
      </c>
      <c r="D7738" s="10">
        <v>2013</v>
      </c>
      <c r="E7738" s="10" t="s">
        <v>8</v>
      </c>
      <c r="F7738" s="10" t="s">
        <v>436</v>
      </c>
      <c r="G7738" s="10">
        <v>0</v>
      </c>
      <c r="H7738" s="10">
        <v>0.08</v>
      </c>
      <c r="I7738" s="10">
        <v>0</v>
      </c>
      <c r="J7738" s="10">
        <v>0.01</v>
      </c>
      <c r="K7738" s="10">
        <v>0.08</v>
      </c>
    </row>
    <row r="7739" spans="1:11" x14ac:dyDescent="0.35">
      <c r="A7739" s="9">
        <v>11342</v>
      </c>
      <c r="B7739" s="9" t="s">
        <v>786</v>
      </c>
      <c r="C7739" s="9" t="s">
        <v>39</v>
      </c>
      <c r="D7739" s="9">
        <v>2006</v>
      </c>
      <c r="E7739" s="9" t="s">
        <v>1</v>
      </c>
      <c r="F7739" s="9" t="s">
        <v>61</v>
      </c>
      <c r="G7739" s="9">
        <v>0.06</v>
      </c>
      <c r="H7739" s="9">
        <v>0.02</v>
      </c>
      <c r="I7739" s="9">
        <v>0</v>
      </c>
      <c r="J7739" s="9">
        <v>0</v>
      </c>
      <c r="K7739" s="9">
        <v>0.08</v>
      </c>
    </row>
    <row r="7740" spans="1:11" x14ac:dyDescent="0.35">
      <c r="A7740" s="10">
        <v>11343</v>
      </c>
      <c r="B7740" s="10" t="s">
        <v>4428</v>
      </c>
      <c r="C7740" s="10" t="s">
        <v>34</v>
      </c>
      <c r="D7740" s="10">
        <v>2002</v>
      </c>
      <c r="E7740" s="10" t="s">
        <v>11</v>
      </c>
      <c r="F7740" s="10" t="s">
        <v>38</v>
      </c>
      <c r="G7740" s="10">
        <v>0</v>
      </c>
      <c r="H7740" s="10">
        <v>0</v>
      </c>
      <c r="I7740" s="10">
        <v>0.08</v>
      </c>
      <c r="J7740" s="10">
        <v>0</v>
      </c>
      <c r="K7740" s="10">
        <v>0.08</v>
      </c>
    </row>
    <row r="7741" spans="1:11" x14ac:dyDescent="0.35">
      <c r="A7741" s="9">
        <v>11344</v>
      </c>
      <c r="B7741" s="9" t="s">
        <v>4429</v>
      </c>
      <c r="C7741" s="9" t="s">
        <v>49</v>
      </c>
      <c r="D7741" s="9">
        <v>2010</v>
      </c>
      <c r="E7741" s="9" t="s">
        <v>10</v>
      </c>
      <c r="F7741" s="9" t="s">
        <v>772</v>
      </c>
      <c r="G7741" s="9">
        <v>0.03</v>
      </c>
      <c r="H7741" s="9">
        <v>0</v>
      </c>
      <c r="I7741" s="9">
        <v>0.05</v>
      </c>
      <c r="J7741" s="9">
        <v>0</v>
      </c>
      <c r="K7741" s="9">
        <v>0.08</v>
      </c>
    </row>
    <row r="7742" spans="1:11" x14ac:dyDescent="0.35">
      <c r="A7742" s="10">
        <v>11345</v>
      </c>
      <c r="B7742" s="10" t="s">
        <v>4430</v>
      </c>
      <c r="C7742" s="10" t="s">
        <v>36</v>
      </c>
      <c r="D7742" s="10">
        <v>2004</v>
      </c>
      <c r="E7742" s="10" t="s">
        <v>4</v>
      </c>
      <c r="F7742" s="10" t="s">
        <v>67</v>
      </c>
      <c r="G7742" s="10">
        <v>0.06</v>
      </c>
      <c r="H7742" s="10">
        <v>0.02</v>
      </c>
      <c r="I7742" s="10">
        <v>0</v>
      </c>
      <c r="J7742" s="10">
        <v>0</v>
      </c>
      <c r="K7742" s="10">
        <v>0.08</v>
      </c>
    </row>
    <row r="7743" spans="1:11" x14ac:dyDescent="0.35">
      <c r="A7743" s="9">
        <v>11346</v>
      </c>
      <c r="B7743" s="9" t="s">
        <v>4431</v>
      </c>
      <c r="C7743" s="9" t="s">
        <v>36</v>
      </c>
      <c r="D7743" s="9">
        <v>2003</v>
      </c>
      <c r="E7743" s="9" t="s">
        <v>4</v>
      </c>
      <c r="F7743" s="9" t="s">
        <v>67</v>
      </c>
      <c r="G7743" s="9">
        <v>0.06</v>
      </c>
      <c r="H7743" s="9">
        <v>0.02</v>
      </c>
      <c r="I7743" s="9">
        <v>0</v>
      </c>
      <c r="J7743" s="9">
        <v>0</v>
      </c>
      <c r="K7743" s="9">
        <v>0.08</v>
      </c>
    </row>
    <row r="7744" spans="1:11" x14ac:dyDescent="0.35">
      <c r="A7744" s="10">
        <v>11347</v>
      </c>
      <c r="B7744" s="10" t="s">
        <v>4432</v>
      </c>
      <c r="C7744" s="10" t="s">
        <v>34</v>
      </c>
      <c r="D7744" s="10">
        <v>2000</v>
      </c>
      <c r="E7744" s="10" t="s">
        <v>1</v>
      </c>
      <c r="F7744" s="10" t="s">
        <v>150</v>
      </c>
      <c r="G7744" s="10">
        <v>0</v>
      </c>
      <c r="H7744" s="10">
        <v>0</v>
      </c>
      <c r="I7744" s="10">
        <v>0.08</v>
      </c>
      <c r="J7744" s="10">
        <v>0</v>
      </c>
      <c r="K7744" s="10">
        <v>0.08</v>
      </c>
    </row>
    <row r="7745" spans="1:11" x14ac:dyDescent="0.35">
      <c r="A7745" s="9">
        <v>11348</v>
      </c>
      <c r="B7745" s="9" t="s">
        <v>3842</v>
      </c>
      <c r="C7745" s="9" t="s">
        <v>42</v>
      </c>
      <c r="D7745" s="9">
        <v>2010</v>
      </c>
      <c r="E7745" s="9" t="s">
        <v>9</v>
      </c>
      <c r="F7745" s="9" t="s">
        <v>266</v>
      </c>
      <c r="G7745" s="9">
        <v>0.08</v>
      </c>
      <c r="H7745" s="9">
        <v>0</v>
      </c>
      <c r="I7745" s="9">
        <v>0</v>
      </c>
      <c r="J7745" s="9">
        <v>0.01</v>
      </c>
      <c r="K7745" s="9">
        <v>0.08</v>
      </c>
    </row>
    <row r="7746" spans="1:11" x14ac:dyDescent="0.35">
      <c r="A7746" s="10">
        <v>11349</v>
      </c>
      <c r="B7746" s="10" t="s">
        <v>4433</v>
      </c>
      <c r="C7746" s="10" t="s">
        <v>88</v>
      </c>
      <c r="D7746" s="10">
        <v>2011</v>
      </c>
      <c r="E7746" s="10" t="s">
        <v>5</v>
      </c>
      <c r="F7746" s="10" t="s">
        <v>184</v>
      </c>
      <c r="G7746" s="10">
        <v>0.05</v>
      </c>
      <c r="H7746" s="10">
        <v>0.03</v>
      </c>
      <c r="I7746" s="10">
        <v>0</v>
      </c>
      <c r="J7746" s="10">
        <v>0.01</v>
      </c>
      <c r="K7746" s="10">
        <v>0.08</v>
      </c>
    </row>
    <row r="7747" spans="1:11" x14ac:dyDescent="0.35">
      <c r="A7747" s="9">
        <v>11350</v>
      </c>
      <c r="B7747" s="9" t="s">
        <v>4434</v>
      </c>
      <c r="C7747" s="9" t="s">
        <v>149</v>
      </c>
      <c r="D7747" s="9">
        <v>2005</v>
      </c>
      <c r="E7747" s="9" t="s">
        <v>9</v>
      </c>
      <c r="F7747" s="9" t="s">
        <v>160</v>
      </c>
      <c r="G7747" s="9">
        <v>0.06</v>
      </c>
      <c r="H7747" s="9">
        <v>0.02</v>
      </c>
      <c r="I7747" s="9">
        <v>0</v>
      </c>
      <c r="J7747" s="9">
        <v>0</v>
      </c>
      <c r="K7747" s="9">
        <v>0.08</v>
      </c>
    </row>
    <row r="7748" spans="1:11" x14ac:dyDescent="0.35">
      <c r="A7748" s="10">
        <v>11351</v>
      </c>
      <c r="B7748" s="10" t="s">
        <v>462</v>
      </c>
      <c r="C7748" s="10" t="s">
        <v>149</v>
      </c>
      <c r="D7748" s="10">
        <v>2005</v>
      </c>
      <c r="E7748" s="10" t="s">
        <v>1</v>
      </c>
      <c r="F7748" s="10" t="s">
        <v>38</v>
      </c>
      <c r="G7748" s="10">
        <v>0</v>
      </c>
      <c r="H7748" s="10">
        <v>0</v>
      </c>
      <c r="I7748" s="10">
        <v>0.08</v>
      </c>
      <c r="J7748" s="10">
        <v>0</v>
      </c>
      <c r="K7748" s="10">
        <v>0.08</v>
      </c>
    </row>
    <row r="7749" spans="1:11" x14ac:dyDescent="0.35">
      <c r="A7749" s="9">
        <v>11352</v>
      </c>
      <c r="B7749" s="9" t="s">
        <v>4435</v>
      </c>
      <c r="C7749" s="9" t="s">
        <v>36</v>
      </c>
      <c r="D7749" s="9">
        <v>2004</v>
      </c>
      <c r="E7749" s="9" t="s">
        <v>7</v>
      </c>
      <c r="F7749" s="9" t="s">
        <v>45</v>
      </c>
      <c r="G7749" s="9">
        <v>0.06</v>
      </c>
      <c r="H7749" s="9">
        <v>0.02</v>
      </c>
      <c r="I7749" s="9">
        <v>0</v>
      </c>
      <c r="J7749" s="9">
        <v>0</v>
      </c>
      <c r="K7749" s="9">
        <v>0.08</v>
      </c>
    </row>
    <row r="7750" spans="1:11" x14ac:dyDescent="0.35">
      <c r="A7750" s="10">
        <v>11353</v>
      </c>
      <c r="B7750" s="10" t="s">
        <v>4436</v>
      </c>
      <c r="C7750" s="10" t="s">
        <v>149</v>
      </c>
      <c r="D7750" s="10">
        <v>2006</v>
      </c>
      <c r="E7750" s="10" t="s">
        <v>3</v>
      </c>
      <c r="F7750" s="10" t="s">
        <v>75</v>
      </c>
      <c r="G7750" s="10">
        <v>0.06</v>
      </c>
      <c r="H7750" s="10">
        <v>0.02</v>
      </c>
      <c r="I7750" s="10">
        <v>0</v>
      </c>
      <c r="J7750" s="10">
        <v>0</v>
      </c>
      <c r="K7750" s="10">
        <v>0.08</v>
      </c>
    </row>
    <row r="7751" spans="1:11" x14ac:dyDescent="0.35">
      <c r="A7751" s="9">
        <v>11354</v>
      </c>
      <c r="B7751" s="9" t="s">
        <v>4437</v>
      </c>
      <c r="C7751" s="9" t="s">
        <v>36</v>
      </c>
      <c r="D7751" s="9">
        <v>2001</v>
      </c>
      <c r="E7751" s="9" t="s">
        <v>7</v>
      </c>
      <c r="F7751" s="9" t="s">
        <v>38</v>
      </c>
      <c r="G7751" s="9">
        <v>0.06</v>
      </c>
      <c r="H7751" s="9">
        <v>0.02</v>
      </c>
      <c r="I7751" s="9">
        <v>0</v>
      </c>
      <c r="J7751" s="9">
        <v>0</v>
      </c>
      <c r="K7751" s="9">
        <v>0.08</v>
      </c>
    </row>
    <row r="7752" spans="1:11" x14ac:dyDescent="0.35">
      <c r="A7752" s="10">
        <v>11355</v>
      </c>
      <c r="B7752" s="10" t="s">
        <v>609</v>
      </c>
      <c r="C7752" s="10" t="s">
        <v>39</v>
      </c>
      <c r="D7752" s="10">
        <v>2006</v>
      </c>
      <c r="E7752" s="10" t="s">
        <v>8</v>
      </c>
      <c r="F7752" s="10" t="s">
        <v>50</v>
      </c>
      <c r="G7752" s="10">
        <v>0.06</v>
      </c>
      <c r="H7752" s="10">
        <v>0.02</v>
      </c>
      <c r="I7752" s="10">
        <v>0</v>
      </c>
      <c r="J7752" s="10">
        <v>0</v>
      </c>
      <c r="K7752" s="10">
        <v>0.08</v>
      </c>
    </row>
    <row r="7753" spans="1:11" x14ac:dyDescent="0.35">
      <c r="A7753" s="9">
        <v>11356</v>
      </c>
      <c r="B7753" s="9" t="s">
        <v>4438</v>
      </c>
      <c r="C7753" s="9" t="s">
        <v>34</v>
      </c>
      <c r="D7753" s="9">
        <v>2008</v>
      </c>
      <c r="E7753" s="9" t="s">
        <v>10</v>
      </c>
      <c r="F7753" s="9" t="s">
        <v>76</v>
      </c>
      <c r="G7753" s="9">
        <v>0.04</v>
      </c>
      <c r="H7753" s="9">
        <v>0.03</v>
      </c>
      <c r="I7753" s="9">
        <v>0</v>
      </c>
      <c r="J7753" s="9">
        <v>0.01</v>
      </c>
      <c r="K7753" s="9">
        <v>0.08</v>
      </c>
    </row>
    <row r="7754" spans="1:11" x14ac:dyDescent="0.35">
      <c r="A7754" s="10">
        <v>11357</v>
      </c>
      <c r="B7754" s="10" t="s">
        <v>4439</v>
      </c>
      <c r="C7754" s="10" t="s">
        <v>72</v>
      </c>
      <c r="D7754" s="10">
        <v>1995</v>
      </c>
      <c r="E7754" s="10" t="s">
        <v>10</v>
      </c>
      <c r="F7754" s="10" t="s">
        <v>57</v>
      </c>
      <c r="G7754" s="10">
        <v>0.05</v>
      </c>
      <c r="H7754" s="10">
        <v>0.03</v>
      </c>
      <c r="I7754" s="10">
        <v>0</v>
      </c>
      <c r="J7754" s="10">
        <v>0.01</v>
      </c>
      <c r="K7754" s="10">
        <v>0.08</v>
      </c>
    </row>
    <row r="7755" spans="1:11" x14ac:dyDescent="0.35">
      <c r="A7755" s="9">
        <v>11358</v>
      </c>
      <c r="B7755" s="9" t="s">
        <v>4440</v>
      </c>
      <c r="C7755" s="9" t="s">
        <v>34</v>
      </c>
      <c r="D7755" s="9">
        <v>2002</v>
      </c>
      <c r="E7755" s="9" t="s">
        <v>1</v>
      </c>
      <c r="F7755" s="9" t="s">
        <v>61</v>
      </c>
      <c r="G7755" s="9">
        <v>0.04</v>
      </c>
      <c r="H7755" s="9">
        <v>0.03</v>
      </c>
      <c r="I7755" s="9">
        <v>0</v>
      </c>
      <c r="J7755" s="9">
        <v>0.01</v>
      </c>
      <c r="K7755" s="9">
        <v>0.08</v>
      </c>
    </row>
    <row r="7756" spans="1:11" x14ac:dyDescent="0.35">
      <c r="A7756" s="10">
        <v>11359</v>
      </c>
      <c r="B7756" s="10" t="s">
        <v>4441</v>
      </c>
      <c r="C7756" s="10" t="s">
        <v>49</v>
      </c>
      <c r="D7756" s="10">
        <v>2007</v>
      </c>
      <c r="E7756" s="10" t="s">
        <v>5</v>
      </c>
      <c r="F7756" s="10" t="s">
        <v>300</v>
      </c>
      <c r="G7756" s="10">
        <v>0.08</v>
      </c>
      <c r="H7756" s="10">
        <v>0</v>
      </c>
      <c r="I7756" s="10">
        <v>0</v>
      </c>
      <c r="J7756" s="10">
        <v>0.01</v>
      </c>
      <c r="K7756" s="10">
        <v>0.08</v>
      </c>
    </row>
    <row r="7757" spans="1:11" x14ac:dyDescent="0.35">
      <c r="A7757" s="9">
        <v>11360</v>
      </c>
      <c r="B7757" s="9" t="s">
        <v>4442</v>
      </c>
      <c r="C7757" s="9" t="s">
        <v>88</v>
      </c>
      <c r="D7757" s="9">
        <v>2011</v>
      </c>
      <c r="E7757" s="9" t="s">
        <v>9</v>
      </c>
      <c r="F7757" s="9" t="s">
        <v>75</v>
      </c>
      <c r="G7757" s="9">
        <v>0</v>
      </c>
      <c r="H7757" s="9">
        <v>0</v>
      </c>
      <c r="I7757" s="9">
        <v>0.08</v>
      </c>
      <c r="J7757" s="9">
        <v>0</v>
      </c>
      <c r="K7757" s="9">
        <v>0.08</v>
      </c>
    </row>
    <row r="7758" spans="1:11" x14ac:dyDescent="0.35">
      <c r="A7758" s="10">
        <v>11361</v>
      </c>
      <c r="B7758" s="10" t="s">
        <v>4443</v>
      </c>
      <c r="C7758" s="10" t="s">
        <v>44</v>
      </c>
      <c r="D7758" s="10">
        <v>2009</v>
      </c>
      <c r="E7758" s="10" t="s">
        <v>8</v>
      </c>
      <c r="F7758" s="10" t="s">
        <v>50</v>
      </c>
      <c r="G7758" s="10">
        <v>0.05</v>
      </c>
      <c r="H7758" s="10">
        <v>0.02</v>
      </c>
      <c r="I7758" s="10">
        <v>0</v>
      </c>
      <c r="J7758" s="10">
        <v>0.01</v>
      </c>
      <c r="K7758" s="10">
        <v>0.08</v>
      </c>
    </row>
    <row r="7759" spans="1:11" x14ac:dyDescent="0.35">
      <c r="A7759" s="9">
        <v>11362</v>
      </c>
      <c r="B7759" s="9" t="s">
        <v>4444</v>
      </c>
      <c r="C7759" s="9" t="s">
        <v>49</v>
      </c>
      <c r="D7759" s="9">
        <v>2006</v>
      </c>
      <c r="E7759" s="9" t="s">
        <v>12</v>
      </c>
      <c r="F7759" s="9" t="s">
        <v>67</v>
      </c>
      <c r="G7759" s="9">
        <v>0.05</v>
      </c>
      <c r="H7759" s="9">
        <v>0.03</v>
      </c>
      <c r="I7759" s="9">
        <v>0</v>
      </c>
      <c r="J7759" s="9">
        <v>0.01</v>
      </c>
      <c r="K7759" s="9">
        <v>0.08</v>
      </c>
    </row>
    <row r="7760" spans="1:11" x14ac:dyDescent="0.35">
      <c r="A7760" s="10">
        <v>11363</v>
      </c>
      <c r="B7760" s="10" t="s">
        <v>1461</v>
      </c>
      <c r="C7760" s="10" t="s">
        <v>69</v>
      </c>
      <c r="D7760" s="10">
        <v>2015</v>
      </c>
      <c r="E7760" s="10" t="s">
        <v>3</v>
      </c>
      <c r="F7760" s="10" t="s">
        <v>1462</v>
      </c>
      <c r="G7760" s="10">
        <v>0</v>
      </c>
      <c r="H7760" s="10">
        <v>0.06</v>
      </c>
      <c r="I7760" s="10">
        <v>0.01</v>
      </c>
      <c r="J7760" s="10">
        <v>0.01</v>
      </c>
      <c r="K7760" s="10">
        <v>0.08</v>
      </c>
    </row>
    <row r="7761" spans="1:11" x14ac:dyDescent="0.35">
      <c r="A7761" s="9">
        <v>11364</v>
      </c>
      <c r="B7761" s="9" t="s">
        <v>3254</v>
      </c>
      <c r="C7761" s="9" t="s">
        <v>69</v>
      </c>
      <c r="D7761" s="9">
        <v>2010</v>
      </c>
      <c r="E7761" s="9" t="s">
        <v>1</v>
      </c>
      <c r="F7761" s="9" t="s">
        <v>266</v>
      </c>
      <c r="G7761" s="9">
        <v>0.08</v>
      </c>
      <c r="H7761" s="9">
        <v>0</v>
      </c>
      <c r="I7761" s="9">
        <v>0</v>
      </c>
      <c r="J7761" s="9">
        <v>0.01</v>
      </c>
      <c r="K7761" s="9">
        <v>0.08</v>
      </c>
    </row>
    <row r="7762" spans="1:11" x14ac:dyDescent="0.35">
      <c r="A7762" s="10">
        <v>11365</v>
      </c>
      <c r="B7762" s="10" t="s">
        <v>4445</v>
      </c>
      <c r="C7762" s="10" t="s">
        <v>208</v>
      </c>
      <c r="D7762" s="10">
        <v>1998</v>
      </c>
      <c r="E7762" s="10" t="s">
        <v>9</v>
      </c>
      <c r="F7762" s="10" t="s">
        <v>46</v>
      </c>
      <c r="G7762" s="10">
        <v>0</v>
      </c>
      <c r="H7762" s="10">
        <v>0</v>
      </c>
      <c r="I7762" s="10">
        <v>0.08</v>
      </c>
      <c r="J7762" s="10">
        <v>0</v>
      </c>
      <c r="K7762" s="10">
        <v>0.08</v>
      </c>
    </row>
    <row r="7763" spans="1:11" x14ac:dyDescent="0.35">
      <c r="A7763" s="9">
        <v>11366</v>
      </c>
      <c r="B7763" s="9" t="s">
        <v>4446</v>
      </c>
      <c r="C7763" s="9" t="s">
        <v>72</v>
      </c>
      <c r="D7763" s="9">
        <v>2000</v>
      </c>
      <c r="E7763" s="9" t="s">
        <v>2</v>
      </c>
      <c r="F7763" s="9" t="s">
        <v>444</v>
      </c>
      <c r="G7763" s="9">
        <v>0.05</v>
      </c>
      <c r="H7763" s="9">
        <v>0.03</v>
      </c>
      <c r="I7763" s="9">
        <v>0</v>
      </c>
      <c r="J7763" s="9">
        <v>0.01</v>
      </c>
      <c r="K7763" s="9">
        <v>0.08</v>
      </c>
    </row>
    <row r="7764" spans="1:11" x14ac:dyDescent="0.35">
      <c r="A7764" s="10">
        <v>11367</v>
      </c>
      <c r="B7764" s="10" t="s">
        <v>4311</v>
      </c>
      <c r="C7764" s="10" t="s">
        <v>69</v>
      </c>
      <c r="D7764" s="10">
        <v>2009</v>
      </c>
      <c r="E7764" s="10" t="s">
        <v>7</v>
      </c>
      <c r="F7764" s="10" t="s">
        <v>78</v>
      </c>
      <c r="G7764" s="10">
        <v>0.04</v>
      </c>
      <c r="H7764" s="10">
        <v>0.03</v>
      </c>
      <c r="I7764" s="10">
        <v>0</v>
      </c>
      <c r="J7764" s="10">
        <v>0.01</v>
      </c>
      <c r="K7764" s="10">
        <v>0.08</v>
      </c>
    </row>
    <row r="7765" spans="1:11" x14ac:dyDescent="0.35">
      <c r="A7765" s="9">
        <v>11368</v>
      </c>
      <c r="B7765" s="9" t="s">
        <v>4447</v>
      </c>
      <c r="C7765" s="9" t="s">
        <v>34</v>
      </c>
      <c r="D7765" s="9">
        <v>2006</v>
      </c>
      <c r="E7765" s="9" t="s">
        <v>9</v>
      </c>
      <c r="F7765" s="9" t="s">
        <v>57</v>
      </c>
      <c r="G7765" s="9">
        <v>0</v>
      </c>
      <c r="H7765" s="9">
        <v>0</v>
      </c>
      <c r="I7765" s="9">
        <v>0.08</v>
      </c>
      <c r="J7765" s="9">
        <v>0</v>
      </c>
      <c r="K7765" s="9">
        <v>0.08</v>
      </c>
    </row>
    <row r="7766" spans="1:11" x14ac:dyDescent="0.35">
      <c r="A7766" s="10">
        <v>11369</v>
      </c>
      <c r="B7766" s="10" t="s">
        <v>4448</v>
      </c>
      <c r="C7766" s="10" t="s">
        <v>36</v>
      </c>
      <c r="D7766" s="10">
        <v>2005</v>
      </c>
      <c r="E7766" s="10" t="s">
        <v>6</v>
      </c>
      <c r="F7766" s="10" t="s">
        <v>824</v>
      </c>
      <c r="G7766" s="10">
        <v>0.06</v>
      </c>
      <c r="H7766" s="10">
        <v>0.02</v>
      </c>
      <c r="I7766" s="10">
        <v>0</v>
      </c>
      <c r="J7766" s="10">
        <v>0</v>
      </c>
      <c r="K7766" s="10">
        <v>0.08</v>
      </c>
    </row>
    <row r="7767" spans="1:11" x14ac:dyDescent="0.35">
      <c r="A7767" s="9">
        <v>11370</v>
      </c>
      <c r="B7767" s="9" t="s">
        <v>3214</v>
      </c>
      <c r="C7767" s="9" t="s">
        <v>70</v>
      </c>
      <c r="D7767" s="9">
        <v>2011</v>
      </c>
      <c r="E7767" s="9" t="s">
        <v>10</v>
      </c>
      <c r="F7767" s="9" t="s">
        <v>194</v>
      </c>
      <c r="G7767" s="9">
        <v>0.05</v>
      </c>
      <c r="H7767" s="9">
        <v>0.03</v>
      </c>
      <c r="I7767" s="9">
        <v>0</v>
      </c>
      <c r="J7767" s="9">
        <v>0.01</v>
      </c>
      <c r="K7767" s="9">
        <v>0.08</v>
      </c>
    </row>
    <row r="7768" spans="1:11" x14ac:dyDescent="0.35">
      <c r="A7768" s="10">
        <v>11371</v>
      </c>
      <c r="B7768" s="10" t="s">
        <v>1218</v>
      </c>
      <c r="C7768" s="10" t="s">
        <v>94</v>
      </c>
      <c r="D7768" s="10">
        <v>2012</v>
      </c>
      <c r="E7768" s="10" t="s">
        <v>4</v>
      </c>
      <c r="F7768" s="10" t="s">
        <v>690</v>
      </c>
      <c r="G7768" s="10">
        <v>0</v>
      </c>
      <c r="H7768" s="10">
        <v>7.0000000000000007E-2</v>
      </c>
      <c r="I7768" s="10">
        <v>0</v>
      </c>
      <c r="J7768" s="10">
        <v>0.01</v>
      </c>
      <c r="K7768" s="10">
        <v>0.08</v>
      </c>
    </row>
    <row r="7769" spans="1:11" x14ac:dyDescent="0.35">
      <c r="A7769" s="9">
        <v>11372</v>
      </c>
      <c r="B7769" s="9" t="s">
        <v>4449</v>
      </c>
      <c r="C7769" s="9" t="s">
        <v>34</v>
      </c>
      <c r="D7769" s="9">
        <v>2005</v>
      </c>
      <c r="E7769" s="9" t="s">
        <v>4</v>
      </c>
      <c r="F7769" s="9" t="s">
        <v>742</v>
      </c>
      <c r="G7769" s="9">
        <v>0.04</v>
      </c>
      <c r="H7769" s="9">
        <v>0.03</v>
      </c>
      <c r="I7769" s="9">
        <v>0</v>
      </c>
      <c r="J7769" s="9">
        <v>0.01</v>
      </c>
      <c r="K7769" s="9">
        <v>0.08</v>
      </c>
    </row>
    <row r="7770" spans="1:11" x14ac:dyDescent="0.35">
      <c r="A7770" s="10">
        <v>11373</v>
      </c>
      <c r="B7770" s="10" t="s">
        <v>4450</v>
      </c>
      <c r="C7770" s="10" t="s">
        <v>49</v>
      </c>
      <c r="D7770" s="10">
        <v>2007</v>
      </c>
      <c r="E7770" s="10" t="s">
        <v>2</v>
      </c>
      <c r="F7770" s="10" t="s">
        <v>38</v>
      </c>
      <c r="G7770" s="10">
        <v>0.08</v>
      </c>
      <c r="H7770" s="10">
        <v>0</v>
      </c>
      <c r="I7770" s="10">
        <v>0</v>
      </c>
      <c r="J7770" s="10">
        <v>0.01</v>
      </c>
      <c r="K7770" s="10">
        <v>0.08</v>
      </c>
    </row>
    <row r="7771" spans="1:11" x14ac:dyDescent="0.35">
      <c r="A7771" s="9">
        <v>11374</v>
      </c>
      <c r="B7771" s="9" t="s">
        <v>1470</v>
      </c>
      <c r="C7771" s="9" t="s">
        <v>69</v>
      </c>
      <c r="D7771" s="9">
        <v>2012</v>
      </c>
      <c r="E7771" s="9" t="s">
        <v>11</v>
      </c>
      <c r="F7771" s="9" t="s">
        <v>633</v>
      </c>
      <c r="G7771" s="9">
        <v>0.01</v>
      </c>
      <c r="H7771" s="9">
        <v>0.04</v>
      </c>
      <c r="I7771" s="9">
        <v>0.02</v>
      </c>
      <c r="J7771" s="9">
        <v>0.01</v>
      </c>
      <c r="K7771" s="9">
        <v>0.08</v>
      </c>
    </row>
    <row r="7772" spans="1:11" x14ac:dyDescent="0.35">
      <c r="A7772" s="10">
        <v>11375</v>
      </c>
      <c r="B7772" s="10" t="s">
        <v>2598</v>
      </c>
      <c r="C7772" s="10" t="s">
        <v>44</v>
      </c>
      <c r="D7772" s="10">
        <v>2006</v>
      </c>
      <c r="E7772" s="10" t="s">
        <v>2</v>
      </c>
      <c r="F7772" s="10" t="s">
        <v>46</v>
      </c>
      <c r="G7772" s="10">
        <v>0.05</v>
      </c>
      <c r="H7772" s="10">
        <v>0.02</v>
      </c>
      <c r="I7772" s="10">
        <v>0</v>
      </c>
      <c r="J7772" s="10">
        <v>0.01</v>
      </c>
      <c r="K7772" s="10">
        <v>0.08</v>
      </c>
    </row>
    <row r="7773" spans="1:11" x14ac:dyDescent="0.35">
      <c r="A7773" s="9">
        <v>11376</v>
      </c>
      <c r="B7773" s="9" t="s">
        <v>4451</v>
      </c>
      <c r="C7773" s="9" t="s">
        <v>34</v>
      </c>
      <c r="D7773" s="9">
        <v>2005</v>
      </c>
      <c r="E7773" s="9" t="s">
        <v>10</v>
      </c>
      <c r="F7773" s="9" t="s">
        <v>75</v>
      </c>
      <c r="G7773" s="9">
        <v>0.04</v>
      </c>
      <c r="H7773" s="9">
        <v>0.03</v>
      </c>
      <c r="I7773" s="9">
        <v>0</v>
      </c>
      <c r="J7773" s="9">
        <v>0.01</v>
      </c>
      <c r="K7773" s="9">
        <v>0.08</v>
      </c>
    </row>
    <row r="7774" spans="1:11" x14ac:dyDescent="0.35">
      <c r="A7774" s="10">
        <v>11377</v>
      </c>
      <c r="B7774" s="10" t="s">
        <v>4452</v>
      </c>
      <c r="C7774" s="10" t="s">
        <v>49</v>
      </c>
      <c r="D7774" s="10">
        <v>2009</v>
      </c>
      <c r="E7774" s="10" t="s">
        <v>8</v>
      </c>
      <c r="F7774" s="10" t="s">
        <v>67</v>
      </c>
      <c r="G7774" s="10">
        <v>0.08</v>
      </c>
      <c r="H7774" s="10">
        <v>0</v>
      </c>
      <c r="I7774" s="10">
        <v>0</v>
      </c>
      <c r="J7774" s="10">
        <v>0.01</v>
      </c>
      <c r="K7774" s="10">
        <v>0.08</v>
      </c>
    </row>
    <row r="7775" spans="1:11" x14ac:dyDescent="0.35">
      <c r="A7775" s="9">
        <v>11378</v>
      </c>
      <c r="B7775" s="9" t="s">
        <v>4453</v>
      </c>
      <c r="C7775" s="9" t="s">
        <v>88</v>
      </c>
      <c r="D7775" s="12" t="s">
        <v>145</v>
      </c>
      <c r="E7775" s="9" t="s">
        <v>3</v>
      </c>
      <c r="F7775" s="9" t="s">
        <v>466</v>
      </c>
      <c r="G7775" s="9">
        <v>0.08</v>
      </c>
      <c r="H7775" s="9">
        <v>0</v>
      </c>
      <c r="I7775" s="9">
        <v>0</v>
      </c>
      <c r="J7775" s="9">
        <v>0</v>
      </c>
      <c r="K7775" s="9">
        <v>0.08</v>
      </c>
    </row>
    <row r="7776" spans="1:11" x14ac:dyDescent="0.35">
      <c r="A7776" s="10">
        <v>11379</v>
      </c>
      <c r="B7776" s="10" t="s">
        <v>799</v>
      </c>
      <c r="C7776" s="10" t="s">
        <v>94</v>
      </c>
      <c r="D7776" s="10">
        <v>2010</v>
      </c>
      <c r="E7776" s="10" t="s">
        <v>5</v>
      </c>
      <c r="F7776" s="10" t="s">
        <v>887</v>
      </c>
      <c r="G7776" s="10">
        <v>0.02</v>
      </c>
      <c r="H7776" s="10">
        <v>0.05</v>
      </c>
      <c r="I7776" s="10">
        <v>0</v>
      </c>
      <c r="J7776" s="10">
        <v>0.01</v>
      </c>
      <c r="K7776" s="10">
        <v>0.08</v>
      </c>
    </row>
    <row r="7777" spans="1:11" x14ac:dyDescent="0.35">
      <c r="A7777" s="9">
        <v>11380</v>
      </c>
      <c r="B7777" s="9" t="s">
        <v>4454</v>
      </c>
      <c r="C7777" s="9" t="s">
        <v>72</v>
      </c>
      <c r="D7777" s="9">
        <v>1996</v>
      </c>
      <c r="E7777" s="9" t="s">
        <v>2</v>
      </c>
      <c r="F7777" s="9" t="s">
        <v>114</v>
      </c>
      <c r="G7777" s="9">
        <v>0.05</v>
      </c>
      <c r="H7777" s="9">
        <v>0.03</v>
      </c>
      <c r="I7777" s="9">
        <v>0</v>
      </c>
      <c r="J7777" s="9">
        <v>0.01</v>
      </c>
      <c r="K7777" s="9">
        <v>0.08</v>
      </c>
    </row>
    <row r="7778" spans="1:11" x14ac:dyDescent="0.35">
      <c r="A7778" s="10">
        <v>11381</v>
      </c>
      <c r="B7778" s="10" t="s">
        <v>4455</v>
      </c>
      <c r="C7778" s="10" t="s">
        <v>47</v>
      </c>
      <c r="D7778" s="10">
        <v>1998</v>
      </c>
      <c r="E7778" s="10" t="s">
        <v>1</v>
      </c>
      <c r="F7778" s="10" t="s">
        <v>171</v>
      </c>
      <c r="G7778" s="10">
        <v>0</v>
      </c>
      <c r="H7778" s="10">
        <v>0</v>
      </c>
      <c r="I7778" s="10">
        <v>0.08</v>
      </c>
      <c r="J7778" s="10">
        <v>0</v>
      </c>
      <c r="K7778" s="10">
        <v>0.08</v>
      </c>
    </row>
    <row r="7779" spans="1:11" x14ac:dyDescent="0.35">
      <c r="A7779" s="9">
        <v>11382</v>
      </c>
      <c r="B7779" s="9" t="s">
        <v>4456</v>
      </c>
      <c r="C7779" s="9" t="s">
        <v>34</v>
      </c>
      <c r="D7779" s="9">
        <v>2009</v>
      </c>
      <c r="E7779" s="9" t="s">
        <v>3</v>
      </c>
      <c r="F7779" s="9" t="s">
        <v>43</v>
      </c>
      <c r="G7779" s="9">
        <v>0.04</v>
      </c>
      <c r="H7779" s="9">
        <v>0.03</v>
      </c>
      <c r="I7779" s="9">
        <v>0</v>
      </c>
      <c r="J7779" s="9">
        <v>0.01</v>
      </c>
      <c r="K7779" s="9">
        <v>0.08</v>
      </c>
    </row>
    <row r="7780" spans="1:11" x14ac:dyDescent="0.35">
      <c r="A7780" s="10">
        <v>11383</v>
      </c>
      <c r="B7780" s="10" t="s">
        <v>4457</v>
      </c>
      <c r="C7780" s="10" t="s">
        <v>44</v>
      </c>
      <c r="D7780" s="10">
        <v>2005</v>
      </c>
      <c r="E7780" s="10" t="s">
        <v>5</v>
      </c>
      <c r="F7780" s="10" t="s">
        <v>50</v>
      </c>
      <c r="G7780" s="10">
        <v>7.0000000000000007E-2</v>
      </c>
      <c r="H7780" s="10">
        <v>0</v>
      </c>
      <c r="I7780" s="10">
        <v>0</v>
      </c>
      <c r="J7780" s="10">
        <v>0.01</v>
      </c>
      <c r="K7780" s="10">
        <v>0.08</v>
      </c>
    </row>
    <row r="7781" spans="1:11" x14ac:dyDescent="0.35">
      <c r="A7781" s="9">
        <v>11384</v>
      </c>
      <c r="B7781" s="9" t="s">
        <v>1909</v>
      </c>
      <c r="C7781" s="9" t="s">
        <v>102</v>
      </c>
      <c r="D7781" s="9">
        <v>2015</v>
      </c>
      <c r="E7781" s="9" t="s">
        <v>9</v>
      </c>
      <c r="F7781" s="9" t="s">
        <v>75</v>
      </c>
      <c r="G7781" s="9">
        <v>0</v>
      </c>
      <c r="H7781" s="9">
        <v>0</v>
      </c>
      <c r="I7781" s="9">
        <v>0.08</v>
      </c>
      <c r="J7781" s="9">
        <v>0</v>
      </c>
      <c r="K7781" s="9">
        <v>0.08</v>
      </c>
    </row>
    <row r="7782" spans="1:11" x14ac:dyDescent="0.35">
      <c r="A7782" s="10">
        <v>11385</v>
      </c>
      <c r="B7782" s="10" t="s">
        <v>4458</v>
      </c>
      <c r="C7782" s="10" t="s">
        <v>72</v>
      </c>
      <c r="D7782" s="10">
        <v>1996</v>
      </c>
      <c r="E7782" s="10" t="s">
        <v>7</v>
      </c>
      <c r="F7782" s="10" t="s">
        <v>491</v>
      </c>
      <c r="G7782" s="10">
        <v>0.05</v>
      </c>
      <c r="H7782" s="10">
        <v>0.03</v>
      </c>
      <c r="I7782" s="10">
        <v>0</v>
      </c>
      <c r="J7782" s="10">
        <v>0.01</v>
      </c>
      <c r="K7782" s="10">
        <v>0.08</v>
      </c>
    </row>
    <row r="7783" spans="1:11" x14ac:dyDescent="0.35">
      <c r="A7783" s="9">
        <v>11386</v>
      </c>
      <c r="B7783" s="9" t="s">
        <v>4459</v>
      </c>
      <c r="C7783" s="9" t="s">
        <v>88</v>
      </c>
      <c r="D7783" s="9">
        <v>2013</v>
      </c>
      <c r="E7783" s="9" t="s">
        <v>6</v>
      </c>
      <c r="F7783" s="9" t="s">
        <v>772</v>
      </c>
      <c r="G7783" s="9">
        <v>0</v>
      </c>
      <c r="H7783" s="9">
        <v>0</v>
      </c>
      <c r="I7783" s="9">
        <v>0.08</v>
      </c>
      <c r="J7783" s="9">
        <v>0</v>
      </c>
      <c r="K7783" s="9">
        <v>0.08</v>
      </c>
    </row>
    <row r="7784" spans="1:11" x14ac:dyDescent="0.35">
      <c r="A7784" s="10">
        <v>11387</v>
      </c>
      <c r="B7784" s="10" t="s">
        <v>4460</v>
      </c>
      <c r="C7784" s="10" t="s">
        <v>88</v>
      </c>
      <c r="D7784" s="10">
        <v>2013</v>
      </c>
      <c r="E7784" s="10" t="s">
        <v>9</v>
      </c>
      <c r="F7784" s="10" t="s">
        <v>4461</v>
      </c>
      <c r="G7784" s="10">
        <v>0</v>
      </c>
      <c r="H7784" s="10">
        <v>0</v>
      </c>
      <c r="I7784" s="10">
        <v>0.08</v>
      </c>
      <c r="J7784" s="10">
        <v>0</v>
      </c>
      <c r="K7784" s="10">
        <v>0.08</v>
      </c>
    </row>
    <row r="7785" spans="1:11" x14ac:dyDescent="0.35">
      <c r="A7785" s="9">
        <v>11388</v>
      </c>
      <c r="B7785" s="9" t="s">
        <v>4462</v>
      </c>
      <c r="C7785" s="9" t="s">
        <v>49</v>
      </c>
      <c r="D7785" s="9">
        <v>2009</v>
      </c>
      <c r="E7785" s="9" t="s">
        <v>9</v>
      </c>
      <c r="F7785" s="9" t="s">
        <v>1161</v>
      </c>
      <c r="G7785" s="9">
        <v>0.08</v>
      </c>
      <c r="H7785" s="9">
        <v>0</v>
      </c>
      <c r="I7785" s="9">
        <v>0</v>
      </c>
      <c r="J7785" s="9">
        <v>0.01</v>
      </c>
      <c r="K7785" s="9">
        <v>0.08</v>
      </c>
    </row>
    <row r="7786" spans="1:11" x14ac:dyDescent="0.35">
      <c r="A7786" s="10">
        <v>11389</v>
      </c>
      <c r="B7786" s="10" t="s">
        <v>4463</v>
      </c>
      <c r="C7786" s="10" t="s">
        <v>34</v>
      </c>
      <c r="D7786" s="10">
        <v>2009</v>
      </c>
      <c r="E7786" s="10" t="s">
        <v>1</v>
      </c>
      <c r="F7786" s="10" t="s">
        <v>38</v>
      </c>
      <c r="G7786" s="10">
        <v>0</v>
      </c>
      <c r="H7786" s="10">
        <v>0</v>
      </c>
      <c r="I7786" s="10">
        <v>0.08</v>
      </c>
      <c r="J7786" s="10">
        <v>0</v>
      </c>
      <c r="K7786" s="10">
        <v>0.08</v>
      </c>
    </row>
    <row r="7787" spans="1:11" x14ac:dyDescent="0.35">
      <c r="A7787" s="9">
        <v>11390</v>
      </c>
      <c r="B7787" s="9" t="s">
        <v>4464</v>
      </c>
      <c r="C7787" s="9" t="s">
        <v>94</v>
      </c>
      <c r="D7787" s="9">
        <v>2008</v>
      </c>
      <c r="E7787" s="9" t="s">
        <v>8</v>
      </c>
      <c r="F7787" s="9" t="s">
        <v>61</v>
      </c>
      <c r="G7787" s="9">
        <v>0</v>
      </c>
      <c r="H7787" s="9">
        <v>7.0000000000000007E-2</v>
      </c>
      <c r="I7787" s="9">
        <v>0</v>
      </c>
      <c r="J7787" s="9">
        <v>0.02</v>
      </c>
      <c r="K7787" s="9">
        <v>0.08</v>
      </c>
    </row>
    <row r="7788" spans="1:11" x14ac:dyDescent="0.35">
      <c r="A7788" s="10">
        <v>11391</v>
      </c>
      <c r="B7788" s="10" t="s">
        <v>4465</v>
      </c>
      <c r="C7788" s="10" t="s">
        <v>34</v>
      </c>
      <c r="D7788" s="10">
        <v>2002</v>
      </c>
      <c r="E7788" s="10" t="s">
        <v>3</v>
      </c>
      <c r="F7788" s="10" t="s">
        <v>118</v>
      </c>
      <c r="G7788" s="10">
        <v>0.04</v>
      </c>
      <c r="H7788" s="10">
        <v>0.03</v>
      </c>
      <c r="I7788" s="10">
        <v>0</v>
      </c>
      <c r="J7788" s="10">
        <v>0.01</v>
      </c>
      <c r="K7788" s="10">
        <v>0.08</v>
      </c>
    </row>
    <row r="7789" spans="1:11" x14ac:dyDescent="0.35">
      <c r="A7789" s="9">
        <v>11392</v>
      </c>
      <c r="B7789" s="9" t="s">
        <v>4466</v>
      </c>
      <c r="C7789" s="9" t="s">
        <v>49</v>
      </c>
      <c r="D7789" s="9">
        <v>2008</v>
      </c>
      <c r="E7789" s="9" t="s">
        <v>4</v>
      </c>
      <c r="F7789" s="9" t="s">
        <v>75</v>
      </c>
      <c r="G7789" s="9">
        <v>0.08</v>
      </c>
      <c r="H7789" s="9">
        <v>0</v>
      </c>
      <c r="I7789" s="9">
        <v>0</v>
      </c>
      <c r="J7789" s="9">
        <v>0.01</v>
      </c>
      <c r="K7789" s="9">
        <v>0.08</v>
      </c>
    </row>
    <row r="7790" spans="1:11" x14ac:dyDescent="0.35">
      <c r="A7790" s="10">
        <v>11393</v>
      </c>
      <c r="B7790" s="10" t="s">
        <v>4467</v>
      </c>
      <c r="C7790" s="10" t="s">
        <v>49</v>
      </c>
      <c r="D7790" s="10">
        <v>2009</v>
      </c>
      <c r="E7790" s="10" t="s">
        <v>11</v>
      </c>
      <c r="F7790" s="10" t="s">
        <v>75</v>
      </c>
      <c r="G7790" s="10">
        <v>0</v>
      </c>
      <c r="H7790" s="10">
        <v>0</v>
      </c>
      <c r="I7790" s="10">
        <v>0.08</v>
      </c>
      <c r="J7790" s="10">
        <v>0</v>
      </c>
      <c r="K7790" s="10">
        <v>0.08</v>
      </c>
    </row>
    <row r="7791" spans="1:11" x14ac:dyDescent="0.35">
      <c r="A7791" s="9">
        <v>11394</v>
      </c>
      <c r="B7791" s="9" t="s">
        <v>4468</v>
      </c>
      <c r="C7791" s="9" t="s">
        <v>44</v>
      </c>
      <c r="D7791" s="9">
        <v>2005</v>
      </c>
      <c r="E7791" s="9" t="s">
        <v>5</v>
      </c>
      <c r="F7791" s="9" t="s">
        <v>78</v>
      </c>
      <c r="G7791" s="9">
        <v>7.0000000000000007E-2</v>
      </c>
      <c r="H7791" s="9">
        <v>0</v>
      </c>
      <c r="I7791" s="9">
        <v>0</v>
      </c>
      <c r="J7791" s="9">
        <v>0.01</v>
      </c>
      <c r="K7791" s="9">
        <v>0.08</v>
      </c>
    </row>
    <row r="7792" spans="1:11" x14ac:dyDescent="0.35">
      <c r="A7792" s="10">
        <v>11395</v>
      </c>
      <c r="B7792" s="10" t="s">
        <v>2774</v>
      </c>
      <c r="C7792" s="10" t="s">
        <v>36</v>
      </c>
      <c r="D7792" s="10">
        <v>2004</v>
      </c>
      <c r="E7792" s="10" t="s">
        <v>1</v>
      </c>
      <c r="F7792" s="10" t="s">
        <v>61</v>
      </c>
      <c r="G7792" s="10">
        <v>0.06</v>
      </c>
      <c r="H7792" s="10">
        <v>0.02</v>
      </c>
      <c r="I7792" s="10">
        <v>0</v>
      </c>
      <c r="J7792" s="10">
        <v>0</v>
      </c>
      <c r="K7792" s="10">
        <v>0.08</v>
      </c>
    </row>
    <row r="7793" spans="1:11" x14ac:dyDescent="0.35">
      <c r="A7793" s="9">
        <v>11396</v>
      </c>
      <c r="B7793" s="9" t="s">
        <v>4469</v>
      </c>
      <c r="C7793" s="9" t="s">
        <v>44</v>
      </c>
      <c r="D7793" s="9">
        <v>2005</v>
      </c>
      <c r="E7793" s="9" t="s">
        <v>4</v>
      </c>
      <c r="F7793" s="9" t="s">
        <v>45</v>
      </c>
      <c r="G7793" s="9">
        <v>0</v>
      </c>
      <c r="H7793" s="9">
        <v>0</v>
      </c>
      <c r="I7793" s="9">
        <v>0.08</v>
      </c>
      <c r="J7793" s="9">
        <v>0</v>
      </c>
      <c r="K7793" s="9">
        <v>0.08</v>
      </c>
    </row>
    <row r="7794" spans="1:11" x14ac:dyDescent="0.35">
      <c r="A7794" s="10">
        <v>11397</v>
      </c>
      <c r="B7794" s="10" t="s">
        <v>4470</v>
      </c>
      <c r="C7794" s="10" t="s">
        <v>44</v>
      </c>
      <c r="D7794" s="10">
        <v>2009</v>
      </c>
      <c r="E7794" s="10" t="s">
        <v>4</v>
      </c>
      <c r="F7794" s="10" t="s">
        <v>2792</v>
      </c>
      <c r="G7794" s="10">
        <v>0</v>
      </c>
      <c r="H7794" s="10">
        <v>0</v>
      </c>
      <c r="I7794" s="10">
        <v>0.08</v>
      </c>
      <c r="J7794" s="10">
        <v>0</v>
      </c>
      <c r="K7794" s="10">
        <v>0.08</v>
      </c>
    </row>
    <row r="7795" spans="1:11" x14ac:dyDescent="0.35">
      <c r="A7795" s="9">
        <v>11398</v>
      </c>
      <c r="B7795" s="9" t="s">
        <v>1248</v>
      </c>
      <c r="C7795" s="9" t="s">
        <v>149</v>
      </c>
      <c r="D7795" s="9">
        <v>2005</v>
      </c>
      <c r="E7795" s="9" t="s">
        <v>1</v>
      </c>
      <c r="F7795" s="9" t="s">
        <v>61</v>
      </c>
      <c r="G7795" s="9">
        <v>0.06</v>
      </c>
      <c r="H7795" s="9">
        <v>0.02</v>
      </c>
      <c r="I7795" s="9">
        <v>0</v>
      </c>
      <c r="J7795" s="9">
        <v>0</v>
      </c>
      <c r="K7795" s="9">
        <v>0.08</v>
      </c>
    </row>
    <row r="7796" spans="1:11" x14ac:dyDescent="0.35">
      <c r="A7796" s="10">
        <v>11399</v>
      </c>
      <c r="B7796" s="10" t="s">
        <v>4471</v>
      </c>
      <c r="C7796" s="10" t="s">
        <v>49</v>
      </c>
      <c r="D7796" s="10">
        <v>2011</v>
      </c>
      <c r="E7796" s="10" t="s">
        <v>9</v>
      </c>
      <c r="F7796" s="10" t="s">
        <v>75</v>
      </c>
      <c r="G7796" s="10">
        <v>0</v>
      </c>
      <c r="H7796" s="10">
        <v>0</v>
      </c>
      <c r="I7796" s="10">
        <v>0.08</v>
      </c>
      <c r="J7796" s="10">
        <v>0</v>
      </c>
      <c r="K7796" s="10">
        <v>0.08</v>
      </c>
    </row>
    <row r="7797" spans="1:11" x14ac:dyDescent="0.35">
      <c r="A7797" s="9">
        <v>11400</v>
      </c>
      <c r="B7797" s="9" t="s">
        <v>474</v>
      </c>
      <c r="C7797" s="9" t="s">
        <v>94</v>
      </c>
      <c r="D7797" s="9">
        <v>2011</v>
      </c>
      <c r="E7797" s="9" t="s">
        <v>1</v>
      </c>
      <c r="F7797" s="9" t="s">
        <v>52</v>
      </c>
      <c r="G7797" s="9">
        <v>0.06</v>
      </c>
      <c r="H7797" s="9">
        <v>0.01</v>
      </c>
      <c r="I7797" s="9">
        <v>0</v>
      </c>
      <c r="J7797" s="9">
        <v>0.01</v>
      </c>
      <c r="K7797" s="9">
        <v>0.08</v>
      </c>
    </row>
    <row r="7798" spans="1:11" x14ac:dyDescent="0.35">
      <c r="A7798" s="10">
        <v>11401</v>
      </c>
      <c r="B7798" s="10" t="s">
        <v>4472</v>
      </c>
      <c r="C7798" s="10" t="s">
        <v>69</v>
      </c>
      <c r="D7798" s="10">
        <v>2008</v>
      </c>
      <c r="E7798" s="10" t="s">
        <v>3</v>
      </c>
      <c r="F7798" s="10" t="s">
        <v>46</v>
      </c>
      <c r="G7798" s="10">
        <v>0</v>
      </c>
      <c r="H7798" s="10">
        <v>0</v>
      </c>
      <c r="I7798" s="10">
        <v>0.08</v>
      </c>
      <c r="J7798" s="10">
        <v>0</v>
      </c>
      <c r="K7798" s="10">
        <v>0.08</v>
      </c>
    </row>
    <row r="7799" spans="1:11" x14ac:dyDescent="0.35">
      <c r="A7799" s="9">
        <v>11402</v>
      </c>
      <c r="B7799" s="9" t="s">
        <v>4473</v>
      </c>
      <c r="C7799" s="9" t="s">
        <v>36</v>
      </c>
      <c r="D7799" s="9">
        <v>2001</v>
      </c>
      <c r="E7799" s="9" t="s">
        <v>2</v>
      </c>
      <c r="F7799" s="9" t="s">
        <v>403</v>
      </c>
      <c r="G7799" s="9">
        <v>0.06</v>
      </c>
      <c r="H7799" s="9">
        <v>0.02</v>
      </c>
      <c r="I7799" s="9">
        <v>0</v>
      </c>
      <c r="J7799" s="9">
        <v>0</v>
      </c>
      <c r="K7799" s="9">
        <v>0.08</v>
      </c>
    </row>
    <row r="7800" spans="1:11" x14ac:dyDescent="0.35">
      <c r="A7800" s="10">
        <v>11403</v>
      </c>
      <c r="B7800" s="10" t="s">
        <v>4474</v>
      </c>
      <c r="C7800" s="10" t="s">
        <v>34</v>
      </c>
      <c r="D7800" s="10">
        <v>2006</v>
      </c>
      <c r="E7800" s="10" t="s">
        <v>7</v>
      </c>
      <c r="F7800" s="10" t="s">
        <v>930</v>
      </c>
      <c r="G7800" s="10">
        <v>0.04</v>
      </c>
      <c r="H7800" s="10">
        <v>0.03</v>
      </c>
      <c r="I7800" s="10">
        <v>0</v>
      </c>
      <c r="J7800" s="10">
        <v>0.01</v>
      </c>
      <c r="K7800" s="10">
        <v>0.08</v>
      </c>
    </row>
    <row r="7801" spans="1:11" x14ac:dyDescent="0.35">
      <c r="A7801" s="9">
        <v>11404</v>
      </c>
      <c r="B7801" s="9" t="s">
        <v>4475</v>
      </c>
      <c r="C7801" s="9" t="s">
        <v>49</v>
      </c>
      <c r="D7801" s="9">
        <v>2007</v>
      </c>
      <c r="E7801" s="9" t="s">
        <v>4</v>
      </c>
      <c r="F7801" s="9" t="s">
        <v>82</v>
      </c>
      <c r="G7801" s="9">
        <v>0</v>
      </c>
      <c r="H7801" s="9">
        <v>0</v>
      </c>
      <c r="I7801" s="9">
        <v>0.08</v>
      </c>
      <c r="J7801" s="9">
        <v>0</v>
      </c>
      <c r="K7801" s="9">
        <v>0.08</v>
      </c>
    </row>
    <row r="7802" spans="1:11" x14ac:dyDescent="0.35">
      <c r="A7802" s="10">
        <v>11405</v>
      </c>
      <c r="B7802" s="10" t="s">
        <v>4476</v>
      </c>
      <c r="C7802" s="10" t="s">
        <v>49</v>
      </c>
      <c r="D7802" s="10">
        <v>2009</v>
      </c>
      <c r="E7802" s="10" t="s">
        <v>6</v>
      </c>
      <c r="F7802" s="10" t="s">
        <v>50</v>
      </c>
      <c r="G7802" s="10">
        <v>0.08</v>
      </c>
      <c r="H7802" s="10">
        <v>0</v>
      </c>
      <c r="I7802" s="10">
        <v>0</v>
      </c>
      <c r="J7802" s="10">
        <v>0.01</v>
      </c>
      <c r="K7802" s="10">
        <v>0.08</v>
      </c>
    </row>
    <row r="7803" spans="1:11" x14ac:dyDescent="0.35">
      <c r="A7803" s="9">
        <v>11406</v>
      </c>
      <c r="B7803" s="9" t="s">
        <v>4477</v>
      </c>
      <c r="C7803" s="9" t="s">
        <v>42</v>
      </c>
      <c r="D7803" s="9">
        <v>2007</v>
      </c>
      <c r="E7803" s="9" t="s">
        <v>9</v>
      </c>
      <c r="F7803" s="9" t="s">
        <v>2341</v>
      </c>
      <c r="G7803" s="9">
        <v>7.0000000000000007E-2</v>
      </c>
      <c r="H7803" s="9">
        <v>0</v>
      </c>
      <c r="I7803" s="9">
        <v>0</v>
      </c>
      <c r="J7803" s="9">
        <v>0.01</v>
      </c>
      <c r="K7803" s="9">
        <v>0.08</v>
      </c>
    </row>
    <row r="7804" spans="1:11" x14ac:dyDescent="0.35">
      <c r="A7804" s="10">
        <v>11407</v>
      </c>
      <c r="B7804" s="10" t="s">
        <v>950</v>
      </c>
      <c r="C7804" s="10" t="s">
        <v>88</v>
      </c>
      <c r="D7804" s="10">
        <v>2013</v>
      </c>
      <c r="E7804" s="10" t="s">
        <v>10</v>
      </c>
      <c r="F7804" s="10" t="s">
        <v>75</v>
      </c>
      <c r="G7804" s="10">
        <v>0</v>
      </c>
      <c r="H7804" s="10">
        <v>0</v>
      </c>
      <c r="I7804" s="10">
        <v>0.08</v>
      </c>
      <c r="J7804" s="10">
        <v>0</v>
      </c>
      <c r="K7804" s="10">
        <v>0.08</v>
      </c>
    </row>
    <row r="7805" spans="1:11" x14ac:dyDescent="0.35">
      <c r="A7805" s="9">
        <v>11408</v>
      </c>
      <c r="B7805" s="9" t="s">
        <v>4478</v>
      </c>
      <c r="C7805" s="9" t="s">
        <v>44</v>
      </c>
      <c r="D7805" s="9">
        <v>2007</v>
      </c>
      <c r="E7805" s="9" t="s">
        <v>5</v>
      </c>
      <c r="F7805" s="9" t="s">
        <v>46</v>
      </c>
      <c r="G7805" s="9">
        <v>7.0000000000000007E-2</v>
      </c>
      <c r="H7805" s="9">
        <v>0</v>
      </c>
      <c r="I7805" s="9">
        <v>0</v>
      </c>
      <c r="J7805" s="9">
        <v>0.01</v>
      </c>
      <c r="K7805" s="9">
        <v>0.08</v>
      </c>
    </row>
    <row r="7806" spans="1:11" x14ac:dyDescent="0.35">
      <c r="A7806" s="10">
        <v>11409</v>
      </c>
      <c r="B7806" s="10" t="s">
        <v>4479</v>
      </c>
      <c r="C7806" s="10" t="s">
        <v>42</v>
      </c>
      <c r="D7806" s="10">
        <v>2012</v>
      </c>
      <c r="E7806" s="10" t="s">
        <v>8</v>
      </c>
      <c r="F7806" s="10" t="s">
        <v>75</v>
      </c>
      <c r="G7806" s="10">
        <v>0</v>
      </c>
      <c r="H7806" s="10">
        <v>0</v>
      </c>
      <c r="I7806" s="10">
        <v>0.08</v>
      </c>
      <c r="J7806" s="10">
        <v>0</v>
      </c>
      <c r="K7806" s="10">
        <v>0.08</v>
      </c>
    </row>
    <row r="7807" spans="1:11" x14ac:dyDescent="0.35">
      <c r="A7807" s="9">
        <v>11410</v>
      </c>
      <c r="B7807" s="9" t="s">
        <v>4480</v>
      </c>
      <c r="C7807" s="9" t="s">
        <v>34</v>
      </c>
      <c r="D7807" s="9">
        <v>2005</v>
      </c>
      <c r="E7807" s="9" t="s">
        <v>9</v>
      </c>
      <c r="F7807" s="9" t="s">
        <v>52</v>
      </c>
      <c r="G7807" s="9">
        <v>0.04</v>
      </c>
      <c r="H7807" s="9">
        <v>0.03</v>
      </c>
      <c r="I7807" s="9">
        <v>0</v>
      </c>
      <c r="J7807" s="9">
        <v>0.01</v>
      </c>
      <c r="K7807" s="9">
        <v>0.08</v>
      </c>
    </row>
    <row r="7808" spans="1:11" x14ac:dyDescent="0.35">
      <c r="A7808" s="10">
        <v>11411</v>
      </c>
      <c r="B7808" s="10" t="s">
        <v>4481</v>
      </c>
      <c r="C7808" s="10" t="s">
        <v>42</v>
      </c>
      <c r="D7808" s="11" t="s">
        <v>145</v>
      </c>
      <c r="E7808" s="10" t="s">
        <v>9</v>
      </c>
      <c r="F7808" s="10" t="s">
        <v>53</v>
      </c>
      <c r="G7808" s="10">
        <v>0</v>
      </c>
      <c r="H7808" s="10">
        <v>0</v>
      </c>
      <c r="I7808" s="10">
        <v>0.08</v>
      </c>
      <c r="J7808" s="10">
        <v>0</v>
      </c>
      <c r="K7808" s="10">
        <v>0.08</v>
      </c>
    </row>
    <row r="7809" spans="1:11" x14ac:dyDescent="0.35">
      <c r="A7809" s="9">
        <v>11412</v>
      </c>
      <c r="B7809" s="9" t="s">
        <v>732</v>
      </c>
      <c r="C7809" s="9" t="s">
        <v>42</v>
      </c>
      <c r="D7809" s="9">
        <v>2006</v>
      </c>
      <c r="E7809" s="9" t="s">
        <v>2</v>
      </c>
      <c r="F7809" s="9" t="s">
        <v>35</v>
      </c>
      <c r="G7809" s="9">
        <v>0.06</v>
      </c>
      <c r="H7809" s="9">
        <v>0.01</v>
      </c>
      <c r="I7809" s="9">
        <v>0</v>
      </c>
      <c r="J7809" s="9">
        <v>0.01</v>
      </c>
      <c r="K7809" s="9">
        <v>0.08</v>
      </c>
    </row>
    <row r="7810" spans="1:11" x14ac:dyDescent="0.35">
      <c r="A7810" s="10">
        <v>11413</v>
      </c>
      <c r="B7810" s="10" t="s">
        <v>4482</v>
      </c>
      <c r="C7810" s="10" t="s">
        <v>34</v>
      </c>
      <c r="D7810" s="10">
        <v>2004</v>
      </c>
      <c r="E7810" s="10" t="s">
        <v>9</v>
      </c>
      <c r="F7810" s="10" t="s">
        <v>46</v>
      </c>
      <c r="G7810" s="10">
        <v>0.04</v>
      </c>
      <c r="H7810" s="10">
        <v>0.03</v>
      </c>
      <c r="I7810" s="10">
        <v>0</v>
      </c>
      <c r="J7810" s="10">
        <v>0.01</v>
      </c>
      <c r="K7810" s="10">
        <v>0.08</v>
      </c>
    </row>
    <row r="7811" spans="1:11" x14ac:dyDescent="0.35">
      <c r="A7811" s="9">
        <v>11414</v>
      </c>
      <c r="B7811" s="9" t="s">
        <v>4483</v>
      </c>
      <c r="C7811" s="9" t="s">
        <v>42</v>
      </c>
      <c r="D7811" s="9">
        <v>2010</v>
      </c>
      <c r="E7811" s="9" t="s">
        <v>1</v>
      </c>
      <c r="F7811" s="9" t="s">
        <v>43</v>
      </c>
      <c r="G7811" s="9">
        <v>0.06</v>
      </c>
      <c r="H7811" s="9">
        <v>0.01</v>
      </c>
      <c r="I7811" s="9">
        <v>0</v>
      </c>
      <c r="J7811" s="9">
        <v>0.01</v>
      </c>
      <c r="K7811" s="9">
        <v>0.08</v>
      </c>
    </row>
    <row r="7812" spans="1:11" x14ac:dyDescent="0.35">
      <c r="A7812" s="10">
        <v>11415</v>
      </c>
      <c r="B7812" s="10" t="s">
        <v>4484</v>
      </c>
      <c r="C7812" s="10" t="s">
        <v>49</v>
      </c>
      <c r="D7812" s="10">
        <v>2008</v>
      </c>
      <c r="E7812" s="10" t="s">
        <v>6</v>
      </c>
      <c r="F7812" s="10" t="s">
        <v>84</v>
      </c>
      <c r="G7812" s="10">
        <v>0</v>
      </c>
      <c r="H7812" s="10">
        <v>0</v>
      </c>
      <c r="I7812" s="10">
        <v>0.08</v>
      </c>
      <c r="J7812" s="10">
        <v>0</v>
      </c>
      <c r="K7812" s="10">
        <v>0.08</v>
      </c>
    </row>
    <row r="7813" spans="1:11" x14ac:dyDescent="0.35">
      <c r="A7813" s="9">
        <v>11416</v>
      </c>
      <c r="B7813" s="9" t="s">
        <v>1306</v>
      </c>
      <c r="C7813" s="9" t="s">
        <v>42</v>
      </c>
      <c r="D7813" s="9">
        <v>2008</v>
      </c>
      <c r="E7813" s="9" t="s">
        <v>1</v>
      </c>
      <c r="F7813" s="9" t="s">
        <v>38</v>
      </c>
      <c r="G7813" s="9">
        <v>0</v>
      </c>
      <c r="H7813" s="9">
        <v>0</v>
      </c>
      <c r="I7813" s="9">
        <v>0.08</v>
      </c>
      <c r="J7813" s="9">
        <v>0</v>
      </c>
      <c r="K7813" s="9">
        <v>0.08</v>
      </c>
    </row>
    <row r="7814" spans="1:11" x14ac:dyDescent="0.35">
      <c r="A7814" s="10">
        <v>11417</v>
      </c>
      <c r="B7814" s="10" t="s">
        <v>1375</v>
      </c>
      <c r="C7814" s="10" t="s">
        <v>44</v>
      </c>
      <c r="D7814" s="10">
        <v>2009</v>
      </c>
      <c r="E7814" s="10" t="s">
        <v>2</v>
      </c>
      <c r="F7814" s="10" t="s">
        <v>50</v>
      </c>
      <c r="G7814" s="10">
        <v>7.0000000000000007E-2</v>
      </c>
      <c r="H7814" s="10">
        <v>0</v>
      </c>
      <c r="I7814" s="10">
        <v>0</v>
      </c>
      <c r="J7814" s="10">
        <v>0.01</v>
      </c>
      <c r="K7814" s="10">
        <v>0.08</v>
      </c>
    </row>
    <row r="7815" spans="1:11" x14ac:dyDescent="0.35">
      <c r="A7815" s="9">
        <v>11418</v>
      </c>
      <c r="B7815" s="9" t="s">
        <v>4485</v>
      </c>
      <c r="C7815" s="9" t="s">
        <v>149</v>
      </c>
      <c r="D7815" s="9">
        <v>2004</v>
      </c>
      <c r="E7815" s="9" t="s">
        <v>9</v>
      </c>
      <c r="F7815" s="9" t="s">
        <v>50</v>
      </c>
      <c r="G7815" s="9">
        <v>0.06</v>
      </c>
      <c r="H7815" s="9">
        <v>0.02</v>
      </c>
      <c r="I7815" s="9">
        <v>0</v>
      </c>
      <c r="J7815" s="9">
        <v>0</v>
      </c>
      <c r="K7815" s="9">
        <v>0.08</v>
      </c>
    </row>
    <row r="7816" spans="1:11" x14ac:dyDescent="0.35">
      <c r="A7816" s="10">
        <v>11419</v>
      </c>
      <c r="B7816" s="10" t="s">
        <v>4486</v>
      </c>
      <c r="C7816" s="10" t="s">
        <v>44</v>
      </c>
      <c r="D7816" s="10">
        <v>2006</v>
      </c>
      <c r="E7816" s="10" t="s">
        <v>2</v>
      </c>
      <c r="F7816" s="10" t="s">
        <v>91</v>
      </c>
      <c r="G7816" s="10">
        <v>7.0000000000000007E-2</v>
      </c>
      <c r="H7816" s="10">
        <v>0.01</v>
      </c>
      <c r="I7816" s="10">
        <v>0</v>
      </c>
      <c r="J7816" s="10">
        <v>0.01</v>
      </c>
      <c r="K7816" s="10">
        <v>0.08</v>
      </c>
    </row>
    <row r="7817" spans="1:11" x14ac:dyDescent="0.35">
      <c r="A7817" s="9">
        <v>11420</v>
      </c>
      <c r="B7817" s="9" t="s">
        <v>4487</v>
      </c>
      <c r="C7817" s="9" t="s">
        <v>72</v>
      </c>
      <c r="D7817" s="9">
        <v>1998</v>
      </c>
      <c r="E7817" s="9" t="s">
        <v>4</v>
      </c>
      <c r="F7817" s="9" t="s">
        <v>73</v>
      </c>
      <c r="G7817" s="9">
        <v>0</v>
      </c>
      <c r="H7817" s="9">
        <v>0</v>
      </c>
      <c r="I7817" s="9">
        <v>0.08</v>
      </c>
      <c r="J7817" s="9">
        <v>0.01</v>
      </c>
      <c r="K7817" s="9">
        <v>0.08</v>
      </c>
    </row>
    <row r="7818" spans="1:11" x14ac:dyDescent="0.35">
      <c r="A7818" s="10">
        <v>11421</v>
      </c>
      <c r="B7818" s="10" t="s">
        <v>4488</v>
      </c>
      <c r="C7818" s="10" t="s">
        <v>149</v>
      </c>
      <c r="D7818" s="10">
        <v>2002</v>
      </c>
      <c r="E7818" s="10" t="s">
        <v>1</v>
      </c>
      <c r="F7818" s="10" t="s">
        <v>78</v>
      </c>
      <c r="G7818" s="10">
        <v>0.06</v>
      </c>
      <c r="H7818" s="10">
        <v>0.02</v>
      </c>
      <c r="I7818" s="10">
        <v>0</v>
      </c>
      <c r="J7818" s="10">
        <v>0</v>
      </c>
      <c r="K7818" s="10">
        <v>0.08</v>
      </c>
    </row>
    <row r="7819" spans="1:11" x14ac:dyDescent="0.35">
      <c r="A7819" s="9">
        <v>11422</v>
      </c>
      <c r="B7819" s="9" t="s">
        <v>4489</v>
      </c>
      <c r="C7819" s="9" t="s">
        <v>49</v>
      </c>
      <c r="D7819" s="9">
        <v>2007</v>
      </c>
      <c r="E7819" s="9" t="s">
        <v>1</v>
      </c>
      <c r="F7819" s="9" t="s">
        <v>38</v>
      </c>
      <c r="G7819" s="9">
        <v>0</v>
      </c>
      <c r="H7819" s="9">
        <v>0</v>
      </c>
      <c r="I7819" s="9">
        <v>0.08</v>
      </c>
      <c r="J7819" s="9">
        <v>0</v>
      </c>
      <c r="K7819" s="9">
        <v>0.08</v>
      </c>
    </row>
    <row r="7820" spans="1:11" x14ac:dyDescent="0.35">
      <c r="A7820" s="10">
        <v>11423</v>
      </c>
      <c r="B7820" s="10" t="s">
        <v>4490</v>
      </c>
      <c r="C7820" s="10" t="s">
        <v>49</v>
      </c>
      <c r="D7820" s="10">
        <v>2010</v>
      </c>
      <c r="E7820" s="10" t="s">
        <v>8</v>
      </c>
      <c r="F7820" s="10" t="s">
        <v>50</v>
      </c>
      <c r="G7820" s="10">
        <v>7.0000000000000007E-2</v>
      </c>
      <c r="H7820" s="10">
        <v>0</v>
      </c>
      <c r="I7820" s="10">
        <v>0</v>
      </c>
      <c r="J7820" s="10">
        <v>0</v>
      </c>
      <c r="K7820" s="10">
        <v>0.08</v>
      </c>
    </row>
    <row r="7821" spans="1:11" x14ac:dyDescent="0.35">
      <c r="A7821" s="9">
        <v>11424</v>
      </c>
      <c r="B7821" s="9" t="s">
        <v>4491</v>
      </c>
      <c r="C7821" s="9" t="s">
        <v>49</v>
      </c>
      <c r="D7821" s="9">
        <v>2009</v>
      </c>
      <c r="E7821" s="9" t="s">
        <v>9</v>
      </c>
      <c r="F7821" s="9" t="s">
        <v>50</v>
      </c>
      <c r="G7821" s="9">
        <v>0.05</v>
      </c>
      <c r="H7821" s="9">
        <v>0.02</v>
      </c>
      <c r="I7821" s="9">
        <v>0</v>
      </c>
      <c r="J7821" s="9">
        <v>0.01</v>
      </c>
      <c r="K7821" s="9">
        <v>0.08</v>
      </c>
    </row>
    <row r="7822" spans="1:11" x14ac:dyDescent="0.35">
      <c r="A7822" s="10">
        <v>11425</v>
      </c>
      <c r="B7822" s="10" t="s">
        <v>2732</v>
      </c>
      <c r="C7822" s="10" t="s">
        <v>70</v>
      </c>
      <c r="D7822" s="10">
        <v>2013</v>
      </c>
      <c r="E7822" s="10" t="s">
        <v>9</v>
      </c>
      <c r="F7822" s="10" t="s">
        <v>84</v>
      </c>
      <c r="G7822" s="10">
        <v>0.03</v>
      </c>
      <c r="H7822" s="10">
        <v>0.04</v>
      </c>
      <c r="I7822" s="10">
        <v>0</v>
      </c>
      <c r="J7822" s="10">
        <v>0.01</v>
      </c>
      <c r="K7822" s="10">
        <v>0.08</v>
      </c>
    </row>
    <row r="7823" spans="1:11" x14ac:dyDescent="0.35">
      <c r="A7823" s="9">
        <v>11426</v>
      </c>
      <c r="B7823" s="9" t="s">
        <v>3750</v>
      </c>
      <c r="C7823" s="9" t="s">
        <v>102</v>
      </c>
      <c r="D7823" s="9">
        <v>2016</v>
      </c>
      <c r="E7823" s="9" t="s">
        <v>9</v>
      </c>
      <c r="F7823" s="9" t="s">
        <v>111</v>
      </c>
      <c r="G7823" s="9">
        <v>0</v>
      </c>
      <c r="H7823" s="9">
        <v>0</v>
      </c>
      <c r="I7823" s="9">
        <v>0.08</v>
      </c>
      <c r="J7823" s="9">
        <v>0</v>
      </c>
      <c r="K7823" s="9">
        <v>0.08</v>
      </c>
    </row>
    <row r="7824" spans="1:11" x14ac:dyDescent="0.35">
      <c r="A7824" s="10">
        <v>11427</v>
      </c>
      <c r="B7824" s="10" t="s">
        <v>4492</v>
      </c>
      <c r="C7824" s="10" t="s">
        <v>34</v>
      </c>
      <c r="D7824" s="10">
        <v>2006</v>
      </c>
      <c r="E7824" s="10" t="s">
        <v>10</v>
      </c>
      <c r="F7824" s="10" t="s">
        <v>45</v>
      </c>
      <c r="G7824" s="10">
        <v>0.01</v>
      </c>
      <c r="H7824" s="10">
        <v>0.01</v>
      </c>
      <c r="I7824" s="10">
        <v>0.05</v>
      </c>
      <c r="J7824" s="10">
        <v>0</v>
      </c>
      <c r="K7824" s="10">
        <v>0.08</v>
      </c>
    </row>
    <row r="7825" spans="1:11" x14ac:dyDescent="0.35">
      <c r="A7825" s="9">
        <v>11428</v>
      </c>
      <c r="B7825" s="9" t="s">
        <v>3651</v>
      </c>
      <c r="C7825" s="9" t="s">
        <v>70</v>
      </c>
      <c r="D7825" s="9">
        <v>2009</v>
      </c>
      <c r="E7825" s="9" t="s">
        <v>9</v>
      </c>
      <c r="F7825" s="9" t="s">
        <v>38</v>
      </c>
      <c r="G7825" s="9">
        <v>7.0000000000000007E-2</v>
      </c>
      <c r="H7825" s="9">
        <v>0</v>
      </c>
      <c r="I7825" s="9">
        <v>0</v>
      </c>
      <c r="J7825" s="9">
        <v>0.01</v>
      </c>
      <c r="K7825" s="9">
        <v>0.08</v>
      </c>
    </row>
    <row r="7826" spans="1:11" x14ac:dyDescent="0.35">
      <c r="A7826" s="10">
        <v>11429</v>
      </c>
      <c r="B7826" s="10" t="s">
        <v>4493</v>
      </c>
      <c r="C7826" s="10" t="s">
        <v>88</v>
      </c>
      <c r="D7826" s="10">
        <v>2013</v>
      </c>
      <c r="E7826" s="10" t="s">
        <v>6</v>
      </c>
      <c r="F7826" s="10" t="s">
        <v>772</v>
      </c>
      <c r="G7826" s="10">
        <v>0</v>
      </c>
      <c r="H7826" s="10">
        <v>0</v>
      </c>
      <c r="I7826" s="10">
        <v>0.08</v>
      </c>
      <c r="J7826" s="10">
        <v>0</v>
      </c>
      <c r="K7826" s="10">
        <v>0.08</v>
      </c>
    </row>
    <row r="7827" spans="1:11" x14ac:dyDescent="0.35">
      <c r="A7827" s="9">
        <v>11430</v>
      </c>
      <c r="B7827" s="9" t="s">
        <v>4494</v>
      </c>
      <c r="C7827" s="9" t="s">
        <v>34</v>
      </c>
      <c r="D7827" s="9">
        <v>2004</v>
      </c>
      <c r="E7827" s="9" t="s">
        <v>12</v>
      </c>
      <c r="F7827" s="9" t="s">
        <v>111</v>
      </c>
      <c r="G7827" s="9">
        <v>0</v>
      </c>
      <c r="H7827" s="9">
        <v>0</v>
      </c>
      <c r="I7827" s="9">
        <v>0.08</v>
      </c>
      <c r="J7827" s="9">
        <v>0</v>
      </c>
      <c r="K7827" s="9">
        <v>0.08</v>
      </c>
    </row>
    <row r="7828" spans="1:11" x14ac:dyDescent="0.35">
      <c r="A7828" s="10">
        <v>11431</v>
      </c>
      <c r="B7828" s="10" t="s">
        <v>4495</v>
      </c>
      <c r="C7828" s="10" t="s">
        <v>149</v>
      </c>
      <c r="D7828" s="10">
        <v>2002</v>
      </c>
      <c r="E7828" s="10" t="s">
        <v>1</v>
      </c>
      <c r="F7828" s="10" t="s">
        <v>61</v>
      </c>
      <c r="G7828" s="10">
        <v>0.06</v>
      </c>
      <c r="H7828" s="10">
        <v>0.02</v>
      </c>
      <c r="I7828" s="10">
        <v>0</v>
      </c>
      <c r="J7828" s="10">
        <v>0</v>
      </c>
      <c r="K7828" s="10">
        <v>0.08</v>
      </c>
    </row>
    <row r="7829" spans="1:11" x14ac:dyDescent="0.35">
      <c r="A7829" s="9">
        <v>11432</v>
      </c>
      <c r="B7829" s="9" t="s">
        <v>4332</v>
      </c>
      <c r="C7829" s="9" t="s">
        <v>88</v>
      </c>
      <c r="D7829" s="9">
        <v>2014</v>
      </c>
      <c r="E7829" s="9" t="s">
        <v>9</v>
      </c>
      <c r="F7829" s="9" t="s">
        <v>1142</v>
      </c>
      <c r="G7829" s="9">
        <v>0</v>
      </c>
      <c r="H7829" s="9">
        <v>7.0000000000000007E-2</v>
      </c>
      <c r="I7829" s="9">
        <v>0</v>
      </c>
      <c r="J7829" s="9">
        <v>0</v>
      </c>
      <c r="K7829" s="9">
        <v>0.08</v>
      </c>
    </row>
    <row r="7830" spans="1:11" x14ac:dyDescent="0.35">
      <c r="A7830" s="10">
        <v>11433</v>
      </c>
      <c r="B7830" s="10" t="s">
        <v>4294</v>
      </c>
      <c r="C7830" s="10" t="s">
        <v>49</v>
      </c>
      <c r="D7830" s="10">
        <v>2010</v>
      </c>
      <c r="E7830" s="10" t="s">
        <v>1</v>
      </c>
      <c r="F7830" s="10" t="s">
        <v>43</v>
      </c>
      <c r="G7830" s="10">
        <v>0.08</v>
      </c>
      <c r="H7830" s="10">
        <v>0</v>
      </c>
      <c r="I7830" s="10">
        <v>0</v>
      </c>
      <c r="J7830" s="10">
        <v>0.01</v>
      </c>
      <c r="K7830" s="10">
        <v>0.08</v>
      </c>
    </row>
    <row r="7831" spans="1:11" x14ac:dyDescent="0.35">
      <c r="A7831" s="9">
        <v>11434</v>
      </c>
      <c r="B7831" s="9" t="s">
        <v>835</v>
      </c>
      <c r="C7831" s="9" t="s">
        <v>70</v>
      </c>
      <c r="D7831" s="9">
        <v>2011</v>
      </c>
      <c r="E7831" s="9" t="s">
        <v>8</v>
      </c>
      <c r="F7831" s="9" t="s">
        <v>38</v>
      </c>
      <c r="G7831" s="9">
        <v>0.08</v>
      </c>
      <c r="H7831" s="9">
        <v>0</v>
      </c>
      <c r="I7831" s="9">
        <v>0</v>
      </c>
      <c r="J7831" s="9">
        <v>0.01</v>
      </c>
      <c r="K7831" s="9">
        <v>0.08</v>
      </c>
    </row>
    <row r="7832" spans="1:11" x14ac:dyDescent="0.35">
      <c r="A7832" s="10">
        <v>11435</v>
      </c>
      <c r="B7832" s="10" t="s">
        <v>4496</v>
      </c>
      <c r="C7832" s="10" t="s">
        <v>49</v>
      </c>
      <c r="D7832" s="10">
        <v>2010</v>
      </c>
      <c r="E7832" s="10" t="s">
        <v>6</v>
      </c>
      <c r="F7832" s="10" t="s">
        <v>98</v>
      </c>
      <c r="G7832" s="10">
        <v>0</v>
      </c>
      <c r="H7832" s="10">
        <v>7.0000000000000007E-2</v>
      </c>
      <c r="I7832" s="10">
        <v>0</v>
      </c>
      <c r="J7832" s="10">
        <v>0.01</v>
      </c>
      <c r="K7832" s="10">
        <v>0.08</v>
      </c>
    </row>
    <row r="7833" spans="1:11" x14ac:dyDescent="0.35">
      <c r="A7833" s="9">
        <v>11436</v>
      </c>
      <c r="B7833" s="9" t="s">
        <v>4497</v>
      </c>
      <c r="C7833" s="9" t="s">
        <v>42</v>
      </c>
      <c r="D7833" s="9">
        <v>2009</v>
      </c>
      <c r="E7833" s="9" t="s">
        <v>6</v>
      </c>
      <c r="F7833" s="9" t="s">
        <v>38</v>
      </c>
      <c r="G7833" s="9">
        <v>7.0000000000000007E-2</v>
      </c>
      <c r="H7833" s="9">
        <v>0</v>
      </c>
      <c r="I7833" s="9">
        <v>0</v>
      </c>
      <c r="J7833" s="9">
        <v>0.01</v>
      </c>
      <c r="K7833" s="9">
        <v>0.08</v>
      </c>
    </row>
    <row r="7834" spans="1:11" x14ac:dyDescent="0.35">
      <c r="A7834" s="10">
        <v>11437</v>
      </c>
      <c r="B7834" s="10" t="s">
        <v>1061</v>
      </c>
      <c r="C7834" s="10" t="s">
        <v>149</v>
      </c>
      <c r="D7834" s="10">
        <v>2002</v>
      </c>
      <c r="E7834" s="10" t="s">
        <v>1</v>
      </c>
      <c r="F7834" s="10" t="s">
        <v>839</v>
      </c>
      <c r="G7834" s="10">
        <v>0.06</v>
      </c>
      <c r="H7834" s="10">
        <v>0.02</v>
      </c>
      <c r="I7834" s="10">
        <v>0</v>
      </c>
      <c r="J7834" s="10">
        <v>0</v>
      </c>
      <c r="K7834" s="10">
        <v>0.08</v>
      </c>
    </row>
    <row r="7835" spans="1:11" x14ac:dyDescent="0.35">
      <c r="A7835" s="9">
        <v>11438</v>
      </c>
      <c r="B7835" s="9" t="s">
        <v>4498</v>
      </c>
      <c r="C7835" s="9" t="s">
        <v>42</v>
      </c>
      <c r="D7835" s="9">
        <v>2008</v>
      </c>
      <c r="E7835" s="9" t="s">
        <v>12</v>
      </c>
      <c r="F7835" s="9" t="s">
        <v>67</v>
      </c>
      <c r="G7835" s="9">
        <v>0.06</v>
      </c>
      <c r="H7835" s="9">
        <v>0.02</v>
      </c>
      <c r="I7835" s="9">
        <v>0</v>
      </c>
      <c r="J7835" s="9">
        <v>0.01</v>
      </c>
      <c r="K7835" s="9">
        <v>0.08</v>
      </c>
    </row>
    <row r="7836" spans="1:11" x14ac:dyDescent="0.35">
      <c r="A7836" s="10">
        <v>11439</v>
      </c>
      <c r="B7836" s="10" t="s">
        <v>4499</v>
      </c>
      <c r="C7836" s="10" t="s">
        <v>70</v>
      </c>
      <c r="D7836" s="10">
        <v>2011</v>
      </c>
      <c r="E7836" s="10" t="s">
        <v>11</v>
      </c>
      <c r="F7836" s="10" t="s">
        <v>3743</v>
      </c>
      <c r="G7836" s="10">
        <v>0</v>
      </c>
      <c r="H7836" s="10">
        <v>0</v>
      </c>
      <c r="I7836" s="10">
        <v>0.08</v>
      </c>
      <c r="J7836" s="10">
        <v>0</v>
      </c>
      <c r="K7836" s="10">
        <v>0.08</v>
      </c>
    </row>
    <row r="7837" spans="1:11" x14ac:dyDescent="0.35">
      <c r="A7837" s="9">
        <v>11440</v>
      </c>
      <c r="B7837" s="9" t="s">
        <v>4500</v>
      </c>
      <c r="C7837" s="9" t="s">
        <v>49</v>
      </c>
      <c r="D7837" s="9">
        <v>2010</v>
      </c>
      <c r="E7837" s="9" t="s">
        <v>9</v>
      </c>
      <c r="F7837" s="9" t="s">
        <v>52</v>
      </c>
      <c r="G7837" s="9">
        <v>7.0000000000000007E-2</v>
      </c>
      <c r="H7837" s="9">
        <v>0</v>
      </c>
      <c r="I7837" s="9">
        <v>0</v>
      </c>
      <c r="J7837" s="9">
        <v>0.01</v>
      </c>
      <c r="K7837" s="9">
        <v>0.08</v>
      </c>
    </row>
    <row r="7838" spans="1:11" x14ac:dyDescent="0.35">
      <c r="A7838" s="10">
        <v>11441</v>
      </c>
      <c r="B7838" s="10" t="s">
        <v>4501</v>
      </c>
      <c r="C7838" s="10" t="s">
        <v>72</v>
      </c>
      <c r="D7838" s="10">
        <v>1994</v>
      </c>
      <c r="E7838" s="10" t="s">
        <v>4</v>
      </c>
      <c r="F7838" s="10" t="s">
        <v>1138</v>
      </c>
      <c r="G7838" s="10">
        <v>0</v>
      </c>
      <c r="H7838" s="10">
        <v>0</v>
      </c>
      <c r="I7838" s="10">
        <v>0.08</v>
      </c>
      <c r="J7838" s="10">
        <v>0.01</v>
      </c>
      <c r="K7838" s="10">
        <v>0.08</v>
      </c>
    </row>
    <row r="7839" spans="1:11" x14ac:dyDescent="0.35">
      <c r="A7839" s="9">
        <v>11442</v>
      </c>
      <c r="B7839" s="9" t="s">
        <v>4502</v>
      </c>
      <c r="C7839" s="9" t="s">
        <v>72</v>
      </c>
      <c r="D7839" s="9">
        <v>1995</v>
      </c>
      <c r="E7839" s="9" t="s">
        <v>1</v>
      </c>
      <c r="F7839" s="9" t="s">
        <v>532</v>
      </c>
      <c r="G7839" s="9">
        <v>0.04</v>
      </c>
      <c r="H7839" s="9">
        <v>0.03</v>
      </c>
      <c r="I7839" s="9">
        <v>0</v>
      </c>
      <c r="J7839" s="9">
        <v>0.01</v>
      </c>
      <c r="K7839" s="9">
        <v>0.08</v>
      </c>
    </row>
    <row r="7840" spans="1:11" x14ac:dyDescent="0.35">
      <c r="A7840" s="10">
        <v>11443</v>
      </c>
      <c r="B7840" s="10" t="s">
        <v>4503</v>
      </c>
      <c r="C7840" s="10" t="s">
        <v>42</v>
      </c>
      <c r="D7840" s="10">
        <v>2006</v>
      </c>
      <c r="E7840" s="10" t="s">
        <v>7</v>
      </c>
      <c r="F7840" s="10" t="s">
        <v>50</v>
      </c>
      <c r="G7840" s="10">
        <v>0.06</v>
      </c>
      <c r="H7840" s="10">
        <v>0.01</v>
      </c>
      <c r="I7840" s="10">
        <v>0</v>
      </c>
      <c r="J7840" s="10">
        <v>0.01</v>
      </c>
      <c r="K7840" s="10">
        <v>0.08</v>
      </c>
    </row>
    <row r="7841" spans="1:11" x14ac:dyDescent="0.35">
      <c r="A7841" s="9">
        <v>11444</v>
      </c>
      <c r="B7841" s="9" t="s">
        <v>745</v>
      </c>
      <c r="C7841" s="9" t="s">
        <v>70</v>
      </c>
      <c r="D7841" s="9">
        <v>2007</v>
      </c>
      <c r="E7841" s="9" t="s">
        <v>9</v>
      </c>
      <c r="F7841" s="9" t="s">
        <v>120</v>
      </c>
      <c r="G7841" s="9">
        <v>0.06</v>
      </c>
      <c r="H7841" s="9">
        <v>0.01</v>
      </c>
      <c r="I7841" s="9">
        <v>0</v>
      </c>
      <c r="J7841" s="9">
        <v>0.01</v>
      </c>
      <c r="K7841" s="9">
        <v>0.08</v>
      </c>
    </row>
    <row r="7842" spans="1:11" x14ac:dyDescent="0.35">
      <c r="A7842" s="10">
        <v>11445</v>
      </c>
      <c r="B7842" s="10" t="s">
        <v>4504</v>
      </c>
      <c r="C7842" s="10" t="s">
        <v>70</v>
      </c>
      <c r="D7842" s="10">
        <v>2009</v>
      </c>
      <c r="E7842" s="10" t="s">
        <v>10</v>
      </c>
      <c r="F7842" s="10" t="s">
        <v>63</v>
      </c>
      <c r="G7842" s="10">
        <v>7.0000000000000007E-2</v>
      </c>
      <c r="H7842" s="10">
        <v>0.01</v>
      </c>
      <c r="I7842" s="10">
        <v>0</v>
      </c>
      <c r="J7842" s="10">
        <v>0.01</v>
      </c>
      <c r="K7842" s="10">
        <v>0.08</v>
      </c>
    </row>
    <row r="7843" spans="1:11" x14ac:dyDescent="0.35">
      <c r="A7843" s="9">
        <v>11446</v>
      </c>
      <c r="B7843" s="9" t="s">
        <v>4505</v>
      </c>
      <c r="C7843" s="9" t="s">
        <v>49</v>
      </c>
      <c r="D7843" s="9">
        <v>2008</v>
      </c>
      <c r="E7843" s="9" t="s">
        <v>7</v>
      </c>
      <c r="F7843" s="9" t="s">
        <v>84</v>
      </c>
      <c r="G7843" s="9">
        <v>7.0000000000000007E-2</v>
      </c>
      <c r="H7843" s="9">
        <v>0</v>
      </c>
      <c r="I7843" s="9">
        <v>0</v>
      </c>
      <c r="J7843" s="9">
        <v>0.01</v>
      </c>
      <c r="K7843" s="9">
        <v>0.08</v>
      </c>
    </row>
    <row r="7844" spans="1:11" x14ac:dyDescent="0.35">
      <c r="A7844" s="10">
        <v>11447</v>
      </c>
      <c r="B7844" s="10" t="s">
        <v>3900</v>
      </c>
      <c r="C7844" s="10" t="s">
        <v>69</v>
      </c>
      <c r="D7844" s="10">
        <v>2012</v>
      </c>
      <c r="E7844" s="10" t="s">
        <v>3</v>
      </c>
      <c r="F7844" s="10" t="s">
        <v>43</v>
      </c>
      <c r="G7844" s="10">
        <v>7.0000000000000007E-2</v>
      </c>
      <c r="H7844" s="10">
        <v>0</v>
      </c>
      <c r="I7844" s="10">
        <v>0</v>
      </c>
      <c r="J7844" s="10">
        <v>0.01</v>
      </c>
      <c r="K7844" s="10">
        <v>0.08</v>
      </c>
    </row>
    <row r="7845" spans="1:11" x14ac:dyDescent="0.35">
      <c r="A7845" s="9">
        <v>11448</v>
      </c>
      <c r="B7845" s="9" t="s">
        <v>4506</v>
      </c>
      <c r="C7845" s="9" t="s">
        <v>44</v>
      </c>
      <c r="D7845" s="9">
        <v>2009</v>
      </c>
      <c r="E7845" s="9" t="s">
        <v>11</v>
      </c>
      <c r="F7845" s="9" t="s">
        <v>75</v>
      </c>
      <c r="G7845" s="9">
        <v>0</v>
      </c>
      <c r="H7845" s="9">
        <v>0</v>
      </c>
      <c r="I7845" s="9">
        <v>0.08</v>
      </c>
      <c r="J7845" s="9">
        <v>0</v>
      </c>
      <c r="K7845" s="9">
        <v>0.08</v>
      </c>
    </row>
    <row r="7846" spans="1:11" x14ac:dyDescent="0.35">
      <c r="A7846" s="10">
        <v>11449</v>
      </c>
      <c r="B7846" s="10" t="s">
        <v>1353</v>
      </c>
      <c r="C7846" s="10" t="s">
        <v>39</v>
      </c>
      <c r="D7846" s="10">
        <v>2003</v>
      </c>
      <c r="E7846" s="10" t="s">
        <v>3</v>
      </c>
      <c r="F7846" s="10" t="s">
        <v>78</v>
      </c>
      <c r="G7846" s="10">
        <v>0.06</v>
      </c>
      <c r="H7846" s="10">
        <v>0.02</v>
      </c>
      <c r="I7846" s="10">
        <v>0</v>
      </c>
      <c r="J7846" s="10">
        <v>0</v>
      </c>
      <c r="K7846" s="10">
        <v>0.08</v>
      </c>
    </row>
    <row r="7847" spans="1:11" x14ac:dyDescent="0.35">
      <c r="A7847" s="9">
        <v>11450</v>
      </c>
      <c r="B7847" s="9" t="s">
        <v>4507</v>
      </c>
      <c r="C7847" s="9" t="s">
        <v>149</v>
      </c>
      <c r="D7847" s="9">
        <v>2002</v>
      </c>
      <c r="E7847" s="9" t="s">
        <v>6</v>
      </c>
      <c r="F7847" s="9" t="s">
        <v>52</v>
      </c>
      <c r="G7847" s="9">
        <v>0.06</v>
      </c>
      <c r="H7847" s="9">
        <v>0.02</v>
      </c>
      <c r="I7847" s="9">
        <v>0</v>
      </c>
      <c r="J7847" s="9">
        <v>0</v>
      </c>
      <c r="K7847" s="9">
        <v>0.08</v>
      </c>
    </row>
    <row r="7848" spans="1:11" x14ac:dyDescent="0.35">
      <c r="A7848" s="10">
        <v>11451</v>
      </c>
      <c r="B7848" s="10" t="s">
        <v>4508</v>
      </c>
      <c r="C7848" s="10" t="s">
        <v>49</v>
      </c>
      <c r="D7848" s="10">
        <v>2010</v>
      </c>
      <c r="E7848" s="10" t="s">
        <v>6</v>
      </c>
      <c r="F7848" s="10" t="s">
        <v>75</v>
      </c>
      <c r="G7848" s="10">
        <v>0</v>
      </c>
      <c r="H7848" s="10">
        <v>0</v>
      </c>
      <c r="I7848" s="10">
        <v>0.08</v>
      </c>
      <c r="J7848" s="10">
        <v>0</v>
      </c>
      <c r="K7848" s="10">
        <v>0.08</v>
      </c>
    </row>
    <row r="7849" spans="1:11" x14ac:dyDescent="0.35">
      <c r="A7849" s="9">
        <v>11452</v>
      </c>
      <c r="B7849" s="9" t="s">
        <v>4509</v>
      </c>
      <c r="C7849" s="9" t="s">
        <v>72</v>
      </c>
      <c r="D7849" s="9">
        <v>1998</v>
      </c>
      <c r="E7849" s="9" t="s">
        <v>8</v>
      </c>
      <c r="F7849" s="9" t="s">
        <v>251</v>
      </c>
      <c r="G7849" s="9">
        <v>0.04</v>
      </c>
      <c r="H7849" s="9">
        <v>0.03</v>
      </c>
      <c r="I7849" s="9">
        <v>0</v>
      </c>
      <c r="J7849" s="9">
        <v>0.01</v>
      </c>
      <c r="K7849" s="9">
        <v>0.08</v>
      </c>
    </row>
    <row r="7850" spans="1:11" x14ac:dyDescent="0.35">
      <c r="A7850" s="10">
        <v>11453</v>
      </c>
      <c r="B7850" s="10" t="s">
        <v>4510</v>
      </c>
      <c r="C7850" s="10" t="s">
        <v>49</v>
      </c>
      <c r="D7850" s="10">
        <v>2007</v>
      </c>
      <c r="E7850" s="10" t="s">
        <v>6</v>
      </c>
      <c r="F7850" s="10" t="s">
        <v>75</v>
      </c>
      <c r="G7850" s="10">
        <v>0</v>
      </c>
      <c r="H7850" s="10">
        <v>0</v>
      </c>
      <c r="I7850" s="10">
        <v>0.08</v>
      </c>
      <c r="J7850" s="10">
        <v>0</v>
      </c>
      <c r="K7850" s="10">
        <v>0.08</v>
      </c>
    </row>
    <row r="7851" spans="1:11" x14ac:dyDescent="0.35">
      <c r="A7851" s="9">
        <v>11454</v>
      </c>
      <c r="B7851" s="9" t="s">
        <v>3556</v>
      </c>
      <c r="C7851" s="9" t="s">
        <v>88</v>
      </c>
      <c r="D7851" s="9">
        <v>2014</v>
      </c>
      <c r="E7851" s="9" t="s">
        <v>11</v>
      </c>
      <c r="F7851" s="9" t="s">
        <v>75</v>
      </c>
      <c r="G7851" s="9">
        <v>0.03</v>
      </c>
      <c r="H7851" s="9">
        <v>0.05</v>
      </c>
      <c r="I7851" s="9">
        <v>0</v>
      </c>
      <c r="J7851" s="9">
        <v>0.01</v>
      </c>
      <c r="K7851" s="9">
        <v>0.08</v>
      </c>
    </row>
    <row r="7852" spans="1:11" x14ac:dyDescent="0.35">
      <c r="A7852" s="10">
        <v>11455</v>
      </c>
      <c r="B7852" s="10" t="s">
        <v>4511</v>
      </c>
      <c r="C7852" s="10" t="s">
        <v>72</v>
      </c>
      <c r="D7852" s="10">
        <v>1999</v>
      </c>
      <c r="E7852" s="10" t="s">
        <v>4</v>
      </c>
      <c r="F7852" s="10" t="s">
        <v>57</v>
      </c>
      <c r="G7852" s="10">
        <v>0</v>
      </c>
      <c r="H7852" s="10">
        <v>0</v>
      </c>
      <c r="I7852" s="10">
        <v>0.08</v>
      </c>
      <c r="J7852" s="10">
        <v>0.01</v>
      </c>
      <c r="K7852" s="10">
        <v>0.08</v>
      </c>
    </row>
    <row r="7853" spans="1:11" x14ac:dyDescent="0.35">
      <c r="A7853" s="9">
        <v>11456</v>
      </c>
      <c r="B7853" s="9" t="s">
        <v>4512</v>
      </c>
      <c r="C7853" s="9" t="s">
        <v>49</v>
      </c>
      <c r="D7853" s="9">
        <v>2010</v>
      </c>
      <c r="E7853" s="9" t="s">
        <v>11</v>
      </c>
      <c r="F7853" s="9" t="s">
        <v>1938</v>
      </c>
      <c r="G7853" s="9">
        <v>0</v>
      </c>
      <c r="H7853" s="9">
        <v>7.0000000000000007E-2</v>
      </c>
      <c r="I7853" s="9">
        <v>0</v>
      </c>
      <c r="J7853" s="9">
        <v>0.01</v>
      </c>
      <c r="K7853" s="9">
        <v>0.08</v>
      </c>
    </row>
    <row r="7854" spans="1:11" x14ac:dyDescent="0.35">
      <c r="A7854" s="10">
        <v>11457</v>
      </c>
      <c r="B7854" s="10" t="s">
        <v>4513</v>
      </c>
      <c r="C7854" s="10" t="s">
        <v>88</v>
      </c>
      <c r="D7854" s="11" t="s">
        <v>145</v>
      </c>
      <c r="E7854" s="10" t="s">
        <v>11</v>
      </c>
      <c r="F7854" s="10" t="s">
        <v>134</v>
      </c>
      <c r="G7854" s="10">
        <v>0.08</v>
      </c>
      <c r="H7854" s="10">
        <v>0</v>
      </c>
      <c r="I7854" s="10">
        <v>0</v>
      </c>
      <c r="J7854" s="10">
        <v>0</v>
      </c>
      <c r="K7854" s="10">
        <v>0.08</v>
      </c>
    </row>
    <row r="7855" spans="1:11" x14ac:dyDescent="0.35">
      <c r="A7855" s="9">
        <v>11458</v>
      </c>
      <c r="B7855" s="9" t="s">
        <v>4514</v>
      </c>
      <c r="C7855" s="9" t="s">
        <v>34</v>
      </c>
      <c r="D7855" s="9">
        <v>2009</v>
      </c>
      <c r="E7855" s="9" t="s">
        <v>1</v>
      </c>
      <c r="F7855" s="9" t="s">
        <v>38</v>
      </c>
      <c r="G7855" s="9">
        <v>0</v>
      </c>
      <c r="H7855" s="9">
        <v>0</v>
      </c>
      <c r="I7855" s="9">
        <v>0.08</v>
      </c>
      <c r="J7855" s="9">
        <v>0</v>
      </c>
      <c r="K7855" s="9">
        <v>0.08</v>
      </c>
    </row>
    <row r="7856" spans="1:11" x14ac:dyDescent="0.35">
      <c r="A7856" s="10">
        <v>11459</v>
      </c>
      <c r="B7856" s="10" t="s">
        <v>4515</v>
      </c>
      <c r="C7856" s="10" t="s">
        <v>49</v>
      </c>
      <c r="D7856" s="10">
        <v>2009</v>
      </c>
      <c r="E7856" s="10" t="s">
        <v>8</v>
      </c>
      <c r="F7856" s="10" t="s">
        <v>1161</v>
      </c>
      <c r="G7856" s="10">
        <v>7.0000000000000007E-2</v>
      </c>
      <c r="H7856" s="10">
        <v>0</v>
      </c>
      <c r="I7856" s="10">
        <v>0</v>
      </c>
      <c r="J7856" s="10">
        <v>0.01</v>
      </c>
      <c r="K7856" s="10">
        <v>0.08</v>
      </c>
    </row>
    <row r="7857" spans="1:11" x14ac:dyDescent="0.35">
      <c r="A7857" s="9">
        <v>11460</v>
      </c>
      <c r="B7857" s="9" t="s">
        <v>4516</v>
      </c>
      <c r="C7857" s="9" t="s">
        <v>34</v>
      </c>
      <c r="D7857" s="9">
        <v>2001</v>
      </c>
      <c r="E7857" s="9" t="s">
        <v>4</v>
      </c>
      <c r="F7857" s="9" t="s">
        <v>50</v>
      </c>
      <c r="G7857" s="9">
        <v>0.04</v>
      </c>
      <c r="H7857" s="9">
        <v>0.03</v>
      </c>
      <c r="I7857" s="9">
        <v>0</v>
      </c>
      <c r="J7857" s="9">
        <v>0.01</v>
      </c>
      <c r="K7857" s="9">
        <v>0.08</v>
      </c>
    </row>
    <row r="7858" spans="1:11" x14ac:dyDescent="0.35">
      <c r="A7858" s="10">
        <v>11461</v>
      </c>
      <c r="B7858" s="10" t="s">
        <v>4517</v>
      </c>
      <c r="C7858" s="10" t="s">
        <v>34</v>
      </c>
      <c r="D7858" s="10">
        <v>2003</v>
      </c>
      <c r="E7858" s="10" t="s">
        <v>6</v>
      </c>
      <c r="F7858" s="10" t="s">
        <v>1008</v>
      </c>
      <c r="G7858" s="10">
        <v>0.04</v>
      </c>
      <c r="H7858" s="10">
        <v>0.03</v>
      </c>
      <c r="I7858" s="10">
        <v>0</v>
      </c>
      <c r="J7858" s="10">
        <v>0.01</v>
      </c>
      <c r="K7858" s="10">
        <v>0.08</v>
      </c>
    </row>
    <row r="7859" spans="1:11" x14ac:dyDescent="0.35">
      <c r="A7859" s="9">
        <v>11462</v>
      </c>
      <c r="B7859" s="9" t="s">
        <v>3937</v>
      </c>
      <c r="C7859" s="9" t="s">
        <v>42</v>
      </c>
      <c r="D7859" s="9">
        <v>2009</v>
      </c>
      <c r="E7859" s="9" t="s">
        <v>11</v>
      </c>
      <c r="F7859" s="9" t="s">
        <v>899</v>
      </c>
      <c r="G7859" s="9">
        <v>7.0000000000000007E-2</v>
      </c>
      <c r="H7859" s="9">
        <v>0</v>
      </c>
      <c r="I7859" s="9">
        <v>0</v>
      </c>
      <c r="J7859" s="9">
        <v>0.01</v>
      </c>
      <c r="K7859" s="9">
        <v>0.08</v>
      </c>
    </row>
    <row r="7860" spans="1:11" x14ac:dyDescent="0.35">
      <c r="A7860" s="10">
        <v>11463</v>
      </c>
      <c r="B7860" s="10" t="s">
        <v>4207</v>
      </c>
      <c r="C7860" s="10" t="s">
        <v>42</v>
      </c>
      <c r="D7860" s="10">
        <v>2011</v>
      </c>
      <c r="E7860" s="10" t="s">
        <v>3</v>
      </c>
      <c r="F7860" s="10" t="s">
        <v>38</v>
      </c>
      <c r="G7860" s="10">
        <v>7.0000000000000007E-2</v>
      </c>
      <c r="H7860" s="10">
        <v>0</v>
      </c>
      <c r="I7860" s="10">
        <v>0</v>
      </c>
      <c r="J7860" s="10">
        <v>0.01</v>
      </c>
      <c r="K7860" s="10">
        <v>0.08</v>
      </c>
    </row>
    <row r="7861" spans="1:11" x14ac:dyDescent="0.35">
      <c r="A7861" s="9">
        <v>11464</v>
      </c>
      <c r="B7861" s="9" t="s">
        <v>4518</v>
      </c>
      <c r="C7861" s="9" t="s">
        <v>80</v>
      </c>
      <c r="D7861" s="9">
        <v>1998</v>
      </c>
      <c r="E7861" s="9" t="s">
        <v>12</v>
      </c>
      <c r="F7861" s="9" t="s">
        <v>1261</v>
      </c>
      <c r="G7861" s="9">
        <v>0</v>
      </c>
      <c r="H7861" s="9">
        <v>0</v>
      </c>
      <c r="I7861" s="9">
        <v>0.08</v>
      </c>
      <c r="J7861" s="9">
        <v>0</v>
      </c>
      <c r="K7861" s="9">
        <v>0.08</v>
      </c>
    </row>
    <row r="7862" spans="1:11" x14ac:dyDescent="0.35">
      <c r="A7862" s="10">
        <v>11465</v>
      </c>
      <c r="B7862" s="10" t="s">
        <v>1791</v>
      </c>
      <c r="C7862" s="10" t="s">
        <v>149</v>
      </c>
      <c r="D7862" s="10">
        <v>2003</v>
      </c>
      <c r="E7862" s="10" t="s">
        <v>3</v>
      </c>
      <c r="F7862" s="10" t="s">
        <v>160</v>
      </c>
      <c r="G7862" s="10">
        <v>0.06</v>
      </c>
      <c r="H7862" s="10">
        <v>0.02</v>
      </c>
      <c r="I7862" s="10">
        <v>0</v>
      </c>
      <c r="J7862" s="10">
        <v>0</v>
      </c>
      <c r="K7862" s="10">
        <v>0.08</v>
      </c>
    </row>
    <row r="7863" spans="1:11" x14ac:dyDescent="0.35">
      <c r="A7863" s="9">
        <v>11466</v>
      </c>
      <c r="B7863" s="9" t="s">
        <v>605</v>
      </c>
      <c r="C7863" s="9" t="s">
        <v>94</v>
      </c>
      <c r="D7863" s="9">
        <v>2015</v>
      </c>
      <c r="E7863" s="9" t="s">
        <v>9</v>
      </c>
      <c r="F7863" s="9" t="s">
        <v>271</v>
      </c>
      <c r="G7863" s="9">
        <v>0</v>
      </c>
      <c r="H7863" s="9">
        <v>0.08</v>
      </c>
      <c r="I7863" s="9">
        <v>0</v>
      </c>
      <c r="J7863" s="9">
        <v>0</v>
      </c>
      <c r="K7863" s="9">
        <v>0.08</v>
      </c>
    </row>
    <row r="7864" spans="1:11" x14ac:dyDescent="0.35">
      <c r="A7864" s="10">
        <v>11467</v>
      </c>
      <c r="B7864" s="10" t="s">
        <v>4519</v>
      </c>
      <c r="C7864" s="10" t="s">
        <v>70</v>
      </c>
      <c r="D7864" s="10">
        <v>2009</v>
      </c>
      <c r="E7864" s="10" t="s">
        <v>5</v>
      </c>
      <c r="F7864" s="10" t="s">
        <v>118</v>
      </c>
      <c r="G7864" s="10">
        <v>7.0000000000000007E-2</v>
      </c>
      <c r="H7864" s="10">
        <v>0</v>
      </c>
      <c r="I7864" s="10">
        <v>0</v>
      </c>
      <c r="J7864" s="10">
        <v>0.01</v>
      </c>
      <c r="K7864" s="10">
        <v>0.08</v>
      </c>
    </row>
    <row r="7865" spans="1:11" x14ac:dyDescent="0.35">
      <c r="A7865" s="9">
        <v>11468</v>
      </c>
      <c r="B7865" s="9" t="s">
        <v>4520</v>
      </c>
      <c r="C7865" s="9" t="s">
        <v>94</v>
      </c>
      <c r="D7865" s="9">
        <v>2010</v>
      </c>
      <c r="E7865" s="9" t="s">
        <v>8</v>
      </c>
      <c r="F7865" s="9" t="s">
        <v>61</v>
      </c>
      <c r="G7865" s="9">
        <v>0.01</v>
      </c>
      <c r="H7865" s="9">
        <v>0.05</v>
      </c>
      <c r="I7865" s="9">
        <v>0</v>
      </c>
      <c r="J7865" s="9">
        <v>0.02</v>
      </c>
      <c r="K7865" s="9">
        <v>0.08</v>
      </c>
    </row>
    <row r="7866" spans="1:11" x14ac:dyDescent="0.35">
      <c r="A7866" s="10">
        <v>11469</v>
      </c>
      <c r="B7866" s="10" t="s">
        <v>4521</v>
      </c>
      <c r="C7866" s="10" t="s">
        <v>49</v>
      </c>
      <c r="D7866" s="10">
        <v>2008</v>
      </c>
      <c r="E7866" s="10" t="s">
        <v>3</v>
      </c>
      <c r="F7866" s="10" t="s">
        <v>690</v>
      </c>
      <c r="G7866" s="10">
        <v>0.06</v>
      </c>
      <c r="H7866" s="10">
        <v>0.01</v>
      </c>
      <c r="I7866" s="10">
        <v>0</v>
      </c>
      <c r="J7866" s="10">
        <v>0.01</v>
      </c>
      <c r="K7866" s="10">
        <v>0.08</v>
      </c>
    </row>
    <row r="7867" spans="1:11" x14ac:dyDescent="0.35">
      <c r="A7867" s="9">
        <v>11470</v>
      </c>
      <c r="B7867" s="9" t="s">
        <v>4522</v>
      </c>
      <c r="C7867" s="9" t="s">
        <v>49</v>
      </c>
      <c r="D7867" s="9">
        <v>2010</v>
      </c>
      <c r="E7867" s="9" t="s">
        <v>6</v>
      </c>
      <c r="F7867" s="9" t="s">
        <v>279</v>
      </c>
      <c r="G7867" s="9">
        <v>0.06</v>
      </c>
      <c r="H7867" s="9">
        <v>0.01</v>
      </c>
      <c r="I7867" s="9">
        <v>0</v>
      </c>
      <c r="J7867" s="9">
        <v>0.01</v>
      </c>
      <c r="K7867" s="9">
        <v>0.08</v>
      </c>
    </row>
    <row r="7868" spans="1:11" x14ac:dyDescent="0.35">
      <c r="A7868" s="10">
        <v>11471</v>
      </c>
      <c r="B7868" s="10" t="s">
        <v>1547</v>
      </c>
      <c r="C7868" s="10" t="s">
        <v>72</v>
      </c>
      <c r="D7868" s="10">
        <v>1997</v>
      </c>
      <c r="E7868" s="10" t="s">
        <v>10</v>
      </c>
      <c r="F7868" s="10" t="s">
        <v>1251</v>
      </c>
      <c r="G7868" s="10">
        <v>0</v>
      </c>
      <c r="H7868" s="10">
        <v>0</v>
      </c>
      <c r="I7868" s="10">
        <v>7.0000000000000007E-2</v>
      </c>
      <c r="J7868" s="10">
        <v>0.01</v>
      </c>
      <c r="K7868" s="10">
        <v>0.08</v>
      </c>
    </row>
    <row r="7869" spans="1:11" x14ac:dyDescent="0.35">
      <c r="A7869" s="9">
        <v>11472</v>
      </c>
      <c r="B7869" s="9" t="s">
        <v>4523</v>
      </c>
      <c r="C7869" s="9" t="s">
        <v>49</v>
      </c>
      <c r="D7869" s="9">
        <v>2008</v>
      </c>
      <c r="E7869" s="9" t="s">
        <v>9</v>
      </c>
      <c r="F7869" s="9" t="s">
        <v>111</v>
      </c>
      <c r="G7869" s="9">
        <v>7.0000000000000007E-2</v>
      </c>
      <c r="H7869" s="9">
        <v>0</v>
      </c>
      <c r="I7869" s="9">
        <v>0</v>
      </c>
      <c r="J7869" s="9">
        <v>0.01</v>
      </c>
      <c r="K7869" s="9">
        <v>0.08</v>
      </c>
    </row>
    <row r="7870" spans="1:11" x14ac:dyDescent="0.35">
      <c r="A7870" s="10">
        <v>11473</v>
      </c>
      <c r="B7870" s="10" t="s">
        <v>4336</v>
      </c>
      <c r="C7870" s="10" t="s">
        <v>70</v>
      </c>
      <c r="D7870" s="10">
        <v>2011</v>
      </c>
      <c r="E7870" s="10" t="s">
        <v>9</v>
      </c>
      <c r="F7870" s="10" t="s">
        <v>75</v>
      </c>
      <c r="G7870" s="10">
        <v>0.05</v>
      </c>
      <c r="H7870" s="10">
        <v>0.03</v>
      </c>
      <c r="I7870" s="10">
        <v>0</v>
      </c>
      <c r="J7870" s="10">
        <v>0.01</v>
      </c>
      <c r="K7870" s="10">
        <v>0.08</v>
      </c>
    </row>
    <row r="7871" spans="1:11" x14ac:dyDescent="0.35">
      <c r="A7871" s="9">
        <v>11474</v>
      </c>
      <c r="B7871" s="9" t="s">
        <v>4524</v>
      </c>
      <c r="C7871" s="9" t="s">
        <v>49</v>
      </c>
      <c r="D7871" s="9">
        <v>2011</v>
      </c>
      <c r="E7871" s="9" t="s">
        <v>11</v>
      </c>
      <c r="F7871" s="9" t="s">
        <v>338</v>
      </c>
      <c r="G7871" s="9">
        <v>0.03</v>
      </c>
      <c r="H7871" s="9">
        <v>0.04</v>
      </c>
      <c r="I7871" s="9">
        <v>0</v>
      </c>
      <c r="J7871" s="9">
        <v>0.01</v>
      </c>
      <c r="K7871" s="9">
        <v>0.08</v>
      </c>
    </row>
    <row r="7872" spans="1:11" x14ac:dyDescent="0.35">
      <c r="A7872" s="10">
        <v>11475</v>
      </c>
      <c r="B7872" s="10" t="s">
        <v>4525</v>
      </c>
      <c r="C7872" s="10" t="s">
        <v>44</v>
      </c>
      <c r="D7872" s="10">
        <v>2015</v>
      </c>
      <c r="E7872" s="10" t="s">
        <v>9</v>
      </c>
      <c r="F7872" s="10" t="s">
        <v>2784</v>
      </c>
      <c r="G7872" s="10">
        <v>0</v>
      </c>
      <c r="H7872" s="10">
        <v>0</v>
      </c>
      <c r="I7872" s="10">
        <v>0.08</v>
      </c>
      <c r="J7872" s="10">
        <v>0</v>
      </c>
      <c r="K7872" s="10">
        <v>0.08</v>
      </c>
    </row>
    <row r="7873" spans="1:11" x14ac:dyDescent="0.35">
      <c r="A7873" s="9">
        <v>11476</v>
      </c>
      <c r="B7873" s="9" t="s">
        <v>4526</v>
      </c>
      <c r="C7873" s="9" t="s">
        <v>80</v>
      </c>
      <c r="D7873" s="9">
        <v>1996</v>
      </c>
      <c r="E7873" s="9" t="s">
        <v>11</v>
      </c>
      <c r="F7873" s="9" t="s">
        <v>46</v>
      </c>
      <c r="G7873" s="9">
        <v>0</v>
      </c>
      <c r="H7873" s="9">
        <v>0</v>
      </c>
      <c r="I7873" s="9">
        <v>0.08</v>
      </c>
      <c r="J7873" s="9">
        <v>0</v>
      </c>
      <c r="K7873" s="9">
        <v>0.08</v>
      </c>
    </row>
    <row r="7874" spans="1:11" x14ac:dyDescent="0.35">
      <c r="A7874" s="10">
        <v>11477</v>
      </c>
      <c r="B7874" s="10" t="s">
        <v>1746</v>
      </c>
      <c r="C7874" s="10" t="s">
        <v>146</v>
      </c>
      <c r="D7874" s="10">
        <v>1997</v>
      </c>
      <c r="E7874" s="10" t="s">
        <v>5</v>
      </c>
      <c r="F7874" s="10" t="s">
        <v>114</v>
      </c>
      <c r="G7874" s="10">
        <v>0.06</v>
      </c>
      <c r="H7874" s="10">
        <v>0.02</v>
      </c>
      <c r="I7874" s="10">
        <v>0</v>
      </c>
      <c r="J7874" s="10">
        <v>0</v>
      </c>
      <c r="K7874" s="10">
        <v>0.08</v>
      </c>
    </row>
    <row r="7875" spans="1:11" x14ac:dyDescent="0.35">
      <c r="A7875" s="9">
        <v>11478</v>
      </c>
      <c r="B7875" s="9" t="s">
        <v>4527</v>
      </c>
      <c r="C7875" s="9" t="s">
        <v>146</v>
      </c>
      <c r="D7875" s="9">
        <v>1998</v>
      </c>
      <c r="E7875" s="9" t="s">
        <v>7</v>
      </c>
      <c r="F7875" s="9" t="s">
        <v>4528</v>
      </c>
      <c r="G7875" s="9">
        <v>0.06</v>
      </c>
      <c r="H7875" s="9">
        <v>0.02</v>
      </c>
      <c r="I7875" s="9">
        <v>0</v>
      </c>
      <c r="J7875" s="9">
        <v>0</v>
      </c>
      <c r="K7875" s="9">
        <v>0.08</v>
      </c>
    </row>
    <row r="7876" spans="1:11" x14ac:dyDescent="0.35">
      <c r="A7876" s="10">
        <v>11479</v>
      </c>
      <c r="B7876" s="10" t="s">
        <v>4529</v>
      </c>
      <c r="C7876" s="10" t="s">
        <v>44</v>
      </c>
      <c r="D7876" s="10">
        <v>2010</v>
      </c>
      <c r="E7876" s="10" t="s">
        <v>5</v>
      </c>
      <c r="F7876" s="10" t="s">
        <v>38</v>
      </c>
      <c r="G7876" s="10">
        <v>7.0000000000000007E-2</v>
      </c>
      <c r="H7876" s="10">
        <v>0</v>
      </c>
      <c r="I7876" s="10">
        <v>0</v>
      </c>
      <c r="J7876" s="10">
        <v>0.01</v>
      </c>
      <c r="K7876" s="10">
        <v>0.08</v>
      </c>
    </row>
    <row r="7877" spans="1:11" x14ac:dyDescent="0.35">
      <c r="A7877" s="9">
        <v>11480</v>
      </c>
      <c r="B7877" s="9" t="s">
        <v>4530</v>
      </c>
      <c r="C7877" s="9" t="s">
        <v>146</v>
      </c>
      <c r="D7877" s="9">
        <v>1998</v>
      </c>
      <c r="E7877" s="9" t="s">
        <v>5</v>
      </c>
      <c r="F7877" s="9" t="s">
        <v>813</v>
      </c>
      <c r="G7877" s="9">
        <v>0.06</v>
      </c>
      <c r="H7877" s="9">
        <v>0.02</v>
      </c>
      <c r="I7877" s="9">
        <v>0</v>
      </c>
      <c r="J7877" s="9">
        <v>0</v>
      </c>
      <c r="K7877" s="9">
        <v>0.08</v>
      </c>
    </row>
    <row r="7878" spans="1:11" x14ac:dyDescent="0.35">
      <c r="A7878" s="10">
        <v>11481</v>
      </c>
      <c r="B7878" s="10" t="s">
        <v>4531</v>
      </c>
      <c r="C7878" s="10" t="s">
        <v>146</v>
      </c>
      <c r="D7878" s="10">
        <v>1998</v>
      </c>
      <c r="E7878" s="10" t="s">
        <v>1</v>
      </c>
      <c r="F7878" s="10" t="s">
        <v>114</v>
      </c>
      <c r="G7878" s="10">
        <v>7.0000000000000007E-2</v>
      </c>
      <c r="H7878" s="10">
        <v>0.01</v>
      </c>
      <c r="I7878" s="10">
        <v>0</v>
      </c>
      <c r="J7878" s="10">
        <v>0</v>
      </c>
      <c r="K7878" s="10">
        <v>0.08</v>
      </c>
    </row>
    <row r="7879" spans="1:11" x14ac:dyDescent="0.35">
      <c r="A7879" s="9">
        <v>11482</v>
      </c>
      <c r="B7879" s="9" t="s">
        <v>99</v>
      </c>
      <c r="C7879" s="9" t="s">
        <v>146</v>
      </c>
      <c r="D7879" s="9">
        <v>2002</v>
      </c>
      <c r="E7879" s="9" t="s">
        <v>1</v>
      </c>
      <c r="F7879" s="9" t="s">
        <v>43</v>
      </c>
      <c r="G7879" s="9">
        <v>0.06</v>
      </c>
      <c r="H7879" s="9">
        <v>0.02</v>
      </c>
      <c r="I7879" s="9">
        <v>0</v>
      </c>
      <c r="J7879" s="9">
        <v>0</v>
      </c>
      <c r="K7879" s="9">
        <v>0.08</v>
      </c>
    </row>
    <row r="7880" spans="1:11" x14ac:dyDescent="0.35">
      <c r="A7880" s="10">
        <v>11483</v>
      </c>
      <c r="B7880" s="10" t="s">
        <v>4532</v>
      </c>
      <c r="C7880" s="10" t="s">
        <v>146</v>
      </c>
      <c r="D7880" s="10">
        <v>1998</v>
      </c>
      <c r="E7880" s="10" t="s">
        <v>3</v>
      </c>
      <c r="F7880" s="10" t="s">
        <v>114</v>
      </c>
      <c r="G7880" s="10">
        <v>0.06</v>
      </c>
      <c r="H7880" s="10">
        <v>0.02</v>
      </c>
      <c r="I7880" s="10">
        <v>0</v>
      </c>
      <c r="J7880" s="10">
        <v>0</v>
      </c>
      <c r="K7880" s="10">
        <v>0.08</v>
      </c>
    </row>
    <row r="7881" spans="1:11" x14ac:dyDescent="0.35">
      <c r="A7881" s="9">
        <v>11484</v>
      </c>
      <c r="B7881" s="9" t="s">
        <v>1715</v>
      </c>
      <c r="C7881" s="9" t="s">
        <v>102</v>
      </c>
      <c r="D7881" s="9">
        <v>2015</v>
      </c>
      <c r="E7881" s="9" t="s">
        <v>4</v>
      </c>
      <c r="F7881" s="9" t="s">
        <v>174</v>
      </c>
      <c r="G7881" s="9">
        <v>0.02</v>
      </c>
      <c r="H7881" s="9">
        <v>0.01</v>
      </c>
      <c r="I7881" s="9">
        <v>0.05</v>
      </c>
      <c r="J7881" s="9">
        <v>0.01</v>
      </c>
      <c r="K7881" s="9">
        <v>0.08</v>
      </c>
    </row>
    <row r="7882" spans="1:11" x14ac:dyDescent="0.35">
      <c r="A7882" s="10">
        <v>11485</v>
      </c>
      <c r="B7882" s="10" t="s">
        <v>376</v>
      </c>
      <c r="C7882" s="10" t="s">
        <v>94</v>
      </c>
      <c r="D7882" s="10">
        <v>2008</v>
      </c>
      <c r="E7882" s="10" t="s">
        <v>9</v>
      </c>
      <c r="F7882" s="10" t="s">
        <v>78</v>
      </c>
      <c r="G7882" s="10">
        <v>0</v>
      </c>
      <c r="H7882" s="10">
        <v>0.06</v>
      </c>
      <c r="I7882" s="10">
        <v>0</v>
      </c>
      <c r="J7882" s="10">
        <v>0.02</v>
      </c>
      <c r="K7882" s="10">
        <v>0.08</v>
      </c>
    </row>
    <row r="7883" spans="1:11" x14ac:dyDescent="0.35">
      <c r="A7883" s="9">
        <v>11486</v>
      </c>
      <c r="B7883" s="9" t="s">
        <v>4533</v>
      </c>
      <c r="C7883" s="9" t="s">
        <v>34</v>
      </c>
      <c r="D7883" s="9">
        <v>2004</v>
      </c>
      <c r="E7883" s="9" t="s">
        <v>9</v>
      </c>
      <c r="F7883" s="9" t="s">
        <v>194</v>
      </c>
      <c r="G7883" s="9">
        <v>0.04</v>
      </c>
      <c r="H7883" s="9">
        <v>0.03</v>
      </c>
      <c r="I7883" s="9">
        <v>0</v>
      </c>
      <c r="J7883" s="9">
        <v>0.01</v>
      </c>
      <c r="K7883" s="9">
        <v>0.08</v>
      </c>
    </row>
    <row r="7884" spans="1:11" x14ac:dyDescent="0.35">
      <c r="A7884" s="10">
        <v>11487</v>
      </c>
      <c r="B7884" s="10" t="s">
        <v>4534</v>
      </c>
      <c r="C7884" s="10" t="s">
        <v>94</v>
      </c>
      <c r="D7884" s="10">
        <v>2011</v>
      </c>
      <c r="E7884" s="10" t="s">
        <v>12</v>
      </c>
      <c r="F7884" s="10" t="s">
        <v>67</v>
      </c>
      <c r="G7884" s="10">
        <v>0</v>
      </c>
      <c r="H7884" s="10">
        <v>0.06</v>
      </c>
      <c r="I7884" s="10">
        <v>0</v>
      </c>
      <c r="J7884" s="10">
        <v>0.02</v>
      </c>
      <c r="K7884" s="10">
        <v>0.08</v>
      </c>
    </row>
    <row r="7885" spans="1:11" x14ac:dyDescent="0.35">
      <c r="A7885" s="9">
        <v>11488</v>
      </c>
      <c r="B7885" s="9" t="s">
        <v>4535</v>
      </c>
      <c r="C7885" s="9" t="s">
        <v>49</v>
      </c>
      <c r="D7885" s="9">
        <v>2008</v>
      </c>
      <c r="E7885" s="9" t="s">
        <v>5</v>
      </c>
      <c r="F7885" s="9" t="s">
        <v>98</v>
      </c>
      <c r="G7885" s="9">
        <v>7.0000000000000007E-2</v>
      </c>
      <c r="H7885" s="9">
        <v>0</v>
      </c>
      <c r="I7885" s="9">
        <v>0</v>
      </c>
      <c r="J7885" s="9">
        <v>0.01</v>
      </c>
      <c r="K7885" s="9">
        <v>0.08</v>
      </c>
    </row>
    <row r="7886" spans="1:11" x14ac:dyDescent="0.35">
      <c r="A7886" s="10">
        <v>11489</v>
      </c>
      <c r="B7886" s="10" t="s">
        <v>4536</v>
      </c>
      <c r="C7886" s="10" t="s">
        <v>70</v>
      </c>
      <c r="D7886" s="10">
        <v>2006</v>
      </c>
      <c r="E7886" s="10" t="s">
        <v>9</v>
      </c>
      <c r="F7886" s="10" t="s">
        <v>84</v>
      </c>
      <c r="G7886" s="10">
        <v>0.04</v>
      </c>
      <c r="H7886" s="10">
        <v>0.01</v>
      </c>
      <c r="I7886" s="10">
        <v>0.03</v>
      </c>
      <c r="J7886" s="10">
        <v>0</v>
      </c>
      <c r="K7886" s="10">
        <v>0.08</v>
      </c>
    </row>
    <row r="7887" spans="1:11" x14ac:dyDescent="0.35">
      <c r="A7887" s="9">
        <v>11490</v>
      </c>
      <c r="B7887" s="9" t="s">
        <v>2908</v>
      </c>
      <c r="C7887" s="9" t="s">
        <v>70</v>
      </c>
      <c r="D7887" s="9">
        <v>2014</v>
      </c>
      <c r="E7887" s="9" t="s">
        <v>10</v>
      </c>
      <c r="F7887" s="9" t="s">
        <v>495</v>
      </c>
      <c r="G7887" s="9">
        <v>0.06</v>
      </c>
      <c r="H7887" s="9">
        <v>0.01</v>
      </c>
      <c r="I7887" s="9">
        <v>0</v>
      </c>
      <c r="J7887" s="9">
        <v>0.01</v>
      </c>
      <c r="K7887" s="9">
        <v>0.08</v>
      </c>
    </row>
    <row r="7888" spans="1:11" x14ac:dyDescent="0.35">
      <c r="A7888" s="10">
        <v>11491</v>
      </c>
      <c r="B7888" s="10" t="s">
        <v>1107</v>
      </c>
      <c r="C7888" s="10" t="s">
        <v>149</v>
      </c>
      <c r="D7888" s="10">
        <v>2003</v>
      </c>
      <c r="E7888" s="10" t="s">
        <v>9</v>
      </c>
      <c r="F7888" s="10" t="s">
        <v>61</v>
      </c>
      <c r="G7888" s="10">
        <v>0.06</v>
      </c>
      <c r="H7888" s="10">
        <v>0.02</v>
      </c>
      <c r="I7888" s="10">
        <v>0</v>
      </c>
      <c r="J7888" s="10">
        <v>0</v>
      </c>
      <c r="K7888" s="10">
        <v>0.08</v>
      </c>
    </row>
    <row r="7889" spans="1:11" x14ac:dyDescent="0.35">
      <c r="A7889" s="9">
        <v>11492</v>
      </c>
      <c r="B7889" s="9" t="s">
        <v>801</v>
      </c>
      <c r="C7889" s="9" t="s">
        <v>39</v>
      </c>
      <c r="D7889" s="9">
        <v>2003</v>
      </c>
      <c r="E7889" s="9" t="s">
        <v>1</v>
      </c>
      <c r="F7889" s="9" t="s">
        <v>100</v>
      </c>
      <c r="G7889" s="9">
        <v>0.06</v>
      </c>
      <c r="H7889" s="9">
        <v>0.02</v>
      </c>
      <c r="I7889" s="9">
        <v>0</v>
      </c>
      <c r="J7889" s="9">
        <v>0</v>
      </c>
      <c r="K7889" s="9">
        <v>0.08</v>
      </c>
    </row>
    <row r="7890" spans="1:11" x14ac:dyDescent="0.35">
      <c r="A7890" s="10">
        <v>11493</v>
      </c>
      <c r="B7890" s="10" t="s">
        <v>1286</v>
      </c>
      <c r="C7890" s="10" t="s">
        <v>149</v>
      </c>
      <c r="D7890" s="10">
        <v>2005</v>
      </c>
      <c r="E7890" s="10" t="s">
        <v>7</v>
      </c>
      <c r="F7890" s="10" t="s">
        <v>61</v>
      </c>
      <c r="G7890" s="10">
        <v>0.06</v>
      </c>
      <c r="H7890" s="10">
        <v>0.02</v>
      </c>
      <c r="I7890" s="10">
        <v>0</v>
      </c>
      <c r="J7890" s="10">
        <v>0</v>
      </c>
      <c r="K7890" s="10">
        <v>0.08</v>
      </c>
    </row>
    <row r="7891" spans="1:11" x14ac:dyDescent="0.35">
      <c r="A7891" s="9">
        <v>11494</v>
      </c>
      <c r="B7891" s="9" t="s">
        <v>4537</v>
      </c>
      <c r="C7891" s="9" t="s">
        <v>42</v>
      </c>
      <c r="D7891" s="9">
        <v>2008</v>
      </c>
      <c r="E7891" s="9" t="s">
        <v>7</v>
      </c>
      <c r="F7891" s="9" t="s">
        <v>4538</v>
      </c>
      <c r="G7891" s="9">
        <v>0.08</v>
      </c>
      <c r="H7891" s="9">
        <v>0</v>
      </c>
      <c r="I7891" s="9">
        <v>0</v>
      </c>
      <c r="J7891" s="9">
        <v>0</v>
      </c>
      <c r="K7891" s="9">
        <v>0.08</v>
      </c>
    </row>
    <row r="7892" spans="1:11" x14ac:dyDescent="0.35">
      <c r="A7892" s="10">
        <v>11495</v>
      </c>
      <c r="B7892" s="10" t="s">
        <v>4539</v>
      </c>
      <c r="C7892" s="10" t="s">
        <v>49</v>
      </c>
      <c r="D7892" s="10">
        <v>2004</v>
      </c>
      <c r="E7892" s="10" t="s">
        <v>8</v>
      </c>
      <c r="F7892" s="10" t="s">
        <v>511</v>
      </c>
      <c r="G7892" s="10">
        <v>0</v>
      </c>
      <c r="H7892" s="10">
        <v>0</v>
      </c>
      <c r="I7892" s="10">
        <v>0.08</v>
      </c>
      <c r="J7892" s="10">
        <v>0</v>
      </c>
      <c r="K7892" s="10">
        <v>0.08</v>
      </c>
    </row>
    <row r="7893" spans="1:11" x14ac:dyDescent="0.35">
      <c r="A7893" s="9">
        <v>11496</v>
      </c>
      <c r="B7893" s="9" t="s">
        <v>4540</v>
      </c>
      <c r="C7893" s="9" t="s">
        <v>42</v>
      </c>
      <c r="D7893" s="9">
        <v>2011</v>
      </c>
      <c r="E7893" s="9" t="s">
        <v>9</v>
      </c>
      <c r="F7893" s="9" t="s">
        <v>75</v>
      </c>
      <c r="G7893" s="9">
        <v>0</v>
      </c>
      <c r="H7893" s="9">
        <v>0</v>
      </c>
      <c r="I7893" s="9">
        <v>0.08</v>
      </c>
      <c r="J7893" s="9">
        <v>0</v>
      </c>
      <c r="K7893" s="9">
        <v>0.08</v>
      </c>
    </row>
    <row r="7894" spans="1:11" x14ac:dyDescent="0.35">
      <c r="A7894" s="10">
        <v>11497</v>
      </c>
      <c r="B7894" s="10" t="s">
        <v>4541</v>
      </c>
      <c r="C7894" s="10" t="s">
        <v>49</v>
      </c>
      <c r="D7894" s="10">
        <v>2008</v>
      </c>
      <c r="E7894" s="10" t="s">
        <v>5</v>
      </c>
      <c r="F7894" s="10" t="s">
        <v>78</v>
      </c>
      <c r="G7894" s="10">
        <v>0.05</v>
      </c>
      <c r="H7894" s="10">
        <v>0.02</v>
      </c>
      <c r="I7894" s="10">
        <v>0</v>
      </c>
      <c r="J7894" s="10">
        <v>0.01</v>
      </c>
      <c r="K7894" s="10">
        <v>0.08</v>
      </c>
    </row>
    <row r="7895" spans="1:11" x14ac:dyDescent="0.35">
      <c r="A7895" s="9">
        <v>11498</v>
      </c>
      <c r="B7895" s="9" t="s">
        <v>4542</v>
      </c>
      <c r="C7895" s="9" t="s">
        <v>34</v>
      </c>
      <c r="D7895" s="9">
        <v>2000</v>
      </c>
      <c r="E7895" s="9" t="s">
        <v>7</v>
      </c>
      <c r="F7895" s="9" t="s">
        <v>38</v>
      </c>
      <c r="G7895" s="9">
        <v>0.04</v>
      </c>
      <c r="H7895" s="9">
        <v>0.03</v>
      </c>
      <c r="I7895" s="9">
        <v>0</v>
      </c>
      <c r="J7895" s="9">
        <v>0.01</v>
      </c>
      <c r="K7895" s="9">
        <v>0.08</v>
      </c>
    </row>
    <row r="7896" spans="1:11" x14ac:dyDescent="0.35">
      <c r="A7896" s="10">
        <v>11499</v>
      </c>
      <c r="B7896" s="10" t="s">
        <v>4543</v>
      </c>
      <c r="C7896" s="10" t="s">
        <v>34</v>
      </c>
      <c r="D7896" s="10">
        <v>2001</v>
      </c>
      <c r="E7896" s="10" t="s">
        <v>8</v>
      </c>
      <c r="F7896" s="10" t="s">
        <v>1339</v>
      </c>
      <c r="G7896" s="10">
        <v>0</v>
      </c>
      <c r="H7896" s="10">
        <v>0</v>
      </c>
      <c r="I7896" s="10">
        <v>0.08</v>
      </c>
      <c r="J7896" s="10">
        <v>0</v>
      </c>
      <c r="K7896" s="10">
        <v>0.08</v>
      </c>
    </row>
    <row r="7897" spans="1:11" x14ac:dyDescent="0.35">
      <c r="A7897" s="9">
        <v>11500</v>
      </c>
      <c r="B7897" s="9" t="s">
        <v>1349</v>
      </c>
      <c r="C7897" s="9" t="s">
        <v>69</v>
      </c>
      <c r="D7897" s="9">
        <v>2013</v>
      </c>
      <c r="E7897" s="9" t="s">
        <v>11</v>
      </c>
      <c r="F7897" s="9" t="s">
        <v>75</v>
      </c>
      <c r="G7897" s="9">
        <v>0</v>
      </c>
      <c r="H7897" s="9">
        <v>0</v>
      </c>
      <c r="I7897" s="9">
        <v>0.08</v>
      </c>
      <c r="J7897" s="9">
        <v>0</v>
      </c>
      <c r="K7897" s="9">
        <v>0.08</v>
      </c>
    </row>
    <row r="7898" spans="1:11" x14ac:dyDescent="0.35">
      <c r="A7898" s="10">
        <v>11501</v>
      </c>
      <c r="B7898" s="10" t="s">
        <v>4544</v>
      </c>
      <c r="C7898" s="10" t="s">
        <v>44</v>
      </c>
      <c r="D7898" s="10">
        <v>2011</v>
      </c>
      <c r="E7898" s="10" t="s">
        <v>12</v>
      </c>
      <c r="F7898" s="10" t="s">
        <v>2792</v>
      </c>
      <c r="G7898" s="10">
        <v>0</v>
      </c>
      <c r="H7898" s="10">
        <v>0</v>
      </c>
      <c r="I7898" s="10">
        <v>0.08</v>
      </c>
      <c r="J7898" s="10">
        <v>0</v>
      </c>
      <c r="K7898" s="10">
        <v>0.08</v>
      </c>
    </row>
    <row r="7899" spans="1:11" x14ac:dyDescent="0.35">
      <c r="A7899" s="9">
        <v>11502</v>
      </c>
      <c r="B7899" s="9" t="s">
        <v>4031</v>
      </c>
      <c r="C7899" s="9" t="s">
        <v>69</v>
      </c>
      <c r="D7899" s="9">
        <v>2010</v>
      </c>
      <c r="E7899" s="9" t="s">
        <v>9</v>
      </c>
      <c r="F7899" s="9" t="s">
        <v>4545</v>
      </c>
      <c r="G7899" s="9">
        <v>7.0000000000000007E-2</v>
      </c>
      <c r="H7899" s="9">
        <v>0</v>
      </c>
      <c r="I7899" s="9">
        <v>0</v>
      </c>
      <c r="J7899" s="9">
        <v>0.01</v>
      </c>
      <c r="K7899" s="9">
        <v>0.08</v>
      </c>
    </row>
    <row r="7900" spans="1:11" x14ac:dyDescent="0.35">
      <c r="A7900" s="10">
        <v>11503</v>
      </c>
      <c r="B7900" s="10" t="s">
        <v>4546</v>
      </c>
      <c r="C7900" s="10" t="s">
        <v>72</v>
      </c>
      <c r="D7900" s="10">
        <v>1999</v>
      </c>
      <c r="E7900" s="10" t="s">
        <v>9</v>
      </c>
      <c r="F7900" s="10" t="s">
        <v>402</v>
      </c>
      <c r="G7900" s="10">
        <v>0.04</v>
      </c>
      <c r="H7900" s="10">
        <v>0.03</v>
      </c>
      <c r="I7900" s="10">
        <v>0</v>
      </c>
      <c r="J7900" s="10">
        <v>0.01</v>
      </c>
      <c r="K7900" s="10">
        <v>0.08</v>
      </c>
    </row>
    <row r="7901" spans="1:11" x14ac:dyDescent="0.35">
      <c r="A7901" s="9">
        <v>11504</v>
      </c>
      <c r="B7901" s="9" t="s">
        <v>2390</v>
      </c>
      <c r="C7901" s="9" t="s">
        <v>39</v>
      </c>
      <c r="D7901" s="9">
        <v>2005</v>
      </c>
      <c r="E7901" s="9" t="s">
        <v>6</v>
      </c>
      <c r="F7901" s="9" t="s">
        <v>76</v>
      </c>
      <c r="G7901" s="9">
        <v>0.06</v>
      </c>
      <c r="H7901" s="9">
        <v>0.02</v>
      </c>
      <c r="I7901" s="9">
        <v>0</v>
      </c>
      <c r="J7901" s="9">
        <v>0</v>
      </c>
      <c r="K7901" s="9">
        <v>0.08</v>
      </c>
    </row>
    <row r="7902" spans="1:11" x14ac:dyDescent="0.35">
      <c r="A7902" s="10">
        <v>11505</v>
      </c>
      <c r="B7902" s="10" t="s">
        <v>4547</v>
      </c>
      <c r="C7902" s="10" t="s">
        <v>49</v>
      </c>
      <c r="D7902" s="10">
        <v>2010</v>
      </c>
      <c r="E7902" s="10" t="s">
        <v>11</v>
      </c>
      <c r="F7902" s="10" t="s">
        <v>1161</v>
      </c>
      <c r="G7902" s="10">
        <v>0.05</v>
      </c>
      <c r="H7902" s="10">
        <v>0.02</v>
      </c>
      <c r="I7902" s="10">
        <v>0</v>
      </c>
      <c r="J7902" s="10">
        <v>0.01</v>
      </c>
      <c r="K7902" s="10">
        <v>0.08</v>
      </c>
    </row>
    <row r="7903" spans="1:11" x14ac:dyDescent="0.35">
      <c r="A7903" s="9">
        <v>11506</v>
      </c>
      <c r="B7903" s="9" t="s">
        <v>4548</v>
      </c>
      <c r="C7903" s="9" t="s">
        <v>36</v>
      </c>
      <c r="D7903" s="9">
        <v>2002</v>
      </c>
      <c r="E7903" s="9" t="s">
        <v>10</v>
      </c>
      <c r="F7903" s="9" t="s">
        <v>1024</v>
      </c>
      <c r="G7903" s="9">
        <v>0.06</v>
      </c>
      <c r="H7903" s="9">
        <v>0.02</v>
      </c>
      <c r="I7903" s="9">
        <v>0</v>
      </c>
      <c r="J7903" s="9">
        <v>0</v>
      </c>
      <c r="K7903" s="9">
        <v>0.08</v>
      </c>
    </row>
    <row r="7904" spans="1:11" x14ac:dyDescent="0.35">
      <c r="A7904" s="10">
        <v>11507</v>
      </c>
      <c r="B7904" s="10" t="s">
        <v>4549</v>
      </c>
      <c r="C7904" s="10" t="s">
        <v>1250</v>
      </c>
      <c r="D7904" s="10">
        <v>1995</v>
      </c>
      <c r="E7904" s="10" t="s">
        <v>10</v>
      </c>
      <c r="F7904" s="10" t="s">
        <v>1251</v>
      </c>
      <c r="G7904" s="10">
        <v>0</v>
      </c>
      <c r="H7904" s="10">
        <v>0</v>
      </c>
      <c r="I7904" s="10">
        <v>0.08</v>
      </c>
      <c r="J7904" s="10">
        <v>0</v>
      </c>
      <c r="K7904" s="10">
        <v>0.08</v>
      </c>
    </row>
    <row r="7905" spans="1:11" x14ac:dyDescent="0.35">
      <c r="A7905" s="9">
        <v>11508</v>
      </c>
      <c r="B7905" s="9" t="s">
        <v>1952</v>
      </c>
      <c r="C7905" s="9" t="s">
        <v>70</v>
      </c>
      <c r="D7905" s="9">
        <v>2007</v>
      </c>
      <c r="E7905" s="9" t="s">
        <v>9</v>
      </c>
      <c r="F7905" s="9" t="s">
        <v>59</v>
      </c>
      <c r="G7905" s="9">
        <v>7.0000000000000007E-2</v>
      </c>
      <c r="H7905" s="9">
        <v>0</v>
      </c>
      <c r="I7905" s="9">
        <v>0</v>
      </c>
      <c r="J7905" s="9">
        <v>0.01</v>
      </c>
      <c r="K7905" s="9">
        <v>0.08</v>
      </c>
    </row>
    <row r="7906" spans="1:11" x14ac:dyDescent="0.35">
      <c r="A7906" s="10">
        <v>11509</v>
      </c>
      <c r="B7906" s="10" t="s">
        <v>1610</v>
      </c>
      <c r="C7906" s="10" t="s">
        <v>34</v>
      </c>
      <c r="D7906" s="10">
        <v>2010</v>
      </c>
      <c r="E7906" s="10" t="s">
        <v>1</v>
      </c>
      <c r="F7906" s="10" t="s">
        <v>43</v>
      </c>
      <c r="G7906" s="10">
        <v>0.04</v>
      </c>
      <c r="H7906" s="10">
        <v>0.03</v>
      </c>
      <c r="I7906" s="10">
        <v>0</v>
      </c>
      <c r="J7906" s="10">
        <v>0.01</v>
      </c>
      <c r="K7906" s="10">
        <v>0.08</v>
      </c>
    </row>
    <row r="7907" spans="1:11" x14ac:dyDescent="0.35">
      <c r="A7907" s="9">
        <v>11510</v>
      </c>
      <c r="B7907" s="9" t="s">
        <v>4550</v>
      </c>
      <c r="C7907" s="9" t="s">
        <v>44</v>
      </c>
      <c r="D7907" s="9">
        <v>2012</v>
      </c>
      <c r="E7907" s="9" t="s">
        <v>11</v>
      </c>
      <c r="F7907" s="9" t="s">
        <v>2792</v>
      </c>
      <c r="G7907" s="9">
        <v>0</v>
      </c>
      <c r="H7907" s="9">
        <v>0</v>
      </c>
      <c r="I7907" s="9">
        <v>0.08</v>
      </c>
      <c r="J7907" s="9">
        <v>0</v>
      </c>
      <c r="K7907" s="9">
        <v>0.08</v>
      </c>
    </row>
    <row r="7908" spans="1:11" x14ac:dyDescent="0.35">
      <c r="A7908" s="10">
        <v>11511</v>
      </c>
      <c r="B7908" s="10" t="s">
        <v>4551</v>
      </c>
      <c r="C7908" s="10" t="s">
        <v>36</v>
      </c>
      <c r="D7908" s="10">
        <v>2004</v>
      </c>
      <c r="E7908" s="10" t="s">
        <v>12</v>
      </c>
      <c r="F7908" s="10" t="s">
        <v>53</v>
      </c>
      <c r="G7908" s="10">
        <v>0</v>
      </c>
      <c r="H7908" s="10">
        <v>0</v>
      </c>
      <c r="I7908" s="10">
        <v>0.08</v>
      </c>
      <c r="J7908" s="10">
        <v>0</v>
      </c>
      <c r="K7908" s="10">
        <v>0.08</v>
      </c>
    </row>
    <row r="7909" spans="1:11" x14ac:dyDescent="0.35">
      <c r="A7909" s="9">
        <v>11512</v>
      </c>
      <c r="B7909" s="9" t="s">
        <v>4552</v>
      </c>
      <c r="C7909" s="9" t="s">
        <v>44</v>
      </c>
      <c r="D7909" s="9">
        <v>2009</v>
      </c>
      <c r="E7909" s="9" t="s">
        <v>1</v>
      </c>
      <c r="F7909" s="9" t="s">
        <v>57</v>
      </c>
      <c r="G7909" s="9">
        <v>7.0000000000000007E-2</v>
      </c>
      <c r="H7909" s="9">
        <v>0</v>
      </c>
      <c r="I7909" s="9">
        <v>0</v>
      </c>
      <c r="J7909" s="9">
        <v>0.01</v>
      </c>
      <c r="K7909" s="9">
        <v>0.08</v>
      </c>
    </row>
    <row r="7910" spans="1:11" x14ac:dyDescent="0.35">
      <c r="A7910" s="10">
        <v>11513</v>
      </c>
      <c r="B7910" s="10" t="s">
        <v>4553</v>
      </c>
      <c r="C7910" s="10" t="s">
        <v>49</v>
      </c>
      <c r="D7910" s="10">
        <v>2009</v>
      </c>
      <c r="E7910" s="10" t="s">
        <v>1</v>
      </c>
      <c r="F7910" s="10" t="s">
        <v>466</v>
      </c>
      <c r="G7910" s="10">
        <v>7.0000000000000007E-2</v>
      </c>
      <c r="H7910" s="10">
        <v>0</v>
      </c>
      <c r="I7910" s="10">
        <v>0</v>
      </c>
      <c r="J7910" s="10">
        <v>0.01</v>
      </c>
      <c r="K7910" s="10">
        <v>0.08</v>
      </c>
    </row>
    <row r="7911" spans="1:11" x14ac:dyDescent="0.35">
      <c r="A7911" s="9">
        <v>11514</v>
      </c>
      <c r="B7911" s="9" t="s">
        <v>919</v>
      </c>
      <c r="C7911" s="9" t="s">
        <v>70</v>
      </c>
      <c r="D7911" s="9">
        <v>2014</v>
      </c>
      <c r="E7911" s="9" t="s">
        <v>10</v>
      </c>
      <c r="F7911" s="9" t="s">
        <v>75</v>
      </c>
      <c r="G7911" s="9">
        <v>0.01</v>
      </c>
      <c r="H7911" s="9">
        <v>0.06</v>
      </c>
      <c r="I7911" s="9">
        <v>0</v>
      </c>
      <c r="J7911" s="9">
        <v>0.01</v>
      </c>
      <c r="K7911" s="9">
        <v>0.08</v>
      </c>
    </row>
    <row r="7912" spans="1:11" x14ac:dyDescent="0.35">
      <c r="A7912" s="10">
        <v>11515</v>
      </c>
      <c r="B7912" s="10" t="s">
        <v>4554</v>
      </c>
      <c r="C7912" s="10" t="s">
        <v>94</v>
      </c>
      <c r="D7912" s="10">
        <v>2005</v>
      </c>
      <c r="E7912" s="10" t="s">
        <v>8</v>
      </c>
      <c r="F7912" s="10" t="s">
        <v>50</v>
      </c>
      <c r="G7912" s="10">
        <v>0</v>
      </c>
      <c r="H7912" s="10">
        <v>7.0000000000000007E-2</v>
      </c>
      <c r="I7912" s="10">
        <v>0</v>
      </c>
      <c r="J7912" s="10">
        <v>0.01</v>
      </c>
      <c r="K7912" s="10">
        <v>0.08</v>
      </c>
    </row>
    <row r="7913" spans="1:11" x14ac:dyDescent="0.35">
      <c r="A7913" s="9">
        <v>11516</v>
      </c>
      <c r="B7913" s="9" t="s">
        <v>4555</v>
      </c>
      <c r="C7913" s="9" t="s">
        <v>36</v>
      </c>
      <c r="D7913" s="9">
        <v>2004</v>
      </c>
      <c r="E7913" s="9" t="s">
        <v>7</v>
      </c>
      <c r="F7913" s="9" t="s">
        <v>53</v>
      </c>
      <c r="G7913" s="9">
        <v>0</v>
      </c>
      <c r="H7913" s="9">
        <v>0</v>
      </c>
      <c r="I7913" s="9">
        <v>0.08</v>
      </c>
      <c r="J7913" s="9">
        <v>0</v>
      </c>
      <c r="K7913" s="9">
        <v>0.08</v>
      </c>
    </row>
    <row r="7914" spans="1:11" x14ac:dyDescent="0.35">
      <c r="A7914" s="10">
        <v>11517</v>
      </c>
      <c r="B7914" s="10" t="s">
        <v>4556</v>
      </c>
      <c r="C7914" s="10" t="s">
        <v>208</v>
      </c>
      <c r="D7914" s="10">
        <v>2000</v>
      </c>
      <c r="E7914" s="10" t="s">
        <v>11</v>
      </c>
      <c r="F7914" s="10" t="s">
        <v>1261</v>
      </c>
      <c r="G7914" s="10">
        <v>0</v>
      </c>
      <c r="H7914" s="10">
        <v>0</v>
      </c>
      <c r="I7914" s="10">
        <v>0.08</v>
      </c>
      <c r="J7914" s="10">
        <v>0</v>
      </c>
      <c r="K7914" s="10">
        <v>0.08</v>
      </c>
    </row>
    <row r="7915" spans="1:11" x14ac:dyDescent="0.35">
      <c r="A7915" s="9">
        <v>11518</v>
      </c>
      <c r="B7915" s="9" t="s">
        <v>4557</v>
      </c>
      <c r="C7915" s="9" t="s">
        <v>149</v>
      </c>
      <c r="D7915" s="9">
        <v>2005</v>
      </c>
      <c r="E7915" s="9" t="s">
        <v>6</v>
      </c>
      <c r="F7915" s="9" t="s">
        <v>75</v>
      </c>
      <c r="G7915" s="9">
        <v>0.06</v>
      </c>
      <c r="H7915" s="9">
        <v>0.02</v>
      </c>
      <c r="I7915" s="9">
        <v>0</v>
      </c>
      <c r="J7915" s="9">
        <v>0</v>
      </c>
      <c r="K7915" s="9">
        <v>0.08</v>
      </c>
    </row>
    <row r="7916" spans="1:11" x14ac:dyDescent="0.35">
      <c r="A7916" s="10">
        <v>11519</v>
      </c>
      <c r="B7916" s="10" t="s">
        <v>4558</v>
      </c>
      <c r="C7916" s="10" t="s">
        <v>88</v>
      </c>
      <c r="D7916" s="10">
        <v>2013</v>
      </c>
      <c r="E7916" s="10" t="s">
        <v>6</v>
      </c>
      <c r="F7916" s="10" t="s">
        <v>1139</v>
      </c>
      <c r="G7916" s="10">
        <v>0</v>
      </c>
      <c r="H7916" s="10">
        <v>0</v>
      </c>
      <c r="I7916" s="10">
        <v>0.08</v>
      </c>
      <c r="J7916" s="10">
        <v>0</v>
      </c>
      <c r="K7916" s="10">
        <v>0.08</v>
      </c>
    </row>
    <row r="7917" spans="1:11" x14ac:dyDescent="0.35">
      <c r="A7917" s="9">
        <v>11520</v>
      </c>
      <c r="B7917" s="9" t="s">
        <v>2201</v>
      </c>
      <c r="C7917" s="9" t="s">
        <v>39</v>
      </c>
      <c r="D7917" s="9">
        <v>2003</v>
      </c>
      <c r="E7917" s="9" t="s">
        <v>12</v>
      </c>
      <c r="F7917" s="9" t="s">
        <v>300</v>
      </c>
      <c r="G7917" s="9">
        <v>0.06</v>
      </c>
      <c r="H7917" s="9">
        <v>0.02</v>
      </c>
      <c r="I7917" s="9">
        <v>0</v>
      </c>
      <c r="J7917" s="9">
        <v>0</v>
      </c>
      <c r="K7917" s="9">
        <v>0.08</v>
      </c>
    </row>
    <row r="7918" spans="1:11" x14ac:dyDescent="0.35">
      <c r="A7918" s="10">
        <v>11521</v>
      </c>
      <c r="B7918" s="10" t="s">
        <v>4559</v>
      </c>
      <c r="C7918" s="10" t="s">
        <v>94</v>
      </c>
      <c r="D7918" s="10">
        <v>2011</v>
      </c>
      <c r="E7918" s="10" t="s">
        <v>7</v>
      </c>
      <c r="F7918" s="10" t="s">
        <v>3560</v>
      </c>
      <c r="G7918" s="10">
        <v>0.01</v>
      </c>
      <c r="H7918" s="10">
        <v>0.05</v>
      </c>
      <c r="I7918" s="10">
        <v>0</v>
      </c>
      <c r="J7918" s="10">
        <v>0.01</v>
      </c>
      <c r="K7918" s="10">
        <v>0.08</v>
      </c>
    </row>
    <row r="7919" spans="1:11" x14ac:dyDescent="0.35">
      <c r="A7919" s="9">
        <v>11522</v>
      </c>
      <c r="B7919" s="9" t="s">
        <v>4560</v>
      </c>
      <c r="C7919" s="9" t="s">
        <v>102</v>
      </c>
      <c r="D7919" s="9">
        <v>2016</v>
      </c>
      <c r="E7919" s="9" t="s">
        <v>3</v>
      </c>
      <c r="F7919" s="9" t="s">
        <v>1462</v>
      </c>
      <c r="G7919" s="9">
        <v>0.02</v>
      </c>
      <c r="H7919" s="9">
        <v>0.05</v>
      </c>
      <c r="I7919" s="9">
        <v>0</v>
      </c>
      <c r="J7919" s="9">
        <v>0.01</v>
      </c>
      <c r="K7919" s="9">
        <v>0.08</v>
      </c>
    </row>
    <row r="7920" spans="1:11" x14ac:dyDescent="0.35">
      <c r="A7920" s="10">
        <v>11523</v>
      </c>
      <c r="B7920" s="10" t="s">
        <v>4561</v>
      </c>
      <c r="C7920" s="10" t="s">
        <v>88</v>
      </c>
      <c r="D7920" s="10">
        <v>2012</v>
      </c>
      <c r="E7920" s="10" t="s">
        <v>9</v>
      </c>
      <c r="F7920" s="10" t="s">
        <v>1263</v>
      </c>
      <c r="G7920" s="10">
        <v>0</v>
      </c>
      <c r="H7920" s="10">
        <v>0</v>
      </c>
      <c r="I7920" s="10">
        <v>0.08</v>
      </c>
      <c r="J7920" s="10">
        <v>0</v>
      </c>
      <c r="K7920" s="10">
        <v>0.08</v>
      </c>
    </row>
    <row r="7921" spans="1:11" x14ac:dyDescent="0.35">
      <c r="A7921" s="9">
        <v>11524</v>
      </c>
      <c r="B7921" s="9" t="s">
        <v>4562</v>
      </c>
      <c r="C7921" s="9" t="s">
        <v>88</v>
      </c>
      <c r="D7921" s="9">
        <v>2011</v>
      </c>
      <c r="E7921" s="9" t="s">
        <v>5</v>
      </c>
      <c r="F7921" s="9" t="s">
        <v>50</v>
      </c>
      <c r="G7921" s="9">
        <v>7.0000000000000007E-2</v>
      </c>
      <c r="H7921" s="9">
        <v>0</v>
      </c>
      <c r="I7921" s="9">
        <v>0</v>
      </c>
      <c r="J7921" s="9">
        <v>0</v>
      </c>
      <c r="K7921" s="9">
        <v>0.08</v>
      </c>
    </row>
    <row r="7922" spans="1:11" x14ac:dyDescent="0.35">
      <c r="A7922" s="10">
        <v>11525</v>
      </c>
      <c r="B7922" s="10" t="s">
        <v>2733</v>
      </c>
      <c r="C7922" s="10" t="s">
        <v>69</v>
      </c>
      <c r="D7922" s="10">
        <v>2014</v>
      </c>
      <c r="E7922" s="10" t="s">
        <v>4</v>
      </c>
      <c r="F7922" s="10" t="s">
        <v>174</v>
      </c>
      <c r="G7922" s="10">
        <v>0.05</v>
      </c>
      <c r="H7922" s="10">
        <v>0.01</v>
      </c>
      <c r="I7922" s="10">
        <v>0</v>
      </c>
      <c r="J7922" s="10">
        <v>0.01</v>
      </c>
      <c r="K7922" s="10">
        <v>0.08</v>
      </c>
    </row>
    <row r="7923" spans="1:11" x14ac:dyDescent="0.35">
      <c r="A7923" s="9">
        <v>11526</v>
      </c>
      <c r="B7923" s="9" t="s">
        <v>4563</v>
      </c>
      <c r="C7923" s="9" t="s">
        <v>80</v>
      </c>
      <c r="D7923" s="9">
        <v>1997</v>
      </c>
      <c r="E7923" s="9" t="s">
        <v>11</v>
      </c>
      <c r="F7923" s="9" t="s">
        <v>1261</v>
      </c>
      <c r="G7923" s="9">
        <v>0</v>
      </c>
      <c r="H7923" s="9">
        <v>0</v>
      </c>
      <c r="I7923" s="9">
        <v>0.08</v>
      </c>
      <c r="J7923" s="9">
        <v>0</v>
      </c>
      <c r="K7923" s="9">
        <v>0.08</v>
      </c>
    </row>
    <row r="7924" spans="1:11" x14ac:dyDescent="0.35">
      <c r="A7924" s="10">
        <v>11527</v>
      </c>
      <c r="B7924" s="10" t="s">
        <v>4564</v>
      </c>
      <c r="C7924" s="10" t="s">
        <v>56</v>
      </c>
      <c r="D7924" s="10">
        <v>2013</v>
      </c>
      <c r="E7924" s="10" t="s">
        <v>9</v>
      </c>
      <c r="F7924" s="10" t="s">
        <v>75</v>
      </c>
      <c r="G7924" s="10">
        <v>0</v>
      </c>
      <c r="H7924" s="10">
        <v>0</v>
      </c>
      <c r="I7924" s="10">
        <v>0.08</v>
      </c>
      <c r="J7924" s="10">
        <v>0</v>
      </c>
      <c r="K7924" s="10">
        <v>0.08</v>
      </c>
    </row>
    <row r="7925" spans="1:11" x14ac:dyDescent="0.35">
      <c r="A7925" s="9">
        <v>11528</v>
      </c>
      <c r="B7925" s="9" t="s">
        <v>4565</v>
      </c>
      <c r="C7925" s="9" t="s">
        <v>36</v>
      </c>
      <c r="D7925" s="9">
        <v>2004</v>
      </c>
      <c r="E7925" s="9" t="s">
        <v>6</v>
      </c>
      <c r="F7925" s="9" t="s">
        <v>145</v>
      </c>
      <c r="G7925" s="9">
        <v>0.06</v>
      </c>
      <c r="H7925" s="9">
        <v>0.02</v>
      </c>
      <c r="I7925" s="9">
        <v>0</v>
      </c>
      <c r="J7925" s="9">
        <v>0</v>
      </c>
      <c r="K7925" s="9">
        <v>0.08</v>
      </c>
    </row>
    <row r="7926" spans="1:11" x14ac:dyDescent="0.35">
      <c r="A7926" s="10">
        <v>11529</v>
      </c>
      <c r="B7926" s="10" t="s">
        <v>1154</v>
      </c>
      <c r="C7926" s="10" t="s">
        <v>55</v>
      </c>
      <c r="D7926" s="10">
        <v>2014</v>
      </c>
      <c r="E7926" s="10" t="s">
        <v>11</v>
      </c>
      <c r="F7926" s="10" t="s">
        <v>690</v>
      </c>
      <c r="G7926" s="10">
        <v>0.03</v>
      </c>
      <c r="H7926" s="10">
        <v>0.04</v>
      </c>
      <c r="I7926" s="10">
        <v>0</v>
      </c>
      <c r="J7926" s="10">
        <v>0.01</v>
      </c>
      <c r="K7926" s="10">
        <v>0.08</v>
      </c>
    </row>
    <row r="7927" spans="1:11" x14ac:dyDescent="0.35">
      <c r="A7927" s="9">
        <v>11530</v>
      </c>
      <c r="B7927" s="9" t="s">
        <v>4566</v>
      </c>
      <c r="C7927" s="9" t="s">
        <v>72</v>
      </c>
      <c r="D7927" s="9">
        <v>1995</v>
      </c>
      <c r="E7927" s="9" t="s">
        <v>7</v>
      </c>
      <c r="F7927" s="9" t="s">
        <v>251</v>
      </c>
      <c r="G7927" s="9">
        <v>0.04</v>
      </c>
      <c r="H7927" s="9">
        <v>0.03</v>
      </c>
      <c r="I7927" s="9">
        <v>0</v>
      </c>
      <c r="J7927" s="9">
        <v>0.01</v>
      </c>
      <c r="K7927" s="9">
        <v>0.08</v>
      </c>
    </row>
    <row r="7928" spans="1:11" x14ac:dyDescent="0.35">
      <c r="A7928" s="10">
        <v>11531</v>
      </c>
      <c r="B7928" s="10" t="s">
        <v>4567</v>
      </c>
      <c r="C7928" s="10" t="s">
        <v>72</v>
      </c>
      <c r="D7928" s="10">
        <v>1995</v>
      </c>
      <c r="E7928" s="10" t="s">
        <v>8</v>
      </c>
      <c r="F7928" s="10" t="s">
        <v>57</v>
      </c>
      <c r="G7928" s="10">
        <v>0.02</v>
      </c>
      <c r="H7928" s="10">
        <v>0.01</v>
      </c>
      <c r="I7928" s="10">
        <v>0.04</v>
      </c>
      <c r="J7928" s="10">
        <v>0.01</v>
      </c>
      <c r="K7928" s="10">
        <v>0.08</v>
      </c>
    </row>
    <row r="7929" spans="1:11" x14ac:dyDescent="0.35">
      <c r="A7929" s="9">
        <v>11532</v>
      </c>
      <c r="B7929" s="9" t="s">
        <v>4568</v>
      </c>
      <c r="C7929" s="9" t="s">
        <v>34</v>
      </c>
      <c r="D7929" s="9">
        <v>2001</v>
      </c>
      <c r="E7929" s="9" t="s">
        <v>7</v>
      </c>
      <c r="F7929" s="9" t="s">
        <v>2879</v>
      </c>
      <c r="G7929" s="9">
        <v>0.04</v>
      </c>
      <c r="H7929" s="9">
        <v>0.03</v>
      </c>
      <c r="I7929" s="9">
        <v>0</v>
      </c>
      <c r="J7929" s="9">
        <v>0.01</v>
      </c>
      <c r="K7929" s="9">
        <v>0.08</v>
      </c>
    </row>
    <row r="7930" spans="1:11" x14ac:dyDescent="0.35">
      <c r="A7930" s="10">
        <v>11533</v>
      </c>
      <c r="B7930" s="10" t="s">
        <v>4569</v>
      </c>
      <c r="C7930" s="10" t="s">
        <v>49</v>
      </c>
      <c r="D7930" s="10">
        <v>2009</v>
      </c>
      <c r="E7930" s="10" t="s">
        <v>6</v>
      </c>
      <c r="F7930" s="10" t="s">
        <v>899</v>
      </c>
      <c r="G7930" s="10">
        <v>7.0000000000000007E-2</v>
      </c>
      <c r="H7930" s="10">
        <v>0</v>
      </c>
      <c r="I7930" s="10">
        <v>0</v>
      </c>
      <c r="J7930" s="10">
        <v>0.01</v>
      </c>
      <c r="K7930" s="10">
        <v>0.08</v>
      </c>
    </row>
    <row r="7931" spans="1:11" x14ac:dyDescent="0.35">
      <c r="A7931" s="9">
        <v>11534</v>
      </c>
      <c r="B7931" s="9" t="s">
        <v>1351</v>
      </c>
      <c r="C7931" s="9" t="s">
        <v>70</v>
      </c>
      <c r="D7931" s="9">
        <v>2007</v>
      </c>
      <c r="E7931" s="9" t="s">
        <v>6</v>
      </c>
      <c r="F7931" s="9" t="s">
        <v>43</v>
      </c>
      <c r="G7931" s="9">
        <v>0.06</v>
      </c>
      <c r="H7931" s="9">
        <v>0.01</v>
      </c>
      <c r="I7931" s="9">
        <v>0</v>
      </c>
      <c r="J7931" s="9">
        <v>0.01</v>
      </c>
      <c r="K7931" s="9">
        <v>0.08</v>
      </c>
    </row>
    <row r="7932" spans="1:11" x14ac:dyDescent="0.35">
      <c r="A7932" s="10">
        <v>11535</v>
      </c>
      <c r="B7932" s="10" t="s">
        <v>592</v>
      </c>
      <c r="C7932" s="10" t="s">
        <v>149</v>
      </c>
      <c r="D7932" s="10">
        <v>2003</v>
      </c>
      <c r="E7932" s="10" t="s">
        <v>9</v>
      </c>
      <c r="F7932" s="10" t="s">
        <v>118</v>
      </c>
      <c r="G7932" s="10">
        <v>0.06</v>
      </c>
      <c r="H7932" s="10">
        <v>0.02</v>
      </c>
      <c r="I7932" s="10">
        <v>0</v>
      </c>
      <c r="J7932" s="10">
        <v>0</v>
      </c>
      <c r="K7932" s="10">
        <v>0.08</v>
      </c>
    </row>
    <row r="7933" spans="1:11" x14ac:dyDescent="0.35">
      <c r="A7933" s="9">
        <v>11536</v>
      </c>
      <c r="B7933" s="9" t="s">
        <v>4570</v>
      </c>
      <c r="C7933" s="9" t="s">
        <v>44</v>
      </c>
      <c r="D7933" s="9">
        <v>2009</v>
      </c>
      <c r="E7933" s="9" t="s">
        <v>8</v>
      </c>
      <c r="F7933" s="9" t="s">
        <v>1138</v>
      </c>
      <c r="G7933" s="9">
        <v>0</v>
      </c>
      <c r="H7933" s="9">
        <v>0</v>
      </c>
      <c r="I7933" s="9">
        <v>0.08</v>
      </c>
      <c r="J7933" s="9">
        <v>0</v>
      </c>
      <c r="K7933" s="9">
        <v>0.08</v>
      </c>
    </row>
    <row r="7934" spans="1:11" x14ac:dyDescent="0.35">
      <c r="A7934" s="10">
        <v>11537</v>
      </c>
      <c r="B7934" s="10" t="s">
        <v>4571</v>
      </c>
      <c r="C7934" s="10" t="s">
        <v>34</v>
      </c>
      <c r="D7934" s="10">
        <v>2005</v>
      </c>
      <c r="E7934" s="10" t="s">
        <v>11</v>
      </c>
      <c r="F7934" s="10" t="s">
        <v>57</v>
      </c>
      <c r="G7934" s="10">
        <v>0</v>
      </c>
      <c r="H7934" s="10">
        <v>0</v>
      </c>
      <c r="I7934" s="10">
        <v>0.08</v>
      </c>
      <c r="J7934" s="10">
        <v>0</v>
      </c>
      <c r="K7934" s="10">
        <v>0.08</v>
      </c>
    </row>
    <row r="7935" spans="1:11" x14ac:dyDescent="0.35">
      <c r="A7935" s="9">
        <v>11538</v>
      </c>
      <c r="B7935" s="9" t="s">
        <v>3621</v>
      </c>
      <c r="C7935" s="9" t="s">
        <v>49</v>
      </c>
      <c r="D7935" s="9">
        <v>2013</v>
      </c>
      <c r="E7935" s="9" t="s">
        <v>6</v>
      </c>
      <c r="F7935" s="9" t="s">
        <v>84</v>
      </c>
      <c r="G7935" s="9">
        <v>0.03</v>
      </c>
      <c r="H7935" s="9">
        <v>0.04</v>
      </c>
      <c r="I7935" s="9">
        <v>0</v>
      </c>
      <c r="J7935" s="9">
        <v>0.01</v>
      </c>
      <c r="K7935" s="9">
        <v>0.08</v>
      </c>
    </row>
    <row r="7936" spans="1:11" x14ac:dyDescent="0.35">
      <c r="A7936" s="10">
        <v>11539</v>
      </c>
      <c r="B7936" s="10" t="s">
        <v>4572</v>
      </c>
      <c r="C7936" s="10" t="s">
        <v>42</v>
      </c>
      <c r="D7936" s="10">
        <v>2011</v>
      </c>
      <c r="E7936" s="10" t="s">
        <v>9</v>
      </c>
      <c r="F7936" s="10" t="s">
        <v>900</v>
      </c>
      <c r="G7936" s="10">
        <v>0</v>
      </c>
      <c r="H7936" s="10">
        <v>0</v>
      </c>
      <c r="I7936" s="10">
        <v>0.08</v>
      </c>
      <c r="J7936" s="10">
        <v>0</v>
      </c>
      <c r="K7936" s="10">
        <v>0.08</v>
      </c>
    </row>
    <row r="7937" spans="1:11" x14ac:dyDescent="0.35">
      <c r="A7937" s="9">
        <v>11540</v>
      </c>
      <c r="B7937" s="9" t="s">
        <v>3520</v>
      </c>
      <c r="C7937" s="9" t="s">
        <v>149</v>
      </c>
      <c r="D7937" s="9">
        <v>2003</v>
      </c>
      <c r="E7937" s="9" t="s">
        <v>9</v>
      </c>
      <c r="F7937" s="9" t="s">
        <v>687</v>
      </c>
      <c r="G7937" s="9">
        <v>0.06</v>
      </c>
      <c r="H7937" s="9">
        <v>0.02</v>
      </c>
      <c r="I7937" s="9">
        <v>0</v>
      </c>
      <c r="J7937" s="9">
        <v>0</v>
      </c>
      <c r="K7937" s="9">
        <v>0.08</v>
      </c>
    </row>
    <row r="7938" spans="1:11" x14ac:dyDescent="0.35">
      <c r="A7938" s="10">
        <v>11541</v>
      </c>
      <c r="B7938" s="10" t="s">
        <v>4573</v>
      </c>
      <c r="C7938" s="10" t="s">
        <v>49</v>
      </c>
      <c r="D7938" s="10">
        <v>2008</v>
      </c>
      <c r="E7938" s="10" t="s">
        <v>11</v>
      </c>
      <c r="F7938" s="10" t="s">
        <v>788</v>
      </c>
      <c r="G7938" s="10">
        <v>7.0000000000000007E-2</v>
      </c>
      <c r="H7938" s="10">
        <v>0</v>
      </c>
      <c r="I7938" s="10">
        <v>0</v>
      </c>
      <c r="J7938" s="10">
        <v>0.01</v>
      </c>
      <c r="K7938" s="10">
        <v>0.08</v>
      </c>
    </row>
    <row r="7939" spans="1:11" x14ac:dyDescent="0.35">
      <c r="A7939" s="9">
        <v>11542</v>
      </c>
      <c r="B7939" s="9" t="s">
        <v>4574</v>
      </c>
      <c r="C7939" s="9" t="s">
        <v>56</v>
      </c>
      <c r="D7939" s="9">
        <v>2015</v>
      </c>
      <c r="E7939" s="9" t="s">
        <v>9</v>
      </c>
      <c r="F7939" s="9" t="s">
        <v>57</v>
      </c>
      <c r="G7939" s="9">
        <v>0</v>
      </c>
      <c r="H7939" s="9">
        <v>0.06</v>
      </c>
      <c r="I7939" s="9">
        <v>0</v>
      </c>
      <c r="J7939" s="9">
        <v>0.02</v>
      </c>
      <c r="K7939" s="9">
        <v>0.08</v>
      </c>
    </row>
    <row r="7940" spans="1:11" x14ac:dyDescent="0.35">
      <c r="A7940" s="10">
        <v>11543</v>
      </c>
      <c r="B7940" s="10" t="s">
        <v>4575</v>
      </c>
      <c r="C7940" s="10" t="s">
        <v>1198</v>
      </c>
      <c r="D7940" s="10">
        <v>1994</v>
      </c>
      <c r="E7940" s="10" t="s">
        <v>10</v>
      </c>
      <c r="F7940" s="10" t="s">
        <v>46</v>
      </c>
      <c r="G7940" s="10">
        <v>0</v>
      </c>
      <c r="H7940" s="10">
        <v>0</v>
      </c>
      <c r="I7940" s="10">
        <v>0.08</v>
      </c>
      <c r="J7940" s="10">
        <v>0</v>
      </c>
      <c r="K7940" s="10">
        <v>0.08</v>
      </c>
    </row>
    <row r="7941" spans="1:11" x14ac:dyDescent="0.35">
      <c r="A7941" s="9">
        <v>11544</v>
      </c>
      <c r="B7941" s="9" t="s">
        <v>3755</v>
      </c>
      <c r="C7941" s="9" t="s">
        <v>94</v>
      </c>
      <c r="D7941" s="9">
        <v>2011</v>
      </c>
      <c r="E7941" s="9" t="s">
        <v>9</v>
      </c>
      <c r="F7941" s="9" t="s">
        <v>807</v>
      </c>
      <c r="G7941" s="9">
        <v>0.06</v>
      </c>
      <c r="H7941" s="9">
        <v>0.01</v>
      </c>
      <c r="I7941" s="9">
        <v>0</v>
      </c>
      <c r="J7941" s="9">
        <v>0.01</v>
      </c>
      <c r="K7941" s="9">
        <v>0.08</v>
      </c>
    </row>
    <row r="7942" spans="1:11" x14ac:dyDescent="0.35">
      <c r="A7942" s="10">
        <v>11545</v>
      </c>
      <c r="B7942" s="10" t="s">
        <v>1162</v>
      </c>
      <c r="C7942" s="10" t="s">
        <v>42</v>
      </c>
      <c r="D7942" s="11" t="s">
        <v>145</v>
      </c>
      <c r="E7942" s="10" t="s">
        <v>6</v>
      </c>
      <c r="F7942" s="10" t="s">
        <v>134</v>
      </c>
      <c r="G7942" s="10">
        <v>7.0000000000000007E-2</v>
      </c>
      <c r="H7942" s="10">
        <v>0</v>
      </c>
      <c r="I7942" s="10">
        <v>0</v>
      </c>
      <c r="J7942" s="10">
        <v>0.01</v>
      </c>
      <c r="K7942" s="10">
        <v>0.08</v>
      </c>
    </row>
    <row r="7943" spans="1:11" x14ac:dyDescent="0.35">
      <c r="A7943" s="9">
        <v>11546</v>
      </c>
      <c r="B7943" s="9" t="s">
        <v>4576</v>
      </c>
      <c r="C7943" s="9" t="s">
        <v>72</v>
      </c>
      <c r="D7943" s="9">
        <v>1997</v>
      </c>
      <c r="E7943" s="9" t="s">
        <v>4</v>
      </c>
      <c r="F7943" s="9" t="s">
        <v>495</v>
      </c>
      <c r="G7943" s="9">
        <v>0.04</v>
      </c>
      <c r="H7943" s="9">
        <v>0.03</v>
      </c>
      <c r="I7943" s="9">
        <v>0</v>
      </c>
      <c r="J7943" s="9">
        <v>0.01</v>
      </c>
      <c r="K7943" s="9">
        <v>0.08</v>
      </c>
    </row>
    <row r="7944" spans="1:11" x14ac:dyDescent="0.35">
      <c r="A7944" s="10">
        <v>11547</v>
      </c>
      <c r="B7944" s="10" t="s">
        <v>3977</v>
      </c>
      <c r="C7944" s="10" t="s">
        <v>69</v>
      </c>
      <c r="D7944" s="10">
        <v>2010</v>
      </c>
      <c r="E7944" s="10" t="s">
        <v>1</v>
      </c>
      <c r="F7944" s="10" t="s">
        <v>43</v>
      </c>
      <c r="G7944" s="10">
        <v>7.0000000000000007E-2</v>
      </c>
      <c r="H7944" s="10">
        <v>0</v>
      </c>
      <c r="I7944" s="10">
        <v>0</v>
      </c>
      <c r="J7944" s="10">
        <v>0.01</v>
      </c>
      <c r="K7944" s="10">
        <v>0.08</v>
      </c>
    </row>
    <row r="7945" spans="1:11" x14ac:dyDescent="0.35">
      <c r="A7945" s="9">
        <v>11548</v>
      </c>
      <c r="B7945" s="9" t="s">
        <v>4577</v>
      </c>
      <c r="C7945" s="9" t="s">
        <v>49</v>
      </c>
      <c r="D7945" s="9">
        <v>2008</v>
      </c>
      <c r="E7945" s="9" t="s">
        <v>5</v>
      </c>
      <c r="F7945" s="9" t="s">
        <v>50</v>
      </c>
      <c r="G7945" s="9">
        <v>7.0000000000000007E-2</v>
      </c>
      <c r="H7945" s="9">
        <v>0</v>
      </c>
      <c r="I7945" s="9">
        <v>0</v>
      </c>
      <c r="J7945" s="9">
        <v>0.01</v>
      </c>
      <c r="K7945" s="9">
        <v>0.08</v>
      </c>
    </row>
    <row r="7946" spans="1:11" x14ac:dyDescent="0.35">
      <c r="A7946" s="10">
        <v>11549</v>
      </c>
      <c r="B7946" s="10" t="s">
        <v>2506</v>
      </c>
      <c r="C7946" s="10" t="s">
        <v>39</v>
      </c>
      <c r="D7946" s="10">
        <v>2003</v>
      </c>
      <c r="E7946" s="10" t="s">
        <v>7</v>
      </c>
      <c r="F7946" s="10" t="s">
        <v>35</v>
      </c>
      <c r="G7946" s="10">
        <v>0.06</v>
      </c>
      <c r="H7946" s="10">
        <v>0.02</v>
      </c>
      <c r="I7946" s="10">
        <v>0</v>
      </c>
      <c r="J7946" s="10">
        <v>0</v>
      </c>
      <c r="K7946" s="10">
        <v>0.08</v>
      </c>
    </row>
    <row r="7947" spans="1:11" x14ac:dyDescent="0.35">
      <c r="A7947" s="9">
        <v>11550</v>
      </c>
      <c r="B7947" s="9" t="s">
        <v>2098</v>
      </c>
      <c r="C7947" s="9" t="s">
        <v>39</v>
      </c>
      <c r="D7947" s="9">
        <v>2002</v>
      </c>
      <c r="E7947" s="9" t="s">
        <v>9</v>
      </c>
      <c r="F7947" s="9" t="s">
        <v>76</v>
      </c>
      <c r="G7947" s="9">
        <v>0.06</v>
      </c>
      <c r="H7947" s="9">
        <v>0.02</v>
      </c>
      <c r="I7947" s="9">
        <v>0</v>
      </c>
      <c r="J7947" s="9">
        <v>0</v>
      </c>
      <c r="K7947" s="9">
        <v>0.08</v>
      </c>
    </row>
    <row r="7948" spans="1:11" x14ac:dyDescent="0.35">
      <c r="A7948" s="10">
        <v>11551</v>
      </c>
      <c r="B7948" s="10" t="s">
        <v>4578</v>
      </c>
      <c r="C7948" s="10" t="s">
        <v>49</v>
      </c>
      <c r="D7948" s="10">
        <v>2008</v>
      </c>
      <c r="E7948" s="10" t="s">
        <v>6</v>
      </c>
      <c r="F7948" s="10" t="s">
        <v>1685</v>
      </c>
      <c r="G7948" s="10">
        <v>7.0000000000000007E-2</v>
      </c>
      <c r="H7948" s="10">
        <v>0</v>
      </c>
      <c r="I7948" s="10">
        <v>0</v>
      </c>
      <c r="J7948" s="10">
        <v>0.01</v>
      </c>
      <c r="K7948" s="10">
        <v>0.08</v>
      </c>
    </row>
    <row r="7949" spans="1:11" x14ac:dyDescent="0.35">
      <c r="A7949" s="9">
        <v>11552</v>
      </c>
      <c r="B7949" s="9" t="s">
        <v>1726</v>
      </c>
      <c r="C7949" s="9" t="s">
        <v>55</v>
      </c>
      <c r="D7949" s="9">
        <v>2016</v>
      </c>
      <c r="E7949" s="9" t="s">
        <v>7</v>
      </c>
      <c r="F7949" s="9" t="s">
        <v>52</v>
      </c>
      <c r="G7949" s="9">
        <v>0.03</v>
      </c>
      <c r="H7949" s="9">
        <v>0.04</v>
      </c>
      <c r="I7949" s="9">
        <v>0</v>
      </c>
      <c r="J7949" s="9">
        <v>0.01</v>
      </c>
      <c r="K7949" s="9">
        <v>0.08</v>
      </c>
    </row>
    <row r="7950" spans="1:11" x14ac:dyDescent="0.35">
      <c r="A7950" s="10">
        <v>11553</v>
      </c>
      <c r="B7950" s="10" t="s">
        <v>4579</v>
      </c>
      <c r="C7950" s="10" t="s">
        <v>49</v>
      </c>
      <c r="D7950" s="10">
        <v>2011</v>
      </c>
      <c r="E7950" s="10" t="s">
        <v>2</v>
      </c>
      <c r="F7950" s="10" t="s">
        <v>194</v>
      </c>
      <c r="G7950" s="10">
        <v>7.0000000000000007E-2</v>
      </c>
      <c r="H7950" s="10">
        <v>0</v>
      </c>
      <c r="I7950" s="10">
        <v>0</v>
      </c>
      <c r="J7950" s="10">
        <v>0.01</v>
      </c>
      <c r="K7950" s="10">
        <v>0.08</v>
      </c>
    </row>
    <row r="7951" spans="1:11" x14ac:dyDescent="0.35">
      <c r="A7951" s="9">
        <v>11554</v>
      </c>
      <c r="B7951" s="9" t="s">
        <v>4580</v>
      </c>
      <c r="C7951" s="9" t="s">
        <v>183</v>
      </c>
      <c r="D7951" s="9">
        <v>2015</v>
      </c>
      <c r="E7951" s="9" t="s">
        <v>9</v>
      </c>
      <c r="F7951" s="9" t="s">
        <v>50</v>
      </c>
      <c r="G7951" s="9">
        <v>0.06</v>
      </c>
      <c r="H7951" s="9">
        <v>0.01</v>
      </c>
      <c r="I7951" s="9">
        <v>0</v>
      </c>
      <c r="J7951" s="9">
        <v>0.01</v>
      </c>
      <c r="K7951" s="9">
        <v>0.08</v>
      </c>
    </row>
    <row r="7952" spans="1:11" x14ac:dyDescent="0.35">
      <c r="A7952" s="10">
        <v>11555</v>
      </c>
      <c r="B7952" s="10" t="s">
        <v>231</v>
      </c>
      <c r="C7952" s="10" t="s">
        <v>149</v>
      </c>
      <c r="D7952" s="10">
        <v>2006</v>
      </c>
      <c r="E7952" s="10" t="s">
        <v>9</v>
      </c>
      <c r="F7952" s="10" t="s">
        <v>78</v>
      </c>
      <c r="G7952" s="10">
        <v>0.06</v>
      </c>
      <c r="H7952" s="10">
        <v>0.02</v>
      </c>
      <c r="I7952" s="10">
        <v>0</v>
      </c>
      <c r="J7952" s="10">
        <v>0</v>
      </c>
      <c r="K7952" s="10">
        <v>0.08</v>
      </c>
    </row>
    <row r="7953" spans="1:11" x14ac:dyDescent="0.35">
      <c r="A7953" s="9">
        <v>11556</v>
      </c>
      <c r="B7953" s="9" t="s">
        <v>4581</v>
      </c>
      <c r="C7953" s="9" t="s">
        <v>36</v>
      </c>
      <c r="D7953" s="9">
        <v>2001</v>
      </c>
      <c r="E7953" s="9" t="s">
        <v>1</v>
      </c>
      <c r="F7953" s="9" t="s">
        <v>67</v>
      </c>
      <c r="G7953" s="9">
        <v>0.06</v>
      </c>
      <c r="H7953" s="9">
        <v>0.02</v>
      </c>
      <c r="I7953" s="9">
        <v>0</v>
      </c>
      <c r="J7953" s="9">
        <v>0</v>
      </c>
      <c r="K7953" s="9">
        <v>0.08</v>
      </c>
    </row>
    <row r="7954" spans="1:11" x14ac:dyDescent="0.35">
      <c r="A7954" s="10">
        <v>11557</v>
      </c>
      <c r="B7954" s="10" t="s">
        <v>2212</v>
      </c>
      <c r="C7954" s="10" t="s">
        <v>39</v>
      </c>
      <c r="D7954" s="10">
        <v>2003</v>
      </c>
      <c r="E7954" s="10" t="s">
        <v>9</v>
      </c>
      <c r="F7954" s="10" t="s">
        <v>76</v>
      </c>
      <c r="G7954" s="10">
        <v>0.06</v>
      </c>
      <c r="H7954" s="10">
        <v>0.02</v>
      </c>
      <c r="I7954" s="10">
        <v>0</v>
      </c>
      <c r="J7954" s="10">
        <v>0</v>
      </c>
      <c r="K7954" s="10">
        <v>0.08</v>
      </c>
    </row>
    <row r="7955" spans="1:11" x14ac:dyDescent="0.35">
      <c r="A7955" s="9">
        <v>11558</v>
      </c>
      <c r="B7955" s="9" t="s">
        <v>4582</v>
      </c>
      <c r="C7955" s="9" t="s">
        <v>49</v>
      </c>
      <c r="D7955" s="9">
        <v>2009</v>
      </c>
      <c r="E7955" s="9" t="s">
        <v>6</v>
      </c>
      <c r="F7955" s="9" t="s">
        <v>194</v>
      </c>
      <c r="G7955" s="9">
        <v>7.0000000000000007E-2</v>
      </c>
      <c r="H7955" s="9">
        <v>0</v>
      </c>
      <c r="I7955" s="9">
        <v>0</v>
      </c>
      <c r="J7955" s="9">
        <v>0.01</v>
      </c>
      <c r="K7955" s="9">
        <v>0.08</v>
      </c>
    </row>
    <row r="7956" spans="1:11" x14ac:dyDescent="0.35">
      <c r="A7956" s="10">
        <v>11559</v>
      </c>
      <c r="B7956" s="10" t="s">
        <v>4583</v>
      </c>
      <c r="C7956" s="10" t="s">
        <v>56</v>
      </c>
      <c r="D7956" s="10">
        <v>2015</v>
      </c>
      <c r="E7956" s="10" t="s">
        <v>9</v>
      </c>
      <c r="F7956" s="10" t="s">
        <v>633</v>
      </c>
      <c r="G7956" s="10">
        <v>0</v>
      </c>
      <c r="H7956" s="10">
        <v>0.01</v>
      </c>
      <c r="I7956" s="10">
        <v>7.0000000000000007E-2</v>
      </c>
      <c r="J7956" s="10">
        <v>0</v>
      </c>
      <c r="K7956" s="10">
        <v>0.08</v>
      </c>
    </row>
    <row r="7957" spans="1:11" x14ac:dyDescent="0.35">
      <c r="A7957" s="9">
        <v>11560</v>
      </c>
      <c r="B7957" s="9" t="s">
        <v>4584</v>
      </c>
      <c r="C7957" s="9" t="s">
        <v>34</v>
      </c>
      <c r="D7957" s="9">
        <v>2007</v>
      </c>
      <c r="E7957" s="9" t="s">
        <v>9</v>
      </c>
      <c r="F7957" s="9" t="s">
        <v>75</v>
      </c>
      <c r="G7957" s="9">
        <v>0</v>
      </c>
      <c r="H7957" s="9">
        <v>0</v>
      </c>
      <c r="I7957" s="9">
        <v>0.08</v>
      </c>
      <c r="J7957" s="9">
        <v>0</v>
      </c>
      <c r="K7957" s="9">
        <v>0.08</v>
      </c>
    </row>
    <row r="7958" spans="1:11" x14ac:dyDescent="0.35">
      <c r="A7958" s="10">
        <v>11561</v>
      </c>
      <c r="B7958" s="10" t="s">
        <v>3143</v>
      </c>
      <c r="C7958" s="10" t="s">
        <v>44</v>
      </c>
      <c r="D7958" s="10">
        <v>2007</v>
      </c>
      <c r="E7958" s="10" t="s">
        <v>5</v>
      </c>
      <c r="F7958" s="10" t="s">
        <v>1180</v>
      </c>
      <c r="G7958" s="10">
        <v>7.0000000000000007E-2</v>
      </c>
      <c r="H7958" s="10">
        <v>0</v>
      </c>
      <c r="I7958" s="10">
        <v>0</v>
      </c>
      <c r="J7958" s="10">
        <v>0.01</v>
      </c>
      <c r="K7958" s="10">
        <v>0.08</v>
      </c>
    </row>
    <row r="7959" spans="1:11" x14ac:dyDescent="0.35">
      <c r="A7959" s="9">
        <v>11562</v>
      </c>
      <c r="B7959" s="9" t="s">
        <v>4585</v>
      </c>
      <c r="C7959" s="9" t="s">
        <v>49</v>
      </c>
      <c r="D7959" s="9">
        <v>2008</v>
      </c>
      <c r="E7959" s="9" t="s">
        <v>1</v>
      </c>
      <c r="F7959" s="9" t="s">
        <v>38</v>
      </c>
      <c r="G7959" s="9">
        <v>7.0000000000000007E-2</v>
      </c>
      <c r="H7959" s="9">
        <v>0</v>
      </c>
      <c r="I7959" s="9">
        <v>0</v>
      </c>
      <c r="J7959" s="9">
        <v>0.01</v>
      </c>
      <c r="K7959" s="9">
        <v>0.08</v>
      </c>
    </row>
    <row r="7960" spans="1:11" x14ac:dyDescent="0.35">
      <c r="A7960" s="10">
        <v>11563</v>
      </c>
      <c r="B7960" s="10" t="s">
        <v>4586</v>
      </c>
      <c r="C7960" s="10" t="s">
        <v>39</v>
      </c>
      <c r="D7960" s="10">
        <v>2004</v>
      </c>
      <c r="E7960" s="10" t="s">
        <v>9</v>
      </c>
      <c r="F7960" s="10" t="s">
        <v>62</v>
      </c>
      <c r="G7960" s="10">
        <v>0.06</v>
      </c>
      <c r="H7960" s="10">
        <v>0.02</v>
      </c>
      <c r="I7960" s="10">
        <v>0</v>
      </c>
      <c r="J7960" s="10">
        <v>0</v>
      </c>
      <c r="K7960" s="10">
        <v>0.08</v>
      </c>
    </row>
    <row r="7961" spans="1:11" x14ac:dyDescent="0.35">
      <c r="A7961" s="9">
        <v>11564</v>
      </c>
      <c r="B7961" s="9" t="s">
        <v>2602</v>
      </c>
      <c r="C7961" s="9" t="s">
        <v>34</v>
      </c>
      <c r="D7961" s="9">
        <v>2007</v>
      </c>
      <c r="E7961" s="9" t="s">
        <v>4</v>
      </c>
      <c r="F7961" s="9" t="s">
        <v>137</v>
      </c>
      <c r="G7961" s="9">
        <v>0.03</v>
      </c>
      <c r="H7961" s="9">
        <v>0.03</v>
      </c>
      <c r="I7961" s="9">
        <v>0.01</v>
      </c>
      <c r="J7961" s="9">
        <v>0.01</v>
      </c>
      <c r="K7961" s="9">
        <v>0.08</v>
      </c>
    </row>
    <row r="7962" spans="1:11" x14ac:dyDescent="0.35">
      <c r="A7962" s="10">
        <v>11565</v>
      </c>
      <c r="B7962" s="10" t="s">
        <v>4587</v>
      </c>
      <c r="C7962" s="10" t="s">
        <v>42</v>
      </c>
      <c r="D7962" s="10">
        <v>2008</v>
      </c>
      <c r="E7962" s="10" t="s">
        <v>11</v>
      </c>
      <c r="F7962" s="10" t="s">
        <v>38</v>
      </c>
      <c r="G7962" s="10">
        <v>7.0000000000000007E-2</v>
      </c>
      <c r="H7962" s="10">
        <v>0</v>
      </c>
      <c r="I7962" s="10">
        <v>0</v>
      </c>
      <c r="J7962" s="10">
        <v>0.01</v>
      </c>
      <c r="K7962" s="10">
        <v>0.08</v>
      </c>
    </row>
    <row r="7963" spans="1:11" x14ac:dyDescent="0.35">
      <c r="A7963" s="9">
        <v>11566</v>
      </c>
      <c r="B7963" s="9" t="s">
        <v>4588</v>
      </c>
      <c r="C7963" s="9" t="s">
        <v>70</v>
      </c>
      <c r="D7963" s="9">
        <v>2016</v>
      </c>
      <c r="E7963" s="9" t="s">
        <v>1</v>
      </c>
      <c r="F7963" s="9" t="s">
        <v>61</v>
      </c>
      <c r="G7963" s="9">
        <v>0.06</v>
      </c>
      <c r="H7963" s="9">
        <v>0.01</v>
      </c>
      <c r="I7963" s="9">
        <v>0</v>
      </c>
      <c r="J7963" s="9">
        <v>0.01</v>
      </c>
      <c r="K7963" s="9">
        <v>0.08</v>
      </c>
    </row>
    <row r="7964" spans="1:11" x14ac:dyDescent="0.35">
      <c r="A7964" s="10">
        <v>11567</v>
      </c>
      <c r="B7964" s="10" t="s">
        <v>2333</v>
      </c>
      <c r="C7964" s="10" t="s">
        <v>149</v>
      </c>
      <c r="D7964" s="10">
        <v>2002</v>
      </c>
      <c r="E7964" s="10" t="s">
        <v>2</v>
      </c>
      <c r="F7964" s="10" t="s">
        <v>118</v>
      </c>
      <c r="G7964" s="10">
        <v>0.06</v>
      </c>
      <c r="H7964" s="10">
        <v>0.02</v>
      </c>
      <c r="I7964" s="10">
        <v>0</v>
      </c>
      <c r="J7964" s="10">
        <v>0</v>
      </c>
      <c r="K7964" s="10">
        <v>0.08</v>
      </c>
    </row>
    <row r="7965" spans="1:11" x14ac:dyDescent="0.35">
      <c r="A7965" s="9">
        <v>11568</v>
      </c>
      <c r="B7965" s="9" t="s">
        <v>4089</v>
      </c>
      <c r="C7965" s="9" t="s">
        <v>70</v>
      </c>
      <c r="D7965" s="9">
        <v>2014</v>
      </c>
      <c r="E7965" s="9" t="s">
        <v>9</v>
      </c>
      <c r="F7965" s="9" t="s">
        <v>43</v>
      </c>
      <c r="G7965" s="9">
        <v>7.0000000000000007E-2</v>
      </c>
      <c r="H7965" s="9">
        <v>0</v>
      </c>
      <c r="I7965" s="9">
        <v>0</v>
      </c>
      <c r="J7965" s="9">
        <v>0.01</v>
      </c>
      <c r="K7965" s="9">
        <v>0.08</v>
      </c>
    </row>
    <row r="7966" spans="1:11" x14ac:dyDescent="0.35">
      <c r="A7966" s="10">
        <v>11569</v>
      </c>
      <c r="B7966" s="10" t="s">
        <v>4589</v>
      </c>
      <c r="C7966" s="10" t="s">
        <v>42</v>
      </c>
      <c r="D7966" s="10">
        <v>2008</v>
      </c>
      <c r="E7966" s="10" t="s">
        <v>3</v>
      </c>
      <c r="F7966" s="10" t="s">
        <v>772</v>
      </c>
      <c r="G7966" s="10">
        <v>7.0000000000000007E-2</v>
      </c>
      <c r="H7966" s="10">
        <v>0</v>
      </c>
      <c r="I7966" s="10">
        <v>0</v>
      </c>
      <c r="J7966" s="10">
        <v>0.01</v>
      </c>
      <c r="K7966" s="10">
        <v>0.08</v>
      </c>
    </row>
    <row r="7967" spans="1:11" x14ac:dyDescent="0.35">
      <c r="A7967" s="9">
        <v>11570</v>
      </c>
      <c r="B7967" s="9" t="s">
        <v>4590</v>
      </c>
      <c r="C7967" s="9" t="s">
        <v>72</v>
      </c>
      <c r="D7967" s="9">
        <v>2001</v>
      </c>
      <c r="E7967" s="9" t="s">
        <v>1</v>
      </c>
      <c r="F7967" s="9" t="s">
        <v>82</v>
      </c>
      <c r="G7967" s="9">
        <v>0.04</v>
      </c>
      <c r="H7967" s="9">
        <v>0.03</v>
      </c>
      <c r="I7967" s="9">
        <v>0</v>
      </c>
      <c r="J7967" s="9">
        <v>0.01</v>
      </c>
      <c r="K7967" s="9">
        <v>0.08</v>
      </c>
    </row>
    <row r="7968" spans="1:11" x14ac:dyDescent="0.35">
      <c r="A7968" s="10">
        <v>11571</v>
      </c>
      <c r="B7968" s="10" t="s">
        <v>1578</v>
      </c>
      <c r="C7968" s="10" t="s">
        <v>39</v>
      </c>
      <c r="D7968" s="10">
        <v>2005</v>
      </c>
      <c r="E7968" s="10" t="s">
        <v>9</v>
      </c>
      <c r="F7968" s="10" t="s">
        <v>67</v>
      </c>
      <c r="G7968" s="10">
        <v>0.06</v>
      </c>
      <c r="H7968" s="10">
        <v>0.02</v>
      </c>
      <c r="I7968" s="10">
        <v>0</v>
      </c>
      <c r="J7968" s="10">
        <v>0</v>
      </c>
      <c r="K7968" s="10">
        <v>0.08</v>
      </c>
    </row>
    <row r="7969" spans="1:11" x14ac:dyDescent="0.35">
      <c r="A7969" s="9">
        <v>11572</v>
      </c>
      <c r="B7969" s="9" t="s">
        <v>1323</v>
      </c>
      <c r="C7969" s="9" t="s">
        <v>94</v>
      </c>
      <c r="D7969" s="9">
        <v>2008</v>
      </c>
      <c r="E7969" s="9" t="s">
        <v>3</v>
      </c>
      <c r="F7969" s="9" t="s">
        <v>61</v>
      </c>
      <c r="G7969" s="9">
        <v>0</v>
      </c>
      <c r="H7969" s="9">
        <v>7.0000000000000007E-2</v>
      </c>
      <c r="I7969" s="9">
        <v>0</v>
      </c>
      <c r="J7969" s="9">
        <v>0.01</v>
      </c>
      <c r="K7969" s="9">
        <v>0.08</v>
      </c>
    </row>
    <row r="7970" spans="1:11" x14ac:dyDescent="0.35">
      <c r="A7970" s="10">
        <v>11573</v>
      </c>
      <c r="B7970" s="10" t="s">
        <v>4591</v>
      </c>
      <c r="C7970" s="10" t="s">
        <v>49</v>
      </c>
      <c r="D7970" s="10">
        <v>2009</v>
      </c>
      <c r="E7970" s="10" t="s">
        <v>8</v>
      </c>
      <c r="F7970" s="10" t="s">
        <v>98</v>
      </c>
      <c r="G7970" s="10">
        <v>7.0000000000000007E-2</v>
      </c>
      <c r="H7970" s="10">
        <v>0</v>
      </c>
      <c r="I7970" s="10">
        <v>0</v>
      </c>
      <c r="J7970" s="10">
        <v>0.01</v>
      </c>
      <c r="K7970" s="10">
        <v>0.08</v>
      </c>
    </row>
    <row r="7971" spans="1:11" x14ac:dyDescent="0.35">
      <c r="A7971" s="9">
        <v>11574</v>
      </c>
      <c r="B7971" s="9" t="s">
        <v>4592</v>
      </c>
      <c r="C7971" s="9" t="s">
        <v>149</v>
      </c>
      <c r="D7971" s="9">
        <v>2002</v>
      </c>
      <c r="E7971" s="9" t="s">
        <v>4</v>
      </c>
      <c r="F7971" s="9" t="s">
        <v>50</v>
      </c>
      <c r="G7971" s="9">
        <v>0.06</v>
      </c>
      <c r="H7971" s="9">
        <v>0.02</v>
      </c>
      <c r="I7971" s="9">
        <v>0</v>
      </c>
      <c r="J7971" s="9">
        <v>0</v>
      </c>
      <c r="K7971" s="9">
        <v>0.08</v>
      </c>
    </row>
    <row r="7972" spans="1:11" x14ac:dyDescent="0.35">
      <c r="A7972" s="10">
        <v>11575</v>
      </c>
      <c r="B7972" s="10" t="s">
        <v>4593</v>
      </c>
      <c r="C7972" s="10" t="s">
        <v>94</v>
      </c>
      <c r="D7972" s="11" t="s">
        <v>145</v>
      </c>
      <c r="E7972" s="10" t="s">
        <v>9</v>
      </c>
      <c r="F7972" s="10" t="s">
        <v>98</v>
      </c>
      <c r="G7972" s="10">
        <v>0</v>
      </c>
      <c r="H7972" s="10">
        <v>7.0000000000000007E-2</v>
      </c>
      <c r="I7972" s="10">
        <v>0</v>
      </c>
      <c r="J7972" s="10">
        <v>0.01</v>
      </c>
      <c r="K7972" s="10">
        <v>0.08</v>
      </c>
    </row>
    <row r="7973" spans="1:11" x14ac:dyDescent="0.35">
      <c r="A7973" s="9">
        <v>11576</v>
      </c>
      <c r="B7973" s="9" t="s">
        <v>1154</v>
      </c>
      <c r="C7973" s="9" t="s">
        <v>69</v>
      </c>
      <c r="D7973" s="9">
        <v>2014</v>
      </c>
      <c r="E7973" s="9" t="s">
        <v>11</v>
      </c>
      <c r="F7973" s="9" t="s">
        <v>690</v>
      </c>
      <c r="G7973" s="9">
        <v>0.03</v>
      </c>
      <c r="H7973" s="9">
        <v>0.04</v>
      </c>
      <c r="I7973" s="9">
        <v>0</v>
      </c>
      <c r="J7973" s="9">
        <v>0.01</v>
      </c>
      <c r="K7973" s="9">
        <v>0.08</v>
      </c>
    </row>
    <row r="7974" spans="1:11" x14ac:dyDescent="0.35">
      <c r="A7974" s="10">
        <v>11577</v>
      </c>
      <c r="B7974" s="10" t="s">
        <v>4594</v>
      </c>
      <c r="C7974" s="10" t="s">
        <v>49</v>
      </c>
      <c r="D7974" s="10">
        <v>2009</v>
      </c>
      <c r="E7974" s="10" t="s">
        <v>6</v>
      </c>
      <c r="F7974" s="10" t="s">
        <v>466</v>
      </c>
      <c r="G7974" s="10">
        <v>7.0000000000000007E-2</v>
      </c>
      <c r="H7974" s="10">
        <v>0</v>
      </c>
      <c r="I7974" s="10">
        <v>0</v>
      </c>
      <c r="J7974" s="10">
        <v>0.01</v>
      </c>
      <c r="K7974" s="10">
        <v>0.08</v>
      </c>
    </row>
    <row r="7975" spans="1:11" x14ac:dyDescent="0.35">
      <c r="A7975" s="9">
        <v>11578</v>
      </c>
      <c r="B7975" s="9" t="s">
        <v>4595</v>
      </c>
      <c r="C7975" s="9" t="s">
        <v>49</v>
      </c>
      <c r="D7975" s="9">
        <v>2010</v>
      </c>
      <c r="E7975" s="9" t="s">
        <v>6</v>
      </c>
      <c r="F7975" s="9" t="s">
        <v>59</v>
      </c>
      <c r="G7975" s="9">
        <v>0</v>
      </c>
      <c r="H7975" s="9">
        <v>0</v>
      </c>
      <c r="I7975" s="9">
        <v>0.08</v>
      </c>
      <c r="J7975" s="9">
        <v>0</v>
      </c>
      <c r="K7975" s="9">
        <v>0.08</v>
      </c>
    </row>
    <row r="7976" spans="1:11" x14ac:dyDescent="0.35">
      <c r="A7976" s="10">
        <v>11579</v>
      </c>
      <c r="B7976" s="10" t="s">
        <v>698</v>
      </c>
      <c r="C7976" s="10" t="s">
        <v>34</v>
      </c>
      <c r="D7976" s="10">
        <v>2010</v>
      </c>
      <c r="E7976" s="10" t="s">
        <v>1</v>
      </c>
      <c r="F7976" s="10" t="s">
        <v>43</v>
      </c>
      <c r="G7976" s="10">
        <v>0.04</v>
      </c>
      <c r="H7976" s="10">
        <v>0.03</v>
      </c>
      <c r="I7976" s="10">
        <v>0</v>
      </c>
      <c r="J7976" s="10">
        <v>0.01</v>
      </c>
      <c r="K7976" s="10">
        <v>0.08</v>
      </c>
    </row>
    <row r="7977" spans="1:11" x14ac:dyDescent="0.35">
      <c r="A7977" s="9">
        <v>11580</v>
      </c>
      <c r="B7977" s="9" t="s">
        <v>4596</v>
      </c>
      <c r="C7977" s="9" t="s">
        <v>42</v>
      </c>
      <c r="D7977" s="9">
        <v>2010</v>
      </c>
      <c r="E7977" s="9" t="s">
        <v>6</v>
      </c>
      <c r="F7977" s="9" t="s">
        <v>200</v>
      </c>
      <c r="G7977" s="9">
        <v>0</v>
      </c>
      <c r="H7977" s="9">
        <v>7.0000000000000007E-2</v>
      </c>
      <c r="I7977" s="9">
        <v>0</v>
      </c>
      <c r="J7977" s="9">
        <v>0.01</v>
      </c>
      <c r="K7977" s="9">
        <v>0.08</v>
      </c>
    </row>
    <row r="7978" spans="1:11" x14ac:dyDescent="0.35">
      <c r="A7978" s="10">
        <v>11581</v>
      </c>
      <c r="B7978" s="10" t="s">
        <v>2044</v>
      </c>
      <c r="C7978" s="10" t="s">
        <v>44</v>
      </c>
      <c r="D7978" s="10">
        <v>2013</v>
      </c>
      <c r="E7978" s="10" t="s">
        <v>4</v>
      </c>
      <c r="F7978" s="10" t="s">
        <v>2903</v>
      </c>
      <c r="G7978" s="10">
        <v>0</v>
      </c>
      <c r="H7978" s="10">
        <v>0</v>
      </c>
      <c r="I7978" s="10">
        <v>0.08</v>
      </c>
      <c r="J7978" s="10">
        <v>0</v>
      </c>
      <c r="K7978" s="10">
        <v>0.08</v>
      </c>
    </row>
    <row r="7979" spans="1:11" x14ac:dyDescent="0.35">
      <c r="A7979" s="9">
        <v>11582</v>
      </c>
      <c r="B7979" s="9" t="s">
        <v>4597</v>
      </c>
      <c r="C7979" s="9" t="s">
        <v>42</v>
      </c>
      <c r="D7979" s="9">
        <v>2009</v>
      </c>
      <c r="E7979" s="9" t="s">
        <v>6</v>
      </c>
      <c r="F7979" s="9" t="s">
        <v>38</v>
      </c>
      <c r="G7979" s="9">
        <v>7.0000000000000007E-2</v>
      </c>
      <c r="H7979" s="9">
        <v>0</v>
      </c>
      <c r="I7979" s="9">
        <v>0</v>
      </c>
      <c r="J7979" s="9">
        <v>0.01</v>
      </c>
      <c r="K7979" s="9">
        <v>0.08</v>
      </c>
    </row>
    <row r="7980" spans="1:11" x14ac:dyDescent="0.35">
      <c r="A7980" s="10">
        <v>11583</v>
      </c>
      <c r="B7980" s="10" t="s">
        <v>3396</v>
      </c>
      <c r="C7980" s="10" t="s">
        <v>102</v>
      </c>
      <c r="D7980" s="10">
        <v>2016</v>
      </c>
      <c r="E7980" s="10" t="s">
        <v>9</v>
      </c>
      <c r="F7980" s="10" t="s">
        <v>50</v>
      </c>
      <c r="G7980" s="10">
        <v>0.01</v>
      </c>
      <c r="H7980" s="10">
        <v>0.05</v>
      </c>
      <c r="I7980" s="10">
        <v>0.01</v>
      </c>
      <c r="J7980" s="10">
        <v>0.01</v>
      </c>
      <c r="K7980" s="10">
        <v>0.08</v>
      </c>
    </row>
    <row r="7981" spans="1:11" x14ac:dyDescent="0.35">
      <c r="A7981" s="9">
        <v>11584</v>
      </c>
      <c r="B7981" s="9" t="s">
        <v>4100</v>
      </c>
      <c r="C7981" s="9" t="s">
        <v>44</v>
      </c>
      <c r="D7981" s="9">
        <v>2006</v>
      </c>
      <c r="E7981" s="9" t="s">
        <v>11</v>
      </c>
      <c r="F7981" s="9" t="s">
        <v>67</v>
      </c>
      <c r="G7981" s="9">
        <v>7.0000000000000007E-2</v>
      </c>
      <c r="H7981" s="9">
        <v>0.01</v>
      </c>
      <c r="I7981" s="9">
        <v>0</v>
      </c>
      <c r="J7981" s="9">
        <v>0.01</v>
      </c>
      <c r="K7981" s="9">
        <v>0.08</v>
      </c>
    </row>
    <row r="7982" spans="1:11" x14ac:dyDescent="0.35">
      <c r="A7982" s="10">
        <v>11585</v>
      </c>
      <c r="B7982" s="10" t="s">
        <v>4598</v>
      </c>
      <c r="C7982" s="10" t="s">
        <v>34</v>
      </c>
      <c r="D7982" s="10">
        <v>2002</v>
      </c>
      <c r="E7982" s="10" t="s">
        <v>8</v>
      </c>
      <c r="F7982" s="10" t="s">
        <v>648</v>
      </c>
      <c r="G7982" s="10">
        <v>0.04</v>
      </c>
      <c r="H7982" s="10">
        <v>0.03</v>
      </c>
      <c r="I7982" s="10">
        <v>0</v>
      </c>
      <c r="J7982" s="10">
        <v>0.01</v>
      </c>
      <c r="K7982" s="10">
        <v>0.08</v>
      </c>
    </row>
    <row r="7983" spans="1:11" x14ac:dyDescent="0.35">
      <c r="A7983" s="9">
        <v>11586</v>
      </c>
      <c r="B7983" s="9" t="s">
        <v>2764</v>
      </c>
      <c r="C7983" s="9" t="s">
        <v>69</v>
      </c>
      <c r="D7983" s="9">
        <v>2010</v>
      </c>
      <c r="E7983" s="9" t="s">
        <v>9</v>
      </c>
      <c r="F7983" s="9" t="s">
        <v>120</v>
      </c>
      <c r="G7983" s="9">
        <v>0.06</v>
      </c>
      <c r="H7983" s="9">
        <v>0.01</v>
      </c>
      <c r="I7983" s="9">
        <v>0</v>
      </c>
      <c r="J7983" s="9">
        <v>0.01</v>
      </c>
      <c r="K7983" s="9">
        <v>0.08</v>
      </c>
    </row>
    <row r="7984" spans="1:11" x14ac:dyDescent="0.35">
      <c r="A7984" s="10">
        <v>11587</v>
      </c>
      <c r="B7984" s="10" t="s">
        <v>4599</v>
      </c>
      <c r="C7984" s="10" t="s">
        <v>72</v>
      </c>
      <c r="D7984" s="10">
        <v>1995</v>
      </c>
      <c r="E7984" s="10" t="s">
        <v>1</v>
      </c>
      <c r="F7984" s="10" t="s">
        <v>3494</v>
      </c>
      <c r="G7984" s="10">
        <v>0.04</v>
      </c>
      <c r="H7984" s="10">
        <v>0.03</v>
      </c>
      <c r="I7984" s="10">
        <v>0</v>
      </c>
      <c r="J7984" s="10">
        <v>0.01</v>
      </c>
      <c r="K7984" s="10">
        <v>0.08</v>
      </c>
    </row>
    <row r="7985" spans="1:11" x14ac:dyDescent="0.35">
      <c r="A7985" s="9">
        <v>11588</v>
      </c>
      <c r="B7985" s="9" t="s">
        <v>4600</v>
      </c>
      <c r="C7985" s="9" t="s">
        <v>44</v>
      </c>
      <c r="D7985" s="9">
        <v>2009</v>
      </c>
      <c r="E7985" s="9" t="s">
        <v>11</v>
      </c>
      <c r="F7985" s="9" t="s">
        <v>38</v>
      </c>
      <c r="G7985" s="9">
        <v>0</v>
      </c>
      <c r="H7985" s="9">
        <v>0</v>
      </c>
      <c r="I7985" s="9">
        <v>0.08</v>
      </c>
      <c r="J7985" s="9">
        <v>0</v>
      </c>
      <c r="K7985" s="9">
        <v>0.08</v>
      </c>
    </row>
    <row r="7986" spans="1:11" x14ac:dyDescent="0.35">
      <c r="A7986" s="10">
        <v>11589</v>
      </c>
      <c r="B7986" s="10" t="s">
        <v>4601</v>
      </c>
      <c r="C7986" s="10" t="s">
        <v>44</v>
      </c>
      <c r="D7986" s="10">
        <v>2007</v>
      </c>
      <c r="E7986" s="10" t="s">
        <v>10</v>
      </c>
      <c r="F7986" s="10" t="s">
        <v>57</v>
      </c>
      <c r="G7986" s="10">
        <v>0</v>
      </c>
      <c r="H7986" s="10">
        <v>0</v>
      </c>
      <c r="I7986" s="10">
        <v>0.08</v>
      </c>
      <c r="J7986" s="10">
        <v>0</v>
      </c>
      <c r="K7986" s="10">
        <v>0.08</v>
      </c>
    </row>
    <row r="7987" spans="1:11" x14ac:dyDescent="0.35">
      <c r="A7987" s="9">
        <v>11590</v>
      </c>
      <c r="B7987" s="9" t="s">
        <v>4602</v>
      </c>
      <c r="C7987" s="9" t="s">
        <v>36</v>
      </c>
      <c r="D7987" s="9">
        <v>2004</v>
      </c>
      <c r="E7987" s="9" t="s">
        <v>6</v>
      </c>
      <c r="F7987" s="9" t="s">
        <v>1711</v>
      </c>
      <c r="G7987" s="9">
        <v>0.06</v>
      </c>
      <c r="H7987" s="9">
        <v>0.02</v>
      </c>
      <c r="I7987" s="9">
        <v>0</v>
      </c>
      <c r="J7987" s="9">
        <v>0</v>
      </c>
      <c r="K7987" s="9">
        <v>0.08</v>
      </c>
    </row>
    <row r="7988" spans="1:11" x14ac:dyDescent="0.35">
      <c r="A7988" s="10">
        <v>11591</v>
      </c>
      <c r="B7988" s="10" t="s">
        <v>4603</v>
      </c>
      <c r="C7988" s="10" t="s">
        <v>72</v>
      </c>
      <c r="D7988" s="10">
        <v>1998</v>
      </c>
      <c r="E7988" s="10" t="s">
        <v>7</v>
      </c>
      <c r="F7988" s="10" t="s">
        <v>82</v>
      </c>
      <c r="G7988" s="10">
        <v>0</v>
      </c>
      <c r="H7988" s="10">
        <v>0</v>
      </c>
      <c r="I7988" s="10">
        <v>7.0000000000000007E-2</v>
      </c>
      <c r="J7988" s="10">
        <v>0.01</v>
      </c>
      <c r="K7988" s="10">
        <v>0.08</v>
      </c>
    </row>
    <row r="7989" spans="1:11" x14ac:dyDescent="0.35">
      <c r="A7989" s="9">
        <v>11592</v>
      </c>
      <c r="B7989" s="9" t="s">
        <v>139</v>
      </c>
      <c r="C7989" s="9" t="s">
        <v>94</v>
      </c>
      <c r="D7989" s="9">
        <v>2015</v>
      </c>
      <c r="E7989" s="9" t="s">
        <v>11</v>
      </c>
      <c r="F7989" s="9" t="s">
        <v>140</v>
      </c>
      <c r="G7989" s="9">
        <v>0.02</v>
      </c>
      <c r="H7989" s="9">
        <v>0.05</v>
      </c>
      <c r="I7989" s="9">
        <v>0</v>
      </c>
      <c r="J7989" s="9">
        <v>0.01</v>
      </c>
      <c r="K7989" s="9">
        <v>0.08</v>
      </c>
    </row>
    <row r="7990" spans="1:11" x14ac:dyDescent="0.35">
      <c r="A7990" s="10">
        <v>11593</v>
      </c>
      <c r="B7990" s="10" t="s">
        <v>4604</v>
      </c>
      <c r="C7990" s="10" t="s">
        <v>149</v>
      </c>
      <c r="D7990" s="10">
        <v>2003</v>
      </c>
      <c r="E7990" s="10" t="s">
        <v>7</v>
      </c>
      <c r="F7990" s="10" t="s">
        <v>91</v>
      </c>
      <c r="G7990" s="10">
        <v>0.06</v>
      </c>
      <c r="H7990" s="10">
        <v>0.02</v>
      </c>
      <c r="I7990" s="10">
        <v>0</v>
      </c>
      <c r="J7990" s="10">
        <v>0</v>
      </c>
      <c r="K7990" s="10">
        <v>0.08</v>
      </c>
    </row>
    <row r="7991" spans="1:11" x14ac:dyDescent="0.35">
      <c r="A7991" s="9">
        <v>11594</v>
      </c>
      <c r="B7991" s="9" t="s">
        <v>4605</v>
      </c>
      <c r="C7991" s="9" t="s">
        <v>70</v>
      </c>
      <c r="D7991" s="9">
        <v>2006</v>
      </c>
      <c r="E7991" s="9" t="s">
        <v>9</v>
      </c>
      <c r="F7991" s="9" t="s">
        <v>111</v>
      </c>
      <c r="G7991" s="9">
        <v>7.0000000000000007E-2</v>
      </c>
      <c r="H7991" s="9">
        <v>0.01</v>
      </c>
      <c r="I7991" s="9">
        <v>0</v>
      </c>
      <c r="J7991" s="9">
        <v>0.01</v>
      </c>
      <c r="K7991" s="9">
        <v>0.08</v>
      </c>
    </row>
    <row r="7992" spans="1:11" x14ac:dyDescent="0.35">
      <c r="A7992" s="10">
        <v>11595</v>
      </c>
      <c r="B7992" s="10" t="s">
        <v>4606</v>
      </c>
      <c r="C7992" s="10" t="s">
        <v>69</v>
      </c>
      <c r="D7992" s="10">
        <v>2007</v>
      </c>
      <c r="E7992" s="10" t="s">
        <v>11</v>
      </c>
      <c r="F7992" s="10" t="s">
        <v>57</v>
      </c>
      <c r="G7992" s="10">
        <v>0</v>
      </c>
      <c r="H7992" s="10">
        <v>0</v>
      </c>
      <c r="I7992" s="10">
        <v>0.08</v>
      </c>
      <c r="J7992" s="10">
        <v>0</v>
      </c>
      <c r="K7992" s="10">
        <v>0.08</v>
      </c>
    </row>
    <row r="7993" spans="1:11" x14ac:dyDescent="0.35">
      <c r="A7993" s="9">
        <v>11596</v>
      </c>
      <c r="B7993" s="9" t="s">
        <v>4607</v>
      </c>
      <c r="C7993" s="9" t="s">
        <v>34</v>
      </c>
      <c r="D7993" s="9">
        <v>2004</v>
      </c>
      <c r="E7993" s="9" t="s">
        <v>6</v>
      </c>
      <c r="F7993" s="9" t="s">
        <v>57</v>
      </c>
      <c r="G7993" s="9">
        <v>0.04</v>
      </c>
      <c r="H7993" s="9">
        <v>0.03</v>
      </c>
      <c r="I7993" s="9">
        <v>0</v>
      </c>
      <c r="J7993" s="9">
        <v>0.01</v>
      </c>
      <c r="K7993" s="9">
        <v>0.08</v>
      </c>
    </row>
    <row r="7994" spans="1:11" x14ac:dyDescent="0.35">
      <c r="A7994" s="10">
        <v>11597</v>
      </c>
      <c r="B7994" s="10" t="s">
        <v>4608</v>
      </c>
      <c r="C7994" s="10" t="s">
        <v>44</v>
      </c>
      <c r="D7994" s="10">
        <v>2007</v>
      </c>
      <c r="E7994" s="10" t="s">
        <v>4</v>
      </c>
      <c r="F7994" s="10" t="s">
        <v>46</v>
      </c>
      <c r="G7994" s="10">
        <v>7.0000000000000007E-2</v>
      </c>
      <c r="H7994" s="10">
        <v>0</v>
      </c>
      <c r="I7994" s="10">
        <v>0</v>
      </c>
      <c r="J7994" s="10">
        <v>0.01</v>
      </c>
      <c r="K7994" s="10">
        <v>0.08</v>
      </c>
    </row>
    <row r="7995" spans="1:11" x14ac:dyDescent="0.35">
      <c r="A7995" s="9">
        <v>11598</v>
      </c>
      <c r="B7995" s="9" t="s">
        <v>4609</v>
      </c>
      <c r="C7995" s="9" t="s">
        <v>49</v>
      </c>
      <c r="D7995" s="9">
        <v>2005</v>
      </c>
      <c r="E7995" s="9" t="s">
        <v>3</v>
      </c>
      <c r="F7995" s="9" t="s">
        <v>466</v>
      </c>
      <c r="G7995" s="9">
        <v>7.0000000000000007E-2</v>
      </c>
      <c r="H7995" s="9">
        <v>0</v>
      </c>
      <c r="I7995" s="9">
        <v>0</v>
      </c>
      <c r="J7995" s="9">
        <v>0.01</v>
      </c>
      <c r="K7995" s="9">
        <v>0.08</v>
      </c>
    </row>
    <row r="7996" spans="1:11" x14ac:dyDescent="0.35">
      <c r="A7996" s="10">
        <v>11599</v>
      </c>
      <c r="B7996" s="10" t="s">
        <v>4610</v>
      </c>
      <c r="C7996" s="10" t="s">
        <v>49</v>
      </c>
      <c r="D7996" s="10">
        <v>2011</v>
      </c>
      <c r="E7996" s="10" t="s">
        <v>12</v>
      </c>
      <c r="F7996" s="10" t="s">
        <v>111</v>
      </c>
      <c r="G7996" s="10">
        <v>0</v>
      </c>
      <c r="H7996" s="10">
        <v>0</v>
      </c>
      <c r="I7996" s="10">
        <v>0.08</v>
      </c>
      <c r="J7996" s="10">
        <v>0</v>
      </c>
      <c r="K7996" s="10">
        <v>0.08</v>
      </c>
    </row>
    <row r="7997" spans="1:11" x14ac:dyDescent="0.35">
      <c r="A7997" s="9">
        <v>11600</v>
      </c>
      <c r="B7997" s="9" t="s">
        <v>4611</v>
      </c>
      <c r="C7997" s="9" t="s">
        <v>34</v>
      </c>
      <c r="D7997" s="9">
        <v>2005</v>
      </c>
      <c r="E7997" s="9" t="s">
        <v>1</v>
      </c>
      <c r="F7997" s="9" t="s">
        <v>589</v>
      </c>
      <c r="G7997" s="9">
        <v>0.04</v>
      </c>
      <c r="H7997" s="9">
        <v>0.03</v>
      </c>
      <c r="I7997" s="9">
        <v>0</v>
      </c>
      <c r="J7997" s="9">
        <v>0.01</v>
      </c>
      <c r="K7997" s="9">
        <v>0.08</v>
      </c>
    </row>
    <row r="7998" spans="1:11" x14ac:dyDescent="0.35">
      <c r="A7998" s="10">
        <v>11601</v>
      </c>
      <c r="B7998" s="10" t="s">
        <v>2386</v>
      </c>
      <c r="C7998" s="10" t="s">
        <v>69</v>
      </c>
      <c r="D7998" s="10">
        <v>2011</v>
      </c>
      <c r="E7998" s="10" t="s">
        <v>6</v>
      </c>
      <c r="F7998" s="10" t="s">
        <v>194</v>
      </c>
      <c r="G7998" s="10">
        <v>0.05</v>
      </c>
      <c r="H7998" s="10">
        <v>0.02</v>
      </c>
      <c r="I7998" s="10">
        <v>0</v>
      </c>
      <c r="J7998" s="10">
        <v>0.01</v>
      </c>
      <c r="K7998" s="10">
        <v>0.08</v>
      </c>
    </row>
    <row r="7999" spans="1:11" x14ac:dyDescent="0.35">
      <c r="A7999" s="9">
        <v>11602</v>
      </c>
      <c r="B7999" s="9" t="s">
        <v>4612</v>
      </c>
      <c r="C7999" s="9" t="s">
        <v>102</v>
      </c>
      <c r="D7999" s="9">
        <v>2014</v>
      </c>
      <c r="E7999" s="9" t="s">
        <v>1</v>
      </c>
      <c r="F7999" s="9" t="s">
        <v>134</v>
      </c>
      <c r="G7999" s="9">
        <v>0.05</v>
      </c>
      <c r="H7999" s="9">
        <v>0.02</v>
      </c>
      <c r="I7999" s="9">
        <v>0</v>
      </c>
      <c r="J7999" s="9">
        <v>0.01</v>
      </c>
      <c r="K7999" s="9">
        <v>0.08</v>
      </c>
    </row>
    <row r="8000" spans="1:11" x14ac:dyDescent="0.35">
      <c r="A8000" s="10">
        <v>11603</v>
      </c>
      <c r="B8000" s="10" t="s">
        <v>4613</v>
      </c>
      <c r="C8000" s="10" t="s">
        <v>49</v>
      </c>
      <c r="D8000" s="10">
        <v>2008</v>
      </c>
      <c r="E8000" s="10" t="s">
        <v>8</v>
      </c>
      <c r="F8000" s="10" t="s">
        <v>78</v>
      </c>
      <c r="G8000" s="10">
        <v>7.0000000000000007E-2</v>
      </c>
      <c r="H8000" s="10">
        <v>0.01</v>
      </c>
      <c r="I8000" s="10">
        <v>0</v>
      </c>
      <c r="J8000" s="10">
        <v>0.01</v>
      </c>
      <c r="K8000" s="10">
        <v>0.08</v>
      </c>
    </row>
    <row r="8001" spans="1:11" x14ac:dyDescent="0.35">
      <c r="A8001" s="9">
        <v>11604</v>
      </c>
      <c r="B8001" s="9" t="s">
        <v>4614</v>
      </c>
      <c r="C8001" s="9" t="s">
        <v>42</v>
      </c>
      <c r="D8001" s="9">
        <v>2008</v>
      </c>
      <c r="E8001" s="9" t="s">
        <v>11</v>
      </c>
      <c r="F8001" s="9" t="s">
        <v>2707</v>
      </c>
      <c r="G8001" s="9">
        <v>0.06</v>
      </c>
      <c r="H8001" s="9">
        <v>0.01</v>
      </c>
      <c r="I8001" s="9">
        <v>0</v>
      </c>
      <c r="J8001" s="9">
        <v>0.01</v>
      </c>
      <c r="K8001" s="9">
        <v>0.08</v>
      </c>
    </row>
    <row r="8002" spans="1:11" x14ac:dyDescent="0.35">
      <c r="A8002" s="10">
        <v>11605</v>
      </c>
      <c r="B8002" s="10" t="s">
        <v>2686</v>
      </c>
      <c r="C8002" s="10" t="s">
        <v>94</v>
      </c>
      <c r="D8002" s="10">
        <v>2012</v>
      </c>
      <c r="E8002" s="10" t="s">
        <v>2</v>
      </c>
      <c r="F8002" s="10" t="s">
        <v>50</v>
      </c>
      <c r="G8002" s="10">
        <v>0</v>
      </c>
      <c r="H8002" s="10">
        <v>0.06</v>
      </c>
      <c r="I8002" s="10">
        <v>0</v>
      </c>
      <c r="J8002" s="10">
        <v>0.01</v>
      </c>
      <c r="K8002" s="10">
        <v>0.08</v>
      </c>
    </row>
    <row r="8003" spans="1:11" x14ac:dyDescent="0.35">
      <c r="A8003" s="9">
        <v>11606</v>
      </c>
      <c r="B8003" s="9" t="s">
        <v>4615</v>
      </c>
      <c r="C8003" s="9" t="s">
        <v>88</v>
      </c>
      <c r="D8003" s="9">
        <v>2013</v>
      </c>
      <c r="E8003" s="9" t="s">
        <v>4</v>
      </c>
      <c r="F8003" s="9" t="s">
        <v>937</v>
      </c>
      <c r="G8003" s="9">
        <v>0</v>
      </c>
      <c r="H8003" s="9">
        <v>0</v>
      </c>
      <c r="I8003" s="9">
        <v>0.08</v>
      </c>
      <c r="J8003" s="9">
        <v>0</v>
      </c>
      <c r="K8003" s="9">
        <v>0.08</v>
      </c>
    </row>
    <row r="8004" spans="1:11" x14ac:dyDescent="0.35">
      <c r="A8004" s="10">
        <v>11607</v>
      </c>
      <c r="B8004" s="10" t="s">
        <v>4616</v>
      </c>
      <c r="C8004" s="10" t="s">
        <v>42</v>
      </c>
      <c r="D8004" s="10">
        <v>2011</v>
      </c>
      <c r="E8004" s="10" t="s">
        <v>6</v>
      </c>
      <c r="F8004" s="10" t="s">
        <v>413</v>
      </c>
      <c r="G8004" s="10">
        <v>0</v>
      </c>
      <c r="H8004" s="10">
        <v>7.0000000000000007E-2</v>
      </c>
      <c r="I8004" s="10">
        <v>0</v>
      </c>
      <c r="J8004" s="10">
        <v>0.01</v>
      </c>
      <c r="K8004" s="10">
        <v>0.08</v>
      </c>
    </row>
    <row r="8005" spans="1:11" x14ac:dyDescent="0.35">
      <c r="A8005" s="9">
        <v>11608</v>
      </c>
      <c r="B8005" s="9" t="s">
        <v>4440</v>
      </c>
      <c r="C8005" s="9" t="s">
        <v>36</v>
      </c>
      <c r="D8005" s="9">
        <v>2002</v>
      </c>
      <c r="E8005" s="9" t="s">
        <v>1</v>
      </c>
      <c r="F8005" s="9" t="s">
        <v>61</v>
      </c>
      <c r="G8005" s="9">
        <v>0.06</v>
      </c>
      <c r="H8005" s="9">
        <v>0.02</v>
      </c>
      <c r="I8005" s="9">
        <v>0</v>
      </c>
      <c r="J8005" s="9">
        <v>0</v>
      </c>
      <c r="K8005" s="9">
        <v>0.08</v>
      </c>
    </row>
    <row r="8006" spans="1:11" x14ac:dyDescent="0.35">
      <c r="A8006" s="10">
        <v>11609</v>
      </c>
      <c r="B8006" s="10" t="s">
        <v>4617</v>
      </c>
      <c r="C8006" s="10" t="s">
        <v>42</v>
      </c>
      <c r="D8006" s="10">
        <v>2010</v>
      </c>
      <c r="E8006" s="10" t="s">
        <v>7</v>
      </c>
      <c r="F8006" s="10" t="s">
        <v>46</v>
      </c>
      <c r="G8006" s="10">
        <v>0.06</v>
      </c>
      <c r="H8006" s="10">
        <v>0.01</v>
      </c>
      <c r="I8006" s="10">
        <v>0</v>
      </c>
      <c r="J8006" s="10">
        <v>0.01</v>
      </c>
      <c r="K8006" s="10">
        <v>0.08</v>
      </c>
    </row>
    <row r="8007" spans="1:11" x14ac:dyDescent="0.35">
      <c r="A8007" s="9">
        <v>11610</v>
      </c>
      <c r="B8007" s="9" t="s">
        <v>4618</v>
      </c>
      <c r="C8007" s="9" t="s">
        <v>49</v>
      </c>
      <c r="D8007" s="9">
        <v>2010</v>
      </c>
      <c r="E8007" s="9" t="s">
        <v>4</v>
      </c>
      <c r="F8007" s="9" t="s">
        <v>466</v>
      </c>
      <c r="G8007" s="9">
        <v>7.0000000000000007E-2</v>
      </c>
      <c r="H8007" s="9">
        <v>0</v>
      </c>
      <c r="I8007" s="9">
        <v>0</v>
      </c>
      <c r="J8007" s="9">
        <v>0</v>
      </c>
      <c r="K8007" s="9">
        <v>0.08</v>
      </c>
    </row>
    <row r="8008" spans="1:11" x14ac:dyDescent="0.35">
      <c r="A8008" s="10">
        <v>11611</v>
      </c>
      <c r="B8008" s="10" t="s">
        <v>4619</v>
      </c>
      <c r="C8008" s="10" t="s">
        <v>49</v>
      </c>
      <c r="D8008" s="10">
        <v>2009</v>
      </c>
      <c r="E8008" s="10" t="s">
        <v>8</v>
      </c>
      <c r="F8008" s="10" t="s">
        <v>50</v>
      </c>
      <c r="G8008" s="10">
        <v>0</v>
      </c>
      <c r="H8008" s="10">
        <v>7.0000000000000007E-2</v>
      </c>
      <c r="I8008" s="10">
        <v>0</v>
      </c>
      <c r="J8008" s="10">
        <v>0.01</v>
      </c>
      <c r="K8008" s="10">
        <v>0.08</v>
      </c>
    </row>
    <row r="8009" spans="1:11" x14ac:dyDescent="0.35">
      <c r="A8009" s="9">
        <v>11612</v>
      </c>
      <c r="B8009" s="9" t="s">
        <v>4620</v>
      </c>
      <c r="C8009" s="9" t="s">
        <v>34</v>
      </c>
      <c r="D8009" s="9">
        <v>2000</v>
      </c>
      <c r="E8009" s="9" t="s">
        <v>3</v>
      </c>
      <c r="F8009" s="9" t="s">
        <v>244</v>
      </c>
      <c r="G8009" s="9">
        <v>0.04</v>
      </c>
      <c r="H8009" s="9">
        <v>0.03</v>
      </c>
      <c r="I8009" s="9">
        <v>0</v>
      </c>
      <c r="J8009" s="9">
        <v>0.01</v>
      </c>
      <c r="K8009" s="9">
        <v>0.08</v>
      </c>
    </row>
    <row r="8010" spans="1:11" x14ac:dyDescent="0.35">
      <c r="A8010" s="10">
        <v>11613</v>
      </c>
      <c r="B8010" s="10" t="s">
        <v>4621</v>
      </c>
      <c r="C8010" s="10" t="s">
        <v>149</v>
      </c>
      <c r="D8010" s="10">
        <v>2003</v>
      </c>
      <c r="E8010" s="10" t="s">
        <v>4</v>
      </c>
      <c r="F8010" s="10" t="s">
        <v>46</v>
      </c>
      <c r="G8010" s="10">
        <v>0.06</v>
      </c>
      <c r="H8010" s="10">
        <v>0.02</v>
      </c>
      <c r="I8010" s="10">
        <v>0</v>
      </c>
      <c r="J8010" s="10">
        <v>0</v>
      </c>
      <c r="K8010" s="10">
        <v>0.08</v>
      </c>
    </row>
    <row r="8011" spans="1:11" x14ac:dyDescent="0.35">
      <c r="A8011" s="9">
        <v>11614</v>
      </c>
      <c r="B8011" s="9" t="s">
        <v>4622</v>
      </c>
      <c r="C8011" s="9" t="s">
        <v>49</v>
      </c>
      <c r="D8011" s="9">
        <v>2008</v>
      </c>
      <c r="E8011" s="9" t="s">
        <v>11</v>
      </c>
      <c r="F8011" s="9" t="s">
        <v>137</v>
      </c>
      <c r="G8011" s="9">
        <v>0</v>
      </c>
      <c r="H8011" s="9">
        <v>0</v>
      </c>
      <c r="I8011" s="9">
        <v>0.08</v>
      </c>
      <c r="J8011" s="9">
        <v>0</v>
      </c>
      <c r="K8011" s="9">
        <v>0.08</v>
      </c>
    </row>
    <row r="8012" spans="1:11" x14ac:dyDescent="0.35">
      <c r="A8012" s="10">
        <v>11615</v>
      </c>
      <c r="B8012" s="10" t="s">
        <v>4623</v>
      </c>
      <c r="C8012" s="10" t="s">
        <v>44</v>
      </c>
      <c r="D8012" s="10">
        <v>2010</v>
      </c>
      <c r="E8012" s="10" t="s">
        <v>10</v>
      </c>
      <c r="F8012" s="10" t="s">
        <v>57</v>
      </c>
      <c r="G8012" s="10">
        <v>0</v>
      </c>
      <c r="H8012" s="10">
        <v>0</v>
      </c>
      <c r="I8012" s="10">
        <v>0.08</v>
      </c>
      <c r="J8012" s="10">
        <v>0</v>
      </c>
      <c r="K8012" s="10">
        <v>0.08</v>
      </c>
    </row>
    <row r="8013" spans="1:11" x14ac:dyDescent="0.35">
      <c r="A8013" s="9">
        <v>11616</v>
      </c>
      <c r="B8013" s="9" t="s">
        <v>4624</v>
      </c>
      <c r="C8013" s="9" t="s">
        <v>42</v>
      </c>
      <c r="D8013" s="9">
        <v>2007</v>
      </c>
      <c r="E8013" s="9" t="s">
        <v>6</v>
      </c>
      <c r="F8013" s="9" t="s">
        <v>50</v>
      </c>
      <c r="G8013" s="9">
        <v>7.0000000000000007E-2</v>
      </c>
      <c r="H8013" s="9">
        <v>0</v>
      </c>
      <c r="I8013" s="9">
        <v>0</v>
      </c>
      <c r="J8013" s="9">
        <v>0.01</v>
      </c>
      <c r="K8013" s="9">
        <v>0.08</v>
      </c>
    </row>
    <row r="8014" spans="1:11" x14ac:dyDescent="0.35">
      <c r="A8014" s="10">
        <v>11617</v>
      </c>
      <c r="B8014" s="10" t="s">
        <v>4625</v>
      </c>
      <c r="C8014" s="10" t="s">
        <v>49</v>
      </c>
      <c r="D8014" s="10">
        <v>2005</v>
      </c>
      <c r="E8014" s="10" t="s">
        <v>5</v>
      </c>
      <c r="F8014" s="10" t="s">
        <v>356</v>
      </c>
      <c r="G8014" s="10">
        <v>7.0000000000000007E-2</v>
      </c>
      <c r="H8014" s="10">
        <v>0</v>
      </c>
      <c r="I8014" s="10">
        <v>0</v>
      </c>
      <c r="J8014" s="10">
        <v>0.01</v>
      </c>
      <c r="K8014" s="10">
        <v>0.08</v>
      </c>
    </row>
    <row r="8015" spans="1:11" x14ac:dyDescent="0.35">
      <c r="A8015" s="9">
        <v>11618</v>
      </c>
      <c r="B8015" s="9" t="s">
        <v>4626</v>
      </c>
      <c r="C8015" s="9" t="s">
        <v>72</v>
      </c>
      <c r="D8015" s="9">
        <v>1998</v>
      </c>
      <c r="E8015" s="9" t="s">
        <v>9</v>
      </c>
      <c r="F8015" s="9" t="s">
        <v>61</v>
      </c>
      <c r="G8015" s="9">
        <v>0.04</v>
      </c>
      <c r="H8015" s="9">
        <v>0.03</v>
      </c>
      <c r="I8015" s="9">
        <v>0</v>
      </c>
      <c r="J8015" s="9">
        <v>0.01</v>
      </c>
      <c r="K8015" s="9">
        <v>0.08</v>
      </c>
    </row>
    <row r="8016" spans="1:11" x14ac:dyDescent="0.35">
      <c r="A8016" s="10">
        <v>11619</v>
      </c>
      <c r="B8016" s="10" t="s">
        <v>1484</v>
      </c>
      <c r="C8016" s="10" t="s">
        <v>49</v>
      </c>
      <c r="D8016" s="10">
        <v>2008</v>
      </c>
      <c r="E8016" s="10" t="s">
        <v>1</v>
      </c>
      <c r="F8016" s="10" t="s">
        <v>118</v>
      </c>
      <c r="G8016" s="10">
        <v>7.0000000000000007E-2</v>
      </c>
      <c r="H8016" s="10">
        <v>0</v>
      </c>
      <c r="I8016" s="10">
        <v>0</v>
      </c>
      <c r="J8016" s="10">
        <v>0.01</v>
      </c>
      <c r="K8016" s="10">
        <v>0.08</v>
      </c>
    </row>
    <row r="8017" spans="1:11" x14ac:dyDescent="0.35">
      <c r="A8017" s="9">
        <v>11620</v>
      </c>
      <c r="B8017" s="9" t="s">
        <v>333</v>
      </c>
      <c r="C8017" s="9" t="s">
        <v>88</v>
      </c>
      <c r="D8017" s="9">
        <v>2016</v>
      </c>
      <c r="E8017" s="9" t="s">
        <v>9</v>
      </c>
      <c r="F8017" s="9" t="s">
        <v>194</v>
      </c>
      <c r="G8017" s="9">
        <v>0</v>
      </c>
      <c r="H8017" s="9">
        <v>0.03</v>
      </c>
      <c r="I8017" s="9">
        <v>0.04</v>
      </c>
      <c r="J8017" s="9">
        <v>0</v>
      </c>
      <c r="K8017" s="9">
        <v>0.08</v>
      </c>
    </row>
    <row r="8018" spans="1:11" x14ac:dyDescent="0.35">
      <c r="A8018" s="10">
        <v>11621</v>
      </c>
      <c r="B8018" s="10" t="s">
        <v>4627</v>
      </c>
      <c r="C8018" s="10" t="s">
        <v>80</v>
      </c>
      <c r="D8018" s="10">
        <v>1995</v>
      </c>
      <c r="E8018" s="10" t="s">
        <v>12</v>
      </c>
      <c r="F8018" s="10" t="s">
        <v>46</v>
      </c>
      <c r="G8018" s="10">
        <v>0</v>
      </c>
      <c r="H8018" s="10">
        <v>0</v>
      </c>
      <c r="I8018" s="10">
        <v>0.08</v>
      </c>
      <c r="J8018" s="10">
        <v>0</v>
      </c>
      <c r="K8018" s="10">
        <v>0.08</v>
      </c>
    </row>
    <row r="8019" spans="1:11" x14ac:dyDescent="0.35">
      <c r="A8019" s="9">
        <v>11622</v>
      </c>
      <c r="B8019" s="9" t="s">
        <v>4628</v>
      </c>
      <c r="C8019" s="9" t="s">
        <v>88</v>
      </c>
      <c r="D8019" s="9">
        <v>2012</v>
      </c>
      <c r="E8019" s="9" t="s">
        <v>9</v>
      </c>
      <c r="F8019" s="9" t="s">
        <v>75</v>
      </c>
      <c r="G8019" s="9">
        <v>0</v>
      </c>
      <c r="H8019" s="9">
        <v>0</v>
      </c>
      <c r="I8019" s="9">
        <v>0.08</v>
      </c>
      <c r="J8019" s="9">
        <v>0</v>
      </c>
      <c r="K8019" s="9">
        <v>0.08</v>
      </c>
    </row>
    <row r="8020" spans="1:11" x14ac:dyDescent="0.35">
      <c r="A8020" s="10">
        <v>11623</v>
      </c>
      <c r="B8020" s="10" t="s">
        <v>4629</v>
      </c>
      <c r="C8020" s="10" t="s">
        <v>69</v>
      </c>
      <c r="D8020" s="10">
        <v>2009</v>
      </c>
      <c r="E8020" s="10" t="s">
        <v>1</v>
      </c>
      <c r="F8020" s="10" t="s">
        <v>52</v>
      </c>
      <c r="G8020" s="10">
        <v>7.0000000000000007E-2</v>
      </c>
      <c r="H8020" s="10">
        <v>0</v>
      </c>
      <c r="I8020" s="10">
        <v>0</v>
      </c>
      <c r="J8020" s="10">
        <v>0.01</v>
      </c>
      <c r="K8020" s="10">
        <v>0.08</v>
      </c>
    </row>
    <row r="8021" spans="1:11" x14ac:dyDescent="0.35">
      <c r="A8021" s="9">
        <v>11624</v>
      </c>
      <c r="B8021" s="9" t="s">
        <v>977</v>
      </c>
      <c r="C8021" s="9" t="s">
        <v>149</v>
      </c>
      <c r="D8021" s="9">
        <v>2002</v>
      </c>
      <c r="E8021" s="9" t="s">
        <v>10</v>
      </c>
      <c r="F8021" s="9" t="s">
        <v>50</v>
      </c>
      <c r="G8021" s="9">
        <v>0.06</v>
      </c>
      <c r="H8021" s="9">
        <v>0.02</v>
      </c>
      <c r="I8021" s="9">
        <v>0</v>
      </c>
      <c r="J8021" s="9">
        <v>0</v>
      </c>
      <c r="K8021" s="9">
        <v>0.08</v>
      </c>
    </row>
    <row r="8022" spans="1:11" x14ac:dyDescent="0.35">
      <c r="A8022" s="10">
        <v>11625</v>
      </c>
      <c r="B8022" s="10" t="s">
        <v>4630</v>
      </c>
      <c r="C8022" s="10" t="s">
        <v>80</v>
      </c>
      <c r="D8022" s="10">
        <v>1998</v>
      </c>
      <c r="E8022" s="10" t="s">
        <v>11</v>
      </c>
      <c r="F8022" s="10" t="s">
        <v>46</v>
      </c>
      <c r="G8022" s="10">
        <v>0</v>
      </c>
      <c r="H8022" s="10">
        <v>0</v>
      </c>
      <c r="I8022" s="10">
        <v>0.08</v>
      </c>
      <c r="J8022" s="10">
        <v>0</v>
      </c>
      <c r="K8022" s="10">
        <v>0.08</v>
      </c>
    </row>
    <row r="8023" spans="1:11" x14ac:dyDescent="0.35">
      <c r="A8023" s="9">
        <v>11626</v>
      </c>
      <c r="B8023" s="9" t="s">
        <v>4631</v>
      </c>
      <c r="C8023" s="9" t="s">
        <v>72</v>
      </c>
      <c r="D8023" s="9">
        <v>1996</v>
      </c>
      <c r="E8023" s="9" t="s">
        <v>2</v>
      </c>
      <c r="F8023" s="9" t="s">
        <v>444</v>
      </c>
      <c r="G8023" s="9">
        <v>0.04</v>
      </c>
      <c r="H8023" s="9">
        <v>0.03</v>
      </c>
      <c r="I8023" s="9">
        <v>0</v>
      </c>
      <c r="J8023" s="9">
        <v>0.01</v>
      </c>
      <c r="K8023" s="9">
        <v>0.08</v>
      </c>
    </row>
    <row r="8024" spans="1:11" x14ac:dyDescent="0.35">
      <c r="A8024" s="10">
        <v>11627</v>
      </c>
      <c r="B8024" s="10" t="s">
        <v>1377</v>
      </c>
      <c r="C8024" s="10" t="s">
        <v>39</v>
      </c>
      <c r="D8024" s="10">
        <v>2005</v>
      </c>
      <c r="E8024" s="10" t="s">
        <v>3</v>
      </c>
      <c r="F8024" s="10" t="s">
        <v>589</v>
      </c>
      <c r="G8024" s="10">
        <v>0.06</v>
      </c>
      <c r="H8024" s="10">
        <v>0.02</v>
      </c>
      <c r="I8024" s="10">
        <v>0</v>
      </c>
      <c r="J8024" s="10">
        <v>0</v>
      </c>
      <c r="K8024" s="10">
        <v>0.08</v>
      </c>
    </row>
    <row r="8025" spans="1:11" x14ac:dyDescent="0.35">
      <c r="A8025" s="9">
        <v>11628</v>
      </c>
      <c r="B8025" s="9" t="s">
        <v>4632</v>
      </c>
      <c r="C8025" s="9" t="s">
        <v>34</v>
      </c>
      <c r="D8025" s="9">
        <v>2002</v>
      </c>
      <c r="E8025" s="9" t="s">
        <v>7</v>
      </c>
      <c r="F8025" s="9" t="s">
        <v>160</v>
      </c>
      <c r="G8025" s="9">
        <v>0.04</v>
      </c>
      <c r="H8025" s="9">
        <v>0.03</v>
      </c>
      <c r="I8025" s="9">
        <v>0</v>
      </c>
      <c r="J8025" s="9">
        <v>0.01</v>
      </c>
      <c r="K8025" s="9">
        <v>0.08</v>
      </c>
    </row>
    <row r="8026" spans="1:11" x14ac:dyDescent="0.35">
      <c r="A8026" s="10">
        <v>11629</v>
      </c>
      <c r="B8026" s="10" t="s">
        <v>4633</v>
      </c>
      <c r="C8026" s="10" t="s">
        <v>102</v>
      </c>
      <c r="D8026" s="10">
        <v>2015</v>
      </c>
      <c r="E8026" s="10" t="s">
        <v>4</v>
      </c>
      <c r="F8026" s="10" t="s">
        <v>91</v>
      </c>
      <c r="G8026" s="10">
        <v>0</v>
      </c>
      <c r="H8026" s="10">
        <v>0</v>
      </c>
      <c r="I8026" s="10">
        <v>0.08</v>
      </c>
      <c r="J8026" s="10">
        <v>0</v>
      </c>
      <c r="K8026" s="10">
        <v>0.08</v>
      </c>
    </row>
    <row r="8027" spans="1:11" x14ac:dyDescent="0.35">
      <c r="A8027" s="9">
        <v>11630</v>
      </c>
      <c r="B8027" s="9" t="s">
        <v>1471</v>
      </c>
      <c r="C8027" s="9" t="s">
        <v>39</v>
      </c>
      <c r="D8027" s="9">
        <v>2004</v>
      </c>
      <c r="E8027" s="9" t="s">
        <v>3</v>
      </c>
      <c r="F8027" s="9" t="s">
        <v>50</v>
      </c>
      <c r="G8027" s="9">
        <v>0.06</v>
      </c>
      <c r="H8027" s="9">
        <v>0.02</v>
      </c>
      <c r="I8027" s="9">
        <v>0</v>
      </c>
      <c r="J8027" s="9">
        <v>0</v>
      </c>
      <c r="K8027" s="9">
        <v>0.08</v>
      </c>
    </row>
    <row r="8028" spans="1:11" x14ac:dyDescent="0.35">
      <c r="A8028" s="10">
        <v>11631</v>
      </c>
      <c r="B8028" s="10" t="s">
        <v>3571</v>
      </c>
      <c r="C8028" s="10" t="s">
        <v>44</v>
      </c>
      <c r="D8028" s="10">
        <v>2010</v>
      </c>
      <c r="E8028" s="10" t="s">
        <v>4</v>
      </c>
      <c r="F8028" s="10" t="s">
        <v>174</v>
      </c>
      <c r="G8028" s="10">
        <v>0</v>
      </c>
      <c r="H8028" s="10">
        <v>0</v>
      </c>
      <c r="I8028" s="10">
        <v>0.08</v>
      </c>
      <c r="J8028" s="10">
        <v>0</v>
      </c>
      <c r="K8028" s="10">
        <v>0.08</v>
      </c>
    </row>
    <row r="8029" spans="1:11" x14ac:dyDescent="0.35">
      <c r="A8029" s="9">
        <v>11632</v>
      </c>
      <c r="B8029" s="9" t="s">
        <v>4634</v>
      </c>
      <c r="C8029" s="9" t="s">
        <v>42</v>
      </c>
      <c r="D8029" s="9">
        <v>2009</v>
      </c>
      <c r="E8029" s="9" t="s">
        <v>1</v>
      </c>
      <c r="F8029" s="9" t="s">
        <v>356</v>
      </c>
      <c r="G8029" s="9">
        <v>7.0000000000000007E-2</v>
      </c>
      <c r="H8029" s="9">
        <v>0</v>
      </c>
      <c r="I8029" s="9">
        <v>0</v>
      </c>
      <c r="J8029" s="9">
        <v>0.01</v>
      </c>
      <c r="K8029" s="9">
        <v>0.08</v>
      </c>
    </row>
    <row r="8030" spans="1:11" x14ac:dyDescent="0.35">
      <c r="A8030" s="10">
        <v>11633</v>
      </c>
      <c r="B8030" s="10" t="s">
        <v>4635</v>
      </c>
      <c r="C8030" s="10" t="s">
        <v>80</v>
      </c>
      <c r="D8030" s="10">
        <v>1997</v>
      </c>
      <c r="E8030" s="10" t="s">
        <v>7</v>
      </c>
      <c r="F8030" s="10" t="s">
        <v>184</v>
      </c>
      <c r="G8030" s="10">
        <v>0</v>
      </c>
      <c r="H8030" s="10">
        <v>0</v>
      </c>
      <c r="I8030" s="10">
        <v>0.08</v>
      </c>
      <c r="J8030" s="10">
        <v>0</v>
      </c>
      <c r="K8030" s="10">
        <v>0.08</v>
      </c>
    </row>
    <row r="8031" spans="1:11" x14ac:dyDescent="0.35">
      <c r="A8031" s="9">
        <v>11634</v>
      </c>
      <c r="B8031" s="9" t="s">
        <v>4636</v>
      </c>
      <c r="C8031" s="9" t="s">
        <v>42</v>
      </c>
      <c r="D8031" s="9">
        <v>2009</v>
      </c>
      <c r="E8031" s="9" t="s">
        <v>1</v>
      </c>
      <c r="F8031" s="9" t="s">
        <v>38</v>
      </c>
      <c r="G8031" s="9">
        <v>0</v>
      </c>
      <c r="H8031" s="9">
        <v>0</v>
      </c>
      <c r="I8031" s="9">
        <v>0.08</v>
      </c>
      <c r="J8031" s="9">
        <v>0</v>
      </c>
      <c r="K8031" s="9">
        <v>0.08</v>
      </c>
    </row>
    <row r="8032" spans="1:11" x14ac:dyDescent="0.35">
      <c r="A8032" s="10">
        <v>11635</v>
      </c>
      <c r="B8032" s="10" t="s">
        <v>847</v>
      </c>
      <c r="C8032" s="10" t="s">
        <v>149</v>
      </c>
      <c r="D8032" s="10">
        <v>2003</v>
      </c>
      <c r="E8032" s="10" t="s">
        <v>3</v>
      </c>
      <c r="F8032" s="10" t="s">
        <v>67</v>
      </c>
      <c r="G8032" s="10">
        <v>0.06</v>
      </c>
      <c r="H8032" s="10">
        <v>0.02</v>
      </c>
      <c r="I8032" s="10">
        <v>0</v>
      </c>
      <c r="J8032" s="10">
        <v>0</v>
      </c>
      <c r="K8032" s="10">
        <v>0.08</v>
      </c>
    </row>
    <row r="8033" spans="1:11" x14ac:dyDescent="0.35">
      <c r="A8033" s="9">
        <v>11636</v>
      </c>
      <c r="B8033" s="9" t="s">
        <v>4637</v>
      </c>
      <c r="C8033" s="9" t="s">
        <v>49</v>
      </c>
      <c r="D8033" s="9">
        <v>2011</v>
      </c>
      <c r="E8033" s="9" t="s">
        <v>9</v>
      </c>
      <c r="F8033" s="9" t="s">
        <v>1161</v>
      </c>
      <c r="G8033" s="9">
        <v>0.04</v>
      </c>
      <c r="H8033" s="9">
        <v>0.03</v>
      </c>
      <c r="I8033" s="9">
        <v>0</v>
      </c>
      <c r="J8033" s="9">
        <v>0.01</v>
      </c>
      <c r="K8033" s="9">
        <v>0.08</v>
      </c>
    </row>
    <row r="8034" spans="1:11" x14ac:dyDescent="0.35">
      <c r="A8034" s="10">
        <v>11637</v>
      </c>
      <c r="B8034" s="10" t="s">
        <v>4638</v>
      </c>
      <c r="C8034" s="10" t="s">
        <v>42</v>
      </c>
      <c r="D8034" s="10">
        <v>2009</v>
      </c>
      <c r="E8034" s="10" t="s">
        <v>9</v>
      </c>
      <c r="F8034" s="10" t="s">
        <v>2157</v>
      </c>
      <c r="G8034" s="10">
        <v>7.0000000000000007E-2</v>
      </c>
      <c r="H8034" s="10">
        <v>0</v>
      </c>
      <c r="I8034" s="10">
        <v>0</v>
      </c>
      <c r="J8034" s="10">
        <v>0.01</v>
      </c>
      <c r="K8034" s="10">
        <v>0.08</v>
      </c>
    </row>
    <row r="8035" spans="1:11" x14ac:dyDescent="0.35">
      <c r="A8035" s="9">
        <v>11638</v>
      </c>
      <c r="B8035" s="9" t="s">
        <v>4639</v>
      </c>
      <c r="C8035" s="9" t="s">
        <v>34</v>
      </c>
      <c r="D8035" s="9">
        <v>2007</v>
      </c>
      <c r="E8035" s="9" t="s">
        <v>4</v>
      </c>
      <c r="F8035" s="9" t="s">
        <v>4640</v>
      </c>
      <c r="G8035" s="9">
        <v>0</v>
      </c>
      <c r="H8035" s="9">
        <v>0</v>
      </c>
      <c r="I8035" s="9">
        <v>0.08</v>
      </c>
      <c r="J8035" s="9">
        <v>0</v>
      </c>
      <c r="K8035" s="9">
        <v>0.08</v>
      </c>
    </row>
    <row r="8036" spans="1:11" x14ac:dyDescent="0.35">
      <c r="A8036" s="10">
        <v>11639</v>
      </c>
      <c r="B8036" s="10" t="s">
        <v>4641</v>
      </c>
      <c r="C8036" s="10" t="s">
        <v>49</v>
      </c>
      <c r="D8036" s="10">
        <v>2010</v>
      </c>
      <c r="E8036" s="10" t="s">
        <v>9</v>
      </c>
      <c r="F8036" s="10" t="s">
        <v>67</v>
      </c>
      <c r="G8036" s="10">
        <v>7.0000000000000007E-2</v>
      </c>
      <c r="H8036" s="10">
        <v>0</v>
      </c>
      <c r="I8036" s="10">
        <v>0</v>
      </c>
      <c r="J8036" s="10">
        <v>0.01</v>
      </c>
      <c r="K8036" s="10">
        <v>0.08</v>
      </c>
    </row>
    <row r="8037" spans="1:11" x14ac:dyDescent="0.35">
      <c r="A8037" s="9">
        <v>11640</v>
      </c>
      <c r="B8037" s="9" t="s">
        <v>4642</v>
      </c>
      <c r="C8037" s="9" t="s">
        <v>47</v>
      </c>
      <c r="D8037" s="9">
        <v>1996</v>
      </c>
      <c r="E8037" s="9" t="s">
        <v>6</v>
      </c>
      <c r="F8037" s="9" t="s">
        <v>171</v>
      </c>
      <c r="G8037" s="9">
        <v>0</v>
      </c>
      <c r="H8037" s="9">
        <v>0</v>
      </c>
      <c r="I8037" s="9">
        <v>0.08</v>
      </c>
      <c r="J8037" s="9">
        <v>0</v>
      </c>
      <c r="K8037" s="9">
        <v>0.08</v>
      </c>
    </row>
    <row r="8038" spans="1:11" x14ac:dyDescent="0.35">
      <c r="A8038" s="10">
        <v>11641</v>
      </c>
      <c r="B8038" s="10" t="s">
        <v>4643</v>
      </c>
      <c r="C8038" s="10" t="s">
        <v>49</v>
      </c>
      <c r="D8038" s="10">
        <v>2005</v>
      </c>
      <c r="E8038" s="10" t="s">
        <v>6</v>
      </c>
      <c r="F8038" s="10" t="s">
        <v>194</v>
      </c>
      <c r="G8038" s="10">
        <v>7.0000000000000007E-2</v>
      </c>
      <c r="H8038" s="10">
        <v>0</v>
      </c>
      <c r="I8038" s="10">
        <v>0</v>
      </c>
      <c r="J8038" s="10">
        <v>0.01</v>
      </c>
      <c r="K8038" s="10">
        <v>0.08</v>
      </c>
    </row>
    <row r="8039" spans="1:11" x14ac:dyDescent="0.35">
      <c r="A8039" s="9">
        <v>11642</v>
      </c>
      <c r="B8039" s="9" t="s">
        <v>4644</v>
      </c>
      <c r="C8039" s="9" t="s">
        <v>1198</v>
      </c>
      <c r="D8039" s="9">
        <v>1994</v>
      </c>
      <c r="E8039" s="9" t="s">
        <v>4</v>
      </c>
      <c r="F8039" s="9" t="s">
        <v>46</v>
      </c>
      <c r="G8039" s="9">
        <v>0</v>
      </c>
      <c r="H8039" s="9">
        <v>0</v>
      </c>
      <c r="I8039" s="9">
        <v>0.08</v>
      </c>
      <c r="J8039" s="9">
        <v>0</v>
      </c>
      <c r="K8039" s="9">
        <v>0.08</v>
      </c>
    </row>
    <row r="8040" spans="1:11" x14ac:dyDescent="0.35">
      <c r="A8040" s="10">
        <v>11643</v>
      </c>
      <c r="B8040" s="10" t="s">
        <v>1125</v>
      </c>
      <c r="C8040" s="10" t="s">
        <v>149</v>
      </c>
      <c r="D8040" s="10">
        <v>2002</v>
      </c>
      <c r="E8040" s="10" t="s">
        <v>1</v>
      </c>
      <c r="F8040" s="10" t="s">
        <v>76</v>
      </c>
      <c r="G8040" s="10">
        <v>0.06</v>
      </c>
      <c r="H8040" s="10">
        <v>0.02</v>
      </c>
      <c r="I8040" s="10">
        <v>0</v>
      </c>
      <c r="J8040" s="10">
        <v>0</v>
      </c>
      <c r="K8040" s="10">
        <v>0.08</v>
      </c>
    </row>
    <row r="8041" spans="1:11" x14ac:dyDescent="0.35">
      <c r="A8041" s="9">
        <v>11644</v>
      </c>
      <c r="B8041" s="9" t="s">
        <v>441</v>
      </c>
      <c r="C8041" s="9" t="s">
        <v>149</v>
      </c>
      <c r="D8041" s="9">
        <v>2002</v>
      </c>
      <c r="E8041" s="9" t="s">
        <v>6</v>
      </c>
      <c r="F8041" s="9" t="s">
        <v>184</v>
      </c>
      <c r="G8041" s="9">
        <v>0</v>
      </c>
      <c r="H8041" s="9">
        <v>0</v>
      </c>
      <c r="I8041" s="9">
        <v>7.0000000000000007E-2</v>
      </c>
      <c r="J8041" s="9">
        <v>0</v>
      </c>
      <c r="K8041" s="9">
        <v>0.08</v>
      </c>
    </row>
    <row r="8042" spans="1:11" x14ac:dyDescent="0.35">
      <c r="A8042" s="10">
        <v>11645</v>
      </c>
      <c r="B8042" s="10" t="s">
        <v>4645</v>
      </c>
      <c r="C8042" s="10" t="s">
        <v>70</v>
      </c>
      <c r="D8042" s="10">
        <v>2007</v>
      </c>
      <c r="E8042" s="10" t="s">
        <v>8</v>
      </c>
      <c r="F8042" s="10" t="s">
        <v>75</v>
      </c>
      <c r="G8042" s="10">
        <v>0</v>
      </c>
      <c r="H8042" s="10">
        <v>0</v>
      </c>
      <c r="I8042" s="10">
        <v>0.08</v>
      </c>
      <c r="J8042" s="10">
        <v>0</v>
      </c>
      <c r="K8042" s="10">
        <v>0.08</v>
      </c>
    </row>
    <row r="8043" spans="1:11" x14ac:dyDescent="0.35">
      <c r="A8043" s="9">
        <v>11646</v>
      </c>
      <c r="B8043" s="9" t="s">
        <v>4646</v>
      </c>
      <c r="C8043" s="9" t="s">
        <v>70</v>
      </c>
      <c r="D8043" s="9">
        <v>2009</v>
      </c>
      <c r="E8043" s="9" t="s">
        <v>7</v>
      </c>
      <c r="F8043" s="9" t="s">
        <v>2157</v>
      </c>
      <c r="G8043" s="9">
        <v>0.06</v>
      </c>
      <c r="H8043" s="9">
        <v>0.01</v>
      </c>
      <c r="I8043" s="9">
        <v>0</v>
      </c>
      <c r="J8043" s="9">
        <v>0.01</v>
      </c>
      <c r="K8043" s="9">
        <v>0.08</v>
      </c>
    </row>
    <row r="8044" spans="1:11" x14ac:dyDescent="0.35">
      <c r="A8044" s="10">
        <v>11647</v>
      </c>
      <c r="B8044" s="10" t="s">
        <v>4647</v>
      </c>
      <c r="C8044" s="10" t="s">
        <v>34</v>
      </c>
      <c r="D8044" s="10">
        <v>2006</v>
      </c>
      <c r="E8044" s="10" t="s">
        <v>10</v>
      </c>
      <c r="F8044" s="10" t="s">
        <v>858</v>
      </c>
      <c r="G8044" s="10">
        <v>0</v>
      </c>
      <c r="H8044" s="10">
        <v>0</v>
      </c>
      <c r="I8044" s="10">
        <v>0.08</v>
      </c>
      <c r="J8044" s="10">
        <v>0</v>
      </c>
      <c r="K8044" s="10">
        <v>0.08</v>
      </c>
    </row>
    <row r="8045" spans="1:11" x14ac:dyDescent="0.35">
      <c r="A8045" s="9">
        <v>11648</v>
      </c>
      <c r="B8045" s="9" t="s">
        <v>4648</v>
      </c>
      <c r="C8045" s="9" t="s">
        <v>49</v>
      </c>
      <c r="D8045" s="9">
        <v>2009</v>
      </c>
      <c r="E8045" s="9" t="s">
        <v>8</v>
      </c>
      <c r="F8045" s="9" t="s">
        <v>194</v>
      </c>
      <c r="G8045" s="9">
        <v>7.0000000000000007E-2</v>
      </c>
      <c r="H8045" s="9">
        <v>0</v>
      </c>
      <c r="I8045" s="9">
        <v>0</v>
      </c>
      <c r="J8045" s="9">
        <v>0</v>
      </c>
      <c r="K8045" s="9">
        <v>0.08</v>
      </c>
    </row>
    <row r="8046" spans="1:11" x14ac:dyDescent="0.35">
      <c r="A8046" s="10">
        <v>11649</v>
      </c>
      <c r="B8046" s="10" t="s">
        <v>4649</v>
      </c>
      <c r="C8046" s="10" t="s">
        <v>34</v>
      </c>
      <c r="D8046" s="10">
        <v>2005</v>
      </c>
      <c r="E8046" s="10" t="s">
        <v>9</v>
      </c>
      <c r="F8046" s="10" t="s">
        <v>75</v>
      </c>
      <c r="G8046" s="10">
        <v>0.04</v>
      </c>
      <c r="H8046" s="10">
        <v>0.03</v>
      </c>
      <c r="I8046" s="10">
        <v>0</v>
      </c>
      <c r="J8046" s="10">
        <v>0.01</v>
      </c>
      <c r="K8046" s="10">
        <v>0.08</v>
      </c>
    </row>
    <row r="8047" spans="1:11" x14ac:dyDescent="0.35">
      <c r="A8047" s="9">
        <v>11650</v>
      </c>
      <c r="B8047" s="9" t="s">
        <v>4650</v>
      </c>
      <c r="C8047" s="9" t="s">
        <v>34</v>
      </c>
      <c r="D8047" s="9">
        <v>2009</v>
      </c>
      <c r="E8047" s="9" t="s">
        <v>6</v>
      </c>
      <c r="F8047" s="9" t="s">
        <v>75</v>
      </c>
      <c r="G8047" s="9">
        <v>0</v>
      </c>
      <c r="H8047" s="9">
        <v>0</v>
      </c>
      <c r="I8047" s="9">
        <v>0.08</v>
      </c>
      <c r="J8047" s="9">
        <v>0</v>
      </c>
      <c r="K8047" s="9">
        <v>0.08</v>
      </c>
    </row>
    <row r="8048" spans="1:11" x14ac:dyDescent="0.35">
      <c r="A8048" s="10">
        <v>11651</v>
      </c>
      <c r="B8048" s="10" t="s">
        <v>4651</v>
      </c>
      <c r="C8048" s="10" t="s">
        <v>80</v>
      </c>
      <c r="D8048" s="10">
        <v>1998</v>
      </c>
      <c r="E8048" s="10" t="s">
        <v>4</v>
      </c>
      <c r="F8048" s="10" t="s">
        <v>73</v>
      </c>
      <c r="G8048" s="10">
        <v>0</v>
      </c>
      <c r="H8048" s="10">
        <v>0</v>
      </c>
      <c r="I8048" s="10">
        <v>0.08</v>
      </c>
      <c r="J8048" s="10">
        <v>0</v>
      </c>
      <c r="K8048" s="10">
        <v>0.08</v>
      </c>
    </row>
    <row r="8049" spans="1:11" x14ac:dyDescent="0.35">
      <c r="A8049" s="9">
        <v>11652</v>
      </c>
      <c r="B8049" s="9" t="s">
        <v>1893</v>
      </c>
      <c r="C8049" s="9" t="s">
        <v>70</v>
      </c>
      <c r="D8049" s="9">
        <v>2011</v>
      </c>
      <c r="E8049" s="9" t="s">
        <v>6</v>
      </c>
      <c r="F8049" s="9" t="s">
        <v>61</v>
      </c>
      <c r="G8049" s="9">
        <v>7.0000000000000007E-2</v>
      </c>
      <c r="H8049" s="9">
        <v>0</v>
      </c>
      <c r="I8049" s="9">
        <v>0</v>
      </c>
      <c r="J8049" s="9">
        <v>0.01</v>
      </c>
      <c r="K8049" s="9">
        <v>0.08</v>
      </c>
    </row>
    <row r="8050" spans="1:11" x14ac:dyDescent="0.35">
      <c r="A8050" s="10">
        <v>11653</v>
      </c>
      <c r="B8050" s="10" t="s">
        <v>4652</v>
      </c>
      <c r="C8050" s="10" t="s">
        <v>149</v>
      </c>
      <c r="D8050" s="10">
        <v>2003</v>
      </c>
      <c r="E8050" s="10" t="s">
        <v>9</v>
      </c>
      <c r="F8050" s="10" t="s">
        <v>91</v>
      </c>
      <c r="G8050" s="10">
        <v>0.06</v>
      </c>
      <c r="H8050" s="10">
        <v>0.02</v>
      </c>
      <c r="I8050" s="10">
        <v>0</v>
      </c>
      <c r="J8050" s="10">
        <v>0</v>
      </c>
      <c r="K8050" s="10">
        <v>0.08</v>
      </c>
    </row>
    <row r="8051" spans="1:11" x14ac:dyDescent="0.35">
      <c r="A8051" s="9">
        <v>11654</v>
      </c>
      <c r="B8051" s="9" t="s">
        <v>582</v>
      </c>
      <c r="C8051" s="9" t="s">
        <v>149</v>
      </c>
      <c r="D8051" s="9">
        <v>2003</v>
      </c>
      <c r="E8051" s="9" t="s">
        <v>1</v>
      </c>
      <c r="F8051" s="9" t="s">
        <v>114</v>
      </c>
      <c r="G8051" s="9">
        <v>0.06</v>
      </c>
      <c r="H8051" s="9">
        <v>0.02</v>
      </c>
      <c r="I8051" s="9">
        <v>0</v>
      </c>
      <c r="J8051" s="9">
        <v>0</v>
      </c>
      <c r="K8051" s="9">
        <v>0.08</v>
      </c>
    </row>
    <row r="8052" spans="1:11" x14ac:dyDescent="0.35">
      <c r="A8052" s="10">
        <v>11655</v>
      </c>
      <c r="B8052" s="10" t="s">
        <v>1077</v>
      </c>
      <c r="C8052" s="10" t="s">
        <v>149</v>
      </c>
      <c r="D8052" s="10">
        <v>2007</v>
      </c>
      <c r="E8052" s="10" t="s">
        <v>1</v>
      </c>
      <c r="F8052" s="10" t="s">
        <v>61</v>
      </c>
      <c r="G8052" s="10">
        <v>0.06</v>
      </c>
      <c r="H8052" s="10">
        <v>0.02</v>
      </c>
      <c r="I8052" s="10">
        <v>0</v>
      </c>
      <c r="J8052" s="10">
        <v>0</v>
      </c>
      <c r="K8052" s="10">
        <v>0.08</v>
      </c>
    </row>
    <row r="8053" spans="1:11" x14ac:dyDescent="0.35">
      <c r="A8053" s="9">
        <v>11656</v>
      </c>
      <c r="B8053" s="9" t="s">
        <v>4653</v>
      </c>
      <c r="C8053" s="9" t="s">
        <v>44</v>
      </c>
      <c r="D8053" s="9">
        <v>2011</v>
      </c>
      <c r="E8053" s="9" t="s">
        <v>11</v>
      </c>
      <c r="F8053" s="9" t="s">
        <v>73</v>
      </c>
      <c r="G8053" s="9">
        <v>0</v>
      </c>
      <c r="H8053" s="9">
        <v>0</v>
      </c>
      <c r="I8053" s="9">
        <v>0.08</v>
      </c>
      <c r="J8053" s="9">
        <v>0</v>
      </c>
      <c r="K8053" s="9">
        <v>0.08</v>
      </c>
    </row>
    <row r="8054" spans="1:11" x14ac:dyDescent="0.35">
      <c r="A8054" s="10">
        <v>11657</v>
      </c>
      <c r="B8054" s="10" t="s">
        <v>3060</v>
      </c>
      <c r="C8054" s="10" t="s">
        <v>39</v>
      </c>
      <c r="D8054" s="10">
        <v>2002</v>
      </c>
      <c r="E8054" s="10" t="s">
        <v>2</v>
      </c>
      <c r="F8054" s="10" t="s">
        <v>38</v>
      </c>
      <c r="G8054" s="10">
        <v>0.06</v>
      </c>
      <c r="H8054" s="10">
        <v>0.02</v>
      </c>
      <c r="I8054" s="10">
        <v>0</v>
      </c>
      <c r="J8054" s="10">
        <v>0</v>
      </c>
      <c r="K8054" s="10">
        <v>0.08</v>
      </c>
    </row>
    <row r="8055" spans="1:11" x14ac:dyDescent="0.35">
      <c r="A8055" s="9">
        <v>11658</v>
      </c>
      <c r="B8055" s="9" t="s">
        <v>4031</v>
      </c>
      <c r="C8055" s="9" t="s">
        <v>42</v>
      </c>
      <c r="D8055" s="9">
        <v>2011</v>
      </c>
      <c r="E8055" s="9" t="s">
        <v>9</v>
      </c>
      <c r="F8055" s="9" t="s">
        <v>266</v>
      </c>
      <c r="G8055" s="9">
        <v>7.0000000000000007E-2</v>
      </c>
      <c r="H8055" s="9">
        <v>0</v>
      </c>
      <c r="I8055" s="9">
        <v>0</v>
      </c>
      <c r="J8055" s="9">
        <v>0</v>
      </c>
      <c r="K8055" s="9">
        <v>0.08</v>
      </c>
    </row>
    <row r="8056" spans="1:11" x14ac:dyDescent="0.35">
      <c r="A8056" s="10">
        <v>11659</v>
      </c>
      <c r="B8056" s="10" t="s">
        <v>4654</v>
      </c>
      <c r="C8056" s="10" t="s">
        <v>49</v>
      </c>
      <c r="D8056" s="10">
        <v>2007</v>
      </c>
      <c r="E8056" s="10" t="s">
        <v>10</v>
      </c>
      <c r="F8056" s="10" t="s">
        <v>772</v>
      </c>
      <c r="G8056" s="10">
        <v>0</v>
      </c>
      <c r="H8056" s="10">
        <v>0</v>
      </c>
      <c r="I8056" s="10">
        <v>0.08</v>
      </c>
      <c r="J8056" s="10">
        <v>0</v>
      </c>
      <c r="K8056" s="10">
        <v>0.08</v>
      </c>
    </row>
    <row r="8057" spans="1:11" x14ac:dyDescent="0.35">
      <c r="A8057" s="9">
        <v>11660</v>
      </c>
      <c r="B8057" s="9" t="s">
        <v>4655</v>
      </c>
      <c r="C8057" s="9" t="s">
        <v>34</v>
      </c>
      <c r="D8057" s="9">
        <v>2005</v>
      </c>
      <c r="E8057" s="9" t="s">
        <v>2</v>
      </c>
      <c r="F8057" s="9" t="s">
        <v>57</v>
      </c>
      <c r="G8057" s="9">
        <v>0.04</v>
      </c>
      <c r="H8057" s="9">
        <v>0.03</v>
      </c>
      <c r="I8057" s="9">
        <v>0</v>
      </c>
      <c r="J8057" s="9">
        <v>0.01</v>
      </c>
      <c r="K8057" s="9">
        <v>0.08</v>
      </c>
    </row>
    <row r="8058" spans="1:11" x14ac:dyDescent="0.35">
      <c r="A8058" s="10">
        <v>11661</v>
      </c>
      <c r="B8058" s="10" t="s">
        <v>1800</v>
      </c>
      <c r="C8058" s="10" t="s">
        <v>34</v>
      </c>
      <c r="D8058" s="10">
        <v>2009</v>
      </c>
      <c r="E8058" s="10" t="s">
        <v>6</v>
      </c>
      <c r="F8058" s="10" t="s">
        <v>52</v>
      </c>
      <c r="G8058" s="10">
        <v>0.04</v>
      </c>
      <c r="H8058" s="10">
        <v>0.03</v>
      </c>
      <c r="I8058" s="10">
        <v>0</v>
      </c>
      <c r="J8058" s="10">
        <v>0.01</v>
      </c>
      <c r="K8058" s="10">
        <v>0.08</v>
      </c>
    </row>
    <row r="8059" spans="1:11" x14ac:dyDescent="0.35">
      <c r="A8059" s="9">
        <v>11662</v>
      </c>
      <c r="B8059" s="9" t="s">
        <v>4656</v>
      </c>
      <c r="C8059" s="9" t="s">
        <v>49</v>
      </c>
      <c r="D8059" s="9">
        <v>2008</v>
      </c>
      <c r="E8059" s="9" t="s">
        <v>10</v>
      </c>
      <c r="F8059" s="9" t="s">
        <v>772</v>
      </c>
      <c r="G8059" s="9">
        <v>0</v>
      </c>
      <c r="H8059" s="9">
        <v>0</v>
      </c>
      <c r="I8059" s="9">
        <v>0.08</v>
      </c>
      <c r="J8059" s="9">
        <v>0</v>
      </c>
      <c r="K8059" s="9">
        <v>0.08</v>
      </c>
    </row>
    <row r="8060" spans="1:11" x14ac:dyDescent="0.35">
      <c r="A8060" s="10">
        <v>11663</v>
      </c>
      <c r="B8060" s="10" t="s">
        <v>4657</v>
      </c>
      <c r="C8060" s="10" t="s">
        <v>49</v>
      </c>
      <c r="D8060" s="10">
        <v>2010</v>
      </c>
      <c r="E8060" s="10" t="s">
        <v>1</v>
      </c>
      <c r="F8060" s="10" t="s">
        <v>75</v>
      </c>
      <c r="G8060" s="10">
        <v>0</v>
      </c>
      <c r="H8060" s="10">
        <v>0</v>
      </c>
      <c r="I8060" s="10">
        <v>0.08</v>
      </c>
      <c r="J8060" s="10">
        <v>0</v>
      </c>
      <c r="K8060" s="10">
        <v>0.08</v>
      </c>
    </row>
    <row r="8061" spans="1:11" x14ac:dyDescent="0.35">
      <c r="A8061" s="9">
        <v>11664</v>
      </c>
      <c r="B8061" s="9" t="s">
        <v>4658</v>
      </c>
      <c r="C8061" s="9" t="s">
        <v>34</v>
      </c>
      <c r="D8061" s="9">
        <v>2006</v>
      </c>
      <c r="E8061" s="9" t="s">
        <v>1</v>
      </c>
      <c r="F8061" s="9" t="s">
        <v>75</v>
      </c>
      <c r="G8061" s="9">
        <v>0</v>
      </c>
      <c r="H8061" s="9">
        <v>0</v>
      </c>
      <c r="I8061" s="9">
        <v>0.08</v>
      </c>
      <c r="J8061" s="9">
        <v>0</v>
      </c>
      <c r="K8061" s="9">
        <v>0.08</v>
      </c>
    </row>
    <row r="8062" spans="1:11" x14ac:dyDescent="0.35">
      <c r="A8062" s="10">
        <v>11665</v>
      </c>
      <c r="B8062" s="10" t="s">
        <v>1657</v>
      </c>
      <c r="C8062" s="10" t="s">
        <v>149</v>
      </c>
      <c r="D8062" s="10">
        <v>2004</v>
      </c>
      <c r="E8062" s="10" t="s">
        <v>2</v>
      </c>
      <c r="F8062" s="10" t="s">
        <v>43</v>
      </c>
      <c r="G8062" s="10">
        <v>0.06</v>
      </c>
      <c r="H8062" s="10">
        <v>0.02</v>
      </c>
      <c r="I8062" s="10">
        <v>0</v>
      </c>
      <c r="J8062" s="10">
        <v>0</v>
      </c>
      <c r="K8062" s="10">
        <v>0.08</v>
      </c>
    </row>
    <row r="8063" spans="1:11" x14ac:dyDescent="0.35">
      <c r="A8063" s="9">
        <v>11666</v>
      </c>
      <c r="B8063" s="9" t="s">
        <v>547</v>
      </c>
      <c r="C8063" s="9" t="s">
        <v>94</v>
      </c>
      <c r="D8063" s="9">
        <v>2004</v>
      </c>
      <c r="E8063" s="9" t="s">
        <v>3</v>
      </c>
      <c r="F8063" s="9" t="s">
        <v>61</v>
      </c>
      <c r="G8063" s="9">
        <v>0</v>
      </c>
      <c r="H8063" s="9">
        <v>0.06</v>
      </c>
      <c r="I8063" s="9">
        <v>0</v>
      </c>
      <c r="J8063" s="9">
        <v>0.01</v>
      </c>
      <c r="K8063" s="9">
        <v>0.08</v>
      </c>
    </row>
    <row r="8064" spans="1:11" x14ac:dyDescent="0.35">
      <c r="A8064" s="10">
        <v>11667</v>
      </c>
      <c r="B8064" s="10" t="s">
        <v>4659</v>
      </c>
      <c r="C8064" s="10" t="s">
        <v>72</v>
      </c>
      <c r="D8064" s="10">
        <v>1998</v>
      </c>
      <c r="E8064" s="10" t="s">
        <v>6</v>
      </c>
      <c r="F8064" s="10" t="s">
        <v>3454</v>
      </c>
      <c r="G8064" s="10">
        <v>0.04</v>
      </c>
      <c r="H8064" s="10">
        <v>0.03</v>
      </c>
      <c r="I8064" s="10">
        <v>0</v>
      </c>
      <c r="J8064" s="10">
        <v>0</v>
      </c>
      <c r="K8064" s="10">
        <v>0.08</v>
      </c>
    </row>
    <row r="8065" spans="1:11" x14ac:dyDescent="0.35">
      <c r="A8065" s="9">
        <v>11668</v>
      </c>
      <c r="B8065" s="9" t="s">
        <v>2764</v>
      </c>
      <c r="C8065" s="9" t="s">
        <v>70</v>
      </c>
      <c r="D8065" s="9">
        <v>2010</v>
      </c>
      <c r="E8065" s="9" t="s">
        <v>9</v>
      </c>
      <c r="F8065" s="9" t="s">
        <v>120</v>
      </c>
      <c r="G8065" s="9">
        <v>0.06</v>
      </c>
      <c r="H8065" s="9">
        <v>0.01</v>
      </c>
      <c r="I8065" s="9">
        <v>0</v>
      </c>
      <c r="J8065" s="9">
        <v>0.01</v>
      </c>
      <c r="K8065" s="9">
        <v>0.08</v>
      </c>
    </row>
    <row r="8066" spans="1:11" x14ac:dyDescent="0.35">
      <c r="A8066" s="10">
        <v>11669</v>
      </c>
      <c r="B8066" s="10" t="s">
        <v>4660</v>
      </c>
      <c r="C8066" s="10" t="s">
        <v>36</v>
      </c>
      <c r="D8066" s="10">
        <v>2002</v>
      </c>
      <c r="E8066" s="10" t="s">
        <v>3</v>
      </c>
      <c r="F8066" s="10" t="s">
        <v>67</v>
      </c>
      <c r="G8066" s="10">
        <v>0.05</v>
      </c>
      <c r="H8066" s="10">
        <v>0.02</v>
      </c>
      <c r="I8066" s="10">
        <v>0</v>
      </c>
      <c r="J8066" s="10">
        <v>0</v>
      </c>
      <c r="K8066" s="10">
        <v>0.08</v>
      </c>
    </row>
    <row r="8067" spans="1:11" x14ac:dyDescent="0.35">
      <c r="A8067" s="9">
        <v>11670</v>
      </c>
      <c r="B8067" s="9" t="s">
        <v>4661</v>
      </c>
      <c r="C8067" s="9" t="s">
        <v>44</v>
      </c>
      <c r="D8067" s="9">
        <v>2005</v>
      </c>
      <c r="E8067" s="9" t="s">
        <v>5</v>
      </c>
      <c r="F8067" s="9" t="s">
        <v>84</v>
      </c>
      <c r="G8067" s="9">
        <v>7.0000000000000007E-2</v>
      </c>
      <c r="H8067" s="9">
        <v>0</v>
      </c>
      <c r="I8067" s="9">
        <v>0</v>
      </c>
      <c r="J8067" s="9">
        <v>0.01</v>
      </c>
      <c r="K8067" s="9">
        <v>0.08</v>
      </c>
    </row>
    <row r="8068" spans="1:11" x14ac:dyDescent="0.35">
      <c r="A8068" s="10">
        <v>11671</v>
      </c>
      <c r="B8068" s="10" t="s">
        <v>4662</v>
      </c>
      <c r="C8068" s="10" t="s">
        <v>72</v>
      </c>
      <c r="D8068" s="10">
        <v>2000</v>
      </c>
      <c r="E8068" s="10" t="s">
        <v>7</v>
      </c>
      <c r="F8068" s="10" t="s">
        <v>118</v>
      </c>
      <c r="G8068" s="10">
        <v>0.04</v>
      </c>
      <c r="H8068" s="10">
        <v>0.03</v>
      </c>
      <c r="I8068" s="10">
        <v>0</v>
      </c>
      <c r="J8068" s="10">
        <v>0</v>
      </c>
      <c r="K8068" s="10">
        <v>0.08</v>
      </c>
    </row>
    <row r="8069" spans="1:11" x14ac:dyDescent="0.35">
      <c r="A8069" s="9">
        <v>11672</v>
      </c>
      <c r="B8069" s="9" t="s">
        <v>4663</v>
      </c>
      <c r="C8069" s="9" t="s">
        <v>47</v>
      </c>
      <c r="D8069" s="9">
        <v>1994</v>
      </c>
      <c r="E8069" s="9" t="s">
        <v>4</v>
      </c>
      <c r="F8069" s="9" t="s">
        <v>495</v>
      </c>
      <c r="G8069" s="9">
        <v>0</v>
      </c>
      <c r="H8069" s="9">
        <v>0</v>
      </c>
      <c r="I8069" s="9">
        <v>0.08</v>
      </c>
      <c r="J8069" s="9">
        <v>0</v>
      </c>
      <c r="K8069" s="9">
        <v>0.08</v>
      </c>
    </row>
    <row r="8070" spans="1:11" x14ac:dyDescent="0.35">
      <c r="A8070" s="10">
        <v>11673</v>
      </c>
      <c r="B8070" s="10" t="s">
        <v>4664</v>
      </c>
      <c r="C8070" s="10" t="s">
        <v>80</v>
      </c>
      <c r="D8070" s="10">
        <v>1998</v>
      </c>
      <c r="E8070" s="10" t="s">
        <v>12</v>
      </c>
      <c r="F8070" s="10" t="s">
        <v>46</v>
      </c>
      <c r="G8070" s="10">
        <v>0</v>
      </c>
      <c r="H8070" s="10">
        <v>0</v>
      </c>
      <c r="I8070" s="10">
        <v>0.08</v>
      </c>
      <c r="J8070" s="10">
        <v>0</v>
      </c>
      <c r="K8070" s="10">
        <v>0.08</v>
      </c>
    </row>
    <row r="8071" spans="1:11" x14ac:dyDescent="0.35">
      <c r="A8071" s="9">
        <v>11674</v>
      </c>
      <c r="B8071" s="9" t="s">
        <v>1517</v>
      </c>
      <c r="C8071" s="9" t="s">
        <v>44</v>
      </c>
      <c r="D8071" s="9">
        <v>2005</v>
      </c>
      <c r="E8071" s="9" t="s">
        <v>2</v>
      </c>
      <c r="F8071" s="9" t="s">
        <v>75</v>
      </c>
      <c r="G8071" s="9">
        <v>7.0000000000000007E-2</v>
      </c>
      <c r="H8071" s="9">
        <v>0</v>
      </c>
      <c r="I8071" s="9">
        <v>0</v>
      </c>
      <c r="J8071" s="9">
        <v>0.01</v>
      </c>
      <c r="K8071" s="9">
        <v>0.08</v>
      </c>
    </row>
    <row r="8072" spans="1:11" x14ac:dyDescent="0.35">
      <c r="A8072" s="10">
        <v>11675</v>
      </c>
      <c r="B8072" s="10" t="s">
        <v>4665</v>
      </c>
      <c r="C8072" s="10" t="s">
        <v>72</v>
      </c>
      <c r="D8072" s="10">
        <v>1998</v>
      </c>
      <c r="E8072" s="10" t="s">
        <v>9</v>
      </c>
      <c r="F8072" s="10" t="s">
        <v>52</v>
      </c>
      <c r="G8072" s="10">
        <v>0.04</v>
      </c>
      <c r="H8072" s="10">
        <v>0.03</v>
      </c>
      <c r="I8072" s="10">
        <v>0</v>
      </c>
      <c r="J8072" s="10">
        <v>0</v>
      </c>
      <c r="K8072" s="10">
        <v>0.08</v>
      </c>
    </row>
    <row r="8073" spans="1:11" x14ac:dyDescent="0.35">
      <c r="A8073" s="9">
        <v>11676</v>
      </c>
      <c r="B8073" s="9" t="s">
        <v>4666</v>
      </c>
      <c r="C8073" s="9" t="s">
        <v>49</v>
      </c>
      <c r="D8073" s="9">
        <v>2008</v>
      </c>
      <c r="E8073" s="9" t="s">
        <v>9</v>
      </c>
      <c r="F8073" s="9" t="s">
        <v>2450</v>
      </c>
      <c r="G8073" s="9">
        <v>7.0000000000000007E-2</v>
      </c>
      <c r="H8073" s="9">
        <v>0</v>
      </c>
      <c r="I8073" s="9">
        <v>0</v>
      </c>
      <c r="J8073" s="9">
        <v>0.01</v>
      </c>
      <c r="K8073" s="9">
        <v>0.08</v>
      </c>
    </row>
    <row r="8074" spans="1:11" x14ac:dyDescent="0.35">
      <c r="A8074" s="10">
        <v>11677</v>
      </c>
      <c r="B8074" s="10" t="s">
        <v>4667</v>
      </c>
      <c r="C8074" s="10" t="s">
        <v>72</v>
      </c>
      <c r="D8074" s="10">
        <v>1995</v>
      </c>
      <c r="E8074" s="10" t="s">
        <v>8</v>
      </c>
      <c r="F8074" s="10" t="s">
        <v>394</v>
      </c>
      <c r="G8074" s="10">
        <v>0.04</v>
      </c>
      <c r="H8074" s="10">
        <v>0.03</v>
      </c>
      <c r="I8074" s="10">
        <v>0</v>
      </c>
      <c r="J8074" s="10">
        <v>0</v>
      </c>
      <c r="K8074" s="10">
        <v>0.08</v>
      </c>
    </row>
    <row r="8075" spans="1:11" x14ac:dyDescent="0.35">
      <c r="A8075" s="9">
        <v>11678</v>
      </c>
      <c r="B8075" s="9" t="s">
        <v>1037</v>
      </c>
      <c r="C8075" s="9" t="s">
        <v>94</v>
      </c>
      <c r="D8075" s="9">
        <v>2012</v>
      </c>
      <c r="E8075" s="9" t="s">
        <v>3</v>
      </c>
      <c r="F8075" s="9" t="s">
        <v>61</v>
      </c>
      <c r="G8075" s="9">
        <v>0</v>
      </c>
      <c r="H8075" s="9">
        <v>0.06</v>
      </c>
      <c r="I8075" s="9">
        <v>0</v>
      </c>
      <c r="J8075" s="9">
        <v>0.02</v>
      </c>
      <c r="K8075" s="9">
        <v>0.08</v>
      </c>
    </row>
    <row r="8076" spans="1:11" x14ac:dyDescent="0.35">
      <c r="A8076" s="10">
        <v>11679</v>
      </c>
      <c r="B8076" s="10" t="s">
        <v>4668</v>
      </c>
      <c r="C8076" s="10" t="s">
        <v>80</v>
      </c>
      <c r="D8076" s="10">
        <v>1995</v>
      </c>
      <c r="E8076" s="10" t="s">
        <v>12</v>
      </c>
      <c r="F8076" s="10" t="s">
        <v>4669</v>
      </c>
      <c r="G8076" s="10">
        <v>0</v>
      </c>
      <c r="H8076" s="10">
        <v>0</v>
      </c>
      <c r="I8076" s="10">
        <v>0.08</v>
      </c>
      <c r="J8076" s="10">
        <v>0</v>
      </c>
      <c r="K8076" s="10">
        <v>0.08</v>
      </c>
    </row>
    <row r="8077" spans="1:11" x14ac:dyDescent="0.35">
      <c r="A8077" s="9">
        <v>11680</v>
      </c>
      <c r="B8077" s="9" t="s">
        <v>4670</v>
      </c>
      <c r="C8077" s="9" t="s">
        <v>94</v>
      </c>
      <c r="D8077" s="9">
        <v>2004</v>
      </c>
      <c r="E8077" s="9" t="s">
        <v>12</v>
      </c>
      <c r="F8077" s="9" t="s">
        <v>61</v>
      </c>
      <c r="G8077" s="9">
        <v>0.01</v>
      </c>
      <c r="H8077" s="9">
        <v>0.06</v>
      </c>
      <c r="I8077" s="9">
        <v>0</v>
      </c>
      <c r="J8077" s="9">
        <v>0.01</v>
      </c>
      <c r="K8077" s="9">
        <v>0.08</v>
      </c>
    </row>
    <row r="8078" spans="1:11" x14ac:dyDescent="0.35">
      <c r="A8078" s="10">
        <v>11681</v>
      </c>
      <c r="B8078" s="10" t="s">
        <v>4671</v>
      </c>
      <c r="C8078" s="10" t="s">
        <v>49</v>
      </c>
      <c r="D8078" s="10">
        <v>2008</v>
      </c>
      <c r="E8078" s="10" t="s">
        <v>9</v>
      </c>
      <c r="F8078" s="10" t="s">
        <v>137</v>
      </c>
      <c r="G8078" s="10">
        <v>7.0000000000000007E-2</v>
      </c>
      <c r="H8078" s="10">
        <v>0</v>
      </c>
      <c r="I8078" s="10">
        <v>0</v>
      </c>
      <c r="J8078" s="10">
        <v>0</v>
      </c>
      <c r="K8078" s="10">
        <v>0.08</v>
      </c>
    </row>
    <row r="8079" spans="1:11" x14ac:dyDescent="0.35">
      <c r="A8079" s="9">
        <v>11682</v>
      </c>
      <c r="B8079" s="9" t="s">
        <v>4672</v>
      </c>
      <c r="C8079" s="9" t="s">
        <v>44</v>
      </c>
      <c r="D8079" s="9">
        <v>2007</v>
      </c>
      <c r="E8079" s="9" t="s">
        <v>10</v>
      </c>
      <c r="F8079" s="9" t="s">
        <v>91</v>
      </c>
      <c r="G8079" s="9">
        <v>0</v>
      </c>
      <c r="H8079" s="9">
        <v>0</v>
      </c>
      <c r="I8079" s="9">
        <v>0.08</v>
      </c>
      <c r="J8079" s="9">
        <v>0</v>
      </c>
      <c r="K8079" s="9">
        <v>0.08</v>
      </c>
    </row>
    <row r="8080" spans="1:11" x14ac:dyDescent="0.35">
      <c r="A8080" s="10">
        <v>11683</v>
      </c>
      <c r="B8080" s="10" t="s">
        <v>4673</v>
      </c>
      <c r="C8080" s="10" t="s">
        <v>42</v>
      </c>
      <c r="D8080" s="10">
        <v>2009</v>
      </c>
      <c r="E8080" s="10" t="s">
        <v>6</v>
      </c>
      <c r="F8080" s="10" t="s">
        <v>194</v>
      </c>
      <c r="G8080" s="10">
        <v>7.0000000000000007E-2</v>
      </c>
      <c r="H8080" s="10">
        <v>0</v>
      </c>
      <c r="I8080" s="10">
        <v>0</v>
      </c>
      <c r="J8080" s="10">
        <v>0.01</v>
      </c>
      <c r="K8080" s="10">
        <v>0.08</v>
      </c>
    </row>
    <row r="8081" spans="1:11" x14ac:dyDescent="0.35">
      <c r="A8081" s="9">
        <v>11684</v>
      </c>
      <c r="B8081" s="9" t="s">
        <v>4674</v>
      </c>
      <c r="C8081" s="9" t="s">
        <v>88</v>
      </c>
      <c r="D8081" s="9">
        <v>2014</v>
      </c>
      <c r="E8081" s="9" t="s">
        <v>9</v>
      </c>
      <c r="F8081" s="9" t="s">
        <v>111</v>
      </c>
      <c r="G8081" s="9">
        <v>0</v>
      </c>
      <c r="H8081" s="9">
        <v>0</v>
      </c>
      <c r="I8081" s="9">
        <v>0.08</v>
      </c>
      <c r="J8081" s="9">
        <v>0</v>
      </c>
      <c r="K8081" s="9">
        <v>0.08</v>
      </c>
    </row>
    <row r="8082" spans="1:11" x14ac:dyDescent="0.35">
      <c r="A8082" s="10">
        <v>11685</v>
      </c>
      <c r="B8082" s="10" t="s">
        <v>2160</v>
      </c>
      <c r="C8082" s="10" t="s">
        <v>44</v>
      </c>
      <c r="D8082" s="10">
        <v>2006</v>
      </c>
      <c r="E8082" s="10" t="s">
        <v>2</v>
      </c>
      <c r="F8082" s="10" t="s">
        <v>50</v>
      </c>
      <c r="G8082" s="10">
        <v>7.0000000000000007E-2</v>
      </c>
      <c r="H8082" s="10">
        <v>0</v>
      </c>
      <c r="I8082" s="10">
        <v>0</v>
      </c>
      <c r="J8082" s="10">
        <v>0.01</v>
      </c>
      <c r="K8082" s="10">
        <v>0.08</v>
      </c>
    </row>
    <row r="8083" spans="1:11" x14ac:dyDescent="0.35">
      <c r="A8083" s="9">
        <v>11686</v>
      </c>
      <c r="B8083" s="9" t="s">
        <v>4675</v>
      </c>
      <c r="C8083" s="9" t="s">
        <v>42</v>
      </c>
      <c r="D8083" s="9">
        <v>2009</v>
      </c>
      <c r="E8083" s="9" t="s">
        <v>11</v>
      </c>
      <c r="F8083" s="9" t="s">
        <v>779</v>
      </c>
      <c r="G8083" s="9">
        <v>7.0000000000000007E-2</v>
      </c>
      <c r="H8083" s="9">
        <v>0</v>
      </c>
      <c r="I8083" s="9">
        <v>0</v>
      </c>
      <c r="J8083" s="9">
        <v>0.01</v>
      </c>
      <c r="K8083" s="9">
        <v>0.08</v>
      </c>
    </row>
    <row r="8084" spans="1:11" x14ac:dyDescent="0.35">
      <c r="A8084" s="10">
        <v>11687</v>
      </c>
      <c r="B8084" s="10" t="s">
        <v>4676</v>
      </c>
      <c r="C8084" s="10" t="s">
        <v>69</v>
      </c>
      <c r="D8084" s="10">
        <v>2012</v>
      </c>
      <c r="E8084" s="10" t="s">
        <v>7</v>
      </c>
      <c r="F8084" s="10" t="s">
        <v>50</v>
      </c>
      <c r="G8084" s="10">
        <v>0.01</v>
      </c>
      <c r="H8084" s="10">
        <v>0.05</v>
      </c>
      <c r="I8084" s="10">
        <v>0</v>
      </c>
      <c r="J8084" s="10">
        <v>0.02</v>
      </c>
      <c r="K8084" s="10">
        <v>0.08</v>
      </c>
    </row>
    <row r="8085" spans="1:11" x14ac:dyDescent="0.35">
      <c r="A8085" s="9">
        <v>11688</v>
      </c>
      <c r="B8085" s="9" t="s">
        <v>4677</v>
      </c>
      <c r="C8085" s="9" t="s">
        <v>42</v>
      </c>
      <c r="D8085" s="9">
        <v>2009</v>
      </c>
      <c r="E8085" s="9" t="s">
        <v>7</v>
      </c>
      <c r="F8085" s="9" t="s">
        <v>3400</v>
      </c>
      <c r="G8085" s="9">
        <v>7.0000000000000007E-2</v>
      </c>
      <c r="H8085" s="9">
        <v>0</v>
      </c>
      <c r="I8085" s="9">
        <v>0</v>
      </c>
      <c r="J8085" s="9">
        <v>0.01</v>
      </c>
      <c r="K8085" s="9">
        <v>0.08</v>
      </c>
    </row>
    <row r="8086" spans="1:11" x14ac:dyDescent="0.35">
      <c r="A8086" s="10">
        <v>11689</v>
      </c>
      <c r="B8086" s="10" t="s">
        <v>4678</v>
      </c>
      <c r="C8086" s="10" t="s">
        <v>36</v>
      </c>
      <c r="D8086" s="10">
        <v>2005</v>
      </c>
      <c r="E8086" s="10" t="s">
        <v>4</v>
      </c>
      <c r="F8086" s="10" t="s">
        <v>118</v>
      </c>
      <c r="G8086" s="10">
        <v>0.05</v>
      </c>
      <c r="H8086" s="10">
        <v>0.02</v>
      </c>
      <c r="I8086" s="10">
        <v>0</v>
      </c>
      <c r="J8086" s="10">
        <v>0</v>
      </c>
      <c r="K8086" s="10">
        <v>0.08</v>
      </c>
    </row>
    <row r="8087" spans="1:11" x14ac:dyDescent="0.35">
      <c r="A8087" s="9">
        <v>11690</v>
      </c>
      <c r="B8087" s="9" t="s">
        <v>1098</v>
      </c>
      <c r="C8087" s="9" t="s">
        <v>149</v>
      </c>
      <c r="D8087" s="9">
        <v>2003</v>
      </c>
      <c r="E8087" s="9" t="s">
        <v>3</v>
      </c>
      <c r="F8087" s="9" t="s">
        <v>75</v>
      </c>
      <c r="G8087" s="9">
        <v>0.06</v>
      </c>
      <c r="H8087" s="9">
        <v>0.02</v>
      </c>
      <c r="I8087" s="9">
        <v>0</v>
      </c>
      <c r="J8087" s="9">
        <v>0</v>
      </c>
      <c r="K8087" s="9">
        <v>0.08</v>
      </c>
    </row>
    <row r="8088" spans="1:11" x14ac:dyDescent="0.35">
      <c r="A8088" s="10">
        <v>11691</v>
      </c>
      <c r="B8088" s="10" t="s">
        <v>4679</v>
      </c>
      <c r="C8088" s="10" t="s">
        <v>42</v>
      </c>
      <c r="D8088" s="10">
        <v>2009</v>
      </c>
      <c r="E8088" s="10" t="s">
        <v>6</v>
      </c>
      <c r="F8088" s="10" t="s">
        <v>266</v>
      </c>
      <c r="G8088" s="10">
        <v>7.0000000000000007E-2</v>
      </c>
      <c r="H8088" s="10">
        <v>0</v>
      </c>
      <c r="I8088" s="10">
        <v>0</v>
      </c>
      <c r="J8088" s="10">
        <v>0.01</v>
      </c>
      <c r="K8088" s="10">
        <v>0.08</v>
      </c>
    </row>
    <row r="8089" spans="1:11" x14ac:dyDescent="0.35">
      <c r="A8089" s="9">
        <v>11692</v>
      </c>
      <c r="B8089" s="9" t="s">
        <v>4680</v>
      </c>
      <c r="C8089" s="9" t="s">
        <v>42</v>
      </c>
      <c r="D8089" s="9">
        <v>2009</v>
      </c>
      <c r="E8089" s="9" t="s">
        <v>6</v>
      </c>
      <c r="F8089" s="9" t="s">
        <v>38</v>
      </c>
      <c r="G8089" s="9">
        <v>7.0000000000000007E-2</v>
      </c>
      <c r="H8089" s="9">
        <v>0</v>
      </c>
      <c r="I8089" s="9">
        <v>0</v>
      </c>
      <c r="J8089" s="9">
        <v>0.01</v>
      </c>
      <c r="K8089" s="9">
        <v>0.08</v>
      </c>
    </row>
    <row r="8090" spans="1:11" x14ac:dyDescent="0.35">
      <c r="A8090" s="10">
        <v>11693</v>
      </c>
      <c r="B8090" s="10" t="s">
        <v>4681</v>
      </c>
      <c r="C8090" s="10" t="s">
        <v>44</v>
      </c>
      <c r="D8090" s="10">
        <v>2006</v>
      </c>
      <c r="E8090" s="10" t="s">
        <v>1</v>
      </c>
      <c r="F8090" s="10" t="s">
        <v>57</v>
      </c>
      <c r="G8090" s="10">
        <v>7.0000000000000007E-2</v>
      </c>
      <c r="H8090" s="10">
        <v>0</v>
      </c>
      <c r="I8090" s="10">
        <v>0</v>
      </c>
      <c r="J8090" s="10">
        <v>0.01</v>
      </c>
      <c r="K8090" s="10">
        <v>0.08</v>
      </c>
    </row>
    <row r="8091" spans="1:11" x14ac:dyDescent="0.35">
      <c r="A8091" s="9">
        <v>11694</v>
      </c>
      <c r="B8091" s="9" t="s">
        <v>4682</v>
      </c>
      <c r="C8091" s="9" t="s">
        <v>34</v>
      </c>
      <c r="D8091" s="9">
        <v>2004</v>
      </c>
      <c r="E8091" s="9" t="s">
        <v>12</v>
      </c>
      <c r="F8091" s="9" t="s">
        <v>194</v>
      </c>
      <c r="G8091" s="9">
        <v>0.04</v>
      </c>
      <c r="H8091" s="9">
        <v>0.03</v>
      </c>
      <c r="I8091" s="9">
        <v>0</v>
      </c>
      <c r="J8091" s="9">
        <v>0.01</v>
      </c>
      <c r="K8091" s="9">
        <v>0.08</v>
      </c>
    </row>
    <row r="8092" spans="1:11" x14ac:dyDescent="0.35">
      <c r="A8092" s="10">
        <v>11695</v>
      </c>
      <c r="B8092" s="10" t="s">
        <v>2027</v>
      </c>
      <c r="C8092" s="10" t="s">
        <v>39</v>
      </c>
      <c r="D8092" s="10">
        <v>2004</v>
      </c>
      <c r="E8092" s="10" t="s">
        <v>7</v>
      </c>
      <c r="F8092" s="10" t="s">
        <v>987</v>
      </c>
      <c r="G8092" s="10">
        <v>0.06</v>
      </c>
      <c r="H8092" s="10">
        <v>0.02</v>
      </c>
      <c r="I8092" s="10">
        <v>0</v>
      </c>
      <c r="J8092" s="10">
        <v>0</v>
      </c>
      <c r="K8092" s="10">
        <v>0.08</v>
      </c>
    </row>
    <row r="8093" spans="1:11" x14ac:dyDescent="0.35">
      <c r="A8093" s="9">
        <v>11696</v>
      </c>
      <c r="B8093" s="9" t="s">
        <v>4683</v>
      </c>
      <c r="C8093" s="9" t="s">
        <v>149</v>
      </c>
      <c r="D8093" s="9">
        <v>2003</v>
      </c>
      <c r="E8093" s="9" t="s">
        <v>7</v>
      </c>
      <c r="F8093" s="9" t="s">
        <v>177</v>
      </c>
      <c r="G8093" s="9">
        <v>0.06</v>
      </c>
      <c r="H8093" s="9">
        <v>0.02</v>
      </c>
      <c r="I8093" s="9">
        <v>0</v>
      </c>
      <c r="J8093" s="9">
        <v>0</v>
      </c>
      <c r="K8093" s="9">
        <v>0.08</v>
      </c>
    </row>
    <row r="8094" spans="1:11" x14ac:dyDescent="0.35">
      <c r="A8094" s="10">
        <v>11697</v>
      </c>
      <c r="B8094" s="10" t="s">
        <v>4684</v>
      </c>
      <c r="C8094" s="10" t="s">
        <v>49</v>
      </c>
      <c r="D8094" s="10">
        <v>2007</v>
      </c>
      <c r="E8094" s="10" t="s">
        <v>10</v>
      </c>
      <c r="F8094" s="10" t="s">
        <v>75</v>
      </c>
      <c r="G8094" s="10">
        <v>0</v>
      </c>
      <c r="H8094" s="10">
        <v>0</v>
      </c>
      <c r="I8094" s="10">
        <v>0.08</v>
      </c>
      <c r="J8094" s="10">
        <v>0</v>
      </c>
      <c r="K8094" s="10">
        <v>0.08</v>
      </c>
    </row>
    <row r="8095" spans="1:11" x14ac:dyDescent="0.35">
      <c r="A8095" s="9">
        <v>11698</v>
      </c>
      <c r="B8095" s="9" t="s">
        <v>4685</v>
      </c>
      <c r="C8095" s="9" t="s">
        <v>34</v>
      </c>
      <c r="D8095" s="9">
        <v>2007</v>
      </c>
      <c r="E8095" s="9" t="s">
        <v>4</v>
      </c>
      <c r="F8095" s="9" t="s">
        <v>75</v>
      </c>
      <c r="G8095" s="9">
        <v>0</v>
      </c>
      <c r="H8095" s="9">
        <v>0</v>
      </c>
      <c r="I8095" s="9">
        <v>0.08</v>
      </c>
      <c r="J8095" s="9">
        <v>0</v>
      </c>
      <c r="K8095" s="9">
        <v>0.08</v>
      </c>
    </row>
    <row r="8096" spans="1:11" x14ac:dyDescent="0.35">
      <c r="A8096" s="10">
        <v>11699</v>
      </c>
      <c r="B8096" s="10" t="s">
        <v>4686</v>
      </c>
      <c r="C8096" s="10" t="s">
        <v>49</v>
      </c>
      <c r="D8096" s="10">
        <v>2010</v>
      </c>
      <c r="E8096" s="10" t="s">
        <v>5</v>
      </c>
      <c r="F8096" s="10" t="s">
        <v>2043</v>
      </c>
      <c r="G8096" s="10">
        <v>0.05</v>
      </c>
      <c r="H8096" s="10">
        <v>0.02</v>
      </c>
      <c r="I8096" s="10">
        <v>0</v>
      </c>
      <c r="J8096" s="10">
        <v>0.01</v>
      </c>
      <c r="K8096" s="10">
        <v>0.08</v>
      </c>
    </row>
    <row r="8097" spans="1:11" x14ac:dyDescent="0.35">
      <c r="A8097" s="9">
        <v>11700</v>
      </c>
      <c r="B8097" s="9" t="s">
        <v>4687</v>
      </c>
      <c r="C8097" s="9" t="s">
        <v>42</v>
      </c>
      <c r="D8097" s="9">
        <v>2008</v>
      </c>
      <c r="E8097" s="9" t="s">
        <v>6</v>
      </c>
      <c r="F8097" s="9" t="s">
        <v>53</v>
      </c>
      <c r="G8097" s="9">
        <v>0</v>
      </c>
      <c r="H8097" s="9">
        <v>0</v>
      </c>
      <c r="I8097" s="9">
        <v>0.08</v>
      </c>
      <c r="J8097" s="9">
        <v>0</v>
      </c>
      <c r="K8097" s="9">
        <v>0.08</v>
      </c>
    </row>
    <row r="8098" spans="1:11" x14ac:dyDescent="0.35">
      <c r="A8098" s="10">
        <v>11701</v>
      </c>
      <c r="B8098" s="10" t="s">
        <v>4688</v>
      </c>
      <c r="C8098" s="10" t="s">
        <v>34</v>
      </c>
      <c r="D8098" s="10">
        <v>2002</v>
      </c>
      <c r="E8098" s="10" t="s">
        <v>12</v>
      </c>
      <c r="F8098" s="10" t="s">
        <v>111</v>
      </c>
      <c r="G8098" s="10">
        <v>0.04</v>
      </c>
      <c r="H8098" s="10">
        <v>0.03</v>
      </c>
      <c r="I8098" s="10">
        <v>0</v>
      </c>
      <c r="J8098" s="10">
        <v>0.01</v>
      </c>
      <c r="K8098" s="10">
        <v>0.08</v>
      </c>
    </row>
    <row r="8099" spans="1:11" x14ac:dyDescent="0.35">
      <c r="A8099" s="9">
        <v>11702</v>
      </c>
      <c r="B8099" s="9" t="s">
        <v>4689</v>
      </c>
      <c r="C8099" s="9" t="s">
        <v>69</v>
      </c>
      <c r="D8099" s="9">
        <v>2009</v>
      </c>
      <c r="E8099" s="9" t="s">
        <v>3</v>
      </c>
      <c r="F8099" s="9" t="s">
        <v>57</v>
      </c>
      <c r="G8099" s="9">
        <v>0</v>
      </c>
      <c r="H8099" s="9">
        <v>0.06</v>
      </c>
      <c r="I8099" s="9">
        <v>0</v>
      </c>
      <c r="J8099" s="9">
        <v>0.02</v>
      </c>
      <c r="K8099" s="9">
        <v>0.08</v>
      </c>
    </row>
    <row r="8100" spans="1:11" x14ac:dyDescent="0.35">
      <c r="A8100" s="10">
        <v>11703</v>
      </c>
      <c r="B8100" s="10" t="s">
        <v>4690</v>
      </c>
      <c r="C8100" s="10" t="s">
        <v>56</v>
      </c>
      <c r="D8100" s="10">
        <v>2014</v>
      </c>
      <c r="E8100" s="10" t="s">
        <v>4</v>
      </c>
      <c r="F8100" s="10" t="s">
        <v>1742</v>
      </c>
      <c r="G8100" s="10">
        <v>0</v>
      </c>
      <c r="H8100" s="10">
        <v>0</v>
      </c>
      <c r="I8100" s="10">
        <v>0.08</v>
      </c>
      <c r="J8100" s="10">
        <v>0</v>
      </c>
      <c r="K8100" s="10">
        <v>0.08</v>
      </c>
    </row>
    <row r="8101" spans="1:11" x14ac:dyDescent="0.35">
      <c r="A8101" s="9">
        <v>11704</v>
      </c>
      <c r="B8101" s="9" t="s">
        <v>1514</v>
      </c>
      <c r="C8101" s="9" t="s">
        <v>94</v>
      </c>
      <c r="D8101" s="9">
        <v>2015</v>
      </c>
      <c r="E8101" s="9" t="s">
        <v>9</v>
      </c>
      <c r="F8101" s="9" t="s">
        <v>38</v>
      </c>
      <c r="G8101" s="9">
        <v>0</v>
      </c>
      <c r="H8101" s="9">
        <v>7.0000000000000007E-2</v>
      </c>
      <c r="I8101" s="9">
        <v>0</v>
      </c>
      <c r="J8101" s="9">
        <v>0</v>
      </c>
      <c r="K8101" s="9">
        <v>0.08</v>
      </c>
    </row>
    <row r="8102" spans="1:11" x14ac:dyDescent="0.35">
      <c r="A8102" s="10">
        <v>11705</v>
      </c>
      <c r="B8102" s="10" t="s">
        <v>4691</v>
      </c>
      <c r="C8102" s="10" t="s">
        <v>69</v>
      </c>
      <c r="D8102" s="10">
        <v>2008</v>
      </c>
      <c r="E8102" s="10" t="s">
        <v>12</v>
      </c>
      <c r="F8102" s="10" t="s">
        <v>2903</v>
      </c>
      <c r="G8102" s="10">
        <v>0</v>
      </c>
      <c r="H8102" s="10">
        <v>0</v>
      </c>
      <c r="I8102" s="10">
        <v>0.08</v>
      </c>
      <c r="J8102" s="10">
        <v>0</v>
      </c>
      <c r="K8102" s="10">
        <v>0.08</v>
      </c>
    </row>
    <row r="8103" spans="1:11" x14ac:dyDescent="0.35">
      <c r="A8103" s="9">
        <v>11706</v>
      </c>
      <c r="B8103" s="9" t="s">
        <v>4588</v>
      </c>
      <c r="C8103" s="9" t="s">
        <v>69</v>
      </c>
      <c r="D8103" s="9">
        <v>2016</v>
      </c>
      <c r="E8103" s="9" t="s">
        <v>1</v>
      </c>
      <c r="F8103" s="9" t="s">
        <v>61</v>
      </c>
      <c r="G8103" s="9">
        <v>0.05</v>
      </c>
      <c r="H8103" s="9">
        <v>0.01</v>
      </c>
      <c r="I8103" s="9">
        <v>0</v>
      </c>
      <c r="J8103" s="9">
        <v>0.01</v>
      </c>
      <c r="K8103" s="9">
        <v>0.08</v>
      </c>
    </row>
    <row r="8104" spans="1:11" x14ac:dyDescent="0.35">
      <c r="A8104" s="10">
        <v>11707</v>
      </c>
      <c r="B8104" s="10" t="s">
        <v>4692</v>
      </c>
      <c r="C8104" s="10" t="s">
        <v>49</v>
      </c>
      <c r="D8104" s="10">
        <v>2006</v>
      </c>
      <c r="E8104" s="10" t="s">
        <v>6</v>
      </c>
      <c r="F8104" s="10" t="s">
        <v>50</v>
      </c>
      <c r="G8104" s="10">
        <v>0</v>
      </c>
      <c r="H8104" s="10">
        <v>0</v>
      </c>
      <c r="I8104" s="10">
        <v>0.08</v>
      </c>
      <c r="J8104" s="10">
        <v>0</v>
      </c>
      <c r="K8104" s="10">
        <v>0.08</v>
      </c>
    </row>
    <row r="8105" spans="1:11" x14ac:dyDescent="0.35">
      <c r="A8105" s="9">
        <v>11708</v>
      </c>
      <c r="B8105" s="9" t="s">
        <v>2299</v>
      </c>
      <c r="C8105" s="9" t="s">
        <v>70</v>
      </c>
      <c r="D8105" s="9">
        <v>2011</v>
      </c>
      <c r="E8105" s="9" t="s">
        <v>3</v>
      </c>
      <c r="F8105" s="9" t="s">
        <v>50</v>
      </c>
      <c r="G8105" s="9">
        <v>0</v>
      </c>
      <c r="H8105" s="9">
        <v>0.06</v>
      </c>
      <c r="I8105" s="9">
        <v>0</v>
      </c>
      <c r="J8105" s="9">
        <v>0.01</v>
      </c>
      <c r="K8105" s="9">
        <v>0.08</v>
      </c>
    </row>
    <row r="8106" spans="1:11" x14ac:dyDescent="0.35">
      <c r="A8106" s="10">
        <v>11709</v>
      </c>
      <c r="B8106" s="10" t="s">
        <v>4693</v>
      </c>
      <c r="C8106" s="10" t="s">
        <v>44</v>
      </c>
      <c r="D8106" s="10">
        <v>2005</v>
      </c>
      <c r="E8106" s="10" t="s">
        <v>1</v>
      </c>
      <c r="F8106" s="10" t="s">
        <v>98</v>
      </c>
      <c r="G8106" s="10">
        <v>7.0000000000000007E-2</v>
      </c>
      <c r="H8106" s="10">
        <v>0</v>
      </c>
      <c r="I8106" s="10">
        <v>0</v>
      </c>
      <c r="J8106" s="10">
        <v>0.01</v>
      </c>
      <c r="K8106" s="10">
        <v>0.08</v>
      </c>
    </row>
    <row r="8107" spans="1:11" x14ac:dyDescent="0.35">
      <c r="A8107" s="9">
        <v>11710</v>
      </c>
      <c r="B8107" s="9" t="s">
        <v>4694</v>
      </c>
      <c r="C8107" s="9" t="s">
        <v>36</v>
      </c>
      <c r="D8107" s="9">
        <v>2004</v>
      </c>
      <c r="E8107" s="9" t="s">
        <v>2</v>
      </c>
      <c r="F8107" s="9" t="s">
        <v>589</v>
      </c>
      <c r="G8107" s="9">
        <v>0.05</v>
      </c>
      <c r="H8107" s="9">
        <v>0.02</v>
      </c>
      <c r="I8107" s="9">
        <v>0</v>
      </c>
      <c r="J8107" s="9">
        <v>0</v>
      </c>
      <c r="K8107" s="9">
        <v>0.08</v>
      </c>
    </row>
    <row r="8108" spans="1:11" x14ac:dyDescent="0.35">
      <c r="A8108" s="10">
        <v>11711</v>
      </c>
      <c r="B8108" s="10" t="s">
        <v>4695</v>
      </c>
      <c r="C8108" s="10" t="s">
        <v>39</v>
      </c>
      <c r="D8108" s="10">
        <v>2006</v>
      </c>
      <c r="E8108" s="10" t="s">
        <v>7</v>
      </c>
      <c r="F8108" s="10" t="s">
        <v>50</v>
      </c>
      <c r="G8108" s="10">
        <v>0.06</v>
      </c>
      <c r="H8108" s="10">
        <v>0.02</v>
      </c>
      <c r="I8108" s="10">
        <v>0</v>
      </c>
      <c r="J8108" s="10">
        <v>0</v>
      </c>
      <c r="K8108" s="10">
        <v>0.08</v>
      </c>
    </row>
    <row r="8109" spans="1:11" x14ac:dyDescent="0.35">
      <c r="A8109" s="9">
        <v>11712</v>
      </c>
      <c r="B8109" s="9" t="s">
        <v>945</v>
      </c>
      <c r="C8109" s="9" t="s">
        <v>39</v>
      </c>
      <c r="D8109" s="9">
        <v>2004</v>
      </c>
      <c r="E8109" s="9" t="s">
        <v>6</v>
      </c>
      <c r="F8109" s="9" t="s">
        <v>266</v>
      </c>
      <c r="G8109" s="9">
        <v>0.06</v>
      </c>
      <c r="H8109" s="9">
        <v>0.02</v>
      </c>
      <c r="I8109" s="9">
        <v>0</v>
      </c>
      <c r="J8109" s="9">
        <v>0</v>
      </c>
      <c r="K8109" s="9">
        <v>0.08</v>
      </c>
    </row>
    <row r="8110" spans="1:11" x14ac:dyDescent="0.35">
      <c r="A8110" s="10">
        <v>11713</v>
      </c>
      <c r="B8110" s="10" t="s">
        <v>4696</v>
      </c>
      <c r="C8110" s="10" t="s">
        <v>44</v>
      </c>
      <c r="D8110" s="10">
        <v>2012</v>
      </c>
      <c r="E8110" s="10" t="s">
        <v>4</v>
      </c>
      <c r="F8110" s="10" t="s">
        <v>511</v>
      </c>
      <c r="G8110" s="10">
        <v>0</v>
      </c>
      <c r="H8110" s="10">
        <v>0</v>
      </c>
      <c r="I8110" s="10">
        <v>0.08</v>
      </c>
      <c r="J8110" s="10">
        <v>0</v>
      </c>
      <c r="K8110" s="10">
        <v>0.08</v>
      </c>
    </row>
    <row r="8111" spans="1:11" x14ac:dyDescent="0.35">
      <c r="A8111" s="9">
        <v>11714</v>
      </c>
      <c r="B8111" s="9" t="s">
        <v>3287</v>
      </c>
      <c r="C8111" s="9" t="s">
        <v>56</v>
      </c>
      <c r="D8111" s="9">
        <v>2015</v>
      </c>
      <c r="E8111" s="9" t="s">
        <v>1</v>
      </c>
      <c r="F8111" s="9" t="s">
        <v>3038</v>
      </c>
      <c r="G8111" s="9">
        <v>0</v>
      </c>
      <c r="H8111" s="9">
        <v>0.06</v>
      </c>
      <c r="I8111" s="9">
        <v>0</v>
      </c>
      <c r="J8111" s="9">
        <v>0.02</v>
      </c>
      <c r="K8111" s="9">
        <v>0.08</v>
      </c>
    </row>
    <row r="8112" spans="1:11" x14ac:dyDescent="0.35">
      <c r="A8112" s="10">
        <v>11715</v>
      </c>
      <c r="B8112" s="10" t="s">
        <v>4697</v>
      </c>
      <c r="C8112" s="10" t="s">
        <v>42</v>
      </c>
      <c r="D8112" s="10">
        <v>2011</v>
      </c>
      <c r="E8112" s="10" t="s">
        <v>1</v>
      </c>
      <c r="F8112" s="10" t="s">
        <v>1161</v>
      </c>
      <c r="G8112" s="10">
        <v>0</v>
      </c>
      <c r="H8112" s="10">
        <v>0.06</v>
      </c>
      <c r="I8112" s="10">
        <v>0</v>
      </c>
      <c r="J8112" s="10">
        <v>0.01</v>
      </c>
      <c r="K8112" s="10">
        <v>0.08</v>
      </c>
    </row>
    <row r="8113" spans="1:11" x14ac:dyDescent="0.35">
      <c r="A8113" s="9">
        <v>11716</v>
      </c>
      <c r="B8113" s="9" t="s">
        <v>4698</v>
      </c>
      <c r="C8113" s="9" t="s">
        <v>36</v>
      </c>
      <c r="D8113" s="9">
        <v>2002</v>
      </c>
      <c r="E8113" s="9" t="s">
        <v>7</v>
      </c>
      <c r="F8113" s="9" t="s">
        <v>356</v>
      </c>
      <c r="G8113" s="9">
        <v>0.05</v>
      </c>
      <c r="H8113" s="9">
        <v>0.02</v>
      </c>
      <c r="I8113" s="9">
        <v>0</v>
      </c>
      <c r="J8113" s="9">
        <v>0</v>
      </c>
      <c r="K8113" s="9">
        <v>0.08</v>
      </c>
    </row>
    <row r="8114" spans="1:11" x14ac:dyDescent="0.35">
      <c r="A8114" s="10">
        <v>11717</v>
      </c>
      <c r="B8114" s="10" t="s">
        <v>3195</v>
      </c>
      <c r="C8114" s="10" t="s">
        <v>42</v>
      </c>
      <c r="D8114" s="10">
        <v>2008</v>
      </c>
      <c r="E8114" s="10" t="s">
        <v>4</v>
      </c>
      <c r="F8114" s="10" t="s">
        <v>63</v>
      </c>
      <c r="G8114" s="10">
        <v>7.0000000000000007E-2</v>
      </c>
      <c r="H8114" s="10">
        <v>0</v>
      </c>
      <c r="I8114" s="10">
        <v>0</v>
      </c>
      <c r="J8114" s="10">
        <v>0</v>
      </c>
      <c r="K8114" s="10">
        <v>0.08</v>
      </c>
    </row>
    <row r="8115" spans="1:11" x14ac:dyDescent="0.35">
      <c r="A8115" s="9">
        <v>11718</v>
      </c>
      <c r="B8115" s="9" t="s">
        <v>4699</v>
      </c>
      <c r="C8115" s="9" t="s">
        <v>83</v>
      </c>
      <c r="D8115" s="9">
        <v>1987</v>
      </c>
      <c r="E8115" s="9" t="s">
        <v>1</v>
      </c>
      <c r="F8115" s="9" t="s">
        <v>118</v>
      </c>
      <c r="G8115" s="9">
        <v>7.0000000000000007E-2</v>
      </c>
      <c r="H8115" s="9">
        <v>0</v>
      </c>
      <c r="I8115" s="9">
        <v>0</v>
      </c>
      <c r="J8115" s="9">
        <v>0</v>
      </c>
      <c r="K8115" s="9">
        <v>0.08</v>
      </c>
    </row>
    <row r="8116" spans="1:11" x14ac:dyDescent="0.35">
      <c r="A8116" s="10">
        <v>11719</v>
      </c>
      <c r="B8116" s="10" t="s">
        <v>4700</v>
      </c>
      <c r="C8116" s="10" t="s">
        <v>69</v>
      </c>
      <c r="D8116" s="10">
        <v>2011</v>
      </c>
      <c r="E8116" s="10" t="s">
        <v>6</v>
      </c>
      <c r="F8116" s="10" t="s">
        <v>75</v>
      </c>
      <c r="G8116" s="10">
        <v>0</v>
      </c>
      <c r="H8116" s="10">
        <v>0</v>
      </c>
      <c r="I8116" s="10">
        <v>0.08</v>
      </c>
      <c r="J8116" s="10">
        <v>0</v>
      </c>
      <c r="K8116" s="10">
        <v>0.08</v>
      </c>
    </row>
    <row r="8117" spans="1:11" x14ac:dyDescent="0.35">
      <c r="A8117" s="9">
        <v>11720</v>
      </c>
      <c r="B8117" s="9" t="s">
        <v>4701</v>
      </c>
      <c r="C8117" s="9" t="s">
        <v>49</v>
      </c>
      <c r="D8117" s="9">
        <v>2009</v>
      </c>
      <c r="E8117" s="9" t="s">
        <v>6</v>
      </c>
      <c r="F8117" s="9" t="s">
        <v>2956</v>
      </c>
      <c r="G8117" s="9">
        <v>7.0000000000000007E-2</v>
      </c>
      <c r="H8117" s="9">
        <v>0</v>
      </c>
      <c r="I8117" s="9">
        <v>0</v>
      </c>
      <c r="J8117" s="9">
        <v>0.01</v>
      </c>
      <c r="K8117" s="9">
        <v>0.08</v>
      </c>
    </row>
    <row r="8118" spans="1:11" x14ac:dyDescent="0.35">
      <c r="A8118" s="10">
        <v>11721</v>
      </c>
      <c r="B8118" s="10" t="s">
        <v>1314</v>
      </c>
      <c r="C8118" s="10" t="s">
        <v>94</v>
      </c>
      <c r="D8118" s="10">
        <v>2009</v>
      </c>
      <c r="E8118" s="10" t="s">
        <v>4</v>
      </c>
      <c r="F8118" s="10" t="s">
        <v>1161</v>
      </c>
      <c r="G8118" s="10">
        <v>0.01</v>
      </c>
      <c r="H8118" s="10">
        <v>0.05</v>
      </c>
      <c r="I8118" s="10">
        <v>0</v>
      </c>
      <c r="J8118" s="10">
        <v>0.01</v>
      </c>
      <c r="K8118" s="10">
        <v>0.08</v>
      </c>
    </row>
    <row r="8119" spans="1:11" x14ac:dyDescent="0.35">
      <c r="A8119" s="9">
        <v>11722</v>
      </c>
      <c r="B8119" s="9" t="s">
        <v>4702</v>
      </c>
      <c r="C8119" s="9" t="s">
        <v>42</v>
      </c>
      <c r="D8119" s="9">
        <v>2008</v>
      </c>
      <c r="E8119" s="9" t="s">
        <v>9</v>
      </c>
      <c r="F8119" s="9" t="s">
        <v>53</v>
      </c>
      <c r="G8119" s="9">
        <v>0</v>
      </c>
      <c r="H8119" s="9">
        <v>0.03</v>
      </c>
      <c r="I8119" s="9">
        <v>0.04</v>
      </c>
      <c r="J8119" s="9">
        <v>0</v>
      </c>
      <c r="K8119" s="9">
        <v>0.08</v>
      </c>
    </row>
    <row r="8120" spans="1:11" x14ac:dyDescent="0.35">
      <c r="A8120" s="10">
        <v>11723</v>
      </c>
      <c r="B8120" s="10" t="s">
        <v>1256</v>
      </c>
      <c r="C8120" s="10" t="s">
        <v>39</v>
      </c>
      <c r="D8120" s="10">
        <v>2005</v>
      </c>
      <c r="E8120" s="10" t="s">
        <v>2</v>
      </c>
      <c r="F8120" s="10" t="s">
        <v>67</v>
      </c>
      <c r="G8120" s="10">
        <v>0.06</v>
      </c>
      <c r="H8120" s="10">
        <v>0.02</v>
      </c>
      <c r="I8120" s="10">
        <v>0</v>
      </c>
      <c r="J8120" s="10">
        <v>0</v>
      </c>
      <c r="K8120" s="10">
        <v>0.08</v>
      </c>
    </row>
    <row r="8121" spans="1:11" x14ac:dyDescent="0.35">
      <c r="A8121" s="9">
        <v>11724</v>
      </c>
      <c r="B8121" s="9" t="s">
        <v>3014</v>
      </c>
      <c r="C8121" s="9" t="s">
        <v>102</v>
      </c>
      <c r="D8121" s="9">
        <v>2015</v>
      </c>
      <c r="E8121" s="9" t="s">
        <v>2</v>
      </c>
      <c r="F8121" s="9" t="s">
        <v>3015</v>
      </c>
      <c r="G8121" s="9">
        <v>0.03</v>
      </c>
      <c r="H8121" s="9">
        <v>0.03</v>
      </c>
      <c r="I8121" s="9">
        <v>0</v>
      </c>
      <c r="J8121" s="9">
        <v>0.01</v>
      </c>
      <c r="K8121" s="9">
        <v>0.08</v>
      </c>
    </row>
    <row r="8122" spans="1:11" x14ac:dyDescent="0.35">
      <c r="A8122" s="10">
        <v>11725</v>
      </c>
      <c r="B8122" s="10" t="s">
        <v>3231</v>
      </c>
      <c r="C8122" s="10" t="s">
        <v>69</v>
      </c>
      <c r="D8122" s="10">
        <v>2008</v>
      </c>
      <c r="E8122" s="10" t="s">
        <v>3</v>
      </c>
      <c r="F8122" s="10" t="s">
        <v>43</v>
      </c>
      <c r="G8122" s="10">
        <v>7.0000000000000007E-2</v>
      </c>
      <c r="H8122" s="10">
        <v>0</v>
      </c>
      <c r="I8122" s="10">
        <v>0</v>
      </c>
      <c r="J8122" s="10">
        <v>0.01</v>
      </c>
      <c r="K8122" s="10">
        <v>0.08</v>
      </c>
    </row>
    <row r="8123" spans="1:11" x14ac:dyDescent="0.35">
      <c r="A8123" s="9">
        <v>11726</v>
      </c>
      <c r="B8123" s="9" t="s">
        <v>2535</v>
      </c>
      <c r="C8123" s="9" t="s">
        <v>149</v>
      </c>
      <c r="D8123" s="9">
        <v>2002</v>
      </c>
      <c r="E8123" s="9" t="s">
        <v>3</v>
      </c>
      <c r="F8123" s="9" t="s">
        <v>469</v>
      </c>
      <c r="G8123" s="9">
        <v>0.06</v>
      </c>
      <c r="H8123" s="9">
        <v>0.02</v>
      </c>
      <c r="I8123" s="9">
        <v>0</v>
      </c>
      <c r="J8123" s="9">
        <v>0</v>
      </c>
      <c r="K8123" s="9">
        <v>0.08</v>
      </c>
    </row>
    <row r="8124" spans="1:11" x14ac:dyDescent="0.35">
      <c r="A8124" s="10">
        <v>11727</v>
      </c>
      <c r="B8124" s="10" t="s">
        <v>4703</v>
      </c>
      <c r="C8124" s="10" t="s">
        <v>39</v>
      </c>
      <c r="D8124" s="10">
        <v>2002</v>
      </c>
      <c r="E8124" s="10" t="s">
        <v>9</v>
      </c>
      <c r="F8124" s="10" t="s">
        <v>67</v>
      </c>
      <c r="G8124" s="10">
        <v>0.06</v>
      </c>
      <c r="H8124" s="10">
        <v>0.02</v>
      </c>
      <c r="I8124" s="10">
        <v>0</v>
      </c>
      <c r="J8124" s="10">
        <v>0</v>
      </c>
      <c r="K8124" s="10">
        <v>0.08</v>
      </c>
    </row>
    <row r="8125" spans="1:11" x14ac:dyDescent="0.35">
      <c r="A8125" s="9">
        <v>11728</v>
      </c>
      <c r="B8125" s="9" t="s">
        <v>4704</v>
      </c>
      <c r="C8125" s="9" t="s">
        <v>49</v>
      </c>
      <c r="D8125" s="9">
        <v>2008</v>
      </c>
      <c r="E8125" s="9" t="s">
        <v>6</v>
      </c>
      <c r="F8125" s="9" t="s">
        <v>50</v>
      </c>
      <c r="G8125" s="9">
        <v>7.0000000000000007E-2</v>
      </c>
      <c r="H8125" s="9">
        <v>0</v>
      </c>
      <c r="I8125" s="9">
        <v>0</v>
      </c>
      <c r="J8125" s="9">
        <v>0.01</v>
      </c>
      <c r="K8125" s="9">
        <v>0.08</v>
      </c>
    </row>
    <row r="8126" spans="1:11" x14ac:dyDescent="0.35">
      <c r="A8126" s="10">
        <v>11729</v>
      </c>
      <c r="B8126" s="10" t="s">
        <v>1181</v>
      </c>
      <c r="C8126" s="10" t="s">
        <v>49</v>
      </c>
      <c r="D8126" s="10">
        <v>2006</v>
      </c>
      <c r="E8126" s="10" t="s">
        <v>9</v>
      </c>
      <c r="F8126" s="10" t="s">
        <v>61</v>
      </c>
      <c r="G8126" s="10">
        <v>7.0000000000000007E-2</v>
      </c>
      <c r="H8126" s="10">
        <v>0</v>
      </c>
      <c r="I8126" s="10">
        <v>0</v>
      </c>
      <c r="J8126" s="10">
        <v>0.01</v>
      </c>
      <c r="K8126" s="10">
        <v>0.08</v>
      </c>
    </row>
    <row r="8127" spans="1:11" x14ac:dyDescent="0.35">
      <c r="A8127" s="9">
        <v>11730</v>
      </c>
      <c r="B8127" s="9" t="s">
        <v>4705</v>
      </c>
      <c r="C8127" s="9" t="s">
        <v>49</v>
      </c>
      <c r="D8127" s="9">
        <v>2011</v>
      </c>
      <c r="E8127" s="9" t="s">
        <v>1</v>
      </c>
      <c r="F8127" s="9" t="s">
        <v>38</v>
      </c>
      <c r="G8127" s="9">
        <v>0</v>
      </c>
      <c r="H8127" s="9">
        <v>0</v>
      </c>
      <c r="I8127" s="9">
        <v>0.08</v>
      </c>
      <c r="J8127" s="9">
        <v>0</v>
      </c>
      <c r="K8127" s="9">
        <v>0.08</v>
      </c>
    </row>
    <row r="8128" spans="1:11" x14ac:dyDescent="0.35">
      <c r="A8128" s="10">
        <v>11731</v>
      </c>
      <c r="B8128" s="10" t="s">
        <v>4706</v>
      </c>
      <c r="C8128" s="10" t="s">
        <v>88</v>
      </c>
      <c r="D8128" s="10">
        <v>2012</v>
      </c>
      <c r="E8128" s="10" t="s">
        <v>9</v>
      </c>
      <c r="F8128" s="10" t="s">
        <v>3637</v>
      </c>
      <c r="G8128" s="10">
        <v>0</v>
      </c>
      <c r="H8128" s="10">
        <v>0</v>
      </c>
      <c r="I8128" s="10">
        <v>0.08</v>
      </c>
      <c r="J8128" s="10">
        <v>0</v>
      </c>
      <c r="K8128" s="10">
        <v>0.08</v>
      </c>
    </row>
    <row r="8129" spans="1:11" x14ac:dyDescent="0.35">
      <c r="A8129" s="9">
        <v>11732</v>
      </c>
      <c r="B8129" s="9" t="s">
        <v>4707</v>
      </c>
      <c r="C8129" s="9" t="s">
        <v>42</v>
      </c>
      <c r="D8129" s="9">
        <v>2008</v>
      </c>
      <c r="E8129" s="9" t="s">
        <v>9</v>
      </c>
      <c r="F8129" s="9" t="s">
        <v>43</v>
      </c>
      <c r="G8129" s="9">
        <v>7.0000000000000007E-2</v>
      </c>
      <c r="H8129" s="9">
        <v>0</v>
      </c>
      <c r="I8129" s="9">
        <v>0</v>
      </c>
      <c r="J8129" s="9">
        <v>0</v>
      </c>
      <c r="K8129" s="9">
        <v>0.08</v>
      </c>
    </row>
    <row r="8130" spans="1:11" x14ac:dyDescent="0.35">
      <c r="A8130" s="10">
        <v>11733</v>
      </c>
      <c r="B8130" s="10" t="s">
        <v>2786</v>
      </c>
      <c r="C8130" s="10" t="s">
        <v>39</v>
      </c>
      <c r="D8130" s="10">
        <v>2004</v>
      </c>
      <c r="E8130" s="10" t="s">
        <v>6</v>
      </c>
      <c r="F8130" s="10" t="s">
        <v>62</v>
      </c>
      <c r="G8130" s="10">
        <v>0.06</v>
      </c>
      <c r="H8130" s="10">
        <v>0.02</v>
      </c>
      <c r="I8130" s="10">
        <v>0</v>
      </c>
      <c r="J8130" s="10">
        <v>0</v>
      </c>
      <c r="K8130" s="10">
        <v>0.08</v>
      </c>
    </row>
    <row r="8131" spans="1:11" x14ac:dyDescent="0.35">
      <c r="A8131" s="9">
        <v>11734</v>
      </c>
      <c r="B8131" s="9" t="s">
        <v>4708</v>
      </c>
      <c r="C8131" s="9" t="s">
        <v>44</v>
      </c>
      <c r="D8131" s="9">
        <v>2011</v>
      </c>
      <c r="E8131" s="9" t="s">
        <v>10</v>
      </c>
      <c r="F8131" s="9" t="s">
        <v>38</v>
      </c>
      <c r="G8131" s="9">
        <v>0</v>
      </c>
      <c r="H8131" s="9">
        <v>0</v>
      </c>
      <c r="I8131" s="9">
        <v>0.08</v>
      </c>
      <c r="J8131" s="9">
        <v>0</v>
      </c>
      <c r="K8131" s="9">
        <v>0.08</v>
      </c>
    </row>
    <row r="8132" spans="1:11" x14ac:dyDescent="0.35">
      <c r="A8132" s="10">
        <v>11735</v>
      </c>
      <c r="B8132" s="10" t="s">
        <v>4709</v>
      </c>
      <c r="C8132" s="10" t="s">
        <v>102</v>
      </c>
      <c r="D8132" s="10">
        <v>2015</v>
      </c>
      <c r="E8132" s="10" t="s">
        <v>4</v>
      </c>
      <c r="F8132" s="10" t="s">
        <v>111</v>
      </c>
      <c r="G8132" s="10">
        <v>0</v>
      </c>
      <c r="H8132" s="10">
        <v>0</v>
      </c>
      <c r="I8132" s="10">
        <v>0.08</v>
      </c>
      <c r="J8132" s="10">
        <v>0</v>
      </c>
      <c r="K8132" s="10">
        <v>0.08</v>
      </c>
    </row>
    <row r="8133" spans="1:11" x14ac:dyDescent="0.35">
      <c r="A8133" s="9">
        <v>11736</v>
      </c>
      <c r="B8133" s="9" t="s">
        <v>4710</v>
      </c>
      <c r="C8133" s="9" t="s">
        <v>49</v>
      </c>
      <c r="D8133" s="9">
        <v>2007</v>
      </c>
      <c r="E8133" s="9" t="s">
        <v>1</v>
      </c>
      <c r="F8133" s="9" t="s">
        <v>118</v>
      </c>
      <c r="G8133" s="9">
        <v>7.0000000000000007E-2</v>
      </c>
      <c r="H8133" s="9">
        <v>0</v>
      </c>
      <c r="I8133" s="9">
        <v>0</v>
      </c>
      <c r="J8133" s="9">
        <v>0.01</v>
      </c>
      <c r="K8133" s="9">
        <v>7.0000000000000007E-2</v>
      </c>
    </row>
    <row r="8134" spans="1:11" x14ac:dyDescent="0.35">
      <c r="A8134" s="10">
        <v>11737</v>
      </c>
      <c r="B8134" s="10" t="s">
        <v>4711</v>
      </c>
      <c r="C8134" s="10" t="s">
        <v>72</v>
      </c>
      <c r="D8134" s="10">
        <v>1998</v>
      </c>
      <c r="E8134" s="10" t="s">
        <v>4</v>
      </c>
      <c r="F8134" s="10" t="s">
        <v>4712</v>
      </c>
      <c r="G8134" s="10">
        <v>0</v>
      </c>
      <c r="H8134" s="10">
        <v>0</v>
      </c>
      <c r="I8134" s="10">
        <v>7.0000000000000007E-2</v>
      </c>
      <c r="J8134" s="10">
        <v>0</v>
      </c>
      <c r="K8134" s="10">
        <v>7.0000000000000007E-2</v>
      </c>
    </row>
    <row r="8135" spans="1:11" x14ac:dyDescent="0.35">
      <c r="A8135" s="9">
        <v>11738</v>
      </c>
      <c r="B8135" s="9" t="s">
        <v>4713</v>
      </c>
      <c r="C8135" s="9" t="s">
        <v>42</v>
      </c>
      <c r="D8135" s="9">
        <v>2009</v>
      </c>
      <c r="E8135" s="9" t="s">
        <v>6</v>
      </c>
      <c r="F8135" s="9" t="s">
        <v>3198</v>
      </c>
      <c r="G8135" s="9">
        <v>7.0000000000000007E-2</v>
      </c>
      <c r="H8135" s="9">
        <v>0</v>
      </c>
      <c r="I8135" s="9">
        <v>0</v>
      </c>
      <c r="J8135" s="9">
        <v>0</v>
      </c>
      <c r="K8135" s="9">
        <v>7.0000000000000007E-2</v>
      </c>
    </row>
    <row r="8136" spans="1:11" x14ac:dyDescent="0.35">
      <c r="A8136" s="10">
        <v>11739</v>
      </c>
      <c r="B8136" s="10" t="s">
        <v>4714</v>
      </c>
      <c r="C8136" s="10" t="s">
        <v>34</v>
      </c>
      <c r="D8136" s="10">
        <v>2008</v>
      </c>
      <c r="E8136" s="10" t="s">
        <v>10</v>
      </c>
      <c r="F8136" s="10" t="s">
        <v>75</v>
      </c>
      <c r="G8136" s="10">
        <v>0</v>
      </c>
      <c r="H8136" s="10">
        <v>0</v>
      </c>
      <c r="I8136" s="10">
        <v>7.0000000000000007E-2</v>
      </c>
      <c r="J8136" s="10">
        <v>0</v>
      </c>
      <c r="K8136" s="10">
        <v>7.0000000000000007E-2</v>
      </c>
    </row>
    <row r="8137" spans="1:11" x14ac:dyDescent="0.35">
      <c r="A8137" s="9">
        <v>11740</v>
      </c>
      <c r="B8137" s="9" t="s">
        <v>4715</v>
      </c>
      <c r="C8137" s="9" t="s">
        <v>80</v>
      </c>
      <c r="D8137" s="9">
        <v>1994</v>
      </c>
      <c r="E8137" s="9" t="s">
        <v>3</v>
      </c>
      <c r="F8137" s="9" t="s">
        <v>46</v>
      </c>
      <c r="G8137" s="9">
        <v>0</v>
      </c>
      <c r="H8137" s="9">
        <v>0</v>
      </c>
      <c r="I8137" s="9">
        <v>7.0000000000000007E-2</v>
      </c>
      <c r="J8137" s="9">
        <v>0</v>
      </c>
      <c r="K8137" s="9">
        <v>7.0000000000000007E-2</v>
      </c>
    </row>
    <row r="8138" spans="1:11" x14ac:dyDescent="0.35">
      <c r="A8138" s="10">
        <v>11741</v>
      </c>
      <c r="B8138" s="10" t="s">
        <v>4716</v>
      </c>
      <c r="C8138" s="10" t="s">
        <v>34</v>
      </c>
      <c r="D8138" s="10">
        <v>2005</v>
      </c>
      <c r="E8138" s="10" t="s">
        <v>6</v>
      </c>
      <c r="F8138" s="10" t="s">
        <v>4717</v>
      </c>
      <c r="G8138" s="10">
        <v>0.04</v>
      </c>
      <c r="H8138" s="10">
        <v>0.03</v>
      </c>
      <c r="I8138" s="10">
        <v>0</v>
      </c>
      <c r="J8138" s="10">
        <v>0.01</v>
      </c>
      <c r="K8138" s="10">
        <v>7.0000000000000007E-2</v>
      </c>
    </row>
    <row r="8139" spans="1:11" x14ac:dyDescent="0.35">
      <c r="A8139" s="9">
        <v>11742</v>
      </c>
      <c r="B8139" s="9" t="s">
        <v>3827</v>
      </c>
      <c r="C8139" s="9" t="s">
        <v>72</v>
      </c>
      <c r="D8139" s="9">
        <v>1995</v>
      </c>
      <c r="E8139" s="9" t="s">
        <v>11</v>
      </c>
      <c r="F8139" s="9" t="s">
        <v>394</v>
      </c>
      <c r="G8139" s="9">
        <v>0</v>
      </c>
      <c r="H8139" s="9">
        <v>0</v>
      </c>
      <c r="I8139" s="9">
        <v>7.0000000000000007E-2</v>
      </c>
      <c r="J8139" s="9">
        <v>0</v>
      </c>
      <c r="K8139" s="9">
        <v>7.0000000000000007E-2</v>
      </c>
    </row>
    <row r="8140" spans="1:11" x14ac:dyDescent="0.35">
      <c r="A8140" s="10">
        <v>11743</v>
      </c>
      <c r="B8140" s="10" t="s">
        <v>4718</v>
      </c>
      <c r="C8140" s="10" t="s">
        <v>49</v>
      </c>
      <c r="D8140" s="10">
        <v>2010</v>
      </c>
      <c r="E8140" s="10" t="s">
        <v>6</v>
      </c>
      <c r="F8140" s="10" t="s">
        <v>67</v>
      </c>
      <c r="G8140" s="10">
        <v>7.0000000000000007E-2</v>
      </c>
      <c r="H8140" s="10">
        <v>0</v>
      </c>
      <c r="I8140" s="10">
        <v>0</v>
      </c>
      <c r="J8140" s="10">
        <v>0.01</v>
      </c>
      <c r="K8140" s="10">
        <v>7.0000000000000007E-2</v>
      </c>
    </row>
    <row r="8141" spans="1:11" x14ac:dyDescent="0.35">
      <c r="A8141" s="9">
        <v>11744</v>
      </c>
      <c r="B8141" s="9" t="s">
        <v>1775</v>
      </c>
      <c r="C8141" s="9" t="s">
        <v>102</v>
      </c>
      <c r="D8141" s="9">
        <v>2016</v>
      </c>
      <c r="E8141" s="9" t="s">
        <v>2</v>
      </c>
      <c r="F8141" s="9" t="s">
        <v>91</v>
      </c>
      <c r="G8141" s="9">
        <v>0.06</v>
      </c>
      <c r="H8141" s="9">
        <v>0</v>
      </c>
      <c r="I8141" s="9">
        <v>0</v>
      </c>
      <c r="J8141" s="9">
        <v>0.01</v>
      </c>
      <c r="K8141" s="9">
        <v>7.0000000000000007E-2</v>
      </c>
    </row>
    <row r="8142" spans="1:11" x14ac:dyDescent="0.35">
      <c r="A8142" s="10">
        <v>11745</v>
      </c>
      <c r="B8142" s="10" t="s">
        <v>1349</v>
      </c>
      <c r="C8142" s="10" t="s">
        <v>56</v>
      </c>
      <c r="D8142" s="10">
        <v>2012</v>
      </c>
      <c r="E8142" s="10" t="s">
        <v>11</v>
      </c>
      <c r="F8142" s="10" t="s">
        <v>75</v>
      </c>
      <c r="G8142" s="10">
        <v>0</v>
      </c>
      <c r="H8142" s="10">
        <v>0</v>
      </c>
      <c r="I8142" s="10">
        <v>7.0000000000000007E-2</v>
      </c>
      <c r="J8142" s="10">
        <v>0</v>
      </c>
      <c r="K8142" s="10">
        <v>7.0000000000000007E-2</v>
      </c>
    </row>
    <row r="8143" spans="1:11" x14ac:dyDescent="0.35">
      <c r="A8143" s="9">
        <v>11746</v>
      </c>
      <c r="B8143" s="9" t="s">
        <v>4719</v>
      </c>
      <c r="C8143" s="9" t="s">
        <v>42</v>
      </c>
      <c r="D8143" s="9">
        <v>2008</v>
      </c>
      <c r="E8143" s="9" t="s">
        <v>10</v>
      </c>
      <c r="F8143" s="9" t="s">
        <v>772</v>
      </c>
      <c r="G8143" s="9">
        <v>0</v>
      </c>
      <c r="H8143" s="9">
        <v>0</v>
      </c>
      <c r="I8143" s="9">
        <v>7.0000000000000007E-2</v>
      </c>
      <c r="J8143" s="9">
        <v>0</v>
      </c>
      <c r="K8143" s="9">
        <v>7.0000000000000007E-2</v>
      </c>
    </row>
    <row r="8144" spans="1:11" x14ac:dyDescent="0.35">
      <c r="A8144" s="10">
        <v>11747</v>
      </c>
      <c r="B8144" s="10" t="s">
        <v>4720</v>
      </c>
      <c r="C8144" s="10" t="s">
        <v>44</v>
      </c>
      <c r="D8144" s="10">
        <v>2010</v>
      </c>
      <c r="E8144" s="10" t="s">
        <v>11</v>
      </c>
      <c r="F8144" s="10" t="s">
        <v>57</v>
      </c>
      <c r="G8144" s="10">
        <v>0</v>
      </c>
      <c r="H8144" s="10">
        <v>0</v>
      </c>
      <c r="I8144" s="10">
        <v>7.0000000000000007E-2</v>
      </c>
      <c r="J8144" s="10">
        <v>0</v>
      </c>
      <c r="K8144" s="10">
        <v>7.0000000000000007E-2</v>
      </c>
    </row>
    <row r="8145" spans="1:11" x14ac:dyDescent="0.35">
      <c r="A8145" s="9">
        <v>11748</v>
      </c>
      <c r="B8145" s="9" t="s">
        <v>4721</v>
      </c>
      <c r="C8145" s="9" t="s">
        <v>94</v>
      </c>
      <c r="D8145" s="9">
        <v>2009</v>
      </c>
      <c r="E8145" s="9" t="s">
        <v>4</v>
      </c>
      <c r="F8145" s="9" t="s">
        <v>1527</v>
      </c>
      <c r="G8145" s="9">
        <v>0</v>
      </c>
      <c r="H8145" s="9">
        <v>0.06</v>
      </c>
      <c r="I8145" s="9">
        <v>0</v>
      </c>
      <c r="J8145" s="9">
        <v>0.02</v>
      </c>
      <c r="K8145" s="9">
        <v>7.0000000000000007E-2</v>
      </c>
    </row>
    <row r="8146" spans="1:11" x14ac:dyDescent="0.35">
      <c r="A8146" s="10">
        <v>11749</v>
      </c>
      <c r="B8146" s="10" t="s">
        <v>643</v>
      </c>
      <c r="C8146" s="10" t="s">
        <v>70</v>
      </c>
      <c r="D8146" s="10">
        <v>2008</v>
      </c>
      <c r="E8146" s="10" t="s">
        <v>1</v>
      </c>
      <c r="F8146" s="10" t="s">
        <v>644</v>
      </c>
      <c r="G8146" s="10">
        <v>0.06</v>
      </c>
      <c r="H8146" s="10">
        <v>0.01</v>
      </c>
      <c r="I8146" s="10">
        <v>0</v>
      </c>
      <c r="J8146" s="10">
        <v>0.01</v>
      </c>
      <c r="K8146" s="10">
        <v>7.0000000000000007E-2</v>
      </c>
    </row>
    <row r="8147" spans="1:11" x14ac:dyDescent="0.35">
      <c r="A8147" s="9">
        <v>11750</v>
      </c>
      <c r="B8147" s="9" t="s">
        <v>4722</v>
      </c>
      <c r="C8147" s="9" t="s">
        <v>34</v>
      </c>
      <c r="D8147" s="9">
        <v>2002</v>
      </c>
      <c r="E8147" s="9" t="s">
        <v>4</v>
      </c>
      <c r="F8147" s="9" t="s">
        <v>447</v>
      </c>
      <c r="G8147" s="9">
        <v>0.04</v>
      </c>
      <c r="H8147" s="9">
        <v>0.03</v>
      </c>
      <c r="I8147" s="9">
        <v>0</v>
      </c>
      <c r="J8147" s="9">
        <v>0.01</v>
      </c>
      <c r="K8147" s="9">
        <v>7.0000000000000007E-2</v>
      </c>
    </row>
    <row r="8148" spans="1:11" x14ac:dyDescent="0.35">
      <c r="A8148" s="10">
        <v>11751</v>
      </c>
      <c r="B8148" s="10" t="s">
        <v>4723</v>
      </c>
      <c r="C8148" s="10" t="s">
        <v>83</v>
      </c>
      <c r="D8148" s="10">
        <v>1987</v>
      </c>
      <c r="E8148" s="10" t="s">
        <v>1</v>
      </c>
      <c r="F8148" s="10" t="s">
        <v>118</v>
      </c>
      <c r="G8148" s="10">
        <v>7.0000000000000007E-2</v>
      </c>
      <c r="H8148" s="10">
        <v>0</v>
      </c>
      <c r="I8148" s="10">
        <v>0</v>
      </c>
      <c r="J8148" s="10">
        <v>0</v>
      </c>
      <c r="K8148" s="10">
        <v>7.0000000000000007E-2</v>
      </c>
    </row>
    <row r="8149" spans="1:11" x14ac:dyDescent="0.35">
      <c r="A8149" s="9">
        <v>11752</v>
      </c>
      <c r="B8149" s="9" t="s">
        <v>3048</v>
      </c>
      <c r="C8149" s="9" t="s">
        <v>69</v>
      </c>
      <c r="D8149" s="9">
        <v>2011</v>
      </c>
      <c r="E8149" s="9" t="s">
        <v>1</v>
      </c>
      <c r="F8149" s="9" t="s">
        <v>38</v>
      </c>
      <c r="G8149" s="9">
        <v>0</v>
      </c>
      <c r="H8149" s="9">
        <v>0</v>
      </c>
      <c r="I8149" s="9">
        <v>7.0000000000000007E-2</v>
      </c>
      <c r="J8149" s="9">
        <v>0</v>
      </c>
      <c r="K8149" s="9">
        <v>7.0000000000000007E-2</v>
      </c>
    </row>
    <row r="8150" spans="1:11" x14ac:dyDescent="0.35">
      <c r="A8150" s="10">
        <v>11753</v>
      </c>
      <c r="B8150" s="10" t="s">
        <v>4724</v>
      </c>
      <c r="C8150" s="10" t="s">
        <v>2738</v>
      </c>
      <c r="D8150" s="10">
        <v>1994</v>
      </c>
      <c r="E8150" s="10" t="s">
        <v>3</v>
      </c>
      <c r="F8150" s="10" t="s">
        <v>46</v>
      </c>
      <c r="G8150" s="10">
        <v>0</v>
      </c>
      <c r="H8150" s="10">
        <v>0</v>
      </c>
      <c r="I8150" s="10">
        <v>7.0000000000000007E-2</v>
      </c>
      <c r="J8150" s="10">
        <v>0</v>
      </c>
      <c r="K8150" s="10">
        <v>7.0000000000000007E-2</v>
      </c>
    </row>
    <row r="8151" spans="1:11" x14ac:dyDescent="0.35">
      <c r="A8151" s="9">
        <v>11754</v>
      </c>
      <c r="B8151" s="9" t="s">
        <v>4725</v>
      </c>
      <c r="C8151" s="9" t="s">
        <v>49</v>
      </c>
      <c r="D8151" s="9">
        <v>2010</v>
      </c>
      <c r="E8151" s="9" t="s">
        <v>11</v>
      </c>
      <c r="F8151" s="9" t="s">
        <v>1882</v>
      </c>
      <c r="G8151" s="9">
        <v>0</v>
      </c>
      <c r="H8151" s="9">
        <v>0</v>
      </c>
      <c r="I8151" s="9">
        <v>7.0000000000000007E-2</v>
      </c>
      <c r="J8151" s="9">
        <v>0</v>
      </c>
      <c r="K8151" s="9">
        <v>7.0000000000000007E-2</v>
      </c>
    </row>
    <row r="8152" spans="1:11" x14ac:dyDescent="0.35">
      <c r="A8152" s="10">
        <v>11755</v>
      </c>
      <c r="B8152" s="10" t="s">
        <v>4726</v>
      </c>
      <c r="C8152" s="10" t="s">
        <v>72</v>
      </c>
      <c r="D8152" s="10">
        <v>1997</v>
      </c>
      <c r="E8152" s="10" t="s">
        <v>5</v>
      </c>
      <c r="F8152" s="10" t="s">
        <v>91</v>
      </c>
      <c r="G8152" s="10">
        <v>0.04</v>
      </c>
      <c r="H8152" s="10">
        <v>0.03</v>
      </c>
      <c r="I8152" s="10">
        <v>0</v>
      </c>
      <c r="J8152" s="10">
        <v>0</v>
      </c>
      <c r="K8152" s="10">
        <v>7.0000000000000007E-2</v>
      </c>
    </row>
    <row r="8153" spans="1:11" x14ac:dyDescent="0.35">
      <c r="A8153" s="9">
        <v>11756</v>
      </c>
      <c r="B8153" s="9" t="s">
        <v>4727</v>
      </c>
      <c r="C8153" s="9" t="s">
        <v>44</v>
      </c>
      <c r="D8153" s="9">
        <v>2006</v>
      </c>
      <c r="E8153" s="9" t="s">
        <v>6</v>
      </c>
      <c r="F8153" s="9" t="s">
        <v>46</v>
      </c>
      <c r="G8153" s="9">
        <v>0</v>
      </c>
      <c r="H8153" s="9">
        <v>0</v>
      </c>
      <c r="I8153" s="9">
        <v>7.0000000000000007E-2</v>
      </c>
      <c r="J8153" s="9">
        <v>0</v>
      </c>
      <c r="K8153" s="9">
        <v>7.0000000000000007E-2</v>
      </c>
    </row>
    <row r="8154" spans="1:11" x14ac:dyDescent="0.35">
      <c r="A8154" s="10">
        <v>11757</v>
      </c>
      <c r="B8154" s="10" t="s">
        <v>4728</v>
      </c>
      <c r="C8154" s="10" t="s">
        <v>49</v>
      </c>
      <c r="D8154" s="11" t="s">
        <v>145</v>
      </c>
      <c r="E8154" s="10" t="s">
        <v>4</v>
      </c>
      <c r="F8154" s="10" t="s">
        <v>91</v>
      </c>
      <c r="G8154" s="10">
        <v>0</v>
      </c>
      <c r="H8154" s="10">
        <v>0</v>
      </c>
      <c r="I8154" s="10">
        <v>7.0000000000000007E-2</v>
      </c>
      <c r="J8154" s="10">
        <v>0</v>
      </c>
      <c r="K8154" s="10">
        <v>7.0000000000000007E-2</v>
      </c>
    </row>
    <row r="8155" spans="1:11" x14ac:dyDescent="0.35">
      <c r="A8155" s="9">
        <v>11758</v>
      </c>
      <c r="B8155" s="9" t="s">
        <v>4729</v>
      </c>
      <c r="C8155" s="9" t="s">
        <v>34</v>
      </c>
      <c r="D8155" s="9">
        <v>2003</v>
      </c>
      <c r="E8155" s="9" t="s">
        <v>2</v>
      </c>
      <c r="F8155" s="9" t="s">
        <v>177</v>
      </c>
      <c r="G8155" s="9">
        <v>0.04</v>
      </c>
      <c r="H8155" s="9">
        <v>0.03</v>
      </c>
      <c r="I8155" s="9">
        <v>0</v>
      </c>
      <c r="J8155" s="9">
        <v>0.01</v>
      </c>
      <c r="K8155" s="9">
        <v>7.0000000000000007E-2</v>
      </c>
    </row>
    <row r="8156" spans="1:11" x14ac:dyDescent="0.35">
      <c r="A8156" s="10">
        <v>11759</v>
      </c>
      <c r="B8156" s="10" t="s">
        <v>4730</v>
      </c>
      <c r="C8156" s="10" t="s">
        <v>88</v>
      </c>
      <c r="D8156" s="10">
        <v>2014</v>
      </c>
      <c r="E8156" s="10" t="s">
        <v>4</v>
      </c>
      <c r="F8156" s="10" t="s">
        <v>937</v>
      </c>
      <c r="G8156" s="10">
        <v>0</v>
      </c>
      <c r="H8156" s="10">
        <v>0</v>
      </c>
      <c r="I8156" s="10">
        <v>7.0000000000000007E-2</v>
      </c>
      <c r="J8156" s="10">
        <v>0</v>
      </c>
      <c r="K8156" s="10">
        <v>7.0000000000000007E-2</v>
      </c>
    </row>
    <row r="8157" spans="1:11" x14ac:dyDescent="0.35">
      <c r="A8157" s="9">
        <v>11760</v>
      </c>
      <c r="B8157" s="9" t="s">
        <v>3585</v>
      </c>
      <c r="C8157" s="9" t="s">
        <v>69</v>
      </c>
      <c r="D8157" s="9">
        <v>2008</v>
      </c>
      <c r="E8157" s="9" t="s">
        <v>7</v>
      </c>
      <c r="F8157" s="9" t="s">
        <v>43</v>
      </c>
      <c r="G8157" s="9">
        <v>7.0000000000000007E-2</v>
      </c>
      <c r="H8157" s="9">
        <v>0</v>
      </c>
      <c r="I8157" s="9">
        <v>0</v>
      </c>
      <c r="J8157" s="9">
        <v>0.01</v>
      </c>
      <c r="K8157" s="9">
        <v>7.0000000000000007E-2</v>
      </c>
    </row>
    <row r="8158" spans="1:11" x14ac:dyDescent="0.35">
      <c r="A8158" s="10">
        <v>11761</v>
      </c>
      <c r="B8158" s="10" t="s">
        <v>4731</v>
      </c>
      <c r="C8158" s="10" t="s">
        <v>36</v>
      </c>
      <c r="D8158" s="10">
        <v>2004</v>
      </c>
      <c r="E8158" s="10" t="s">
        <v>2</v>
      </c>
      <c r="F8158" s="10" t="s">
        <v>53</v>
      </c>
      <c r="G8158" s="10">
        <v>0</v>
      </c>
      <c r="H8158" s="10">
        <v>0</v>
      </c>
      <c r="I8158" s="10">
        <v>7.0000000000000007E-2</v>
      </c>
      <c r="J8158" s="10">
        <v>0</v>
      </c>
      <c r="K8158" s="10">
        <v>7.0000000000000007E-2</v>
      </c>
    </row>
    <row r="8159" spans="1:11" x14ac:dyDescent="0.35">
      <c r="A8159" s="9">
        <v>11762</v>
      </c>
      <c r="B8159" s="9" t="s">
        <v>1086</v>
      </c>
      <c r="C8159" s="9" t="s">
        <v>39</v>
      </c>
      <c r="D8159" s="9">
        <v>2003</v>
      </c>
      <c r="E8159" s="9" t="s">
        <v>2</v>
      </c>
      <c r="F8159" s="9" t="s">
        <v>50</v>
      </c>
      <c r="G8159" s="9">
        <v>0.06</v>
      </c>
      <c r="H8159" s="9">
        <v>0.02</v>
      </c>
      <c r="I8159" s="9">
        <v>0</v>
      </c>
      <c r="J8159" s="9">
        <v>0</v>
      </c>
      <c r="K8159" s="9">
        <v>7.0000000000000007E-2</v>
      </c>
    </row>
    <row r="8160" spans="1:11" x14ac:dyDescent="0.35">
      <c r="A8160" s="10">
        <v>11763</v>
      </c>
      <c r="B8160" s="10" t="s">
        <v>4732</v>
      </c>
      <c r="C8160" s="10" t="s">
        <v>49</v>
      </c>
      <c r="D8160" s="10">
        <v>2009</v>
      </c>
      <c r="E8160" s="10" t="s">
        <v>11</v>
      </c>
      <c r="F8160" s="10" t="s">
        <v>900</v>
      </c>
      <c r="G8160" s="10">
        <v>7.0000000000000007E-2</v>
      </c>
      <c r="H8160" s="10">
        <v>0</v>
      </c>
      <c r="I8160" s="10">
        <v>0</v>
      </c>
      <c r="J8160" s="10">
        <v>0</v>
      </c>
      <c r="K8160" s="10">
        <v>7.0000000000000007E-2</v>
      </c>
    </row>
    <row r="8161" spans="1:11" x14ac:dyDescent="0.35">
      <c r="A8161" s="9">
        <v>11764</v>
      </c>
      <c r="B8161" s="9" t="s">
        <v>4733</v>
      </c>
      <c r="C8161" s="9" t="s">
        <v>44</v>
      </c>
      <c r="D8161" s="9">
        <v>2010</v>
      </c>
      <c r="E8161" s="9" t="s">
        <v>6</v>
      </c>
      <c r="F8161" s="9" t="s">
        <v>184</v>
      </c>
      <c r="G8161" s="9">
        <v>0</v>
      </c>
      <c r="H8161" s="9">
        <v>0</v>
      </c>
      <c r="I8161" s="9">
        <v>7.0000000000000007E-2</v>
      </c>
      <c r="J8161" s="9">
        <v>0</v>
      </c>
      <c r="K8161" s="9">
        <v>7.0000000000000007E-2</v>
      </c>
    </row>
    <row r="8162" spans="1:11" x14ac:dyDescent="0.35">
      <c r="A8162" s="10">
        <v>11765</v>
      </c>
      <c r="B8162" s="10" t="s">
        <v>4734</v>
      </c>
      <c r="C8162" s="10" t="s">
        <v>42</v>
      </c>
      <c r="D8162" s="10">
        <v>2012</v>
      </c>
      <c r="E8162" s="10" t="s">
        <v>6</v>
      </c>
      <c r="F8162" s="10" t="s">
        <v>194</v>
      </c>
      <c r="G8162" s="10">
        <v>0</v>
      </c>
      <c r="H8162" s="10">
        <v>7.0000000000000007E-2</v>
      </c>
      <c r="I8162" s="10">
        <v>0</v>
      </c>
      <c r="J8162" s="10">
        <v>0.01</v>
      </c>
      <c r="K8162" s="10">
        <v>7.0000000000000007E-2</v>
      </c>
    </row>
    <row r="8163" spans="1:11" x14ac:dyDescent="0.35">
      <c r="A8163" s="9">
        <v>11766</v>
      </c>
      <c r="B8163" s="9" t="s">
        <v>4709</v>
      </c>
      <c r="C8163" s="9" t="s">
        <v>56</v>
      </c>
      <c r="D8163" s="9">
        <v>2015</v>
      </c>
      <c r="E8163" s="9" t="s">
        <v>4</v>
      </c>
      <c r="F8163" s="9" t="s">
        <v>111</v>
      </c>
      <c r="G8163" s="9">
        <v>0</v>
      </c>
      <c r="H8163" s="9">
        <v>0</v>
      </c>
      <c r="I8163" s="9">
        <v>7.0000000000000007E-2</v>
      </c>
      <c r="J8163" s="9">
        <v>0</v>
      </c>
      <c r="K8163" s="9">
        <v>7.0000000000000007E-2</v>
      </c>
    </row>
    <row r="8164" spans="1:11" x14ac:dyDescent="0.35">
      <c r="A8164" s="10">
        <v>11767</v>
      </c>
      <c r="B8164" s="10" t="s">
        <v>3963</v>
      </c>
      <c r="C8164" s="10" t="s">
        <v>69</v>
      </c>
      <c r="D8164" s="10">
        <v>2011</v>
      </c>
      <c r="E8164" s="10" t="s">
        <v>9</v>
      </c>
      <c r="F8164" s="10" t="s">
        <v>43</v>
      </c>
      <c r="G8164" s="10">
        <v>0.05</v>
      </c>
      <c r="H8164" s="10">
        <v>0.01</v>
      </c>
      <c r="I8164" s="10">
        <v>0</v>
      </c>
      <c r="J8164" s="10">
        <v>0.01</v>
      </c>
      <c r="K8164" s="10">
        <v>7.0000000000000007E-2</v>
      </c>
    </row>
    <row r="8165" spans="1:11" x14ac:dyDescent="0.35">
      <c r="A8165" s="9">
        <v>11768</v>
      </c>
      <c r="B8165" s="9" t="s">
        <v>4207</v>
      </c>
      <c r="C8165" s="9" t="s">
        <v>69</v>
      </c>
      <c r="D8165" s="9">
        <v>2011</v>
      </c>
      <c r="E8165" s="9" t="s">
        <v>3</v>
      </c>
      <c r="F8165" s="9" t="s">
        <v>38</v>
      </c>
      <c r="G8165" s="9">
        <v>7.0000000000000007E-2</v>
      </c>
      <c r="H8165" s="9">
        <v>0</v>
      </c>
      <c r="I8165" s="9">
        <v>0</v>
      </c>
      <c r="J8165" s="9">
        <v>0.01</v>
      </c>
      <c r="K8165" s="9">
        <v>7.0000000000000007E-2</v>
      </c>
    </row>
    <row r="8166" spans="1:11" x14ac:dyDescent="0.35">
      <c r="A8166" s="10">
        <v>11769</v>
      </c>
      <c r="B8166" s="10" t="s">
        <v>4735</v>
      </c>
      <c r="C8166" s="10" t="s">
        <v>36</v>
      </c>
      <c r="D8166" s="10">
        <v>2002</v>
      </c>
      <c r="E8166" s="10" t="s">
        <v>2</v>
      </c>
      <c r="F8166" s="10" t="s">
        <v>91</v>
      </c>
      <c r="G8166" s="10">
        <v>0.05</v>
      </c>
      <c r="H8166" s="10">
        <v>0.02</v>
      </c>
      <c r="I8166" s="10">
        <v>0</v>
      </c>
      <c r="J8166" s="10">
        <v>0</v>
      </c>
      <c r="K8166" s="10">
        <v>7.0000000000000007E-2</v>
      </c>
    </row>
    <row r="8167" spans="1:11" x14ac:dyDescent="0.35">
      <c r="A8167" s="9">
        <v>11770</v>
      </c>
      <c r="B8167" s="9" t="s">
        <v>4736</v>
      </c>
      <c r="C8167" s="9" t="s">
        <v>72</v>
      </c>
      <c r="D8167" s="9">
        <v>2000</v>
      </c>
      <c r="E8167" s="9" t="s">
        <v>10</v>
      </c>
      <c r="F8167" s="9" t="s">
        <v>244</v>
      </c>
      <c r="G8167" s="9">
        <v>0.04</v>
      </c>
      <c r="H8167" s="9">
        <v>0.03</v>
      </c>
      <c r="I8167" s="9">
        <v>0</v>
      </c>
      <c r="J8167" s="9">
        <v>0</v>
      </c>
      <c r="K8167" s="9">
        <v>7.0000000000000007E-2</v>
      </c>
    </row>
    <row r="8168" spans="1:11" x14ac:dyDescent="0.35">
      <c r="A8168" s="10">
        <v>11771</v>
      </c>
      <c r="B8168" s="10" t="s">
        <v>4737</v>
      </c>
      <c r="C8168" s="10" t="s">
        <v>72</v>
      </c>
      <c r="D8168" s="10">
        <v>1996</v>
      </c>
      <c r="E8168" s="10" t="s">
        <v>1</v>
      </c>
      <c r="F8168" s="10" t="s">
        <v>76</v>
      </c>
      <c r="G8168" s="10">
        <v>0.04</v>
      </c>
      <c r="H8168" s="10">
        <v>0.03</v>
      </c>
      <c r="I8168" s="10">
        <v>0</v>
      </c>
      <c r="J8168" s="10">
        <v>0</v>
      </c>
      <c r="K8168" s="10">
        <v>7.0000000000000007E-2</v>
      </c>
    </row>
    <row r="8169" spans="1:11" x14ac:dyDescent="0.35">
      <c r="A8169" s="9">
        <v>11772</v>
      </c>
      <c r="B8169" s="9" t="s">
        <v>4738</v>
      </c>
      <c r="C8169" s="9" t="s">
        <v>49</v>
      </c>
      <c r="D8169" s="9">
        <v>2011</v>
      </c>
      <c r="E8169" s="9" t="s">
        <v>5</v>
      </c>
      <c r="F8169" s="9" t="s">
        <v>279</v>
      </c>
      <c r="G8169" s="9">
        <v>0</v>
      </c>
      <c r="H8169" s="9">
        <v>0.06</v>
      </c>
      <c r="I8169" s="9">
        <v>0</v>
      </c>
      <c r="J8169" s="9">
        <v>0.01</v>
      </c>
      <c r="K8169" s="9">
        <v>7.0000000000000007E-2</v>
      </c>
    </row>
    <row r="8170" spans="1:11" x14ac:dyDescent="0.35">
      <c r="A8170" s="10">
        <v>11773</v>
      </c>
      <c r="B8170" s="10" t="s">
        <v>4739</v>
      </c>
      <c r="C8170" s="10" t="s">
        <v>44</v>
      </c>
      <c r="D8170" s="10">
        <v>2005</v>
      </c>
      <c r="E8170" s="10" t="s">
        <v>9</v>
      </c>
      <c r="F8170" s="10" t="s">
        <v>75</v>
      </c>
      <c r="G8170" s="10">
        <v>0</v>
      </c>
      <c r="H8170" s="10">
        <v>0</v>
      </c>
      <c r="I8170" s="10">
        <v>7.0000000000000007E-2</v>
      </c>
      <c r="J8170" s="10">
        <v>0</v>
      </c>
      <c r="K8170" s="10">
        <v>7.0000000000000007E-2</v>
      </c>
    </row>
    <row r="8171" spans="1:11" x14ac:dyDescent="0.35">
      <c r="A8171" s="9">
        <v>11774</v>
      </c>
      <c r="B8171" s="9" t="s">
        <v>4740</v>
      </c>
      <c r="C8171" s="9" t="s">
        <v>88</v>
      </c>
      <c r="D8171" s="9">
        <v>2013</v>
      </c>
      <c r="E8171" s="9" t="s">
        <v>11</v>
      </c>
      <c r="F8171" s="9" t="s">
        <v>2450</v>
      </c>
      <c r="G8171" s="9">
        <v>0</v>
      </c>
      <c r="H8171" s="9">
        <v>0</v>
      </c>
      <c r="I8171" s="9">
        <v>7.0000000000000007E-2</v>
      </c>
      <c r="J8171" s="9">
        <v>0</v>
      </c>
      <c r="K8171" s="9">
        <v>7.0000000000000007E-2</v>
      </c>
    </row>
    <row r="8172" spans="1:11" x14ac:dyDescent="0.35">
      <c r="A8172" s="10">
        <v>11775</v>
      </c>
      <c r="B8172" s="10" t="s">
        <v>4741</v>
      </c>
      <c r="C8172" s="10" t="s">
        <v>88</v>
      </c>
      <c r="D8172" s="10">
        <v>2015</v>
      </c>
      <c r="E8172" s="10" t="s">
        <v>6</v>
      </c>
      <c r="F8172" s="10" t="s">
        <v>75</v>
      </c>
      <c r="G8172" s="10">
        <v>0</v>
      </c>
      <c r="H8172" s="10">
        <v>0</v>
      </c>
      <c r="I8172" s="10">
        <v>7.0000000000000007E-2</v>
      </c>
      <c r="J8172" s="10">
        <v>0</v>
      </c>
      <c r="K8172" s="10">
        <v>7.0000000000000007E-2</v>
      </c>
    </row>
    <row r="8173" spans="1:11" x14ac:dyDescent="0.35">
      <c r="A8173" s="9">
        <v>11776</v>
      </c>
      <c r="B8173" s="9" t="s">
        <v>4742</v>
      </c>
      <c r="C8173" s="9" t="s">
        <v>34</v>
      </c>
      <c r="D8173" s="9">
        <v>2001</v>
      </c>
      <c r="E8173" s="9" t="s">
        <v>9</v>
      </c>
      <c r="F8173" s="9" t="s">
        <v>57</v>
      </c>
      <c r="G8173" s="9">
        <v>0.04</v>
      </c>
      <c r="H8173" s="9">
        <v>0.03</v>
      </c>
      <c r="I8173" s="9">
        <v>0</v>
      </c>
      <c r="J8173" s="9">
        <v>0.01</v>
      </c>
      <c r="K8173" s="9">
        <v>7.0000000000000007E-2</v>
      </c>
    </row>
    <row r="8174" spans="1:11" x14ac:dyDescent="0.35">
      <c r="A8174" s="10">
        <v>11777</v>
      </c>
      <c r="B8174" s="10" t="s">
        <v>4743</v>
      </c>
      <c r="C8174" s="10" t="s">
        <v>49</v>
      </c>
      <c r="D8174" s="10">
        <v>2011</v>
      </c>
      <c r="E8174" s="10" t="s">
        <v>5</v>
      </c>
      <c r="F8174" s="10" t="s">
        <v>266</v>
      </c>
      <c r="G8174" s="10">
        <v>7.0000000000000007E-2</v>
      </c>
      <c r="H8174" s="10">
        <v>0</v>
      </c>
      <c r="I8174" s="10">
        <v>0</v>
      </c>
      <c r="J8174" s="10">
        <v>0.01</v>
      </c>
      <c r="K8174" s="10">
        <v>7.0000000000000007E-2</v>
      </c>
    </row>
    <row r="8175" spans="1:11" x14ac:dyDescent="0.35">
      <c r="A8175" s="9">
        <v>11778</v>
      </c>
      <c r="B8175" s="9" t="s">
        <v>1185</v>
      </c>
      <c r="C8175" s="9" t="s">
        <v>39</v>
      </c>
      <c r="D8175" s="9">
        <v>2006</v>
      </c>
      <c r="E8175" s="9" t="s">
        <v>9</v>
      </c>
      <c r="F8175" s="9" t="s">
        <v>50</v>
      </c>
      <c r="G8175" s="9">
        <v>0.06</v>
      </c>
      <c r="H8175" s="9">
        <v>0.02</v>
      </c>
      <c r="I8175" s="9">
        <v>0</v>
      </c>
      <c r="J8175" s="9">
        <v>0</v>
      </c>
      <c r="K8175" s="9">
        <v>7.0000000000000007E-2</v>
      </c>
    </row>
    <row r="8176" spans="1:11" x14ac:dyDescent="0.35">
      <c r="A8176" s="10">
        <v>11779</v>
      </c>
      <c r="B8176" s="10" t="s">
        <v>1735</v>
      </c>
      <c r="C8176" s="10" t="s">
        <v>149</v>
      </c>
      <c r="D8176" s="10">
        <v>2003</v>
      </c>
      <c r="E8176" s="10" t="s">
        <v>12</v>
      </c>
      <c r="F8176" s="10" t="s">
        <v>43</v>
      </c>
      <c r="G8176" s="10">
        <v>0.06</v>
      </c>
      <c r="H8176" s="10">
        <v>0.01</v>
      </c>
      <c r="I8176" s="10">
        <v>0</v>
      </c>
      <c r="J8176" s="10">
        <v>0</v>
      </c>
      <c r="K8176" s="10">
        <v>7.0000000000000007E-2</v>
      </c>
    </row>
    <row r="8177" spans="1:11" x14ac:dyDescent="0.35">
      <c r="A8177" s="9">
        <v>11780</v>
      </c>
      <c r="B8177" s="9" t="s">
        <v>3780</v>
      </c>
      <c r="C8177" s="9" t="s">
        <v>88</v>
      </c>
      <c r="D8177" s="9">
        <v>2015</v>
      </c>
      <c r="E8177" s="9" t="s">
        <v>9</v>
      </c>
      <c r="F8177" s="9" t="s">
        <v>1142</v>
      </c>
      <c r="G8177" s="9">
        <v>0.02</v>
      </c>
      <c r="H8177" s="9">
        <v>0.05</v>
      </c>
      <c r="I8177" s="9">
        <v>0</v>
      </c>
      <c r="J8177" s="9">
        <v>0.01</v>
      </c>
      <c r="K8177" s="9">
        <v>7.0000000000000007E-2</v>
      </c>
    </row>
    <row r="8178" spans="1:11" x14ac:dyDescent="0.35">
      <c r="A8178" s="10">
        <v>11781</v>
      </c>
      <c r="B8178" s="10" t="s">
        <v>4744</v>
      </c>
      <c r="C8178" s="10" t="s">
        <v>88</v>
      </c>
      <c r="D8178" s="10">
        <v>2015</v>
      </c>
      <c r="E8178" s="10" t="s">
        <v>10</v>
      </c>
      <c r="F8178" s="10" t="s">
        <v>624</v>
      </c>
      <c r="G8178" s="10">
        <v>0</v>
      </c>
      <c r="H8178" s="10">
        <v>0</v>
      </c>
      <c r="I8178" s="10">
        <v>7.0000000000000007E-2</v>
      </c>
      <c r="J8178" s="10">
        <v>0</v>
      </c>
      <c r="K8178" s="10">
        <v>7.0000000000000007E-2</v>
      </c>
    </row>
    <row r="8179" spans="1:11" x14ac:dyDescent="0.35">
      <c r="A8179" s="9">
        <v>11782</v>
      </c>
      <c r="B8179" s="9" t="s">
        <v>4745</v>
      </c>
      <c r="C8179" s="9" t="s">
        <v>49</v>
      </c>
      <c r="D8179" s="9">
        <v>2011</v>
      </c>
      <c r="E8179" s="9" t="s">
        <v>5</v>
      </c>
      <c r="F8179" s="9" t="s">
        <v>3430</v>
      </c>
      <c r="G8179" s="9">
        <v>0.04</v>
      </c>
      <c r="H8179" s="9">
        <v>0.03</v>
      </c>
      <c r="I8179" s="9">
        <v>0</v>
      </c>
      <c r="J8179" s="9">
        <v>0.01</v>
      </c>
      <c r="K8179" s="9">
        <v>7.0000000000000007E-2</v>
      </c>
    </row>
    <row r="8180" spans="1:11" x14ac:dyDescent="0.35">
      <c r="A8180" s="10">
        <v>11783</v>
      </c>
      <c r="B8180" s="10" t="s">
        <v>4746</v>
      </c>
      <c r="C8180" s="10" t="s">
        <v>49</v>
      </c>
      <c r="D8180" s="10">
        <v>2009</v>
      </c>
      <c r="E8180" s="10" t="s">
        <v>8</v>
      </c>
      <c r="F8180" s="10" t="s">
        <v>194</v>
      </c>
      <c r="G8180" s="10">
        <v>7.0000000000000007E-2</v>
      </c>
      <c r="H8180" s="10">
        <v>0</v>
      </c>
      <c r="I8180" s="10">
        <v>0</v>
      </c>
      <c r="J8180" s="10">
        <v>0.01</v>
      </c>
      <c r="K8180" s="10">
        <v>7.0000000000000007E-2</v>
      </c>
    </row>
    <row r="8181" spans="1:11" x14ac:dyDescent="0.35">
      <c r="A8181" s="9">
        <v>11784</v>
      </c>
      <c r="B8181" s="9" t="s">
        <v>2372</v>
      </c>
      <c r="C8181" s="9" t="s">
        <v>56</v>
      </c>
      <c r="D8181" s="9">
        <v>2013</v>
      </c>
      <c r="E8181" s="9" t="s">
        <v>9</v>
      </c>
      <c r="F8181" s="9" t="s">
        <v>111</v>
      </c>
      <c r="G8181" s="9">
        <v>0</v>
      </c>
      <c r="H8181" s="9">
        <v>0</v>
      </c>
      <c r="I8181" s="9">
        <v>7.0000000000000007E-2</v>
      </c>
      <c r="J8181" s="9">
        <v>0</v>
      </c>
      <c r="K8181" s="9">
        <v>7.0000000000000007E-2</v>
      </c>
    </row>
    <row r="8182" spans="1:11" x14ac:dyDescent="0.35">
      <c r="A8182" s="10">
        <v>11785</v>
      </c>
      <c r="B8182" s="10" t="s">
        <v>4080</v>
      </c>
      <c r="C8182" s="10" t="s">
        <v>56</v>
      </c>
      <c r="D8182" s="10">
        <v>2013</v>
      </c>
      <c r="E8182" s="10" t="s">
        <v>11</v>
      </c>
      <c r="F8182" s="10" t="s">
        <v>73</v>
      </c>
      <c r="G8182" s="10">
        <v>0</v>
      </c>
      <c r="H8182" s="10">
        <v>0</v>
      </c>
      <c r="I8182" s="10">
        <v>7.0000000000000007E-2</v>
      </c>
      <c r="J8182" s="10">
        <v>0</v>
      </c>
      <c r="K8182" s="10">
        <v>7.0000000000000007E-2</v>
      </c>
    </row>
    <row r="8183" spans="1:11" x14ac:dyDescent="0.35">
      <c r="A8183" s="9">
        <v>11786</v>
      </c>
      <c r="B8183" s="9" t="s">
        <v>4747</v>
      </c>
      <c r="C8183" s="9" t="s">
        <v>80</v>
      </c>
      <c r="D8183" s="9">
        <v>1997</v>
      </c>
      <c r="E8183" s="9" t="s">
        <v>11</v>
      </c>
      <c r="F8183" s="9" t="s">
        <v>4748</v>
      </c>
      <c r="G8183" s="9">
        <v>0</v>
      </c>
      <c r="H8183" s="9">
        <v>0</v>
      </c>
      <c r="I8183" s="9">
        <v>7.0000000000000007E-2</v>
      </c>
      <c r="J8183" s="9">
        <v>0</v>
      </c>
      <c r="K8183" s="9">
        <v>7.0000000000000007E-2</v>
      </c>
    </row>
    <row r="8184" spans="1:11" x14ac:dyDescent="0.35">
      <c r="A8184" s="10">
        <v>11787</v>
      </c>
      <c r="B8184" s="10" t="s">
        <v>3184</v>
      </c>
      <c r="C8184" s="10" t="s">
        <v>56</v>
      </c>
      <c r="D8184" s="10">
        <v>2013</v>
      </c>
      <c r="E8184" s="10" t="s">
        <v>1</v>
      </c>
      <c r="F8184" s="10" t="s">
        <v>46</v>
      </c>
      <c r="G8184" s="10">
        <v>0</v>
      </c>
      <c r="H8184" s="10">
        <v>0</v>
      </c>
      <c r="I8184" s="10">
        <v>7.0000000000000007E-2</v>
      </c>
      <c r="J8184" s="10">
        <v>0</v>
      </c>
      <c r="K8184" s="10">
        <v>7.0000000000000007E-2</v>
      </c>
    </row>
    <row r="8185" spans="1:11" x14ac:dyDescent="0.35">
      <c r="A8185" s="9">
        <v>11788</v>
      </c>
      <c r="B8185" s="9" t="s">
        <v>2130</v>
      </c>
      <c r="C8185" s="9" t="s">
        <v>44</v>
      </c>
      <c r="D8185" s="9">
        <v>2012</v>
      </c>
      <c r="E8185" s="9" t="s">
        <v>4</v>
      </c>
      <c r="F8185" s="9" t="s">
        <v>75</v>
      </c>
      <c r="G8185" s="9">
        <v>0</v>
      </c>
      <c r="H8185" s="9">
        <v>0</v>
      </c>
      <c r="I8185" s="9">
        <v>7.0000000000000007E-2</v>
      </c>
      <c r="J8185" s="9">
        <v>0</v>
      </c>
      <c r="K8185" s="9">
        <v>7.0000000000000007E-2</v>
      </c>
    </row>
    <row r="8186" spans="1:11" x14ac:dyDescent="0.35">
      <c r="A8186" s="10">
        <v>11789</v>
      </c>
      <c r="B8186" s="10" t="s">
        <v>1741</v>
      </c>
      <c r="C8186" s="10" t="s">
        <v>69</v>
      </c>
      <c r="D8186" s="10">
        <v>2007</v>
      </c>
      <c r="E8186" s="10" t="s">
        <v>4</v>
      </c>
      <c r="F8186" s="10" t="s">
        <v>742</v>
      </c>
      <c r="G8186" s="10">
        <v>0</v>
      </c>
      <c r="H8186" s="10">
        <v>0.03</v>
      </c>
      <c r="I8186" s="10">
        <v>0.03</v>
      </c>
      <c r="J8186" s="10">
        <v>0.01</v>
      </c>
      <c r="K8186" s="10">
        <v>7.0000000000000007E-2</v>
      </c>
    </row>
    <row r="8187" spans="1:11" x14ac:dyDescent="0.35">
      <c r="A8187" s="9">
        <v>11790</v>
      </c>
      <c r="B8187" s="9" t="s">
        <v>4749</v>
      </c>
      <c r="C8187" s="9" t="s">
        <v>49</v>
      </c>
      <c r="D8187" s="9">
        <v>2009</v>
      </c>
      <c r="E8187" s="9" t="s">
        <v>5</v>
      </c>
      <c r="F8187" s="9" t="s">
        <v>62</v>
      </c>
      <c r="G8187" s="9">
        <v>7.0000000000000007E-2</v>
      </c>
      <c r="H8187" s="9">
        <v>0</v>
      </c>
      <c r="I8187" s="9">
        <v>0</v>
      </c>
      <c r="J8187" s="9">
        <v>0.01</v>
      </c>
      <c r="K8187" s="9">
        <v>7.0000000000000007E-2</v>
      </c>
    </row>
    <row r="8188" spans="1:11" x14ac:dyDescent="0.35">
      <c r="A8188" s="10">
        <v>11791</v>
      </c>
      <c r="B8188" s="10" t="s">
        <v>4750</v>
      </c>
      <c r="C8188" s="10" t="s">
        <v>49</v>
      </c>
      <c r="D8188" s="10">
        <v>2005</v>
      </c>
      <c r="E8188" s="10" t="s">
        <v>5</v>
      </c>
      <c r="F8188" s="10" t="s">
        <v>46</v>
      </c>
      <c r="G8188" s="10">
        <v>0.03</v>
      </c>
      <c r="H8188" s="10">
        <v>0</v>
      </c>
      <c r="I8188" s="10">
        <v>0.04</v>
      </c>
      <c r="J8188" s="10">
        <v>0</v>
      </c>
      <c r="K8188" s="10">
        <v>7.0000000000000007E-2</v>
      </c>
    </row>
    <row r="8189" spans="1:11" x14ac:dyDescent="0.35">
      <c r="A8189" s="9">
        <v>11792</v>
      </c>
      <c r="B8189" s="9" t="s">
        <v>3125</v>
      </c>
      <c r="C8189" s="9" t="s">
        <v>49</v>
      </c>
      <c r="D8189" s="9">
        <v>2008</v>
      </c>
      <c r="E8189" s="9" t="s">
        <v>5</v>
      </c>
      <c r="F8189" s="9" t="s">
        <v>642</v>
      </c>
      <c r="G8189" s="9">
        <v>7.0000000000000007E-2</v>
      </c>
      <c r="H8189" s="9">
        <v>0</v>
      </c>
      <c r="I8189" s="9">
        <v>0</v>
      </c>
      <c r="J8189" s="9">
        <v>0.01</v>
      </c>
      <c r="K8189" s="9">
        <v>7.0000000000000007E-2</v>
      </c>
    </row>
    <row r="8190" spans="1:11" x14ac:dyDescent="0.35">
      <c r="A8190" s="10">
        <v>11793</v>
      </c>
      <c r="B8190" s="10" t="s">
        <v>4751</v>
      </c>
      <c r="C8190" s="10" t="s">
        <v>69</v>
      </c>
      <c r="D8190" s="10">
        <v>2013</v>
      </c>
      <c r="E8190" s="10" t="s">
        <v>10</v>
      </c>
      <c r="F8190" s="10" t="s">
        <v>75</v>
      </c>
      <c r="G8190" s="10">
        <v>0</v>
      </c>
      <c r="H8190" s="10">
        <v>0.01</v>
      </c>
      <c r="I8190" s="10">
        <v>0.06</v>
      </c>
      <c r="J8190" s="10">
        <v>0</v>
      </c>
      <c r="K8190" s="10">
        <v>7.0000000000000007E-2</v>
      </c>
    </row>
    <row r="8191" spans="1:11" x14ac:dyDescent="0.35">
      <c r="A8191" s="9">
        <v>11794</v>
      </c>
      <c r="B8191" s="9" t="s">
        <v>4752</v>
      </c>
      <c r="C8191" s="9" t="s">
        <v>94</v>
      </c>
      <c r="D8191" s="9">
        <v>2011</v>
      </c>
      <c r="E8191" s="9" t="s">
        <v>8</v>
      </c>
      <c r="F8191" s="9" t="s">
        <v>61</v>
      </c>
      <c r="G8191" s="9">
        <v>7.0000000000000007E-2</v>
      </c>
      <c r="H8191" s="9">
        <v>0</v>
      </c>
      <c r="I8191" s="9">
        <v>0</v>
      </c>
      <c r="J8191" s="9">
        <v>0.01</v>
      </c>
      <c r="K8191" s="9">
        <v>7.0000000000000007E-2</v>
      </c>
    </row>
    <row r="8192" spans="1:11" x14ac:dyDescent="0.35">
      <c r="A8192" s="10">
        <v>11795</v>
      </c>
      <c r="B8192" s="10" t="s">
        <v>4753</v>
      </c>
      <c r="C8192" s="10" t="s">
        <v>36</v>
      </c>
      <c r="D8192" s="10">
        <v>2005</v>
      </c>
      <c r="E8192" s="10" t="s">
        <v>7</v>
      </c>
      <c r="F8192" s="10" t="s">
        <v>38</v>
      </c>
      <c r="G8192" s="10">
        <v>0.05</v>
      </c>
      <c r="H8192" s="10">
        <v>0.02</v>
      </c>
      <c r="I8192" s="10">
        <v>0</v>
      </c>
      <c r="J8192" s="10">
        <v>0</v>
      </c>
      <c r="K8192" s="10">
        <v>7.0000000000000007E-2</v>
      </c>
    </row>
    <row r="8193" spans="1:11" x14ac:dyDescent="0.35">
      <c r="A8193" s="9">
        <v>11796</v>
      </c>
      <c r="B8193" s="9" t="s">
        <v>3657</v>
      </c>
      <c r="C8193" s="9" t="s">
        <v>72</v>
      </c>
      <c r="D8193" s="9">
        <v>1995</v>
      </c>
      <c r="E8193" s="9" t="s">
        <v>1</v>
      </c>
      <c r="F8193" s="9" t="s">
        <v>1339</v>
      </c>
      <c r="G8193" s="9">
        <v>0</v>
      </c>
      <c r="H8193" s="9">
        <v>0</v>
      </c>
      <c r="I8193" s="9">
        <v>7.0000000000000007E-2</v>
      </c>
      <c r="J8193" s="9">
        <v>0</v>
      </c>
      <c r="K8193" s="9">
        <v>7.0000000000000007E-2</v>
      </c>
    </row>
    <row r="8194" spans="1:11" x14ac:dyDescent="0.35">
      <c r="A8194" s="10">
        <v>11797</v>
      </c>
      <c r="B8194" s="10" t="s">
        <v>4754</v>
      </c>
      <c r="C8194" s="10" t="s">
        <v>88</v>
      </c>
      <c r="D8194" s="10">
        <v>2014</v>
      </c>
      <c r="E8194" s="10" t="s">
        <v>4</v>
      </c>
      <c r="F8194" s="10" t="s">
        <v>46</v>
      </c>
      <c r="G8194" s="10">
        <v>0</v>
      </c>
      <c r="H8194" s="10">
        <v>0</v>
      </c>
      <c r="I8194" s="10">
        <v>7.0000000000000007E-2</v>
      </c>
      <c r="J8194" s="10">
        <v>0</v>
      </c>
      <c r="K8194" s="10">
        <v>7.0000000000000007E-2</v>
      </c>
    </row>
    <row r="8195" spans="1:11" x14ac:dyDescent="0.35">
      <c r="A8195" s="9">
        <v>11798</v>
      </c>
      <c r="B8195" s="9" t="s">
        <v>4755</v>
      </c>
      <c r="C8195" s="9" t="s">
        <v>70</v>
      </c>
      <c r="D8195" s="9">
        <v>2008</v>
      </c>
      <c r="E8195" s="9" t="s">
        <v>6</v>
      </c>
      <c r="F8195" s="9" t="s">
        <v>75</v>
      </c>
      <c r="G8195" s="9">
        <v>0</v>
      </c>
      <c r="H8195" s="9">
        <v>0</v>
      </c>
      <c r="I8195" s="9">
        <v>7.0000000000000007E-2</v>
      </c>
      <c r="J8195" s="9">
        <v>0</v>
      </c>
      <c r="K8195" s="9">
        <v>7.0000000000000007E-2</v>
      </c>
    </row>
    <row r="8196" spans="1:11" x14ac:dyDescent="0.35">
      <c r="A8196" s="10">
        <v>11799</v>
      </c>
      <c r="B8196" s="10" t="s">
        <v>4756</v>
      </c>
      <c r="C8196" s="10" t="s">
        <v>44</v>
      </c>
      <c r="D8196" s="10">
        <v>2012</v>
      </c>
      <c r="E8196" s="10" t="s">
        <v>11</v>
      </c>
      <c r="F8196" s="10" t="s">
        <v>38</v>
      </c>
      <c r="G8196" s="10">
        <v>0</v>
      </c>
      <c r="H8196" s="10">
        <v>0</v>
      </c>
      <c r="I8196" s="10">
        <v>7.0000000000000007E-2</v>
      </c>
      <c r="J8196" s="10">
        <v>0</v>
      </c>
      <c r="K8196" s="10">
        <v>7.0000000000000007E-2</v>
      </c>
    </row>
    <row r="8197" spans="1:11" x14ac:dyDescent="0.35">
      <c r="A8197" s="9">
        <v>11800</v>
      </c>
      <c r="B8197" s="9" t="s">
        <v>4757</v>
      </c>
      <c r="C8197" s="9" t="s">
        <v>149</v>
      </c>
      <c r="D8197" s="12" t="s">
        <v>145</v>
      </c>
      <c r="E8197" s="9" t="s">
        <v>3</v>
      </c>
      <c r="F8197" s="9" t="s">
        <v>134</v>
      </c>
      <c r="G8197" s="9">
        <v>0.06</v>
      </c>
      <c r="H8197" s="9">
        <v>0.01</v>
      </c>
      <c r="I8197" s="9">
        <v>0</v>
      </c>
      <c r="J8197" s="9">
        <v>0</v>
      </c>
      <c r="K8197" s="9">
        <v>7.0000000000000007E-2</v>
      </c>
    </row>
    <row r="8198" spans="1:11" x14ac:dyDescent="0.35">
      <c r="A8198" s="10">
        <v>11801</v>
      </c>
      <c r="B8198" s="10" t="s">
        <v>4758</v>
      </c>
      <c r="C8198" s="10" t="s">
        <v>126</v>
      </c>
      <c r="D8198" s="10">
        <v>2000</v>
      </c>
      <c r="E8198" s="10" t="s">
        <v>2</v>
      </c>
      <c r="F8198" s="10" t="s">
        <v>91</v>
      </c>
      <c r="G8198" s="10">
        <v>0</v>
      </c>
      <c r="H8198" s="10">
        <v>0</v>
      </c>
      <c r="I8198" s="10">
        <v>7.0000000000000007E-2</v>
      </c>
      <c r="J8198" s="10">
        <v>0</v>
      </c>
      <c r="K8198" s="10">
        <v>7.0000000000000007E-2</v>
      </c>
    </row>
    <row r="8199" spans="1:11" x14ac:dyDescent="0.35">
      <c r="A8199" s="9">
        <v>11802</v>
      </c>
      <c r="B8199" s="9" t="s">
        <v>4759</v>
      </c>
      <c r="C8199" s="9" t="s">
        <v>49</v>
      </c>
      <c r="D8199" s="9">
        <v>2011</v>
      </c>
      <c r="E8199" s="9" t="s">
        <v>6</v>
      </c>
      <c r="F8199" s="9" t="s">
        <v>43</v>
      </c>
      <c r="G8199" s="9">
        <v>7.0000000000000007E-2</v>
      </c>
      <c r="H8199" s="9">
        <v>0</v>
      </c>
      <c r="I8199" s="9">
        <v>0</v>
      </c>
      <c r="J8199" s="9">
        <v>0.01</v>
      </c>
      <c r="K8199" s="9">
        <v>7.0000000000000007E-2</v>
      </c>
    </row>
    <row r="8200" spans="1:11" x14ac:dyDescent="0.35">
      <c r="A8200" s="10">
        <v>11803</v>
      </c>
      <c r="B8200" s="10" t="s">
        <v>4760</v>
      </c>
      <c r="C8200" s="10" t="s">
        <v>94</v>
      </c>
      <c r="D8200" s="10">
        <v>2003</v>
      </c>
      <c r="E8200" s="10" t="s">
        <v>8</v>
      </c>
      <c r="F8200" s="10" t="s">
        <v>61</v>
      </c>
      <c r="G8200" s="10">
        <v>0</v>
      </c>
      <c r="H8200" s="10">
        <v>0.06</v>
      </c>
      <c r="I8200" s="10">
        <v>0</v>
      </c>
      <c r="J8200" s="10">
        <v>0.01</v>
      </c>
      <c r="K8200" s="10">
        <v>7.0000000000000007E-2</v>
      </c>
    </row>
    <row r="8201" spans="1:11" x14ac:dyDescent="0.35">
      <c r="A8201" s="9">
        <v>11804</v>
      </c>
      <c r="B8201" s="9" t="s">
        <v>4761</v>
      </c>
      <c r="C8201" s="9" t="s">
        <v>36</v>
      </c>
      <c r="D8201" s="9">
        <v>2002</v>
      </c>
      <c r="E8201" s="9" t="s">
        <v>5</v>
      </c>
      <c r="F8201" s="9" t="s">
        <v>35</v>
      </c>
      <c r="G8201" s="9">
        <v>0.05</v>
      </c>
      <c r="H8201" s="9">
        <v>0.02</v>
      </c>
      <c r="I8201" s="9">
        <v>0</v>
      </c>
      <c r="J8201" s="9">
        <v>0</v>
      </c>
      <c r="K8201" s="9">
        <v>7.0000000000000007E-2</v>
      </c>
    </row>
    <row r="8202" spans="1:11" x14ac:dyDescent="0.35">
      <c r="A8202" s="10">
        <v>11805</v>
      </c>
      <c r="B8202" s="10" t="s">
        <v>800</v>
      </c>
      <c r="C8202" s="10" t="s">
        <v>55</v>
      </c>
      <c r="D8202" s="10">
        <v>2016</v>
      </c>
      <c r="E8202" s="10" t="s">
        <v>9</v>
      </c>
      <c r="F8202" s="10" t="s">
        <v>91</v>
      </c>
      <c r="G8202" s="10">
        <v>0.05</v>
      </c>
      <c r="H8202" s="10">
        <v>0.02</v>
      </c>
      <c r="I8202" s="10">
        <v>0</v>
      </c>
      <c r="J8202" s="10">
        <v>0.01</v>
      </c>
      <c r="K8202" s="10">
        <v>7.0000000000000007E-2</v>
      </c>
    </row>
    <row r="8203" spans="1:11" x14ac:dyDescent="0.35">
      <c r="A8203" s="9">
        <v>11806</v>
      </c>
      <c r="B8203" s="9" t="s">
        <v>1036</v>
      </c>
      <c r="C8203" s="9" t="s">
        <v>70</v>
      </c>
      <c r="D8203" s="9">
        <v>2014</v>
      </c>
      <c r="E8203" s="9" t="s">
        <v>8</v>
      </c>
      <c r="F8203" s="9" t="s">
        <v>807</v>
      </c>
      <c r="G8203" s="9">
        <v>0.03</v>
      </c>
      <c r="H8203" s="9">
        <v>0.04</v>
      </c>
      <c r="I8203" s="9">
        <v>0</v>
      </c>
      <c r="J8203" s="9">
        <v>0.01</v>
      </c>
      <c r="K8203" s="9">
        <v>7.0000000000000007E-2</v>
      </c>
    </row>
    <row r="8204" spans="1:11" x14ac:dyDescent="0.35">
      <c r="A8204" s="10">
        <v>11807</v>
      </c>
      <c r="B8204" s="10" t="s">
        <v>4762</v>
      </c>
      <c r="C8204" s="10" t="s">
        <v>49</v>
      </c>
      <c r="D8204" s="10">
        <v>2007</v>
      </c>
      <c r="E8204" s="10" t="s">
        <v>11</v>
      </c>
      <c r="F8204" s="10" t="s">
        <v>50</v>
      </c>
      <c r="G8204" s="10">
        <v>0.05</v>
      </c>
      <c r="H8204" s="10">
        <v>0.01</v>
      </c>
      <c r="I8204" s="10">
        <v>0</v>
      </c>
      <c r="J8204" s="10">
        <v>0.01</v>
      </c>
      <c r="K8204" s="10">
        <v>7.0000000000000007E-2</v>
      </c>
    </row>
    <row r="8205" spans="1:11" x14ac:dyDescent="0.35">
      <c r="A8205" s="9">
        <v>11808</v>
      </c>
      <c r="B8205" s="9" t="s">
        <v>4763</v>
      </c>
      <c r="C8205" s="9" t="s">
        <v>42</v>
      </c>
      <c r="D8205" s="9">
        <v>2009</v>
      </c>
      <c r="E8205" s="9" t="s">
        <v>3</v>
      </c>
      <c r="F8205" s="9" t="s">
        <v>271</v>
      </c>
      <c r="G8205" s="9">
        <v>0.01</v>
      </c>
      <c r="H8205" s="9">
        <v>0.05</v>
      </c>
      <c r="I8205" s="9">
        <v>0</v>
      </c>
      <c r="J8205" s="9">
        <v>0.01</v>
      </c>
      <c r="K8205" s="9">
        <v>7.0000000000000007E-2</v>
      </c>
    </row>
    <row r="8206" spans="1:11" x14ac:dyDescent="0.35">
      <c r="A8206" s="10">
        <v>11809</v>
      </c>
      <c r="B8206" s="10" t="s">
        <v>231</v>
      </c>
      <c r="C8206" s="10" t="s">
        <v>49</v>
      </c>
      <c r="D8206" s="10">
        <v>2006</v>
      </c>
      <c r="E8206" s="10" t="s">
        <v>9</v>
      </c>
      <c r="F8206" s="10" t="s">
        <v>78</v>
      </c>
      <c r="G8206" s="10">
        <v>0.04</v>
      </c>
      <c r="H8206" s="10">
        <v>0.02</v>
      </c>
      <c r="I8206" s="10">
        <v>0</v>
      </c>
      <c r="J8206" s="10">
        <v>0.01</v>
      </c>
      <c r="K8206" s="10">
        <v>7.0000000000000007E-2</v>
      </c>
    </row>
    <row r="8207" spans="1:11" x14ac:dyDescent="0.35">
      <c r="A8207" s="9">
        <v>11810</v>
      </c>
      <c r="B8207" s="9" t="s">
        <v>4764</v>
      </c>
      <c r="C8207" s="9" t="s">
        <v>34</v>
      </c>
      <c r="D8207" s="9">
        <v>2002</v>
      </c>
      <c r="E8207" s="9" t="s">
        <v>9</v>
      </c>
      <c r="F8207" s="9" t="s">
        <v>100</v>
      </c>
      <c r="G8207" s="9">
        <v>0.04</v>
      </c>
      <c r="H8207" s="9">
        <v>0.03</v>
      </c>
      <c r="I8207" s="9">
        <v>0</v>
      </c>
      <c r="J8207" s="9">
        <v>0.01</v>
      </c>
      <c r="K8207" s="9">
        <v>7.0000000000000007E-2</v>
      </c>
    </row>
    <row r="8208" spans="1:11" x14ac:dyDescent="0.35">
      <c r="A8208" s="10">
        <v>11811</v>
      </c>
      <c r="B8208" s="10" t="s">
        <v>4765</v>
      </c>
      <c r="C8208" s="10" t="s">
        <v>49</v>
      </c>
      <c r="D8208" s="10">
        <v>2010</v>
      </c>
      <c r="E8208" s="10" t="s">
        <v>5</v>
      </c>
      <c r="F8208" s="10" t="s">
        <v>50</v>
      </c>
      <c r="G8208" s="10">
        <v>0</v>
      </c>
      <c r="H8208" s="10">
        <v>0.06</v>
      </c>
      <c r="I8208" s="10">
        <v>0</v>
      </c>
      <c r="J8208" s="10">
        <v>0.01</v>
      </c>
      <c r="K8208" s="10">
        <v>7.0000000000000007E-2</v>
      </c>
    </row>
    <row r="8209" spans="1:11" x14ac:dyDescent="0.35">
      <c r="A8209" s="9">
        <v>11812</v>
      </c>
      <c r="B8209" s="9" t="s">
        <v>4766</v>
      </c>
      <c r="C8209" s="9" t="s">
        <v>39</v>
      </c>
      <c r="D8209" s="9">
        <v>2005</v>
      </c>
      <c r="E8209" s="9" t="s">
        <v>11</v>
      </c>
      <c r="F8209" s="9" t="s">
        <v>3823</v>
      </c>
      <c r="G8209" s="9">
        <v>0.05</v>
      </c>
      <c r="H8209" s="9">
        <v>0.02</v>
      </c>
      <c r="I8209" s="9">
        <v>0</v>
      </c>
      <c r="J8209" s="9">
        <v>0</v>
      </c>
      <c r="K8209" s="9">
        <v>7.0000000000000007E-2</v>
      </c>
    </row>
    <row r="8210" spans="1:11" x14ac:dyDescent="0.35">
      <c r="A8210" s="10">
        <v>11813</v>
      </c>
      <c r="B8210" s="10" t="s">
        <v>1778</v>
      </c>
      <c r="C8210" s="10" t="s">
        <v>39</v>
      </c>
      <c r="D8210" s="10">
        <v>2005</v>
      </c>
      <c r="E8210" s="10" t="s">
        <v>3</v>
      </c>
      <c r="F8210" s="10" t="s">
        <v>160</v>
      </c>
      <c r="G8210" s="10">
        <v>0.05</v>
      </c>
      <c r="H8210" s="10">
        <v>0.02</v>
      </c>
      <c r="I8210" s="10">
        <v>0</v>
      </c>
      <c r="J8210" s="10">
        <v>0</v>
      </c>
      <c r="K8210" s="10">
        <v>7.0000000000000007E-2</v>
      </c>
    </row>
    <row r="8211" spans="1:11" x14ac:dyDescent="0.35">
      <c r="A8211" s="9">
        <v>11814</v>
      </c>
      <c r="B8211" s="9" t="s">
        <v>4767</v>
      </c>
      <c r="C8211" s="9" t="s">
        <v>80</v>
      </c>
      <c r="D8211" s="9">
        <v>1995</v>
      </c>
      <c r="E8211" s="9" t="s">
        <v>3</v>
      </c>
      <c r="F8211" s="9" t="s">
        <v>46</v>
      </c>
      <c r="G8211" s="9">
        <v>0</v>
      </c>
      <c r="H8211" s="9">
        <v>0</v>
      </c>
      <c r="I8211" s="9">
        <v>7.0000000000000007E-2</v>
      </c>
      <c r="J8211" s="9">
        <v>0</v>
      </c>
      <c r="K8211" s="9">
        <v>7.0000000000000007E-2</v>
      </c>
    </row>
    <row r="8212" spans="1:11" x14ac:dyDescent="0.35">
      <c r="A8212" s="10">
        <v>11815</v>
      </c>
      <c r="B8212" s="10" t="s">
        <v>4768</v>
      </c>
      <c r="C8212" s="10" t="s">
        <v>94</v>
      </c>
      <c r="D8212" s="10">
        <v>2013</v>
      </c>
      <c r="E8212" s="10" t="s">
        <v>11</v>
      </c>
      <c r="F8212" s="10" t="s">
        <v>4769</v>
      </c>
      <c r="G8212" s="10">
        <v>0</v>
      </c>
      <c r="H8212" s="10">
        <v>0.06</v>
      </c>
      <c r="I8212" s="10">
        <v>0</v>
      </c>
      <c r="J8212" s="10">
        <v>0.01</v>
      </c>
      <c r="K8212" s="10">
        <v>7.0000000000000007E-2</v>
      </c>
    </row>
    <row r="8213" spans="1:11" x14ac:dyDescent="0.35">
      <c r="A8213" s="9">
        <v>11816</v>
      </c>
      <c r="B8213" s="9" t="s">
        <v>4770</v>
      </c>
      <c r="C8213" s="9" t="s">
        <v>72</v>
      </c>
      <c r="D8213" s="9">
        <v>1998</v>
      </c>
      <c r="E8213" s="9" t="s">
        <v>9</v>
      </c>
      <c r="F8213" s="9" t="s">
        <v>100</v>
      </c>
      <c r="G8213" s="9">
        <v>0.04</v>
      </c>
      <c r="H8213" s="9">
        <v>0.03</v>
      </c>
      <c r="I8213" s="9">
        <v>0</v>
      </c>
      <c r="J8213" s="9">
        <v>0</v>
      </c>
      <c r="K8213" s="9">
        <v>7.0000000000000007E-2</v>
      </c>
    </row>
    <row r="8214" spans="1:11" x14ac:dyDescent="0.35">
      <c r="A8214" s="10">
        <v>11817</v>
      </c>
      <c r="B8214" s="10" t="s">
        <v>2447</v>
      </c>
      <c r="C8214" s="10" t="s">
        <v>70</v>
      </c>
      <c r="D8214" s="10">
        <v>2009</v>
      </c>
      <c r="E8214" s="10" t="s">
        <v>9</v>
      </c>
      <c r="F8214" s="10" t="s">
        <v>67</v>
      </c>
      <c r="G8214" s="10">
        <v>0.03</v>
      </c>
      <c r="H8214" s="10">
        <v>0.04</v>
      </c>
      <c r="I8214" s="10">
        <v>0</v>
      </c>
      <c r="J8214" s="10">
        <v>0</v>
      </c>
      <c r="K8214" s="10">
        <v>7.0000000000000007E-2</v>
      </c>
    </row>
    <row r="8215" spans="1:11" x14ac:dyDescent="0.35">
      <c r="A8215" s="9">
        <v>11818</v>
      </c>
      <c r="B8215" s="9" t="s">
        <v>4771</v>
      </c>
      <c r="C8215" s="9" t="s">
        <v>126</v>
      </c>
      <c r="D8215" s="9">
        <v>2001</v>
      </c>
      <c r="E8215" s="9" t="s">
        <v>2</v>
      </c>
      <c r="F8215" s="9" t="s">
        <v>91</v>
      </c>
      <c r="G8215" s="9">
        <v>0</v>
      </c>
      <c r="H8215" s="9">
        <v>0</v>
      </c>
      <c r="I8215" s="9">
        <v>7.0000000000000007E-2</v>
      </c>
      <c r="J8215" s="9">
        <v>0</v>
      </c>
      <c r="K8215" s="9">
        <v>7.0000000000000007E-2</v>
      </c>
    </row>
    <row r="8216" spans="1:11" x14ac:dyDescent="0.35">
      <c r="A8216" s="10">
        <v>11819</v>
      </c>
      <c r="B8216" s="10" t="s">
        <v>702</v>
      </c>
      <c r="C8216" s="10" t="s">
        <v>39</v>
      </c>
      <c r="D8216" s="10">
        <v>2003</v>
      </c>
      <c r="E8216" s="10" t="s">
        <v>2</v>
      </c>
      <c r="F8216" s="10" t="s">
        <v>75</v>
      </c>
      <c r="G8216" s="10">
        <v>0.05</v>
      </c>
      <c r="H8216" s="10">
        <v>0.02</v>
      </c>
      <c r="I8216" s="10">
        <v>0</v>
      </c>
      <c r="J8216" s="10">
        <v>0</v>
      </c>
      <c r="K8216" s="10">
        <v>7.0000000000000007E-2</v>
      </c>
    </row>
    <row r="8217" spans="1:11" x14ac:dyDescent="0.35">
      <c r="A8217" s="9">
        <v>11820</v>
      </c>
      <c r="B8217" s="9" t="s">
        <v>4772</v>
      </c>
      <c r="C8217" s="9" t="s">
        <v>70</v>
      </c>
      <c r="D8217" s="9">
        <v>2006</v>
      </c>
      <c r="E8217" s="9" t="s">
        <v>10</v>
      </c>
      <c r="F8217" s="9" t="s">
        <v>466</v>
      </c>
      <c r="G8217" s="9">
        <v>0.06</v>
      </c>
      <c r="H8217" s="9">
        <v>0.01</v>
      </c>
      <c r="I8217" s="9">
        <v>0</v>
      </c>
      <c r="J8217" s="9">
        <v>0.01</v>
      </c>
      <c r="K8217" s="9">
        <v>7.0000000000000007E-2</v>
      </c>
    </row>
    <row r="8218" spans="1:11" x14ac:dyDescent="0.35">
      <c r="A8218" s="10">
        <v>11821</v>
      </c>
      <c r="B8218" s="10" t="s">
        <v>4773</v>
      </c>
      <c r="C8218" s="10" t="s">
        <v>49</v>
      </c>
      <c r="D8218" s="10">
        <v>2008</v>
      </c>
      <c r="E8218" s="10" t="s">
        <v>4</v>
      </c>
      <c r="F8218" s="10" t="s">
        <v>137</v>
      </c>
      <c r="G8218" s="10">
        <v>0</v>
      </c>
      <c r="H8218" s="10">
        <v>0</v>
      </c>
      <c r="I8218" s="10">
        <v>7.0000000000000007E-2</v>
      </c>
      <c r="J8218" s="10">
        <v>0</v>
      </c>
      <c r="K8218" s="10">
        <v>7.0000000000000007E-2</v>
      </c>
    </row>
    <row r="8219" spans="1:11" x14ac:dyDescent="0.35">
      <c r="A8219" s="9">
        <v>11822</v>
      </c>
      <c r="B8219" s="9" t="s">
        <v>4774</v>
      </c>
      <c r="C8219" s="9" t="s">
        <v>34</v>
      </c>
      <c r="D8219" s="9">
        <v>2004</v>
      </c>
      <c r="E8219" s="9" t="s">
        <v>12</v>
      </c>
      <c r="F8219" s="9" t="s">
        <v>111</v>
      </c>
      <c r="G8219" s="9">
        <v>0.04</v>
      </c>
      <c r="H8219" s="9">
        <v>0.03</v>
      </c>
      <c r="I8219" s="9">
        <v>0</v>
      </c>
      <c r="J8219" s="9">
        <v>0.01</v>
      </c>
      <c r="K8219" s="9">
        <v>7.0000000000000007E-2</v>
      </c>
    </row>
    <row r="8220" spans="1:11" x14ac:dyDescent="0.35">
      <c r="A8220" s="10">
        <v>11823</v>
      </c>
      <c r="B8220" s="10" t="s">
        <v>4775</v>
      </c>
      <c r="C8220" s="10" t="s">
        <v>49</v>
      </c>
      <c r="D8220" s="10">
        <v>2006</v>
      </c>
      <c r="E8220" s="10" t="s">
        <v>1</v>
      </c>
      <c r="F8220" s="10" t="s">
        <v>356</v>
      </c>
      <c r="G8220" s="10">
        <v>7.0000000000000007E-2</v>
      </c>
      <c r="H8220" s="10">
        <v>0</v>
      </c>
      <c r="I8220" s="10">
        <v>0</v>
      </c>
      <c r="J8220" s="10">
        <v>0.01</v>
      </c>
      <c r="K8220" s="10">
        <v>7.0000000000000007E-2</v>
      </c>
    </row>
    <row r="8221" spans="1:11" x14ac:dyDescent="0.35">
      <c r="A8221" s="9">
        <v>11824</v>
      </c>
      <c r="B8221" s="9" t="s">
        <v>4776</v>
      </c>
      <c r="C8221" s="9" t="s">
        <v>49</v>
      </c>
      <c r="D8221" s="9">
        <v>2008</v>
      </c>
      <c r="E8221" s="9" t="s">
        <v>4</v>
      </c>
      <c r="F8221" s="9" t="s">
        <v>82</v>
      </c>
      <c r="G8221" s="9">
        <v>0</v>
      </c>
      <c r="H8221" s="9">
        <v>0</v>
      </c>
      <c r="I8221" s="9">
        <v>7.0000000000000007E-2</v>
      </c>
      <c r="J8221" s="9">
        <v>0</v>
      </c>
      <c r="K8221" s="9">
        <v>7.0000000000000007E-2</v>
      </c>
    </row>
    <row r="8222" spans="1:11" x14ac:dyDescent="0.35">
      <c r="A8222" s="10">
        <v>11825</v>
      </c>
      <c r="B8222" s="10" t="s">
        <v>1642</v>
      </c>
      <c r="C8222" s="10" t="s">
        <v>44</v>
      </c>
      <c r="D8222" s="10">
        <v>2008</v>
      </c>
      <c r="E8222" s="10" t="s">
        <v>10</v>
      </c>
      <c r="F8222" s="10" t="s">
        <v>45</v>
      </c>
      <c r="G8222" s="10">
        <v>7.0000000000000007E-2</v>
      </c>
      <c r="H8222" s="10">
        <v>0</v>
      </c>
      <c r="I8222" s="10">
        <v>0</v>
      </c>
      <c r="J8222" s="10">
        <v>0</v>
      </c>
      <c r="K8222" s="10">
        <v>7.0000000000000007E-2</v>
      </c>
    </row>
    <row r="8223" spans="1:11" x14ac:dyDescent="0.35">
      <c r="A8223" s="9">
        <v>11826</v>
      </c>
      <c r="B8223" s="9" t="s">
        <v>4777</v>
      </c>
      <c r="C8223" s="9" t="s">
        <v>34</v>
      </c>
      <c r="D8223" s="9">
        <v>2002</v>
      </c>
      <c r="E8223" s="9" t="s">
        <v>8</v>
      </c>
      <c r="F8223" s="9" t="s">
        <v>46</v>
      </c>
      <c r="G8223" s="9">
        <v>0.04</v>
      </c>
      <c r="H8223" s="9">
        <v>0.03</v>
      </c>
      <c r="I8223" s="9">
        <v>0</v>
      </c>
      <c r="J8223" s="9">
        <v>0.01</v>
      </c>
      <c r="K8223" s="9">
        <v>7.0000000000000007E-2</v>
      </c>
    </row>
    <row r="8224" spans="1:11" x14ac:dyDescent="0.35">
      <c r="A8224" s="10">
        <v>11827</v>
      </c>
      <c r="B8224" s="10" t="s">
        <v>699</v>
      </c>
      <c r="C8224" s="10" t="s">
        <v>49</v>
      </c>
      <c r="D8224" s="10">
        <v>2011</v>
      </c>
      <c r="E8224" s="10" t="s">
        <v>6</v>
      </c>
      <c r="F8224" s="10" t="s">
        <v>67</v>
      </c>
      <c r="G8224" s="10">
        <v>7.0000000000000007E-2</v>
      </c>
      <c r="H8224" s="10">
        <v>0</v>
      </c>
      <c r="I8224" s="10">
        <v>0</v>
      </c>
      <c r="J8224" s="10">
        <v>0.01</v>
      </c>
      <c r="K8224" s="10">
        <v>7.0000000000000007E-2</v>
      </c>
    </row>
    <row r="8225" spans="1:11" x14ac:dyDescent="0.35">
      <c r="A8225" s="9">
        <v>11828</v>
      </c>
      <c r="B8225" s="9" t="s">
        <v>4778</v>
      </c>
      <c r="C8225" s="9" t="s">
        <v>70</v>
      </c>
      <c r="D8225" s="9">
        <v>2012</v>
      </c>
      <c r="E8225" s="9" t="s">
        <v>8</v>
      </c>
      <c r="F8225" s="9" t="s">
        <v>1764</v>
      </c>
      <c r="G8225" s="9">
        <v>7.0000000000000007E-2</v>
      </c>
      <c r="H8225" s="9">
        <v>0</v>
      </c>
      <c r="I8225" s="9">
        <v>0</v>
      </c>
      <c r="J8225" s="9">
        <v>0.01</v>
      </c>
      <c r="K8225" s="9">
        <v>7.0000000000000007E-2</v>
      </c>
    </row>
    <row r="8226" spans="1:11" x14ac:dyDescent="0.35">
      <c r="A8226" s="10">
        <v>11829</v>
      </c>
      <c r="B8226" s="10" t="s">
        <v>4352</v>
      </c>
      <c r="C8226" s="10" t="s">
        <v>70</v>
      </c>
      <c r="D8226" s="10">
        <v>2011</v>
      </c>
      <c r="E8226" s="10" t="s">
        <v>10</v>
      </c>
      <c r="F8226" s="10" t="s">
        <v>266</v>
      </c>
      <c r="G8226" s="10">
        <v>7.0000000000000007E-2</v>
      </c>
      <c r="H8226" s="10">
        <v>0</v>
      </c>
      <c r="I8226" s="10">
        <v>0</v>
      </c>
      <c r="J8226" s="10">
        <v>0</v>
      </c>
      <c r="K8226" s="10">
        <v>7.0000000000000007E-2</v>
      </c>
    </row>
    <row r="8227" spans="1:11" x14ac:dyDescent="0.35">
      <c r="A8227" s="9">
        <v>11830</v>
      </c>
      <c r="B8227" s="9" t="s">
        <v>4779</v>
      </c>
      <c r="C8227" s="9" t="s">
        <v>34</v>
      </c>
      <c r="D8227" s="9">
        <v>2004</v>
      </c>
      <c r="E8227" s="9" t="s">
        <v>12</v>
      </c>
      <c r="F8227" s="9" t="s">
        <v>104</v>
      </c>
      <c r="G8227" s="9">
        <v>0.04</v>
      </c>
      <c r="H8227" s="9">
        <v>0.03</v>
      </c>
      <c r="I8227" s="9">
        <v>0</v>
      </c>
      <c r="J8227" s="9">
        <v>0.01</v>
      </c>
      <c r="K8227" s="9">
        <v>7.0000000000000007E-2</v>
      </c>
    </row>
    <row r="8228" spans="1:11" x14ac:dyDescent="0.35">
      <c r="A8228" s="10">
        <v>11831</v>
      </c>
      <c r="B8228" s="10" t="s">
        <v>905</v>
      </c>
      <c r="C8228" s="10" t="s">
        <v>149</v>
      </c>
      <c r="D8228" s="10">
        <v>2003</v>
      </c>
      <c r="E8228" s="10" t="s">
        <v>11</v>
      </c>
      <c r="F8228" s="10" t="s">
        <v>50</v>
      </c>
      <c r="G8228" s="10">
        <v>0.06</v>
      </c>
      <c r="H8228" s="10">
        <v>0.01</v>
      </c>
      <c r="I8228" s="10">
        <v>0</v>
      </c>
      <c r="J8228" s="10">
        <v>0</v>
      </c>
      <c r="K8228" s="10">
        <v>7.0000000000000007E-2</v>
      </c>
    </row>
    <row r="8229" spans="1:11" x14ac:dyDescent="0.35">
      <c r="A8229" s="9">
        <v>11832</v>
      </c>
      <c r="B8229" s="9" t="s">
        <v>4780</v>
      </c>
      <c r="C8229" s="9" t="s">
        <v>36</v>
      </c>
      <c r="D8229" s="9">
        <v>2005</v>
      </c>
      <c r="E8229" s="9" t="s">
        <v>6</v>
      </c>
      <c r="F8229" s="9" t="s">
        <v>356</v>
      </c>
      <c r="G8229" s="9">
        <v>0.05</v>
      </c>
      <c r="H8229" s="9">
        <v>0.02</v>
      </c>
      <c r="I8229" s="9">
        <v>0</v>
      </c>
      <c r="J8229" s="9">
        <v>0</v>
      </c>
      <c r="K8229" s="9">
        <v>7.0000000000000007E-2</v>
      </c>
    </row>
    <row r="8230" spans="1:11" x14ac:dyDescent="0.35">
      <c r="A8230" s="10">
        <v>11833</v>
      </c>
      <c r="B8230" s="10" t="s">
        <v>2089</v>
      </c>
      <c r="C8230" s="10" t="s">
        <v>39</v>
      </c>
      <c r="D8230" s="10">
        <v>2002</v>
      </c>
      <c r="E8230" s="10" t="s">
        <v>12</v>
      </c>
      <c r="F8230" s="10" t="s">
        <v>78</v>
      </c>
      <c r="G8230" s="10">
        <v>0.05</v>
      </c>
      <c r="H8230" s="10">
        <v>0.02</v>
      </c>
      <c r="I8230" s="10">
        <v>0</v>
      </c>
      <c r="J8230" s="10">
        <v>0</v>
      </c>
      <c r="K8230" s="10">
        <v>7.0000000000000007E-2</v>
      </c>
    </row>
    <row r="8231" spans="1:11" x14ac:dyDescent="0.35">
      <c r="A8231" s="9">
        <v>11834</v>
      </c>
      <c r="B8231" s="9" t="s">
        <v>4781</v>
      </c>
      <c r="C8231" s="9" t="s">
        <v>72</v>
      </c>
      <c r="D8231" s="9">
        <v>1998</v>
      </c>
      <c r="E8231" s="9" t="s">
        <v>11</v>
      </c>
      <c r="F8231" s="9" t="s">
        <v>637</v>
      </c>
      <c r="G8231" s="9">
        <v>0</v>
      </c>
      <c r="H8231" s="9">
        <v>0</v>
      </c>
      <c r="I8231" s="9">
        <v>7.0000000000000007E-2</v>
      </c>
      <c r="J8231" s="9">
        <v>0</v>
      </c>
      <c r="K8231" s="9">
        <v>7.0000000000000007E-2</v>
      </c>
    </row>
    <row r="8232" spans="1:11" x14ac:dyDescent="0.35">
      <c r="A8232" s="10">
        <v>11835</v>
      </c>
      <c r="B8232" s="10" t="s">
        <v>4782</v>
      </c>
      <c r="C8232" s="10" t="s">
        <v>44</v>
      </c>
      <c r="D8232" s="10">
        <v>2010</v>
      </c>
      <c r="E8232" s="10" t="s">
        <v>9</v>
      </c>
      <c r="F8232" s="10" t="s">
        <v>38</v>
      </c>
      <c r="G8232" s="10">
        <v>0</v>
      </c>
      <c r="H8232" s="10">
        <v>0</v>
      </c>
      <c r="I8232" s="10">
        <v>7.0000000000000007E-2</v>
      </c>
      <c r="J8232" s="10">
        <v>0</v>
      </c>
      <c r="K8232" s="10">
        <v>7.0000000000000007E-2</v>
      </c>
    </row>
    <row r="8233" spans="1:11" x14ac:dyDescent="0.35">
      <c r="A8233" s="9">
        <v>11836</v>
      </c>
      <c r="B8233" s="9" t="s">
        <v>4783</v>
      </c>
      <c r="C8233" s="9" t="s">
        <v>72</v>
      </c>
      <c r="D8233" s="9">
        <v>1998</v>
      </c>
      <c r="E8233" s="9" t="s">
        <v>5</v>
      </c>
      <c r="F8233" s="9" t="s">
        <v>57</v>
      </c>
      <c r="G8233" s="9">
        <v>0.04</v>
      </c>
      <c r="H8233" s="9">
        <v>0.03</v>
      </c>
      <c r="I8233" s="9">
        <v>0</v>
      </c>
      <c r="J8233" s="9">
        <v>0</v>
      </c>
      <c r="K8233" s="9">
        <v>7.0000000000000007E-2</v>
      </c>
    </row>
    <row r="8234" spans="1:11" x14ac:dyDescent="0.35">
      <c r="A8234" s="10">
        <v>11837</v>
      </c>
      <c r="B8234" s="10" t="s">
        <v>4784</v>
      </c>
      <c r="C8234" s="10" t="s">
        <v>47</v>
      </c>
      <c r="D8234" s="10">
        <v>1994</v>
      </c>
      <c r="E8234" s="10" t="s">
        <v>1</v>
      </c>
      <c r="F8234" s="10" t="s">
        <v>4001</v>
      </c>
      <c r="G8234" s="10">
        <v>0</v>
      </c>
      <c r="H8234" s="10">
        <v>0</v>
      </c>
      <c r="I8234" s="10">
        <v>7.0000000000000007E-2</v>
      </c>
      <c r="J8234" s="10">
        <v>0</v>
      </c>
      <c r="K8234" s="10">
        <v>7.0000000000000007E-2</v>
      </c>
    </row>
    <row r="8235" spans="1:11" x14ac:dyDescent="0.35">
      <c r="A8235" s="9">
        <v>11838</v>
      </c>
      <c r="B8235" s="9" t="s">
        <v>4785</v>
      </c>
      <c r="C8235" s="9" t="s">
        <v>34</v>
      </c>
      <c r="D8235" s="9">
        <v>2008</v>
      </c>
      <c r="E8235" s="9" t="s">
        <v>11</v>
      </c>
      <c r="F8235" s="9" t="s">
        <v>111</v>
      </c>
      <c r="G8235" s="9">
        <v>0</v>
      </c>
      <c r="H8235" s="9">
        <v>0</v>
      </c>
      <c r="I8235" s="9">
        <v>7.0000000000000007E-2</v>
      </c>
      <c r="J8235" s="9">
        <v>0</v>
      </c>
      <c r="K8235" s="9">
        <v>7.0000000000000007E-2</v>
      </c>
    </row>
    <row r="8236" spans="1:11" x14ac:dyDescent="0.35">
      <c r="A8236" s="10">
        <v>11839</v>
      </c>
      <c r="B8236" s="10" t="s">
        <v>4786</v>
      </c>
      <c r="C8236" s="10" t="s">
        <v>39</v>
      </c>
      <c r="D8236" s="10">
        <v>2002</v>
      </c>
      <c r="E8236" s="10" t="s">
        <v>3</v>
      </c>
      <c r="F8236" s="10" t="s">
        <v>40</v>
      </c>
      <c r="G8236" s="10">
        <v>0.05</v>
      </c>
      <c r="H8236" s="10">
        <v>0.02</v>
      </c>
      <c r="I8236" s="10">
        <v>0</v>
      </c>
      <c r="J8236" s="10">
        <v>0</v>
      </c>
      <c r="K8236" s="10">
        <v>7.0000000000000007E-2</v>
      </c>
    </row>
    <row r="8237" spans="1:11" x14ac:dyDescent="0.35">
      <c r="A8237" s="9">
        <v>11840</v>
      </c>
      <c r="B8237" s="9" t="s">
        <v>4787</v>
      </c>
      <c r="C8237" s="9" t="s">
        <v>69</v>
      </c>
      <c r="D8237" s="9">
        <v>2013</v>
      </c>
      <c r="E8237" s="9" t="s">
        <v>4</v>
      </c>
      <c r="F8237" s="9" t="s">
        <v>174</v>
      </c>
      <c r="G8237" s="9">
        <v>0.02</v>
      </c>
      <c r="H8237" s="9">
        <v>0.01</v>
      </c>
      <c r="I8237" s="9">
        <v>0.04</v>
      </c>
      <c r="J8237" s="9">
        <v>0.01</v>
      </c>
      <c r="K8237" s="9">
        <v>7.0000000000000007E-2</v>
      </c>
    </row>
    <row r="8238" spans="1:11" x14ac:dyDescent="0.35">
      <c r="A8238" s="10">
        <v>11841</v>
      </c>
      <c r="B8238" s="10" t="s">
        <v>4788</v>
      </c>
      <c r="C8238" s="10" t="s">
        <v>69</v>
      </c>
      <c r="D8238" s="10">
        <v>2012</v>
      </c>
      <c r="E8238" s="10" t="s">
        <v>1</v>
      </c>
      <c r="F8238" s="10" t="s">
        <v>900</v>
      </c>
      <c r="G8238" s="10">
        <v>0</v>
      </c>
      <c r="H8238" s="10">
        <v>0</v>
      </c>
      <c r="I8238" s="10">
        <v>7.0000000000000007E-2</v>
      </c>
      <c r="J8238" s="10">
        <v>0</v>
      </c>
      <c r="K8238" s="10">
        <v>7.0000000000000007E-2</v>
      </c>
    </row>
    <row r="8239" spans="1:11" x14ac:dyDescent="0.35">
      <c r="A8239" s="9">
        <v>11842</v>
      </c>
      <c r="B8239" s="9" t="s">
        <v>4789</v>
      </c>
      <c r="C8239" s="9" t="s">
        <v>72</v>
      </c>
      <c r="D8239" s="9">
        <v>1996</v>
      </c>
      <c r="E8239" s="9" t="s">
        <v>2</v>
      </c>
      <c r="F8239" s="9" t="s">
        <v>444</v>
      </c>
      <c r="G8239" s="9">
        <v>0.04</v>
      </c>
      <c r="H8239" s="9">
        <v>0.03</v>
      </c>
      <c r="I8239" s="9">
        <v>0</v>
      </c>
      <c r="J8239" s="9">
        <v>0</v>
      </c>
      <c r="K8239" s="9">
        <v>7.0000000000000007E-2</v>
      </c>
    </row>
    <row r="8240" spans="1:11" x14ac:dyDescent="0.35">
      <c r="A8240" s="10">
        <v>11843</v>
      </c>
      <c r="B8240" s="10" t="s">
        <v>4790</v>
      </c>
      <c r="C8240" s="10" t="s">
        <v>102</v>
      </c>
      <c r="D8240" s="10">
        <v>2016</v>
      </c>
      <c r="E8240" s="10" t="s">
        <v>9</v>
      </c>
      <c r="F8240" s="10" t="s">
        <v>43</v>
      </c>
      <c r="G8240" s="10">
        <v>0.04</v>
      </c>
      <c r="H8240" s="10">
        <v>0.02</v>
      </c>
      <c r="I8240" s="10">
        <v>0</v>
      </c>
      <c r="J8240" s="10">
        <v>0.01</v>
      </c>
      <c r="K8240" s="10">
        <v>7.0000000000000007E-2</v>
      </c>
    </row>
    <row r="8241" spans="1:11" x14ac:dyDescent="0.35">
      <c r="A8241" s="9">
        <v>11844</v>
      </c>
      <c r="B8241" s="9" t="s">
        <v>4791</v>
      </c>
      <c r="C8241" s="9" t="s">
        <v>72</v>
      </c>
      <c r="D8241" s="9">
        <v>1997</v>
      </c>
      <c r="E8241" s="9" t="s">
        <v>7</v>
      </c>
      <c r="F8241" s="9" t="s">
        <v>67</v>
      </c>
      <c r="G8241" s="9">
        <v>0.04</v>
      </c>
      <c r="H8241" s="9">
        <v>0.03</v>
      </c>
      <c r="I8241" s="9">
        <v>0</v>
      </c>
      <c r="J8241" s="9">
        <v>0</v>
      </c>
      <c r="K8241" s="9">
        <v>7.0000000000000007E-2</v>
      </c>
    </row>
    <row r="8242" spans="1:11" x14ac:dyDescent="0.35">
      <c r="A8242" s="10">
        <v>11845</v>
      </c>
      <c r="B8242" s="10" t="s">
        <v>4792</v>
      </c>
      <c r="C8242" s="10" t="s">
        <v>56</v>
      </c>
      <c r="D8242" s="10">
        <v>2015</v>
      </c>
      <c r="E8242" s="10" t="s">
        <v>11</v>
      </c>
      <c r="F8242" s="10" t="s">
        <v>2903</v>
      </c>
      <c r="G8242" s="10">
        <v>0</v>
      </c>
      <c r="H8242" s="10">
        <v>0</v>
      </c>
      <c r="I8242" s="10">
        <v>7.0000000000000007E-2</v>
      </c>
      <c r="J8242" s="10">
        <v>0</v>
      </c>
      <c r="K8242" s="10">
        <v>7.0000000000000007E-2</v>
      </c>
    </row>
    <row r="8243" spans="1:11" x14ac:dyDescent="0.35">
      <c r="A8243" s="9">
        <v>11846</v>
      </c>
      <c r="B8243" s="9" t="s">
        <v>1604</v>
      </c>
      <c r="C8243" s="9" t="s">
        <v>55</v>
      </c>
      <c r="D8243" s="9">
        <v>2014</v>
      </c>
      <c r="E8243" s="9" t="s">
        <v>11</v>
      </c>
      <c r="F8243" s="9" t="s">
        <v>461</v>
      </c>
      <c r="G8243" s="9">
        <v>0.05</v>
      </c>
      <c r="H8243" s="9">
        <v>0.02</v>
      </c>
      <c r="I8243" s="9">
        <v>0</v>
      </c>
      <c r="J8243" s="9">
        <v>0.01</v>
      </c>
      <c r="K8243" s="9">
        <v>7.0000000000000007E-2</v>
      </c>
    </row>
    <row r="8244" spans="1:11" x14ac:dyDescent="0.35">
      <c r="A8244" s="10">
        <v>11847</v>
      </c>
      <c r="B8244" s="10" t="s">
        <v>4793</v>
      </c>
      <c r="C8244" s="10" t="s">
        <v>36</v>
      </c>
      <c r="D8244" s="10">
        <v>2003</v>
      </c>
      <c r="E8244" s="10" t="s">
        <v>10</v>
      </c>
      <c r="F8244" s="10" t="s">
        <v>50</v>
      </c>
      <c r="G8244" s="10">
        <v>0.05</v>
      </c>
      <c r="H8244" s="10">
        <v>0.02</v>
      </c>
      <c r="I8244" s="10">
        <v>0</v>
      </c>
      <c r="J8244" s="10">
        <v>0</v>
      </c>
      <c r="K8244" s="10">
        <v>7.0000000000000007E-2</v>
      </c>
    </row>
    <row r="8245" spans="1:11" x14ac:dyDescent="0.35">
      <c r="A8245" s="9">
        <v>11848</v>
      </c>
      <c r="B8245" s="9" t="s">
        <v>4794</v>
      </c>
      <c r="C8245" s="9" t="s">
        <v>56</v>
      </c>
      <c r="D8245" s="9">
        <v>2013</v>
      </c>
      <c r="E8245" s="9" t="s">
        <v>9</v>
      </c>
      <c r="F8245" s="9" t="s">
        <v>57</v>
      </c>
      <c r="G8245" s="9">
        <v>0</v>
      </c>
      <c r="H8245" s="9">
        <v>0.05</v>
      </c>
      <c r="I8245" s="9">
        <v>0</v>
      </c>
      <c r="J8245" s="9">
        <v>0.02</v>
      </c>
      <c r="K8245" s="9">
        <v>7.0000000000000007E-2</v>
      </c>
    </row>
    <row r="8246" spans="1:11" x14ac:dyDescent="0.35">
      <c r="A8246" s="10">
        <v>11849</v>
      </c>
      <c r="B8246" s="10" t="s">
        <v>4795</v>
      </c>
      <c r="C8246" s="10" t="s">
        <v>49</v>
      </c>
      <c r="D8246" s="10">
        <v>2009</v>
      </c>
      <c r="E8246" s="10" t="s">
        <v>5</v>
      </c>
      <c r="F8246" s="10" t="s">
        <v>930</v>
      </c>
      <c r="G8246" s="10">
        <v>7.0000000000000007E-2</v>
      </c>
      <c r="H8246" s="10">
        <v>0</v>
      </c>
      <c r="I8246" s="10">
        <v>0</v>
      </c>
      <c r="J8246" s="10">
        <v>0</v>
      </c>
      <c r="K8246" s="10">
        <v>7.0000000000000007E-2</v>
      </c>
    </row>
    <row r="8247" spans="1:11" x14ac:dyDescent="0.35">
      <c r="A8247" s="9">
        <v>11850</v>
      </c>
      <c r="B8247" s="9" t="s">
        <v>1275</v>
      </c>
      <c r="C8247" s="9" t="s">
        <v>88</v>
      </c>
      <c r="D8247" s="9">
        <v>2013</v>
      </c>
      <c r="E8247" s="9" t="s">
        <v>8</v>
      </c>
      <c r="F8247" s="9" t="s">
        <v>59</v>
      </c>
      <c r="G8247" s="9">
        <v>0.04</v>
      </c>
      <c r="H8247" s="9">
        <v>0.03</v>
      </c>
      <c r="I8247" s="9">
        <v>0</v>
      </c>
      <c r="J8247" s="9">
        <v>0.01</v>
      </c>
      <c r="K8247" s="9">
        <v>7.0000000000000007E-2</v>
      </c>
    </row>
    <row r="8248" spans="1:11" x14ac:dyDescent="0.35">
      <c r="A8248" s="10">
        <v>11851</v>
      </c>
      <c r="B8248" s="10" t="s">
        <v>4796</v>
      </c>
      <c r="C8248" s="10" t="s">
        <v>42</v>
      </c>
      <c r="D8248" s="10">
        <v>2010</v>
      </c>
      <c r="E8248" s="10" t="s">
        <v>1</v>
      </c>
      <c r="F8248" s="10" t="s">
        <v>4797</v>
      </c>
      <c r="G8248" s="10">
        <v>0</v>
      </c>
      <c r="H8248" s="10">
        <v>0.06</v>
      </c>
      <c r="I8248" s="10">
        <v>0</v>
      </c>
      <c r="J8248" s="10">
        <v>0.01</v>
      </c>
      <c r="K8248" s="10">
        <v>7.0000000000000007E-2</v>
      </c>
    </row>
    <row r="8249" spans="1:11" x14ac:dyDescent="0.35">
      <c r="A8249" s="9">
        <v>11852</v>
      </c>
      <c r="B8249" s="9" t="s">
        <v>4798</v>
      </c>
      <c r="C8249" s="9" t="s">
        <v>149</v>
      </c>
      <c r="D8249" s="9">
        <v>2005</v>
      </c>
      <c r="E8249" s="9" t="s">
        <v>12</v>
      </c>
      <c r="F8249" s="9" t="s">
        <v>75</v>
      </c>
      <c r="G8249" s="9">
        <v>0</v>
      </c>
      <c r="H8249" s="9">
        <v>0</v>
      </c>
      <c r="I8249" s="9">
        <v>7.0000000000000007E-2</v>
      </c>
      <c r="J8249" s="9">
        <v>0</v>
      </c>
      <c r="K8249" s="9">
        <v>7.0000000000000007E-2</v>
      </c>
    </row>
    <row r="8250" spans="1:11" x14ac:dyDescent="0.35">
      <c r="A8250" s="10">
        <v>11853</v>
      </c>
      <c r="B8250" s="10" t="s">
        <v>2930</v>
      </c>
      <c r="C8250" s="10" t="s">
        <v>34</v>
      </c>
      <c r="D8250" s="10">
        <v>2007</v>
      </c>
      <c r="E8250" s="10" t="s">
        <v>6</v>
      </c>
      <c r="F8250" s="10" t="s">
        <v>860</v>
      </c>
      <c r="G8250" s="10">
        <v>0.04</v>
      </c>
      <c r="H8250" s="10">
        <v>0.03</v>
      </c>
      <c r="I8250" s="10">
        <v>0</v>
      </c>
      <c r="J8250" s="10">
        <v>0.01</v>
      </c>
      <c r="K8250" s="10">
        <v>7.0000000000000007E-2</v>
      </c>
    </row>
    <row r="8251" spans="1:11" x14ac:dyDescent="0.35">
      <c r="A8251" s="9">
        <v>11854</v>
      </c>
      <c r="B8251" s="9" t="s">
        <v>1757</v>
      </c>
      <c r="C8251" s="9" t="s">
        <v>49</v>
      </c>
      <c r="D8251" s="9">
        <v>2007</v>
      </c>
      <c r="E8251" s="9" t="s">
        <v>1</v>
      </c>
      <c r="F8251" s="9" t="s">
        <v>118</v>
      </c>
      <c r="G8251" s="9">
        <v>7.0000000000000007E-2</v>
      </c>
      <c r="H8251" s="9">
        <v>0</v>
      </c>
      <c r="I8251" s="9">
        <v>0</v>
      </c>
      <c r="J8251" s="9">
        <v>0.01</v>
      </c>
      <c r="K8251" s="9">
        <v>7.0000000000000007E-2</v>
      </c>
    </row>
    <row r="8252" spans="1:11" x14ac:dyDescent="0.35">
      <c r="A8252" s="10">
        <v>11855</v>
      </c>
      <c r="B8252" s="10" t="s">
        <v>4799</v>
      </c>
      <c r="C8252" s="10" t="s">
        <v>49</v>
      </c>
      <c r="D8252" s="10">
        <v>2007</v>
      </c>
      <c r="E8252" s="10" t="s">
        <v>1</v>
      </c>
      <c r="F8252" s="10" t="s">
        <v>63</v>
      </c>
      <c r="G8252" s="10">
        <v>7.0000000000000007E-2</v>
      </c>
      <c r="H8252" s="10">
        <v>0</v>
      </c>
      <c r="I8252" s="10">
        <v>0</v>
      </c>
      <c r="J8252" s="10">
        <v>0</v>
      </c>
      <c r="K8252" s="10">
        <v>7.0000000000000007E-2</v>
      </c>
    </row>
    <row r="8253" spans="1:11" x14ac:dyDescent="0.35">
      <c r="A8253" s="9">
        <v>11856</v>
      </c>
      <c r="B8253" s="9" t="s">
        <v>4800</v>
      </c>
      <c r="C8253" s="9" t="s">
        <v>34</v>
      </c>
      <c r="D8253" s="9">
        <v>2007</v>
      </c>
      <c r="E8253" s="9" t="s">
        <v>12</v>
      </c>
      <c r="F8253" s="9" t="s">
        <v>111</v>
      </c>
      <c r="G8253" s="9">
        <v>0</v>
      </c>
      <c r="H8253" s="9">
        <v>0</v>
      </c>
      <c r="I8253" s="9">
        <v>7.0000000000000007E-2</v>
      </c>
      <c r="J8253" s="9">
        <v>0</v>
      </c>
      <c r="K8253" s="9">
        <v>7.0000000000000007E-2</v>
      </c>
    </row>
    <row r="8254" spans="1:11" x14ac:dyDescent="0.35">
      <c r="A8254" s="10">
        <v>11857</v>
      </c>
      <c r="B8254" s="10" t="s">
        <v>4801</v>
      </c>
      <c r="C8254" s="10" t="s">
        <v>49</v>
      </c>
      <c r="D8254" s="10">
        <v>2008</v>
      </c>
      <c r="E8254" s="10" t="s">
        <v>4</v>
      </c>
      <c r="F8254" s="10" t="s">
        <v>75</v>
      </c>
      <c r="G8254" s="10">
        <v>0</v>
      </c>
      <c r="H8254" s="10">
        <v>0</v>
      </c>
      <c r="I8254" s="10">
        <v>7.0000000000000007E-2</v>
      </c>
      <c r="J8254" s="10">
        <v>0</v>
      </c>
      <c r="K8254" s="10">
        <v>7.0000000000000007E-2</v>
      </c>
    </row>
    <row r="8255" spans="1:11" x14ac:dyDescent="0.35">
      <c r="A8255" s="9">
        <v>11858</v>
      </c>
      <c r="B8255" s="9" t="s">
        <v>4802</v>
      </c>
      <c r="C8255" s="9" t="s">
        <v>49</v>
      </c>
      <c r="D8255" s="9">
        <v>2010</v>
      </c>
      <c r="E8255" s="9" t="s">
        <v>11</v>
      </c>
      <c r="F8255" s="9" t="s">
        <v>75</v>
      </c>
      <c r="G8255" s="9">
        <v>0</v>
      </c>
      <c r="H8255" s="9">
        <v>0</v>
      </c>
      <c r="I8255" s="9">
        <v>7.0000000000000007E-2</v>
      </c>
      <c r="J8255" s="9">
        <v>0</v>
      </c>
      <c r="K8255" s="9">
        <v>7.0000000000000007E-2</v>
      </c>
    </row>
    <row r="8256" spans="1:11" x14ac:dyDescent="0.35">
      <c r="A8256" s="10">
        <v>11859</v>
      </c>
      <c r="B8256" s="10" t="s">
        <v>3523</v>
      </c>
      <c r="C8256" s="10" t="s">
        <v>69</v>
      </c>
      <c r="D8256" s="10">
        <v>2010</v>
      </c>
      <c r="E8256" s="10" t="s">
        <v>3</v>
      </c>
      <c r="F8256" s="10" t="s">
        <v>43</v>
      </c>
      <c r="G8256" s="10">
        <v>7.0000000000000007E-2</v>
      </c>
      <c r="H8256" s="10">
        <v>0</v>
      </c>
      <c r="I8256" s="10">
        <v>0</v>
      </c>
      <c r="J8256" s="10">
        <v>0</v>
      </c>
      <c r="K8256" s="10">
        <v>7.0000000000000007E-2</v>
      </c>
    </row>
    <row r="8257" spans="1:11" x14ac:dyDescent="0.35">
      <c r="A8257" s="9">
        <v>11860</v>
      </c>
      <c r="B8257" s="9" t="s">
        <v>4803</v>
      </c>
      <c r="C8257" s="9" t="s">
        <v>88</v>
      </c>
      <c r="D8257" s="9">
        <v>2013</v>
      </c>
      <c r="E8257" s="9" t="s">
        <v>6</v>
      </c>
      <c r="F8257" s="9" t="s">
        <v>3637</v>
      </c>
      <c r="G8257" s="9">
        <v>0</v>
      </c>
      <c r="H8257" s="9">
        <v>0</v>
      </c>
      <c r="I8257" s="9">
        <v>7.0000000000000007E-2</v>
      </c>
      <c r="J8257" s="9">
        <v>0</v>
      </c>
      <c r="K8257" s="9">
        <v>7.0000000000000007E-2</v>
      </c>
    </row>
    <row r="8258" spans="1:11" x14ac:dyDescent="0.35">
      <c r="A8258" s="10">
        <v>11861</v>
      </c>
      <c r="B8258" s="10" t="s">
        <v>4804</v>
      </c>
      <c r="C8258" s="10" t="s">
        <v>42</v>
      </c>
      <c r="D8258" s="10">
        <v>2010</v>
      </c>
      <c r="E8258" s="10" t="s">
        <v>8</v>
      </c>
      <c r="F8258" s="10" t="s">
        <v>642</v>
      </c>
      <c r="G8258" s="10">
        <v>7.0000000000000007E-2</v>
      </c>
      <c r="H8258" s="10">
        <v>0</v>
      </c>
      <c r="I8258" s="10">
        <v>0</v>
      </c>
      <c r="J8258" s="10">
        <v>0</v>
      </c>
      <c r="K8258" s="10">
        <v>7.0000000000000007E-2</v>
      </c>
    </row>
    <row r="8259" spans="1:11" x14ac:dyDescent="0.35">
      <c r="A8259" s="9">
        <v>11862</v>
      </c>
      <c r="B8259" s="9" t="s">
        <v>4805</v>
      </c>
      <c r="C8259" s="9" t="s">
        <v>49</v>
      </c>
      <c r="D8259" s="9">
        <v>2010</v>
      </c>
      <c r="E8259" s="9" t="s">
        <v>5</v>
      </c>
      <c r="F8259" s="9" t="s">
        <v>779</v>
      </c>
      <c r="G8259" s="9">
        <v>7.0000000000000007E-2</v>
      </c>
      <c r="H8259" s="9">
        <v>0</v>
      </c>
      <c r="I8259" s="9">
        <v>0</v>
      </c>
      <c r="J8259" s="9">
        <v>0</v>
      </c>
      <c r="K8259" s="9">
        <v>7.0000000000000007E-2</v>
      </c>
    </row>
    <row r="8260" spans="1:11" x14ac:dyDescent="0.35">
      <c r="A8260" s="10">
        <v>11863</v>
      </c>
      <c r="B8260" s="10" t="s">
        <v>4806</v>
      </c>
      <c r="C8260" s="10" t="s">
        <v>49</v>
      </c>
      <c r="D8260" s="10">
        <v>2009</v>
      </c>
      <c r="E8260" s="10" t="s">
        <v>8</v>
      </c>
      <c r="F8260" s="10" t="s">
        <v>194</v>
      </c>
      <c r="G8260" s="10">
        <v>7.0000000000000007E-2</v>
      </c>
      <c r="H8260" s="10">
        <v>0</v>
      </c>
      <c r="I8260" s="10">
        <v>0</v>
      </c>
      <c r="J8260" s="10">
        <v>0</v>
      </c>
      <c r="K8260" s="10">
        <v>7.0000000000000007E-2</v>
      </c>
    </row>
    <row r="8261" spans="1:11" x14ac:dyDescent="0.35">
      <c r="A8261" s="9">
        <v>11864</v>
      </c>
      <c r="B8261" s="9" t="s">
        <v>4807</v>
      </c>
      <c r="C8261" s="9" t="s">
        <v>49</v>
      </c>
      <c r="D8261" s="9">
        <v>2008</v>
      </c>
      <c r="E8261" s="9" t="s">
        <v>11</v>
      </c>
      <c r="F8261" s="9" t="s">
        <v>67</v>
      </c>
      <c r="G8261" s="9">
        <v>7.0000000000000007E-2</v>
      </c>
      <c r="H8261" s="9">
        <v>0</v>
      </c>
      <c r="I8261" s="9">
        <v>0</v>
      </c>
      <c r="J8261" s="9">
        <v>0</v>
      </c>
      <c r="K8261" s="9">
        <v>7.0000000000000007E-2</v>
      </c>
    </row>
    <row r="8262" spans="1:11" x14ac:dyDescent="0.35">
      <c r="A8262" s="10">
        <v>11865</v>
      </c>
      <c r="B8262" s="10" t="s">
        <v>4808</v>
      </c>
      <c r="C8262" s="10" t="s">
        <v>36</v>
      </c>
      <c r="D8262" s="10">
        <v>2003</v>
      </c>
      <c r="E8262" s="10" t="s">
        <v>6</v>
      </c>
      <c r="F8262" s="10" t="s">
        <v>266</v>
      </c>
      <c r="G8262" s="10">
        <v>0.05</v>
      </c>
      <c r="H8262" s="10">
        <v>0.02</v>
      </c>
      <c r="I8262" s="10">
        <v>0</v>
      </c>
      <c r="J8262" s="10">
        <v>0</v>
      </c>
      <c r="K8262" s="10">
        <v>7.0000000000000007E-2</v>
      </c>
    </row>
    <row r="8263" spans="1:11" x14ac:dyDescent="0.35">
      <c r="A8263" s="9">
        <v>11866</v>
      </c>
      <c r="B8263" s="9" t="s">
        <v>2216</v>
      </c>
      <c r="C8263" s="9" t="s">
        <v>39</v>
      </c>
      <c r="D8263" s="9">
        <v>2005</v>
      </c>
      <c r="E8263" s="9" t="s">
        <v>2</v>
      </c>
      <c r="F8263" s="9" t="s">
        <v>67</v>
      </c>
      <c r="G8263" s="9">
        <v>0.05</v>
      </c>
      <c r="H8263" s="9">
        <v>0.02</v>
      </c>
      <c r="I8263" s="9">
        <v>0</v>
      </c>
      <c r="J8263" s="9">
        <v>0</v>
      </c>
      <c r="K8263" s="9">
        <v>7.0000000000000007E-2</v>
      </c>
    </row>
    <row r="8264" spans="1:11" x14ac:dyDescent="0.35">
      <c r="A8264" s="10">
        <v>11867</v>
      </c>
      <c r="B8264" s="10" t="s">
        <v>4580</v>
      </c>
      <c r="C8264" s="10" t="s">
        <v>70</v>
      </c>
      <c r="D8264" s="10">
        <v>2015</v>
      </c>
      <c r="E8264" s="10" t="s">
        <v>9</v>
      </c>
      <c r="F8264" s="10" t="s">
        <v>50</v>
      </c>
      <c r="G8264" s="10">
        <v>0.05</v>
      </c>
      <c r="H8264" s="10">
        <v>0.01</v>
      </c>
      <c r="I8264" s="10">
        <v>0</v>
      </c>
      <c r="J8264" s="10">
        <v>0.01</v>
      </c>
      <c r="K8264" s="10">
        <v>7.0000000000000007E-2</v>
      </c>
    </row>
    <row r="8265" spans="1:11" x14ac:dyDescent="0.35">
      <c r="A8265" s="9">
        <v>11868</v>
      </c>
      <c r="B8265" s="9" t="s">
        <v>4809</v>
      </c>
      <c r="C8265" s="9" t="s">
        <v>149</v>
      </c>
      <c r="D8265" s="9">
        <v>2005</v>
      </c>
      <c r="E8265" s="9" t="s">
        <v>10</v>
      </c>
      <c r="F8265" s="9" t="s">
        <v>38</v>
      </c>
      <c r="G8265" s="9">
        <v>0.06</v>
      </c>
      <c r="H8265" s="9">
        <v>0.01</v>
      </c>
      <c r="I8265" s="9">
        <v>0</v>
      </c>
      <c r="J8265" s="9">
        <v>0</v>
      </c>
      <c r="K8265" s="9">
        <v>7.0000000000000007E-2</v>
      </c>
    </row>
    <row r="8266" spans="1:11" x14ac:dyDescent="0.35">
      <c r="A8266" s="10">
        <v>11869</v>
      </c>
      <c r="B8266" s="10" t="s">
        <v>4810</v>
      </c>
      <c r="C8266" s="10" t="s">
        <v>94</v>
      </c>
      <c r="D8266" s="10">
        <v>2011</v>
      </c>
      <c r="E8266" s="10" t="s">
        <v>8</v>
      </c>
      <c r="F8266" s="10" t="s">
        <v>2831</v>
      </c>
      <c r="G8266" s="10">
        <v>0</v>
      </c>
      <c r="H8266" s="10">
        <v>0.06</v>
      </c>
      <c r="I8266" s="10">
        <v>0</v>
      </c>
      <c r="J8266" s="10">
        <v>0.01</v>
      </c>
      <c r="K8266" s="10">
        <v>7.0000000000000007E-2</v>
      </c>
    </row>
    <row r="8267" spans="1:11" x14ac:dyDescent="0.35">
      <c r="A8267" s="9">
        <v>11870</v>
      </c>
      <c r="B8267" s="9" t="s">
        <v>4811</v>
      </c>
      <c r="C8267" s="9" t="s">
        <v>39</v>
      </c>
      <c r="D8267" s="9">
        <v>2005</v>
      </c>
      <c r="E8267" s="9" t="s">
        <v>7</v>
      </c>
      <c r="F8267" s="9" t="s">
        <v>356</v>
      </c>
      <c r="G8267" s="9">
        <v>0.05</v>
      </c>
      <c r="H8267" s="9">
        <v>0.02</v>
      </c>
      <c r="I8267" s="9">
        <v>0</v>
      </c>
      <c r="J8267" s="9">
        <v>0</v>
      </c>
      <c r="K8267" s="9">
        <v>7.0000000000000007E-2</v>
      </c>
    </row>
    <row r="8268" spans="1:11" x14ac:dyDescent="0.35">
      <c r="A8268" s="10">
        <v>11871</v>
      </c>
      <c r="B8268" s="10" t="s">
        <v>4812</v>
      </c>
      <c r="C8268" s="10" t="s">
        <v>42</v>
      </c>
      <c r="D8268" s="10">
        <v>2010</v>
      </c>
      <c r="E8268" s="10" t="s">
        <v>1</v>
      </c>
      <c r="F8268" s="10" t="s">
        <v>38</v>
      </c>
      <c r="G8268" s="10">
        <v>0</v>
      </c>
      <c r="H8268" s="10">
        <v>0</v>
      </c>
      <c r="I8268" s="10">
        <v>7.0000000000000007E-2</v>
      </c>
      <c r="J8268" s="10">
        <v>0</v>
      </c>
      <c r="K8268" s="10">
        <v>7.0000000000000007E-2</v>
      </c>
    </row>
    <row r="8269" spans="1:11" x14ac:dyDescent="0.35">
      <c r="A8269" s="9">
        <v>11872</v>
      </c>
      <c r="B8269" s="9" t="s">
        <v>924</v>
      </c>
      <c r="C8269" s="9" t="s">
        <v>34</v>
      </c>
      <c r="D8269" s="9">
        <v>2008</v>
      </c>
      <c r="E8269" s="9" t="s">
        <v>11</v>
      </c>
      <c r="F8269" s="9" t="s">
        <v>324</v>
      </c>
      <c r="G8269" s="9">
        <v>0.04</v>
      </c>
      <c r="H8269" s="9">
        <v>0.03</v>
      </c>
      <c r="I8269" s="9">
        <v>0</v>
      </c>
      <c r="J8269" s="9">
        <v>0.01</v>
      </c>
      <c r="K8269" s="9">
        <v>7.0000000000000007E-2</v>
      </c>
    </row>
    <row r="8270" spans="1:11" x14ac:dyDescent="0.35">
      <c r="A8270" s="10">
        <v>11873</v>
      </c>
      <c r="B8270" s="10" t="s">
        <v>4813</v>
      </c>
      <c r="C8270" s="10" t="s">
        <v>69</v>
      </c>
      <c r="D8270" s="10">
        <v>2015</v>
      </c>
      <c r="E8270" s="10" t="s">
        <v>1</v>
      </c>
      <c r="F8270" s="10" t="s">
        <v>50</v>
      </c>
      <c r="G8270" s="10">
        <v>0</v>
      </c>
      <c r="H8270" s="10">
        <v>0.06</v>
      </c>
      <c r="I8270" s="10">
        <v>0</v>
      </c>
      <c r="J8270" s="10">
        <v>0.01</v>
      </c>
      <c r="K8270" s="10">
        <v>7.0000000000000007E-2</v>
      </c>
    </row>
    <row r="8271" spans="1:11" x14ac:dyDescent="0.35">
      <c r="A8271" s="9">
        <v>11874</v>
      </c>
      <c r="B8271" s="9" t="s">
        <v>4814</v>
      </c>
      <c r="C8271" s="9" t="s">
        <v>39</v>
      </c>
      <c r="D8271" s="9">
        <v>2003</v>
      </c>
      <c r="E8271" s="9" t="s">
        <v>6</v>
      </c>
      <c r="F8271" s="9" t="s">
        <v>40</v>
      </c>
      <c r="G8271" s="9">
        <v>0.05</v>
      </c>
      <c r="H8271" s="9">
        <v>0.02</v>
      </c>
      <c r="I8271" s="9">
        <v>0</v>
      </c>
      <c r="J8271" s="9">
        <v>0</v>
      </c>
      <c r="K8271" s="9">
        <v>7.0000000000000007E-2</v>
      </c>
    </row>
    <row r="8272" spans="1:11" x14ac:dyDescent="0.35">
      <c r="A8272" s="10">
        <v>11875</v>
      </c>
      <c r="B8272" s="10" t="s">
        <v>4815</v>
      </c>
      <c r="C8272" s="10" t="s">
        <v>88</v>
      </c>
      <c r="D8272" s="10">
        <v>2011</v>
      </c>
      <c r="E8272" s="10" t="s">
        <v>8</v>
      </c>
      <c r="F8272" s="10" t="s">
        <v>50</v>
      </c>
      <c r="G8272" s="10">
        <v>7.0000000000000007E-2</v>
      </c>
      <c r="H8272" s="10">
        <v>0</v>
      </c>
      <c r="I8272" s="10">
        <v>0</v>
      </c>
      <c r="J8272" s="10">
        <v>0</v>
      </c>
      <c r="K8272" s="10">
        <v>7.0000000000000007E-2</v>
      </c>
    </row>
    <row r="8273" spans="1:11" x14ac:dyDescent="0.35">
      <c r="A8273" s="9">
        <v>11876</v>
      </c>
      <c r="B8273" s="9" t="s">
        <v>4816</v>
      </c>
      <c r="C8273" s="9" t="s">
        <v>72</v>
      </c>
      <c r="D8273" s="9">
        <v>1995</v>
      </c>
      <c r="E8273" s="9" t="s">
        <v>7</v>
      </c>
      <c r="F8273" s="9" t="s">
        <v>61</v>
      </c>
      <c r="G8273" s="9">
        <v>0.04</v>
      </c>
      <c r="H8273" s="9">
        <v>0.03</v>
      </c>
      <c r="I8273" s="9">
        <v>0</v>
      </c>
      <c r="J8273" s="9">
        <v>0</v>
      </c>
      <c r="K8273" s="9">
        <v>7.0000000000000007E-2</v>
      </c>
    </row>
    <row r="8274" spans="1:11" x14ac:dyDescent="0.35">
      <c r="A8274" s="10">
        <v>11877</v>
      </c>
      <c r="B8274" s="10" t="s">
        <v>4817</v>
      </c>
      <c r="C8274" s="10" t="s">
        <v>44</v>
      </c>
      <c r="D8274" s="10">
        <v>2008</v>
      </c>
      <c r="E8274" s="10" t="s">
        <v>11</v>
      </c>
      <c r="F8274" s="10" t="s">
        <v>75</v>
      </c>
      <c r="G8274" s="10">
        <v>0</v>
      </c>
      <c r="H8274" s="10">
        <v>0</v>
      </c>
      <c r="I8274" s="10">
        <v>7.0000000000000007E-2</v>
      </c>
      <c r="J8274" s="10">
        <v>0</v>
      </c>
      <c r="K8274" s="10">
        <v>7.0000000000000007E-2</v>
      </c>
    </row>
    <row r="8275" spans="1:11" x14ac:dyDescent="0.35">
      <c r="A8275" s="9">
        <v>11878</v>
      </c>
      <c r="B8275" s="9" t="s">
        <v>4818</v>
      </c>
      <c r="C8275" s="9" t="s">
        <v>36</v>
      </c>
      <c r="D8275" s="9">
        <v>2001</v>
      </c>
      <c r="E8275" s="9" t="s">
        <v>2</v>
      </c>
      <c r="F8275" s="9" t="s">
        <v>50</v>
      </c>
      <c r="G8275" s="9">
        <v>0.05</v>
      </c>
      <c r="H8275" s="9">
        <v>0.02</v>
      </c>
      <c r="I8275" s="9">
        <v>0</v>
      </c>
      <c r="J8275" s="9">
        <v>0</v>
      </c>
      <c r="K8275" s="9">
        <v>7.0000000000000007E-2</v>
      </c>
    </row>
    <row r="8276" spans="1:11" x14ac:dyDescent="0.35">
      <c r="A8276" s="10">
        <v>11879</v>
      </c>
      <c r="B8276" s="10" t="s">
        <v>4819</v>
      </c>
      <c r="C8276" s="10" t="s">
        <v>94</v>
      </c>
      <c r="D8276" s="10">
        <v>2012</v>
      </c>
      <c r="E8276" s="10" t="s">
        <v>4</v>
      </c>
      <c r="F8276" s="10" t="s">
        <v>75</v>
      </c>
      <c r="G8276" s="10">
        <v>0</v>
      </c>
      <c r="H8276" s="10">
        <v>0.06</v>
      </c>
      <c r="I8276" s="10">
        <v>0</v>
      </c>
      <c r="J8276" s="10">
        <v>0.01</v>
      </c>
      <c r="K8276" s="10">
        <v>7.0000000000000007E-2</v>
      </c>
    </row>
    <row r="8277" spans="1:11" x14ac:dyDescent="0.35">
      <c r="A8277" s="9">
        <v>11880</v>
      </c>
      <c r="B8277" s="9" t="s">
        <v>4820</v>
      </c>
      <c r="C8277" s="9" t="s">
        <v>34</v>
      </c>
      <c r="D8277" s="9">
        <v>2006</v>
      </c>
      <c r="E8277" s="9" t="s">
        <v>6</v>
      </c>
      <c r="F8277" s="9" t="s">
        <v>4821</v>
      </c>
      <c r="G8277" s="9">
        <v>0.04</v>
      </c>
      <c r="H8277" s="9">
        <v>0.03</v>
      </c>
      <c r="I8277" s="9">
        <v>0</v>
      </c>
      <c r="J8277" s="9">
        <v>0.01</v>
      </c>
      <c r="K8277" s="9">
        <v>7.0000000000000007E-2</v>
      </c>
    </row>
    <row r="8278" spans="1:11" x14ac:dyDescent="0.35">
      <c r="A8278" s="10">
        <v>11881</v>
      </c>
      <c r="B8278" s="10" t="s">
        <v>4822</v>
      </c>
      <c r="C8278" s="10" t="s">
        <v>44</v>
      </c>
      <c r="D8278" s="10">
        <v>2010</v>
      </c>
      <c r="E8278" s="10" t="s">
        <v>11</v>
      </c>
      <c r="F8278" s="10" t="s">
        <v>1882</v>
      </c>
      <c r="G8278" s="10">
        <v>0</v>
      </c>
      <c r="H8278" s="10">
        <v>0</v>
      </c>
      <c r="I8278" s="10">
        <v>7.0000000000000007E-2</v>
      </c>
      <c r="J8278" s="10">
        <v>0</v>
      </c>
      <c r="K8278" s="10">
        <v>7.0000000000000007E-2</v>
      </c>
    </row>
    <row r="8279" spans="1:11" x14ac:dyDescent="0.35">
      <c r="A8279" s="9">
        <v>11882</v>
      </c>
      <c r="B8279" s="9" t="s">
        <v>4823</v>
      </c>
      <c r="C8279" s="9" t="s">
        <v>39</v>
      </c>
      <c r="D8279" s="9">
        <v>2002</v>
      </c>
      <c r="E8279" s="9" t="s">
        <v>3</v>
      </c>
      <c r="F8279" s="9" t="s">
        <v>67</v>
      </c>
      <c r="G8279" s="9">
        <v>0.05</v>
      </c>
      <c r="H8279" s="9">
        <v>0.02</v>
      </c>
      <c r="I8279" s="9">
        <v>0</v>
      </c>
      <c r="J8279" s="9">
        <v>0</v>
      </c>
      <c r="K8279" s="9">
        <v>7.0000000000000007E-2</v>
      </c>
    </row>
    <row r="8280" spans="1:11" x14ac:dyDescent="0.35">
      <c r="A8280" s="10">
        <v>11883</v>
      </c>
      <c r="B8280" s="10" t="s">
        <v>4824</v>
      </c>
      <c r="C8280" s="10" t="s">
        <v>49</v>
      </c>
      <c r="D8280" s="10">
        <v>2005</v>
      </c>
      <c r="E8280" s="10" t="s">
        <v>4</v>
      </c>
      <c r="F8280" s="10" t="s">
        <v>53</v>
      </c>
      <c r="G8280" s="10">
        <v>7.0000000000000007E-2</v>
      </c>
      <c r="H8280" s="10">
        <v>0</v>
      </c>
      <c r="I8280" s="10">
        <v>0</v>
      </c>
      <c r="J8280" s="10">
        <v>0</v>
      </c>
      <c r="K8280" s="10">
        <v>7.0000000000000007E-2</v>
      </c>
    </row>
    <row r="8281" spans="1:11" x14ac:dyDescent="0.35">
      <c r="A8281" s="9">
        <v>11884</v>
      </c>
      <c r="B8281" s="9" t="s">
        <v>4825</v>
      </c>
      <c r="C8281" s="9" t="s">
        <v>47</v>
      </c>
      <c r="D8281" s="9">
        <v>1994</v>
      </c>
      <c r="E8281" s="9" t="s">
        <v>9</v>
      </c>
      <c r="F8281" s="9" t="s">
        <v>82</v>
      </c>
      <c r="G8281" s="9">
        <v>0</v>
      </c>
      <c r="H8281" s="9">
        <v>0</v>
      </c>
      <c r="I8281" s="9">
        <v>7.0000000000000007E-2</v>
      </c>
      <c r="J8281" s="9">
        <v>0</v>
      </c>
      <c r="K8281" s="9">
        <v>7.0000000000000007E-2</v>
      </c>
    </row>
    <row r="8282" spans="1:11" x14ac:dyDescent="0.35">
      <c r="A8282" s="10">
        <v>11885</v>
      </c>
      <c r="B8282" s="10" t="s">
        <v>1865</v>
      </c>
      <c r="C8282" s="10" t="s">
        <v>42</v>
      </c>
      <c r="D8282" s="10">
        <v>2008</v>
      </c>
      <c r="E8282" s="10" t="s">
        <v>6</v>
      </c>
      <c r="F8282" s="10" t="s">
        <v>45</v>
      </c>
      <c r="G8282" s="10">
        <v>0.06</v>
      </c>
      <c r="H8282" s="10">
        <v>0</v>
      </c>
      <c r="I8282" s="10">
        <v>0</v>
      </c>
      <c r="J8282" s="10">
        <v>0.01</v>
      </c>
      <c r="K8282" s="10">
        <v>7.0000000000000007E-2</v>
      </c>
    </row>
    <row r="8283" spans="1:11" x14ac:dyDescent="0.35">
      <c r="A8283" s="9">
        <v>11886</v>
      </c>
      <c r="B8283" s="9" t="s">
        <v>4826</v>
      </c>
      <c r="C8283" s="9" t="s">
        <v>34</v>
      </c>
      <c r="D8283" s="9">
        <v>2009</v>
      </c>
      <c r="E8283" s="9" t="s">
        <v>12</v>
      </c>
      <c r="F8283" s="9" t="s">
        <v>75</v>
      </c>
      <c r="G8283" s="9">
        <v>0</v>
      </c>
      <c r="H8283" s="9">
        <v>0</v>
      </c>
      <c r="I8283" s="9">
        <v>7.0000000000000007E-2</v>
      </c>
      <c r="J8283" s="9">
        <v>0</v>
      </c>
      <c r="K8283" s="9">
        <v>7.0000000000000007E-2</v>
      </c>
    </row>
    <row r="8284" spans="1:11" x14ac:dyDescent="0.35">
      <c r="A8284" s="10">
        <v>11887</v>
      </c>
      <c r="B8284" s="10" t="s">
        <v>2614</v>
      </c>
      <c r="C8284" s="10" t="s">
        <v>70</v>
      </c>
      <c r="D8284" s="10">
        <v>2014</v>
      </c>
      <c r="E8284" s="10" t="s">
        <v>6</v>
      </c>
      <c r="F8284" s="10" t="s">
        <v>59</v>
      </c>
      <c r="G8284" s="10">
        <v>0.05</v>
      </c>
      <c r="H8284" s="10">
        <v>0.01</v>
      </c>
      <c r="I8284" s="10">
        <v>0</v>
      </c>
      <c r="J8284" s="10">
        <v>0.01</v>
      </c>
      <c r="K8284" s="10">
        <v>7.0000000000000007E-2</v>
      </c>
    </row>
    <row r="8285" spans="1:11" x14ac:dyDescent="0.35">
      <c r="A8285" s="9">
        <v>11888</v>
      </c>
      <c r="B8285" s="9" t="s">
        <v>4826</v>
      </c>
      <c r="C8285" s="9" t="s">
        <v>44</v>
      </c>
      <c r="D8285" s="9">
        <v>2009</v>
      </c>
      <c r="E8285" s="9" t="s">
        <v>12</v>
      </c>
      <c r="F8285" s="9" t="s">
        <v>75</v>
      </c>
      <c r="G8285" s="9">
        <v>0</v>
      </c>
      <c r="H8285" s="9">
        <v>0</v>
      </c>
      <c r="I8285" s="9">
        <v>7.0000000000000007E-2</v>
      </c>
      <c r="J8285" s="9">
        <v>0</v>
      </c>
      <c r="K8285" s="9">
        <v>7.0000000000000007E-2</v>
      </c>
    </row>
    <row r="8286" spans="1:11" x14ac:dyDescent="0.35">
      <c r="A8286" s="10">
        <v>11889</v>
      </c>
      <c r="B8286" s="10" t="s">
        <v>4827</v>
      </c>
      <c r="C8286" s="10" t="s">
        <v>49</v>
      </c>
      <c r="D8286" s="10">
        <v>2007</v>
      </c>
      <c r="E8286" s="10" t="s">
        <v>12</v>
      </c>
      <c r="F8286" s="10" t="s">
        <v>67</v>
      </c>
      <c r="G8286" s="10">
        <v>7.0000000000000007E-2</v>
      </c>
      <c r="H8286" s="10">
        <v>0</v>
      </c>
      <c r="I8286" s="10">
        <v>0</v>
      </c>
      <c r="J8286" s="10">
        <v>0.01</v>
      </c>
      <c r="K8286" s="10">
        <v>7.0000000000000007E-2</v>
      </c>
    </row>
    <row r="8287" spans="1:11" x14ac:dyDescent="0.35">
      <c r="A8287" s="9">
        <v>11890</v>
      </c>
      <c r="B8287" s="9" t="s">
        <v>4828</v>
      </c>
      <c r="C8287" s="9" t="s">
        <v>34</v>
      </c>
      <c r="D8287" s="9">
        <v>2004</v>
      </c>
      <c r="E8287" s="9" t="s">
        <v>7</v>
      </c>
      <c r="F8287" s="9" t="s">
        <v>589</v>
      </c>
      <c r="G8287" s="9">
        <v>0.04</v>
      </c>
      <c r="H8287" s="9">
        <v>0.03</v>
      </c>
      <c r="I8287" s="9">
        <v>0</v>
      </c>
      <c r="J8287" s="9">
        <v>0.01</v>
      </c>
      <c r="K8287" s="9">
        <v>7.0000000000000007E-2</v>
      </c>
    </row>
    <row r="8288" spans="1:11" x14ac:dyDescent="0.35">
      <c r="A8288" s="10">
        <v>11891</v>
      </c>
      <c r="B8288" s="10" t="s">
        <v>4829</v>
      </c>
      <c r="C8288" s="10" t="s">
        <v>42</v>
      </c>
      <c r="D8288" s="10">
        <v>2010</v>
      </c>
      <c r="E8288" s="10" t="s">
        <v>3</v>
      </c>
      <c r="F8288" s="10" t="s">
        <v>134</v>
      </c>
      <c r="G8288" s="10">
        <v>0.04</v>
      </c>
      <c r="H8288" s="10">
        <v>0.02</v>
      </c>
      <c r="I8288" s="10">
        <v>0</v>
      </c>
      <c r="J8288" s="10">
        <v>0.01</v>
      </c>
      <c r="K8288" s="10">
        <v>7.0000000000000007E-2</v>
      </c>
    </row>
    <row r="8289" spans="1:11" x14ac:dyDescent="0.35">
      <c r="A8289" s="9">
        <v>11892</v>
      </c>
      <c r="B8289" s="9" t="s">
        <v>4830</v>
      </c>
      <c r="C8289" s="9" t="s">
        <v>49</v>
      </c>
      <c r="D8289" s="9">
        <v>2007</v>
      </c>
      <c r="E8289" s="9" t="s">
        <v>6</v>
      </c>
      <c r="F8289" s="9" t="s">
        <v>937</v>
      </c>
      <c r="G8289" s="9">
        <v>0</v>
      </c>
      <c r="H8289" s="9">
        <v>0</v>
      </c>
      <c r="I8289" s="9">
        <v>7.0000000000000007E-2</v>
      </c>
      <c r="J8289" s="9">
        <v>0</v>
      </c>
      <c r="K8289" s="9">
        <v>7.0000000000000007E-2</v>
      </c>
    </row>
    <row r="8290" spans="1:11" x14ac:dyDescent="0.35">
      <c r="A8290" s="10">
        <v>11893</v>
      </c>
      <c r="B8290" s="10" t="s">
        <v>4831</v>
      </c>
      <c r="C8290" s="10" t="s">
        <v>49</v>
      </c>
      <c r="D8290" s="10">
        <v>2009</v>
      </c>
      <c r="E8290" s="10" t="s">
        <v>9</v>
      </c>
      <c r="F8290" s="10" t="s">
        <v>75</v>
      </c>
      <c r="G8290" s="10">
        <v>0</v>
      </c>
      <c r="H8290" s="10">
        <v>0</v>
      </c>
      <c r="I8290" s="10">
        <v>7.0000000000000007E-2</v>
      </c>
      <c r="J8290" s="10">
        <v>0</v>
      </c>
      <c r="K8290" s="10">
        <v>7.0000000000000007E-2</v>
      </c>
    </row>
    <row r="8291" spans="1:11" x14ac:dyDescent="0.35">
      <c r="A8291" s="9">
        <v>11894</v>
      </c>
      <c r="B8291" s="9" t="s">
        <v>4832</v>
      </c>
      <c r="C8291" s="9" t="s">
        <v>149</v>
      </c>
      <c r="D8291" s="9">
        <v>2005</v>
      </c>
      <c r="E8291" s="9" t="s">
        <v>7</v>
      </c>
      <c r="F8291" s="9" t="s">
        <v>50</v>
      </c>
      <c r="G8291" s="9">
        <v>0.06</v>
      </c>
      <c r="H8291" s="9">
        <v>0.01</v>
      </c>
      <c r="I8291" s="9">
        <v>0</v>
      </c>
      <c r="J8291" s="9">
        <v>0</v>
      </c>
      <c r="K8291" s="9">
        <v>7.0000000000000007E-2</v>
      </c>
    </row>
    <row r="8292" spans="1:11" x14ac:dyDescent="0.35">
      <c r="A8292" s="10">
        <v>11895</v>
      </c>
      <c r="B8292" s="10" t="s">
        <v>4833</v>
      </c>
      <c r="C8292" s="10" t="s">
        <v>88</v>
      </c>
      <c r="D8292" s="10">
        <v>2012</v>
      </c>
      <c r="E8292" s="10" t="s">
        <v>7</v>
      </c>
      <c r="F8292" s="10" t="s">
        <v>91</v>
      </c>
      <c r="G8292" s="10">
        <v>0</v>
      </c>
      <c r="H8292" s="10">
        <v>0</v>
      </c>
      <c r="I8292" s="10">
        <v>7.0000000000000007E-2</v>
      </c>
      <c r="J8292" s="10">
        <v>0</v>
      </c>
      <c r="K8292" s="10">
        <v>7.0000000000000007E-2</v>
      </c>
    </row>
    <row r="8293" spans="1:11" x14ac:dyDescent="0.35">
      <c r="A8293" s="9">
        <v>11896</v>
      </c>
      <c r="B8293" s="9" t="s">
        <v>4834</v>
      </c>
      <c r="C8293" s="9" t="s">
        <v>49</v>
      </c>
      <c r="D8293" s="9">
        <v>2008</v>
      </c>
      <c r="E8293" s="9" t="s">
        <v>12</v>
      </c>
      <c r="F8293" s="9" t="s">
        <v>111</v>
      </c>
      <c r="G8293" s="9">
        <v>7.0000000000000007E-2</v>
      </c>
      <c r="H8293" s="9">
        <v>0</v>
      </c>
      <c r="I8293" s="9">
        <v>0</v>
      </c>
      <c r="J8293" s="9">
        <v>0</v>
      </c>
      <c r="K8293" s="9">
        <v>7.0000000000000007E-2</v>
      </c>
    </row>
    <row r="8294" spans="1:11" x14ac:dyDescent="0.35">
      <c r="A8294" s="10">
        <v>11897</v>
      </c>
      <c r="B8294" s="10" t="s">
        <v>4835</v>
      </c>
      <c r="C8294" s="10" t="s">
        <v>102</v>
      </c>
      <c r="D8294" s="10">
        <v>2016</v>
      </c>
      <c r="E8294" s="10" t="s">
        <v>10</v>
      </c>
      <c r="F8294" s="10" t="s">
        <v>633</v>
      </c>
      <c r="G8294" s="10">
        <v>0.02</v>
      </c>
      <c r="H8294" s="10">
        <v>0</v>
      </c>
      <c r="I8294" s="10">
        <v>0.05</v>
      </c>
      <c r="J8294" s="10">
        <v>0</v>
      </c>
      <c r="K8294" s="10">
        <v>7.0000000000000007E-2</v>
      </c>
    </row>
    <row r="8295" spans="1:11" x14ac:dyDescent="0.35">
      <c r="A8295" s="9">
        <v>11898</v>
      </c>
      <c r="B8295" s="9" t="s">
        <v>4836</v>
      </c>
      <c r="C8295" s="9" t="s">
        <v>56</v>
      </c>
      <c r="D8295" s="9">
        <v>2015</v>
      </c>
      <c r="E8295" s="9" t="s">
        <v>4</v>
      </c>
      <c r="F8295" s="9" t="s">
        <v>174</v>
      </c>
      <c r="G8295" s="9">
        <v>0.01</v>
      </c>
      <c r="H8295" s="9">
        <v>0.02</v>
      </c>
      <c r="I8295" s="9">
        <v>0.04</v>
      </c>
      <c r="J8295" s="9">
        <v>0.01</v>
      </c>
      <c r="K8295" s="9">
        <v>7.0000000000000007E-2</v>
      </c>
    </row>
    <row r="8296" spans="1:11" x14ac:dyDescent="0.35">
      <c r="A8296" s="10">
        <v>11899</v>
      </c>
      <c r="B8296" s="10" t="s">
        <v>4837</v>
      </c>
      <c r="C8296" s="10" t="s">
        <v>88</v>
      </c>
      <c r="D8296" s="10">
        <v>2013</v>
      </c>
      <c r="E8296" s="10" t="s">
        <v>6</v>
      </c>
      <c r="F8296" s="10" t="s">
        <v>75</v>
      </c>
      <c r="G8296" s="10">
        <v>0</v>
      </c>
      <c r="H8296" s="10">
        <v>0</v>
      </c>
      <c r="I8296" s="10">
        <v>7.0000000000000007E-2</v>
      </c>
      <c r="J8296" s="10">
        <v>0</v>
      </c>
      <c r="K8296" s="10">
        <v>7.0000000000000007E-2</v>
      </c>
    </row>
    <row r="8297" spans="1:11" x14ac:dyDescent="0.35">
      <c r="A8297" s="9">
        <v>11900</v>
      </c>
      <c r="B8297" s="9" t="s">
        <v>1217</v>
      </c>
      <c r="C8297" s="9" t="s">
        <v>94</v>
      </c>
      <c r="D8297" s="9">
        <v>2012</v>
      </c>
      <c r="E8297" s="9" t="s">
        <v>11</v>
      </c>
      <c r="F8297" s="9" t="s">
        <v>690</v>
      </c>
      <c r="G8297" s="9">
        <v>0</v>
      </c>
      <c r="H8297" s="9">
        <v>0.06</v>
      </c>
      <c r="I8297" s="9">
        <v>0</v>
      </c>
      <c r="J8297" s="9">
        <v>0.01</v>
      </c>
      <c r="K8297" s="9">
        <v>7.0000000000000007E-2</v>
      </c>
    </row>
    <row r="8298" spans="1:11" x14ac:dyDescent="0.35">
      <c r="A8298" s="10">
        <v>11901</v>
      </c>
      <c r="B8298" s="10" t="s">
        <v>4838</v>
      </c>
      <c r="C8298" s="10" t="s">
        <v>49</v>
      </c>
      <c r="D8298" s="10">
        <v>2009</v>
      </c>
      <c r="E8298" s="10" t="s">
        <v>3</v>
      </c>
      <c r="F8298" s="10" t="s">
        <v>111</v>
      </c>
      <c r="G8298" s="10">
        <v>0.05</v>
      </c>
      <c r="H8298" s="10">
        <v>0</v>
      </c>
      <c r="I8298" s="10">
        <v>0.02</v>
      </c>
      <c r="J8298" s="10">
        <v>0</v>
      </c>
      <c r="K8298" s="10">
        <v>7.0000000000000007E-2</v>
      </c>
    </row>
    <row r="8299" spans="1:11" x14ac:dyDescent="0.35">
      <c r="A8299" s="9">
        <v>11902</v>
      </c>
      <c r="B8299" s="9" t="s">
        <v>4839</v>
      </c>
      <c r="C8299" s="9" t="s">
        <v>208</v>
      </c>
      <c r="D8299" s="9">
        <v>2000</v>
      </c>
      <c r="E8299" s="9" t="s">
        <v>10</v>
      </c>
      <c r="F8299" s="9" t="s">
        <v>1251</v>
      </c>
      <c r="G8299" s="9">
        <v>0</v>
      </c>
      <c r="H8299" s="9">
        <v>0</v>
      </c>
      <c r="I8299" s="9">
        <v>7.0000000000000007E-2</v>
      </c>
      <c r="J8299" s="9">
        <v>0</v>
      </c>
      <c r="K8299" s="9">
        <v>7.0000000000000007E-2</v>
      </c>
    </row>
    <row r="8300" spans="1:11" x14ac:dyDescent="0.35">
      <c r="A8300" s="10">
        <v>11903</v>
      </c>
      <c r="B8300" s="10" t="s">
        <v>4840</v>
      </c>
      <c r="C8300" s="10" t="s">
        <v>49</v>
      </c>
      <c r="D8300" s="10">
        <v>2009</v>
      </c>
      <c r="E8300" s="10" t="s">
        <v>6</v>
      </c>
      <c r="F8300" s="10" t="s">
        <v>53</v>
      </c>
      <c r="G8300" s="10">
        <v>0</v>
      </c>
      <c r="H8300" s="10">
        <v>0</v>
      </c>
      <c r="I8300" s="10">
        <v>7.0000000000000007E-2</v>
      </c>
      <c r="J8300" s="10">
        <v>0</v>
      </c>
      <c r="K8300" s="10">
        <v>7.0000000000000007E-2</v>
      </c>
    </row>
    <row r="8301" spans="1:11" x14ac:dyDescent="0.35">
      <c r="A8301" s="9">
        <v>11904</v>
      </c>
      <c r="B8301" s="9" t="s">
        <v>2447</v>
      </c>
      <c r="C8301" s="9" t="s">
        <v>44</v>
      </c>
      <c r="D8301" s="9">
        <v>2009</v>
      </c>
      <c r="E8301" s="9" t="s">
        <v>9</v>
      </c>
      <c r="F8301" s="9" t="s">
        <v>67</v>
      </c>
      <c r="G8301" s="9">
        <v>0.02</v>
      </c>
      <c r="H8301" s="9">
        <v>0.04</v>
      </c>
      <c r="I8301" s="9">
        <v>0</v>
      </c>
      <c r="J8301" s="9">
        <v>0.01</v>
      </c>
      <c r="K8301" s="9">
        <v>7.0000000000000007E-2</v>
      </c>
    </row>
    <row r="8302" spans="1:11" x14ac:dyDescent="0.35">
      <c r="A8302" s="10">
        <v>11905</v>
      </c>
      <c r="B8302" s="10" t="s">
        <v>1657</v>
      </c>
      <c r="C8302" s="10" t="s">
        <v>36</v>
      </c>
      <c r="D8302" s="10">
        <v>2003</v>
      </c>
      <c r="E8302" s="10" t="s">
        <v>2</v>
      </c>
      <c r="F8302" s="10" t="s">
        <v>43</v>
      </c>
      <c r="G8302" s="10">
        <v>0.05</v>
      </c>
      <c r="H8302" s="10">
        <v>0.02</v>
      </c>
      <c r="I8302" s="10">
        <v>0</v>
      </c>
      <c r="J8302" s="10">
        <v>0</v>
      </c>
      <c r="K8302" s="10">
        <v>7.0000000000000007E-2</v>
      </c>
    </row>
    <row r="8303" spans="1:11" x14ac:dyDescent="0.35">
      <c r="A8303" s="9">
        <v>11906</v>
      </c>
      <c r="B8303" s="9" t="s">
        <v>582</v>
      </c>
      <c r="C8303" s="9" t="s">
        <v>36</v>
      </c>
      <c r="D8303" s="9">
        <v>2003</v>
      </c>
      <c r="E8303" s="9" t="s">
        <v>1</v>
      </c>
      <c r="F8303" s="9" t="s">
        <v>114</v>
      </c>
      <c r="G8303" s="9">
        <v>0.05</v>
      </c>
      <c r="H8303" s="9">
        <v>0.02</v>
      </c>
      <c r="I8303" s="9">
        <v>0</v>
      </c>
      <c r="J8303" s="9">
        <v>0</v>
      </c>
      <c r="K8303" s="9">
        <v>7.0000000000000007E-2</v>
      </c>
    </row>
    <row r="8304" spans="1:11" x14ac:dyDescent="0.35">
      <c r="A8304" s="10">
        <v>11907</v>
      </c>
      <c r="B8304" s="10" t="s">
        <v>3556</v>
      </c>
      <c r="C8304" s="10" t="s">
        <v>183</v>
      </c>
      <c r="D8304" s="10">
        <v>2014</v>
      </c>
      <c r="E8304" s="10" t="s">
        <v>11</v>
      </c>
      <c r="F8304" s="10" t="s">
        <v>75</v>
      </c>
      <c r="G8304" s="10">
        <v>0.05</v>
      </c>
      <c r="H8304" s="10">
        <v>0.02</v>
      </c>
      <c r="I8304" s="10">
        <v>0</v>
      </c>
      <c r="J8304" s="10">
        <v>0.01</v>
      </c>
      <c r="K8304" s="10">
        <v>7.0000000000000007E-2</v>
      </c>
    </row>
    <row r="8305" spans="1:11" x14ac:dyDescent="0.35">
      <c r="A8305" s="9">
        <v>11908</v>
      </c>
      <c r="B8305" s="9" t="s">
        <v>3803</v>
      </c>
      <c r="C8305" s="9" t="s">
        <v>49</v>
      </c>
      <c r="D8305" s="9">
        <v>2005</v>
      </c>
      <c r="E8305" s="9" t="s">
        <v>9</v>
      </c>
      <c r="F8305" s="9" t="s">
        <v>50</v>
      </c>
      <c r="G8305" s="9">
        <v>0.06</v>
      </c>
      <c r="H8305" s="9">
        <v>0</v>
      </c>
      <c r="I8305" s="9">
        <v>0</v>
      </c>
      <c r="J8305" s="9">
        <v>0.01</v>
      </c>
      <c r="K8305" s="9">
        <v>7.0000000000000007E-2</v>
      </c>
    </row>
    <row r="8306" spans="1:11" x14ac:dyDescent="0.35">
      <c r="A8306" s="10">
        <v>11909</v>
      </c>
      <c r="B8306" s="10" t="s">
        <v>4841</v>
      </c>
      <c r="C8306" s="10" t="s">
        <v>88</v>
      </c>
      <c r="D8306" s="10">
        <v>2012</v>
      </c>
      <c r="E8306" s="10" t="s">
        <v>9</v>
      </c>
      <c r="F8306" s="10" t="s">
        <v>75</v>
      </c>
      <c r="G8306" s="10">
        <v>0</v>
      </c>
      <c r="H8306" s="10">
        <v>0</v>
      </c>
      <c r="I8306" s="10">
        <v>7.0000000000000007E-2</v>
      </c>
      <c r="J8306" s="10">
        <v>0</v>
      </c>
      <c r="K8306" s="10">
        <v>7.0000000000000007E-2</v>
      </c>
    </row>
    <row r="8307" spans="1:11" x14ac:dyDescent="0.35">
      <c r="A8307" s="9">
        <v>11910</v>
      </c>
      <c r="B8307" s="9" t="s">
        <v>4842</v>
      </c>
      <c r="C8307" s="9" t="s">
        <v>49</v>
      </c>
      <c r="D8307" s="9">
        <v>2008</v>
      </c>
      <c r="E8307" s="9" t="s">
        <v>11</v>
      </c>
      <c r="F8307" s="9" t="s">
        <v>63</v>
      </c>
      <c r="G8307" s="9">
        <v>7.0000000000000007E-2</v>
      </c>
      <c r="H8307" s="9">
        <v>0</v>
      </c>
      <c r="I8307" s="9">
        <v>0</v>
      </c>
      <c r="J8307" s="9">
        <v>0.01</v>
      </c>
      <c r="K8307" s="9">
        <v>7.0000000000000007E-2</v>
      </c>
    </row>
    <row r="8308" spans="1:11" x14ac:dyDescent="0.35">
      <c r="A8308" s="10">
        <v>11911</v>
      </c>
      <c r="B8308" s="10" t="s">
        <v>2233</v>
      </c>
      <c r="C8308" s="10" t="s">
        <v>39</v>
      </c>
      <c r="D8308" s="10">
        <v>2002</v>
      </c>
      <c r="E8308" s="10" t="s">
        <v>9</v>
      </c>
      <c r="F8308" s="10" t="s">
        <v>35</v>
      </c>
      <c r="G8308" s="10">
        <v>0.05</v>
      </c>
      <c r="H8308" s="10">
        <v>0.02</v>
      </c>
      <c r="I8308" s="10">
        <v>0</v>
      </c>
      <c r="J8308" s="10">
        <v>0</v>
      </c>
      <c r="K8308" s="10">
        <v>7.0000000000000007E-2</v>
      </c>
    </row>
    <row r="8309" spans="1:11" x14ac:dyDescent="0.35">
      <c r="A8309" s="9">
        <v>11912</v>
      </c>
      <c r="B8309" s="9" t="s">
        <v>4843</v>
      </c>
      <c r="C8309" s="9" t="s">
        <v>44</v>
      </c>
      <c r="D8309" s="9">
        <v>2008</v>
      </c>
      <c r="E8309" s="9" t="s">
        <v>4</v>
      </c>
      <c r="F8309" s="9" t="s">
        <v>1372</v>
      </c>
      <c r="G8309" s="9">
        <v>0</v>
      </c>
      <c r="H8309" s="9">
        <v>0</v>
      </c>
      <c r="I8309" s="9">
        <v>7.0000000000000007E-2</v>
      </c>
      <c r="J8309" s="9">
        <v>0</v>
      </c>
      <c r="K8309" s="9">
        <v>7.0000000000000007E-2</v>
      </c>
    </row>
    <row r="8310" spans="1:11" x14ac:dyDescent="0.35">
      <c r="A8310" s="10">
        <v>11913</v>
      </c>
      <c r="B8310" s="10" t="s">
        <v>4844</v>
      </c>
      <c r="C8310" s="10" t="s">
        <v>49</v>
      </c>
      <c r="D8310" s="10">
        <v>2011</v>
      </c>
      <c r="E8310" s="10" t="s">
        <v>6</v>
      </c>
      <c r="F8310" s="10" t="s">
        <v>419</v>
      </c>
      <c r="G8310" s="10">
        <v>7.0000000000000007E-2</v>
      </c>
      <c r="H8310" s="10">
        <v>0</v>
      </c>
      <c r="I8310" s="10">
        <v>0</v>
      </c>
      <c r="J8310" s="10">
        <v>0</v>
      </c>
      <c r="K8310" s="10">
        <v>7.0000000000000007E-2</v>
      </c>
    </row>
    <row r="8311" spans="1:11" x14ac:dyDescent="0.35">
      <c r="A8311" s="9">
        <v>11914</v>
      </c>
      <c r="B8311" s="9" t="s">
        <v>4845</v>
      </c>
      <c r="C8311" s="9" t="s">
        <v>44</v>
      </c>
      <c r="D8311" s="9">
        <v>2006</v>
      </c>
      <c r="E8311" s="9" t="s">
        <v>1</v>
      </c>
      <c r="F8311" s="9" t="s">
        <v>899</v>
      </c>
      <c r="G8311" s="9">
        <v>0.06</v>
      </c>
      <c r="H8311" s="9">
        <v>0</v>
      </c>
      <c r="I8311" s="9">
        <v>0</v>
      </c>
      <c r="J8311" s="9">
        <v>0.01</v>
      </c>
      <c r="K8311" s="9">
        <v>7.0000000000000007E-2</v>
      </c>
    </row>
    <row r="8312" spans="1:11" x14ac:dyDescent="0.35">
      <c r="A8312" s="10">
        <v>11915</v>
      </c>
      <c r="B8312" s="10" t="s">
        <v>4846</v>
      </c>
      <c r="C8312" s="10" t="s">
        <v>34</v>
      </c>
      <c r="D8312" s="10">
        <v>2007</v>
      </c>
      <c r="E8312" s="10" t="s">
        <v>3</v>
      </c>
      <c r="F8312" s="10" t="s">
        <v>751</v>
      </c>
      <c r="G8312" s="10">
        <v>0.03</v>
      </c>
      <c r="H8312" s="10">
        <v>0.03</v>
      </c>
      <c r="I8312" s="10">
        <v>0</v>
      </c>
      <c r="J8312" s="10">
        <v>0.01</v>
      </c>
      <c r="K8312" s="10">
        <v>7.0000000000000007E-2</v>
      </c>
    </row>
    <row r="8313" spans="1:11" x14ac:dyDescent="0.35">
      <c r="A8313" s="9">
        <v>11916</v>
      </c>
      <c r="B8313" s="9" t="s">
        <v>4847</v>
      </c>
      <c r="C8313" s="9" t="s">
        <v>34</v>
      </c>
      <c r="D8313" s="9">
        <v>2007</v>
      </c>
      <c r="E8313" s="9" t="s">
        <v>3</v>
      </c>
      <c r="F8313" s="9" t="s">
        <v>76</v>
      </c>
      <c r="G8313" s="9">
        <v>0.03</v>
      </c>
      <c r="H8313" s="9">
        <v>0.03</v>
      </c>
      <c r="I8313" s="9">
        <v>0</v>
      </c>
      <c r="J8313" s="9">
        <v>0.01</v>
      </c>
      <c r="K8313" s="9">
        <v>7.0000000000000007E-2</v>
      </c>
    </row>
    <row r="8314" spans="1:11" x14ac:dyDescent="0.35">
      <c r="A8314" s="10">
        <v>11917</v>
      </c>
      <c r="B8314" s="10" t="s">
        <v>4848</v>
      </c>
      <c r="C8314" s="10" t="s">
        <v>72</v>
      </c>
      <c r="D8314" s="10">
        <v>1998</v>
      </c>
      <c r="E8314" s="10" t="s">
        <v>1</v>
      </c>
      <c r="F8314" s="10" t="s">
        <v>52</v>
      </c>
      <c r="G8314" s="10">
        <v>0.04</v>
      </c>
      <c r="H8314" s="10">
        <v>0.03</v>
      </c>
      <c r="I8314" s="10">
        <v>0</v>
      </c>
      <c r="J8314" s="10">
        <v>0</v>
      </c>
      <c r="K8314" s="10">
        <v>7.0000000000000007E-2</v>
      </c>
    </row>
    <row r="8315" spans="1:11" x14ac:dyDescent="0.35">
      <c r="A8315" s="9">
        <v>11918</v>
      </c>
      <c r="B8315" s="9" t="s">
        <v>901</v>
      </c>
      <c r="C8315" s="9" t="s">
        <v>94</v>
      </c>
      <c r="D8315" s="9">
        <v>2011</v>
      </c>
      <c r="E8315" s="9" t="s">
        <v>7</v>
      </c>
      <c r="F8315" s="9" t="s">
        <v>62</v>
      </c>
      <c r="G8315" s="9">
        <v>0.01</v>
      </c>
      <c r="H8315" s="9">
        <v>0.04</v>
      </c>
      <c r="I8315" s="9">
        <v>0</v>
      </c>
      <c r="J8315" s="9">
        <v>0.01</v>
      </c>
      <c r="K8315" s="9">
        <v>7.0000000000000007E-2</v>
      </c>
    </row>
    <row r="8316" spans="1:11" x14ac:dyDescent="0.35">
      <c r="A8316" s="10">
        <v>11919</v>
      </c>
      <c r="B8316" s="10" t="s">
        <v>198</v>
      </c>
      <c r="C8316" s="10" t="s">
        <v>94</v>
      </c>
      <c r="D8316" s="10">
        <v>2009</v>
      </c>
      <c r="E8316" s="10" t="s">
        <v>7</v>
      </c>
      <c r="F8316" s="10" t="s">
        <v>120</v>
      </c>
      <c r="G8316" s="10">
        <v>0.01</v>
      </c>
      <c r="H8316" s="10">
        <v>0.05</v>
      </c>
      <c r="I8316" s="10">
        <v>0</v>
      </c>
      <c r="J8316" s="10">
        <v>0.01</v>
      </c>
      <c r="K8316" s="10">
        <v>7.0000000000000007E-2</v>
      </c>
    </row>
    <row r="8317" spans="1:11" x14ac:dyDescent="0.35">
      <c r="A8317" s="9">
        <v>11920</v>
      </c>
      <c r="B8317" s="9" t="s">
        <v>4849</v>
      </c>
      <c r="C8317" s="9" t="s">
        <v>149</v>
      </c>
      <c r="D8317" s="9">
        <v>2002</v>
      </c>
      <c r="E8317" s="9" t="s">
        <v>1</v>
      </c>
      <c r="F8317" s="9" t="s">
        <v>46</v>
      </c>
      <c r="G8317" s="9">
        <v>0.05</v>
      </c>
      <c r="H8317" s="9">
        <v>0.01</v>
      </c>
      <c r="I8317" s="9">
        <v>0</v>
      </c>
      <c r="J8317" s="9">
        <v>0</v>
      </c>
      <c r="K8317" s="9">
        <v>7.0000000000000007E-2</v>
      </c>
    </row>
    <row r="8318" spans="1:11" x14ac:dyDescent="0.35">
      <c r="A8318" s="10">
        <v>11921</v>
      </c>
      <c r="B8318" s="10" t="s">
        <v>4850</v>
      </c>
      <c r="C8318" s="10" t="s">
        <v>72</v>
      </c>
      <c r="D8318" s="10">
        <v>2000</v>
      </c>
      <c r="E8318" s="10" t="s">
        <v>9</v>
      </c>
      <c r="F8318" s="10" t="s">
        <v>111</v>
      </c>
      <c r="G8318" s="10">
        <v>0.04</v>
      </c>
      <c r="H8318" s="10">
        <v>0.03</v>
      </c>
      <c r="I8318" s="10">
        <v>0</v>
      </c>
      <c r="J8318" s="10">
        <v>0</v>
      </c>
      <c r="K8318" s="10">
        <v>7.0000000000000007E-2</v>
      </c>
    </row>
    <row r="8319" spans="1:11" x14ac:dyDescent="0.35">
      <c r="A8319" s="9">
        <v>11922</v>
      </c>
      <c r="B8319" s="9" t="s">
        <v>1028</v>
      </c>
      <c r="C8319" s="9" t="s">
        <v>149</v>
      </c>
      <c r="D8319" s="9">
        <v>2005</v>
      </c>
      <c r="E8319" s="9" t="s">
        <v>6</v>
      </c>
      <c r="F8319" s="9" t="s">
        <v>38</v>
      </c>
      <c r="G8319" s="9">
        <v>0.05</v>
      </c>
      <c r="H8319" s="9">
        <v>0.01</v>
      </c>
      <c r="I8319" s="9">
        <v>0</v>
      </c>
      <c r="J8319" s="9">
        <v>0</v>
      </c>
      <c r="K8319" s="9">
        <v>7.0000000000000007E-2</v>
      </c>
    </row>
    <row r="8320" spans="1:11" x14ac:dyDescent="0.35">
      <c r="A8320" s="10">
        <v>11923</v>
      </c>
      <c r="B8320" s="10" t="s">
        <v>4851</v>
      </c>
      <c r="C8320" s="10" t="s">
        <v>88</v>
      </c>
      <c r="D8320" s="11" t="s">
        <v>145</v>
      </c>
      <c r="E8320" s="10" t="s">
        <v>7</v>
      </c>
      <c r="F8320" s="10" t="s">
        <v>84</v>
      </c>
      <c r="G8320" s="10">
        <v>0.04</v>
      </c>
      <c r="H8320" s="10">
        <v>0.02</v>
      </c>
      <c r="I8320" s="10">
        <v>0</v>
      </c>
      <c r="J8320" s="10">
        <v>0.01</v>
      </c>
      <c r="K8320" s="10">
        <v>7.0000000000000007E-2</v>
      </c>
    </row>
    <row r="8321" spans="1:11" x14ac:dyDescent="0.35">
      <c r="A8321" s="9">
        <v>11924</v>
      </c>
      <c r="B8321" s="9" t="s">
        <v>4852</v>
      </c>
      <c r="C8321" s="9" t="s">
        <v>49</v>
      </c>
      <c r="D8321" s="9">
        <v>2007</v>
      </c>
      <c r="E8321" s="9" t="s">
        <v>5</v>
      </c>
      <c r="F8321" s="9" t="s">
        <v>53</v>
      </c>
      <c r="G8321" s="9">
        <v>0</v>
      </c>
      <c r="H8321" s="9">
        <v>0</v>
      </c>
      <c r="I8321" s="9">
        <v>7.0000000000000007E-2</v>
      </c>
      <c r="J8321" s="9">
        <v>0</v>
      </c>
      <c r="K8321" s="9">
        <v>7.0000000000000007E-2</v>
      </c>
    </row>
    <row r="8322" spans="1:11" x14ac:dyDescent="0.35">
      <c r="A8322" s="10">
        <v>11925</v>
      </c>
      <c r="B8322" s="10" t="s">
        <v>4853</v>
      </c>
      <c r="C8322" s="10" t="s">
        <v>146</v>
      </c>
      <c r="D8322" s="10">
        <v>2000</v>
      </c>
      <c r="E8322" s="10" t="s">
        <v>1</v>
      </c>
      <c r="F8322" s="10" t="s">
        <v>53</v>
      </c>
      <c r="G8322" s="10">
        <v>0</v>
      </c>
      <c r="H8322" s="10">
        <v>0</v>
      </c>
      <c r="I8322" s="10">
        <v>7.0000000000000007E-2</v>
      </c>
      <c r="J8322" s="10">
        <v>0</v>
      </c>
      <c r="K8322" s="10">
        <v>7.0000000000000007E-2</v>
      </c>
    </row>
    <row r="8323" spans="1:11" x14ac:dyDescent="0.35">
      <c r="A8323" s="9">
        <v>11926</v>
      </c>
      <c r="B8323" s="9" t="s">
        <v>4303</v>
      </c>
      <c r="C8323" s="9" t="s">
        <v>34</v>
      </c>
      <c r="D8323" s="9">
        <v>2008</v>
      </c>
      <c r="E8323" s="9" t="s">
        <v>9</v>
      </c>
      <c r="F8323" s="9" t="s">
        <v>78</v>
      </c>
      <c r="G8323" s="9">
        <v>0.03</v>
      </c>
      <c r="H8323" s="9">
        <v>0.03</v>
      </c>
      <c r="I8323" s="9">
        <v>0</v>
      </c>
      <c r="J8323" s="9">
        <v>0.01</v>
      </c>
      <c r="K8323" s="9">
        <v>7.0000000000000007E-2</v>
      </c>
    </row>
    <row r="8324" spans="1:11" x14ac:dyDescent="0.35">
      <c r="A8324" s="10">
        <v>11927</v>
      </c>
      <c r="B8324" s="10" t="s">
        <v>4854</v>
      </c>
      <c r="C8324" s="10" t="s">
        <v>49</v>
      </c>
      <c r="D8324" s="10">
        <v>2010</v>
      </c>
      <c r="E8324" s="10" t="s">
        <v>11</v>
      </c>
      <c r="F8324" s="10" t="s">
        <v>67</v>
      </c>
      <c r="G8324" s="10">
        <v>7.0000000000000007E-2</v>
      </c>
      <c r="H8324" s="10">
        <v>0</v>
      </c>
      <c r="I8324" s="10">
        <v>0</v>
      </c>
      <c r="J8324" s="10">
        <v>0</v>
      </c>
      <c r="K8324" s="10">
        <v>7.0000000000000007E-2</v>
      </c>
    </row>
    <row r="8325" spans="1:11" x14ac:dyDescent="0.35">
      <c r="A8325" s="9">
        <v>11928</v>
      </c>
      <c r="B8325" s="9" t="s">
        <v>4855</v>
      </c>
      <c r="C8325" s="9" t="s">
        <v>36</v>
      </c>
      <c r="D8325" s="9">
        <v>2004</v>
      </c>
      <c r="E8325" s="9" t="s">
        <v>9</v>
      </c>
      <c r="F8325" s="9" t="s">
        <v>53</v>
      </c>
      <c r="G8325" s="9">
        <v>0</v>
      </c>
      <c r="H8325" s="9">
        <v>0</v>
      </c>
      <c r="I8325" s="9">
        <v>7.0000000000000007E-2</v>
      </c>
      <c r="J8325" s="9">
        <v>0</v>
      </c>
      <c r="K8325" s="9">
        <v>7.0000000000000007E-2</v>
      </c>
    </row>
    <row r="8326" spans="1:11" x14ac:dyDescent="0.35">
      <c r="A8326" s="10">
        <v>11929</v>
      </c>
      <c r="B8326" s="10" t="s">
        <v>4856</v>
      </c>
      <c r="C8326" s="10" t="s">
        <v>34</v>
      </c>
      <c r="D8326" s="10">
        <v>2002</v>
      </c>
      <c r="E8326" s="10" t="s">
        <v>11</v>
      </c>
      <c r="F8326" s="10" t="s">
        <v>858</v>
      </c>
      <c r="G8326" s="10">
        <v>0.03</v>
      </c>
      <c r="H8326" s="10">
        <v>0.03</v>
      </c>
      <c r="I8326" s="10">
        <v>0</v>
      </c>
      <c r="J8326" s="10">
        <v>0.01</v>
      </c>
      <c r="K8326" s="10">
        <v>7.0000000000000007E-2</v>
      </c>
    </row>
    <row r="8327" spans="1:11" x14ac:dyDescent="0.35">
      <c r="A8327" s="9">
        <v>11930</v>
      </c>
      <c r="B8327" s="9" t="s">
        <v>4857</v>
      </c>
      <c r="C8327" s="9" t="s">
        <v>49</v>
      </c>
      <c r="D8327" s="9">
        <v>2006</v>
      </c>
      <c r="E8327" s="9" t="s">
        <v>6</v>
      </c>
      <c r="F8327" s="9" t="s">
        <v>38</v>
      </c>
      <c r="G8327" s="9">
        <v>0</v>
      </c>
      <c r="H8327" s="9">
        <v>0</v>
      </c>
      <c r="I8327" s="9">
        <v>7.0000000000000007E-2</v>
      </c>
      <c r="J8327" s="9">
        <v>0</v>
      </c>
      <c r="K8327" s="9">
        <v>7.0000000000000007E-2</v>
      </c>
    </row>
    <row r="8328" spans="1:11" x14ac:dyDescent="0.35">
      <c r="A8328" s="10">
        <v>11931</v>
      </c>
      <c r="B8328" s="10" t="s">
        <v>4858</v>
      </c>
      <c r="C8328" s="10" t="s">
        <v>34</v>
      </c>
      <c r="D8328" s="10">
        <v>2005</v>
      </c>
      <c r="E8328" s="10" t="s">
        <v>9</v>
      </c>
      <c r="F8328" s="10" t="s">
        <v>91</v>
      </c>
      <c r="G8328" s="10">
        <v>0.03</v>
      </c>
      <c r="H8328" s="10">
        <v>0.03</v>
      </c>
      <c r="I8328" s="10">
        <v>0</v>
      </c>
      <c r="J8328" s="10">
        <v>0.01</v>
      </c>
      <c r="K8328" s="10">
        <v>7.0000000000000007E-2</v>
      </c>
    </row>
    <row r="8329" spans="1:11" x14ac:dyDescent="0.35">
      <c r="A8329" s="9">
        <v>11932</v>
      </c>
      <c r="B8329" s="9" t="s">
        <v>4859</v>
      </c>
      <c r="C8329" s="9" t="s">
        <v>88</v>
      </c>
      <c r="D8329" s="9">
        <v>2011</v>
      </c>
      <c r="E8329" s="9" t="s">
        <v>2</v>
      </c>
      <c r="F8329" s="9" t="s">
        <v>1938</v>
      </c>
      <c r="G8329" s="9">
        <v>0</v>
      </c>
      <c r="H8329" s="9">
        <v>0.06</v>
      </c>
      <c r="I8329" s="9">
        <v>0</v>
      </c>
      <c r="J8329" s="9">
        <v>0.01</v>
      </c>
      <c r="K8329" s="9">
        <v>7.0000000000000007E-2</v>
      </c>
    </row>
    <row r="8330" spans="1:11" x14ac:dyDescent="0.35">
      <c r="A8330" s="10">
        <v>11933</v>
      </c>
      <c r="B8330" s="10" t="s">
        <v>320</v>
      </c>
      <c r="C8330" s="10" t="s">
        <v>94</v>
      </c>
      <c r="D8330" s="10">
        <v>2010</v>
      </c>
      <c r="E8330" s="10" t="s">
        <v>7</v>
      </c>
      <c r="F8330" s="10" t="s">
        <v>137</v>
      </c>
      <c r="G8330" s="10">
        <v>0</v>
      </c>
      <c r="H8330" s="10">
        <v>0.06</v>
      </c>
      <c r="I8330" s="10">
        <v>0</v>
      </c>
      <c r="J8330" s="10">
        <v>0.01</v>
      </c>
      <c r="K8330" s="10">
        <v>7.0000000000000007E-2</v>
      </c>
    </row>
    <row r="8331" spans="1:11" x14ac:dyDescent="0.35">
      <c r="A8331" s="9">
        <v>11934</v>
      </c>
      <c r="B8331" s="9" t="s">
        <v>4860</v>
      </c>
      <c r="C8331" s="9" t="s">
        <v>49</v>
      </c>
      <c r="D8331" s="9">
        <v>2009</v>
      </c>
      <c r="E8331" s="9" t="s">
        <v>11</v>
      </c>
      <c r="F8331" s="9" t="s">
        <v>84</v>
      </c>
      <c r="G8331" s="9">
        <v>0</v>
      </c>
      <c r="H8331" s="9">
        <v>0</v>
      </c>
      <c r="I8331" s="9">
        <v>7.0000000000000007E-2</v>
      </c>
      <c r="J8331" s="9">
        <v>0</v>
      </c>
      <c r="K8331" s="9">
        <v>7.0000000000000007E-2</v>
      </c>
    </row>
    <row r="8332" spans="1:11" x14ac:dyDescent="0.35">
      <c r="A8332" s="10">
        <v>11935</v>
      </c>
      <c r="B8332" s="10" t="s">
        <v>4861</v>
      </c>
      <c r="C8332" s="10" t="s">
        <v>36</v>
      </c>
      <c r="D8332" s="10">
        <v>2002</v>
      </c>
      <c r="E8332" s="10" t="s">
        <v>1</v>
      </c>
      <c r="F8332" s="10" t="s">
        <v>38</v>
      </c>
      <c r="G8332" s="10">
        <v>0.05</v>
      </c>
      <c r="H8332" s="10">
        <v>0.02</v>
      </c>
      <c r="I8332" s="10">
        <v>0</v>
      </c>
      <c r="J8332" s="10">
        <v>0</v>
      </c>
      <c r="K8332" s="10">
        <v>7.0000000000000007E-2</v>
      </c>
    </row>
    <row r="8333" spans="1:11" x14ac:dyDescent="0.35">
      <c r="A8333" s="9">
        <v>11936</v>
      </c>
      <c r="B8333" s="9" t="s">
        <v>4862</v>
      </c>
      <c r="C8333" s="9" t="s">
        <v>49</v>
      </c>
      <c r="D8333" s="9">
        <v>2008</v>
      </c>
      <c r="E8333" s="9" t="s">
        <v>3</v>
      </c>
      <c r="F8333" s="9" t="s">
        <v>86</v>
      </c>
      <c r="G8333" s="9">
        <v>7.0000000000000007E-2</v>
      </c>
      <c r="H8333" s="9">
        <v>0</v>
      </c>
      <c r="I8333" s="9">
        <v>0</v>
      </c>
      <c r="J8333" s="9">
        <v>0.01</v>
      </c>
      <c r="K8333" s="9">
        <v>7.0000000000000007E-2</v>
      </c>
    </row>
    <row r="8334" spans="1:11" x14ac:dyDescent="0.35">
      <c r="A8334" s="10">
        <v>11937</v>
      </c>
      <c r="B8334" s="10" t="s">
        <v>4863</v>
      </c>
      <c r="C8334" s="10" t="s">
        <v>70</v>
      </c>
      <c r="D8334" s="10">
        <v>2007</v>
      </c>
      <c r="E8334" s="10" t="s">
        <v>4</v>
      </c>
      <c r="F8334" s="10" t="s">
        <v>2450</v>
      </c>
      <c r="G8334" s="10">
        <v>7.0000000000000007E-2</v>
      </c>
      <c r="H8334" s="10">
        <v>0</v>
      </c>
      <c r="I8334" s="10">
        <v>0</v>
      </c>
      <c r="J8334" s="10">
        <v>0</v>
      </c>
      <c r="K8334" s="10">
        <v>7.0000000000000007E-2</v>
      </c>
    </row>
    <row r="8335" spans="1:11" x14ac:dyDescent="0.35">
      <c r="A8335" s="9">
        <v>11938</v>
      </c>
      <c r="B8335" s="9" t="s">
        <v>4864</v>
      </c>
      <c r="C8335" s="9" t="s">
        <v>88</v>
      </c>
      <c r="D8335" s="9">
        <v>2013</v>
      </c>
      <c r="E8335" s="9" t="s">
        <v>4</v>
      </c>
      <c r="F8335" s="9" t="s">
        <v>75</v>
      </c>
      <c r="G8335" s="9">
        <v>0</v>
      </c>
      <c r="H8335" s="9">
        <v>0</v>
      </c>
      <c r="I8335" s="9">
        <v>7.0000000000000007E-2</v>
      </c>
      <c r="J8335" s="9">
        <v>0</v>
      </c>
      <c r="K8335" s="9">
        <v>7.0000000000000007E-2</v>
      </c>
    </row>
    <row r="8336" spans="1:11" x14ac:dyDescent="0.35">
      <c r="A8336" s="10">
        <v>11939</v>
      </c>
      <c r="B8336" s="10" t="s">
        <v>1604</v>
      </c>
      <c r="C8336" s="10" t="s">
        <v>56</v>
      </c>
      <c r="D8336" s="10">
        <v>2014</v>
      </c>
      <c r="E8336" s="10" t="s">
        <v>11</v>
      </c>
      <c r="F8336" s="10" t="s">
        <v>461</v>
      </c>
      <c r="G8336" s="10">
        <v>0.05</v>
      </c>
      <c r="H8336" s="10">
        <v>0</v>
      </c>
      <c r="I8336" s="10">
        <v>0</v>
      </c>
      <c r="J8336" s="10">
        <v>0.02</v>
      </c>
      <c r="K8336" s="10">
        <v>7.0000000000000007E-2</v>
      </c>
    </row>
    <row r="8337" spans="1:11" x14ac:dyDescent="0.35">
      <c r="A8337" s="9">
        <v>11940</v>
      </c>
      <c r="B8337" s="9" t="s">
        <v>4865</v>
      </c>
      <c r="C8337" s="9" t="s">
        <v>49</v>
      </c>
      <c r="D8337" s="12" t="s">
        <v>145</v>
      </c>
      <c r="E8337" s="9" t="s">
        <v>9</v>
      </c>
      <c r="F8337" s="9" t="s">
        <v>45</v>
      </c>
      <c r="G8337" s="9">
        <v>7.0000000000000007E-2</v>
      </c>
      <c r="H8337" s="9">
        <v>0</v>
      </c>
      <c r="I8337" s="9">
        <v>0</v>
      </c>
      <c r="J8337" s="9">
        <v>0</v>
      </c>
      <c r="K8337" s="9">
        <v>7.0000000000000007E-2</v>
      </c>
    </row>
    <row r="8338" spans="1:11" x14ac:dyDescent="0.35">
      <c r="A8338" s="10">
        <v>11941</v>
      </c>
      <c r="B8338" s="10" t="s">
        <v>4866</v>
      </c>
      <c r="C8338" s="10" t="s">
        <v>49</v>
      </c>
      <c r="D8338" s="10">
        <v>2008</v>
      </c>
      <c r="E8338" s="10" t="s">
        <v>8</v>
      </c>
      <c r="F8338" s="10" t="s">
        <v>4867</v>
      </c>
      <c r="G8338" s="10">
        <v>7.0000000000000007E-2</v>
      </c>
      <c r="H8338" s="10">
        <v>0</v>
      </c>
      <c r="I8338" s="10">
        <v>0</v>
      </c>
      <c r="J8338" s="10">
        <v>0.01</v>
      </c>
      <c r="K8338" s="10">
        <v>7.0000000000000007E-2</v>
      </c>
    </row>
    <row r="8339" spans="1:11" x14ac:dyDescent="0.35">
      <c r="A8339" s="9">
        <v>11942</v>
      </c>
      <c r="B8339" s="9" t="s">
        <v>4868</v>
      </c>
      <c r="C8339" s="9" t="s">
        <v>49</v>
      </c>
      <c r="D8339" s="9">
        <v>2005</v>
      </c>
      <c r="E8339" s="9" t="s">
        <v>6</v>
      </c>
      <c r="F8339" s="9" t="s">
        <v>194</v>
      </c>
      <c r="G8339" s="9">
        <v>7.0000000000000007E-2</v>
      </c>
      <c r="H8339" s="9">
        <v>0</v>
      </c>
      <c r="I8339" s="9">
        <v>0</v>
      </c>
      <c r="J8339" s="9">
        <v>0</v>
      </c>
      <c r="K8339" s="9">
        <v>7.0000000000000007E-2</v>
      </c>
    </row>
    <row r="8340" spans="1:11" x14ac:dyDescent="0.35">
      <c r="A8340" s="10">
        <v>11943</v>
      </c>
      <c r="B8340" s="10" t="s">
        <v>4192</v>
      </c>
      <c r="C8340" s="10" t="s">
        <v>70</v>
      </c>
      <c r="D8340" s="10">
        <v>2009</v>
      </c>
      <c r="E8340" s="10" t="s">
        <v>7</v>
      </c>
      <c r="F8340" s="10" t="s">
        <v>62</v>
      </c>
      <c r="G8340" s="10">
        <v>0.06</v>
      </c>
      <c r="H8340" s="10">
        <v>0.01</v>
      </c>
      <c r="I8340" s="10">
        <v>0</v>
      </c>
      <c r="J8340" s="10">
        <v>0.01</v>
      </c>
      <c r="K8340" s="10">
        <v>7.0000000000000007E-2</v>
      </c>
    </row>
    <row r="8341" spans="1:11" x14ac:dyDescent="0.35">
      <c r="A8341" s="9">
        <v>11944</v>
      </c>
      <c r="B8341" s="9" t="s">
        <v>4869</v>
      </c>
      <c r="C8341" s="9" t="s">
        <v>44</v>
      </c>
      <c r="D8341" s="9">
        <v>2012</v>
      </c>
      <c r="E8341" s="9" t="s">
        <v>11</v>
      </c>
      <c r="F8341" s="9" t="s">
        <v>75</v>
      </c>
      <c r="G8341" s="9">
        <v>0</v>
      </c>
      <c r="H8341" s="9">
        <v>0</v>
      </c>
      <c r="I8341" s="9">
        <v>7.0000000000000007E-2</v>
      </c>
      <c r="J8341" s="9">
        <v>0</v>
      </c>
      <c r="K8341" s="9">
        <v>7.0000000000000007E-2</v>
      </c>
    </row>
    <row r="8342" spans="1:11" x14ac:dyDescent="0.35">
      <c r="A8342" s="10">
        <v>11945</v>
      </c>
      <c r="B8342" s="10" t="s">
        <v>4063</v>
      </c>
      <c r="C8342" s="10" t="s">
        <v>69</v>
      </c>
      <c r="D8342" s="10">
        <v>2011</v>
      </c>
      <c r="E8342" s="10" t="s">
        <v>6</v>
      </c>
      <c r="F8342" s="10" t="s">
        <v>363</v>
      </c>
      <c r="G8342" s="10">
        <v>7.0000000000000007E-2</v>
      </c>
      <c r="H8342" s="10">
        <v>0</v>
      </c>
      <c r="I8342" s="10">
        <v>0</v>
      </c>
      <c r="J8342" s="10">
        <v>0.01</v>
      </c>
      <c r="K8342" s="10">
        <v>7.0000000000000007E-2</v>
      </c>
    </row>
    <row r="8343" spans="1:11" x14ac:dyDescent="0.35">
      <c r="A8343" s="9">
        <v>11946</v>
      </c>
      <c r="B8343" s="9" t="s">
        <v>4870</v>
      </c>
      <c r="C8343" s="9" t="s">
        <v>94</v>
      </c>
      <c r="D8343" s="9">
        <v>2005</v>
      </c>
      <c r="E8343" s="9" t="s">
        <v>4</v>
      </c>
      <c r="F8343" s="9" t="s">
        <v>40</v>
      </c>
      <c r="G8343" s="9">
        <v>0.01</v>
      </c>
      <c r="H8343" s="9">
        <v>0.05</v>
      </c>
      <c r="I8343" s="9">
        <v>0</v>
      </c>
      <c r="J8343" s="9">
        <v>0.01</v>
      </c>
      <c r="K8343" s="9">
        <v>7.0000000000000007E-2</v>
      </c>
    </row>
    <row r="8344" spans="1:11" x14ac:dyDescent="0.35">
      <c r="A8344" s="10">
        <v>11947</v>
      </c>
      <c r="B8344" s="10" t="s">
        <v>4871</v>
      </c>
      <c r="C8344" s="10" t="s">
        <v>39</v>
      </c>
      <c r="D8344" s="10">
        <v>2002</v>
      </c>
      <c r="E8344" s="10" t="s">
        <v>9</v>
      </c>
      <c r="F8344" s="10" t="s">
        <v>118</v>
      </c>
      <c r="G8344" s="10">
        <v>0.05</v>
      </c>
      <c r="H8344" s="10">
        <v>0.02</v>
      </c>
      <c r="I8344" s="10">
        <v>0</v>
      </c>
      <c r="J8344" s="10">
        <v>0</v>
      </c>
      <c r="K8344" s="10">
        <v>7.0000000000000007E-2</v>
      </c>
    </row>
    <row r="8345" spans="1:11" x14ac:dyDescent="0.35">
      <c r="A8345" s="9">
        <v>11948</v>
      </c>
      <c r="B8345" s="9" t="s">
        <v>4872</v>
      </c>
      <c r="C8345" s="9" t="s">
        <v>34</v>
      </c>
      <c r="D8345" s="9">
        <v>2003</v>
      </c>
      <c r="E8345" s="9" t="s">
        <v>12</v>
      </c>
      <c r="F8345" s="9" t="s">
        <v>111</v>
      </c>
      <c r="G8345" s="9">
        <v>0.03</v>
      </c>
      <c r="H8345" s="9">
        <v>0.03</v>
      </c>
      <c r="I8345" s="9">
        <v>0</v>
      </c>
      <c r="J8345" s="9">
        <v>0.01</v>
      </c>
      <c r="K8345" s="9">
        <v>7.0000000000000007E-2</v>
      </c>
    </row>
    <row r="8346" spans="1:11" x14ac:dyDescent="0.35">
      <c r="A8346" s="10">
        <v>11949</v>
      </c>
      <c r="B8346" s="10" t="s">
        <v>2758</v>
      </c>
      <c r="C8346" s="10" t="s">
        <v>39</v>
      </c>
      <c r="D8346" s="10">
        <v>2004</v>
      </c>
      <c r="E8346" s="10" t="s">
        <v>11</v>
      </c>
      <c r="F8346" s="10" t="s">
        <v>62</v>
      </c>
      <c r="G8346" s="10">
        <v>0.05</v>
      </c>
      <c r="H8346" s="10">
        <v>0.02</v>
      </c>
      <c r="I8346" s="10">
        <v>0</v>
      </c>
      <c r="J8346" s="10">
        <v>0</v>
      </c>
      <c r="K8346" s="10">
        <v>7.0000000000000007E-2</v>
      </c>
    </row>
    <row r="8347" spans="1:11" x14ac:dyDescent="0.35">
      <c r="A8347" s="9">
        <v>11950</v>
      </c>
      <c r="B8347" s="9" t="s">
        <v>4873</v>
      </c>
      <c r="C8347" s="9" t="s">
        <v>126</v>
      </c>
      <c r="D8347" s="9">
        <v>2000</v>
      </c>
      <c r="E8347" s="9" t="s">
        <v>9</v>
      </c>
      <c r="F8347" s="9" t="s">
        <v>38</v>
      </c>
      <c r="G8347" s="9">
        <v>0</v>
      </c>
      <c r="H8347" s="9">
        <v>0</v>
      </c>
      <c r="I8347" s="9">
        <v>7.0000000000000007E-2</v>
      </c>
      <c r="J8347" s="9">
        <v>0</v>
      </c>
      <c r="K8347" s="9">
        <v>7.0000000000000007E-2</v>
      </c>
    </row>
    <row r="8348" spans="1:11" x14ac:dyDescent="0.35">
      <c r="A8348" s="10">
        <v>11951</v>
      </c>
      <c r="B8348" s="10" t="s">
        <v>4874</v>
      </c>
      <c r="C8348" s="10" t="s">
        <v>39</v>
      </c>
      <c r="D8348" s="10">
        <v>2002</v>
      </c>
      <c r="E8348" s="10" t="s">
        <v>3</v>
      </c>
      <c r="F8348" s="10" t="s">
        <v>2635</v>
      </c>
      <c r="G8348" s="10">
        <v>0.05</v>
      </c>
      <c r="H8348" s="10">
        <v>0.02</v>
      </c>
      <c r="I8348" s="10">
        <v>0</v>
      </c>
      <c r="J8348" s="10">
        <v>0</v>
      </c>
      <c r="K8348" s="10">
        <v>7.0000000000000007E-2</v>
      </c>
    </row>
    <row r="8349" spans="1:11" x14ac:dyDescent="0.35">
      <c r="A8349" s="9">
        <v>11952</v>
      </c>
      <c r="B8349" s="9" t="s">
        <v>4875</v>
      </c>
      <c r="C8349" s="9" t="s">
        <v>44</v>
      </c>
      <c r="D8349" s="9">
        <v>2006</v>
      </c>
      <c r="E8349" s="9" t="s">
        <v>10</v>
      </c>
      <c r="F8349" s="9" t="s">
        <v>57</v>
      </c>
      <c r="G8349" s="9">
        <v>0</v>
      </c>
      <c r="H8349" s="9">
        <v>0</v>
      </c>
      <c r="I8349" s="9">
        <v>7.0000000000000007E-2</v>
      </c>
      <c r="J8349" s="9">
        <v>0</v>
      </c>
      <c r="K8349" s="9">
        <v>7.0000000000000007E-2</v>
      </c>
    </row>
    <row r="8350" spans="1:11" x14ac:dyDescent="0.35">
      <c r="A8350" s="10">
        <v>11953</v>
      </c>
      <c r="B8350" s="10" t="s">
        <v>4876</v>
      </c>
      <c r="C8350" s="10" t="s">
        <v>1198</v>
      </c>
      <c r="D8350" s="10">
        <v>1993</v>
      </c>
      <c r="E8350" s="10" t="s">
        <v>11</v>
      </c>
      <c r="F8350" s="10" t="s">
        <v>46</v>
      </c>
      <c r="G8350" s="10">
        <v>0</v>
      </c>
      <c r="H8350" s="10">
        <v>0</v>
      </c>
      <c r="I8350" s="10">
        <v>7.0000000000000007E-2</v>
      </c>
      <c r="J8350" s="10">
        <v>0</v>
      </c>
      <c r="K8350" s="10">
        <v>7.0000000000000007E-2</v>
      </c>
    </row>
    <row r="8351" spans="1:11" x14ac:dyDescent="0.35">
      <c r="A8351" s="9">
        <v>11954</v>
      </c>
      <c r="B8351" s="9" t="s">
        <v>4877</v>
      </c>
      <c r="C8351" s="9" t="s">
        <v>42</v>
      </c>
      <c r="D8351" s="9">
        <v>2007</v>
      </c>
      <c r="E8351" s="9" t="s">
        <v>10</v>
      </c>
      <c r="F8351" s="9" t="s">
        <v>356</v>
      </c>
      <c r="G8351" s="9">
        <v>0.06</v>
      </c>
      <c r="H8351" s="9">
        <v>0</v>
      </c>
      <c r="I8351" s="9">
        <v>0</v>
      </c>
      <c r="J8351" s="9">
        <v>0.01</v>
      </c>
      <c r="K8351" s="9">
        <v>7.0000000000000007E-2</v>
      </c>
    </row>
    <row r="8352" spans="1:11" x14ac:dyDescent="0.35">
      <c r="A8352" s="10">
        <v>11955</v>
      </c>
      <c r="B8352" s="10" t="s">
        <v>1335</v>
      </c>
      <c r="C8352" s="10" t="s">
        <v>70</v>
      </c>
      <c r="D8352" s="10">
        <v>2009</v>
      </c>
      <c r="E8352" s="10" t="s">
        <v>6</v>
      </c>
      <c r="F8352" s="10" t="s">
        <v>363</v>
      </c>
      <c r="G8352" s="10">
        <v>7.0000000000000007E-2</v>
      </c>
      <c r="H8352" s="10">
        <v>0</v>
      </c>
      <c r="I8352" s="10">
        <v>0</v>
      </c>
      <c r="J8352" s="10">
        <v>0.01</v>
      </c>
      <c r="K8352" s="10">
        <v>7.0000000000000007E-2</v>
      </c>
    </row>
    <row r="8353" spans="1:11" x14ac:dyDescent="0.35">
      <c r="A8353" s="9">
        <v>11956</v>
      </c>
      <c r="B8353" s="9" t="s">
        <v>2160</v>
      </c>
      <c r="C8353" s="9" t="s">
        <v>42</v>
      </c>
      <c r="D8353" s="9">
        <v>2006</v>
      </c>
      <c r="E8353" s="9" t="s">
        <v>2</v>
      </c>
      <c r="F8353" s="9" t="s">
        <v>50</v>
      </c>
      <c r="G8353" s="9">
        <v>0.06</v>
      </c>
      <c r="H8353" s="9">
        <v>0</v>
      </c>
      <c r="I8353" s="9">
        <v>0</v>
      </c>
      <c r="J8353" s="9">
        <v>0.01</v>
      </c>
      <c r="K8353" s="9">
        <v>7.0000000000000007E-2</v>
      </c>
    </row>
    <row r="8354" spans="1:11" x14ac:dyDescent="0.35">
      <c r="A8354" s="10">
        <v>11957</v>
      </c>
      <c r="B8354" s="10" t="s">
        <v>4878</v>
      </c>
      <c r="C8354" s="10" t="s">
        <v>94</v>
      </c>
      <c r="D8354" s="10">
        <v>2009</v>
      </c>
      <c r="E8354" s="10" t="s">
        <v>1</v>
      </c>
      <c r="F8354" s="10" t="s">
        <v>46</v>
      </c>
      <c r="G8354" s="10">
        <v>0</v>
      </c>
      <c r="H8354" s="10">
        <v>0.06</v>
      </c>
      <c r="I8354" s="10">
        <v>0</v>
      </c>
      <c r="J8354" s="10">
        <v>0.01</v>
      </c>
      <c r="K8354" s="10">
        <v>7.0000000000000007E-2</v>
      </c>
    </row>
    <row r="8355" spans="1:11" x14ac:dyDescent="0.35">
      <c r="A8355" s="9">
        <v>11958</v>
      </c>
      <c r="B8355" s="9" t="s">
        <v>4845</v>
      </c>
      <c r="C8355" s="9" t="s">
        <v>42</v>
      </c>
      <c r="D8355" s="9">
        <v>2007</v>
      </c>
      <c r="E8355" s="9" t="s">
        <v>1</v>
      </c>
      <c r="F8355" s="9" t="s">
        <v>194</v>
      </c>
      <c r="G8355" s="9">
        <v>0.06</v>
      </c>
      <c r="H8355" s="9">
        <v>0</v>
      </c>
      <c r="I8355" s="9">
        <v>0</v>
      </c>
      <c r="J8355" s="9">
        <v>0.01</v>
      </c>
      <c r="K8355" s="9">
        <v>7.0000000000000007E-2</v>
      </c>
    </row>
    <row r="8356" spans="1:11" x14ac:dyDescent="0.35">
      <c r="A8356" s="10">
        <v>11959</v>
      </c>
      <c r="B8356" s="10" t="s">
        <v>4879</v>
      </c>
      <c r="C8356" s="10" t="s">
        <v>72</v>
      </c>
      <c r="D8356" s="10">
        <v>1996</v>
      </c>
      <c r="E8356" s="10" t="s">
        <v>7</v>
      </c>
      <c r="F8356" s="10" t="s">
        <v>78</v>
      </c>
      <c r="G8356" s="10">
        <v>0.04</v>
      </c>
      <c r="H8356" s="10">
        <v>0.03</v>
      </c>
      <c r="I8356" s="10">
        <v>0</v>
      </c>
      <c r="J8356" s="10">
        <v>0</v>
      </c>
      <c r="K8356" s="10">
        <v>7.0000000000000007E-2</v>
      </c>
    </row>
    <row r="8357" spans="1:11" x14ac:dyDescent="0.35">
      <c r="A8357" s="9">
        <v>11960</v>
      </c>
      <c r="B8357" s="9" t="s">
        <v>4880</v>
      </c>
      <c r="C8357" s="9" t="s">
        <v>72</v>
      </c>
      <c r="D8357" s="9">
        <v>1998</v>
      </c>
      <c r="E8357" s="9" t="s">
        <v>12</v>
      </c>
      <c r="F8357" s="9" t="s">
        <v>727</v>
      </c>
      <c r="G8357" s="9">
        <v>0.04</v>
      </c>
      <c r="H8357" s="9">
        <v>0.03</v>
      </c>
      <c r="I8357" s="9">
        <v>0</v>
      </c>
      <c r="J8357" s="9">
        <v>0</v>
      </c>
      <c r="K8357" s="9">
        <v>7.0000000000000007E-2</v>
      </c>
    </row>
    <row r="8358" spans="1:11" x14ac:dyDescent="0.35">
      <c r="A8358" s="10">
        <v>11961</v>
      </c>
      <c r="B8358" s="10" t="s">
        <v>4361</v>
      </c>
      <c r="C8358" s="10" t="s">
        <v>44</v>
      </c>
      <c r="D8358" s="10">
        <v>2012</v>
      </c>
      <c r="E8358" s="10" t="s">
        <v>4</v>
      </c>
      <c r="F8358" s="10" t="s">
        <v>75</v>
      </c>
      <c r="G8358" s="10">
        <v>0</v>
      </c>
      <c r="H8358" s="10">
        <v>0</v>
      </c>
      <c r="I8358" s="10">
        <v>7.0000000000000007E-2</v>
      </c>
      <c r="J8358" s="10">
        <v>0</v>
      </c>
      <c r="K8358" s="10">
        <v>7.0000000000000007E-2</v>
      </c>
    </row>
    <row r="8359" spans="1:11" x14ac:dyDescent="0.35">
      <c r="A8359" s="9">
        <v>11962</v>
      </c>
      <c r="B8359" s="9" t="s">
        <v>2371</v>
      </c>
      <c r="C8359" s="9" t="s">
        <v>56</v>
      </c>
      <c r="D8359" s="9">
        <v>2012</v>
      </c>
      <c r="E8359" s="9" t="s">
        <v>4</v>
      </c>
      <c r="F8359" s="9" t="s">
        <v>1372</v>
      </c>
      <c r="G8359" s="9">
        <v>0</v>
      </c>
      <c r="H8359" s="9">
        <v>0</v>
      </c>
      <c r="I8359" s="9">
        <v>7.0000000000000007E-2</v>
      </c>
      <c r="J8359" s="9">
        <v>0</v>
      </c>
      <c r="K8359" s="9">
        <v>7.0000000000000007E-2</v>
      </c>
    </row>
    <row r="8360" spans="1:11" x14ac:dyDescent="0.35">
      <c r="A8360" s="10">
        <v>11963</v>
      </c>
      <c r="B8360" s="10" t="s">
        <v>3618</v>
      </c>
      <c r="C8360" s="10" t="s">
        <v>70</v>
      </c>
      <c r="D8360" s="10">
        <v>2006</v>
      </c>
      <c r="E8360" s="10" t="s">
        <v>7</v>
      </c>
      <c r="F8360" s="10" t="s">
        <v>78</v>
      </c>
      <c r="G8360" s="10">
        <v>0.05</v>
      </c>
      <c r="H8360" s="10">
        <v>0.01</v>
      </c>
      <c r="I8360" s="10">
        <v>0</v>
      </c>
      <c r="J8360" s="10">
        <v>0.01</v>
      </c>
      <c r="K8360" s="10">
        <v>7.0000000000000007E-2</v>
      </c>
    </row>
    <row r="8361" spans="1:11" x14ac:dyDescent="0.35">
      <c r="A8361" s="9">
        <v>11964</v>
      </c>
      <c r="B8361" s="9" t="s">
        <v>4881</v>
      </c>
      <c r="C8361" s="9" t="s">
        <v>49</v>
      </c>
      <c r="D8361" s="9">
        <v>2009</v>
      </c>
      <c r="E8361" s="9" t="s">
        <v>2</v>
      </c>
      <c r="F8361" s="9" t="s">
        <v>194</v>
      </c>
      <c r="G8361" s="9">
        <v>0</v>
      </c>
      <c r="H8361" s="9">
        <v>0</v>
      </c>
      <c r="I8361" s="9">
        <v>7.0000000000000007E-2</v>
      </c>
      <c r="J8361" s="9">
        <v>0</v>
      </c>
      <c r="K8361" s="9">
        <v>7.0000000000000007E-2</v>
      </c>
    </row>
    <row r="8362" spans="1:11" x14ac:dyDescent="0.35">
      <c r="A8362" s="10">
        <v>11965</v>
      </c>
      <c r="B8362" s="10" t="s">
        <v>4882</v>
      </c>
      <c r="C8362" s="10" t="s">
        <v>69</v>
      </c>
      <c r="D8362" s="10">
        <v>2012</v>
      </c>
      <c r="E8362" s="10" t="s">
        <v>7</v>
      </c>
      <c r="F8362" s="10" t="s">
        <v>75</v>
      </c>
      <c r="G8362" s="10">
        <v>0.03</v>
      </c>
      <c r="H8362" s="10">
        <v>0.03</v>
      </c>
      <c r="I8362" s="10">
        <v>0</v>
      </c>
      <c r="J8362" s="10">
        <v>0.01</v>
      </c>
      <c r="K8362" s="10">
        <v>7.0000000000000007E-2</v>
      </c>
    </row>
    <row r="8363" spans="1:11" x14ac:dyDescent="0.35">
      <c r="A8363" s="9">
        <v>11966</v>
      </c>
      <c r="B8363" s="9" t="s">
        <v>206</v>
      </c>
      <c r="C8363" s="9" t="s">
        <v>34</v>
      </c>
      <c r="D8363" s="9">
        <v>2008</v>
      </c>
      <c r="E8363" s="9" t="s">
        <v>9</v>
      </c>
      <c r="F8363" s="9" t="s">
        <v>38</v>
      </c>
      <c r="G8363" s="9">
        <v>0.03</v>
      </c>
      <c r="H8363" s="9">
        <v>0.03</v>
      </c>
      <c r="I8363" s="9">
        <v>0</v>
      </c>
      <c r="J8363" s="9">
        <v>0.01</v>
      </c>
      <c r="K8363" s="9">
        <v>7.0000000000000007E-2</v>
      </c>
    </row>
    <row r="8364" spans="1:11" x14ac:dyDescent="0.35">
      <c r="A8364" s="10">
        <v>11967</v>
      </c>
      <c r="B8364" s="10" t="s">
        <v>4883</v>
      </c>
      <c r="C8364" s="10" t="s">
        <v>72</v>
      </c>
      <c r="D8364" s="10">
        <v>1998</v>
      </c>
      <c r="E8364" s="10" t="s">
        <v>9</v>
      </c>
      <c r="F8364" s="10" t="s">
        <v>394</v>
      </c>
      <c r="G8364" s="10">
        <v>0.04</v>
      </c>
      <c r="H8364" s="10">
        <v>0.03</v>
      </c>
      <c r="I8364" s="10">
        <v>0</v>
      </c>
      <c r="J8364" s="10">
        <v>0</v>
      </c>
      <c r="K8364" s="10">
        <v>7.0000000000000007E-2</v>
      </c>
    </row>
    <row r="8365" spans="1:11" x14ac:dyDescent="0.35">
      <c r="A8365" s="9">
        <v>11968</v>
      </c>
      <c r="B8365" s="9" t="s">
        <v>4734</v>
      </c>
      <c r="C8365" s="9" t="s">
        <v>70</v>
      </c>
      <c r="D8365" s="9">
        <v>2012</v>
      </c>
      <c r="E8365" s="9" t="s">
        <v>6</v>
      </c>
      <c r="F8365" s="9" t="s">
        <v>194</v>
      </c>
      <c r="G8365" s="9">
        <v>0</v>
      </c>
      <c r="H8365" s="9">
        <v>0.06</v>
      </c>
      <c r="I8365" s="9">
        <v>0</v>
      </c>
      <c r="J8365" s="9">
        <v>0.01</v>
      </c>
      <c r="K8365" s="9">
        <v>7.0000000000000007E-2</v>
      </c>
    </row>
    <row r="8366" spans="1:11" x14ac:dyDescent="0.35">
      <c r="A8366" s="10">
        <v>11969</v>
      </c>
      <c r="B8366" s="10" t="s">
        <v>4884</v>
      </c>
      <c r="C8366" s="10" t="s">
        <v>34</v>
      </c>
      <c r="D8366" s="10">
        <v>2001</v>
      </c>
      <c r="E8366" s="10" t="s">
        <v>1</v>
      </c>
      <c r="F8366" s="10" t="s">
        <v>38</v>
      </c>
      <c r="G8366" s="10">
        <v>0.03</v>
      </c>
      <c r="H8366" s="10">
        <v>0.03</v>
      </c>
      <c r="I8366" s="10">
        <v>0</v>
      </c>
      <c r="J8366" s="10">
        <v>0.01</v>
      </c>
      <c r="K8366" s="10">
        <v>7.0000000000000007E-2</v>
      </c>
    </row>
    <row r="8367" spans="1:11" x14ac:dyDescent="0.35">
      <c r="A8367" s="9">
        <v>11970</v>
      </c>
      <c r="B8367" s="9" t="s">
        <v>784</v>
      </c>
      <c r="C8367" s="9" t="s">
        <v>49</v>
      </c>
      <c r="D8367" s="9">
        <v>2011</v>
      </c>
      <c r="E8367" s="9" t="s">
        <v>1</v>
      </c>
      <c r="F8367" s="9" t="s">
        <v>86</v>
      </c>
      <c r="G8367" s="9">
        <v>7.0000000000000007E-2</v>
      </c>
      <c r="H8367" s="9">
        <v>0</v>
      </c>
      <c r="I8367" s="9">
        <v>0</v>
      </c>
      <c r="J8367" s="9">
        <v>0</v>
      </c>
      <c r="K8367" s="9">
        <v>7.0000000000000007E-2</v>
      </c>
    </row>
    <row r="8368" spans="1:11" x14ac:dyDescent="0.35">
      <c r="A8368" s="10">
        <v>11971</v>
      </c>
      <c r="B8368" s="10" t="s">
        <v>4388</v>
      </c>
      <c r="C8368" s="10" t="s">
        <v>49</v>
      </c>
      <c r="D8368" s="10">
        <v>2007</v>
      </c>
      <c r="E8368" s="10" t="s">
        <v>8</v>
      </c>
      <c r="F8368" s="10" t="s">
        <v>61</v>
      </c>
      <c r="G8368" s="10">
        <v>0</v>
      </c>
      <c r="H8368" s="10">
        <v>0.03</v>
      </c>
      <c r="I8368" s="10">
        <v>0.03</v>
      </c>
      <c r="J8368" s="10">
        <v>0</v>
      </c>
      <c r="K8368" s="10">
        <v>7.0000000000000007E-2</v>
      </c>
    </row>
    <row r="8369" spans="1:11" x14ac:dyDescent="0.35">
      <c r="A8369" s="9">
        <v>11972</v>
      </c>
      <c r="B8369" s="9" t="s">
        <v>3694</v>
      </c>
      <c r="C8369" s="9" t="s">
        <v>42</v>
      </c>
      <c r="D8369" s="9">
        <v>2009</v>
      </c>
      <c r="E8369" s="9" t="s">
        <v>3</v>
      </c>
      <c r="F8369" s="9" t="s">
        <v>356</v>
      </c>
      <c r="G8369" s="9">
        <v>0.05</v>
      </c>
      <c r="H8369" s="9">
        <v>0.01</v>
      </c>
      <c r="I8369" s="9">
        <v>0</v>
      </c>
      <c r="J8369" s="9">
        <v>0.01</v>
      </c>
      <c r="K8369" s="9">
        <v>7.0000000000000007E-2</v>
      </c>
    </row>
    <row r="8370" spans="1:11" x14ac:dyDescent="0.35">
      <c r="A8370" s="10">
        <v>11973</v>
      </c>
      <c r="B8370" s="10" t="s">
        <v>1285</v>
      </c>
      <c r="C8370" s="10" t="s">
        <v>88</v>
      </c>
      <c r="D8370" s="10">
        <v>2011</v>
      </c>
      <c r="E8370" s="10" t="s">
        <v>1</v>
      </c>
      <c r="F8370" s="10" t="s">
        <v>38</v>
      </c>
      <c r="G8370" s="10">
        <v>0</v>
      </c>
      <c r="H8370" s="10">
        <v>0</v>
      </c>
      <c r="I8370" s="10">
        <v>7.0000000000000007E-2</v>
      </c>
      <c r="J8370" s="10">
        <v>0</v>
      </c>
      <c r="K8370" s="10">
        <v>7.0000000000000007E-2</v>
      </c>
    </row>
    <row r="8371" spans="1:11" x14ac:dyDescent="0.35">
      <c r="A8371" s="9">
        <v>11974</v>
      </c>
      <c r="B8371" s="9" t="s">
        <v>4885</v>
      </c>
      <c r="C8371" s="9" t="s">
        <v>94</v>
      </c>
      <c r="D8371" s="9">
        <v>2003</v>
      </c>
      <c r="E8371" s="9" t="s">
        <v>8</v>
      </c>
      <c r="F8371" s="9" t="s">
        <v>40</v>
      </c>
      <c r="G8371" s="9">
        <v>0</v>
      </c>
      <c r="H8371" s="9">
        <v>0.06</v>
      </c>
      <c r="I8371" s="9">
        <v>0</v>
      </c>
      <c r="J8371" s="9">
        <v>0.01</v>
      </c>
      <c r="K8371" s="9">
        <v>7.0000000000000007E-2</v>
      </c>
    </row>
    <row r="8372" spans="1:11" x14ac:dyDescent="0.35">
      <c r="A8372" s="10">
        <v>11975</v>
      </c>
      <c r="B8372" s="10" t="s">
        <v>2333</v>
      </c>
      <c r="C8372" s="10" t="s">
        <v>39</v>
      </c>
      <c r="D8372" s="10">
        <v>2002</v>
      </c>
      <c r="E8372" s="10" t="s">
        <v>2</v>
      </c>
      <c r="F8372" s="10" t="s">
        <v>118</v>
      </c>
      <c r="G8372" s="10">
        <v>0.05</v>
      </c>
      <c r="H8372" s="10">
        <v>0.02</v>
      </c>
      <c r="I8372" s="10">
        <v>0</v>
      </c>
      <c r="J8372" s="10">
        <v>0</v>
      </c>
      <c r="K8372" s="10">
        <v>7.0000000000000007E-2</v>
      </c>
    </row>
    <row r="8373" spans="1:11" x14ac:dyDescent="0.35">
      <c r="A8373" s="9">
        <v>11976</v>
      </c>
      <c r="B8373" s="9" t="s">
        <v>1107</v>
      </c>
      <c r="C8373" s="9" t="s">
        <v>39</v>
      </c>
      <c r="D8373" s="9">
        <v>2003</v>
      </c>
      <c r="E8373" s="9" t="s">
        <v>9</v>
      </c>
      <c r="F8373" s="9" t="s">
        <v>61</v>
      </c>
      <c r="G8373" s="9">
        <v>0.05</v>
      </c>
      <c r="H8373" s="9">
        <v>0.02</v>
      </c>
      <c r="I8373" s="9">
        <v>0</v>
      </c>
      <c r="J8373" s="9">
        <v>0</v>
      </c>
      <c r="K8373" s="9">
        <v>7.0000000000000007E-2</v>
      </c>
    </row>
    <row r="8374" spans="1:11" x14ac:dyDescent="0.35">
      <c r="A8374" s="10">
        <v>11977</v>
      </c>
      <c r="B8374" s="10" t="s">
        <v>4886</v>
      </c>
      <c r="C8374" s="10" t="s">
        <v>49</v>
      </c>
      <c r="D8374" s="10">
        <v>2009</v>
      </c>
      <c r="E8374" s="10" t="s">
        <v>1</v>
      </c>
      <c r="F8374" s="10" t="s">
        <v>38</v>
      </c>
      <c r="G8374" s="10">
        <v>0</v>
      </c>
      <c r="H8374" s="10">
        <v>0</v>
      </c>
      <c r="I8374" s="10">
        <v>7.0000000000000007E-2</v>
      </c>
      <c r="J8374" s="10">
        <v>0</v>
      </c>
      <c r="K8374" s="10">
        <v>7.0000000000000007E-2</v>
      </c>
    </row>
    <row r="8375" spans="1:11" x14ac:dyDescent="0.35">
      <c r="A8375" s="9">
        <v>11978</v>
      </c>
      <c r="B8375" s="9" t="s">
        <v>4887</v>
      </c>
      <c r="C8375" s="9" t="s">
        <v>34</v>
      </c>
      <c r="D8375" s="12" t="s">
        <v>145</v>
      </c>
      <c r="E8375" s="9" t="s">
        <v>9</v>
      </c>
      <c r="F8375" s="9" t="s">
        <v>38</v>
      </c>
      <c r="G8375" s="9">
        <v>0.03</v>
      </c>
      <c r="H8375" s="9">
        <v>0.03</v>
      </c>
      <c r="I8375" s="9">
        <v>0</v>
      </c>
      <c r="J8375" s="9">
        <v>0.01</v>
      </c>
      <c r="K8375" s="9">
        <v>7.0000000000000007E-2</v>
      </c>
    </row>
    <row r="8376" spans="1:11" x14ac:dyDescent="0.35">
      <c r="A8376" s="10">
        <v>11979</v>
      </c>
      <c r="B8376" s="10" t="s">
        <v>4888</v>
      </c>
      <c r="C8376" s="10" t="s">
        <v>94</v>
      </c>
      <c r="D8376" s="10">
        <v>2010</v>
      </c>
      <c r="E8376" s="10" t="s">
        <v>8</v>
      </c>
      <c r="F8376" s="10" t="s">
        <v>98</v>
      </c>
      <c r="G8376" s="10">
        <v>0.01</v>
      </c>
      <c r="H8376" s="10">
        <v>0.04</v>
      </c>
      <c r="I8376" s="10">
        <v>0</v>
      </c>
      <c r="J8376" s="10">
        <v>0.01</v>
      </c>
      <c r="K8376" s="10">
        <v>7.0000000000000007E-2</v>
      </c>
    </row>
    <row r="8377" spans="1:11" x14ac:dyDescent="0.35">
      <c r="A8377" s="9">
        <v>11980</v>
      </c>
      <c r="B8377" s="9" t="s">
        <v>4889</v>
      </c>
      <c r="C8377" s="9" t="s">
        <v>88</v>
      </c>
      <c r="D8377" s="9">
        <v>2014</v>
      </c>
      <c r="E8377" s="9" t="s">
        <v>11</v>
      </c>
      <c r="F8377" s="9" t="s">
        <v>75</v>
      </c>
      <c r="G8377" s="9">
        <v>0</v>
      </c>
      <c r="H8377" s="9">
        <v>0</v>
      </c>
      <c r="I8377" s="9">
        <v>7.0000000000000007E-2</v>
      </c>
      <c r="J8377" s="9">
        <v>0</v>
      </c>
      <c r="K8377" s="9">
        <v>7.0000000000000007E-2</v>
      </c>
    </row>
    <row r="8378" spans="1:11" x14ac:dyDescent="0.35">
      <c r="A8378" s="10">
        <v>11981</v>
      </c>
      <c r="B8378" s="10" t="s">
        <v>1324</v>
      </c>
      <c r="C8378" s="10" t="s">
        <v>149</v>
      </c>
      <c r="D8378" s="10">
        <v>2003</v>
      </c>
      <c r="E8378" s="10" t="s">
        <v>2</v>
      </c>
      <c r="F8378" s="10" t="s">
        <v>469</v>
      </c>
      <c r="G8378" s="10">
        <v>0.05</v>
      </c>
      <c r="H8378" s="10">
        <v>0.01</v>
      </c>
      <c r="I8378" s="10">
        <v>0</v>
      </c>
      <c r="J8378" s="10">
        <v>0</v>
      </c>
      <c r="K8378" s="10">
        <v>7.0000000000000007E-2</v>
      </c>
    </row>
    <row r="8379" spans="1:11" x14ac:dyDescent="0.35">
      <c r="A8379" s="9">
        <v>11982</v>
      </c>
      <c r="B8379" s="9" t="s">
        <v>4890</v>
      </c>
      <c r="C8379" s="9" t="s">
        <v>47</v>
      </c>
      <c r="D8379" s="9">
        <v>1991</v>
      </c>
      <c r="E8379" s="9" t="s">
        <v>1</v>
      </c>
      <c r="F8379" s="9" t="s">
        <v>127</v>
      </c>
      <c r="G8379" s="9">
        <v>0</v>
      </c>
      <c r="H8379" s="9">
        <v>0</v>
      </c>
      <c r="I8379" s="9">
        <v>7.0000000000000007E-2</v>
      </c>
      <c r="J8379" s="9">
        <v>0</v>
      </c>
      <c r="K8379" s="9">
        <v>7.0000000000000007E-2</v>
      </c>
    </row>
    <row r="8380" spans="1:11" x14ac:dyDescent="0.35">
      <c r="A8380" s="10">
        <v>11983</v>
      </c>
      <c r="B8380" s="10" t="s">
        <v>4891</v>
      </c>
      <c r="C8380" s="10" t="s">
        <v>146</v>
      </c>
      <c r="D8380" s="10">
        <v>1997</v>
      </c>
      <c r="E8380" s="10" t="s">
        <v>3</v>
      </c>
      <c r="F8380" s="10" t="s">
        <v>171</v>
      </c>
      <c r="G8380" s="10">
        <v>0.06</v>
      </c>
      <c r="H8380" s="10">
        <v>0.01</v>
      </c>
      <c r="I8380" s="10">
        <v>0</v>
      </c>
      <c r="J8380" s="10">
        <v>0</v>
      </c>
      <c r="K8380" s="10">
        <v>7.0000000000000007E-2</v>
      </c>
    </row>
    <row r="8381" spans="1:11" x14ac:dyDescent="0.35">
      <c r="A8381" s="9">
        <v>11984</v>
      </c>
      <c r="B8381" s="9" t="s">
        <v>4892</v>
      </c>
      <c r="C8381" s="9" t="s">
        <v>146</v>
      </c>
      <c r="D8381" s="9">
        <v>2000</v>
      </c>
      <c r="E8381" s="9" t="s">
        <v>12</v>
      </c>
      <c r="F8381" s="9" t="s">
        <v>266</v>
      </c>
      <c r="G8381" s="9">
        <v>0.06</v>
      </c>
      <c r="H8381" s="9">
        <v>0.01</v>
      </c>
      <c r="I8381" s="9">
        <v>0</v>
      </c>
      <c r="J8381" s="9">
        <v>0</v>
      </c>
      <c r="K8381" s="9">
        <v>7.0000000000000007E-2</v>
      </c>
    </row>
    <row r="8382" spans="1:11" x14ac:dyDescent="0.35">
      <c r="A8382" s="10">
        <v>11985</v>
      </c>
      <c r="B8382" s="10" t="s">
        <v>4893</v>
      </c>
      <c r="C8382" s="10" t="s">
        <v>36</v>
      </c>
      <c r="D8382" s="10">
        <v>2001</v>
      </c>
      <c r="E8382" s="10" t="s">
        <v>6</v>
      </c>
      <c r="F8382" s="10" t="s">
        <v>466</v>
      </c>
      <c r="G8382" s="10">
        <v>0.05</v>
      </c>
      <c r="H8382" s="10">
        <v>0.02</v>
      </c>
      <c r="I8382" s="10">
        <v>0</v>
      </c>
      <c r="J8382" s="10">
        <v>0</v>
      </c>
      <c r="K8382" s="10">
        <v>7.0000000000000007E-2</v>
      </c>
    </row>
    <row r="8383" spans="1:11" x14ac:dyDescent="0.35">
      <c r="A8383" s="9">
        <v>11986</v>
      </c>
      <c r="B8383" s="9" t="s">
        <v>4894</v>
      </c>
      <c r="C8383" s="9" t="s">
        <v>146</v>
      </c>
      <c r="D8383" s="9">
        <v>1999</v>
      </c>
      <c r="E8383" s="9" t="s">
        <v>11</v>
      </c>
      <c r="F8383" s="9" t="s">
        <v>687</v>
      </c>
      <c r="G8383" s="9">
        <v>0.06</v>
      </c>
      <c r="H8383" s="9">
        <v>0.01</v>
      </c>
      <c r="I8383" s="9">
        <v>0</v>
      </c>
      <c r="J8383" s="9">
        <v>0</v>
      </c>
      <c r="K8383" s="9">
        <v>7.0000000000000007E-2</v>
      </c>
    </row>
    <row r="8384" spans="1:11" x14ac:dyDescent="0.35">
      <c r="A8384" s="10">
        <v>11987</v>
      </c>
      <c r="B8384" s="10" t="s">
        <v>4895</v>
      </c>
      <c r="C8384" s="10" t="s">
        <v>223</v>
      </c>
      <c r="D8384" s="10">
        <v>1992</v>
      </c>
      <c r="E8384" s="10" t="s">
        <v>10</v>
      </c>
      <c r="F8384" s="10" t="s">
        <v>38</v>
      </c>
      <c r="G8384" s="10">
        <v>0.04</v>
      </c>
      <c r="H8384" s="10">
        <v>0.01</v>
      </c>
      <c r="I8384" s="10">
        <v>0.02</v>
      </c>
      <c r="J8384" s="10">
        <v>0</v>
      </c>
      <c r="K8384" s="10">
        <v>7.0000000000000007E-2</v>
      </c>
    </row>
    <row r="8385" spans="1:11" x14ac:dyDescent="0.35">
      <c r="A8385" s="9">
        <v>11988</v>
      </c>
      <c r="B8385" s="9" t="s">
        <v>4896</v>
      </c>
      <c r="C8385" s="9" t="s">
        <v>146</v>
      </c>
      <c r="D8385" s="9">
        <v>1998</v>
      </c>
      <c r="E8385" s="9" t="s">
        <v>10</v>
      </c>
      <c r="F8385" s="9" t="s">
        <v>82</v>
      </c>
      <c r="G8385" s="9">
        <v>0</v>
      </c>
      <c r="H8385" s="9">
        <v>0</v>
      </c>
      <c r="I8385" s="9">
        <v>0.04</v>
      </c>
      <c r="J8385" s="9">
        <v>0.03</v>
      </c>
      <c r="K8385" s="9">
        <v>7.0000000000000007E-2</v>
      </c>
    </row>
    <row r="8386" spans="1:11" x14ac:dyDescent="0.35">
      <c r="A8386" s="10">
        <v>11989</v>
      </c>
      <c r="B8386" s="10" t="s">
        <v>4897</v>
      </c>
      <c r="C8386" s="10" t="s">
        <v>146</v>
      </c>
      <c r="D8386" s="10">
        <v>2000</v>
      </c>
      <c r="E8386" s="10" t="s">
        <v>1</v>
      </c>
      <c r="F8386" s="10" t="s">
        <v>67</v>
      </c>
      <c r="G8386" s="10">
        <v>0.06</v>
      </c>
      <c r="H8386" s="10">
        <v>0.01</v>
      </c>
      <c r="I8386" s="10">
        <v>0</v>
      </c>
      <c r="J8386" s="10">
        <v>0</v>
      </c>
      <c r="K8386" s="10">
        <v>7.0000000000000007E-2</v>
      </c>
    </row>
    <row r="8387" spans="1:11" x14ac:dyDescent="0.35">
      <c r="A8387" s="9">
        <v>11990</v>
      </c>
      <c r="B8387" s="9" t="s">
        <v>4629</v>
      </c>
      <c r="C8387" s="9" t="s">
        <v>70</v>
      </c>
      <c r="D8387" s="9">
        <v>2009</v>
      </c>
      <c r="E8387" s="9" t="s">
        <v>1</v>
      </c>
      <c r="F8387" s="9" t="s">
        <v>52</v>
      </c>
      <c r="G8387" s="9">
        <v>0.06</v>
      </c>
      <c r="H8387" s="9">
        <v>0</v>
      </c>
      <c r="I8387" s="9">
        <v>0</v>
      </c>
      <c r="J8387" s="9">
        <v>0.01</v>
      </c>
      <c r="K8387" s="9">
        <v>7.0000000000000007E-2</v>
      </c>
    </row>
    <row r="8388" spans="1:11" x14ac:dyDescent="0.35">
      <c r="A8388" s="10">
        <v>11991</v>
      </c>
      <c r="B8388" s="10" t="s">
        <v>4898</v>
      </c>
      <c r="C8388" s="10" t="s">
        <v>39</v>
      </c>
      <c r="D8388" s="10">
        <v>2004</v>
      </c>
      <c r="E8388" s="10" t="s">
        <v>9</v>
      </c>
      <c r="F8388" s="10" t="s">
        <v>111</v>
      </c>
      <c r="G8388" s="10">
        <v>0.05</v>
      </c>
      <c r="H8388" s="10">
        <v>0.02</v>
      </c>
      <c r="I8388" s="10">
        <v>0</v>
      </c>
      <c r="J8388" s="10">
        <v>0</v>
      </c>
      <c r="K8388" s="10">
        <v>7.0000000000000007E-2</v>
      </c>
    </row>
    <row r="8389" spans="1:11" x14ac:dyDescent="0.35">
      <c r="A8389" s="9">
        <v>11992</v>
      </c>
      <c r="B8389" s="9" t="s">
        <v>4899</v>
      </c>
      <c r="C8389" s="9" t="s">
        <v>34</v>
      </c>
      <c r="D8389" s="9">
        <v>2006</v>
      </c>
      <c r="E8389" s="9" t="s">
        <v>11</v>
      </c>
      <c r="F8389" s="9" t="s">
        <v>57</v>
      </c>
      <c r="G8389" s="9">
        <v>0</v>
      </c>
      <c r="H8389" s="9">
        <v>0</v>
      </c>
      <c r="I8389" s="9">
        <v>7.0000000000000007E-2</v>
      </c>
      <c r="J8389" s="9">
        <v>0</v>
      </c>
      <c r="K8389" s="9">
        <v>7.0000000000000007E-2</v>
      </c>
    </row>
    <row r="8390" spans="1:11" x14ac:dyDescent="0.35">
      <c r="A8390" s="10">
        <v>11993</v>
      </c>
      <c r="B8390" s="10" t="s">
        <v>4900</v>
      </c>
      <c r="C8390" s="10" t="s">
        <v>94</v>
      </c>
      <c r="D8390" s="10">
        <v>2009</v>
      </c>
      <c r="E8390" s="10" t="s">
        <v>12</v>
      </c>
      <c r="F8390" s="10" t="s">
        <v>2913</v>
      </c>
      <c r="G8390" s="10">
        <v>0.01</v>
      </c>
      <c r="H8390" s="10">
        <v>0.04</v>
      </c>
      <c r="I8390" s="10">
        <v>0</v>
      </c>
      <c r="J8390" s="10">
        <v>0.01</v>
      </c>
      <c r="K8390" s="10">
        <v>7.0000000000000007E-2</v>
      </c>
    </row>
    <row r="8391" spans="1:11" x14ac:dyDescent="0.35">
      <c r="A8391" s="9">
        <v>11994</v>
      </c>
      <c r="B8391" s="9" t="s">
        <v>4901</v>
      </c>
      <c r="C8391" s="9" t="s">
        <v>44</v>
      </c>
      <c r="D8391" s="9">
        <v>2009</v>
      </c>
      <c r="E8391" s="9" t="s">
        <v>9</v>
      </c>
      <c r="F8391" s="9" t="s">
        <v>4902</v>
      </c>
      <c r="G8391" s="9">
        <v>0</v>
      </c>
      <c r="H8391" s="9">
        <v>0</v>
      </c>
      <c r="I8391" s="9">
        <v>7.0000000000000007E-2</v>
      </c>
      <c r="J8391" s="9">
        <v>0</v>
      </c>
      <c r="K8391" s="9">
        <v>7.0000000000000007E-2</v>
      </c>
    </row>
    <row r="8392" spans="1:11" x14ac:dyDescent="0.35">
      <c r="A8392" s="10">
        <v>11995</v>
      </c>
      <c r="B8392" s="10" t="s">
        <v>2937</v>
      </c>
      <c r="C8392" s="10" t="s">
        <v>56</v>
      </c>
      <c r="D8392" s="10">
        <v>2015</v>
      </c>
      <c r="E8392" s="10" t="s">
        <v>9</v>
      </c>
      <c r="F8392" s="10" t="s">
        <v>633</v>
      </c>
      <c r="G8392" s="10">
        <v>0</v>
      </c>
      <c r="H8392" s="10">
        <v>0.05</v>
      </c>
      <c r="I8392" s="10">
        <v>0</v>
      </c>
      <c r="J8392" s="10">
        <v>0.01</v>
      </c>
      <c r="K8392" s="10">
        <v>7.0000000000000007E-2</v>
      </c>
    </row>
    <row r="8393" spans="1:11" x14ac:dyDescent="0.35">
      <c r="A8393" s="9">
        <v>11996</v>
      </c>
      <c r="B8393" s="9" t="s">
        <v>4903</v>
      </c>
      <c r="C8393" s="9" t="s">
        <v>49</v>
      </c>
      <c r="D8393" s="9">
        <v>2010</v>
      </c>
      <c r="E8393" s="9" t="s">
        <v>11</v>
      </c>
      <c r="F8393" s="9" t="s">
        <v>338</v>
      </c>
      <c r="G8393" s="9">
        <v>0.05</v>
      </c>
      <c r="H8393" s="9">
        <v>0.01</v>
      </c>
      <c r="I8393" s="9">
        <v>0</v>
      </c>
      <c r="J8393" s="9">
        <v>0</v>
      </c>
      <c r="K8393" s="9">
        <v>7.0000000000000007E-2</v>
      </c>
    </row>
    <row r="8394" spans="1:11" x14ac:dyDescent="0.35">
      <c r="A8394" s="10">
        <v>11997</v>
      </c>
      <c r="B8394" s="10" t="s">
        <v>4904</v>
      </c>
      <c r="C8394" s="10" t="s">
        <v>49</v>
      </c>
      <c r="D8394" s="10">
        <v>2009</v>
      </c>
      <c r="E8394" s="10" t="s">
        <v>8</v>
      </c>
      <c r="F8394" s="10" t="s">
        <v>38</v>
      </c>
      <c r="G8394" s="10">
        <v>0.06</v>
      </c>
      <c r="H8394" s="10">
        <v>0.01</v>
      </c>
      <c r="I8394" s="10">
        <v>0</v>
      </c>
      <c r="J8394" s="10">
        <v>0.01</v>
      </c>
      <c r="K8394" s="10">
        <v>7.0000000000000007E-2</v>
      </c>
    </row>
    <row r="8395" spans="1:11" x14ac:dyDescent="0.35">
      <c r="A8395" s="9">
        <v>11998</v>
      </c>
      <c r="B8395" s="9" t="s">
        <v>4905</v>
      </c>
      <c r="C8395" s="9" t="s">
        <v>149</v>
      </c>
      <c r="D8395" s="9">
        <v>2003</v>
      </c>
      <c r="E8395" s="9" t="s">
        <v>1</v>
      </c>
      <c r="F8395" s="9" t="s">
        <v>61</v>
      </c>
      <c r="G8395" s="9">
        <v>0.05</v>
      </c>
      <c r="H8395" s="9">
        <v>0.01</v>
      </c>
      <c r="I8395" s="9">
        <v>0</v>
      </c>
      <c r="J8395" s="9">
        <v>0</v>
      </c>
      <c r="K8395" s="9">
        <v>7.0000000000000007E-2</v>
      </c>
    </row>
    <row r="8396" spans="1:11" x14ac:dyDescent="0.35">
      <c r="A8396" s="10">
        <v>11999</v>
      </c>
      <c r="B8396" s="10" t="s">
        <v>2270</v>
      </c>
      <c r="C8396" s="10" t="s">
        <v>69</v>
      </c>
      <c r="D8396" s="10">
        <v>2015</v>
      </c>
      <c r="E8396" s="10" t="s">
        <v>3</v>
      </c>
      <c r="F8396" s="10" t="s">
        <v>1462</v>
      </c>
      <c r="G8396" s="10">
        <v>0</v>
      </c>
      <c r="H8396" s="10">
        <v>0.03</v>
      </c>
      <c r="I8396" s="10">
        <v>0.03</v>
      </c>
      <c r="J8396" s="10">
        <v>0.01</v>
      </c>
      <c r="K8396" s="10">
        <v>7.0000000000000007E-2</v>
      </c>
    </row>
    <row r="8397" spans="1:11" x14ac:dyDescent="0.35">
      <c r="A8397" s="9">
        <v>12000</v>
      </c>
      <c r="B8397" s="9" t="s">
        <v>4906</v>
      </c>
      <c r="C8397" s="9" t="s">
        <v>69</v>
      </c>
      <c r="D8397" s="9">
        <v>2013</v>
      </c>
      <c r="E8397" s="9" t="s">
        <v>12</v>
      </c>
      <c r="F8397" s="9" t="s">
        <v>75</v>
      </c>
      <c r="G8397" s="9">
        <v>0</v>
      </c>
      <c r="H8397" s="9">
        <v>0</v>
      </c>
      <c r="I8397" s="9">
        <v>7.0000000000000007E-2</v>
      </c>
      <c r="J8397" s="9">
        <v>0</v>
      </c>
      <c r="K8397" s="9">
        <v>7.0000000000000007E-2</v>
      </c>
    </row>
    <row r="8398" spans="1:11" x14ac:dyDescent="0.35">
      <c r="A8398" s="10">
        <v>12001</v>
      </c>
      <c r="B8398" s="10" t="s">
        <v>4907</v>
      </c>
      <c r="C8398" s="10" t="s">
        <v>94</v>
      </c>
      <c r="D8398" s="10">
        <v>2007</v>
      </c>
      <c r="E8398" s="10" t="s">
        <v>8</v>
      </c>
      <c r="F8398" s="10" t="s">
        <v>61</v>
      </c>
      <c r="G8398" s="10">
        <v>0.01</v>
      </c>
      <c r="H8398" s="10">
        <v>0.04</v>
      </c>
      <c r="I8398" s="10">
        <v>0</v>
      </c>
      <c r="J8398" s="10">
        <v>0.01</v>
      </c>
      <c r="K8398" s="10">
        <v>7.0000000000000007E-2</v>
      </c>
    </row>
    <row r="8399" spans="1:11" x14ac:dyDescent="0.35">
      <c r="A8399" s="9">
        <v>12002</v>
      </c>
      <c r="B8399" s="9" t="s">
        <v>1086</v>
      </c>
      <c r="C8399" s="9" t="s">
        <v>149</v>
      </c>
      <c r="D8399" s="9">
        <v>2003</v>
      </c>
      <c r="E8399" s="9" t="s">
        <v>2</v>
      </c>
      <c r="F8399" s="9" t="s">
        <v>50</v>
      </c>
      <c r="G8399" s="9">
        <v>0.05</v>
      </c>
      <c r="H8399" s="9">
        <v>0.01</v>
      </c>
      <c r="I8399" s="9">
        <v>0</v>
      </c>
      <c r="J8399" s="9">
        <v>0</v>
      </c>
      <c r="K8399" s="9">
        <v>7.0000000000000007E-2</v>
      </c>
    </row>
    <row r="8400" spans="1:11" x14ac:dyDescent="0.35">
      <c r="A8400" s="10">
        <v>12003</v>
      </c>
      <c r="B8400" s="10" t="s">
        <v>2185</v>
      </c>
      <c r="C8400" s="10" t="s">
        <v>42</v>
      </c>
      <c r="D8400" s="10">
        <v>2008</v>
      </c>
      <c r="E8400" s="10" t="s">
        <v>1</v>
      </c>
      <c r="F8400" s="10" t="s">
        <v>52</v>
      </c>
      <c r="G8400" s="10">
        <v>0.06</v>
      </c>
      <c r="H8400" s="10">
        <v>0</v>
      </c>
      <c r="I8400" s="10">
        <v>0</v>
      </c>
      <c r="J8400" s="10">
        <v>0.01</v>
      </c>
      <c r="K8400" s="10">
        <v>7.0000000000000007E-2</v>
      </c>
    </row>
    <row r="8401" spans="1:11" x14ac:dyDescent="0.35">
      <c r="A8401" s="9">
        <v>12004</v>
      </c>
      <c r="B8401" s="9" t="s">
        <v>4908</v>
      </c>
      <c r="C8401" s="9" t="s">
        <v>44</v>
      </c>
      <c r="D8401" s="9">
        <v>2008</v>
      </c>
      <c r="E8401" s="9" t="s">
        <v>4</v>
      </c>
      <c r="F8401" s="9" t="s">
        <v>75</v>
      </c>
      <c r="G8401" s="9">
        <v>0</v>
      </c>
      <c r="H8401" s="9">
        <v>0</v>
      </c>
      <c r="I8401" s="9">
        <v>7.0000000000000007E-2</v>
      </c>
      <c r="J8401" s="9">
        <v>0</v>
      </c>
      <c r="K8401" s="9">
        <v>7.0000000000000007E-2</v>
      </c>
    </row>
    <row r="8402" spans="1:11" x14ac:dyDescent="0.35">
      <c r="A8402" s="10">
        <v>12005</v>
      </c>
      <c r="B8402" s="10" t="s">
        <v>3006</v>
      </c>
      <c r="C8402" s="10" t="s">
        <v>39</v>
      </c>
      <c r="D8402" s="10">
        <v>2004</v>
      </c>
      <c r="E8402" s="10" t="s">
        <v>6</v>
      </c>
      <c r="F8402" s="10" t="s">
        <v>987</v>
      </c>
      <c r="G8402" s="10">
        <v>0.05</v>
      </c>
      <c r="H8402" s="10">
        <v>0.02</v>
      </c>
      <c r="I8402" s="10">
        <v>0</v>
      </c>
      <c r="J8402" s="10">
        <v>0</v>
      </c>
      <c r="K8402" s="10">
        <v>7.0000000000000007E-2</v>
      </c>
    </row>
    <row r="8403" spans="1:11" x14ac:dyDescent="0.35">
      <c r="A8403" s="9">
        <v>12006</v>
      </c>
      <c r="B8403" s="9" t="s">
        <v>908</v>
      </c>
      <c r="C8403" s="9" t="s">
        <v>70</v>
      </c>
      <c r="D8403" s="9">
        <v>2011</v>
      </c>
      <c r="E8403" s="9" t="s">
        <v>10</v>
      </c>
      <c r="F8403" s="9" t="s">
        <v>91</v>
      </c>
      <c r="G8403" s="9">
        <v>0</v>
      </c>
      <c r="H8403" s="9">
        <v>0.03</v>
      </c>
      <c r="I8403" s="9">
        <v>0.04</v>
      </c>
      <c r="J8403" s="9">
        <v>0</v>
      </c>
      <c r="K8403" s="9">
        <v>7.0000000000000007E-2</v>
      </c>
    </row>
    <row r="8404" spans="1:11" x14ac:dyDescent="0.35">
      <c r="A8404" s="10">
        <v>12007</v>
      </c>
      <c r="B8404" s="10" t="s">
        <v>1381</v>
      </c>
      <c r="C8404" s="10" t="s">
        <v>94</v>
      </c>
      <c r="D8404" s="10">
        <v>2016</v>
      </c>
      <c r="E8404" s="10" t="s">
        <v>7</v>
      </c>
      <c r="F8404" s="10" t="s">
        <v>52</v>
      </c>
      <c r="G8404" s="10">
        <v>0.03</v>
      </c>
      <c r="H8404" s="10">
        <v>0.03</v>
      </c>
      <c r="I8404" s="10">
        <v>0</v>
      </c>
      <c r="J8404" s="10">
        <v>0.01</v>
      </c>
      <c r="K8404" s="10">
        <v>7.0000000000000007E-2</v>
      </c>
    </row>
    <row r="8405" spans="1:11" x14ac:dyDescent="0.35">
      <c r="A8405" s="9">
        <v>12008</v>
      </c>
      <c r="B8405" s="9" t="s">
        <v>4909</v>
      </c>
      <c r="C8405" s="9" t="s">
        <v>36</v>
      </c>
      <c r="D8405" s="9">
        <v>2005</v>
      </c>
      <c r="E8405" s="9" t="s">
        <v>11</v>
      </c>
      <c r="F8405" s="9" t="s">
        <v>1161</v>
      </c>
      <c r="G8405" s="9">
        <v>0.05</v>
      </c>
      <c r="H8405" s="9">
        <v>0.02</v>
      </c>
      <c r="I8405" s="9">
        <v>0</v>
      </c>
      <c r="J8405" s="9">
        <v>0</v>
      </c>
      <c r="K8405" s="9">
        <v>7.0000000000000007E-2</v>
      </c>
    </row>
    <row r="8406" spans="1:11" x14ac:dyDescent="0.35">
      <c r="A8406" s="10">
        <v>12009</v>
      </c>
      <c r="B8406" s="10" t="s">
        <v>4910</v>
      </c>
      <c r="C8406" s="10" t="s">
        <v>72</v>
      </c>
      <c r="D8406" s="10">
        <v>1996</v>
      </c>
      <c r="E8406" s="10" t="s">
        <v>4</v>
      </c>
      <c r="F8406" s="10" t="s">
        <v>1239</v>
      </c>
      <c r="G8406" s="10">
        <v>0.04</v>
      </c>
      <c r="H8406" s="10">
        <v>0.03</v>
      </c>
      <c r="I8406" s="10">
        <v>0</v>
      </c>
      <c r="J8406" s="10">
        <v>0</v>
      </c>
      <c r="K8406" s="10">
        <v>7.0000000000000007E-2</v>
      </c>
    </row>
    <row r="8407" spans="1:11" x14ac:dyDescent="0.35">
      <c r="A8407" s="9">
        <v>12010</v>
      </c>
      <c r="B8407" s="9" t="s">
        <v>4911</v>
      </c>
      <c r="C8407" s="9" t="s">
        <v>42</v>
      </c>
      <c r="D8407" s="9">
        <v>2010</v>
      </c>
      <c r="E8407" s="9" t="s">
        <v>6</v>
      </c>
      <c r="F8407" s="9" t="s">
        <v>3136</v>
      </c>
      <c r="G8407" s="9">
        <v>7.0000000000000007E-2</v>
      </c>
      <c r="H8407" s="9">
        <v>0</v>
      </c>
      <c r="I8407" s="9">
        <v>0</v>
      </c>
      <c r="J8407" s="9">
        <v>0</v>
      </c>
      <c r="K8407" s="9">
        <v>7.0000000000000007E-2</v>
      </c>
    </row>
    <row r="8408" spans="1:11" x14ac:dyDescent="0.35">
      <c r="A8408" s="10">
        <v>12011</v>
      </c>
      <c r="B8408" s="10" t="s">
        <v>4912</v>
      </c>
      <c r="C8408" s="10" t="s">
        <v>42</v>
      </c>
      <c r="D8408" s="10">
        <v>2007</v>
      </c>
      <c r="E8408" s="10" t="s">
        <v>2</v>
      </c>
      <c r="F8408" s="10" t="s">
        <v>648</v>
      </c>
      <c r="G8408" s="10">
        <v>0.06</v>
      </c>
      <c r="H8408" s="10">
        <v>0</v>
      </c>
      <c r="I8408" s="10">
        <v>0</v>
      </c>
      <c r="J8408" s="10">
        <v>0</v>
      </c>
      <c r="K8408" s="10">
        <v>7.0000000000000007E-2</v>
      </c>
    </row>
    <row r="8409" spans="1:11" x14ac:dyDescent="0.35">
      <c r="A8409" s="9">
        <v>12012</v>
      </c>
      <c r="B8409" s="9" t="s">
        <v>4913</v>
      </c>
      <c r="C8409" s="9" t="s">
        <v>49</v>
      </c>
      <c r="D8409" s="9">
        <v>2006</v>
      </c>
      <c r="E8409" s="9" t="s">
        <v>7</v>
      </c>
      <c r="F8409" s="9" t="s">
        <v>118</v>
      </c>
      <c r="G8409" s="9">
        <v>0</v>
      </c>
      <c r="H8409" s="9">
        <v>0</v>
      </c>
      <c r="I8409" s="9">
        <v>7.0000000000000007E-2</v>
      </c>
      <c r="J8409" s="9">
        <v>0</v>
      </c>
      <c r="K8409" s="9">
        <v>7.0000000000000007E-2</v>
      </c>
    </row>
    <row r="8410" spans="1:11" x14ac:dyDescent="0.35">
      <c r="A8410" s="10">
        <v>12013</v>
      </c>
      <c r="B8410" s="10" t="s">
        <v>2448</v>
      </c>
      <c r="C8410" s="10" t="s">
        <v>44</v>
      </c>
      <c r="D8410" s="10">
        <v>2005</v>
      </c>
      <c r="E8410" s="10" t="s">
        <v>11</v>
      </c>
      <c r="F8410" s="10" t="s">
        <v>118</v>
      </c>
      <c r="G8410" s="10">
        <v>0.06</v>
      </c>
      <c r="H8410" s="10">
        <v>0</v>
      </c>
      <c r="I8410" s="10">
        <v>0</v>
      </c>
      <c r="J8410" s="10">
        <v>0.01</v>
      </c>
      <c r="K8410" s="10">
        <v>7.0000000000000007E-2</v>
      </c>
    </row>
    <row r="8411" spans="1:11" x14ac:dyDescent="0.35">
      <c r="A8411" s="9">
        <v>12014</v>
      </c>
      <c r="B8411" s="9" t="s">
        <v>4835</v>
      </c>
      <c r="C8411" s="9" t="s">
        <v>69</v>
      </c>
      <c r="D8411" s="9">
        <v>2016</v>
      </c>
      <c r="E8411" s="9" t="s">
        <v>10</v>
      </c>
      <c r="F8411" s="9" t="s">
        <v>633</v>
      </c>
      <c r="G8411" s="9">
        <v>0.01</v>
      </c>
      <c r="H8411" s="9">
        <v>0.02</v>
      </c>
      <c r="I8411" s="9">
        <v>0.02</v>
      </c>
      <c r="J8411" s="9">
        <v>0.01</v>
      </c>
      <c r="K8411" s="9">
        <v>7.0000000000000007E-2</v>
      </c>
    </row>
    <row r="8412" spans="1:11" x14ac:dyDescent="0.35">
      <c r="A8412" s="10">
        <v>12015</v>
      </c>
      <c r="B8412" s="10" t="s">
        <v>4914</v>
      </c>
      <c r="C8412" s="10" t="s">
        <v>34</v>
      </c>
      <c r="D8412" s="10">
        <v>2000</v>
      </c>
      <c r="E8412" s="10" t="s">
        <v>9</v>
      </c>
      <c r="F8412" s="10" t="s">
        <v>4915</v>
      </c>
      <c r="G8412" s="10">
        <v>0</v>
      </c>
      <c r="H8412" s="10">
        <v>0</v>
      </c>
      <c r="I8412" s="10">
        <v>7.0000000000000007E-2</v>
      </c>
      <c r="J8412" s="10">
        <v>0</v>
      </c>
      <c r="K8412" s="10">
        <v>7.0000000000000007E-2</v>
      </c>
    </row>
    <row r="8413" spans="1:11" x14ac:dyDescent="0.35">
      <c r="A8413" s="9">
        <v>12016</v>
      </c>
      <c r="B8413" s="9" t="s">
        <v>4916</v>
      </c>
      <c r="C8413" s="9" t="s">
        <v>49</v>
      </c>
      <c r="D8413" s="9">
        <v>2006</v>
      </c>
      <c r="E8413" s="9" t="s">
        <v>9</v>
      </c>
      <c r="F8413" s="9" t="s">
        <v>75</v>
      </c>
      <c r="G8413" s="9">
        <v>0</v>
      </c>
      <c r="H8413" s="9">
        <v>0</v>
      </c>
      <c r="I8413" s="9">
        <v>7.0000000000000007E-2</v>
      </c>
      <c r="J8413" s="9">
        <v>0</v>
      </c>
      <c r="K8413" s="9">
        <v>7.0000000000000007E-2</v>
      </c>
    </row>
    <row r="8414" spans="1:11" x14ac:dyDescent="0.35">
      <c r="A8414" s="10">
        <v>12017</v>
      </c>
      <c r="B8414" s="10" t="s">
        <v>4917</v>
      </c>
      <c r="C8414" s="10" t="s">
        <v>39</v>
      </c>
      <c r="D8414" s="11" t="s">
        <v>145</v>
      </c>
      <c r="E8414" s="10" t="s">
        <v>7</v>
      </c>
      <c r="F8414" s="10" t="s">
        <v>134</v>
      </c>
      <c r="G8414" s="10">
        <v>0.05</v>
      </c>
      <c r="H8414" s="10">
        <v>0.01</v>
      </c>
      <c r="I8414" s="10">
        <v>0</v>
      </c>
      <c r="J8414" s="10">
        <v>0</v>
      </c>
      <c r="K8414" s="10">
        <v>7.0000000000000007E-2</v>
      </c>
    </row>
    <row r="8415" spans="1:11" x14ac:dyDescent="0.35">
      <c r="A8415" s="9">
        <v>12018</v>
      </c>
      <c r="B8415" s="9" t="s">
        <v>4918</v>
      </c>
      <c r="C8415" s="9" t="s">
        <v>42</v>
      </c>
      <c r="D8415" s="9">
        <v>2007</v>
      </c>
      <c r="E8415" s="9" t="s">
        <v>7</v>
      </c>
      <c r="F8415" s="9" t="s">
        <v>194</v>
      </c>
      <c r="G8415" s="9">
        <v>0.06</v>
      </c>
      <c r="H8415" s="9">
        <v>0</v>
      </c>
      <c r="I8415" s="9">
        <v>0</v>
      </c>
      <c r="J8415" s="9">
        <v>0</v>
      </c>
      <c r="K8415" s="9">
        <v>7.0000000000000007E-2</v>
      </c>
    </row>
    <row r="8416" spans="1:11" x14ac:dyDescent="0.35">
      <c r="A8416" s="10">
        <v>12019</v>
      </c>
      <c r="B8416" s="10" t="s">
        <v>4919</v>
      </c>
      <c r="C8416" s="10" t="s">
        <v>88</v>
      </c>
      <c r="D8416" s="10">
        <v>2014</v>
      </c>
      <c r="E8416" s="10" t="s">
        <v>5</v>
      </c>
      <c r="F8416" s="10" t="s">
        <v>43</v>
      </c>
      <c r="G8416" s="10">
        <v>0.06</v>
      </c>
      <c r="H8416" s="10">
        <v>0</v>
      </c>
      <c r="I8416" s="10">
        <v>0</v>
      </c>
      <c r="J8416" s="10">
        <v>0.01</v>
      </c>
      <c r="K8416" s="10">
        <v>7.0000000000000007E-2</v>
      </c>
    </row>
    <row r="8417" spans="1:11" x14ac:dyDescent="0.35">
      <c r="A8417" s="9">
        <v>12020</v>
      </c>
      <c r="B8417" s="9" t="s">
        <v>4920</v>
      </c>
      <c r="C8417" s="9" t="s">
        <v>49</v>
      </c>
      <c r="D8417" s="9">
        <v>2010</v>
      </c>
      <c r="E8417" s="9" t="s">
        <v>9</v>
      </c>
      <c r="F8417" s="9" t="s">
        <v>75</v>
      </c>
      <c r="G8417" s="9">
        <v>0</v>
      </c>
      <c r="H8417" s="9">
        <v>0</v>
      </c>
      <c r="I8417" s="9">
        <v>7.0000000000000007E-2</v>
      </c>
      <c r="J8417" s="9">
        <v>0</v>
      </c>
      <c r="K8417" s="9">
        <v>7.0000000000000007E-2</v>
      </c>
    </row>
    <row r="8418" spans="1:11" x14ac:dyDescent="0.35">
      <c r="A8418" s="10">
        <v>12021</v>
      </c>
      <c r="B8418" s="10" t="s">
        <v>4921</v>
      </c>
      <c r="C8418" s="10" t="s">
        <v>34</v>
      </c>
      <c r="D8418" s="10">
        <v>2004</v>
      </c>
      <c r="E8418" s="10" t="s">
        <v>9</v>
      </c>
      <c r="F8418" s="10" t="s">
        <v>111</v>
      </c>
      <c r="G8418" s="10">
        <v>0.03</v>
      </c>
      <c r="H8418" s="10">
        <v>0.03</v>
      </c>
      <c r="I8418" s="10">
        <v>0</v>
      </c>
      <c r="J8418" s="10">
        <v>0.01</v>
      </c>
      <c r="K8418" s="10">
        <v>7.0000000000000007E-2</v>
      </c>
    </row>
    <row r="8419" spans="1:11" x14ac:dyDescent="0.35">
      <c r="A8419" s="9">
        <v>12022</v>
      </c>
      <c r="B8419" s="9" t="s">
        <v>1468</v>
      </c>
      <c r="C8419" s="9" t="s">
        <v>56</v>
      </c>
      <c r="D8419" s="9">
        <v>2015</v>
      </c>
      <c r="E8419" s="9" t="s">
        <v>4</v>
      </c>
      <c r="F8419" s="9" t="s">
        <v>73</v>
      </c>
      <c r="G8419" s="9">
        <v>0</v>
      </c>
      <c r="H8419" s="9">
        <v>0</v>
      </c>
      <c r="I8419" s="9">
        <v>7.0000000000000007E-2</v>
      </c>
      <c r="J8419" s="9">
        <v>0</v>
      </c>
      <c r="K8419" s="9">
        <v>7.0000000000000007E-2</v>
      </c>
    </row>
    <row r="8420" spans="1:11" x14ac:dyDescent="0.35">
      <c r="A8420" s="10">
        <v>12023</v>
      </c>
      <c r="B8420" s="10" t="s">
        <v>4922</v>
      </c>
      <c r="C8420" s="10" t="s">
        <v>42</v>
      </c>
      <c r="D8420" s="10">
        <v>2010</v>
      </c>
      <c r="E8420" s="10" t="s">
        <v>8</v>
      </c>
      <c r="F8420" s="10" t="s">
        <v>466</v>
      </c>
      <c r="G8420" s="10">
        <v>0.06</v>
      </c>
      <c r="H8420" s="10">
        <v>0</v>
      </c>
      <c r="I8420" s="10">
        <v>0</v>
      </c>
      <c r="J8420" s="10">
        <v>0</v>
      </c>
      <c r="K8420" s="10">
        <v>7.0000000000000007E-2</v>
      </c>
    </row>
    <row r="8421" spans="1:11" x14ac:dyDescent="0.35">
      <c r="A8421" s="9">
        <v>12024</v>
      </c>
      <c r="B8421" s="9" t="s">
        <v>4923</v>
      </c>
      <c r="C8421" s="9" t="s">
        <v>88</v>
      </c>
      <c r="D8421" s="9">
        <v>2013</v>
      </c>
      <c r="E8421" s="9" t="s">
        <v>9</v>
      </c>
      <c r="F8421" s="9" t="s">
        <v>1263</v>
      </c>
      <c r="G8421" s="9">
        <v>0</v>
      </c>
      <c r="H8421" s="9">
        <v>0</v>
      </c>
      <c r="I8421" s="9">
        <v>7.0000000000000007E-2</v>
      </c>
      <c r="J8421" s="9">
        <v>0</v>
      </c>
      <c r="K8421" s="9">
        <v>7.0000000000000007E-2</v>
      </c>
    </row>
    <row r="8422" spans="1:11" x14ac:dyDescent="0.35">
      <c r="A8422" s="10">
        <v>12025</v>
      </c>
      <c r="B8422" s="10" t="s">
        <v>4924</v>
      </c>
      <c r="C8422" s="10" t="s">
        <v>49</v>
      </c>
      <c r="D8422" s="10">
        <v>2008</v>
      </c>
      <c r="E8422" s="10" t="s">
        <v>11</v>
      </c>
      <c r="F8422" s="10" t="s">
        <v>3637</v>
      </c>
      <c r="G8422" s="10">
        <v>0</v>
      </c>
      <c r="H8422" s="10">
        <v>0</v>
      </c>
      <c r="I8422" s="10">
        <v>7.0000000000000007E-2</v>
      </c>
      <c r="J8422" s="10">
        <v>0</v>
      </c>
      <c r="K8422" s="10">
        <v>7.0000000000000007E-2</v>
      </c>
    </row>
    <row r="8423" spans="1:11" x14ac:dyDescent="0.35">
      <c r="A8423" s="9">
        <v>12026</v>
      </c>
      <c r="B8423" s="9" t="s">
        <v>4925</v>
      </c>
      <c r="C8423" s="9" t="s">
        <v>56</v>
      </c>
      <c r="D8423" s="9">
        <v>2015</v>
      </c>
      <c r="E8423" s="9" t="s">
        <v>6</v>
      </c>
      <c r="F8423" s="9" t="s">
        <v>814</v>
      </c>
      <c r="G8423" s="9">
        <v>0</v>
      </c>
      <c r="H8423" s="9">
        <v>0</v>
      </c>
      <c r="I8423" s="9">
        <v>7.0000000000000007E-2</v>
      </c>
      <c r="J8423" s="9">
        <v>0</v>
      </c>
      <c r="K8423" s="9">
        <v>7.0000000000000007E-2</v>
      </c>
    </row>
    <row r="8424" spans="1:11" x14ac:dyDescent="0.35">
      <c r="A8424" s="10">
        <v>12027</v>
      </c>
      <c r="B8424" s="10" t="s">
        <v>4926</v>
      </c>
      <c r="C8424" s="10" t="s">
        <v>49</v>
      </c>
      <c r="D8424" s="10">
        <v>2008</v>
      </c>
      <c r="E8424" s="10" t="s">
        <v>1</v>
      </c>
      <c r="F8424" s="10" t="s">
        <v>2362</v>
      </c>
      <c r="G8424" s="10">
        <v>0.06</v>
      </c>
      <c r="H8424" s="10">
        <v>0</v>
      </c>
      <c r="I8424" s="10">
        <v>0</v>
      </c>
      <c r="J8424" s="10">
        <v>0</v>
      </c>
      <c r="K8424" s="10">
        <v>7.0000000000000007E-2</v>
      </c>
    </row>
    <row r="8425" spans="1:11" x14ac:dyDescent="0.35">
      <c r="A8425" s="9">
        <v>12028</v>
      </c>
      <c r="B8425" s="9" t="s">
        <v>4927</v>
      </c>
      <c r="C8425" s="9" t="s">
        <v>49</v>
      </c>
      <c r="D8425" s="9">
        <v>2007</v>
      </c>
      <c r="E8425" s="9" t="s">
        <v>7</v>
      </c>
      <c r="F8425" s="9" t="s">
        <v>466</v>
      </c>
      <c r="G8425" s="9">
        <v>0.06</v>
      </c>
      <c r="H8425" s="9">
        <v>0</v>
      </c>
      <c r="I8425" s="9">
        <v>0</v>
      </c>
      <c r="J8425" s="9">
        <v>0</v>
      </c>
      <c r="K8425" s="9">
        <v>7.0000000000000007E-2</v>
      </c>
    </row>
    <row r="8426" spans="1:11" x14ac:dyDescent="0.35">
      <c r="A8426" s="10">
        <v>12029</v>
      </c>
      <c r="B8426" s="10" t="s">
        <v>4928</v>
      </c>
      <c r="C8426" s="10" t="s">
        <v>49</v>
      </c>
      <c r="D8426" s="10">
        <v>2010</v>
      </c>
      <c r="E8426" s="10" t="s">
        <v>9</v>
      </c>
      <c r="F8426" s="10" t="s">
        <v>134</v>
      </c>
      <c r="G8426" s="10">
        <v>0.06</v>
      </c>
      <c r="H8426" s="10">
        <v>0</v>
      </c>
      <c r="I8426" s="10">
        <v>0</v>
      </c>
      <c r="J8426" s="10">
        <v>0</v>
      </c>
      <c r="K8426" s="10">
        <v>7.0000000000000007E-2</v>
      </c>
    </row>
    <row r="8427" spans="1:11" x14ac:dyDescent="0.35">
      <c r="A8427" s="9">
        <v>12030</v>
      </c>
      <c r="B8427" s="9" t="s">
        <v>4929</v>
      </c>
      <c r="C8427" s="9" t="s">
        <v>69</v>
      </c>
      <c r="D8427" s="12" t="s">
        <v>145</v>
      </c>
      <c r="E8427" s="9" t="s">
        <v>8</v>
      </c>
      <c r="F8427" s="9" t="s">
        <v>807</v>
      </c>
      <c r="G8427" s="9">
        <v>0.06</v>
      </c>
      <c r="H8427" s="9">
        <v>0</v>
      </c>
      <c r="I8427" s="9">
        <v>0</v>
      </c>
      <c r="J8427" s="9">
        <v>0.01</v>
      </c>
      <c r="K8427" s="9">
        <v>7.0000000000000007E-2</v>
      </c>
    </row>
    <row r="8428" spans="1:11" x14ac:dyDescent="0.35">
      <c r="A8428" s="10">
        <v>12031</v>
      </c>
      <c r="B8428" s="10" t="s">
        <v>4930</v>
      </c>
      <c r="C8428" s="10" t="s">
        <v>72</v>
      </c>
      <c r="D8428" s="10">
        <v>1997</v>
      </c>
      <c r="E8428" s="10" t="s">
        <v>7</v>
      </c>
      <c r="F8428" s="10" t="s">
        <v>57</v>
      </c>
      <c r="G8428" s="10">
        <v>0.04</v>
      </c>
      <c r="H8428" s="10">
        <v>0.03</v>
      </c>
      <c r="I8428" s="10">
        <v>0</v>
      </c>
      <c r="J8428" s="10">
        <v>0</v>
      </c>
      <c r="K8428" s="10">
        <v>7.0000000000000007E-2</v>
      </c>
    </row>
    <row r="8429" spans="1:11" x14ac:dyDescent="0.35">
      <c r="A8429" s="9">
        <v>12032</v>
      </c>
      <c r="B8429" s="9" t="s">
        <v>3066</v>
      </c>
      <c r="C8429" s="9" t="s">
        <v>149</v>
      </c>
      <c r="D8429" s="9">
        <v>2005</v>
      </c>
      <c r="E8429" s="9" t="s">
        <v>2</v>
      </c>
      <c r="F8429" s="9" t="s">
        <v>50</v>
      </c>
      <c r="G8429" s="9">
        <v>0.05</v>
      </c>
      <c r="H8429" s="9">
        <v>0.01</v>
      </c>
      <c r="I8429" s="9">
        <v>0</v>
      </c>
      <c r="J8429" s="9">
        <v>0</v>
      </c>
      <c r="K8429" s="9">
        <v>7.0000000000000007E-2</v>
      </c>
    </row>
    <row r="8430" spans="1:11" x14ac:dyDescent="0.35">
      <c r="A8430" s="10">
        <v>12033</v>
      </c>
      <c r="B8430" s="10" t="s">
        <v>4931</v>
      </c>
      <c r="C8430" s="10" t="s">
        <v>49</v>
      </c>
      <c r="D8430" s="10">
        <v>2008</v>
      </c>
      <c r="E8430" s="10" t="s">
        <v>11</v>
      </c>
      <c r="F8430" s="10" t="s">
        <v>50</v>
      </c>
      <c r="G8430" s="10">
        <v>0.06</v>
      </c>
      <c r="H8430" s="10">
        <v>0</v>
      </c>
      <c r="I8430" s="10">
        <v>0</v>
      </c>
      <c r="J8430" s="10">
        <v>0</v>
      </c>
      <c r="K8430" s="10">
        <v>7.0000000000000007E-2</v>
      </c>
    </row>
    <row r="8431" spans="1:11" x14ac:dyDescent="0.35">
      <c r="A8431" s="9">
        <v>12034</v>
      </c>
      <c r="B8431" s="9" t="s">
        <v>4932</v>
      </c>
      <c r="C8431" s="9" t="s">
        <v>49</v>
      </c>
      <c r="D8431" s="9">
        <v>2008</v>
      </c>
      <c r="E8431" s="9" t="s">
        <v>6</v>
      </c>
      <c r="F8431" s="9" t="s">
        <v>899</v>
      </c>
      <c r="G8431" s="9">
        <v>0.06</v>
      </c>
      <c r="H8431" s="9">
        <v>0.01</v>
      </c>
      <c r="I8431" s="9">
        <v>0</v>
      </c>
      <c r="J8431" s="9">
        <v>0.01</v>
      </c>
      <c r="K8431" s="9">
        <v>7.0000000000000007E-2</v>
      </c>
    </row>
    <row r="8432" spans="1:11" x14ac:dyDescent="0.35">
      <c r="A8432" s="10">
        <v>12035</v>
      </c>
      <c r="B8432" s="10" t="s">
        <v>4933</v>
      </c>
      <c r="C8432" s="10" t="s">
        <v>72</v>
      </c>
      <c r="D8432" s="10">
        <v>1998</v>
      </c>
      <c r="E8432" s="10" t="s">
        <v>3</v>
      </c>
      <c r="F8432" s="10" t="s">
        <v>200</v>
      </c>
      <c r="G8432" s="10">
        <v>0.04</v>
      </c>
      <c r="H8432" s="10">
        <v>0.03</v>
      </c>
      <c r="I8432" s="10">
        <v>0</v>
      </c>
      <c r="J8432" s="10">
        <v>0</v>
      </c>
      <c r="K8432" s="10">
        <v>7.0000000000000007E-2</v>
      </c>
    </row>
    <row r="8433" spans="1:11" x14ac:dyDescent="0.35">
      <c r="A8433" s="9">
        <v>12036</v>
      </c>
      <c r="B8433" s="9" t="s">
        <v>4934</v>
      </c>
      <c r="C8433" s="9" t="s">
        <v>49</v>
      </c>
      <c r="D8433" s="9">
        <v>2010</v>
      </c>
      <c r="E8433" s="9" t="s">
        <v>6</v>
      </c>
      <c r="F8433" s="9" t="s">
        <v>38</v>
      </c>
      <c r="G8433" s="9">
        <v>0</v>
      </c>
      <c r="H8433" s="9">
        <v>0</v>
      </c>
      <c r="I8433" s="9">
        <v>7.0000000000000007E-2</v>
      </c>
      <c r="J8433" s="9">
        <v>0</v>
      </c>
      <c r="K8433" s="9">
        <v>7.0000000000000007E-2</v>
      </c>
    </row>
    <row r="8434" spans="1:11" x14ac:dyDescent="0.35">
      <c r="A8434" s="10">
        <v>12037</v>
      </c>
      <c r="B8434" s="10" t="s">
        <v>2259</v>
      </c>
      <c r="C8434" s="10" t="s">
        <v>149</v>
      </c>
      <c r="D8434" s="10">
        <v>2004</v>
      </c>
      <c r="E8434" s="10" t="s">
        <v>9</v>
      </c>
      <c r="F8434" s="10" t="s">
        <v>61</v>
      </c>
      <c r="G8434" s="10">
        <v>0.05</v>
      </c>
      <c r="H8434" s="10">
        <v>0.01</v>
      </c>
      <c r="I8434" s="10">
        <v>0</v>
      </c>
      <c r="J8434" s="10">
        <v>0</v>
      </c>
      <c r="K8434" s="10">
        <v>7.0000000000000007E-2</v>
      </c>
    </row>
    <row r="8435" spans="1:11" x14ac:dyDescent="0.35">
      <c r="A8435" s="9">
        <v>12038</v>
      </c>
      <c r="B8435" s="9" t="s">
        <v>4935</v>
      </c>
      <c r="C8435" s="9" t="s">
        <v>34</v>
      </c>
      <c r="D8435" s="9">
        <v>2005</v>
      </c>
      <c r="E8435" s="9" t="s">
        <v>4</v>
      </c>
      <c r="F8435" s="9" t="s">
        <v>111</v>
      </c>
      <c r="G8435" s="9">
        <v>0.03</v>
      </c>
      <c r="H8435" s="9">
        <v>0.03</v>
      </c>
      <c r="I8435" s="9">
        <v>0</v>
      </c>
      <c r="J8435" s="9">
        <v>0.01</v>
      </c>
      <c r="K8435" s="9">
        <v>7.0000000000000007E-2</v>
      </c>
    </row>
    <row r="8436" spans="1:11" x14ac:dyDescent="0.35">
      <c r="A8436" s="10">
        <v>12039</v>
      </c>
      <c r="B8436" s="10" t="s">
        <v>2608</v>
      </c>
      <c r="C8436" s="10" t="s">
        <v>44</v>
      </c>
      <c r="D8436" s="10">
        <v>2007</v>
      </c>
      <c r="E8436" s="10" t="s">
        <v>6</v>
      </c>
      <c r="F8436" s="10" t="s">
        <v>382</v>
      </c>
      <c r="G8436" s="10">
        <v>0.06</v>
      </c>
      <c r="H8436" s="10">
        <v>0</v>
      </c>
      <c r="I8436" s="10">
        <v>0</v>
      </c>
      <c r="J8436" s="10">
        <v>0.01</v>
      </c>
      <c r="K8436" s="10">
        <v>7.0000000000000007E-2</v>
      </c>
    </row>
    <row r="8437" spans="1:11" x14ac:dyDescent="0.35">
      <c r="A8437" s="9">
        <v>12040</v>
      </c>
      <c r="B8437" s="9" t="s">
        <v>4936</v>
      </c>
      <c r="C8437" s="9" t="s">
        <v>42</v>
      </c>
      <c r="D8437" s="9">
        <v>2008</v>
      </c>
      <c r="E8437" s="9" t="s">
        <v>7</v>
      </c>
      <c r="F8437" s="9" t="s">
        <v>38</v>
      </c>
      <c r="G8437" s="9">
        <v>0.06</v>
      </c>
      <c r="H8437" s="9">
        <v>0</v>
      </c>
      <c r="I8437" s="9">
        <v>0</v>
      </c>
      <c r="J8437" s="9">
        <v>0.01</v>
      </c>
      <c r="K8437" s="9">
        <v>7.0000000000000007E-2</v>
      </c>
    </row>
    <row r="8438" spans="1:11" x14ac:dyDescent="0.35">
      <c r="A8438" s="10">
        <v>12041</v>
      </c>
      <c r="B8438" s="10" t="s">
        <v>4937</v>
      </c>
      <c r="C8438" s="10" t="s">
        <v>34</v>
      </c>
      <c r="D8438" s="10">
        <v>2006</v>
      </c>
      <c r="E8438" s="10" t="s">
        <v>8</v>
      </c>
      <c r="F8438" s="10" t="s">
        <v>38</v>
      </c>
      <c r="G8438" s="10">
        <v>0.03</v>
      </c>
      <c r="H8438" s="10">
        <v>0.03</v>
      </c>
      <c r="I8438" s="10">
        <v>0</v>
      </c>
      <c r="J8438" s="10">
        <v>0.01</v>
      </c>
      <c r="K8438" s="10">
        <v>7.0000000000000007E-2</v>
      </c>
    </row>
    <row r="8439" spans="1:11" x14ac:dyDescent="0.35">
      <c r="A8439" s="9">
        <v>12042</v>
      </c>
      <c r="B8439" s="9" t="s">
        <v>4938</v>
      </c>
      <c r="C8439" s="9" t="s">
        <v>36</v>
      </c>
      <c r="D8439" s="9">
        <v>2006</v>
      </c>
      <c r="E8439" s="9" t="s">
        <v>9</v>
      </c>
      <c r="F8439" s="9" t="s">
        <v>82</v>
      </c>
      <c r="G8439" s="9">
        <v>0</v>
      </c>
      <c r="H8439" s="9">
        <v>0</v>
      </c>
      <c r="I8439" s="9">
        <v>7.0000000000000007E-2</v>
      </c>
      <c r="J8439" s="9">
        <v>0</v>
      </c>
      <c r="K8439" s="9">
        <v>7.0000000000000007E-2</v>
      </c>
    </row>
    <row r="8440" spans="1:11" x14ac:dyDescent="0.35">
      <c r="A8440" s="10">
        <v>12043</v>
      </c>
      <c r="B8440" s="10" t="s">
        <v>4939</v>
      </c>
      <c r="C8440" s="10" t="s">
        <v>34</v>
      </c>
      <c r="D8440" s="10">
        <v>2005</v>
      </c>
      <c r="E8440" s="10" t="s">
        <v>3</v>
      </c>
      <c r="F8440" s="10" t="s">
        <v>67</v>
      </c>
      <c r="G8440" s="10">
        <v>0.03</v>
      </c>
      <c r="H8440" s="10">
        <v>0.03</v>
      </c>
      <c r="I8440" s="10">
        <v>0</v>
      </c>
      <c r="J8440" s="10">
        <v>0.01</v>
      </c>
      <c r="K8440" s="10">
        <v>7.0000000000000007E-2</v>
      </c>
    </row>
    <row r="8441" spans="1:11" x14ac:dyDescent="0.35">
      <c r="A8441" s="9">
        <v>12044</v>
      </c>
      <c r="B8441" s="9" t="s">
        <v>1013</v>
      </c>
      <c r="C8441" s="9" t="s">
        <v>34</v>
      </c>
      <c r="D8441" s="9">
        <v>2008</v>
      </c>
      <c r="E8441" s="9" t="s">
        <v>6</v>
      </c>
      <c r="F8441" s="9" t="s">
        <v>43</v>
      </c>
      <c r="G8441" s="9">
        <v>0.03</v>
      </c>
      <c r="H8441" s="9">
        <v>0.03</v>
      </c>
      <c r="I8441" s="9">
        <v>0</v>
      </c>
      <c r="J8441" s="9">
        <v>0.01</v>
      </c>
      <c r="K8441" s="9">
        <v>7.0000000000000007E-2</v>
      </c>
    </row>
    <row r="8442" spans="1:11" x14ac:dyDescent="0.35">
      <c r="A8442" s="10">
        <v>12045</v>
      </c>
      <c r="B8442" s="10" t="s">
        <v>4940</v>
      </c>
      <c r="C8442" s="10" t="s">
        <v>49</v>
      </c>
      <c r="D8442" s="10">
        <v>2005</v>
      </c>
      <c r="E8442" s="10" t="s">
        <v>12</v>
      </c>
      <c r="F8442" s="10" t="s">
        <v>75</v>
      </c>
      <c r="G8442" s="10">
        <v>0.06</v>
      </c>
      <c r="H8442" s="10">
        <v>0</v>
      </c>
      <c r="I8442" s="10">
        <v>0</v>
      </c>
      <c r="J8442" s="10">
        <v>0</v>
      </c>
      <c r="K8442" s="10">
        <v>7.0000000000000007E-2</v>
      </c>
    </row>
    <row r="8443" spans="1:11" x14ac:dyDescent="0.35">
      <c r="A8443" s="9">
        <v>12046</v>
      </c>
      <c r="B8443" s="9" t="s">
        <v>4941</v>
      </c>
      <c r="C8443" s="9" t="s">
        <v>42</v>
      </c>
      <c r="D8443" s="9">
        <v>2009</v>
      </c>
      <c r="E8443" s="9" t="s">
        <v>6</v>
      </c>
      <c r="F8443" s="9" t="s">
        <v>642</v>
      </c>
      <c r="G8443" s="9">
        <v>0.06</v>
      </c>
      <c r="H8443" s="9">
        <v>0</v>
      </c>
      <c r="I8443" s="9">
        <v>0</v>
      </c>
      <c r="J8443" s="9">
        <v>0</v>
      </c>
      <c r="K8443" s="9">
        <v>7.0000000000000007E-2</v>
      </c>
    </row>
    <row r="8444" spans="1:11" x14ac:dyDescent="0.35">
      <c r="A8444" s="10">
        <v>12047</v>
      </c>
      <c r="B8444" s="10" t="s">
        <v>4942</v>
      </c>
      <c r="C8444" s="10" t="s">
        <v>34</v>
      </c>
      <c r="D8444" s="10">
        <v>2000</v>
      </c>
      <c r="E8444" s="10" t="s">
        <v>7</v>
      </c>
      <c r="F8444" s="10" t="s">
        <v>2879</v>
      </c>
      <c r="G8444" s="10">
        <v>0.03</v>
      </c>
      <c r="H8444" s="10">
        <v>0.03</v>
      </c>
      <c r="I8444" s="10">
        <v>0</v>
      </c>
      <c r="J8444" s="10">
        <v>0.01</v>
      </c>
      <c r="K8444" s="10">
        <v>7.0000000000000007E-2</v>
      </c>
    </row>
    <row r="8445" spans="1:11" x14ac:dyDescent="0.35">
      <c r="A8445" s="9">
        <v>12048</v>
      </c>
      <c r="B8445" s="9" t="s">
        <v>4943</v>
      </c>
      <c r="C8445" s="9" t="s">
        <v>69</v>
      </c>
      <c r="D8445" s="9">
        <v>2014</v>
      </c>
      <c r="E8445" s="9" t="s">
        <v>7</v>
      </c>
      <c r="F8445" s="9" t="s">
        <v>338</v>
      </c>
      <c r="G8445" s="9">
        <v>0.01</v>
      </c>
      <c r="H8445" s="9">
        <v>0.05</v>
      </c>
      <c r="I8445" s="9">
        <v>0</v>
      </c>
      <c r="J8445" s="9">
        <v>0.01</v>
      </c>
      <c r="K8445" s="9">
        <v>7.0000000000000007E-2</v>
      </c>
    </row>
    <row r="8446" spans="1:11" x14ac:dyDescent="0.35">
      <c r="A8446" s="10">
        <v>12049</v>
      </c>
      <c r="B8446" s="10" t="s">
        <v>4944</v>
      </c>
      <c r="C8446" s="10" t="s">
        <v>94</v>
      </c>
      <c r="D8446" s="10">
        <v>2015</v>
      </c>
      <c r="E8446" s="10" t="s">
        <v>9</v>
      </c>
      <c r="F8446" s="10" t="s">
        <v>50</v>
      </c>
      <c r="G8446" s="10">
        <v>0.04</v>
      </c>
      <c r="H8446" s="10">
        <v>0.02</v>
      </c>
      <c r="I8446" s="10">
        <v>0</v>
      </c>
      <c r="J8446" s="10">
        <v>0.01</v>
      </c>
      <c r="K8446" s="10">
        <v>7.0000000000000007E-2</v>
      </c>
    </row>
    <row r="8447" spans="1:11" x14ac:dyDescent="0.35">
      <c r="A8447" s="9">
        <v>12050</v>
      </c>
      <c r="B8447" s="9" t="s">
        <v>4945</v>
      </c>
      <c r="C8447" s="9" t="s">
        <v>42</v>
      </c>
      <c r="D8447" s="9">
        <v>2011</v>
      </c>
      <c r="E8447" s="9" t="s">
        <v>1</v>
      </c>
      <c r="F8447" s="9" t="s">
        <v>937</v>
      </c>
      <c r="G8447" s="9">
        <v>0</v>
      </c>
      <c r="H8447" s="9">
        <v>0</v>
      </c>
      <c r="I8447" s="9">
        <v>7.0000000000000007E-2</v>
      </c>
      <c r="J8447" s="9">
        <v>0</v>
      </c>
      <c r="K8447" s="9">
        <v>7.0000000000000007E-2</v>
      </c>
    </row>
    <row r="8448" spans="1:11" x14ac:dyDescent="0.35">
      <c r="A8448" s="10">
        <v>12051</v>
      </c>
      <c r="B8448" s="10" t="s">
        <v>1369</v>
      </c>
      <c r="C8448" s="10" t="s">
        <v>149</v>
      </c>
      <c r="D8448" s="10">
        <v>2005</v>
      </c>
      <c r="E8448" s="10" t="s">
        <v>9</v>
      </c>
      <c r="F8448" s="10" t="s">
        <v>46</v>
      </c>
      <c r="G8448" s="10">
        <v>0.05</v>
      </c>
      <c r="H8448" s="10">
        <v>0.01</v>
      </c>
      <c r="I8448" s="10">
        <v>0</v>
      </c>
      <c r="J8448" s="10">
        <v>0</v>
      </c>
      <c r="K8448" s="10">
        <v>7.0000000000000007E-2</v>
      </c>
    </row>
    <row r="8449" spans="1:11" x14ac:dyDescent="0.35">
      <c r="A8449" s="9">
        <v>12052</v>
      </c>
      <c r="B8449" s="9" t="s">
        <v>1657</v>
      </c>
      <c r="C8449" s="9" t="s">
        <v>39</v>
      </c>
      <c r="D8449" s="9">
        <v>2004</v>
      </c>
      <c r="E8449" s="9" t="s">
        <v>2</v>
      </c>
      <c r="F8449" s="9" t="s">
        <v>43</v>
      </c>
      <c r="G8449" s="9">
        <v>0.05</v>
      </c>
      <c r="H8449" s="9">
        <v>0.01</v>
      </c>
      <c r="I8449" s="9">
        <v>0</v>
      </c>
      <c r="J8449" s="9">
        <v>0</v>
      </c>
      <c r="K8449" s="9">
        <v>7.0000000000000007E-2</v>
      </c>
    </row>
    <row r="8450" spans="1:11" x14ac:dyDescent="0.35">
      <c r="A8450" s="10">
        <v>12053</v>
      </c>
      <c r="B8450" s="10" t="s">
        <v>4946</v>
      </c>
      <c r="C8450" s="10" t="s">
        <v>72</v>
      </c>
      <c r="D8450" s="10">
        <v>1997</v>
      </c>
      <c r="E8450" s="10" t="s">
        <v>9</v>
      </c>
      <c r="F8450" s="10" t="s">
        <v>114</v>
      </c>
      <c r="G8450" s="10">
        <v>0.04</v>
      </c>
      <c r="H8450" s="10">
        <v>0.03</v>
      </c>
      <c r="I8450" s="10">
        <v>0</v>
      </c>
      <c r="J8450" s="10">
        <v>0</v>
      </c>
      <c r="K8450" s="10">
        <v>7.0000000000000007E-2</v>
      </c>
    </row>
    <row r="8451" spans="1:11" x14ac:dyDescent="0.35">
      <c r="A8451" s="9">
        <v>12054</v>
      </c>
      <c r="B8451" s="9" t="s">
        <v>4947</v>
      </c>
      <c r="C8451" s="9" t="s">
        <v>34</v>
      </c>
      <c r="D8451" s="9">
        <v>2007</v>
      </c>
      <c r="E8451" s="9" t="s">
        <v>11</v>
      </c>
      <c r="F8451" s="9" t="s">
        <v>3637</v>
      </c>
      <c r="G8451" s="9">
        <v>0</v>
      </c>
      <c r="H8451" s="9">
        <v>0</v>
      </c>
      <c r="I8451" s="9">
        <v>7.0000000000000007E-2</v>
      </c>
      <c r="J8451" s="9">
        <v>0</v>
      </c>
      <c r="K8451" s="9">
        <v>7.0000000000000007E-2</v>
      </c>
    </row>
    <row r="8452" spans="1:11" x14ac:dyDescent="0.35">
      <c r="A8452" s="10">
        <v>12055</v>
      </c>
      <c r="B8452" s="10" t="s">
        <v>4948</v>
      </c>
      <c r="C8452" s="10" t="s">
        <v>42</v>
      </c>
      <c r="D8452" s="10">
        <v>2010</v>
      </c>
      <c r="E8452" s="10" t="s">
        <v>10</v>
      </c>
      <c r="F8452" s="10" t="s">
        <v>46</v>
      </c>
      <c r="G8452" s="10">
        <v>0.04</v>
      </c>
      <c r="H8452" s="10">
        <v>0.02</v>
      </c>
      <c r="I8452" s="10">
        <v>0</v>
      </c>
      <c r="J8452" s="10">
        <v>0.01</v>
      </c>
      <c r="K8452" s="10">
        <v>7.0000000000000007E-2</v>
      </c>
    </row>
    <row r="8453" spans="1:11" x14ac:dyDescent="0.35">
      <c r="A8453" s="9">
        <v>12056</v>
      </c>
      <c r="B8453" s="9" t="s">
        <v>4949</v>
      </c>
      <c r="C8453" s="9" t="s">
        <v>70</v>
      </c>
      <c r="D8453" s="9">
        <v>2006</v>
      </c>
      <c r="E8453" s="9" t="s">
        <v>6</v>
      </c>
      <c r="F8453" s="9" t="s">
        <v>40</v>
      </c>
      <c r="G8453" s="9">
        <v>0.05</v>
      </c>
      <c r="H8453" s="9">
        <v>0.01</v>
      </c>
      <c r="I8453" s="9">
        <v>0</v>
      </c>
      <c r="J8453" s="9">
        <v>0.01</v>
      </c>
      <c r="K8453" s="9">
        <v>7.0000000000000007E-2</v>
      </c>
    </row>
    <row r="8454" spans="1:11" x14ac:dyDescent="0.35">
      <c r="A8454" s="10">
        <v>12057</v>
      </c>
      <c r="B8454" s="10" t="s">
        <v>4950</v>
      </c>
      <c r="C8454" s="10" t="s">
        <v>36</v>
      </c>
      <c r="D8454" s="10">
        <v>2004</v>
      </c>
      <c r="E8454" s="10" t="s">
        <v>9</v>
      </c>
      <c r="F8454" s="10" t="s">
        <v>495</v>
      </c>
      <c r="G8454" s="10">
        <v>0.05</v>
      </c>
      <c r="H8454" s="10">
        <v>0.02</v>
      </c>
      <c r="I8454" s="10">
        <v>0</v>
      </c>
      <c r="J8454" s="10">
        <v>0</v>
      </c>
      <c r="K8454" s="10">
        <v>7.0000000000000007E-2</v>
      </c>
    </row>
    <row r="8455" spans="1:11" x14ac:dyDescent="0.35">
      <c r="A8455" s="9">
        <v>12058</v>
      </c>
      <c r="B8455" s="9" t="s">
        <v>4951</v>
      </c>
      <c r="C8455" s="9" t="s">
        <v>49</v>
      </c>
      <c r="D8455" s="9">
        <v>2008</v>
      </c>
      <c r="E8455" s="9" t="s">
        <v>12</v>
      </c>
      <c r="F8455" s="9" t="s">
        <v>46</v>
      </c>
      <c r="G8455" s="9">
        <v>0</v>
      </c>
      <c r="H8455" s="9">
        <v>0</v>
      </c>
      <c r="I8455" s="9">
        <v>7.0000000000000007E-2</v>
      </c>
      <c r="J8455" s="9">
        <v>0</v>
      </c>
      <c r="K8455" s="9">
        <v>7.0000000000000007E-2</v>
      </c>
    </row>
    <row r="8456" spans="1:11" x14ac:dyDescent="0.35">
      <c r="A8456" s="10">
        <v>12059</v>
      </c>
      <c r="B8456" s="10" t="s">
        <v>3963</v>
      </c>
      <c r="C8456" s="10" t="s">
        <v>49</v>
      </c>
      <c r="D8456" s="10">
        <v>2011</v>
      </c>
      <c r="E8456" s="10" t="s">
        <v>9</v>
      </c>
      <c r="F8456" s="10" t="s">
        <v>43</v>
      </c>
      <c r="G8456" s="10">
        <v>0.05</v>
      </c>
      <c r="H8456" s="10">
        <v>0.01</v>
      </c>
      <c r="I8456" s="10">
        <v>0</v>
      </c>
      <c r="J8456" s="10">
        <v>0.01</v>
      </c>
      <c r="K8456" s="10">
        <v>7.0000000000000007E-2</v>
      </c>
    </row>
    <row r="8457" spans="1:11" x14ac:dyDescent="0.35">
      <c r="A8457" s="9">
        <v>12060</v>
      </c>
      <c r="B8457" s="9" t="s">
        <v>2008</v>
      </c>
      <c r="C8457" s="9" t="s">
        <v>55</v>
      </c>
      <c r="D8457" s="9">
        <v>2014</v>
      </c>
      <c r="E8457" s="9" t="s">
        <v>9</v>
      </c>
      <c r="F8457" s="9" t="s">
        <v>111</v>
      </c>
      <c r="G8457" s="9">
        <v>0.04</v>
      </c>
      <c r="H8457" s="9">
        <v>0.02</v>
      </c>
      <c r="I8457" s="9">
        <v>0</v>
      </c>
      <c r="J8457" s="9">
        <v>0.01</v>
      </c>
      <c r="K8457" s="9">
        <v>7.0000000000000007E-2</v>
      </c>
    </row>
    <row r="8458" spans="1:11" x14ac:dyDescent="0.35">
      <c r="A8458" s="10">
        <v>12061</v>
      </c>
      <c r="B8458" s="10" t="s">
        <v>4952</v>
      </c>
      <c r="C8458" s="10" t="s">
        <v>44</v>
      </c>
      <c r="D8458" s="10">
        <v>2012</v>
      </c>
      <c r="E8458" s="10" t="s">
        <v>9</v>
      </c>
      <c r="F8458" s="10" t="s">
        <v>134</v>
      </c>
      <c r="G8458" s="10">
        <v>0</v>
      </c>
      <c r="H8458" s="10">
        <v>0</v>
      </c>
      <c r="I8458" s="10">
        <v>7.0000000000000007E-2</v>
      </c>
      <c r="J8458" s="10">
        <v>0</v>
      </c>
      <c r="K8458" s="10">
        <v>7.0000000000000007E-2</v>
      </c>
    </row>
    <row r="8459" spans="1:11" x14ac:dyDescent="0.35">
      <c r="A8459" s="9">
        <v>12062</v>
      </c>
      <c r="B8459" s="9" t="s">
        <v>4953</v>
      </c>
      <c r="C8459" s="9" t="s">
        <v>72</v>
      </c>
      <c r="D8459" s="9">
        <v>1996</v>
      </c>
      <c r="E8459" s="9" t="s">
        <v>8</v>
      </c>
      <c r="F8459" s="9" t="s">
        <v>4954</v>
      </c>
      <c r="G8459" s="9">
        <v>0.04</v>
      </c>
      <c r="H8459" s="9">
        <v>0.03</v>
      </c>
      <c r="I8459" s="9">
        <v>0</v>
      </c>
      <c r="J8459" s="9">
        <v>0</v>
      </c>
      <c r="K8459" s="9">
        <v>7.0000000000000007E-2</v>
      </c>
    </row>
    <row r="8460" spans="1:11" x14ac:dyDescent="0.35">
      <c r="A8460" s="10">
        <v>12063</v>
      </c>
      <c r="B8460" s="10" t="s">
        <v>4955</v>
      </c>
      <c r="C8460" s="10" t="s">
        <v>208</v>
      </c>
      <c r="D8460" s="10">
        <v>2001</v>
      </c>
      <c r="E8460" s="10" t="s">
        <v>3</v>
      </c>
      <c r="F8460" s="10" t="s">
        <v>46</v>
      </c>
      <c r="G8460" s="10">
        <v>0</v>
      </c>
      <c r="H8460" s="10">
        <v>0</v>
      </c>
      <c r="I8460" s="10">
        <v>7.0000000000000007E-2</v>
      </c>
      <c r="J8460" s="10">
        <v>0</v>
      </c>
      <c r="K8460" s="10">
        <v>7.0000000000000007E-2</v>
      </c>
    </row>
    <row r="8461" spans="1:11" x14ac:dyDescent="0.35">
      <c r="A8461" s="9">
        <v>12064</v>
      </c>
      <c r="B8461" s="9" t="s">
        <v>4644</v>
      </c>
      <c r="C8461" s="9" t="s">
        <v>47</v>
      </c>
      <c r="D8461" s="9">
        <v>1992</v>
      </c>
      <c r="E8461" s="9" t="s">
        <v>4</v>
      </c>
      <c r="F8461" s="9" t="s">
        <v>465</v>
      </c>
      <c r="G8461" s="9">
        <v>0</v>
      </c>
      <c r="H8461" s="9">
        <v>0</v>
      </c>
      <c r="I8461" s="9">
        <v>7.0000000000000007E-2</v>
      </c>
      <c r="J8461" s="9">
        <v>0</v>
      </c>
      <c r="K8461" s="9">
        <v>7.0000000000000007E-2</v>
      </c>
    </row>
    <row r="8462" spans="1:11" x14ac:dyDescent="0.35">
      <c r="A8462" s="10">
        <v>12065</v>
      </c>
      <c r="B8462" s="10" t="s">
        <v>4956</v>
      </c>
      <c r="C8462" s="10" t="s">
        <v>183</v>
      </c>
      <c r="D8462" s="10">
        <v>2012</v>
      </c>
      <c r="E8462" s="10" t="s">
        <v>9</v>
      </c>
      <c r="F8462" s="10" t="s">
        <v>75</v>
      </c>
      <c r="G8462" s="10">
        <v>0.02</v>
      </c>
      <c r="H8462" s="10">
        <v>0.01</v>
      </c>
      <c r="I8462" s="10">
        <v>0.05</v>
      </c>
      <c r="J8462" s="10">
        <v>0</v>
      </c>
      <c r="K8462" s="10">
        <v>7.0000000000000007E-2</v>
      </c>
    </row>
    <row r="8463" spans="1:11" x14ac:dyDescent="0.35">
      <c r="A8463" s="9">
        <v>12066</v>
      </c>
      <c r="B8463" s="9" t="s">
        <v>4957</v>
      </c>
      <c r="C8463" s="9" t="s">
        <v>49</v>
      </c>
      <c r="D8463" s="9">
        <v>2008</v>
      </c>
      <c r="E8463" s="9" t="s">
        <v>1</v>
      </c>
      <c r="F8463" s="9" t="s">
        <v>118</v>
      </c>
      <c r="G8463" s="9">
        <v>0.05</v>
      </c>
      <c r="H8463" s="9">
        <v>0.01</v>
      </c>
      <c r="I8463" s="9">
        <v>0</v>
      </c>
      <c r="J8463" s="9">
        <v>0.01</v>
      </c>
      <c r="K8463" s="9">
        <v>7.0000000000000007E-2</v>
      </c>
    </row>
    <row r="8464" spans="1:11" x14ac:dyDescent="0.35">
      <c r="A8464" s="10">
        <v>12067</v>
      </c>
      <c r="B8464" s="10" t="s">
        <v>4958</v>
      </c>
      <c r="C8464" s="10" t="s">
        <v>1198</v>
      </c>
      <c r="D8464" s="10">
        <v>1993</v>
      </c>
      <c r="E8464" s="10" t="s">
        <v>9</v>
      </c>
      <c r="F8464" s="10" t="s">
        <v>91</v>
      </c>
      <c r="G8464" s="10">
        <v>0</v>
      </c>
      <c r="H8464" s="10">
        <v>0</v>
      </c>
      <c r="I8464" s="10">
        <v>7.0000000000000007E-2</v>
      </c>
      <c r="J8464" s="10">
        <v>0</v>
      </c>
      <c r="K8464" s="10">
        <v>7.0000000000000007E-2</v>
      </c>
    </row>
    <row r="8465" spans="1:11" x14ac:dyDescent="0.35">
      <c r="A8465" s="9">
        <v>12068</v>
      </c>
      <c r="B8465" s="9" t="s">
        <v>562</v>
      </c>
      <c r="C8465" s="9" t="s">
        <v>94</v>
      </c>
      <c r="D8465" s="9">
        <v>2007</v>
      </c>
      <c r="E8465" s="9" t="s">
        <v>12</v>
      </c>
      <c r="F8465" s="9" t="s">
        <v>61</v>
      </c>
      <c r="G8465" s="9">
        <v>0</v>
      </c>
      <c r="H8465" s="9">
        <v>0.06</v>
      </c>
      <c r="I8465" s="9">
        <v>0</v>
      </c>
      <c r="J8465" s="9">
        <v>0.01</v>
      </c>
      <c r="K8465" s="9">
        <v>7.0000000000000007E-2</v>
      </c>
    </row>
    <row r="8466" spans="1:11" x14ac:dyDescent="0.35">
      <c r="A8466" s="10">
        <v>12069</v>
      </c>
      <c r="B8466" s="10" t="s">
        <v>1204</v>
      </c>
      <c r="C8466" s="10" t="s">
        <v>149</v>
      </c>
      <c r="D8466" s="10">
        <v>2003</v>
      </c>
      <c r="E8466" s="10" t="s">
        <v>10</v>
      </c>
      <c r="F8466" s="10" t="s">
        <v>998</v>
      </c>
      <c r="G8466" s="10">
        <v>0.05</v>
      </c>
      <c r="H8466" s="10">
        <v>0.01</v>
      </c>
      <c r="I8466" s="10">
        <v>0</v>
      </c>
      <c r="J8466" s="10">
        <v>0</v>
      </c>
      <c r="K8466" s="10">
        <v>7.0000000000000007E-2</v>
      </c>
    </row>
    <row r="8467" spans="1:11" x14ac:dyDescent="0.35">
      <c r="A8467" s="9">
        <v>12070</v>
      </c>
      <c r="B8467" s="9" t="s">
        <v>4959</v>
      </c>
      <c r="C8467" s="9" t="s">
        <v>49</v>
      </c>
      <c r="D8467" s="9">
        <v>2010</v>
      </c>
      <c r="E8467" s="9" t="s">
        <v>4</v>
      </c>
      <c r="F8467" s="9" t="s">
        <v>75</v>
      </c>
      <c r="G8467" s="9">
        <v>0</v>
      </c>
      <c r="H8467" s="9">
        <v>0</v>
      </c>
      <c r="I8467" s="9">
        <v>7.0000000000000007E-2</v>
      </c>
      <c r="J8467" s="9">
        <v>0</v>
      </c>
      <c r="K8467" s="9">
        <v>7.0000000000000007E-2</v>
      </c>
    </row>
    <row r="8468" spans="1:11" x14ac:dyDescent="0.35">
      <c r="A8468" s="10">
        <v>12071</v>
      </c>
      <c r="B8468" s="10" t="s">
        <v>4960</v>
      </c>
      <c r="C8468" s="10" t="s">
        <v>36</v>
      </c>
      <c r="D8468" s="10">
        <v>2004</v>
      </c>
      <c r="E8468" s="10" t="s">
        <v>5</v>
      </c>
      <c r="F8468" s="10" t="s">
        <v>53</v>
      </c>
      <c r="G8468" s="10">
        <v>0</v>
      </c>
      <c r="H8468" s="10">
        <v>0</v>
      </c>
      <c r="I8468" s="10">
        <v>7.0000000000000007E-2</v>
      </c>
      <c r="J8468" s="10">
        <v>0</v>
      </c>
      <c r="K8468" s="10">
        <v>7.0000000000000007E-2</v>
      </c>
    </row>
    <row r="8469" spans="1:11" x14ac:dyDescent="0.35">
      <c r="A8469" s="9">
        <v>12072</v>
      </c>
      <c r="B8469" s="9" t="s">
        <v>4961</v>
      </c>
      <c r="C8469" s="9" t="s">
        <v>88</v>
      </c>
      <c r="D8469" s="9">
        <v>2014</v>
      </c>
      <c r="E8469" s="9" t="s">
        <v>9</v>
      </c>
      <c r="F8469" s="9" t="s">
        <v>1139</v>
      </c>
      <c r="G8469" s="9">
        <v>0</v>
      </c>
      <c r="H8469" s="9">
        <v>0</v>
      </c>
      <c r="I8469" s="9">
        <v>7.0000000000000007E-2</v>
      </c>
      <c r="J8469" s="9">
        <v>0</v>
      </c>
      <c r="K8469" s="9">
        <v>7.0000000000000007E-2</v>
      </c>
    </row>
    <row r="8470" spans="1:11" x14ac:dyDescent="0.35">
      <c r="A8470" s="10">
        <v>12073</v>
      </c>
      <c r="B8470" s="10" t="s">
        <v>1146</v>
      </c>
      <c r="C8470" s="10" t="s">
        <v>55</v>
      </c>
      <c r="D8470" s="10">
        <v>2015</v>
      </c>
      <c r="E8470" s="10" t="s">
        <v>4</v>
      </c>
      <c r="F8470" s="10" t="s">
        <v>690</v>
      </c>
      <c r="G8470" s="10">
        <v>0.04</v>
      </c>
      <c r="H8470" s="10">
        <v>0.02</v>
      </c>
      <c r="I8470" s="10">
        <v>0</v>
      </c>
      <c r="J8470" s="10">
        <v>0.01</v>
      </c>
      <c r="K8470" s="10">
        <v>7.0000000000000007E-2</v>
      </c>
    </row>
    <row r="8471" spans="1:11" x14ac:dyDescent="0.35">
      <c r="A8471" s="9">
        <v>12074</v>
      </c>
      <c r="B8471" s="9" t="s">
        <v>4962</v>
      </c>
      <c r="C8471" s="9" t="s">
        <v>42</v>
      </c>
      <c r="D8471" s="9">
        <v>2009</v>
      </c>
      <c r="E8471" s="9" t="s">
        <v>11</v>
      </c>
      <c r="F8471" s="9" t="s">
        <v>73</v>
      </c>
      <c r="G8471" s="9">
        <v>0</v>
      </c>
      <c r="H8471" s="9">
        <v>0</v>
      </c>
      <c r="I8471" s="9">
        <v>7.0000000000000007E-2</v>
      </c>
      <c r="J8471" s="9">
        <v>0</v>
      </c>
      <c r="K8471" s="9">
        <v>7.0000000000000007E-2</v>
      </c>
    </row>
    <row r="8472" spans="1:11" x14ac:dyDescent="0.35">
      <c r="A8472" s="10">
        <v>12075</v>
      </c>
      <c r="B8472" s="10" t="s">
        <v>4963</v>
      </c>
      <c r="C8472" s="10" t="s">
        <v>49</v>
      </c>
      <c r="D8472" s="10">
        <v>2005</v>
      </c>
      <c r="E8472" s="10" t="s">
        <v>6</v>
      </c>
      <c r="F8472" s="10" t="s">
        <v>194</v>
      </c>
      <c r="G8472" s="10">
        <v>0.06</v>
      </c>
      <c r="H8472" s="10">
        <v>0</v>
      </c>
      <c r="I8472" s="10">
        <v>0</v>
      </c>
      <c r="J8472" s="10">
        <v>0</v>
      </c>
      <c r="K8472" s="10">
        <v>7.0000000000000007E-2</v>
      </c>
    </row>
    <row r="8473" spans="1:11" x14ac:dyDescent="0.35">
      <c r="A8473" s="9">
        <v>12076</v>
      </c>
      <c r="B8473" s="9" t="s">
        <v>4964</v>
      </c>
      <c r="C8473" s="9" t="s">
        <v>49</v>
      </c>
      <c r="D8473" s="9">
        <v>2008</v>
      </c>
      <c r="E8473" s="9" t="s">
        <v>9</v>
      </c>
      <c r="F8473" s="9" t="s">
        <v>160</v>
      </c>
      <c r="G8473" s="9">
        <v>0.06</v>
      </c>
      <c r="H8473" s="9">
        <v>0</v>
      </c>
      <c r="I8473" s="9">
        <v>0</v>
      </c>
      <c r="J8473" s="9">
        <v>0.01</v>
      </c>
      <c r="K8473" s="9">
        <v>7.0000000000000007E-2</v>
      </c>
    </row>
    <row r="8474" spans="1:11" x14ac:dyDescent="0.35">
      <c r="A8474" s="10">
        <v>12077</v>
      </c>
      <c r="B8474" s="10" t="s">
        <v>4965</v>
      </c>
      <c r="C8474" s="10" t="s">
        <v>72</v>
      </c>
      <c r="D8474" s="10">
        <v>1995</v>
      </c>
      <c r="E8474" s="10" t="s">
        <v>7</v>
      </c>
      <c r="F8474" s="10" t="s">
        <v>61</v>
      </c>
      <c r="G8474" s="10">
        <v>0.04</v>
      </c>
      <c r="H8474" s="10">
        <v>0.03</v>
      </c>
      <c r="I8474" s="10">
        <v>0</v>
      </c>
      <c r="J8474" s="10">
        <v>0</v>
      </c>
      <c r="K8474" s="10">
        <v>7.0000000000000007E-2</v>
      </c>
    </row>
    <row r="8475" spans="1:11" x14ac:dyDescent="0.35">
      <c r="A8475" s="9">
        <v>12078</v>
      </c>
      <c r="B8475" s="9" t="s">
        <v>4966</v>
      </c>
      <c r="C8475" s="9" t="s">
        <v>102</v>
      </c>
      <c r="D8475" s="9">
        <v>2015</v>
      </c>
      <c r="E8475" s="9" t="s">
        <v>9</v>
      </c>
      <c r="F8475" s="9" t="s">
        <v>50</v>
      </c>
      <c r="G8475" s="9">
        <v>0.06</v>
      </c>
      <c r="H8475" s="9">
        <v>0</v>
      </c>
      <c r="I8475" s="9">
        <v>0</v>
      </c>
      <c r="J8475" s="9">
        <v>0.01</v>
      </c>
      <c r="K8475" s="9">
        <v>7.0000000000000007E-2</v>
      </c>
    </row>
    <row r="8476" spans="1:11" x14ac:dyDescent="0.35">
      <c r="A8476" s="10">
        <v>12079</v>
      </c>
      <c r="B8476" s="10" t="s">
        <v>4967</v>
      </c>
      <c r="C8476" s="10" t="s">
        <v>34</v>
      </c>
      <c r="D8476" s="10">
        <v>2002</v>
      </c>
      <c r="E8476" s="10" t="s">
        <v>9</v>
      </c>
      <c r="F8476" s="10" t="s">
        <v>150</v>
      </c>
      <c r="G8476" s="10">
        <v>0.03</v>
      </c>
      <c r="H8476" s="10">
        <v>0.03</v>
      </c>
      <c r="I8476" s="10">
        <v>0</v>
      </c>
      <c r="J8476" s="10">
        <v>0.01</v>
      </c>
      <c r="K8476" s="10">
        <v>7.0000000000000007E-2</v>
      </c>
    </row>
    <row r="8477" spans="1:11" x14ac:dyDescent="0.35">
      <c r="A8477" s="9">
        <v>12080</v>
      </c>
      <c r="B8477" s="9" t="s">
        <v>4968</v>
      </c>
      <c r="C8477" s="9" t="s">
        <v>72</v>
      </c>
      <c r="D8477" s="9">
        <v>1994</v>
      </c>
      <c r="E8477" s="9" t="s">
        <v>3</v>
      </c>
      <c r="F8477" s="9" t="s">
        <v>57</v>
      </c>
      <c r="G8477" s="9">
        <v>0</v>
      </c>
      <c r="H8477" s="9">
        <v>0</v>
      </c>
      <c r="I8477" s="9">
        <v>0.06</v>
      </c>
      <c r="J8477" s="9">
        <v>0</v>
      </c>
      <c r="K8477" s="9">
        <v>7.0000000000000007E-2</v>
      </c>
    </row>
    <row r="8478" spans="1:11" x14ac:dyDescent="0.35">
      <c r="A8478" s="10">
        <v>12081</v>
      </c>
      <c r="B8478" s="10" t="s">
        <v>4969</v>
      </c>
      <c r="C8478" s="10" t="s">
        <v>49</v>
      </c>
      <c r="D8478" s="10">
        <v>2005</v>
      </c>
      <c r="E8478" s="10" t="s">
        <v>12</v>
      </c>
      <c r="F8478" s="10" t="s">
        <v>466</v>
      </c>
      <c r="G8478" s="10">
        <v>0.06</v>
      </c>
      <c r="H8478" s="10">
        <v>0</v>
      </c>
      <c r="I8478" s="10">
        <v>0</v>
      </c>
      <c r="J8478" s="10">
        <v>0</v>
      </c>
      <c r="K8478" s="10">
        <v>7.0000000000000007E-2</v>
      </c>
    </row>
    <row r="8479" spans="1:11" x14ac:dyDescent="0.35">
      <c r="A8479" s="9">
        <v>12082</v>
      </c>
      <c r="B8479" s="9" t="s">
        <v>3044</v>
      </c>
      <c r="C8479" s="9" t="s">
        <v>69</v>
      </c>
      <c r="D8479" s="9">
        <v>2010</v>
      </c>
      <c r="E8479" s="9" t="s">
        <v>4</v>
      </c>
      <c r="F8479" s="9" t="s">
        <v>2792</v>
      </c>
      <c r="G8479" s="9">
        <v>0</v>
      </c>
      <c r="H8479" s="9">
        <v>0</v>
      </c>
      <c r="I8479" s="9">
        <v>7.0000000000000007E-2</v>
      </c>
      <c r="J8479" s="9">
        <v>0</v>
      </c>
      <c r="K8479" s="9">
        <v>7.0000000000000007E-2</v>
      </c>
    </row>
    <row r="8480" spans="1:11" x14ac:dyDescent="0.35">
      <c r="A8480" s="10">
        <v>12083</v>
      </c>
      <c r="B8480" s="10" t="s">
        <v>4970</v>
      </c>
      <c r="C8480" s="10" t="s">
        <v>72</v>
      </c>
      <c r="D8480" s="10">
        <v>2002</v>
      </c>
      <c r="E8480" s="10" t="s">
        <v>11</v>
      </c>
      <c r="F8480" s="10" t="s">
        <v>38</v>
      </c>
      <c r="G8480" s="10">
        <v>0</v>
      </c>
      <c r="H8480" s="10">
        <v>0</v>
      </c>
      <c r="I8480" s="10">
        <v>0.06</v>
      </c>
      <c r="J8480" s="10">
        <v>0</v>
      </c>
      <c r="K8480" s="10">
        <v>7.0000000000000007E-2</v>
      </c>
    </row>
    <row r="8481" spans="1:11" x14ac:dyDescent="0.35">
      <c r="A8481" s="9">
        <v>12084</v>
      </c>
      <c r="B8481" s="9" t="s">
        <v>4971</v>
      </c>
      <c r="C8481" s="9" t="s">
        <v>69</v>
      </c>
      <c r="D8481" s="9">
        <v>2014</v>
      </c>
      <c r="E8481" s="9" t="s">
        <v>9</v>
      </c>
      <c r="F8481" s="9" t="s">
        <v>75</v>
      </c>
      <c r="G8481" s="9">
        <v>0</v>
      </c>
      <c r="H8481" s="9">
        <v>0.01</v>
      </c>
      <c r="I8481" s="9">
        <v>0.06</v>
      </c>
      <c r="J8481" s="9">
        <v>0</v>
      </c>
      <c r="K8481" s="9">
        <v>7.0000000000000007E-2</v>
      </c>
    </row>
    <row r="8482" spans="1:11" x14ac:dyDescent="0.35">
      <c r="A8482" s="10">
        <v>12085</v>
      </c>
      <c r="B8482" s="10" t="s">
        <v>4972</v>
      </c>
      <c r="C8482" s="10" t="s">
        <v>49</v>
      </c>
      <c r="D8482" s="10">
        <v>2007</v>
      </c>
      <c r="E8482" s="10" t="s">
        <v>9</v>
      </c>
      <c r="F8482" s="10" t="s">
        <v>111</v>
      </c>
      <c r="G8482" s="10">
        <v>0.04</v>
      </c>
      <c r="H8482" s="10">
        <v>0</v>
      </c>
      <c r="I8482" s="10">
        <v>0.03</v>
      </c>
      <c r="J8482" s="10">
        <v>0</v>
      </c>
      <c r="K8482" s="10">
        <v>7.0000000000000007E-2</v>
      </c>
    </row>
    <row r="8483" spans="1:11" x14ac:dyDescent="0.35">
      <c r="A8483" s="9">
        <v>12086</v>
      </c>
      <c r="B8483" s="9" t="s">
        <v>681</v>
      </c>
      <c r="C8483" s="9" t="s">
        <v>1250</v>
      </c>
      <c r="D8483" s="9">
        <v>1993</v>
      </c>
      <c r="E8483" s="9" t="s">
        <v>10</v>
      </c>
      <c r="F8483" s="9" t="s">
        <v>1251</v>
      </c>
      <c r="G8483" s="9">
        <v>0</v>
      </c>
      <c r="H8483" s="9">
        <v>0</v>
      </c>
      <c r="I8483" s="9">
        <v>7.0000000000000007E-2</v>
      </c>
      <c r="J8483" s="9">
        <v>0</v>
      </c>
      <c r="K8483" s="9">
        <v>7.0000000000000007E-2</v>
      </c>
    </row>
    <row r="8484" spans="1:11" x14ac:dyDescent="0.35">
      <c r="A8484" s="10">
        <v>12087</v>
      </c>
      <c r="B8484" s="10" t="s">
        <v>4973</v>
      </c>
      <c r="C8484" s="10" t="s">
        <v>72</v>
      </c>
      <c r="D8484" s="10">
        <v>1998</v>
      </c>
      <c r="E8484" s="10" t="s">
        <v>9</v>
      </c>
      <c r="F8484" s="10" t="s">
        <v>4974</v>
      </c>
      <c r="G8484" s="10">
        <v>0</v>
      </c>
      <c r="H8484" s="10">
        <v>0</v>
      </c>
      <c r="I8484" s="10">
        <v>0.06</v>
      </c>
      <c r="J8484" s="10">
        <v>0</v>
      </c>
      <c r="K8484" s="10">
        <v>7.0000000000000007E-2</v>
      </c>
    </row>
    <row r="8485" spans="1:11" x14ac:dyDescent="0.35">
      <c r="A8485" s="9">
        <v>12088</v>
      </c>
      <c r="B8485" s="9" t="s">
        <v>4975</v>
      </c>
      <c r="C8485" s="9" t="s">
        <v>34</v>
      </c>
      <c r="D8485" s="9">
        <v>2002</v>
      </c>
      <c r="E8485" s="9" t="s">
        <v>10</v>
      </c>
      <c r="F8485" s="9" t="s">
        <v>95</v>
      </c>
      <c r="G8485" s="9">
        <v>0.03</v>
      </c>
      <c r="H8485" s="9">
        <v>0.03</v>
      </c>
      <c r="I8485" s="9">
        <v>0</v>
      </c>
      <c r="J8485" s="9">
        <v>0.01</v>
      </c>
      <c r="K8485" s="9">
        <v>7.0000000000000007E-2</v>
      </c>
    </row>
    <row r="8486" spans="1:11" x14ac:dyDescent="0.35">
      <c r="A8486" s="10">
        <v>12089</v>
      </c>
      <c r="B8486" s="10" t="s">
        <v>4976</v>
      </c>
      <c r="C8486" s="10" t="s">
        <v>34</v>
      </c>
      <c r="D8486" s="10">
        <v>2003</v>
      </c>
      <c r="E8486" s="10" t="s">
        <v>11</v>
      </c>
      <c r="F8486" s="10" t="s">
        <v>57</v>
      </c>
      <c r="G8486" s="10">
        <v>0.03</v>
      </c>
      <c r="H8486" s="10">
        <v>0.03</v>
      </c>
      <c r="I8486" s="10">
        <v>0</v>
      </c>
      <c r="J8486" s="10">
        <v>0.01</v>
      </c>
      <c r="K8486" s="10">
        <v>7.0000000000000007E-2</v>
      </c>
    </row>
    <row r="8487" spans="1:11" x14ac:dyDescent="0.35">
      <c r="A8487" s="9">
        <v>12090</v>
      </c>
      <c r="B8487" s="9" t="s">
        <v>4977</v>
      </c>
      <c r="C8487" s="9" t="s">
        <v>72</v>
      </c>
      <c r="D8487" s="9">
        <v>1999</v>
      </c>
      <c r="E8487" s="9" t="s">
        <v>4</v>
      </c>
      <c r="F8487" s="9" t="s">
        <v>57</v>
      </c>
      <c r="G8487" s="9">
        <v>0.04</v>
      </c>
      <c r="H8487" s="9">
        <v>0.03</v>
      </c>
      <c r="I8487" s="9">
        <v>0</v>
      </c>
      <c r="J8487" s="9">
        <v>0</v>
      </c>
      <c r="K8487" s="9">
        <v>7.0000000000000007E-2</v>
      </c>
    </row>
    <row r="8488" spans="1:11" x14ac:dyDescent="0.35">
      <c r="A8488" s="10">
        <v>12091</v>
      </c>
      <c r="B8488" s="10" t="s">
        <v>4978</v>
      </c>
      <c r="C8488" s="10" t="s">
        <v>34</v>
      </c>
      <c r="D8488" s="10">
        <v>2002</v>
      </c>
      <c r="E8488" s="10" t="s">
        <v>4</v>
      </c>
      <c r="F8488" s="10" t="s">
        <v>1247</v>
      </c>
      <c r="G8488" s="10">
        <v>0</v>
      </c>
      <c r="H8488" s="10">
        <v>0</v>
      </c>
      <c r="I8488" s="10">
        <v>7.0000000000000007E-2</v>
      </c>
      <c r="J8488" s="10">
        <v>0</v>
      </c>
      <c r="K8488" s="10">
        <v>7.0000000000000007E-2</v>
      </c>
    </row>
    <row r="8489" spans="1:11" x14ac:dyDescent="0.35">
      <c r="A8489" s="9">
        <v>12092</v>
      </c>
      <c r="B8489" s="9" t="s">
        <v>478</v>
      </c>
      <c r="C8489" s="9" t="s">
        <v>149</v>
      </c>
      <c r="D8489" s="9">
        <v>2004</v>
      </c>
      <c r="E8489" s="9" t="s">
        <v>1</v>
      </c>
      <c r="F8489" s="9" t="s">
        <v>61</v>
      </c>
      <c r="G8489" s="9">
        <v>0.05</v>
      </c>
      <c r="H8489" s="9">
        <v>0.01</v>
      </c>
      <c r="I8489" s="9">
        <v>0</v>
      </c>
      <c r="J8489" s="9">
        <v>0</v>
      </c>
      <c r="K8489" s="9">
        <v>7.0000000000000007E-2</v>
      </c>
    </row>
    <row r="8490" spans="1:11" x14ac:dyDescent="0.35">
      <c r="A8490" s="10">
        <v>12093</v>
      </c>
      <c r="B8490" s="10" t="s">
        <v>2390</v>
      </c>
      <c r="C8490" s="10" t="s">
        <v>149</v>
      </c>
      <c r="D8490" s="10">
        <v>2005</v>
      </c>
      <c r="E8490" s="10" t="s">
        <v>6</v>
      </c>
      <c r="F8490" s="10" t="s">
        <v>76</v>
      </c>
      <c r="G8490" s="10">
        <v>0.05</v>
      </c>
      <c r="H8490" s="10">
        <v>0.01</v>
      </c>
      <c r="I8490" s="10">
        <v>0</v>
      </c>
      <c r="J8490" s="10">
        <v>0</v>
      </c>
      <c r="K8490" s="10">
        <v>7.0000000000000007E-2</v>
      </c>
    </row>
    <row r="8491" spans="1:11" x14ac:dyDescent="0.35">
      <c r="A8491" s="9">
        <v>12094</v>
      </c>
      <c r="B8491" s="9" t="s">
        <v>2714</v>
      </c>
      <c r="C8491" s="9" t="s">
        <v>88</v>
      </c>
      <c r="D8491" s="9">
        <v>2013</v>
      </c>
      <c r="E8491" s="9" t="s">
        <v>9</v>
      </c>
      <c r="F8491" s="9" t="s">
        <v>43</v>
      </c>
      <c r="G8491" s="9">
        <v>0.03</v>
      </c>
      <c r="H8491" s="9">
        <v>0.04</v>
      </c>
      <c r="I8491" s="9">
        <v>0</v>
      </c>
      <c r="J8491" s="9">
        <v>0</v>
      </c>
      <c r="K8491" s="9">
        <v>7.0000000000000007E-2</v>
      </c>
    </row>
    <row r="8492" spans="1:11" x14ac:dyDescent="0.35">
      <c r="A8492" s="10">
        <v>12095</v>
      </c>
      <c r="B8492" s="10" t="s">
        <v>4979</v>
      </c>
      <c r="C8492" s="10" t="s">
        <v>34</v>
      </c>
      <c r="D8492" s="10">
        <v>2004</v>
      </c>
      <c r="E8492" s="10" t="s">
        <v>9</v>
      </c>
      <c r="F8492" s="10" t="s">
        <v>38</v>
      </c>
      <c r="G8492" s="10">
        <v>0.03</v>
      </c>
      <c r="H8492" s="10">
        <v>0.03</v>
      </c>
      <c r="I8492" s="10">
        <v>0</v>
      </c>
      <c r="J8492" s="10">
        <v>0.01</v>
      </c>
      <c r="K8492" s="10">
        <v>7.0000000000000007E-2</v>
      </c>
    </row>
    <row r="8493" spans="1:11" x14ac:dyDescent="0.35">
      <c r="A8493" s="9">
        <v>12096</v>
      </c>
      <c r="B8493" s="9" t="s">
        <v>4980</v>
      </c>
      <c r="C8493" s="9" t="s">
        <v>94</v>
      </c>
      <c r="D8493" s="9">
        <v>2009</v>
      </c>
      <c r="E8493" s="9" t="s">
        <v>9</v>
      </c>
      <c r="F8493" s="9" t="s">
        <v>91</v>
      </c>
      <c r="G8493" s="9">
        <v>0.01</v>
      </c>
      <c r="H8493" s="9">
        <v>0.04</v>
      </c>
      <c r="I8493" s="9">
        <v>0</v>
      </c>
      <c r="J8493" s="9">
        <v>0.01</v>
      </c>
      <c r="K8493" s="9">
        <v>7.0000000000000007E-2</v>
      </c>
    </row>
    <row r="8494" spans="1:11" x14ac:dyDescent="0.35">
      <c r="A8494" s="10">
        <v>12097</v>
      </c>
      <c r="B8494" s="10" t="s">
        <v>4981</v>
      </c>
      <c r="C8494" s="10" t="s">
        <v>42</v>
      </c>
      <c r="D8494" s="10">
        <v>2008</v>
      </c>
      <c r="E8494" s="10" t="s">
        <v>11</v>
      </c>
      <c r="F8494" s="10" t="s">
        <v>436</v>
      </c>
      <c r="G8494" s="10">
        <v>0.05</v>
      </c>
      <c r="H8494" s="10">
        <v>0.02</v>
      </c>
      <c r="I8494" s="10">
        <v>0</v>
      </c>
      <c r="J8494" s="10">
        <v>0.01</v>
      </c>
      <c r="K8494" s="10">
        <v>7.0000000000000007E-2</v>
      </c>
    </row>
    <row r="8495" spans="1:11" x14ac:dyDescent="0.35">
      <c r="A8495" s="9">
        <v>12098</v>
      </c>
      <c r="B8495" s="9" t="s">
        <v>4982</v>
      </c>
      <c r="C8495" s="9" t="s">
        <v>49</v>
      </c>
      <c r="D8495" s="9">
        <v>2008</v>
      </c>
      <c r="E8495" s="9" t="s">
        <v>11</v>
      </c>
      <c r="F8495" s="9" t="s">
        <v>111</v>
      </c>
      <c r="G8495" s="9">
        <v>0</v>
      </c>
      <c r="H8495" s="9">
        <v>0</v>
      </c>
      <c r="I8495" s="9">
        <v>7.0000000000000007E-2</v>
      </c>
      <c r="J8495" s="9">
        <v>0</v>
      </c>
      <c r="K8495" s="9">
        <v>7.0000000000000007E-2</v>
      </c>
    </row>
    <row r="8496" spans="1:11" x14ac:dyDescent="0.35">
      <c r="A8496" s="10">
        <v>12099</v>
      </c>
      <c r="B8496" s="10" t="s">
        <v>2880</v>
      </c>
      <c r="C8496" s="10" t="s">
        <v>56</v>
      </c>
      <c r="D8496" s="10">
        <v>2014</v>
      </c>
      <c r="E8496" s="10" t="s">
        <v>1</v>
      </c>
      <c r="F8496" s="10" t="s">
        <v>38</v>
      </c>
      <c r="G8496" s="10">
        <v>0</v>
      </c>
      <c r="H8496" s="10">
        <v>0</v>
      </c>
      <c r="I8496" s="10">
        <v>7.0000000000000007E-2</v>
      </c>
      <c r="J8496" s="10">
        <v>0</v>
      </c>
      <c r="K8496" s="10">
        <v>7.0000000000000007E-2</v>
      </c>
    </row>
    <row r="8497" spans="1:11" x14ac:dyDescent="0.35">
      <c r="A8497" s="9">
        <v>12100</v>
      </c>
      <c r="B8497" s="9" t="s">
        <v>4983</v>
      </c>
      <c r="C8497" s="9" t="s">
        <v>80</v>
      </c>
      <c r="D8497" s="9">
        <v>1997</v>
      </c>
      <c r="E8497" s="9" t="s">
        <v>9</v>
      </c>
      <c r="F8497" s="9" t="s">
        <v>91</v>
      </c>
      <c r="G8497" s="9">
        <v>0</v>
      </c>
      <c r="H8497" s="9">
        <v>0</v>
      </c>
      <c r="I8497" s="9">
        <v>7.0000000000000007E-2</v>
      </c>
      <c r="J8497" s="9">
        <v>0</v>
      </c>
      <c r="K8497" s="9">
        <v>7.0000000000000007E-2</v>
      </c>
    </row>
    <row r="8498" spans="1:11" x14ac:dyDescent="0.35">
      <c r="A8498" s="10">
        <v>12101</v>
      </c>
      <c r="B8498" s="10" t="s">
        <v>4984</v>
      </c>
      <c r="C8498" s="10" t="s">
        <v>42</v>
      </c>
      <c r="D8498" s="10">
        <v>2010</v>
      </c>
      <c r="E8498" s="10" t="s">
        <v>1</v>
      </c>
      <c r="F8498" s="10" t="s">
        <v>75</v>
      </c>
      <c r="G8498" s="10">
        <v>0</v>
      </c>
      <c r="H8498" s="10">
        <v>0.06</v>
      </c>
      <c r="I8498" s="10">
        <v>0</v>
      </c>
      <c r="J8498" s="10">
        <v>0.01</v>
      </c>
      <c r="K8498" s="10">
        <v>7.0000000000000007E-2</v>
      </c>
    </row>
    <row r="8499" spans="1:11" x14ac:dyDescent="0.35">
      <c r="A8499" s="9">
        <v>12102</v>
      </c>
      <c r="B8499" s="9" t="s">
        <v>710</v>
      </c>
      <c r="C8499" s="9" t="s">
        <v>94</v>
      </c>
      <c r="D8499" s="9">
        <v>2013</v>
      </c>
      <c r="E8499" s="9" t="s">
        <v>3</v>
      </c>
      <c r="F8499" s="9" t="s">
        <v>62</v>
      </c>
      <c r="G8499" s="9">
        <v>0</v>
      </c>
      <c r="H8499" s="9">
        <v>0.06</v>
      </c>
      <c r="I8499" s="9">
        <v>0</v>
      </c>
      <c r="J8499" s="9">
        <v>0.01</v>
      </c>
      <c r="K8499" s="9">
        <v>7.0000000000000007E-2</v>
      </c>
    </row>
    <row r="8500" spans="1:11" x14ac:dyDescent="0.35">
      <c r="A8500" s="10">
        <v>12103</v>
      </c>
      <c r="B8500" s="10" t="s">
        <v>4985</v>
      </c>
      <c r="C8500" s="10" t="s">
        <v>126</v>
      </c>
      <c r="D8500" s="10">
        <v>1998</v>
      </c>
      <c r="E8500" s="10" t="s">
        <v>1</v>
      </c>
      <c r="F8500" s="10" t="s">
        <v>38</v>
      </c>
      <c r="G8500" s="10">
        <v>0</v>
      </c>
      <c r="H8500" s="10">
        <v>0</v>
      </c>
      <c r="I8500" s="10">
        <v>7.0000000000000007E-2</v>
      </c>
      <c r="J8500" s="10">
        <v>0</v>
      </c>
      <c r="K8500" s="10">
        <v>7.0000000000000007E-2</v>
      </c>
    </row>
    <row r="8501" spans="1:11" x14ac:dyDescent="0.35">
      <c r="A8501" s="9">
        <v>12104</v>
      </c>
      <c r="B8501" s="9" t="s">
        <v>4986</v>
      </c>
      <c r="C8501" s="9" t="s">
        <v>36</v>
      </c>
      <c r="D8501" s="9">
        <v>2006</v>
      </c>
      <c r="E8501" s="9" t="s">
        <v>5</v>
      </c>
      <c r="F8501" s="9" t="s">
        <v>52</v>
      </c>
      <c r="G8501" s="9">
        <v>0.05</v>
      </c>
      <c r="H8501" s="9">
        <v>0.02</v>
      </c>
      <c r="I8501" s="9">
        <v>0</v>
      </c>
      <c r="J8501" s="9">
        <v>0</v>
      </c>
      <c r="K8501" s="9">
        <v>7.0000000000000007E-2</v>
      </c>
    </row>
    <row r="8502" spans="1:11" x14ac:dyDescent="0.35">
      <c r="A8502" s="10">
        <v>12105</v>
      </c>
      <c r="B8502" s="10" t="s">
        <v>4987</v>
      </c>
      <c r="C8502" s="10" t="s">
        <v>102</v>
      </c>
      <c r="D8502" s="10">
        <v>2015</v>
      </c>
      <c r="E8502" s="10" t="s">
        <v>12</v>
      </c>
      <c r="F8502" s="10" t="s">
        <v>807</v>
      </c>
      <c r="G8502" s="10">
        <v>0</v>
      </c>
      <c r="H8502" s="10">
        <v>0.05</v>
      </c>
      <c r="I8502" s="10">
        <v>0.01</v>
      </c>
      <c r="J8502" s="10">
        <v>0.01</v>
      </c>
      <c r="K8502" s="10">
        <v>7.0000000000000007E-2</v>
      </c>
    </row>
    <row r="8503" spans="1:11" x14ac:dyDescent="0.35">
      <c r="A8503" s="9">
        <v>12106</v>
      </c>
      <c r="B8503" s="9" t="s">
        <v>4988</v>
      </c>
      <c r="C8503" s="9" t="s">
        <v>72</v>
      </c>
      <c r="D8503" s="9">
        <v>2001</v>
      </c>
      <c r="E8503" s="9" t="s">
        <v>1</v>
      </c>
      <c r="F8503" s="9" t="s">
        <v>84</v>
      </c>
      <c r="G8503" s="9">
        <v>0.04</v>
      </c>
      <c r="H8503" s="9">
        <v>0.03</v>
      </c>
      <c r="I8503" s="9">
        <v>0</v>
      </c>
      <c r="J8503" s="9">
        <v>0</v>
      </c>
      <c r="K8503" s="9">
        <v>7.0000000000000007E-2</v>
      </c>
    </row>
    <row r="8504" spans="1:11" x14ac:dyDescent="0.35">
      <c r="A8504" s="10">
        <v>12107</v>
      </c>
      <c r="B8504" s="10" t="s">
        <v>4989</v>
      </c>
      <c r="C8504" s="10" t="s">
        <v>69</v>
      </c>
      <c r="D8504" s="10">
        <v>2015</v>
      </c>
      <c r="E8504" s="10" t="s">
        <v>9</v>
      </c>
      <c r="F8504" s="10" t="s">
        <v>1142</v>
      </c>
      <c r="G8504" s="10">
        <v>0</v>
      </c>
      <c r="H8504" s="10">
        <v>0.06</v>
      </c>
      <c r="I8504" s="10">
        <v>0</v>
      </c>
      <c r="J8504" s="10">
        <v>0.01</v>
      </c>
      <c r="K8504" s="10">
        <v>7.0000000000000007E-2</v>
      </c>
    </row>
    <row r="8505" spans="1:11" x14ac:dyDescent="0.35">
      <c r="A8505" s="9">
        <v>12108</v>
      </c>
      <c r="B8505" s="9" t="s">
        <v>468</v>
      </c>
      <c r="C8505" s="9" t="s">
        <v>149</v>
      </c>
      <c r="D8505" s="9">
        <v>2002</v>
      </c>
      <c r="E8505" s="9" t="s">
        <v>9</v>
      </c>
      <c r="F8505" s="9" t="s">
        <v>469</v>
      </c>
      <c r="G8505" s="9">
        <v>0.05</v>
      </c>
      <c r="H8505" s="9">
        <v>0.01</v>
      </c>
      <c r="I8505" s="9">
        <v>0</v>
      </c>
      <c r="J8505" s="9">
        <v>0</v>
      </c>
      <c r="K8505" s="9">
        <v>7.0000000000000007E-2</v>
      </c>
    </row>
    <row r="8506" spans="1:11" x14ac:dyDescent="0.35">
      <c r="A8506" s="10">
        <v>12109</v>
      </c>
      <c r="B8506" s="10" t="s">
        <v>4990</v>
      </c>
      <c r="C8506" s="10" t="s">
        <v>80</v>
      </c>
      <c r="D8506" s="10">
        <v>1995</v>
      </c>
      <c r="E8506" s="10" t="s">
        <v>6</v>
      </c>
      <c r="F8506" s="10" t="s">
        <v>1546</v>
      </c>
      <c r="G8506" s="10">
        <v>0</v>
      </c>
      <c r="H8506" s="10">
        <v>0</v>
      </c>
      <c r="I8506" s="10">
        <v>7.0000000000000007E-2</v>
      </c>
      <c r="J8506" s="10">
        <v>0</v>
      </c>
      <c r="K8506" s="10">
        <v>7.0000000000000007E-2</v>
      </c>
    </row>
    <row r="8507" spans="1:11" x14ac:dyDescent="0.35">
      <c r="A8507" s="9">
        <v>12110</v>
      </c>
      <c r="B8507" s="9" t="s">
        <v>4991</v>
      </c>
      <c r="C8507" s="9" t="s">
        <v>94</v>
      </c>
      <c r="D8507" s="9">
        <v>2012</v>
      </c>
      <c r="E8507" s="9" t="s">
        <v>9</v>
      </c>
      <c r="F8507" s="9" t="s">
        <v>413</v>
      </c>
      <c r="G8507" s="9">
        <v>0</v>
      </c>
      <c r="H8507" s="9">
        <v>0.06</v>
      </c>
      <c r="I8507" s="9">
        <v>0</v>
      </c>
      <c r="J8507" s="9">
        <v>0.01</v>
      </c>
      <c r="K8507" s="9">
        <v>7.0000000000000007E-2</v>
      </c>
    </row>
    <row r="8508" spans="1:11" x14ac:dyDescent="0.35">
      <c r="A8508" s="10">
        <v>12111</v>
      </c>
      <c r="B8508" s="10" t="s">
        <v>4992</v>
      </c>
      <c r="C8508" s="10" t="s">
        <v>47</v>
      </c>
      <c r="D8508" s="10">
        <v>1993</v>
      </c>
      <c r="E8508" s="10" t="s">
        <v>9</v>
      </c>
      <c r="F8508" s="10" t="s">
        <v>402</v>
      </c>
      <c r="G8508" s="10">
        <v>0</v>
      </c>
      <c r="H8508" s="10">
        <v>0</v>
      </c>
      <c r="I8508" s="10">
        <v>7.0000000000000007E-2</v>
      </c>
      <c r="J8508" s="10">
        <v>0</v>
      </c>
      <c r="K8508" s="10">
        <v>7.0000000000000007E-2</v>
      </c>
    </row>
    <row r="8509" spans="1:11" x14ac:dyDescent="0.35">
      <c r="A8509" s="9">
        <v>12112</v>
      </c>
      <c r="B8509" s="9" t="s">
        <v>3587</v>
      </c>
      <c r="C8509" s="9" t="s">
        <v>149</v>
      </c>
      <c r="D8509" s="9">
        <v>2004</v>
      </c>
      <c r="E8509" s="9" t="s">
        <v>12</v>
      </c>
      <c r="F8509" s="9" t="s">
        <v>589</v>
      </c>
      <c r="G8509" s="9">
        <v>0.05</v>
      </c>
      <c r="H8509" s="9">
        <v>0.01</v>
      </c>
      <c r="I8509" s="9">
        <v>0</v>
      </c>
      <c r="J8509" s="9">
        <v>0</v>
      </c>
      <c r="K8509" s="9">
        <v>7.0000000000000007E-2</v>
      </c>
    </row>
    <row r="8510" spans="1:11" x14ac:dyDescent="0.35">
      <c r="A8510" s="10">
        <v>12113</v>
      </c>
      <c r="B8510" s="10" t="s">
        <v>4993</v>
      </c>
      <c r="C8510" s="10" t="s">
        <v>49</v>
      </c>
      <c r="D8510" s="10">
        <v>2007</v>
      </c>
      <c r="E8510" s="10" t="s">
        <v>4</v>
      </c>
      <c r="F8510" s="10" t="s">
        <v>184</v>
      </c>
      <c r="G8510" s="10">
        <v>0</v>
      </c>
      <c r="H8510" s="10">
        <v>0</v>
      </c>
      <c r="I8510" s="10">
        <v>7.0000000000000007E-2</v>
      </c>
      <c r="J8510" s="10">
        <v>0</v>
      </c>
      <c r="K8510" s="10">
        <v>7.0000000000000007E-2</v>
      </c>
    </row>
    <row r="8511" spans="1:11" x14ac:dyDescent="0.35">
      <c r="A8511" s="9">
        <v>12114</v>
      </c>
      <c r="B8511" s="9" t="s">
        <v>4994</v>
      </c>
      <c r="C8511" s="9" t="s">
        <v>42</v>
      </c>
      <c r="D8511" s="9">
        <v>2010</v>
      </c>
      <c r="E8511" s="9" t="s">
        <v>1</v>
      </c>
      <c r="F8511" s="9" t="s">
        <v>642</v>
      </c>
      <c r="G8511" s="9">
        <v>0.06</v>
      </c>
      <c r="H8511" s="9">
        <v>0</v>
      </c>
      <c r="I8511" s="9">
        <v>0</v>
      </c>
      <c r="J8511" s="9">
        <v>0</v>
      </c>
      <c r="K8511" s="9">
        <v>7.0000000000000007E-2</v>
      </c>
    </row>
    <row r="8512" spans="1:11" x14ac:dyDescent="0.35">
      <c r="A8512" s="10">
        <v>12115</v>
      </c>
      <c r="B8512" s="10" t="s">
        <v>4995</v>
      </c>
      <c r="C8512" s="10" t="s">
        <v>44</v>
      </c>
      <c r="D8512" s="10">
        <v>2007</v>
      </c>
      <c r="E8512" s="10" t="s">
        <v>4</v>
      </c>
      <c r="F8512" s="10" t="s">
        <v>111</v>
      </c>
      <c r="G8512" s="10">
        <v>0.02</v>
      </c>
      <c r="H8512" s="10">
        <v>0</v>
      </c>
      <c r="I8512" s="10">
        <v>0.05</v>
      </c>
      <c r="J8512" s="10">
        <v>0</v>
      </c>
      <c r="K8512" s="10">
        <v>7.0000000000000007E-2</v>
      </c>
    </row>
    <row r="8513" spans="1:11" x14ac:dyDescent="0.35">
      <c r="A8513" s="9">
        <v>12116</v>
      </c>
      <c r="B8513" s="9" t="s">
        <v>4996</v>
      </c>
      <c r="C8513" s="9" t="s">
        <v>72</v>
      </c>
      <c r="D8513" s="9">
        <v>1997</v>
      </c>
      <c r="E8513" s="9" t="s">
        <v>8</v>
      </c>
      <c r="F8513" s="9" t="s">
        <v>491</v>
      </c>
      <c r="G8513" s="9">
        <v>0.04</v>
      </c>
      <c r="H8513" s="9">
        <v>0.03</v>
      </c>
      <c r="I8513" s="9">
        <v>0</v>
      </c>
      <c r="J8513" s="9">
        <v>0</v>
      </c>
      <c r="K8513" s="9">
        <v>7.0000000000000007E-2</v>
      </c>
    </row>
    <row r="8514" spans="1:11" x14ac:dyDescent="0.35">
      <c r="A8514" s="10">
        <v>12117</v>
      </c>
      <c r="B8514" s="10" t="s">
        <v>4997</v>
      </c>
      <c r="C8514" s="10" t="s">
        <v>88</v>
      </c>
      <c r="D8514" s="10">
        <v>2015</v>
      </c>
      <c r="E8514" s="10" t="s">
        <v>9</v>
      </c>
      <c r="F8514" s="10" t="s">
        <v>75</v>
      </c>
      <c r="G8514" s="10">
        <v>0</v>
      </c>
      <c r="H8514" s="10">
        <v>0</v>
      </c>
      <c r="I8514" s="10">
        <v>7.0000000000000007E-2</v>
      </c>
      <c r="J8514" s="10">
        <v>0</v>
      </c>
      <c r="K8514" s="10">
        <v>7.0000000000000007E-2</v>
      </c>
    </row>
    <row r="8515" spans="1:11" x14ac:dyDescent="0.35">
      <c r="A8515" s="9">
        <v>12118</v>
      </c>
      <c r="B8515" s="9" t="s">
        <v>4998</v>
      </c>
      <c r="C8515" s="9" t="s">
        <v>72</v>
      </c>
      <c r="D8515" s="9">
        <v>1997</v>
      </c>
      <c r="E8515" s="9" t="s">
        <v>9</v>
      </c>
      <c r="F8515" s="9" t="s">
        <v>251</v>
      </c>
      <c r="G8515" s="9">
        <v>0.04</v>
      </c>
      <c r="H8515" s="9">
        <v>0.03</v>
      </c>
      <c r="I8515" s="9">
        <v>0</v>
      </c>
      <c r="J8515" s="9">
        <v>0</v>
      </c>
      <c r="K8515" s="9">
        <v>7.0000000000000007E-2</v>
      </c>
    </row>
    <row r="8516" spans="1:11" x14ac:dyDescent="0.35">
      <c r="A8516" s="10">
        <v>12119</v>
      </c>
      <c r="B8516" s="10" t="s">
        <v>4580</v>
      </c>
      <c r="C8516" s="10" t="s">
        <v>55</v>
      </c>
      <c r="D8516" s="10">
        <v>2015</v>
      </c>
      <c r="E8516" s="10" t="s">
        <v>9</v>
      </c>
      <c r="F8516" s="10" t="s">
        <v>50</v>
      </c>
      <c r="G8516" s="10">
        <v>0.05</v>
      </c>
      <c r="H8516" s="10">
        <v>0.01</v>
      </c>
      <c r="I8516" s="10">
        <v>0</v>
      </c>
      <c r="J8516" s="10">
        <v>0.01</v>
      </c>
      <c r="K8516" s="10">
        <v>7.0000000000000007E-2</v>
      </c>
    </row>
    <row r="8517" spans="1:11" x14ac:dyDescent="0.35">
      <c r="A8517" s="9">
        <v>12120</v>
      </c>
      <c r="B8517" s="9" t="s">
        <v>4999</v>
      </c>
      <c r="C8517" s="9" t="s">
        <v>49</v>
      </c>
      <c r="D8517" s="9">
        <v>2007</v>
      </c>
      <c r="E8517" s="9" t="s">
        <v>2</v>
      </c>
      <c r="F8517" s="9" t="s">
        <v>118</v>
      </c>
      <c r="G8517" s="9">
        <v>0.06</v>
      </c>
      <c r="H8517" s="9">
        <v>0</v>
      </c>
      <c r="I8517" s="9">
        <v>0</v>
      </c>
      <c r="J8517" s="9">
        <v>0</v>
      </c>
      <c r="K8517" s="9">
        <v>7.0000000000000007E-2</v>
      </c>
    </row>
    <row r="8518" spans="1:11" x14ac:dyDescent="0.35">
      <c r="A8518" s="10">
        <v>12121</v>
      </c>
      <c r="B8518" s="10" t="s">
        <v>3338</v>
      </c>
      <c r="C8518" s="10" t="s">
        <v>149</v>
      </c>
      <c r="D8518" s="10">
        <v>2002</v>
      </c>
      <c r="E8518" s="10" t="s">
        <v>1</v>
      </c>
      <c r="F8518" s="10" t="s">
        <v>46</v>
      </c>
      <c r="G8518" s="10">
        <v>0.05</v>
      </c>
      <c r="H8518" s="10">
        <v>0.01</v>
      </c>
      <c r="I8518" s="10">
        <v>0</v>
      </c>
      <c r="J8518" s="10">
        <v>0</v>
      </c>
      <c r="K8518" s="10">
        <v>7.0000000000000007E-2</v>
      </c>
    </row>
    <row r="8519" spans="1:11" x14ac:dyDescent="0.35">
      <c r="A8519" s="9">
        <v>12122</v>
      </c>
      <c r="B8519" s="9" t="s">
        <v>5000</v>
      </c>
      <c r="C8519" s="9" t="s">
        <v>34</v>
      </c>
      <c r="D8519" s="9">
        <v>2004</v>
      </c>
      <c r="E8519" s="9" t="s">
        <v>11</v>
      </c>
      <c r="F8519" s="9" t="s">
        <v>3823</v>
      </c>
      <c r="G8519" s="9">
        <v>0.03</v>
      </c>
      <c r="H8519" s="9">
        <v>0.03</v>
      </c>
      <c r="I8519" s="9">
        <v>0</v>
      </c>
      <c r="J8519" s="9">
        <v>0.01</v>
      </c>
      <c r="K8519" s="9">
        <v>7.0000000000000007E-2</v>
      </c>
    </row>
    <row r="8520" spans="1:11" x14ac:dyDescent="0.35">
      <c r="A8520" s="10">
        <v>12123</v>
      </c>
      <c r="B8520" s="10" t="s">
        <v>5001</v>
      </c>
      <c r="C8520" s="10" t="s">
        <v>49</v>
      </c>
      <c r="D8520" s="10">
        <v>2008</v>
      </c>
      <c r="E8520" s="10" t="s">
        <v>4</v>
      </c>
      <c r="F8520" s="10" t="s">
        <v>772</v>
      </c>
      <c r="G8520" s="10">
        <v>0</v>
      </c>
      <c r="H8520" s="10">
        <v>0</v>
      </c>
      <c r="I8520" s="10">
        <v>7.0000000000000007E-2</v>
      </c>
      <c r="J8520" s="10">
        <v>0</v>
      </c>
      <c r="K8520" s="10">
        <v>7.0000000000000007E-2</v>
      </c>
    </row>
    <row r="8521" spans="1:11" x14ac:dyDescent="0.35">
      <c r="A8521" s="9">
        <v>12124</v>
      </c>
      <c r="B8521" s="9" t="s">
        <v>5002</v>
      </c>
      <c r="C8521" s="9" t="s">
        <v>49</v>
      </c>
      <c r="D8521" s="9">
        <v>2007</v>
      </c>
      <c r="E8521" s="9" t="s">
        <v>9</v>
      </c>
      <c r="F8521" s="9" t="s">
        <v>73</v>
      </c>
      <c r="G8521" s="9">
        <v>0</v>
      </c>
      <c r="H8521" s="9">
        <v>0</v>
      </c>
      <c r="I8521" s="9">
        <v>7.0000000000000007E-2</v>
      </c>
      <c r="J8521" s="9">
        <v>0</v>
      </c>
      <c r="K8521" s="9">
        <v>7.0000000000000007E-2</v>
      </c>
    </row>
    <row r="8522" spans="1:11" x14ac:dyDescent="0.35">
      <c r="A8522" s="10">
        <v>12125</v>
      </c>
      <c r="B8522" s="10" t="s">
        <v>5003</v>
      </c>
      <c r="C8522" s="10" t="s">
        <v>42</v>
      </c>
      <c r="D8522" s="10">
        <v>2010</v>
      </c>
      <c r="E8522" s="10" t="s">
        <v>1</v>
      </c>
      <c r="F8522" s="10" t="s">
        <v>53</v>
      </c>
      <c r="G8522" s="10">
        <v>0</v>
      </c>
      <c r="H8522" s="10">
        <v>0.06</v>
      </c>
      <c r="I8522" s="10">
        <v>0</v>
      </c>
      <c r="J8522" s="10">
        <v>0.01</v>
      </c>
      <c r="K8522" s="10">
        <v>7.0000000000000007E-2</v>
      </c>
    </row>
    <row r="8523" spans="1:11" x14ac:dyDescent="0.35">
      <c r="A8523" s="9">
        <v>12126</v>
      </c>
      <c r="B8523" s="9" t="s">
        <v>4352</v>
      </c>
      <c r="C8523" s="9" t="s">
        <v>69</v>
      </c>
      <c r="D8523" s="9">
        <v>2011</v>
      </c>
      <c r="E8523" s="9" t="s">
        <v>10</v>
      </c>
      <c r="F8523" s="9" t="s">
        <v>266</v>
      </c>
      <c r="G8523" s="9">
        <v>0.06</v>
      </c>
      <c r="H8523" s="9">
        <v>0</v>
      </c>
      <c r="I8523" s="9">
        <v>0</v>
      </c>
      <c r="J8523" s="9">
        <v>0</v>
      </c>
      <c r="K8523" s="9">
        <v>7.0000000000000007E-2</v>
      </c>
    </row>
    <row r="8524" spans="1:11" x14ac:dyDescent="0.35">
      <c r="A8524" s="10">
        <v>12127</v>
      </c>
      <c r="B8524" s="10" t="s">
        <v>5004</v>
      </c>
      <c r="C8524" s="10" t="s">
        <v>72</v>
      </c>
      <c r="D8524" s="10">
        <v>1995</v>
      </c>
      <c r="E8524" s="10" t="s">
        <v>7</v>
      </c>
      <c r="F8524" s="10" t="s">
        <v>394</v>
      </c>
      <c r="G8524" s="10">
        <v>0.04</v>
      </c>
      <c r="H8524" s="10">
        <v>0.03</v>
      </c>
      <c r="I8524" s="10">
        <v>0</v>
      </c>
      <c r="J8524" s="10">
        <v>0</v>
      </c>
      <c r="K8524" s="10">
        <v>7.0000000000000007E-2</v>
      </c>
    </row>
    <row r="8525" spans="1:11" x14ac:dyDescent="0.35">
      <c r="A8525" s="9">
        <v>12128</v>
      </c>
      <c r="B8525" s="9" t="s">
        <v>5005</v>
      </c>
      <c r="C8525" s="9" t="s">
        <v>49</v>
      </c>
      <c r="D8525" s="9">
        <v>2007</v>
      </c>
      <c r="E8525" s="9" t="s">
        <v>11</v>
      </c>
      <c r="F8525" s="9" t="s">
        <v>38</v>
      </c>
      <c r="G8525" s="9">
        <v>0.01</v>
      </c>
      <c r="H8525" s="9">
        <v>0.01</v>
      </c>
      <c r="I8525" s="9">
        <v>0.05</v>
      </c>
      <c r="J8525" s="9">
        <v>0</v>
      </c>
      <c r="K8525" s="9">
        <v>7.0000000000000007E-2</v>
      </c>
    </row>
    <row r="8526" spans="1:11" x14ac:dyDescent="0.35">
      <c r="A8526" s="10">
        <v>12129</v>
      </c>
      <c r="B8526" s="10" t="s">
        <v>5006</v>
      </c>
      <c r="C8526" s="10" t="s">
        <v>42</v>
      </c>
      <c r="D8526" s="11" t="s">
        <v>145</v>
      </c>
      <c r="E8526" s="10" t="s">
        <v>6</v>
      </c>
      <c r="F8526" s="10" t="s">
        <v>134</v>
      </c>
      <c r="G8526" s="10">
        <v>0.06</v>
      </c>
      <c r="H8526" s="10">
        <v>0</v>
      </c>
      <c r="I8526" s="10">
        <v>0</v>
      </c>
      <c r="J8526" s="10">
        <v>0</v>
      </c>
      <c r="K8526" s="10">
        <v>7.0000000000000007E-2</v>
      </c>
    </row>
    <row r="8527" spans="1:11" x14ac:dyDescent="0.35">
      <c r="A8527" s="9">
        <v>12130</v>
      </c>
      <c r="B8527" s="9" t="s">
        <v>5007</v>
      </c>
      <c r="C8527" s="9" t="s">
        <v>34</v>
      </c>
      <c r="D8527" s="9">
        <v>2008</v>
      </c>
      <c r="E8527" s="9" t="s">
        <v>9</v>
      </c>
      <c r="F8527" s="9" t="s">
        <v>43</v>
      </c>
      <c r="G8527" s="9">
        <v>0.03</v>
      </c>
      <c r="H8527" s="9">
        <v>0.03</v>
      </c>
      <c r="I8527" s="9">
        <v>0</v>
      </c>
      <c r="J8527" s="9">
        <v>0.01</v>
      </c>
      <c r="K8527" s="9">
        <v>7.0000000000000007E-2</v>
      </c>
    </row>
    <row r="8528" spans="1:11" x14ac:dyDescent="0.35">
      <c r="A8528" s="10">
        <v>12131</v>
      </c>
      <c r="B8528" s="10" t="s">
        <v>5008</v>
      </c>
      <c r="C8528" s="10" t="s">
        <v>49</v>
      </c>
      <c r="D8528" s="11" t="s">
        <v>145</v>
      </c>
      <c r="E8528" s="10" t="s">
        <v>9</v>
      </c>
      <c r="F8528" s="10" t="s">
        <v>67</v>
      </c>
      <c r="G8528" s="10">
        <v>0.06</v>
      </c>
      <c r="H8528" s="10">
        <v>0</v>
      </c>
      <c r="I8528" s="10">
        <v>0</v>
      </c>
      <c r="J8528" s="10">
        <v>0</v>
      </c>
      <c r="K8528" s="10">
        <v>7.0000000000000007E-2</v>
      </c>
    </row>
    <row r="8529" spans="1:11" x14ac:dyDescent="0.35">
      <c r="A8529" s="9">
        <v>12132</v>
      </c>
      <c r="B8529" s="9" t="s">
        <v>5009</v>
      </c>
      <c r="C8529" s="9" t="s">
        <v>49</v>
      </c>
      <c r="D8529" s="9">
        <v>2006</v>
      </c>
      <c r="E8529" s="9" t="s">
        <v>9</v>
      </c>
      <c r="F8529" s="9" t="s">
        <v>194</v>
      </c>
      <c r="G8529" s="9">
        <v>0.06</v>
      </c>
      <c r="H8529" s="9">
        <v>0</v>
      </c>
      <c r="I8529" s="9">
        <v>0</v>
      </c>
      <c r="J8529" s="9">
        <v>0</v>
      </c>
      <c r="K8529" s="9">
        <v>7.0000000000000007E-2</v>
      </c>
    </row>
    <row r="8530" spans="1:11" x14ac:dyDescent="0.35">
      <c r="A8530" s="10">
        <v>12133</v>
      </c>
      <c r="B8530" s="10" t="s">
        <v>5010</v>
      </c>
      <c r="C8530" s="10" t="s">
        <v>49</v>
      </c>
      <c r="D8530" s="10">
        <v>2008</v>
      </c>
      <c r="E8530" s="10" t="s">
        <v>5</v>
      </c>
      <c r="F8530" s="10" t="s">
        <v>91</v>
      </c>
      <c r="G8530" s="10">
        <v>0.06</v>
      </c>
      <c r="H8530" s="10">
        <v>0</v>
      </c>
      <c r="I8530" s="10">
        <v>0</v>
      </c>
      <c r="J8530" s="10">
        <v>0</v>
      </c>
      <c r="K8530" s="10">
        <v>7.0000000000000007E-2</v>
      </c>
    </row>
    <row r="8531" spans="1:11" x14ac:dyDescent="0.35">
      <c r="A8531" s="9">
        <v>12134</v>
      </c>
      <c r="B8531" s="9" t="s">
        <v>5011</v>
      </c>
      <c r="C8531" s="9" t="s">
        <v>34</v>
      </c>
      <c r="D8531" s="9">
        <v>2002</v>
      </c>
      <c r="E8531" s="9" t="s">
        <v>1</v>
      </c>
      <c r="F8531" s="9" t="s">
        <v>125</v>
      </c>
      <c r="G8531" s="9">
        <v>0</v>
      </c>
      <c r="H8531" s="9">
        <v>0</v>
      </c>
      <c r="I8531" s="9">
        <v>7.0000000000000007E-2</v>
      </c>
      <c r="J8531" s="9">
        <v>0</v>
      </c>
      <c r="K8531" s="9">
        <v>7.0000000000000007E-2</v>
      </c>
    </row>
    <row r="8532" spans="1:11" x14ac:dyDescent="0.35">
      <c r="A8532" s="10">
        <v>12135</v>
      </c>
      <c r="B8532" s="10" t="s">
        <v>5012</v>
      </c>
      <c r="C8532" s="10" t="s">
        <v>102</v>
      </c>
      <c r="D8532" s="10">
        <v>2016</v>
      </c>
      <c r="E8532" s="10" t="s">
        <v>7</v>
      </c>
      <c r="F8532" s="10" t="s">
        <v>91</v>
      </c>
      <c r="G8532" s="10">
        <v>0.05</v>
      </c>
      <c r="H8532" s="10">
        <v>0</v>
      </c>
      <c r="I8532" s="10">
        <v>0</v>
      </c>
      <c r="J8532" s="10">
        <v>0.01</v>
      </c>
      <c r="K8532" s="10">
        <v>7.0000000000000007E-2</v>
      </c>
    </row>
    <row r="8533" spans="1:11" x14ac:dyDescent="0.35">
      <c r="A8533" s="9">
        <v>12136</v>
      </c>
      <c r="B8533" s="9" t="s">
        <v>5013</v>
      </c>
      <c r="C8533" s="9" t="s">
        <v>44</v>
      </c>
      <c r="D8533" s="9">
        <v>2008</v>
      </c>
      <c r="E8533" s="9" t="s">
        <v>9</v>
      </c>
      <c r="F8533" s="9" t="s">
        <v>4902</v>
      </c>
      <c r="G8533" s="9">
        <v>0.06</v>
      </c>
      <c r="H8533" s="9">
        <v>0</v>
      </c>
      <c r="I8533" s="9">
        <v>0</v>
      </c>
      <c r="J8533" s="9">
        <v>0.01</v>
      </c>
      <c r="K8533" s="9">
        <v>7.0000000000000007E-2</v>
      </c>
    </row>
    <row r="8534" spans="1:11" x14ac:dyDescent="0.35">
      <c r="A8534" s="10">
        <v>12137</v>
      </c>
      <c r="B8534" s="10" t="s">
        <v>5014</v>
      </c>
      <c r="C8534" s="10" t="s">
        <v>70</v>
      </c>
      <c r="D8534" s="11" t="s">
        <v>145</v>
      </c>
      <c r="E8534" s="10" t="s">
        <v>6</v>
      </c>
      <c r="F8534" s="10" t="s">
        <v>134</v>
      </c>
      <c r="G8534" s="10">
        <v>0.06</v>
      </c>
      <c r="H8534" s="10">
        <v>0</v>
      </c>
      <c r="I8534" s="10">
        <v>0</v>
      </c>
      <c r="J8534" s="10">
        <v>0</v>
      </c>
      <c r="K8534" s="10">
        <v>7.0000000000000007E-2</v>
      </c>
    </row>
    <row r="8535" spans="1:11" x14ac:dyDescent="0.35">
      <c r="A8535" s="9">
        <v>12138</v>
      </c>
      <c r="B8535" s="9" t="s">
        <v>520</v>
      </c>
      <c r="C8535" s="9" t="s">
        <v>149</v>
      </c>
      <c r="D8535" s="9">
        <v>2003</v>
      </c>
      <c r="E8535" s="9" t="s">
        <v>9</v>
      </c>
      <c r="F8535" s="9" t="s">
        <v>61</v>
      </c>
      <c r="G8535" s="9">
        <v>0.05</v>
      </c>
      <c r="H8535" s="9">
        <v>0.01</v>
      </c>
      <c r="I8535" s="9">
        <v>0</v>
      </c>
      <c r="J8535" s="9">
        <v>0</v>
      </c>
      <c r="K8535" s="9">
        <v>7.0000000000000007E-2</v>
      </c>
    </row>
    <row r="8536" spans="1:11" x14ac:dyDescent="0.35">
      <c r="A8536" s="10">
        <v>12139</v>
      </c>
      <c r="B8536" s="10" t="s">
        <v>5015</v>
      </c>
      <c r="C8536" s="10" t="s">
        <v>34</v>
      </c>
      <c r="D8536" s="10">
        <v>2006</v>
      </c>
      <c r="E8536" s="10" t="s">
        <v>9</v>
      </c>
      <c r="F8536" s="10" t="s">
        <v>91</v>
      </c>
      <c r="G8536" s="10">
        <v>0</v>
      </c>
      <c r="H8536" s="10">
        <v>0</v>
      </c>
      <c r="I8536" s="10">
        <v>7.0000000000000007E-2</v>
      </c>
      <c r="J8536" s="10">
        <v>0</v>
      </c>
      <c r="K8536" s="10">
        <v>7.0000000000000007E-2</v>
      </c>
    </row>
    <row r="8537" spans="1:11" x14ac:dyDescent="0.35">
      <c r="A8537" s="9">
        <v>12140</v>
      </c>
      <c r="B8537" s="9" t="s">
        <v>5016</v>
      </c>
      <c r="C8537" s="9" t="s">
        <v>42</v>
      </c>
      <c r="D8537" s="9">
        <v>2006</v>
      </c>
      <c r="E8537" s="9" t="s">
        <v>9</v>
      </c>
      <c r="F8537" s="9" t="s">
        <v>194</v>
      </c>
      <c r="G8537" s="9">
        <v>0</v>
      </c>
      <c r="H8537" s="9">
        <v>0</v>
      </c>
      <c r="I8537" s="9">
        <v>7.0000000000000007E-2</v>
      </c>
      <c r="J8537" s="9">
        <v>0</v>
      </c>
      <c r="K8537" s="9">
        <v>7.0000000000000007E-2</v>
      </c>
    </row>
    <row r="8538" spans="1:11" x14ac:dyDescent="0.35">
      <c r="A8538" s="10">
        <v>12141</v>
      </c>
      <c r="B8538" s="10" t="s">
        <v>4188</v>
      </c>
      <c r="C8538" s="10" t="s">
        <v>42</v>
      </c>
      <c r="D8538" s="10">
        <v>2010</v>
      </c>
      <c r="E8538" s="10" t="s">
        <v>5</v>
      </c>
      <c r="F8538" s="10" t="s">
        <v>3430</v>
      </c>
      <c r="G8538" s="10">
        <v>0</v>
      </c>
      <c r="H8538" s="10">
        <v>0.06</v>
      </c>
      <c r="I8538" s="10">
        <v>0</v>
      </c>
      <c r="J8538" s="10">
        <v>0.01</v>
      </c>
      <c r="K8538" s="10">
        <v>7.0000000000000007E-2</v>
      </c>
    </row>
    <row r="8539" spans="1:11" x14ac:dyDescent="0.35">
      <c r="A8539" s="9">
        <v>12142</v>
      </c>
      <c r="B8539" s="9" t="s">
        <v>859</v>
      </c>
      <c r="C8539" s="9" t="s">
        <v>49</v>
      </c>
      <c r="D8539" s="9">
        <v>2008</v>
      </c>
      <c r="E8539" s="9" t="s">
        <v>2</v>
      </c>
      <c r="F8539" s="9" t="s">
        <v>860</v>
      </c>
      <c r="G8539" s="9">
        <v>0.06</v>
      </c>
      <c r="H8539" s="9">
        <v>0</v>
      </c>
      <c r="I8539" s="9">
        <v>0</v>
      </c>
      <c r="J8539" s="9">
        <v>0</v>
      </c>
      <c r="K8539" s="9">
        <v>7.0000000000000007E-2</v>
      </c>
    </row>
    <row r="8540" spans="1:11" x14ac:dyDescent="0.35">
      <c r="A8540" s="10">
        <v>12143</v>
      </c>
      <c r="B8540" s="10" t="s">
        <v>915</v>
      </c>
      <c r="C8540" s="10" t="s">
        <v>36</v>
      </c>
      <c r="D8540" s="10">
        <v>2002</v>
      </c>
      <c r="E8540" s="10" t="s">
        <v>10</v>
      </c>
      <c r="F8540" s="10" t="s">
        <v>114</v>
      </c>
      <c r="G8540" s="10">
        <v>0.05</v>
      </c>
      <c r="H8540" s="10">
        <v>0.02</v>
      </c>
      <c r="I8540" s="10">
        <v>0</v>
      </c>
      <c r="J8540" s="10">
        <v>0</v>
      </c>
      <c r="K8540" s="10">
        <v>7.0000000000000007E-2</v>
      </c>
    </row>
    <row r="8541" spans="1:11" x14ac:dyDescent="0.35">
      <c r="A8541" s="9">
        <v>12144</v>
      </c>
      <c r="B8541" s="9" t="s">
        <v>1713</v>
      </c>
      <c r="C8541" s="9" t="s">
        <v>70</v>
      </c>
      <c r="D8541" s="9">
        <v>2015</v>
      </c>
      <c r="E8541" s="9" t="s">
        <v>1</v>
      </c>
      <c r="F8541" s="9" t="s">
        <v>43</v>
      </c>
      <c r="G8541" s="9">
        <v>0.06</v>
      </c>
      <c r="H8541" s="9">
        <v>0</v>
      </c>
      <c r="I8541" s="9">
        <v>0</v>
      </c>
      <c r="J8541" s="9">
        <v>0.01</v>
      </c>
      <c r="K8541" s="9">
        <v>7.0000000000000007E-2</v>
      </c>
    </row>
    <row r="8542" spans="1:11" x14ac:dyDescent="0.35">
      <c r="A8542" s="10">
        <v>12145</v>
      </c>
      <c r="B8542" s="10" t="s">
        <v>5017</v>
      </c>
      <c r="C8542" s="10" t="s">
        <v>34</v>
      </c>
      <c r="D8542" s="10">
        <v>2007</v>
      </c>
      <c r="E8542" s="10" t="s">
        <v>10</v>
      </c>
      <c r="F8542" s="10" t="s">
        <v>1102</v>
      </c>
      <c r="G8542" s="10">
        <v>0.03</v>
      </c>
      <c r="H8542" s="10">
        <v>0.03</v>
      </c>
      <c r="I8542" s="10">
        <v>0</v>
      </c>
      <c r="J8542" s="10">
        <v>0.01</v>
      </c>
      <c r="K8542" s="10">
        <v>7.0000000000000007E-2</v>
      </c>
    </row>
    <row r="8543" spans="1:11" x14ac:dyDescent="0.35">
      <c r="A8543" s="9">
        <v>12146</v>
      </c>
      <c r="B8543" s="9" t="s">
        <v>1171</v>
      </c>
      <c r="C8543" s="9" t="s">
        <v>39</v>
      </c>
      <c r="D8543" s="9">
        <v>2003</v>
      </c>
      <c r="E8543" s="9" t="s">
        <v>8</v>
      </c>
      <c r="F8543" s="9" t="s">
        <v>38</v>
      </c>
      <c r="G8543" s="9">
        <v>0.05</v>
      </c>
      <c r="H8543" s="9">
        <v>0.01</v>
      </c>
      <c r="I8543" s="9">
        <v>0</v>
      </c>
      <c r="J8543" s="9">
        <v>0</v>
      </c>
      <c r="K8543" s="9">
        <v>7.0000000000000007E-2</v>
      </c>
    </row>
    <row r="8544" spans="1:11" x14ac:dyDescent="0.35">
      <c r="A8544" s="10">
        <v>12147</v>
      </c>
      <c r="B8544" s="10" t="s">
        <v>5018</v>
      </c>
      <c r="C8544" s="10" t="s">
        <v>88</v>
      </c>
      <c r="D8544" s="10">
        <v>2014</v>
      </c>
      <c r="E8544" s="10" t="s">
        <v>4</v>
      </c>
      <c r="F8544" s="10" t="s">
        <v>43</v>
      </c>
      <c r="G8544" s="10">
        <v>0.05</v>
      </c>
      <c r="H8544" s="10">
        <v>0.01</v>
      </c>
      <c r="I8544" s="10">
        <v>0</v>
      </c>
      <c r="J8544" s="10">
        <v>0.01</v>
      </c>
      <c r="K8544" s="10">
        <v>7.0000000000000007E-2</v>
      </c>
    </row>
    <row r="8545" spans="1:11" x14ac:dyDescent="0.35">
      <c r="A8545" s="9">
        <v>12148</v>
      </c>
      <c r="B8545" s="9" t="s">
        <v>5019</v>
      </c>
      <c r="C8545" s="9" t="s">
        <v>42</v>
      </c>
      <c r="D8545" s="9">
        <v>2008</v>
      </c>
      <c r="E8545" s="9" t="s">
        <v>11</v>
      </c>
      <c r="F8545" s="9" t="s">
        <v>466</v>
      </c>
      <c r="G8545" s="9">
        <v>0.06</v>
      </c>
      <c r="H8545" s="9">
        <v>0</v>
      </c>
      <c r="I8545" s="9">
        <v>0</v>
      </c>
      <c r="J8545" s="9">
        <v>0</v>
      </c>
      <c r="K8545" s="9">
        <v>7.0000000000000007E-2</v>
      </c>
    </row>
    <row r="8546" spans="1:11" x14ac:dyDescent="0.35">
      <c r="A8546" s="10">
        <v>12149</v>
      </c>
      <c r="B8546" s="10" t="s">
        <v>5020</v>
      </c>
      <c r="C8546" s="10" t="s">
        <v>44</v>
      </c>
      <c r="D8546" s="10">
        <v>2011</v>
      </c>
      <c r="E8546" s="10" t="s">
        <v>4</v>
      </c>
      <c r="F8546" s="10" t="s">
        <v>585</v>
      </c>
      <c r="G8546" s="10">
        <v>0.02</v>
      </c>
      <c r="H8546" s="10">
        <v>0</v>
      </c>
      <c r="I8546" s="10">
        <v>0.05</v>
      </c>
      <c r="J8546" s="10">
        <v>0</v>
      </c>
      <c r="K8546" s="10">
        <v>7.0000000000000007E-2</v>
      </c>
    </row>
    <row r="8547" spans="1:11" x14ac:dyDescent="0.35">
      <c r="A8547" s="9">
        <v>12150</v>
      </c>
      <c r="B8547" s="9" t="s">
        <v>3499</v>
      </c>
      <c r="C8547" s="9" t="s">
        <v>36</v>
      </c>
      <c r="D8547" s="9">
        <v>2005</v>
      </c>
      <c r="E8547" s="9" t="s">
        <v>1</v>
      </c>
      <c r="F8547" s="9" t="s">
        <v>61</v>
      </c>
      <c r="G8547" s="9">
        <v>0.05</v>
      </c>
      <c r="H8547" s="9">
        <v>0.02</v>
      </c>
      <c r="I8547" s="9">
        <v>0</v>
      </c>
      <c r="J8547" s="9">
        <v>0</v>
      </c>
      <c r="K8547" s="9">
        <v>7.0000000000000007E-2</v>
      </c>
    </row>
    <row r="8548" spans="1:11" x14ac:dyDescent="0.35">
      <c r="A8548" s="10">
        <v>12151</v>
      </c>
      <c r="B8548" s="10" t="s">
        <v>5021</v>
      </c>
      <c r="C8548" s="10" t="s">
        <v>34</v>
      </c>
      <c r="D8548" s="10">
        <v>2002</v>
      </c>
      <c r="E8548" s="10" t="s">
        <v>1</v>
      </c>
      <c r="F8548" s="10" t="s">
        <v>76</v>
      </c>
      <c r="G8548" s="10">
        <v>0.03</v>
      </c>
      <c r="H8548" s="10">
        <v>0.03</v>
      </c>
      <c r="I8548" s="10">
        <v>0</v>
      </c>
      <c r="J8548" s="10">
        <v>0.01</v>
      </c>
      <c r="K8548" s="10">
        <v>7.0000000000000007E-2</v>
      </c>
    </row>
    <row r="8549" spans="1:11" x14ac:dyDescent="0.35">
      <c r="A8549" s="9">
        <v>12152</v>
      </c>
      <c r="B8549" s="9" t="s">
        <v>359</v>
      </c>
      <c r="C8549" s="9" t="s">
        <v>49</v>
      </c>
      <c r="D8549" s="9">
        <v>2010</v>
      </c>
      <c r="E8549" s="9" t="s">
        <v>7</v>
      </c>
      <c r="F8549" s="9" t="s">
        <v>43</v>
      </c>
      <c r="G8549" s="9">
        <v>0.05</v>
      </c>
      <c r="H8549" s="9">
        <v>0.01</v>
      </c>
      <c r="I8549" s="9">
        <v>0</v>
      </c>
      <c r="J8549" s="9">
        <v>0</v>
      </c>
      <c r="K8549" s="9">
        <v>7.0000000000000007E-2</v>
      </c>
    </row>
    <row r="8550" spans="1:11" x14ac:dyDescent="0.35">
      <c r="A8550" s="10">
        <v>12153</v>
      </c>
      <c r="B8550" s="10" t="s">
        <v>5022</v>
      </c>
      <c r="C8550" s="10" t="s">
        <v>49</v>
      </c>
      <c r="D8550" s="10">
        <v>2008</v>
      </c>
      <c r="E8550" s="10" t="s">
        <v>8</v>
      </c>
      <c r="F8550" s="10" t="s">
        <v>50</v>
      </c>
      <c r="G8550" s="10">
        <v>0.05</v>
      </c>
      <c r="H8550" s="10">
        <v>0.01</v>
      </c>
      <c r="I8550" s="10">
        <v>0</v>
      </c>
      <c r="J8550" s="10">
        <v>0</v>
      </c>
      <c r="K8550" s="10">
        <v>7.0000000000000007E-2</v>
      </c>
    </row>
    <row r="8551" spans="1:11" x14ac:dyDescent="0.35">
      <c r="A8551" s="9">
        <v>12154</v>
      </c>
      <c r="B8551" s="9" t="s">
        <v>5023</v>
      </c>
      <c r="C8551" s="9" t="s">
        <v>49</v>
      </c>
      <c r="D8551" s="9">
        <v>2006</v>
      </c>
      <c r="E8551" s="9" t="s">
        <v>6</v>
      </c>
      <c r="F8551" s="9" t="s">
        <v>53</v>
      </c>
      <c r="G8551" s="9">
        <v>0</v>
      </c>
      <c r="H8551" s="9">
        <v>0</v>
      </c>
      <c r="I8551" s="9">
        <v>7.0000000000000007E-2</v>
      </c>
      <c r="J8551" s="9">
        <v>0</v>
      </c>
      <c r="K8551" s="9">
        <v>7.0000000000000007E-2</v>
      </c>
    </row>
    <row r="8552" spans="1:11" x14ac:dyDescent="0.35">
      <c r="A8552" s="10">
        <v>12155</v>
      </c>
      <c r="B8552" s="10" t="s">
        <v>5024</v>
      </c>
      <c r="C8552" s="10" t="s">
        <v>34</v>
      </c>
      <c r="D8552" s="10">
        <v>2004</v>
      </c>
      <c r="E8552" s="10" t="s">
        <v>12</v>
      </c>
      <c r="F8552" s="10" t="s">
        <v>266</v>
      </c>
      <c r="G8552" s="10">
        <v>0.03</v>
      </c>
      <c r="H8552" s="10">
        <v>0.03</v>
      </c>
      <c r="I8552" s="10">
        <v>0</v>
      </c>
      <c r="J8552" s="10">
        <v>0.01</v>
      </c>
      <c r="K8552" s="10">
        <v>7.0000000000000007E-2</v>
      </c>
    </row>
    <row r="8553" spans="1:11" x14ac:dyDescent="0.35">
      <c r="A8553" s="9">
        <v>12156</v>
      </c>
      <c r="B8553" s="9" t="s">
        <v>1116</v>
      </c>
      <c r="C8553" s="9" t="s">
        <v>39</v>
      </c>
      <c r="D8553" s="9">
        <v>2006</v>
      </c>
      <c r="E8553" s="9" t="s">
        <v>3</v>
      </c>
      <c r="F8553" s="9" t="s">
        <v>118</v>
      </c>
      <c r="G8553" s="9">
        <v>0.05</v>
      </c>
      <c r="H8553" s="9">
        <v>0.01</v>
      </c>
      <c r="I8553" s="9">
        <v>0</v>
      </c>
      <c r="J8553" s="9">
        <v>0</v>
      </c>
      <c r="K8553" s="9">
        <v>7.0000000000000007E-2</v>
      </c>
    </row>
    <row r="8554" spans="1:11" x14ac:dyDescent="0.35">
      <c r="A8554" s="10">
        <v>12157</v>
      </c>
      <c r="B8554" s="10" t="s">
        <v>5025</v>
      </c>
      <c r="C8554" s="10" t="s">
        <v>94</v>
      </c>
      <c r="D8554" s="10">
        <v>2011</v>
      </c>
      <c r="E8554" s="10" t="s">
        <v>12</v>
      </c>
      <c r="F8554" s="10" t="s">
        <v>690</v>
      </c>
      <c r="G8554" s="10">
        <v>0.01</v>
      </c>
      <c r="H8554" s="10">
        <v>0.05</v>
      </c>
      <c r="I8554" s="10">
        <v>0</v>
      </c>
      <c r="J8554" s="10">
        <v>0.01</v>
      </c>
      <c r="K8554" s="10">
        <v>7.0000000000000007E-2</v>
      </c>
    </row>
    <row r="8555" spans="1:11" x14ac:dyDescent="0.35">
      <c r="A8555" s="9">
        <v>12158</v>
      </c>
      <c r="B8555" s="9" t="s">
        <v>2809</v>
      </c>
      <c r="C8555" s="9" t="s">
        <v>44</v>
      </c>
      <c r="D8555" s="9">
        <v>2008</v>
      </c>
      <c r="E8555" s="9" t="s">
        <v>5</v>
      </c>
      <c r="F8555" s="9" t="s">
        <v>160</v>
      </c>
      <c r="G8555" s="9">
        <v>0.06</v>
      </c>
      <c r="H8555" s="9">
        <v>0</v>
      </c>
      <c r="I8555" s="9">
        <v>0</v>
      </c>
      <c r="J8555" s="9">
        <v>0.01</v>
      </c>
      <c r="K8555" s="9">
        <v>7.0000000000000007E-2</v>
      </c>
    </row>
    <row r="8556" spans="1:11" x14ac:dyDescent="0.35">
      <c r="A8556" s="10">
        <v>12159</v>
      </c>
      <c r="B8556" s="10" t="s">
        <v>5026</v>
      </c>
      <c r="C8556" s="10" t="s">
        <v>36</v>
      </c>
      <c r="D8556" s="10">
        <v>2005</v>
      </c>
      <c r="E8556" s="10" t="s">
        <v>11</v>
      </c>
      <c r="F8556" s="10" t="s">
        <v>67</v>
      </c>
      <c r="G8556" s="10">
        <v>0.05</v>
      </c>
      <c r="H8556" s="10">
        <v>0.02</v>
      </c>
      <c r="I8556" s="10">
        <v>0</v>
      </c>
      <c r="J8556" s="10">
        <v>0</v>
      </c>
      <c r="K8556" s="10">
        <v>7.0000000000000007E-2</v>
      </c>
    </row>
    <row r="8557" spans="1:11" x14ac:dyDescent="0.35">
      <c r="A8557" s="9">
        <v>12160</v>
      </c>
      <c r="B8557" s="9" t="s">
        <v>5027</v>
      </c>
      <c r="C8557" s="9" t="s">
        <v>44</v>
      </c>
      <c r="D8557" s="9">
        <v>2012</v>
      </c>
      <c r="E8557" s="9" t="s">
        <v>4</v>
      </c>
      <c r="F8557" s="9" t="s">
        <v>75</v>
      </c>
      <c r="G8557" s="9">
        <v>0</v>
      </c>
      <c r="H8557" s="9">
        <v>0</v>
      </c>
      <c r="I8557" s="9">
        <v>7.0000000000000007E-2</v>
      </c>
      <c r="J8557" s="9">
        <v>0</v>
      </c>
      <c r="K8557" s="9">
        <v>7.0000000000000007E-2</v>
      </c>
    </row>
    <row r="8558" spans="1:11" x14ac:dyDescent="0.35">
      <c r="A8558" s="10">
        <v>12161</v>
      </c>
      <c r="B8558" s="10" t="s">
        <v>5028</v>
      </c>
      <c r="C8558" s="10" t="s">
        <v>49</v>
      </c>
      <c r="D8558" s="10">
        <v>2008</v>
      </c>
      <c r="E8558" s="10" t="s">
        <v>9</v>
      </c>
      <c r="F8558" s="10" t="s">
        <v>50</v>
      </c>
      <c r="G8558" s="10">
        <v>0.06</v>
      </c>
      <c r="H8558" s="10">
        <v>0.01</v>
      </c>
      <c r="I8558" s="10">
        <v>0</v>
      </c>
      <c r="J8558" s="10">
        <v>0.01</v>
      </c>
      <c r="K8558" s="10">
        <v>7.0000000000000007E-2</v>
      </c>
    </row>
    <row r="8559" spans="1:11" x14ac:dyDescent="0.35">
      <c r="A8559" s="9">
        <v>12162</v>
      </c>
      <c r="B8559" s="9" t="s">
        <v>5029</v>
      </c>
      <c r="C8559" s="9" t="s">
        <v>49</v>
      </c>
      <c r="D8559" s="9">
        <v>2011</v>
      </c>
      <c r="E8559" s="9" t="s">
        <v>5</v>
      </c>
      <c r="F8559" s="9" t="s">
        <v>338</v>
      </c>
      <c r="G8559" s="9">
        <v>0.03</v>
      </c>
      <c r="H8559" s="9">
        <v>0.03</v>
      </c>
      <c r="I8559" s="9">
        <v>0</v>
      </c>
      <c r="J8559" s="9">
        <v>0.01</v>
      </c>
      <c r="K8559" s="9">
        <v>7.0000000000000007E-2</v>
      </c>
    </row>
    <row r="8560" spans="1:11" x14ac:dyDescent="0.35">
      <c r="A8560" s="10">
        <v>12163</v>
      </c>
      <c r="B8560" s="10" t="s">
        <v>5030</v>
      </c>
      <c r="C8560" s="10" t="s">
        <v>102</v>
      </c>
      <c r="D8560" s="10">
        <v>2015</v>
      </c>
      <c r="E8560" s="10" t="s">
        <v>11</v>
      </c>
      <c r="F8560" s="10" t="s">
        <v>413</v>
      </c>
      <c r="G8560" s="10">
        <v>0</v>
      </c>
      <c r="H8560" s="10">
        <v>0.06</v>
      </c>
      <c r="I8560" s="10">
        <v>0</v>
      </c>
      <c r="J8560" s="10">
        <v>0.01</v>
      </c>
      <c r="K8560" s="10">
        <v>7.0000000000000007E-2</v>
      </c>
    </row>
    <row r="8561" spans="1:11" x14ac:dyDescent="0.35">
      <c r="A8561" s="9">
        <v>12164</v>
      </c>
      <c r="B8561" s="9" t="s">
        <v>845</v>
      </c>
      <c r="C8561" s="9" t="s">
        <v>36</v>
      </c>
      <c r="D8561" s="9">
        <v>2003</v>
      </c>
      <c r="E8561" s="9" t="s">
        <v>9</v>
      </c>
      <c r="F8561" s="9" t="s">
        <v>50</v>
      </c>
      <c r="G8561" s="9">
        <v>0.05</v>
      </c>
      <c r="H8561" s="9">
        <v>0.02</v>
      </c>
      <c r="I8561" s="9">
        <v>0</v>
      </c>
      <c r="J8561" s="9">
        <v>0</v>
      </c>
      <c r="K8561" s="9">
        <v>7.0000000000000007E-2</v>
      </c>
    </row>
    <row r="8562" spans="1:11" x14ac:dyDescent="0.35">
      <c r="A8562" s="10">
        <v>12165</v>
      </c>
      <c r="B8562" s="10" t="s">
        <v>5031</v>
      </c>
      <c r="C8562" s="10" t="s">
        <v>49</v>
      </c>
      <c r="D8562" s="10">
        <v>2006</v>
      </c>
      <c r="E8562" s="10" t="s">
        <v>6</v>
      </c>
      <c r="F8562" s="10" t="s">
        <v>2322</v>
      </c>
      <c r="G8562" s="10">
        <v>0</v>
      </c>
      <c r="H8562" s="10">
        <v>0</v>
      </c>
      <c r="I8562" s="10">
        <v>7.0000000000000007E-2</v>
      </c>
      <c r="J8562" s="10">
        <v>0</v>
      </c>
      <c r="K8562" s="10">
        <v>7.0000000000000007E-2</v>
      </c>
    </row>
    <row r="8563" spans="1:11" x14ac:dyDescent="0.35">
      <c r="A8563" s="9">
        <v>12166</v>
      </c>
      <c r="B8563" s="9" t="s">
        <v>5032</v>
      </c>
      <c r="C8563" s="9" t="s">
        <v>88</v>
      </c>
      <c r="D8563" s="9">
        <v>2015</v>
      </c>
      <c r="E8563" s="9" t="s">
        <v>9</v>
      </c>
      <c r="F8563" s="9" t="s">
        <v>1263</v>
      </c>
      <c r="G8563" s="9">
        <v>0</v>
      </c>
      <c r="H8563" s="9">
        <v>0</v>
      </c>
      <c r="I8563" s="9">
        <v>7.0000000000000007E-2</v>
      </c>
      <c r="J8563" s="9">
        <v>0</v>
      </c>
      <c r="K8563" s="9">
        <v>7.0000000000000007E-2</v>
      </c>
    </row>
    <row r="8564" spans="1:11" x14ac:dyDescent="0.35">
      <c r="A8564" s="10">
        <v>12167</v>
      </c>
      <c r="B8564" s="10" t="s">
        <v>5033</v>
      </c>
      <c r="C8564" s="10" t="s">
        <v>39</v>
      </c>
      <c r="D8564" s="10">
        <v>2003</v>
      </c>
      <c r="E8564" s="10" t="s">
        <v>3</v>
      </c>
      <c r="F8564" s="10" t="s">
        <v>839</v>
      </c>
      <c r="G8564" s="10">
        <v>0.05</v>
      </c>
      <c r="H8564" s="10">
        <v>0.01</v>
      </c>
      <c r="I8564" s="10">
        <v>0</v>
      </c>
      <c r="J8564" s="10">
        <v>0</v>
      </c>
      <c r="K8564" s="10">
        <v>7.0000000000000007E-2</v>
      </c>
    </row>
    <row r="8565" spans="1:11" x14ac:dyDescent="0.35">
      <c r="A8565" s="9">
        <v>12168</v>
      </c>
      <c r="B8565" s="9" t="s">
        <v>255</v>
      </c>
      <c r="C8565" s="9" t="s">
        <v>44</v>
      </c>
      <c r="D8565" s="9">
        <v>2010</v>
      </c>
      <c r="E8565" s="9" t="s">
        <v>1</v>
      </c>
      <c r="F8565" s="9" t="s">
        <v>52</v>
      </c>
      <c r="G8565" s="9">
        <v>0.06</v>
      </c>
      <c r="H8565" s="9">
        <v>0</v>
      </c>
      <c r="I8565" s="9">
        <v>0</v>
      </c>
      <c r="J8565" s="9">
        <v>0</v>
      </c>
      <c r="K8565" s="9">
        <v>7.0000000000000007E-2</v>
      </c>
    </row>
    <row r="8566" spans="1:11" x14ac:dyDescent="0.35">
      <c r="A8566" s="10">
        <v>12169</v>
      </c>
      <c r="B8566" s="10" t="s">
        <v>5034</v>
      </c>
      <c r="C8566" s="10" t="s">
        <v>88</v>
      </c>
      <c r="D8566" s="10">
        <v>2014</v>
      </c>
      <c r="E8566" s="10" t="s">
        <v>9</v>
      </c>
      <c r="F8566" s="10" t="s">
        <v>75</v>
      </c>
      <c r="G8566" s="10">
        <v>0</v>
      </c>
      <c r="H8566" s="10">
        <v>0.06</v>
      </c>
      <c r="I8566" s="10">
        <v>0</v>
      </c>
      <c r="J8566" s="10">
        <v>0</v>
      </c>
      <c r="K8566" s="10">
        <v>7.0000000000000007E-2</v>
      </c>
    </row>
    <row r="8567" spans="1:11" x14ac:dyDescent="0.35">
      <c r="A8567" s="9">
        <v>12170</v>
      </c>
      <c r="B8567" s="9" t="s">
        <v>5035</v>
      </c>
      <c r="C8567" s="9" t="s">
        <v>36</v>
      </c>
      <c r="D8567" s="9">
        <v>2003</v>
      </c>
      <c r="E8567" s="9" t="s">
        <v>6</v>
      </c>
      <c r="F8567" s="9" t="s">
        <v>403</v>
      </c>
      <c r="G8567" s="9">
        <v>0.05</v>
      </c>
      <c r="H8567" s="9">
        <v>0.02</v>
      </c>
      <c r="I8567" s="9">
        <v>0</v>
      </c>
      <c r="J8567" s="9">
        <v>0</v>
      </c>
      <c r="K8567" s="9">
        <v>7.0000000000000007E-2</v>
      </c>
    </row>
    <row r="8568" spans="1:11" x14ac:dyDescent="0.35">
      <c r="A8568" s="10">
        <v>12171</v>
      </c>
      <c r="B8568" s="10" t="s">
        <v>698</v>
      </c>
      <c r="C8568" s="10" t="s">
        <v>44</v>
      </c>
      <c r="D8568" s="10">
        <v>2010</v>
      </c>
      <c r="E8568" s="10" t="s">
        <v>1</v>
      </c>
      <c r="F8568" s="10" t="s">
        <v>43</v>
      </c>
      <c r="G8568" s="10">
        <v>0.06</v>
      </c>
      <c r="H8568" s="10">
        <v>0</v>
      </c>
      <c r="I8568" s="10">
        <v>0</v>
      </c>
      <c r="J8568" s="10">
        <v>0.01</v>
      </c>
      <c r="K8568" s="10">
        <v>7.0000000000000007E-2</v>
      </c>
    </row>
    <row r="8569" spans="1:11" x14ac:dyDescent="0.35">
      <c r="A8569" s="9">
        <v>12172</v>
      </c>
      <c r="B8569" s="9" t="s">
        <v>634</v>
      </c>
      <c r="C8569" s="9" t="s">
        <v>36</v>
      </c>
      <c r="D8569" s="9">
        <v>2006</v>
      </c>
      <c r="E8569" s="9" t="s">
        <v>9</v>
      </c>
      <c r="F8569" s="9" t="s">
        <v>43</v>
      </c>
      <c r="G8569" s="9">
        <v>0.05</v>
      </c>
      <c r="H8569" s="9">
        <v>0.02</v>
      </c>
      <c r="I8569" s="9">
        <v>0</v>
      </c>
      <c r="J8569" s="9">
        <v>0</v>
      </c>
      <c r="K8569" s="9">
        <v>7.0000000000000007E-2</v>
      </c>
    </row>
    <row r="8570" spans="1:11" x14ac:dyDescent="0.35">
      <c r="A8570" s="10">
        <v>12173</v>
      </c>
      <c r="B8570" s="10" t="s">
        <v>5036</v>
      </c>
      <c r="C8570" s="10" t="s">
        <v>49</v>
      </c>
      <c r="D8570" s="10">
        <v>2009</v>
      </c>
      <c r="E8570" s="10" t="s">
        <v>6</v>
      </c>
      <c r="F8570" s="10" t="s">
        <v>5037</v>
      </c>
      <c r="G8570" s="10">
        <v>0.04</v>
      </c>
      <c r="H8570" s="10">
        <v>0.02</v>
      </c>
      <c r="I8570" s="10">
        <v>0</v>
      </c>
      <c r="J8570" s="10">
        <v>0.01</v>
      </c>
      <c r="K8570" s="10">
        <v>7.0000000000000007E-2</v>
      </c>
    </row>
    <row r="8571" spans="1:11" x14ac:dyDescent="0.35">
      <c r="A8571" s="9">
        <v>12174</v>
      </c>
      <c r="B8571" s="9" t="s">
        <v>5038</v>
      </c>
      <c r="C8571" s="9" t="s">
        <v>72</v>
      </c>
      <c r="D8571" s="9">
        <v>2000</v>
      </c>
      <c r="E8571" s="9" t="s">
        <v>6</v>
      </c>
      <c r="F8571" s="9" t="s">
        <v>84</v>
      </c>
      <c r="G8571" s="9">
        <v>0.04</v>
      </c>
      <c r="H8571" s="9">
        <v>0.03</v>
      </c>
      <c r="I8571" s="9">
        <v>0</v>
      </c>
      <c r="J8571" s="9">
        <v>0</v>
      </c>
      <c r="K8571" s="9">
        <v>7.0000000000000007E-2</v>
      </c>
    </row>
    <row r="8572" spans="1:11" x14ac:dyDescent="0.35">
      <c r="A8572" s="10">
        <v>12175</v>
      </c>
      <c r="B8572" s="10" t="s">
        <v>5039</v>
      </c>
      <c r="C8572" s="10" t="s">
        <v>49</v>
      </c>
      <c r="D8572" s="10">
        <v>2010</v>
      </c>
      <c r="E8572" s="10" t="s">
        <v>6</v>
      </c>
      <c r="F8572" s="10" t="s">
        <v>324</v>
      </c>
      <c r="G8572" s="10">
        <v>0.06</v>
      </c>
      <c r="H8572" s="10">
        <v>0</v>
      </c>
      <c r="I8572" s="10">
        <v>0</v>
      </c>
      <c r="J8572" s="10">
        <v>0</v>
      </c>
      <c r="K8572" s="10">
        <v>7.0000000000000007E-2</v>
      </c>
    </row>
    <row r="8573" spans="1:11" x14ac:dyDescent="0.35">
      <c r="A8573" s="9">
        <v>12176</v>
      </c>
      <c r="B8573" s="9" t="s">
        <v>5040</v>
      </c>
      <c r="C8573" s="9" t="s">
        <v>72</v>
      </c>
      <c r="D8573" s="9">
        <v>1997</v>
      </c>
      <c r="E8573" s="9" t="s">
        <v>3</v>
      </c>
      <c r="F8573" s="9" t="s">
        <v>91</v>
      </c>
      <c r="G8573" s="9">
        <v>0</v>
      </c>
      <c r="H8573" s="9">
        <v>0</v>
      </c>
      <c r="I8573" s="9">
        <v>0.06</v>
      </c>
      <c r="J8573" s="9">
        <v>0</v>
      </c>
      <c r="K8573" s="9">
        <v>7.0000000000000007E-2</v>
      </c>
    </row>
    <row r="8574" spans="1:11" x14ac:dyDescent="0.35">
      <c r="A8574" s="10">
        <v>12177</v>
      </c>
      <c r="B8574" s="10" t="s">
        <v>5041</v>
      </c>
      <c r="C8574" s="10" t="s">
        <v>69</v>
      </c>
      <c r="D8574" s="10">
        <v>2010</v>
      </c>
      <c r="E8574" s="10" t="s">
        <v>1</v>
      </c>
      <c r="F8574" s="10" t="s">
        <v>111</v>
      </c>
      <c r="G8574" s="10">
        <v>0</v>
      </c>
      <c r="H8574" s="10">
        <v>0</v>
      </c>
      <c r="I8574" s="10">
        <v>7.0000000000000007E-2</v>
      </c>
      <c r="J8574" s="10">
        <v>0</v>
      </c>
      <c r="K8574" s="10">
        <v>7.0000000000000007E-2</v>
      </c>
    </row>
    <row r="8575" spans="1:11" x14ac:dyDescent="0.35">
      <c r="A8575" s="9">
        <v>12178</v>
      </c>
      <c r="B8575" s="9" t="s">
        <v>5042</v>
      </c>
      <c r="C8575" s="9" t="s">
        <v>44</v>
      </c>
      <c r="D8575" s="9">
        <v>2007</v>
      </c>
      <c r="E8575" s="9" t="s">
        <v>12</v>
      </c>
      <c r="F8575" s="9" t="s">
        <v>63</v>
      </c>
      <c r="G8575" s="9">
        <v>0.05</v>
      </c>
      <c r="H8575" s="9">
        <v>0</v>
      </c>
      <c r="I8575" s="9">
        <v>0.01</v>
      </c>
      <c r="J8575" s="9">
        <v>0.01</v>
      </c>
      <c r="K8575" s="9">
        <v>7.0000000000000007E-2</v>
      </c>
    </row>
    <row r="8576" spans="1:11" x14ac:dyDescent="0.35">
      <c r="A8576" s="10">
        <v>12179</v>
      </c>
      <c r="B8576" s="10" t="s">
        <v>5043</v>
      </c>
      <c r="C8576" s="10" t="s">
        <v>94</v>
      </c>
      <c r="D8576" s="10">
        <v>2007</v>
      </c>
      <c r="E8576" s="10" t="s">
        <v>12</v>
      </c>
      <c r="F8576" s="10" t="s">
        <v>40</v>
      </c>
      <c r="G8576" s="10">
        <v>0</v>
      </c>
      <c r="H8576" s="10">
        <v>0.05</v>
      </c>
      <c r="I8576" s="10">
        <v>0</v>
      </c>
      <c r="J8576" s="10">
        <v>0.01</v>
      </c>
      <c r="K8576" s="10">
        <v>7.0000000000000007E-2</v>
      </c>
    </row>
    <row r="8577" spans="1:11" x14ac:dyDescent="0.35">
      <c r="A8577" s="9">
        <v>12180</v>
      </c>
      <c r="B8577" s="9" t="s">
        <v>5044</v>
      </c>
      <c r="C8577" s="9" t="s">
        <v>72</v>
      </c>
      <c r="D8577" s="9">
        <v>1998</v>
      </c>
      <c r="E8577" s="9" t="s">
        <v>10</v>
      </c>
      <c r="F8577" s="9" t="s">
        <v>57</v>
      </c>
      <c r="G8577" s="9">
        <v>0.04</v>
      </c>
      <c r="H8577" s="9">
        <v>0.03</v>
      </c>
      <c r="I8577" s="9">
        <v>0</v>
      </c>
      <c r="J8577" s="9">
        <v>0</v>
      </c>
      <c r="K8577" s="9">
        <v>7.0000000000000007E-2</v>
      </c>
    </row>
    <row r="8578" spans="1:11" x14ac:dyDescent="0.35">
      <c r="A8578" s="10">
        <v>12181</v>
      </c>
      <c r="B8578" s="10" t="s">
        <v>5045</v>
      </c>
      <c r="C8578" s="10" t="s">
        <v>44</v>
      </c>
      <c r="D8578" s="10">
        <v>2007</v>
      </c>
      <c r="E8578" s="10" t="s">
        <v>4</v>
      </c>
      <c r="F8578" s="10" t="s">
        <v>5046</v>
      </c>
      <c r="G8578" s="10">
        <v>0.06</v>
      </c>
      <c r="H8578" s="10">
        <v>0</v>
      </c>
      <c r="I8578" s="10">
        <v>0</v>
      </c>
      <c r="J8578" s="10">
        <v>0.01</v>
      </c>
      <c r="K8578" s="10">
        <v>7.0000000000000007E-2</v>
      </c>
    </row>
    <row r="8579" spans="1:11" x14ac:dyDescent="0.35">
      <c r="A8579" s="9">
        <v>12182</v>
      </c>
      <c r="B8579" s="9" t="s">
        <v>5047</v>
      </c>
      <c r="C8579" s="9" t="s">
        <v>72</v>
      </c>
      <c r="D8579" s="9">
        <v>1996</v>
      </c>
      <c r="E8579" s="9" t="s">
        <v>1</v>
      </c>
      <c r="F8579" s="9" t="s">
        <v>38</v>
      </c>
      <c r="G8579" s="9">
        <v>0.04</v>
      </c>
      <c r="H8579" s="9">
        <v>0.03</v>
      </c>
      <c r="I8579" s="9">
        <v>0</v>
      </c>
      <c r="J8579" s="9">
        <v>0</v>
      </c>
      <c r="K8579" s="9">
        <v>7.0000000000000007E-2</v>
      </c>
    </row>
    <row r="8580" spans="1:11" x14ac:dyDescent="0.35">
      <c r="A8580" s="10">
        <v>12183</v>
      </c>
      <c r="B8580" s="10" t="s">
        <v>5048</v>
      </c>
      <c r="C8580" s="10" t="s">
        <v>69</v>
      </c>
      <c r="D8580" s="10">
        <v>2011</v>
      </c>
      <c r="E8580" s="10" t="s">
        <v>12</v>
      </c>
      <c r="F8580" s="10" t="s">
        <v>111</v>
      </c>
      <c r="G8580" s="10">
        <v>0</v>
      </c>
      <c r="H8580" s="10">
        <v>0</v>
      </c>
      <c r="I8580" s="10">
        <v>7.0000000000000007E-2</v>
      </c>
      <c r="J8580" s="10">
        <v>0</v>
      </c>
      <c r="K8580" s="10">
        <v>7.0000000000000007E-2</v>
      </c>
    </row>
    <row r="8581" spans="1:11" x14ac:dyDescent="0.35">
      <c r="A8581" s="9">
        <v>12184</v>
      </c>
      <c r="B8581" s="9" t="s">
        <v>1521</v>
      </c>
      <c r="C8581" s="9" t="s">
        <v>183</v>
      </c>
      <c r="D8581" s="9">
        <v>2014</v>
      </c>
      <c r="E8581" s="9" t="s">
        <v>9</v>
      </c>
      <c r="F8581" s="9" t="s">
        <v>43</v>
      </c>
      <c r="G8581" s="9">
        <v>0.05</v>
      </c>
      <c r="H8581" s="9">
        <v>0.01</v>
      </c>
      <c r="I8581" s="9">
        <v>0</v>
      </c>
      <c r="J8581" s="9">
        <v>0.01</v>
      </c>
      <c r="K8581" s="9">
        <v>7.0000000000000007E-2</v>
      </c>
    </row>
    <row r="8582" spans="1:11" x14ac:dyDescent="0.35">
      <c r="A8582" s="10">
        <v>12185</v>
      </c>
      <c r="B8582" s="10" t="s">
        <v>5049</v>
      </c>
      <c r="C8582" s="10" t="s">
        <v>44</v>
      </c>
      <c r="D8582" s="10">
        <v>2006</v>
      </c>
      <c r="E8582" s="10" t="s">
        <v>6</v>
      </c>
      <c r="F8582" s="10" t="s">
        <v>5050</v>
      </c>
      <c r="G8582" s="10">
        <v>0</v>
      </c>
      <c r="H8582" s="10">
        <v>0</v>
      </c>
      <c r="I8582" s="10">
        <v>7.0000000000000007E-2</v>
      </c>
      <c r="J8582" s="10">
        <v>0</v>
      </c>
      <c r="K8582" s="10">
        <v>7.0000000000000007E-2</v>
      </c>
    </row>
    <row r="8583" spans="1:11" x14ac:dyDescent="0.35">
      <c r="A8583" s="9">
        <v>12186</v>
      </c>
      <c r="B8583" s="9" t="s">
        <v>2917</v>
      </c>
      <c r="C8583" s="9" t="s">
        <v>39</v>
      </c>
      <c r="D8583" s="12" t="s">
        <v>145</v>
      </c>
      <c r="E8583" s="9" t="s">
        <v>3</v>
      </c>
      <c r="F8583" s="9" t="s">
        <v>134</v>
      </c>
      <c r="G8583" s="9">
        <v>0.05</v>
      </c>
      <c r="H8583" s="9">
        <v>0.01</v>
      </c>
      <c r="I8583" s="9">
        <v>0</v>
      </c>
      <c r="J8583" s="9">
        <v>0</v>
      </c>
      <c r="K8583" s="9">
        <v>7.0000000000000007E-2</v>
      </c>
    </row>
    <row r="8584" spans="1:11" x14ac:dyDescent="0.35">
      <c r="A8584" s="10">
        <v>12187</v>
      </c>
      <c r="B8584" s="10" t="s">
        <v>5051</v>
      </c>
      <c r="C8584" s="10" t="s">
        <v>49</v>
      </c>
      <c r="D8584" s="10">
        <v>2008</v>
      </c>
      <c r="E8584" s="10" t="s">
        <v>6</v>
      </c>
      <c r="F8584" s="10" t="s">
        <v>61</v>
      </c>
      <c r="G8584" s="10">
        <v>0.06</v>
      </c>
      <c r="H8584" s="10">
        <v>0</v>
      </c>
      <c r="I8584" s="10">
        <v>0</v>
      </c>
      <c r="J8584" s="10">
        <v>0.01</v>
      </c>
      <c r="K8584" s="10">
        <v>7.0000000000000007E-2</v>
      </c>
    </row>
    <row r="8585" spans="1:11" x14ac:dyDescent="0.35">
      <c r="A8585" s="9">
        <v>12188</v>
      </c>
      <c r="B8585" s="9" t="s">
        <v>5052</v>
      </c>
      <c r="C8585" s="9" t="s">
        <v>44</v>
      </c>
      <c r="D8585" s="9">
        <v>2009</v>
      </c>
      <c r="E8585" s="9" t="s">
        <v>8</v>
      </c>
      <c r="F8585" s="9" t="s">
        <v>50</v>
      </c>
      <c r="G8585" s="9">
        <v>0.06</v>
      </c>
      <c r="H8585" s="9">
        <v>0</v>
      </c>
      <c r="I8585" s="9">
        <v>0</v>
      </c>
      <c r="J8585" s="9">
        <v>0.01</v>
      </c>
      <c r="K8585" s="9">
        <v>7.0000000000000007E-2</v>
      </c>
    </row>
    <row r="8586" spans="1:11" x14ac:dyDescent="0.35">
      <c r="A8586" s="10">
        <v>12189</v>
      </c>
      <c r="B8586" s="10" t="s">
        <v>5053</v>
      </c>
      <c r="C8586" s="10" t="s">
        <v>34</v>
      </c>
      <c r="D8586" s="10">
        <v>2005</v>
      </c>
      <c r="E8586" s="10" t="s">
        <v>10</v>
      </c>
      <c r="F8586" s="10" t="s">
        <v>1251</v>
      </c>
      <c r="G8586" s="10">
        <v>0.03</v>
      </c>
      <c r="H8586" s="10">
        <v>0.03</v>
      </c>
      <c r="I8586" s="10">
        <v>0</v>
      </c>
      <c r="J8586" s="10">
        <v>0.01</v>
      </c>
      <c r="K8586" s="10">
        <v>7.0000000000000007E-2</v>
      </c>
    </row>
    <row r="8587" spans="1:11" x14ac:dyDescent="0.35">
      <c r="A8587" s="9">
        <v>12190</v>
      </c>
      <c r="B8587" s="9" t="s">
        <v>5054</v>
      </c>
      <c r="C8587" s="9" t="s">
        <v>42</v>
      </c>
      <c r="D8587" s="9">
        <v>2009</v>
      </c>
      <c r="E8587" s="9" t="s">
        <v>10</v>
      </c>
      <c r="F8587" s="9" t="s">
        <v>84</v>
      </c>
      <c r="G8587" s="9">
        <v>0.06</v>
      </c>
      <c r="H8587" s="9">
        <v>0</v>
      </c>
      <c r="I8587" s="9">
        <v>0</v>
      </c>
      <c r="J8587" s="9">
        <v>0</v>
      </c>
      <c r="K8587" s="9">
        <v>7.0000000000000007E-2</v>
      </c>
    </row>
    <row r="8588" spans="1:11" x14ac:dyDescent="0.35">
      <c r="A8588" s="10">
        <v>12191</v>
      </c>
      <c r="B8588" s="10" t="s">
        <v>3040</v>
      </c>
      <c r="C8588" s="10" t="s">
        <v>72</v>
      </c>
      <c r="D8588" s="10">
        <v>2001</v>
      </c>
      <c r="E8588" s="10" t="s">
        <v>9</v>
      </c>
      <c r="F8588" s="10" t="s">
        <v>100</v>
      </c>
      <c r="G8588" s="10">
        <v>0.04</v>
      </c>
      <c r="H8588" s="10">
        <v>0.02</v>
      </c>
      <c r="I8588" s="10">
        <v>0</v>
      </c>
      <c r="J8588" s="10">
        <v>0</v>
      </c>
      <c r="K8588" s="10">
        <v>7.0000000000000007E-2</v>
      </c>
    </row>
    <row r="8589" spans="1:11" x14ac:dyDescent="0.35">
      <c r="A8589" s="9">
        <v>12192</v>
      </c>
      <c r="B8589" s="9" t="s">
        <v>5055</v>
      </c>
      <c r="C8589" s="9" t="s">
        <v>36</v>
      </c>
      <c r="D8589" s="9">
        <v>2005</v>
      </c>
      <c r="E8589" s="9" t="s">
        <v>6</v>
      </c>
      <c r="F8589" s="9" t="s">
        <v>356</v>
      </c>
      <c r="G8589" s="9">
        <v>0.05</v>
      </c>
      <c r="H8589" s="9">
        <v>0.02</v>
      </c>
      <c r="I8589" s="9">
        <v>0</v>
      </c>
      <c r="J8589" s="9">
        <v>0</v>
      </c>
      <c r="K8589" s="9">
        <v>7.0000000000000007E-2</v>
      </c>
    </row>
    <row r="8590" spans="1:11" x14ac:dyDescent="0.35">
      <c r="A8590" s="10">
        <v>12193</v>
      </c>
      <c r="B8590" s="10" t="s">
        <v>5056</v>
      </c>
      <c r="C8590" s="10" t="s">
        <v>34</v>
      </c>
      <c r="D8590" s="10">
        <v>2010</v>
      </c>
      <c r="E8590" s="10" t="s">
        <v>11</v>
      </c>
      <c r="F8590" s="10" t="s">
        <v>3743</v>
      </c>
      <c r="G8590" s="10">
        <v>0</v>
      </c>
      <c r="H8590" s="10">
        <v>0</v>
      </c>
      <c r="I8590" s="10">
        <v>7.0000000000000007E-2</v>
      </c>
      <c r="J8590" s="10">
        <v>0</v>
      </c>
      <c r="K8590" s="10">
        <v>7.0000000000000007E-2</v>
      </c>
    </row>
    <row r="8591" spans="1:11" x14ac:dyDescent="0.35">
      <c r="A8591" s="9">
        <v>12194</v>
      </c>
      <c r="B8591" s="9" t="s">
        <v>5057</v>
      </c>
      <c r="C8591" s="9" t="s">
        <v>69</v>
      </c>
      <c r="D8591" s="9">
        <v>2010</v>
      </c>
      <c r="E8591" s="9" t="s">
        <v>2</v>
      </c>
      <c r="F8591" s="9" t="s">
        <v>57</v>
      </c>
      <c r="G8591" s="9">
        <v>0</v>
      </c>
      <c r="H8591" s="9">
        <v>0.05</v>
      </c>
      <c r="I8591" s="9">
        <v>0</v>
      </c>
      <c r="J8591" s="9">
        <v>0.02</v>
      </c>
      <c r="K8591" s="9">
        <v>7.0000000000000007E-2</v>
      </c>
    </row>
    <row r="8592" spans="1:11" x14ac:dyDescent="0.35">
      <c r="A8592" s="10">
        <v>12195</v>
      </c>
      <c r="B8592" s="10" t="s">
        <v>2332</v>
      </c>
      <c r="C8592" s="10" t="s">
        <v>56</v>
      </c>
      <c r="D8592" s="10">
        <v>2014</v>
      </c>
      <c r="E8592" s="10" t="s">
        <v>4</v>
      </c>
      <c r="F8592" s="10" t="s">
        <v>1742</v>
      </c>
      <c r="G8592" s="10">
        <v>0</v>
      </c>
      <c r="H8592" s="10">
        <v>0</v>
      </c>
      <c r="I8592" s="10">
        <v>7.0000000000000007E-2</v>
      </c>
      <c r="J8592" s="10">
        <v>0</v>
      </c>
      <c r="K8592" s="10">
        <v>7.0000000000000007E-2</v>
      </c>
    </row>
    <row r="8593" spans="1:11" x14ac:dyDescent="0.35">
      <c r="A8593" s="9">
        <v>12196</v>
      </c>
      <c r="B8593" s="9" t="s">
        <v>5058</v>
      </c>
      <c r="C8593" s="9" t="s">
        <v>34</v>
      </c>
      <c r="D8593" s="9">
        <v>2004</v>
      </c>
      <c r="E8593" s="9" t="s">
        <v>8</v>
      </c>
      <c r="F8593" s="9" t="s">
        <v>194</v>
      </c>
      <c r="G8593" s="9">
        <v>0.03</v>
      </c>
      <c r="H8593" s="9">
        <v>0.03</v>
      </c>
      <c r="I8593" s="9">
        <v>0</v>
      </c>
      <c r="J8593" s="9">
        <v>0.01</v>
      </c>
      <c r="K8593" s="9">
        <v>7.0000000000000007E-2</v>
      </c>
    </row>
    <row r="8594" spans="1:11" x14ac:dyDescent="0.35">
      <c r="A8594" s="10">
        <v>12197</v>
      </c>
      <c r="B8594" s="10" t="s">
        <v>5059</v>
      </c>
      <c r="C8594" s="10" t="s">
        <v>49</v>
      </c>
      <c r="D8594" s="10">
        <v>2007</v>
      </c>
      <c r="E8594" s="10" t="s">
        <v>4</v>
      </c>
      <c r="F8594" s="10" t="s">
        <v>46</v>
      </c>
      <c r="G8594" s="10">
        <v>0</v>
      </c>
      <c r="H8594" s="10">
        <v>0</v>
      </c>
      <c r="I8594" s="10">
        <v>7.0000000000000007E-2</v>
      </c>
      <c r="J8594" s="10">
        <v>0</v>
      </c>
      <c r="K8594" s="10">
        <v>7.0000000000000007E-2</v>
      </c>
    </row>
    <row r="8595" spans="1:11" x14ac:dyDescent="0.35">
      <c r="A8595" s="9">
        <v>12198</v>
      </c>
      <c r="B8595" s="9" t="s">
        <v>2780</v>
      </c>
      <c r="C8595" s="9" t="s">
        <v>70</v>
      </c>
      <c r="D8595" s="9">
        <v>2011</v>
      </c>
      <c r="E8595" s="9" t="s">
        <v>3</v>
      </c>
      <c r="F8595" s="9" t="s">
        <v>751</v>
      </c>
      <c r="G8595" s="9">
        <v>0</v>
      </c>
      <c r="H8595" s="9">
        <v>0.06</v>
      </c>
      <c r="I8595" s="9">
        <v>0</v>
      </c>
      <c r="J8595" s="9">
        <v>0.01</v>
      </c>
      <c r="K8595" s="9">
        <v>7.0000000000000007E-2</v>
      </c>
    </row>
    <row r="8596" spans="1:11" x14ac:dyDescent="0.35">
      <c r="A8596" s="10">
        <v>12199</v>
      </c>
      <c r="B8596" s="10" t="s">
        <v>5060</v>
      </c>
      <c r="C8596" s="10" t="s">
        <v>102</v>
      </c>
      <c r="D8596" s="10">
        <v>2015</v>
      </c>
      <c r="E8596" s="10" t="s">
        <v>4</v>
      </c>
      <c r="F8596" s="10" t="s">
        <v>2154</v>
      </c>
      <c r="G8596" s="10">
        <v>0.02</v>
      </c>
      <c r="H8596" s="10">
        <v>0</v>
      </c>
      <c r="I8596" s="10">
        <v>0.05</v>
      </c>
      <c r="J8596" s="10">
        <v>0</v>
      </c>
      <c r="K8596" s="10">
        <v>7.0000000000000007E-2</v>
      </c>
    </row>
    <row r="8597" spans="1:11" x14ac:dyDescent="0.35">
      <c r="A8597" s="9">
        <v>12200</v>
      </c>
      <c r="B8597" s="9" t="s">
        <v>2062</v>
      </c>
      <c r="C8597" s="9" t="s">
        <v>149</v>
      </c>
      <c r="D8597" s="9">
        <v>2004</v>
      </c>
      <c r="E8597" s="9" t="s">
        <v>1</v>
      </c>
      <c r="F8597" s="9" t="s">
        <v>43</v>
      </c>
      <c r="G8597" s="9">
        <v>0.05</v>
      </c>
      <c r="H8597" s="9">
        <v>0.01</v>
      </c>
      <c r="I8597" s="9">
        <v>0</v>
      </c>
      <c r="J8597" s="9">
        <v>0</v>
      </c>
      <c r="K8597" s="9">
        <v>7.0000000000000007E-2</v>
      </c>
    </row>
    <row r="8598" spans="1:11" x14ac:dyDescent="0.35">
      <c r="A8598" s="10">
        <v>12201</v>
      </c>
      <c r="B8598" s="10" t="s">
        <v>3234</v>
      </c>
      <c r="C8598" s="10" t="s">
        <v>149</v>
      </c>
      <c r="D8598" s="10">
        <v>2003</v>
      </c>
      <c r="E8598" s="10" t="s">
        <v>12</v>
      </c>
      <c r="F8598" s="10" t="s">
        <v>46</v>
      </c>
      <c r="G8598" s="10">
        <v>0.05</v>
      </c>
      <c r="H8598" s="10">
        <v>0.01</v>
      </c>
      <c r="I8598" s="10">
        <v>0</v>
      </c>
      <c r="J8598" s="10">
        <v>0</v>
      </c>
      <c r="K8598" s="10">
        <v>7.0000000000000007E-2</v>
      </c>
    </row>
    <row r="8599" spans="1:11" x14ac:dyDescent="0.35">
      <c r="A8599" s="9">
        <v>12202</v>
      </c>
      <c r="B8599" s="9" t="s">
        <v>5061</v>
      </c>
      <c r="C8599" s="9" t="s">
        <v>42</v>
      </c>
      <c r="D8599" s="9">
        <v>2009</v>
      </c>
      <c r="E8599" s="9" t="s">
        <v>8</v>
      </c>
      <c r="F8599" s="9" t="s">
        <v>86</v>
      </c>
      <c r="G8599" s="9">
        <v>0.06</v>
      </c>
      <c r="H8599" s="9">
        <v>0</v>
      </c>
      <c r="I8599" s="9">
        <v>0</v>
      </c>
      <c r="J8599" s="9">
        <v>0</v>
      </c>
      <c r="K8599" s="9">
        <v>7.0000000000000007E-2</v>
      </c>
    </row>
    <row r="8600" spans="1:11" x14ac:dyDescent="0.35">
      <c r="A8600" s="10">
        <v>12203</v>
      </c>
      <c r="B8600" s="10" t="s">
        <v>5062</v>
      </c>
      <c r="C8600" s="10" t="s">
        <v>49</v>
      </c>
      <c r="D8600" s="10">
        <v>2011</v>
      </c>
      <c r="E8600" s="10" t="s">
        <v>2</v>
      </c>
      <c r="F8600" s="10" t="s">
        <v>466</v>
      </c>
      <c r="G8600" s="10">
        <v>0.06</v>
      </c>
      <c r="H8600" s="10">
        <v>0</v>
      </c>
      <c r="I8600" s="10">
        <v>0</v>
      </c>
      <c r="J8600" s="10">
        <v>0</v>
      </c>
      <c r="K8600" s="10">
        <v>7.0000000000000007E-2</v>
      </c>
    </row>
    <row r="8601" spans="1:11" x14ac:dyDescent="0.35">
      <c r="A8601" s="9">
        <v>12204</v>
      </c>
      <c r="B8601" s="9" t="s">
        <v>5063</v>
      </c>
      <c r="C8601" s="9" t="s">
        <v>44</v>
      </c>
      <c r="D8601" s="9">
        <v>2005</v>
      </c>
      <c r="E8601" s="9" t="s">
        <v>2</v>
      </c>
      <c r="F8601" s="9" t="s">
        <v>52</v>
      </c>
      <c r="G8601" s="9">
        <v>0.06</v>
      </c>
      <c r="H8601" s="9">
        <v>0</v>
      </c>
      <c r="I8601" s="9">
        <v>0</v>
      </c>
      <c r="J8601" s="9">
        <v>0.01</v>
      </c>
      <c r="K8601" s="9">
        <v>7.0000000000000007E-2</v>
      </c>
    </row>
    <row r="8602" spans="1:11" x14ac:dyDescent="0.35">
      <c r="A8602" s="10">
        <v>12205</v>
      </c>
      <c r="B8602" s="10" t="s">
        <v>569</v>
      </c>
      <c r="C8602" s="10" t="s">
        <v>94</v>
      </c>
      <c r="D8602" s="10">
        <v>2010</v>
      </c>
      <c r="E8602" s="10" t="s">
        <v>9</v>
      </c>
      <c r="F8602" s="10" t="s">
        <v>59</v>
      </c>
      <c r="G8602" s="10">
        <v>0.06</v>
      </c>
      <c r="H8602" s="10">
        <v>0</v>
      </c>
      <c r="I8602" s="10">
        <v>0</v>
      </c>
      <c r="J8602" s="10">
        <v>0</v>
      </c>
      <c r="K8602" s="10">
        <v>7.0000000000000007E-2</v>
      </c>
    </row>
    <row r="8603" spans="1:11" x14ac:dyDescent="0.35">
      <c r="A8603" s="9">
        <v>12206</v>
      </c>
      <c r="B8603" s="9" t="s">
        <v>5064</v>
      </c>
      <c r="C8603" s="9" t="s">
        <v>34</v>
      </c>
      <c r="D8603" s="9">
        <v>2001</v>
      </c>
      <c r="E8603" s="9" t="s">
        <v>11</v>
      </c>
      <c r="F8603" s="9" t="s">
        <v>5065</v>
      </c>
      <c r="G8603" s="9">
        <v>0</v>
      </c>
      <c r="H8603" s="9">
        <v>0</v>
      </c>
      <c r="I8603" s="9">
        <v>7.0000000000000007E-2</v>
      </c>
      <c r="J8603" s="9">
        <v>0</v>
      </c>
      <c r="K8603" s="9">
        <v>7.0000000000000007E-2</v>
      </c>
    </row>
    <row r="8604" spans="1:11" x14ac:dyDescent="0.35">
      <c r="A8604" s="10">
        <v>12207</v>
      </c>
      <c r="B8604" s="10" t="s">
        <v>5066</v>
      </c>
      <c r="C8604" s="10" t="s">
        <v>69</v>
      </c>
      <c r="D8604" s="10">
        <v>2013</v>
      </c>
      <c r="E8604" s="10" t="s">
        <v>4</v>
      </c>
      <c r="F8604" s="10" t="s">
        <v>174</v>
      </c>
      <c r="G8604" s="10">
        <v>0</v>
      </c>
      <c r="H8604" s="10">
        <v>0</v>
      </c>
      <c r="I8604" s="10">
        <v>0.06</v>
      </c>
      <c r="J8604" s="10">
        <v>0</v>
      </c>
      <c r="K8604" s="10">
        <v>7.0000000000000007E-2</v>
      </c>
    </row>
    <row r="8605" spans="1:11" x14ac:dyDescent="0.35">
      <c r="A8605" s="9">
        <v>12208</v>
      </c>
      <c r="B8605" s="9" t="s">
        <v>5067</v>
      </c>
      <c r="C8605" s="9" t="s">
        <v>34</v>
      </c>
      <c r="D8605" s="9">
        <v>2006</v>
      </c>
      <c r="E8605" s="9" t="s">
        <v>4</v>
      </c>
      <c r="F8605" s="9" t="s">
        <v>57</v>
      </c>
      <c r="G8605" s="9">
        <v>0</v>
      </c>
      <c r="H8605" s="9">
        <v>0</v>
      </c>
      <c r="I8605" s="9">
        <v>7.0000000000000007E-2</v>
      </c>
      <c r="J8605" s="9">
        <v>0</v>
      </c>
      <c r="K8605" s="9">
        <v>7.0000000000000007E-2</v>
      </c>
    </row>
    <row r="8606" spans="1:11" x14ac:dyDescent="0.35">
      <c r="A8606" s="10">
        <v>12209</v>
      </c>
      <c r="B8606" s="10" t="s">
        <v>1028</v>
      </c>
      <c r="C8606" s="10" t="s">
        <v>39</v>
      </c>
      <c r="D8606" s="10">
        <v>2005</v>
      </c>
      <c r="E8606" s="10" t="s">
        <v>6</v>
      </c>
      <c r="F8606" s="10" t="s">
        <v>38</v>
      </c>
      <c r="G8606" s="10">
        <v>0.05</v>
      </c>
      <c r="H8606" s="10">
        <v>0.01</v>
      </c>
      <c r="I8606" s="10">
        <v>0</v>
      </c>
      <c r="J8606" s="10">
        <v>0</v>
      </c>
      <c r="K8606" s="10">
        <v>7.0000000000000007E-2</v>
      </c>
    </row>
    <row r="8607" spans="1:11" x14ac:dyDescent="0.35">
      <c r="A8607" s="9">
        <v>12210</v>
      </c>
      <c r="B8607" s="9" t="s">
        <v>5068</v>
      </c>
      <c r="C8607" s="9" t="s">
        <v>42</v>
      </c>
      <c r="D8607" s="9">
        <v>2009</v>
      </c>
      <c r="E8607" s="9" t="s">
        <v>6</v>
      </c>
      <c r="F8607" s="9" t="s">
        <v>642</v>
      </c>
      <c r="G8607" s="9">
        <v>0.06</v>
      </c>
      <c r="H8607" s="9">
        <v>0</v>
      </c>
      <c r="I8607" s="9">
        <v>0</v>
      </c>
      <c r="J8607" s="9">
        <v>0</v>
      </c>
      <c r="K8607" s="9">
        <v>7.0000000000000007E-2</v>
      </c>
    </row>
    <row r="8608" spans="1:11" x14ac:dyDescent="0.35">
      <c r="A8608" s="10">
        <v>12211</v>
      </c>
      <c r="B8608" s="10" t="s">
        <v>5069</v>
      </c>
      <c r="C8608" s="10" t="s">
        <v>34</v>
      </c>
      <c r="D8608" s="10">
        <v>2006</v>
      </c>
      <c r="E8608" s="10" t="s">
        <v>11</v>
      </c>
      <c r="F8608" s="10" t="s">
        <v>5070</v>
      </c>
      <c r="G8608" s="10">
        <v>0</v>
      </c>
      <c r="H8608" s="10">
        <v>0</v>
      </c>
      <c r="I8608" s="10">
        <v>7.0000000000000007E-2</v>
      </c>
      <c r="J8608" s="10">
        <v>0</v>
      </c>
      <c r="K8608" s="10">
        <v>7.0000000000000007E-2</v>
      </c>
    </row>
    <row r="8609" spans="1:11" x14ac:dyDescent="0.35">
      <c r="A8609" s="9">
        <v>12212</v>
      </c>
      <c r="B8609" s="9" t="s">
        <v>5071</v>
      </c>
      <c r="C8609" s="9" t="s">
        <v>72</v>
      </c>
      <c r="D8609" s="9">
        <v>1997</v>
      </c>
      <c r="E8609" s="9" t="s">
        <v>2</v>
      </c>
      <c r="F8609" s="9" t="s">
        <v>1473</v>
      </c>
      <c r="G8609" s="9">
        <v>0.04</v>
      </c>
      <c r="H8609" s="9">
        <v>0.02</v>
      </c>
      <c r="I8609" s="9">
        <v>0</v>
      </c>
      <c r="J8609" s="9">
        <v>0</v>
      </c>
      <c r="K8609" s="9">
        <v>7.0000000000000007E-2</v>
      </c>
    </row>
    <row r="8610" spans="1:11" x14ac:dyDescent="0.35">
      <c r="A8610" s="10">
        <v>12213</v>
      </c>
      <c r="B8610" s="10" t="s">
        <v>5072</v>
      </c>
      <c r="C8610" s="10" t="s">
        <v>56</v>
      </c>
      <c r="D8610" s="10">
        <v>2012</v>
      </c>
      <c r="E8610" s="10" t="s">
        <v>3</v>
      </c>
      <c r="F8610" s="10" t="s">
        <v>57</v>
      </c>
      <c r="G8610" s="10">
        <v>0</v>
      </c>
      <c r="H8610" s="10">
        <v>0.05</v>
      </c>
      <c r="I8610" s="10">
        <v>0</v>
      </c>
      <c r="J8610" s="10">
        <v>0.02</v>
      </c>
      <c r="K8610" s="10">
        <v>7.0000000000000007E-2</v>
      </c>
    </row>
    <row r="8611" spans="1:11" x14ac:dyDescent="0.35">
      <c r="A8611" s="9">
        <v>12214</v>
      </c>
      <c r="B8611" s="9" t="s">
        <v>3682</v>
      </c>
      <c r="C8611" s="9" t="s">
        <v>70</v>
      </c>
      <c r="D8611" s="12" t="s">
        <v>145</v>
      </c>
      <c r="E8611" s="9" t="s">
        <v>6</v>
      </c>
      <c r="F8611" s="9" t="s">
        <v>134</v>
      </c>
      <c r="G8611" s="9">
        <v>0.06</v>
      </c>
      <c r="H8611" s="9">
        <v>0</v>
      </c>
      <c r="I8611" s="9">
        <v>0</v>
      </c>
      <c r="J8611" s="9">
        <v>0</v>
      </c>
      <c r="K8611" s="9">
        <v>7.0000000000000007E-2</v>
      </c>
    </row>
    <row r="8612" spans="1:11" x14ac:dyDescent="0.35">
      <c r="A8612" s="10">
        <v>12215</v>
      </c>
      <c r="B8612" s="10" t="s">
        <v>5073</v>
      </c>
      <c r="C8612" s="10" t="s">
        <v>34</v>
      </c>
      <c r="D8612" s="10">
        <v>2004</v>
      </c>
      <c r="E8612" s="10" t="s">
        <v>4</v>
      </c>
      <c r="F8612" s="10" t="s">
        <v>2330</v>
      </c>
      <c r="G8612" s="10">
        <v>0.03</v>
      </c>
      <c r="H8612" s="10">
        <v>0.03</v>
      </c>
      <c r="I8612" s="10">
        <v>0</v>
      </c>
      <c r="J8612" s="10">
        <v>0.01</v>
      </c>
      <c r="K8612" s="10">
        <v>7.0000000000000007E-2</v>
      </c>
    </row>
    <row r="8613" spans="1:11" x14ac:dyDescent="0.35">
      <c r="A8613" s="9">
        <v>12216</v>
      </c>
      <c r="B8613" s="9" t="s">
        <v>5074</v>
      </c>
      <c r="C8613" s="9" t="s">
        <v>49</v>
      </c>
      <c r="D8613" s="9">
        <v>2010</v>
      </c>
      <c r="E8613" s="9" t="s">
        <v>6</v>
      </c>
      <c r="F8613" s="9" t="s">
        <v>3430</v>
      </c>
      <c r="G8613" s="9">
        <v>0.04</v>
      </c>
      <c r="H8613" s="9">
        <v>0.02</v>
      </c>
      <c r="I8613" s="9">
        <v>0</v>
      </c>
      <c r="J8613" s="9">
        <v>0.01</v>
      </c>
      <c r="K8613" s="9">
        <v>7.0000000000000007E-2</v>
      </c>
    </row>
    <row r="8614" spans="1:11" x14ac:dyDescent="0.35">
      <c r="A8614" s="10">
        <v>12217</v>
      </c>
      <c r="B8614" s="10" t="s">
        <v>5075</v>
      </c>
      <c r="C8614" s="10" t="s">
        <v>70</v>
      </c>
      <c r="D8614" s="10">
        <v>2011</v>
      </c>
      <c r="E8614" s="10" t="s">
        <v>3</v>
      </c>
      <c r="F8614" s="10" t="s">
        <v>4073</v>
      </c>
      <c r="G8614" s="10">
        <v>0.06</v>
      </c>
      <c r="H8614" s="10">
        <v>0</v>
      </c>
      <c r="I8614" s="10">
        <v>0</v>
      </c>
      <c r="J8614" s="10">
        <v>0</v>
      </c>
      <c r="K8614" s="10">
        <v>7.0000000000000007E-2</v>
      </c>
    </row>
    <row r="8615" spans="1:11" x14ac:dyDescent="0.35">
      <c r="A8615" s="9">
        <v>12218</v>
      </c>
      <c r="B8615" s="9" t="s">
        <v>740</v>
      </c>
      <c r="C8615" s="9" t="s">
        <v>183</v>
      </c>
      <c r="D8615" s="9">
        <v>2014</v>
      </c>
      <c r="E8615" s="9" t="s">
        <v>9</v>
      </c>
      <c r="F8615" s="9" t="s">
        <v>75</v>
      </c>
      <c r="G8615" s="9">
        <v>0</v>
      </c>
      <c r="H8615" s="9">
        <v>0.04</v>
      </c>
      <c r="I8615" s="9">
        <v>0.02</v>
      </c>
      <c r="J8615" s="9">
        <v>0</v>
      </c>
      <c r="K8615" s="9">
        <v>7.0000000000000007E-2</v>
      </c>
    </row>
    <row r="8616" spans="1:11" x14ac:dyDescent="0.35">
      <c r="A8616" s="10">
        <v>12219</v>
      </c>
      <c r="B8616" s="10" t="s">
        <v>5076</v>
      </c>
      <c r="C8616" s="10" t="s">
        <v>47</v>
      </c>
      <c r="D8616" s="10">
        <v>1996</v>
      </c>
      <c r="E8616" s="10" t="s">
        <v>6</v>
      </c>
      <c r="F8616" s="10" t="s">
        <v>1804</v>
      </c>
      <c r="G8616" s="10">
        <v>0</v>
      </c>
      <c r="H8616" s="10">
        <v>0</v>
      </c>
      <c r="I8616" s="10">
        <v>7.0000000000000007E-2</v>
      </c>
      <c r="J8616" s="10">
        <v>0</v>
      </c>
      <c r="K8616" s="10">
        <v>7.0000000000000007E-2</v>
      </c>
    </row>
    <row r="8617" spans="1:11" x14ac:dyDescent="0.35">
      <c r="A8617" s="9">
        <v>12220</v>
      </c>
      <c r="B8617" s="9" t="s">
        <v>5077</v>
      </c>
      <c r="C8617" s="9" t="s">
        <v>88</v>
      </c>
      <c r="D8617" s="9">
        <v>2014</v>
      </c>
      <c r="E8617" s="9" t="s">
        <v>12</v>
      </c>
      <c r="F8617" s="9" t="s">
        <v>75</v>
      </c>
      <c r="G8617" s="9">
        <v>0</v>
      </c>
      <c r="H8617" s="9">
        <v>0</v>
      </c>
      <c r="I8617" s="9">
        <v>7.0000000000000007E-2</v>
      </c>
      <c r="J8617" s="9">
        <v>0</v>
      </c>
      <c r="K8617" s="9">
        <v>7.0000000000000007E-2</v>
      </c>
    </row>
    <row r="8618" spans="1:11" x14ac:dyDescent="0.35">
      <c r="A8618" s="10">
        <v>12221</v>
      </c>
      <c r="B8618" s="10" t="s">
        <v>5078</v>
      </c>
      <c r="C8618" s="10" t="s">
        <v>69</v>
      </c>
      <c r="D8618" s="10">
        <v>2011</v>
      </c>
      <c r="E8618" s="10" t="s">
        <v>8</v>
      </c>
      <c r="F8618" s="10" t="s">
        <v>194</v>
      </c>
      <c r="G8618" s="10">
        <v>0.06</v>
      </c>
      <c r="H8618" s="10">
        <v>0</v>
      </c>
      <c r="I8618" s="10">
        <v>0</v>
      </c>
      <c r="J8618" s="10">
        <v>0.01</v>
      </c>
      <c r="K8618" s="10">
        <v>7.0000000000000007E-2</v>
      </c>
    </row>
    <row r="8619" spans="1:11" x14ac:dyDescent="0.35">
      <c r="A8619" s="9">
        <v>12222</v>
      </c>
      <c r="B8619" s="9" t="s">
        <v>5079</v>
      </c>
      <c r="C8619" s="9" t="s">
        <v>36</v>
      </c>
      <c r="D8619" s="9">
        <v>2005</v>
      </c>
      <c r="E8619" s="9" t="s">
        <v>7</v>
      </c>
      <c r="F8619" s="9" t="s">
        <v>46</v>
      </c>
      <c r="G8619" s="9">
        <v>0.05</v>
      </c>
      <c r="H8619" s="9">
        <v>0.02</v>
      </c>
      <c r="I8619" s="9">
        <v>0</v>
      </c>
      <c r="J8619" s="9">
        <v>0</v>
      </c>
      <c r="K8619" s="9">
        <v>7.0000000000000007E-2</v>
      </c>
    </row>
    <row r="8620" spans="1:11" x14ac:dyDescent="0.35">
      <c r="A8620" s="10">
        <v>12223</v>
      </c>
      <c r="B8620" s="10" t="s">
        <v>5080</v>
      </c>
      <c r="C8620" s="10" t="s">
        <v>49</v>
      </c>
      <c r="D8620" s="10">
        <v>2008</v>
      </c>
      <c r="E8620" s="10" t="s">
        <v>9</v>
      </c>
      <c r="F8620" s="10" t="s">
        <v>5081</v>
      </c>
      <c r="G8620" s="10">
        <v>0.06</v>
      </c>
      <c r="H8620" s="10">
        <v>0</v>
      </c>
      <c r="I8620" s="10">
        <v>0</v>
      </c>
      <c r="J8620" s="10">
        <v>0</v>
      </c>
      <c r="K8620" s="10">
        <v>7.0000000000000007E-2</v>
      </c>
    </row>
    <row r="8621" spans="1:11" x14ac:dyDescent="0.35">
      <c r="A8621" s="9">
        <v>12224</v>
      </c>
      <c r="B8621" s="9" t="s">
        <v>5082</v>
      </c>
      <c r="C8621" s="9" t="s">
        <v>72</v>
      </c>
      <c r="D8621" s="9">
        <v>1998</v>
      </c>
      <c r="E8621" s="9" t="s">
        <v>7</v>
      </c>
      <c r="F8621" s="9" t="s">
        <v>38</v>
      </c>
      <c r="G8621" s="9">
        <v>0.04</v>
      </c>
      <c r="H8621" s="9">
        <v>0.02</v>
      </c>
      <c r="I8621" s="9">
        <v>0</v>
      </c>
      <c r="J8621" s="9">
        <v>0</v>
      </c>
      <c r="K8621" s="9">
        <v>7.0000000000000007E-2</v>
      </c>
    </row>
    <row r="8622" spans="1:11" x14ac:dyDescent="0.35">
      <c r="A8622" s="10">
        <v>12225</v>
      </c>
      <c r="B8622" s="10" t="s">
        <v>5083</v>
      </c>
      <c r="C8622" s="10" t="s">
        <v>49</v>
      </c>
      <c r="D8622" s="10">
        <v>2007</v>
      </c>
      <c r="E8622" s="10" t="s">
        <v>6</v>
      </c>
      <c r="F8622" s="10" t="s">
        <v>5084</v>
      </c>
      <c r="G8622" s="10">
        <v>0.06</v>
      </c>
      <c r="H8622" s="10">
        <v>0</v>
      </c>
      <c r="I8622" s="10">
        <v>0</v>
      </c>
      <c r="J8622" s="10">
        <v>0</v>
      </c>
      <c r="K8622" s="10">
        <v>7.0000000000000007E-2</v>
      </c>
    </row>
    <row r="8623" spans="1:11" x14ac:dyDescent="0.35">
      <c r="A8623" s="9">
        <v>12226</v>
      </c>
      <c r="B8623" s="9" t="s">
        <v>5085</v>
      </c>
      <c r="C8623" s="9" t="s">
        <v>36</v>
      </c>
      <c r="D8623" s="9">
        <v>2002</v>
      </c>
      <c r="E8623" s="9" t="s">
        <v>9</v>
      </c>
      <c r="F8623" s="9" t="s">
        <v>38</v>
      </c>
      <c r="G8623" s="9">
        <v>0.05</v>
      </c>
      <c r="H8623" s="9">
        <v>0.02</v>
      </c>
      <c r="I8623" s="9">
        <v>0</v>
      </c>
      <c r="J8623" s="9">
        <v>0</v>
      </c>
      <c r="K8623" s="9">
        <v>7.0000000000000007E-2</v>
      </c>
    </row>
    <row r="8624" spans="1:11" x14ac:dyDescent="0.35">
      <c r="A8624" s="10">
        <v>12227</v>
      </c>
      <c r="B8624" s="10" t="s">
        <v>3597</v>
      </c>
      <c r="C8624" s="10" t="s">
        <v>39</v>
      </c>
      <c r="D8624" s="10">
        <v>2004</v>
      </c>
      <c r="E8624" s="10" t="s">
        <v>12</v>
      </c>
      <c r="F8624" s="10" t="s">
        <v>46</v>
      </c>
      <c r="G8624" s="10">
        <v>0.05</v>
      </c>
      <c r="H8624" s="10">
        <v>0.01</v>
      </c>
      <c r="I8624" s="10">
        <v>0</v>
      </c>
      <c r="J8624" s="10">
        <v>0</v>
      </c>
      <c r="K8624" s="10">
        <v>7.0000000000000007E-2</v>
      </c>
    </row>
    <row r="8625" spans="1:11" x14ac:dyDescent="0.35">
      <c r="A8625" s="9">
        <v>12228</v>
      </c>
      <c r="B8625" s="9" t="s">
        <v>5086</v>
      </c>
      <c r="C8625" s="9" t="s">
        <v>70</v>
      </c>
      <c r="D8625" s="9">
        <v>2009</v>
      </c>
      <c r="E8625" s="9" t="s">
        <v>8</v>
      </c>
      <c r="F8625" s="9" t="s">
        <v>84</v>
      </c>
      <c r="G8625" s="9">
        <v>0</v>
      </c>
      <c r="H8625" s="9">
        <v>0</v>
      </c>
      <c r="I8625" s="9">
        <v>7.0000000000000007E-2</v>
      </c>
      <c r="J8625" s="9">
        <v>0</v>
      </c>
      <c r="K8625" s="9">
        <v>7.0000000000000007E-2</v>
      </c>
    </row>
    <row r="8626" spans="1:11" x14ac:dyDescent="0.35">
      <c r="A8626" s="10">
        <v>12229</v>
      </c>
      <c r="B8626" s="10" t="s">
        <v>2382</v>
      </c>
      <c r="C8626" s="10" t="s">
        <v>94</v>
      </c>
      <c r="D8626" s="10">
        <v>2014</v>
      </c>
      <c r="E8626" s="10" t="s">
        <v>1</v>
      </c>
      <c r="F8626" s="10" t="s">
        <v>38</v>
      </c>
      <c r="G8626" s="10">
        <v>0</v>
      </c>
      <c r="H8626" s="10">
        <v>0.06</v>
      </c>
      <c r="I8626" s="10">
        <v>0</v>
      </c>
      <c r="J8626" s="10">
        <v>0.01</v>
      </c>
      <c r="K8626" s="10">
        <v>7.0000000000000007E-2</v>
      </c>
    </row>
    <row r="8627" spans="1:11" x14ac:dyDescent="0.35">
      <c r="A8627" s="9">
        <v>12230</v>
      </c>
      <c r="B8627" s="9" t="s">
        <v>1076</v>
      </c>
      <c r="C8627" s="9" t="s">
        <v>56</v>
      </c>
      <c r="D8627" s="9">
        <v>2013</v>
      </c>
      <c r="E8627" s="9" t="s">
        <v>9</v>
      </c>
      <c r="F8627" s="9" t="s">
        <v>59</v>
      </c>
      <c r="G8627" s="9">
        <v>0.05</v>
      </c>
      <c r="H8627" s="9">
        <v>0</v>
      </c>
      <c r="I8627" s="9">
        <v>0</v>
      </c>
      <c r="J8627" s="9">
        <v>0.02</v>
      </c>
      <c r="K8627" s="9">
        <v>7.0000000000000007E-2</v>
      </c>
    </row>
    <row r="8628" spans="1:11" x14ac:dyDescent="0.35">
      <c r="A8628" s="10">
        <v>12231</v>
      </c>
      <c r="B8628" s="10" t="s">
        <v>5087</v>
      </c>
      <c r="C8628" s="10" t="s">
        <v>36</v>
      </c>
      <c r="D8628" s="10">
        <v>2001</v>
      </c>
      <c r="E8628" s="10" t="s">
        <v>7</v>
      </c>
      <c r="F8628" s="10" t="s">
        <v>5088</v>
      </c>
      <c r="G8628" s="10">
        <v>0.05</v>
      </c>
      <c r="H8628" s="10">
        <v>0.02</v>
      </c>
      <c r="I8628" s="10">
        <v>0</v>
      </c>
      <c r="J8628" s="10">
        <v>0</v>
      </c>
      <c r="K8628" s="10">
        <v>7.0000000000000007E-2</v>
      </c>
    </row>
    <row r="8629" spans="1:11" x14ac:dyDescent="0.35">
      <c r="A8629" s="9">
        <v>12232</v>
      </c>
      <c r="B8629" s="9" t="s">
        <v>5089</v>
      </c>
      <c r="C8629" s="9" t="s">
        <v>34</v>
      </c>
      <c r="D8629" s="9">
        <v>2006</v>
      </c>
      <c r="E8629" s="9" t="s">
        <v>12</v>
      </c>
      <c r="F8629" s="9" t="s">
        <v>67</v>
      </c>
      <c r="G8629" s="9">
        <v>0.03</v>
      </c>
      <c r="H8629" s="9">
        <v>0.02</v>
      </c>
      <c r="I8629" s="9">
        <v>0</v>
      </c>
      <c r="J8629" s="9">
        <v>0.01</v>
      </c>
      <c r="K8629" s="9">
        <v>7.0000000000000007E-2</v>
      </c>
    </row>
    <row r="8630" spans="1:11" x14ac:dyDescent="0.35">
      <c r="A8630" s="10">
        <v>12233</v>
      </c>
      <c r="B8630" s="10" t="s">
        <v>5090</v>
      </c>
      <c r="C8630" s="10" t="s">
        <v>1198</v>
      </c>
      <c r="D8630" s="10">
        <v>1993</v>
      </c>
      <c r="E8630" s="10" t="s">
        <v>9</v>
      </c>
      <c r="F8630" s="10" t="s">
        <v>46</v>
      </c>
      <c r="G8630" s="10">
        <v>0</v>
      </c>
      <c r="H8630" s="10">
        <v>0</v>
      </c>
      <c r="I8630" s="10">
        <v>7.0000000000000007E-2</v>
      </c>
      <c r="J8630" s="10">
        <v>0</v>
      </c>
      <c r="K8630" s="10">
        <v>7.0000000000000007E-2</v>
      </c>
    </row>
    <row r="8631" spans="1:11" x14ac:dyDescent="0.35">
      <c r="A8631" s="9">
        <v>12234</v>
      </c>
      <c r="B8631" s="9" t="s">
        <v>5091</v>
      </c>
      <c r="C8631" s="9" t="s">
        <v>49</v>
      </c>
      <c r="D8631" s="9">
        <v>2010</v>
      </c>
      <c r="E8631" s="9" t="s">
        <v>6</v>
      </c>
      <c r="F8631" s="9" t="s">
        <v>642</v>
      </c>
      <c r="G8631" s="9">
        <v>0.06</v>
      </c>
      <c r="H8631" s="9">
        <v>0</v>
      </c>
      <c r="I8631" s="9">
        <v>0</v>
      </c>
      <c r="J8631" s="9">
        <v>0</v>
      </c>
      <c r="K8631" s="9">
        <v>7.0000000000000007E-2</v>
      </c>
    </row>
    <row r="8632" spans="1:11" x14ac:dyDescent="0.35">
      <c r="A8632" s="10">
        <v>12235</v>
      </c>
      <c r="B8632" s="10" t="s">
        <v>5092</v>
      </c>
      <c r="C8632" s="10" t="s">
        <v>49</v>
      </c>
      <c r="D8632" s="10">
        <v>2010</v>
      </c>
      <c r="E8632" s="10" t="s">
        <v>6</v>
      </c>
      <c r="F8632" s="10" t="s">
        <v>662</v>
      </c>
      <c r="G8632" s="10">
        <v>0.06</v>
      </c>
      <c r="H8632" s="10">
        <v>0</v>
      </c>
      <c r="I8632" s="10">
        <v>0</v>
      </c>
      <c r="J8632" s="10">
        <v>0</v>
      </c>
      <c r="K8632" s="10">
        <v>7.0000000000000007E-2</v>
      </c>
    </row>
    <row r="8633" spans="1:11" x14ac:dyDescent="0.35">
      <c r="A8633" s="9">
        <v>12236</v>
      </c>
      <c r="B8633" s="9" t="s">
        <v>162</v>
      </c>
      <c r="C8633" s="9" t="s">
        <v>88</v>
      </c>
      <c r="D8633" s="9">
        <v>2016</v>
      </c>
      <c r="E8633" s="9" t="s">
        <v>9</v>
      </c>
      <c r="F8633" s="9" t="s">
        <v>120</v>
      </c>
      <c r="G8633" s="9">
        <v>0.02</v>
      </c>
      <c r="H8633" s="9">
        <v>0.04</v>
      </c>
      <c r="I8633" s="9">
        <v>0</v>
      </c>
      <c r="J8633" s="9">
        <v>0</v>
      </c>
      <c r="K8633" s="9">
        <v>7.0000000000000007E-2</v>
      </c>
    </row>
    <row r="8634" spans="1:11" x14ac:dyDescent="0.35">
      <c r="A8634" s="10">
        <v>12237</v>
      </c>
      <c r="B8634" s="10" t="s">
        <v>5093</v>
      </c>
      <c r="C8634" s="10" t="s">
        <v>88</v>
      </c>
      <c r="D8634" s="10">
        <v>2014</v>
      </c>
      <c r="E8634" s="10" t="s">
        <v>11</v>
      </c>
      <c r="F8634" s="10" t="s">
        <v>5094</v>
      </c>
      <c r="G8634" s="10">
        <v>0</v>
      </c>
      <c r="H8634" s="10">
        <v>0</v>
      </c>
      <c r="I8634" s="10">
        <v>7.0000000000000007E-2</v>
      </c>
      <c r="J8634" s="10">
        <v>0</v>
      </c>
      <c r="K8634" s="10">
        <v>7.0000000000000007E-2</v>
      </c>
    </row>
    <row r="8635" spans="1:11" x14ac:dyDescent="0.35">
      <c r="A8635" s="9">
        <v>12238</v>
      </c>
      <c r="B8635" s="9" t="s">
        <v>927</v>
      </c>
      <c r="C8635" s="9" t="s">
        <v>49</v>
      </c>
      <c r="D8635" s="9">
        <v>2007</v>
      </c>
      <c r="E8635" s="9" t="s">
        <v>12</v>
      </c>
      <c r="F8635" s="9" t="s">
        <v>67</v>
      </c>
      <c r="G8635" s="9">
        <v>0.05</v>
      </c>
      <c r="H8635" s="9">
        <v>0.01</v>
      </c>
      <c r="I8635" s="9">
        <v>0</v>
      </c>
      <c r="J8635" s="9">
        <v>0.01</v>
      </c>
      <c r="K8635" s="9">
        <v>7.0000000000000007E-2</v>
      </c>
    </row>
    <row r="8636" spans="1:11" x14ac:dyDescent="0.35">
      <c r="A8636" s="10">
        <v>12239</v>
      </c>
      <c r="B8636" s="10" t="s">
        <v>3459</v>
      </c>
      <c r="C8636" s="10" t="s">
        <v>70</v>
      </c>
      <c r="D8636" s="10">
        <v>2011</v>
      </c>
      <c r="E8636" s="10" t="s">
        <v>6</v>
      </c>
      <c r="F8636" s="10" t="s">
        <v>61</v>
      </c>
      <c r="G8636" s="10">
        <v>0.06</v>
      </c>
      <c r="H8636" s="10">
        <v>0</v>
      </c>
      <c r="I8636" s="10">
        <v>0</v>
      </c>
      <c r="J8636" s="10">
        <v>0</v>
      </c>
      <c r="K8636" s="10">
        <v>7.0000000000000007E-2</v>
      </c>
    </row>
    <row r="8637" spans="1:11" x14ac:dyDescent="0.35">
      <c r="A8637" s="9">
        <v>12240</v>
      </c>
      <c r="B8637" s="9" t="s">
        <v>4929</v>
      </c>
      <c r="C8637" s="9" t="s">
        <v>70</v>
      </c>
      <c r="D8637" s="12" t="s">
        <v>145</v>
      </c>
      <c r="E8637" s="9" t="s">
        <v>8</v>
      </c>
      <c r="F8637" s="9" t="s">
        <v>807</v>
      </c>
      <c r="G8637" s="9">
        <v>0.06</v>
      </c>
      <c r="H8637" s="9">
        <v>0</v>
      </c>
      <c r="I8637" s="9">
        <v>0</v>
      </c>
      <c r="J8637" s="9">
        <v>0</v>
      </c>
      <c r="K8637" s="9">
        <v>7.0000000000000007E-2</v>
      </c>
    </row>
    <row r="8638" spans="1:11" x14ac:dyDescent="0.35">
      <c r="A8638" s="10">
        <v>12241</v>
      </c>
      <c r="B8638" s="10" t="s">
        <v>1928</v>
      </c>
      <c r="C8638" s="10" t="s">
        <v>69</v>
      </c>
      <c r="D8638" s="10">
        <v>2007</v>
      </c>
      <c r="E8638" s="10" t="s">
        <v>1</v>
      </c>
      <c r="F8638" s="10" t="s">
        <v>38</v>
      </c>
      <c r="G8638" s="10">
        <v>0</v>
      </c>
      <c r="H8638" s="10">
        <v>0</v>
      </c>
      <c r="I8638" s="10">
        <v>7.0000000000000007E-2</v>
      </c>
      <c r="J8638" s="10">
        <v>0</v>
      </c>
      <c r="K8638" s="10">
        <v>7.0000000000000007E-2</v>
      </c>
    </row>
    <row r="8639" spans="1:11" x14ac:dyDescent="0.35">
      <c r="A8639" s="9">
        <v>12242</v>
      </c>
      <c r="B8639" s="9" t="s">
        <v>5095</v>
      </c>
      <c r="C8639" s="9" t="s">
        <v>72</v>
      </c>
      <c r="D8639" s="9">
        <v>1996</v>
      </c>
      <c r="E8639" s="9" t="s">
        <v>3</v>
      </c>
      <c r="F8639" s="9" t="s">
        <v>535</v>
      </c>
      <c r="G8639" s="9">
        <v>0.04</v>
      </c>
      <c r="H8639" s="9">
        <v>0.02</v>
      </c>
      <c r="I8639" s="9">
        <v>0</v>
      </c>
      <c r="J8639" s="9">
        <v>0</v>
      </c>
      <c r="K8639" s="9">
        <v>7.0000000000000007E-2</v>
      </c>
    </row>
    <row r="8640" spans="1:11" x14ac:dyDescent="0.35">
      <c r="A8640" s="10">
        <v>12243</v>
      </c>
      <c r="B8640" s="10" t="s">
        <v>1853</v>
      </c>
      <c r="C8640" s="10" t="s">
        <v>39</v>
      </c>
      <c r="D8640" s="10">
        <v>2003</v>
      </c>
      <c r="E8640" s="10" t="s">
        <v>1</v>
      </c>
      <c r="F8640" s="10" t="s">
        <v>76</v>
      </c>
      <c r="G8640" s="10">
        <v>0.05</v>
      </c>
      <c r="H8640" s="10">
        <v>0.01</v>
      </c>
      <c r="I8640" s="10">
        <v>0</v>
      </c>
      <c r="J8640" s="10">
        <v>0</v>
      </c>
      <c r="K8640" s="10">
        <v>7.0000000000000007E-2</v>
      </c>
    </row>
    <row r="8641" spans="1:11" x14ac:dyDescent="0.35">
      <c r="A8641" s="9">
        <v>12244</v>
      </c>
      <c r="B8641" s="9" t="s">
        <v>5096</v>
      </c>
      <c r="C8641" s="9" t="s">
        <v>49</v>
      </c>
      <c r="D8641" s="9">
        <v>2007</v>
      </c>
      <c r="E8641" s="9" t="s">
        <v>2</v>
      </c>
      <c r="F8641" s="9" t="s">
        <v>59</v>
      </c>
      <c r="G8641" s="9">
        <v>0.04</v>
      </c>
      <c r="H8641" s="9">
        <v>0.01</v>
      </c>
      <c r="I8641" s="9">
        <v>0</v>
      </c>
      <c r="J8641" s="9">
        <v>0.01</v>
      </c>
      <c r="K8641" s="9">
        <v>7.0000000000000007E-2</v>
      </c>
    </row>
    <row r="8642" spans="1:11" x14ac:dyDescent="0.35">
      <c r="A8642" s="10">
        <v>12245</v>
      </c>
      <c r="B8642" s="10" t="s">
        <v>5097</v>
      </c>
      <c r="C8642" s="10" t="s">
        <v>88</v>
      </c>
      <c r="D8642" s="10">
        <v>2014</v>
      </c>
      <c r="E8642" s="10" t="s">
        <v>6</v>
      </c>
      <c r="F8642" s="10" t="s">
        <v>1263</v>
      </c>
      <c r="G8642" s="10">
        <v>0</v>
      </c>
      <c r="H8642" s="10">
        <v>0</v>
      </c>
      <c r="I8642" s="10">
        <v>7.0000000000000007E-2</v>
      </c>
      <c r="J8642" s="10">
        <v>0</v>
      </c>
      <c r="K8642" s="10">
        <v>7.0000000000000007E-2</v>
      </c>
    </row>
    <row r="8643" spans="1:11" x14ac:dyDescent="0.35">
      <c r="A8643" s="9">
        <v>12246</v>
      </c>
      <c r="B8643" s="9" t="s">
        <v>5098</v>
      </c>
      <c r="C8643" s="9" t="s">
        <v>49</v>
      </c>
      <c r="D8643" s="9">
        <v>2011</v>
      </c>
      <c r="E8643" s="9" t="s">
        <v>5</v>
      </c>
      <c r="F8643" s="9" t="s">
        <v>5099</v>
      </c>
      <c r="G8643" s="9">
        <v>0</v>
      </c>
      <c r="H8643" s="9">
        <v>0.05</v>
      </c>
      <c r="I8643" s="9">
        <v>0</v>
      </c>
      <c r="J8643" s="9">
        <v>0.01</v>
      </c>
      <c r="K8643" s="9">
        <v>0.06</v>
      </c>
    </row>
    <row r="8644" spans="1:11" x14ac:dyDescent="0.35">
      <c r="A8644" s="10">
        <v>12247</v>
      </c>
      <c r="B8644" s="10" t="s">
        <v>1288</v>
      </c>
      <c r="C8644" s="10" t="s">
        <v>56</v>
      </c>
      <c r="D8644" s="10">
        <v>2013</v>
      </c>
      <c r="E8644" s="10" t="s">
        <v>4</v>
      </c>
      <c r="F8644" s="10" t="s">
        <v>1247</v>
      </c>
      <c r="G8644" s="10">
        <v>0</v>
      </c>
      <c r="H8644" s="10">
        <v>0</v>
      </c>
      <c r="I8644" s="10">
        <v>0.06</v>
      </c>
      <c r="J8644" s="10">
        <v>0</v>
      </c>
      <c r="K8644" s="10">
        <v>0.06</v>
      </c>
    </row>
    <row r="8645" spans="1:11" x14ac:dyDescent="0.35">
      <c r="A8645" s="9">
        <v>12248</v>
      </c>
      <c r="B8645" s="9" t="s">
        <v>5100</v>
      </c>
      <c r="C8645" s="9" t="s">
        <v>36</v>
      </c>
      <c r="D8645" s="9">
        <v>2001</v>
      </c>
      <c r="E8645" s="9" t="s">
        <v>3</v>
      </c>
      <c r="F8645" s="9" t="s">
        <v>67</v>
      </c>
      <c r="G8645" s="9">
        <v>0.05</v>
      </c>
      <c r="H8645" s="9">
        <v>0.02</v>
      </c>
      <c r="I8645" s="9">
        <v>0</v>
      </c>
      <c r="J8645" s="9">
        <v>0</v>
      </c>
      <c r="K8645" s="9">
        <v>0.06</v>
      </c>
    </row>
    <row r="8646" spans="1:11" x14ac:dyDescent="0.35">
      <c r="A8646" s="10">
        <v>12249</v>
      </c>
      <c r="B8646" s="10" t="s">
        <v>5101</v>
      </c>
      <c r="C8646" s="10" t="s">
        <v>72</v>
      </c>
      <c r="D8646" s="10">
        <v>1998</v>
      </c>
      <c r="E8646" s="10" t="s">
        <v>12</v>
      </c>
      <c r="F8646" s="10" t="s">
        <v>5102</v>
      </c>
      <c r="G8646" s="10">
        <v>0</v>
      </c>
      <c r="H8646" s="10">
        <v>0</v>
      </c>
      <c r="I8646" s="10">
        <v>0.06</v>
      </c>
      <c r="J8646" s="10">
        <v>0</v>
      </c>
      <c r="K8646" s="10">
        <v>0.06</v>
      </c>
    </row>
    <row r="8647" spans="1:11" x14ac:dyDescent="0.35">
      <c r="A8647" s="9">
        <v>12250</v>
      </c>
      <c r="B8647" s="9" t="s">
        <v>5103</v>
      </c>
      <c r="C8647" s="9" t="s">
        <v>49</v>
      </c>
      <c r="D8647" s="12" t="s">
        <v>145</v>
      </c>
      <c r="E8647" s="9" t="s">
        <v>5</v>
      </c>
      <c r="F8647" s="9" t="s">
        <v>736</v>
      </c>
      <c r="G8647" s="9">
        <v>0</v>
      </c>
      <c r="H8647" s="9">
        <v>0.06</v>
      </c>
      <c r="I8647" s="9">
        <v>0</v>
      </c>
      <c r="J8647" s="9">
        <v>0.01</v>
      </c>
      <c r="K8647" s="9">
        <v>0.06</v>
      </c>
    </row>
    <row r="8648" spans="1:11" x14ac:dyDescent="0.35">
      <c r="A8648" s="10">
        <v>12251</v>
      </c>
      <c r="B8648" s="10" t="s">
        <v>5104</v>
      </c>
      <c r="C8648" s="10" t="s">
        <v>42</v>
      </c>
      <c r="D8648" s="10">
        <v>2008</v>
      </c>
      <c r="E8648" s="10" t="s">
        <v>3</v>
      </c>
      <c r="F8648" s="10" t="s">
        <v>642</v>
      </c>
      <c r="G8648" s="10">
        <v>0.06</v>
      </c>
      <c r="H8648" s="10">
        <v>0</v>
      </c>
      <c r="I8648" s="10">
        <v>0</v>
      </c>
      <c r="J8648" s="10">
        <v>0</v>
      </c>
      <c r="K8648" s="10">
        <v>0.06</v>
      </c>
    </row>
    <row r="8649" spans="1:11" x14ac:dyDescent="0.35">
      <c r="A8649" s="9">
        <v>12252</v>
      </c>
      <c r="B8649" s="9" t="s">
        <v>5105</v>
      </c>
      <c r="C8649" s="9" t="s">
        <v>39</v>
      </c>
      <c r="D8649" s="9">
        <v>2004</v>
      </c>
      <c r="E8649" s="9" t="s">
        <v>8</v>
      </c>
      <c r="F8649" s="9" t="s">
        <v>52</v>
      </c>
      <c r="G8649" s="9">
        <v>0.05</v>
      </c>
      <c r="H8649" s="9">
        <v>0.01</v>
      </c>
      <c r="I8649" s="9">
        <v>0</v>
      </c>
      <c r="J8649" s="9">
        <v>0</v>
      </c>
      <c r="K8649" s="9">
        <v>0.06</v>
      </c>
    </row>
    <row r="8650" spans="1:11" x14ac:dyDescent="0.35">
      <c r="A8650" s="10">
        <v>12253</v>
      </c>
      <c r="B8650" s="10" t="s">
        <v>5106</v>
      </c>
      <c r="C8650" s="10" t="s">
        <v>49</v>
      </c>
      <c r="D8650" s="10">
        <v>2009</v>
      </c>
      <c r="E8650" s="10" t="s">
        <v>6</v>
      </c>
      <c r="F8650" s="10" t="s">
        <v>50</v>
      </c>
      <c r="G8650" s="10">
        <v>0.06</v>
      </c>
      <c r="H8650" s="10">
        <v>0</v>
      </c>
      <c r="I8650" s="10">
        <v>0</v>
      </c>
      <c r="J8650" s="10">
        <v>0</v>
      </c>
      <c r="K8650" s="10">
        <v>0.06</v>
      </c>
    </row>
    <row r="8651" spans="1:11" x14ac:dyDescent="0.35">
      <c r="A8651" s="9">
        <v>12254</v>
      </c>
      <c r="B8651" s="9" t="s">
        <v>5107</v>
      </c>
      <c r="C8651" s="9" t="s">
        <v>49</v>
      </c>
      <c r="D8651" s="9">
        <v>2007</v>
      </c>
      <c r="E8651" s="9" t="s">
        <v>4</v>
      </c>
      <c r="F8651" s="9" t="s">
        <v>61</v>
      </c>
      <c r="G8651" s="9">
        <v>0.06</v>
      </c>
      <c r="H8651" s="9">
        <v>0</v>
      </c>
      <c r="I8651" s="9">
        <v>0</v>
      </c>
      <c r="J8651" s="9">
        <v>0.01</v>
      </c>
      <c r="K8651" s="9">
        <v>0.06</v>
      </c>
    </row>
    <row r="8652" spans="1:11" x14ac:dyDescent="0.35">
      <c r="A8652" s="10">
        <v>12255</v>
      </c>
      <c r="B8652" s="10" t="s">
        <v>2648</v>
      </c>
      <c r="C8652" s="10" t="s">
        <v>39</v>
      </c>
      <c r="D8652" s="10">
        <v>2005</v>
      </c>
      <c r="E8652" s="10" t="s">
        <v>3</v>
      </c>
      <c r="F8652" s="10" t="s">
        <v>50</v>
      </c>
      <c r="G8652" s="10">
        <v>0.05</v>
      </c>
      <c r="H8652" s="10">
        <v>0.01</v>
      </c>
      <c r="I8652" s="10">
        <v>0</v>
      </c>
      <c r="J8652" s="10">
        <v>0</v>
      </c>
      <c r="K8652" s="10">
        <v>0.06</v>
      </c>
    </row>
    <row r="8653" spans="1:11" x14ac:dyDescent="0.35">
      <c r="A8653" s="9">
        <v>12256</v>
      </c>
      <c r="B8653" s="9" t="s">
        <v>5108</v>
      </c>
      <c r="C8653" s="9" t="s">
        <v>34</v>
      </c>
      <c r="D8653" s="9">
        <v>2004</v>
      </c>
      <c r="E8653" s="9" t="s">
        <v>4</v>
      </c>
      <c r="F8653" s="9" t="s">
        <v>95</v>
      </c>
      <c r="G8653" s="9">
        <v>0.03</v>
      </c>
      <c r="H8653" s="9">
        <v>0.02</v>
      </c>
      <c r="I8653" s="9">
        <v>0</v>
      </c>
      <c r="J8653" s="9">
        <v>0.01</v>
      </c>
      <c r="K8653" s="9">
        <v>0.06</v>
      </c>
    </row>
    <row r="8654" spans="1:11" x14ac:dyDescent="0.35">
      <c r="A8654" s="10">
        <v>12257</v>
      </c>
      <c r="B8654" s="10" t="s">
        <v>4451</v>
      </c>
      <c r="C8654" s="10" t="s">
        <v>149</v>
      </c>
      <c r="D8654" s="10">
        <v>2005</v>
      </c>
      <c r="E8654" s="10" t="s">
        <v>10</v>
      </c>
      <c r="F8654" s="10" t="s">
        <v>75</v>
      </c>
      <c r="G8654" s="10">
        <v>0.05</v>
      </c>
      <c r="H8654" s="10">
        <v>0.01</v>
      </c>
      <c r="I8654" s="10">
        <v>0</v>
      </c>
      <c r="J8654" s="10">
        <v>0</v>
      </c>
      <c r="K8654" s="10">
        <v>0.06</v>
      </c>
    </row>
    <row r="8655" spans="1:11" x14ac:dyDescent="0.35">
      <c r="A8655" s="9">
        <v>12258</v>
      </c>
      <c r="B8655" s="9" t="s">
        <v>5109</v>
      </c>
      <c r="C8655" s="9" t="s">
        <v>70</v>
      </c>
      <c r="D8655" s="9">
        <v>2011</v>
      </c>
      <c r="E8655" s="9" t="s">
        <v>6</v>
      </c>
      <c r="F8655" s="9" t="s">
        <v>194</v>
      </c>
      <c r="G8655" s="9">
        <v>0.05</v>
      </c>
      <c r="H8655" s="9">
        <v>0.01</v>
      </c>
      <c r="I8655" s="9">
        <v>0</v>
      </c>
      <c r="J8655" s="9">
        <v>0</v>
      </c>
      <c r="K8655" s="9">
        <v>0.06</v>
      </c>
    </row>
    <row r="8656" spans="1:11" x14ac:dyDescent="0.35">
      <c r="A8656" s="10">
        <v>12259</v>
      </c>
      <c r="B8656" s="10" t="s">
        <v>5110</v>
      </c>
      <c r="C8656" s="10" t="s">
        <v>56</v>
      </c>
      <c r="D8656" s="10">
        <v>2013</v>
      </c>
      <c r="E8656" s="10" t="s">
        <v>12</v>
      </c>
      <c r="F8656" s="10" t="s">
        <v>1882</v>
      </c>
      <c r="G8656" s="10">
        <v>0</v>
      </c>
      <c r="H8656" s="10">
        <v>0</v>
      </c>
      <c r="I8656" s="10">
        <v>0.06</v>
      </c>
      <c r="J8656" s="10">
        <v>0</v>
      </c>
      <c r="K8656" s="10">
        <v>0.06</v>
      </c>
    </row>
    <row r="8657" spans="1:11" x14ac:dyDescent="0.35">
      <c r="A8657" s="9">
        <v>12260</v>
      </c>
      <c r="B8657" s="9" t="s">
        <v>5111</v>
      </c>
      <c r="C8657" s="9" t="s">
        <v>36</v>
      </c>
      <c r="D8657" s="9">
        <v>2002</v>
      </c>
      <c r="E8657" s="9" t="s">
        <v>8</v>
      </c>
      <c r="F8657" s="9" t="s">
        <v>61</v>
      </c>
      <c r="G8657" s="9">
        <v>0.05</v>
      </c>
      <c r="H8657" s="9">
        <v>0.02</v>
      </c>
      <c r="I8657" s="9">
        <v>0</v>
      </c>
      <c r="J8657" s="9">
        <v>0</v>
      </c>
      <c r="K8657" s="9">
        <v>0.06</v>
      </c>
    </row>
    <row r="8658" spans="1:11" x14ac:dyDescent="0.35">
      <c r="A8658" s="10">
        <v>12261</v>
      </c>
      <c r="B8658" s="10" t="s">
        <v>5112</v>
      </c>
      <c r="C8658" s="10" t="s">
        <v>39</v>
      </c>
      <c r="D8658" s="10">
        <v>2001</v>
      </c>
      <c r="E8658" s="10" t="s">
        <v>9</v>
      </c>
      <c r="F8658" s="10" t="s">
        <v>2059</v>
      </c>
      <c r="G8658" s="10">
        <v>0.05</v>
      </c>
      <c r="H8658" s="10">
        <v>0.01</v>
      </c>
      <c r="I8658" s="10">
        <v>0</v>
      </c>
      <c r="J8658" s="10">
        <v>0</v>
      </c>
      <c r="K8658" s="10">
        <v>0.06</v>
      </c>
    </row>
    <row r="8659" spans="1:11" x14ac:dyDescent="0.35">
      <c r="A8659" s="9">
        <v>12262</v>
      </c>
      <c r="B8659" s="9" t="s">
        <v>5113</v>
      </c>
      <c r="C8659" s="9" t="s">
        <v>44</v>
      </c>
      <c r="D8659" s="9">
        <v>2006</v>
      </c>
      <c r="E8659" s="9" t="s">
        <v>7</v>
      </c>
      <c r="F8659" s="9" t="s">
        <v>38</v>
      </c>
      <c r="G8659" s="9">
        <v>0.04</v>
      </c>
      <c r="H8659" s="9">
        <v>0</v>
      </c>
      <c r="I8659" s="9">
        <v>0.02</v>
      </c>
      <c r="J8659" s="9">
        <v>0</v>
      </c>
      <c r="K8659" s="9">
        <v>0.06</v>
      </c>
    </row>
    <row r="8660" spans="1:11" x14ac:dyDescent="0.35">
      <c r="A8660" s="10">
        <v>12263</v>
      </c>
      <c r="B8660" s="10" t="s">
        <v>3732</v>
      </c>
      <c r="C8660" s="10" t="s">
        <v>49</v>
      </c>
      <c r="D8660" s="10">
        <v>2006</v>
      </c>
      <c r="E8660" s="10" t="s">
        <v>7</v>
      </c>
      <c r="F8660" s="10" t="s">
        <v>59</v>
      </c>
      <c r="G8660" s="10">
        <v>0.06</v>
      </c>
      <c r="H8660" s="10">
        <v>0</v>
      </c>
      <c r="I8660" s="10">
        <v>0</v>
      </c>
      <c r="J8660" s="10">
        <v>0</v>
      </c>
      <c r="K8660" s="10">
        <v>0.06</v>
      </c>
    </row>
    <row r="8661" spans="1:11" x14ac:dyDescent="0.35">
      <c r="A8661" s="9">
        <v>12264</v>
      </c>
      <c r="B8661" s="9" t="s">
        <v>227</v>
      </c>
      <c r="C8661" s="9" t="s">
        <v>49</v>
      </c>
      <c r="D8661" s="9">
        <v>2009</v>
      </c>
      <c r="E8661" s="9" t="s">
        <v>8</v>
      </c>
      <c r="F8661" s="9" t="s">
        <v>194</v>
      </c>
      <c r="G8661" s="9">
        <v>0.06</v>
      </c>
      <c r="H8661" s="9">
        <v>0</v>
      </c>
      <c r="I8661" s="9">
        <v>0</v>
      </c>
      <c r="J8661" s="9">
        <v>0</v>
      </c>
      <c r="K8661" s="9">
        <v>0.06</v>
      </c>
    </row>
    <row r="8662" spans="1:11" x14ac:dyDescent="0.35">
      <c r="A8662" s="10">
        <v>12265</v>
      </c>
      <c r="B8662" s="10" t="s">
        <v>5114</v>
      </c>
      <c r="C8662" s="10" t="s">
        <v>72</v>
      </c>
      <c r="D8662" s="10">
        <v>1994</v>
      </c>
      <c r="E8662" s="10" t="s">
        <v>11</v>
      </c>
      <c r="F8662" s="10" t="s">
        <v>394</v>
      </c>
      <c r="G8662" s="10">
        <v>0.04</v>
      </c>
      <c r="H8662" s="10">
        <v>0.02</v>
      </c>
      <c r="I8662" s="10">
        <v>0</v>
      </c>
      <c r="J8662" s="10">
        <v>0</v>
      </c>
      <c r="K8662" s="10">
        <v>0.06</v>
      </c>
    </row>
    <row r="8663" spans="1:11" x14ac:dyDescent="0.35">
      <c r="A8663" s="9">
        <v>12266</v>
      </c>
      <c r="B8663" s="9" t="s">
        <v>243</v>
      </c>
      <c r="C8663" s="9" t="s">
        <v>94</v>
      </c>
      <c r="D8663" s="9">
        <v>2014</v>
      </c>
      <c r="E8663" s="9" t="s">
        <v>9</v>
      </c>
      <c r="F8663" s="9" t="s">
        <v>120</v>
      </c>
      <c r="G8663" s="9">
        <v>0.02</v>
      </c>
      <c r="H8663" s="9">
        <v>0.04</v>
      </c>
      <c r="I8663" s="9">
        <v>0</v>
      </c>
      <c r="J8663" s="9">
        <v>0.01</v>
      </c>
      <c r="K8663" s="9">
        <v>0.06</v>
      </c>
    </row>
    <row r="8664" spans="1:11" x14ac:dyDescent="0.35">
      <c r="A8664" s="10">
        <v>12267</v>
      </c>
      <c r="B8664" s="10" t="s">
        <v>5115</v>
      </c>
      <c r="C8664" s="10" t="s">
        <v>42</v>
      </c>
      <c r="D8664" s="10">
        <v>2006</v>
      </c>
      <c r="E8664" s="10" t="s">
        <v>9</v>
      </c>
      <c r="F8664" s="10" t="s">
        <v>78</v>
      </c>
      <c r="G8664" s="10">
        <v>0.04</v>
      </c>
      <c r="H8664" s="10">
        <v>0.01</v>
      </c>
      <c r="I8664" s="10">
        <v>0.01</v>
      </c>
      <c r="J8664" s="10">
        <v>0</v>
      </c>
      <c r="K8664" s="10">
        <v>0.06</v>
      </c>
    </row>
    <row r="8665" spans="1:11" x14ac:dyDescent="0.35">
      <c r="A8665" s="9">
        <v>12268</v>
      </c>
      <c r="B8665" s="9" t="s">
        <v>1504</v>
      </c>
      <c r="C8665" s="9" t="s">
        <v>39</v>
      </c>
      <c r="D8665" s="9">
        <v>2005</v>
      </c>
      <c r="E8665" s="9" t="s">
        <v>6</v>
      </c>
      <c r="F8665" s="9" t="s">
        <v>52</v>
      </c>
      <c r="G8665" s="9">
        <v>0.05</v>
      </c>
      <c r="H8665" s="9">
        <v>0.01</v>
      </c>
      <c r="I8665" s="9">
        <v>0</v>
      </c>
      <c r="J8665" s="9">
        <v>0</v>
      </c>
      <c r="K8665" s="9">
        <v>0.06</v>
      </c>
    </row>
    <row r="8666" spans="1:11" x14ac:dyDescent="0.35">
      <c r="A8666" s="10">
        <v>12269</v>
      </c>
      <c r="B8666" s="10" t="s">
        <v>2814</v>
      </c>
      <c r="C8666" s="10" t="s">
        <v>39</v>
      </c>
      <c r="D8666" s="10">
        <v>2002</v>
      </c>
      <c r="E8666" s="10" t="s">
        <v>11</v>
      </c>
      <c r="F8666" s="10" t="s">
        <v>61</v>
      </c>
      <c r="G8666" s="10">
        <v>0.05</v>
      </c>
      <c r="H8666" s="10">
        <v>0.01</v>
      </c>
      <c r="I8666" s="10">
        <v>0</v>
      </c>
      <c r="J8666" s="10">
        <v>0</v>
      </c>
      <c r="K8666" s="10">
        <v>0.06</v>
      </c>
    </row>
    <row r="8667" spans="1:11" x14ac:dyDescent="0.35">
      <c r="A8667" s="9">
        <v>12270</v>
      </c>
      <c r="B8667" s="9" t="s">
        <v>5116</v>
      </c>
      <c r="C8667" s="9" t="s">
        <v>49</v>
      </c>
      <c r="D8667" s="9">
        <v>2009</v>
      </c>
      <c r="E8667" s="9" t="s">
        <v>12</v>
      </c>
      <c r="F8667" s="9" t="s">
        <v>98</v>
      </c>
      <c r="G8667" s="9">
        <v>0.06</v>
      </c>
      <c r="H8667" s="9">
        <v>0</v>
      </c>
      <c r="I8667" s="9">
        <v>0</v>
      </c>
      <c r="J8667" s="9">
        <v>0</v>
      </c>
      <c r="K8667" s="9">
        <v>0.06</v>
      </c>
    </row>
    <row r="8668" spans="1:11" x14ac:dyDescent="0.35">
      <c r="A8668" s="10">
        <v>12271</v>
      </c>
      <c r="B8668" s="10" t="s">
        <v>5117</v>
      </c>
      <c r="C8668" s="10" t="s">
        <v>208</v>
      </c>
      <c r="D8668" s="10">
        <v>1998</v>
      </c>
      <c r="E8668" s="10" t="s">
        <v>11</v>
      </c>
      <c r="F8668" s="10" t="s">
        <v>5118</v>
      </c>
      <c r="G8668" s="10">
        <v>0</v>
      </c>
      <c r="H8668" s="10">
        <v>0</v>
      </c>
      <c r="I8668" s="10">
        <v>0.06</v>
      </c>
      <c r="J8668" s="10">
        <v>0</v>
      </c>
      <c r="K8668" s="10">
        <v>0.06</v>
      </c>
    </row>
    <row r="8669" spans="1:11" x14ac:dyDescent="0.35">
      <c r="A8669" s="9">
        <v>12272</v>
      </c>
      <c r="B8669" s="9" t="s">
        <v>5119</v>
      </c>
      <c r="C8669" s="9" t="s">
        <v>36</v>
      </c>
      <c r="D8669" s="9">
        <v>2000</v>
      </c>
      <c r="E8669" s="9" t="s">
        <v>1</v>
      </c>
      <c r="F8669" s="9" t="s">
        <v>38</v>
      </c>
      <c r="G8669" s="9">
        <v>0.05</v>
      </c>
      <c r="H8669" s="9">
        <v>0.02</v>
      </c>
      <c r="I8669" s="9">
        <v>0</v>
      </c>
      <c r="J8669" s="9">
        <v>0</v>
      </c>
      <c r="K8669" s="9">
        <v>0.06</v>
      </c>
    </row>
    <row r="8670" spans="1:11" x14ac:dyDescent="0.35">
      <c r="A8670" s="10">
        <v>12273</v>
      </c>
      <c r="B8670" s="10" t="s">
        <v>5120</v>
      </c>
      <c r="C8670" s="10" t="s">
        <v>42</v>
      </c>
      <c r="D8670" s="10">
        <v>2008</v>
      </c>
      <c r="E8670" s="10" t="s">
        <v>10</v>
      </c>
      <c r="F8670" s="10" t="s">
        <v>46</v>
      </c>
      <c r="G8670" s="10">
        <v>0</v>
      </c>
      <c r="H8670" s="10">
        <v>0</v>
      </c>
      <c r="I8670" s="10">
        <v>0.06</v>
      </c>
      <c r="J8670" s="10">
        <v>0</v>
      </c>
      <c r="K8670" s="10">
        <v>0.06</v>
      </c>
    </row>
    <row r="8671" spans="1:11" x14ac:dyDescent="0.35">
      <c r="A8671" s="9">
        <v>12274</v>
      </c>
      <c r="B8671" s="9" t="s">
        <v>5121</v>
      </c>
      <c r="C8671" s="9" t="s">
        <v>208</v>
      </c>
      <c r="D8671" s="9">
        <v>2000</v>
      </c>
      <c r="E8671" s="9" t="s">
        <v>11</v>
      </c>
      <c r="F8671" s="9" t="s">
        <v>1261</v>
      </c>
      <c r="G8671" s="9">
        <v>0</v>
      </c>
      <c r="H8671" s="9">
        <v>0</v>
      </c>
      <c r="I8671" s="9">
        <v>0.06</v>
      </c>
      <c r="J8671" s="9">
        <v>0</v>
      </c>
      <c r="K8671" s="9">
        <v>0.06</v>
      </c>
    </row>
    <row r="8672" spans="1:11" x14ac:dyDescent="0.35">
      <c r="A8672" s="10">
        <v>12275</v>
      </c>
      <c r="B8672" s="10" t="s">
        <v>5122</v>
      </c>
      <c r="C8672" s="10" t="s">
        <v>34</v>
      </c>
      <c r="D8672" s="10">
        <v>2005</v>
      </c>
      <c r="E8672" s="10" t="s">
        <v>9</v>
      </c>
      <c r="F8672" s="10" t="s">
        <v>38</v>
      </c>
      <c r="G8672" s="10">
        <v>0.03</v>
      </c>
      <c r="H8672" s="10">
        <v>0.02</v>
      </c>
      <c r="I8672" s="10">
        <v>0</v>
      </c>
      <c r="J8672" s="10">
        <v>0.01</v>
      </c>
      <c r="K8672" s="10">
        <v>0.06</v>
      </c>
    </row>
    <row r="8673" spans="1:11" x14ac:dyDescent="0.35">
      <c r="A8673" s="9">
        <v>12276</v>
      </c>
      <c r="B8673" s="9" t="s">
        <v>556</v>
      </c>
      <c r="C8673" s="9" t="s">
        <v>39</v>
      </c>
      <c r="D8673" s="9">
        <v>2003</v>
      </c>
      <c r="E8673" s="9" t="s">
        <v>9</v>
      </c>
      <c r="F8673" s="9" t="s">
        <v>61</v>
      </c>
      <c r="G8673" s="9">
        <v>0.05</v>
      </c>
      <c r="H8673" s="9">
        <v>0.01</v>
      </c>
      <c r="I8673" s="9">
        <v>0</v>
      </c>
      <c r="J8673" s="9">
        <v>0</v>
      </c>
      <c r="K8673" s="9">
        <v>0.06</v>
      </c>
    </row>
    <row r="8674" spans="1:11" x14ac:dyDescent="0.35">
      <c r="A8674" s="10">
        <v>12277</v>
      </c>
      <c r="B8674" s="10" t="s">
        <v>5123</v>
      </c>
      <c r="C8674" s="10" t="s">
        <v>49</v>
      </c>
      <c r="D8674" s="10">
        <v>2008</v>
      </c>
      <c r="E8674" s="10" t="s">
        <v>8</v>
      </c>
      <c r="F8674" s="10" t="s">
        <v>137</v>
      </c>
      <c r="G8674" s="10">
        <v>0.06</v>
      </c>
      <c r="H8674" s="10">
        <v>0</v>
      </c>
      <c r="I8674" s="10">
        <v>0</v>
      </c>
      <c r="J8674" s="10">
        <v>0</v>
      </c>
      <c r="K8674" s="10">
        <v>0.06</v>
      </c>
    </row>
    <row r="8675" spans="1:11" x14ac:dyDescent="0.35">
      <c r="A8675" s="9">
        <v>12278</v>
      </c>
      <c r="B8675" s="9" t="s">
        <v>5124</v>
      </c>
      <c r="C8675" s="9" t="s">
        <v>34</v>
      </c>
      <c r="D8675" s="9">
        <v>2000</v>
      </c>
      <c r="E8675" s="9" t="s">
        <v>8</v>
      </c>
      <c r="F8675" s="9" t="s">
        <v>38</v>
      </c>
      <c r="G8675" s="9">
        <v>0</v>
      </c>
      <c r="H8675" s="9">
        <v>0</v>
      </c>
      <c r="I8675" s="9">
        <v>0.06</v>
      </c>
      <c r="J8675" s="9">
        <v>0</v>
      </c>
      <c r="K8675" s="9">
        <v>0.06</v>
      </c>
    </row>
    <row r="8676" spans="1:11" x14ac:dyDescent="0.35">
      <c r="A8676" s="10">
        <v>12279</v>
      </c>
      <c r="B8676" s="10" t="s">
        <v>5125</v>
      </c>
      <c r="C8676" s="10" t="s">
        <v>44</v>
      </c>
      <c r="D8676" s="10">
        <v>2006</v>
      </c>
      <c r="E8676" s="10" t="s">
        <v>7</v>
      </c>
      <c r="F8676" s="10" t="s">
        <v>43</v>
      </c>
      <c r="G8676" s="10">
        <v>0.06</v>
      </c>
      <c r="H8676" s="10">
        <v>0</v>
      </c>
      <c r="I8676" s="10">
        <v>0</v>
      </c>
      <c r="J8676" s="10">
        <v>0</v>
      </c>
      <c r="K8676" s="10">
        <v>0.06</v>
      </c>
    </row>
    <row r="8677" spans="1:11" x14ac:dyDescent="0.35">
      <c r="A8677" s="9">
        <v>12280</v>
      </c>
      <c r="B8677" s="9" t="s">
        <v>4743</v>
      </c>
      <c r="C8677" s="9" t="s">
        <v>42</v>
      </c>
      <c r="D8677" s="9">
        <v>2011</v>
      </c>
      <c r="E8677" s="9" t="s">
        <v>5</v>
      </c>
      <c r="F8677" s="9" t="s">
        <v>266</v>
      </c>
      <c r="G8677" s="9">
        <v>0.06</v>
      </c>
      <c r="H8677" s="9">
        <v>0</v>
      </c>
      <c r="I8677" s="9">
        <v>0</v>
      </c>
      <c r="J8677" s="9">
        <v>0</v>
      </c>
      <c r="K8677" s="9">
        <v>0.06</v>
      </c>
    </row>
    <row r="8678" spans="1:11" x14ac:dyDescent="0.35">
      <c r="A8678" s="10">
        <v>12281</v>
      </c>
      <c r="B8678" s="10" t="s">
        <v>2705</v>
      </c>
      <c r="C8678" s="10" t="s">
        <v>149</v>
      </c>
      <c r="D8678" s="10">
        <v>2002</v>
      </c>
      <c r="E8678" s="10" t="s">
        <v>1</v>
      </c>
      <c r="F8678" s="10" t="s">
        <v>114</v>
      </c>
      <c r="G8678" s="10">
        <v>0.05</v>
      </c>
      <c r="H8678" s="10">
        <v>0.01</v>
      </c>
      <c r="I8678" s="10">
        <v>0</v>
      </c>
      <c r="J8678" s="10">
        <v>0</v>
      </c>
      <c r="K8678" s="10">
        <v>0.06</v>
      </c>
    </row>
    <row r="8679" spans="1:11" x14ac:dyDescent="0.35">
      <c r="A8679" s="9">
        <v>12282</v>
      </c>
      <c r="B8679" s="9" t="s">
        <v>5126</v>
      </c>
      <c r="C8679" s="9" t="s">
        <v>102</v>
      </c>
      <c r="D8679" s="9">
        <v>2015</v>
      </c>
      <c r="E8679" s="9" t="s">
        <v>11</v>
      </c>
      <c r="F8679" s="9" t="s">
        <v>5127</v>
      </c>
      <c r="G8679" s="9">
        <v>0</v>
      </c>
      <c r="H8679" s="9">
        <v>0.06</v>
      </c>
      <c r="I8679" s="9">
        <v>0</v>
      </c>
      <c r="J8679" s="9">
        <v>0.01</v>
      </c>
      <c r="K8679" s="9">
        <v>0.06</v>
      </c>
    </row>
    <row r="8680" spans="1:11" x14ac:dyDescent="0.35">
      <c r="A8680" s="10">
        <v>12283</v>
      </c>
      <c r="B8680" s="10" t="s">
        <v>5128</v>
      </c>
      <c r="C8680" s="10" t="s">
        <v>36</v>
      </c>
      <c r="D8680" s="10">
        <v>2003</v>
      </c>
      <c r="E8680" s="10" t="s">
        <v>9</v>
      </c>
      <c r="F8680" s="10" t="s">
        <v>91</v>
      </c>
      <c r="G8680" s="10">
        <v>0.05</v>
      </c>
      <c r="H8680" s="10">
        <v>0.02</v>
      </c>
      <c r="I8680" s="10">
        <v>0</v>
      </c>
      <c r="J8680" s="10">
        <v>0</v>
      </c>
      <c r="K8680" s="10">
        <v>0.06</v>
      </c>
    </row>
    <row r="8681" spans="1:11" x14ac:dyDescent="0.35">
      <c r="A8681" s="9">
        <v>12284</v>
      </c>
      <c r="B8681" s="9" t="s">
        <v>861</v>
      </c>
      <c r="C8681" s="9" t="s">
        <v>39</v>
      </c>
      <c r="D8681" s="9">
        <v>2002</v>
      </c>
      <c r="E8681" s="9" t="s">
        <v>1</v>
      </c>
      <c r="F8681" s="9" t="s">
        <v>114</v>
      </c>
      <c r="G8681" s="9">
        <v>0.05</v>
      </c>
      <c r="H8681" s="9">
        <v>0.01</v>
      </c>
      <c r="I8681" s="9">
        <v>0</v>
      </c>
      <c r="J8681" s="9">
        <v>0</v>
      </c>
      <c r="K8681" s="9">
        <v>0.06</v>
      </c>
    </row>
    <row r="8682" spans="1:11" x14ac:dyDescent="0.35">
      <c r="A8682" s="10">
        <v>12285</v>
      </c>
      <c r="B8682" s="10" t="s">
        <v>5129</v>
      </c>
      <c r="C8682" s="10" t="s">
        <v>49</v>
      </c>
      <c r="D8682" s="10">
        <v>2010</v>
      </c>
      <c r="E8682" s="10" t="s">
        <v>8</v>
      </c>
      <c r="F8682" s="10" t="s">
        <v>86</v>
      </c>
      <c r="G8682" s="10">
        <v>0.06</v>
      </c>
      <c r="H8682" s="10">
        <v>0</v>
      </c>
      <c r="I8682" s="10">
        <v>0</v>
      </c>
      <c r="J8682" s="10">
        <v>0</v>
      </c>
      <c r="K8682" s="10">
        <v>0.06</v>
      </c>
    </row>
    <row r="8683" spans="1:11" x14ac:dyDescent="0.35">
      <c r="A8683" s="9">
        <v>12286</v>
      </c>
      <c r="B8683" s="9" t="s">
        <v>5130</v>
      </c>
      <c r="C8683" s="9" t="s">
        <v>49</v>
      </c>
      <c r="D8683" s="9">
        <v>2010</v>
      </c>
      <c r="E8683" s="9" t="s">
        <v>8</v>
      </c>
      <c r="F8683" s="9" t="s">
        <v>194</v>
      </c>
      <c r="G8683" s="9">
        <v>0.06</v>
      </c>
      <c r="H8683" s="9">
        <v>0</v>
      </c>
      <c r="I8683" s="9">
        <v>0</v>
      </c>
      <c r="J8683" s="9">
        <v>0</v>
      </c>
      <c r="K8683" s="9">
        <v>0.06</v>
      </c>
    </row>
    <row r="8684" spans="1:11" x14ac:dyDescent="0.35">
      <c r="A8684" s="10">
        <v>12287</v>
      </c>
      <c r="B8684" s="10" t="s">
        <v>3645</v>
      </c>
      <c r="C8684" s="10" t="s">
        <v>49</v>
      </c>
      <c r="D8684" s="10">
        <v>2005</v>
      </c>
      <c r="E8684" s="10" t="s">
        <v>2</v>
      </c>
      <c r="F8684" s="10" t="s">
        <v>38</v>
      </c>
      <c r="G8684" s="10">
        <v>0.06</v>
      </c>
      <c r="H8684" s="10">
        <v>0</v>
      </c>
      <c r="I8684" s="10">
        <v>0</v>
      </c>
      <c r="J8684" s="10">
        <v>0</v>
      </c>
      <c r="K8684" s="10">
        <v>0.06</v>
      </c>
    </row>
    <row r="8685" spans="1:11" x14ac:dyDescent="0.35">
      <c r="A8685" s="9">
        <v>12288</v>
      </c>
      <c r="B8685" s="9" t="s">
        <v>5131</v>
      </c>
      <c r="C8685" s="9" t="s">
        <v>44</v>
      </c>
      <c r="D8685" s="9">
        <v>2010</v>
      </c>
      <c r="E8685" s="9" t="s">
        <v>9</v>
      </c>
      <c r="F8685" s="9" t="s">
        <v>1024</v>
      </c>
      <c r="G8685" s="9">
        <v>0</v>
      </c>
      <c r="H8685" s="9">
        <v>0</v>
      </c>
      <c r="I8685" s="9">
        <v>0.06</v>
      </c>
      <c r="J8685" s="9">
        <v>0</v>
      </c>
      <c r="K8685" s="9">
        <v>0.06</v>
      </c>
    </row>
    <row r="8686" spans="1:11" x14ac:dyDescent="0.35">
      <c r="A8686" s="10">
        <v>12289</v>
      </c>
      <c r="B8686" s="10" t="s">
        <v>5132</v>
      </c>
      <c r="C8686" s="10" t="s">
        <v>56</v>
      </c>
      <c r="D8686" s="10">
        <v>2014</v>
      </c>
      <c r="E8686" s="10" t="s">
        <v>9</v>
      </c>
      <c r="F8686" s="10" t="s">
        <v>84</v>
      </c>
      <c r="G8686" s="10">
        <v>0</v>
      </c>
      <c r="H8686" s="10">
        <v>0</v>
      </c>
      <c r="I8686" s="10">
        <v>0.06</v>
      </c>
      <c r="J8686" s="10">
        <v>0</v>
      </c>
      <c r="K8686" s="10">
        <v>0.06</v>
      </c>
    </row>
    <row r="8687" spans="1:11" x14ac:dyDescent="0.35">
      <c r="A8687" s="9">
        <v>12290</v>
      </c>
      <c r="B8687" s="9" t="s">
        <v>5133</v>
      </c>
      <c r="C8687" s="9" t="s">
        <v>49</v>
      </c>
      <c r="D8687" s="9">
        <v>2011</v>
      </c>
      <c r="E8687" s="9" t="s">
        <v>8</v>
      </c>
      <c r="F8687" s="9" t="s">
        <v>67</v>
      </c>
      <c r="G8687" s="9">
        <v>0.06</v>
      </c>
      <c r="H8687" s="9">
        <v>0</v>
      </c>
      <c r="I8687" s="9">
        <v>0</v>
      </c>
      <c r="J8687" s="9">
        <v>0</v>
      </c>
      <c r="K8687" s="9">
        <v>0.06</v>
      </c>
    </row>
    <row r="8688" spans="1:11" x14ac:dyDescent="0.35">
      <c r="A8688" s="10">
        <v>12291</v>
      </c>
      <c r="B8688" s="10" t="s">
        <v>5134</v>
      </c>
      <c r="C8688" s="10" t="s">
        <v>47</v>
      </c>
      <c r="D8688" s="10">
        <v>1993</v>
      </c>
      <c r="E8688" s="10" t="s">
        <v>6</v>
      </c>
      <c r="F8688" s="10" t="s">
        <v>5135</v>
      </c>
      <c r="G8688" s="10">
        <v>0</v>
      </c>
      <c r="H8688" s="10">
        <v>0</v>
      </c>
      <c r="I8688" s="10">
        <v>0.06</v>
      </c>
      <c r="J8688" s="10">
        <v>0</v>
      </c>
      <c r="K8688" s="10">
        <v>0.06</v>
      </c>
    </row>
    <row r="8689" spans="1:11" x14ac:dyDescent="0.35">
      <c r="A8689" s="9">
        <v>12292</v>
      </c>
      <c r="B8689" s="9" t="s">
        <v>5136</v>
      </c>
      <c r="C8689" s="9" t="s">
        <v>34</v>
      </c>
      <c r="D8689" s="9">
        <v>2003</v>
      </c>
      <c r="E8689" s="9" t="s">
        <v>3</v>
      </c>
      <c r="F8689" s="9" t="s">
        <v>114</v>
      </c>
      <c r="G8689" s="9">
        <v>0.03</v>
      </c>
      <c r="H8689" s="9">
        <v>0.02</v>
      </c>
      <c r="I8689" s="9">
        <v>0</v>
      </c>
      <c r="J8689" s="9">
        <v>0.01</v>
      </c>
      <c r="K8689" s="9">
        <v>0.06</v>
      </c>
    </row>
    <row r="8690" spans="1:11" x14ac:dyDescent="0.35">
      <c r="A8690" s="10">
        <v>12293</v>
      </c>
      <c r="B8690" s="10" t="s">
        <v>1140</v>
      </c>
      <c r="C8690" s="10" t="s">
        <v>42</v>
      </c>
      <c r="D8690" s="10">
        <v>2008</v>
      </c>
      <c r="E8690" s="10" t="s">
        <v>1</v>
      </c>
      <c r="F8690" s="10" t="s">
        <v>683</v>
      </c>
      <c r="G8690" s="10">
        <v>0.06</v>
      </c>
      <c r="H8690" s="10">
        <v>0</v>
      </c>
      <c r="I8690" s="10">
        <v>0</v>
      </c>
      <c r="J8690" s="10">
        <v>0</v>
      </c>
      <c r="K8690" s="10">
        <v>0.06</v>
      </c>
    </row>
    <row r="8691" spans="1:11" x14ac:dyDescent="0.35">
      <c r="A8691" s="9">
        <v>12294</v>
      </c>
      <c r="B8691" s="9" t="s">
        <v>5137</v>
      </c>
      <c r="C8691" s="9" t="s">
        <v>49</v>
      </c>
      <c r="D8691" s="9">
        <v>2007</v>
      </c>
      <c r="E8691" s="9" t="s">
        <v>9</v>
      </c>
      <c r="F8691" s="9" t="s">
        <v>75</v>
      </c>
      <c r="G8691" s="9">
        <v>0</v>
      </c>
      <c r="H8691" s="9">
        <v>0</v>
      </c>
      <c r="I8691" s="9">
        <v>0.06</v>
      </c>
      <c r="J8691" s="9">
        <v>0</v>
      </c>
      <c r="K8691" s="9">
        <v>0.06</v>
      </c>
    </row>
    <row r="8692" spans="1:11" x14ac:dyDescent="0.35">
      <c r="A8692" s="10">
        <v>12295</v>
      </c>
      <c r="B8692" s="10" t="s">
        <v>5138</v>
      </c>
      <c r="C8692" s="10" t="s">
        <v>44</v>
      </c>
      <c r="D8692" s="10">
        <v>2011</v>
      </c>
      <c r="E8692" s="10" t="s">
        <v>6</v>
      </c>
      <c r="F8692" s="10" t="s">
        <v>38</v>
      </c>
      <c r="G8692" s="10">
        <v>0</v>
      </c>
      <c r="H8692" s="10">
        <v>0</v>
      </c>
      <c r="I8692" s="10">
        <v>0.06</v>
      </c>
      <c r="J8692" s="10">
        <v>0</v>
      </c>
      <c r="K8692" s="10">
        <v>0.06</v>
      </c>
    </row>
    <row r="8693" spans="1:11" x14ac:dyDescent="0.35">
      <c r="A8693" s="9">
        <v>12296</v>
      </c>
      <c r="B8693" s="9" t="s">
        <v>1049</v>
      </c>
      <c r="C8693" s="9" t="s">
        <v>70</v>
      </c>
      <c r="D8693" s="9">
        <v>2012</v>
      </c>
      <c r="E8693" s="9" t="s">
        <v>10</v>
      </c>
      <c r="F8693" s="9" t="s">
        <v>111</v>
      </c>
      <c r="G8693" s="9">
        <v>0.03</v>
      </c>
      <c r="H8693" s="9">
        <v>0.01</v>
      </c>
      <c r="I8693" s="9">
        <v>0.02</v>
      </c>
      <c r="J8693" s="9">
        <v>0</v>
      </c>
      <c r="K8693" s="9">
        <v>0.06</v>
      </c>
    </row>
    <row r="8694" spans="1:11" x14ac:dyDescent="0.35">
      <c r="A8694" s="10">
        <v>12297</v>
      </c>
      <c r="B8694" s="10" t="s">
        <v>5139</v>
      </c>
      <c r="C8694" s="10" t="s">
        <v>49</v>
      </c>
      <c r="D8694" s="10">
        <v>2008</v>
      </c>
      <c r="E8694" s="10" t="s">
        <v>6</v>
      </c>
      <c r="F8694" s="10" t="s">
        <v>194</v>
      </c>
      <c r="G8694" s="10">
        <v>0.06</v>
      </c>
      <c r="H8694" s="10">
        <v>0</v>
      </c>
      <c r="I8694" s="10">
        <v>0</v>
      </c>
      <c r="J8694" s="10">
        <v>0</v>
      </c>
      <c r="K8694" s="10">
        <v>0.06</v>
      </c>
    </row>
    <row r="8695" spans="1:11" x14ac:dyDescent="0.35">
      <c r="A8695" s="9">
        <v>12298</v>
      </c>
      <c r="B8695" s="9" t="s">
        <v>5140</v>
      </c>
      <c r="C8695" s="9" t="s">
        <v>44</v>
      </c>
      <c r="D8695" s="9">
        <v>2010</v>
      </c>
      <c r="E8695" s="9" t="s">
        <v>10</v>
      </c>
      <c r="F8695" s="9" t="s">
        <v>1372</v>
      </c>
      <c r="G8695" s="9">
        <v>0</v>
      </c>
      <c r="H8695" s="9">
        <v>0</v>
      </c>
      <c r="I8695" s="9">
        <v>0.06</v>
      </c>
      <c r="J8695" s="9">
        <v>0</v>
      </c>
      <c r="K8695" s="9">
        <v>0.06</v>
      </c>
    </row>
    <row r="8696" spans="1:11" x14ac:dyDescent="0.35">
      <c r="A8696" s="10">
        <v>12299</v>
      </c>
      <c r="B8696" s="10" t="s">
        <v>5141</v>
      </c>
      <c r="C8696" s="10" t="s">
        <v>44</v>
      </c>
      <c r="D8696" s="10">
        <v>2006</v>
      </c>
      <c r="E8696" s="10" t="s">
        <v>10</v>
      </c>
      <c r="F8696" s="10" t="s">
        <v>75</v>
      </c>
      <c r="G8696" s="10">
        <v>0</v>
      </c>
      <c r="H8696" s="10">
        <v>0</v>
      </c>
      <c r="I8696" s="10">
        <v>0.06</v>
      </c>
      <c r="J8696" s="10">
        <v>0</v>
      </c>
      <c r="K8696" s="10">
        <v>0.06</v>
      </c>
    </row>
    <row r="8697" spans="1:11" x14ac:dyDescent="0.35">
      <c r="A8697" s="9">
        <v>12300</v>
      </c>
      <c r="B8697" s="9" t="s">
        <v>5142</v>
      </c>
      <c r="C8697" s="9" t="s">
        <v>49</v>
      </c>
      <c r="D8697" s="9">
        <v>2011</v>
      </c>
      <c r="E8697" s="9" t="s">
        <v>2</v>
      </c>
      <c r="F8697" s="9" t="s">
        <v>134</v>
      </c>
      <c r="G8697" s="9">
        <v>0</v>
      </c>
      <c r="H8697" s="9">
        <v>0.06</v>
      </c>
      <c r="I8697" s="9">
        <v>0</v>
      </c>
      <c r="J8697" s="9">
        <v>0</v>
      </c>
      <c r="K8697" s="9">
        <v>0.06</v>
      </c>
    </row>
    <row r="8698" spans="1:11" x14ac:dyDescent="0.35">
      <c r="A8698" s="10">
        <v>12301</v>
      </c>
      <c r="B8698" s="10" t="s">
        <v>5143</v>
      </c>
      <c r="C8698" s="10" t="s">
        <v>42</v>
      </c>
      <c r="D8698" s="10">
        <v>2007</v>
      </c>
      <c r="E8698" s="10" t="s">
        <v>10</v>
      </c>
      <c r="F8698" s="10" t="s">
        <v>788</v>
      </c>
      <c r="G8698" s="10">
        <v>0.06</v>
      </c>
      <c r="H8698" s="10">
        <v>0</v>
      </c>
      <c r="I8698" s="10">
        <v>0</v>
      </c>
      <c r="J8698" s="10">
        <v>0</v>
      </c>
      <c r="K8698" s="10">
        <v>0.06</v>
      </c>
    </row>
    <row r="8699" spans="1:11" x14ac:dyDescent="0.35">
      <c r="A8699" s="9">
        <v>12302</v>
      </c>
      <c r="B8699" s="9" t="s">
        <v>5144</v>
      </c>
      <c r="C8699" s="9" t="s">
        <v>49</v>
      </c>
      <c r="D8699" s="9">
        <v>2008</v>
      </c>
      <c r="E8699" s="9" t="s">
        <v>11</v>
      </c>
      <c r="F8699" s="9" t="s">
        <v>1024</v>
      </c>
      <c r="G8699" s="9">
        <v>0</v>
      </c>
      <c r="H8699" s="9">
        <v>0</v>
      </c>
      <c r="I8699" s="9">
        <v>0.06</v>
      </c>
      <c r="J8699" s="9">
        <v>0</v>
      </c>
      <c r="K8699" s="9">
        <v>0.06</v>
      </c>
    </row>
    <row r="8700" spans="1:11" x14ac:dyDescent="0.35">
      <c r="A8700" s="10">
        <v>12303</v>
      </c>
      <c r="B8700" s="10" t="s">
        <v>5145</v>
      </c>
      <c r="C8700" s="10" t="s">
        <v>72</v>
      </c>
      <c r="D8700" s="10">
        <v>1997</v>
      </c>
      <c r="E8700" s="10" t="s">
        <v>3</v>
      </c>
      <c r="F8700" s="10" t="s">
        <v>57</v>
      </c>
      <c r="G8700" s="10">
        <v>0.04</v>
      </c>
      <c r="H8700" s="10">
        <v>0.02</v>
      </c>
      <c r="I8700" s="10">
        <v>0</v>
      </c>
      <c r="J8700" s="10">
        <v>0</v>
      </c>
      <c r="K8700" s="10">
        <v>0.06</v>
      </c>
    </row>
    <row r="8701" spans="1:11" x14ac:dyDescent="0.35">
      <c r="A8701" s="9">
        <v>12304</v>
      </c>
      <c r="B8701" s="9" t="s">
        <v>5146</v>
      </c>
      <c r="C8701" s="9" t="s">
        <v>69</v>
      </c>
      <c r="D8701" s="9">
        <v>2008</v>
      </c>
      <c r="E8701" s="9" t="s">
        <v>7</v>
      </c>
      <c r="F8701" s="9" t="s">
        <v>930</v>
      </c>
      <c r="G8701" s="9">
        <v>0.05</v>
      </c>
      <c r="H8701" s="9">
        <v>0.01</v>
      </c>
      <c r="I8701" s="9">
        <v>0</v>
      </c>
      <c r="J8701" s="9">
        <v>0.01</v>
      </c>
      <c r="K8701" s="9">
        <v>0.06</v>
      </c>
    </row>
    <row r="8702" spans="1:11" x14ac:dyDescent="0.35">
      <c r="A8702" s="10">
        <v>12305</v>
      </c>
      <c r="B8702" s="10" t="s">
        <v>5147</v>
      </c>
      <c r="C8702" s="10" t="s">
        <v>49</v>
      </c>
      <c r="D8702" s="10">
        <v>2004</v>
      </c>
      <c r="E8702" s="10" t="s">
        <v>11</v>
      </c>
      <c r="F8702" s="10" t="s">
        <v>50</v>
      </c>
      <c r="G8702" s="10">
        <v>0.06</v>
      </c>
      <c r="H8702" s="10">
        <v>0</v>
      </c>
      <c r="I8702" s="10">
        <v>0</v>
      </c>
      <c r="J8702" s="10">
        <v>0</v>
      </c>
      <c r="K8702" s="10">
        <v>0.06</v>
      </c>
    </row>
    <row r="8703" spans="1:11" x14ac:dyDescent="0.35">
      <c r="A8703" s="9">
        <v>12306</v>
      </c>
      <c r="B8703" s="9" t="s">
        <v>5148</v>
      </c>
      <c r="C8703" s="9" t="s">
        <v>34</v>
      </c>
      <c r="D8703" s="9">
        <v>2009</v>
      </c>
      <c r="E8703" s="9" t="s">
        <v>6</v>
      </c>
      <c r="F8703" s="9" t="s">
        <v>84</v>
      </c>
      <c r="G8703" s="9">
        <v>0</v>
      </c>
      <c r="H8703" s="9">
        <v>0</v>
      </c>
      <c r="I8703" s="9">
        <v>0.06</v>
      </c>
      <c r="J8703" s="9">
        <v>0</v>
      </c>
      <c r="K8703" s="9">
        <v>0.06</v>
      </c>
    </row>
    <row r="8704" spans="1:11" x14ac:dyDescent="0.35">
      <c r="A8704" s="10">
        <v>12307</v>
      </c>
      <c r="B8704" s="10" t="s">
        <v>5149</v>
      </c>
      <c r="C8704" s="10" t="s">
        <v>49</v>
      </c>
      <c r="D8704" s="10">
        <v>2010</v>
      </c>
      <c r="E8704" s="10" t="s">
        <v>6</v>
      </c>
      <c r="F8704" s="10" t="s">
        <v>3637</v>
      </c>
      <c r="G8704" s="10">
        <v>0</v>
      </c>
      <c r="H8704" s="10">
        <v>0</v>
      </c>
      <c r="I8704" s="10">
        <v>0.06</v>
      </c>
      <c r="J8704" s="10">
        <v>0</v>
      </c>
      <c r="K8704" s="10">
        <v>0.06</v>
      </c>
    </row>
    <row r="8705" spans="1:11" x14ac:dyDescent="0.35">
      <c r="A8705" s="9">
        <v>12308</v>
      </c>
      <c r="B8705" s="9" t="s">
        <v>3037</v>
      </c>
      <c r="C8705" s="9" t="s">
        <v>56</v>
      </c>
      <c r="D8705" s="9">
        <v>2015</v>
      </c>
      <c r="E8705" s="9" t="s">
        <v>1</v>
      </c>
      <c r="F8705" s="9" t="s">
        <v>3038</v>
      </c>
      <c r="G8705" s="9">
        <v>0</v>
      </c>
      <c r="H8705" s="9">
        <v>0.05</v>
      </c>
      <c r="I8705" s="9">
        <v>0</v>
      </c>
      <c r="J8705" s="9">
        <v>0.01</v>
      </c>
      <c r="K8705" s="9">
        <v>0.06</v>
      </c>
    </row>
    <row r="8706" spans="1:11" x14ac:dyDescent="0.35">
      <c r="A8706" s="10">
        <v>12309</v>
      </c>
      <c r="B8706" s="10" t="s">
        <v>5150</v>
      </c>
      <c r="C8706" s="10" t="s">
        <v>36</v>
      </c>
      <c r="D8706" s="10">
        <v>2002</v>
      </c>
      <c r="E8706" s="10" t="s">
        <v>5</v>
      </c>
      <c r="F8706" s="10" t="s">
        <v>134</v>
      </c>
      <c r="G8706" s="10">
        <v>0</v>
      </c>
      <c r="H8706" s="10">
        <v>0</v>
      </c>
      <c r="I8706" s="10">
        <v>0.06</v>
      </c>
      <c r="J8706" s="10">
        <v>0</v>
      </c>
      <c r="K8706" s="10">
        <v>0.06</v>
      </c>
    </row>
    <row r="8707" spans="1:11" x14ac:dyDescent="0.35">
      <c r="A8707" s="9">
        <v>12310</v>
      </c>
      <c r="B8707" s="9" t="s">
        <v>5151</v>
      </c>
      <c r="C8707" s="9" t="s">
        <v>34</v>
      </c>
      <c r="D8707" s="9">
        <v>2007</v>
      </c>
      <c r="E8707" s="9" t="s">
        <v>4</v>
      </c>
      <c r="F8707" s="9" t="s">
        <v>111</v>
      </c>
      <c r="G8707" s="9">
        <v>0</v>
      </c>
      <c r="H8707" s="9">
        <v>0</v>
      </c>
      <c r="I8707" s="9">
        <v>0.06</v>
      </c>
      <c r="J8707" s="9">
        <v>0</v>
      </c>
      <c r="K8707" s="9">
        <v>0.06</v>
      </c>
    </row>
    <row r="8708" spans="1:11" x14ac:dyDescent="0.35">
      <c r="A8708" s="10">
        <v>12311</v>
      </c>
      <c r="B8708" s="10" t="s">
        <v>2742</v>
      </c>
      <c r="C8708" s="10" t="s">
        <v>42</v>
      </c>
      <c r="D8708" s="10">
        <v>2009</v>
      </c>
      <c r="E8708" s="10" t="s">
        <v>8</v>
      </c>
      <c r="F8708" s="10" t="s">
        <v>863</v>
      </c>
      <c r="G8708" s="10">
        <v>0.06</v>
      </c>
      <c r="H8708" s="10">
        <v>0</v>
      </c>
      <c r="I8708" s="10">
        <v>0</v>
      </c>
      <c r="J8708" s="10">
        <v>0</v>
      </c>
      <c r="K8708" s="10">
        <v>0.06</v>
      </c>
    </row>
    <row r="8709" spans="1:11" x14ac:dyDescent="0.35">
      <c r="A8709" s="9">
        <v>12312</v>
      </c>
      <c r="B8709" s="9" t="s">
        <v>4674</v>
      </c>
      <c r="C8709" s="9" t="s">
        <v>56</v>
      </c>
      <c r="D8709" s="9">
        <v>2014</v>
      </c>
      <c r="E8709" s="9" t="s">
        <v>9</v>
      </c>
      <c r="F8709" s="9" t="s">
        <v>111</v>
      </c>
      <c r="G8709" s="9">
        <v>0</v>
      </c>
      <c r="H8709" s="9">
        <v>0</v>
      </c>
      <c r="I8709" s="9">
        <v>0.06</v>
      </c>
      <c r="J8709" s="9">
        <v>0</v>
      </c>
      <c r="K8709" s="9">
        <v>0.06</v>
      </c>
    </row>
    <row r="8710" spans="1:11" x14ac:dyDescent="0.35">
      <c r="A8710" s="10">
        <v>12313</v>
      </c>
      <c r="B8710" s="10" t="s">
        <v>5152</v>
      </c>
      <c r="C8710" s="10" t="s">
        <v>88</v>
      </c>
      <c r="D8710" s="10">
        <v>2012</v>
      </c>
      <c r="E8710" s="10" t="s">
        <v>9</v>
      </c>
      <c r="F8710" s="10" t="s">
        <v>900</v>
      </c>
      <c r="G8710" s="10">
        <v>0</v>
      </c>
      <c r="H8710" s="10">
        <v>0</v>
      </c>
      <c r="I8710" s="10">
        <v>0.06</v>
      </c>
      <c r="J8710" s="10">
        <v>0</v>
      </c>
      <c r="K8710" s="10">
        <v>0.06</v>
      </c>
    </row>
    <row r="8711" spans="1:11" x14ac:dyDescent="0.35">
      <c r="A8711" s="9">
        <v>12314</v>
      </c>
      <c r="B8711" s="9" t="s">
        <v>5153</v>
      </c>
      <c r="C8711" s="9" t="s">
        <v>42</v>
      </c>
      <c r="D8711" s="9">
        <v>2009</v>
      </c>
      <c r="E8711" s="9" t="s">
        <v>11</v>
      </c>
      <c r="F8711" s="9" t="s">
        <v>53</v>
      </c>
      <c r="G8711" s="9">
        <v>0</v>
      </c>
      <c r="H8711" s="9">
        <v>0.03</v>
      </c>
      <c r="I8711" s="9">
        <v>0.03</v>
      </c>
      <c r="J8711" s="9">
        <v>0</v>
      </c>
      <c r="K8711" s="9">
        <v>0.06</v>
      </c>
    </row>
    <row r="8712" spans="1:11" x14ac:dyDescent="0.35">
      <c r="A8712" s="10">
        <v>12315</v>
      </c>
      <c r="B8712" s="10" t="s">
        <v>5154</v>
      </c>
      <c r="C8712" s="10" t="s">
        <v>34</v>
      </c>
      <c r="D8712" s="10">
        <v>2004</v>
      </c>
      <c r="E8712" s="10" t="s">
        <v>1</v>
      </c>
      <c r="F8712" s="10" t="s">
        <v>356</v>
      </c>
      <c r="G8712" s="10">
        <v>0.03</v>
      </c>
      <c r="H8712" s="10">
        <v>0.02</v>
      </c>
      <c r="I8712" s="10">
        <v>0</v>
      </c>
      <c r="J8712" s="10">
        <v>0.01</v>
      </c>
      <c r="K8712" s="10">
        <v>0.06</v>
      </c>
    </row>
    <row r="8713" spans="1:11" x14ac:dyDescent="0.35">
      <c r="A8713" s="9">
        <v>12316</v>
      </c>
      <c r="B8713" s="9" t="s">
        <v>5155</v>
      </c>
      <c r="C8713" s="9" t="s">
        <v>36</v>
      </c>
      <c r="D8713" s="9">
        <v>2005</v>
      </c>
      <c r="E8713" s="9" t="s">
        <v>2</v>
      </c>
      <c r="F8713" s="9" t="s">
        <v>50</v>
      </c>
      <c r="G8713" s="9">
        <v>0.05</v>
      </c>
      <c r="H8713" s="9">
        <v>0.02</v>
      </c>
      <c r="I8713" s="9">
        <v>0</v>
      </c>
      <c r="J8713" s="9">
        <v>0</v>
      </c>
      <c r="K8713" s="9">
        <v>0.06</v>
      </c>
    </row>
    <row r="8714" spans="1:11" x14ac:dyDescent="0.35">
      <c r="A8714" s="10">
        <v>12317</v>
      </c>
      <c r="B8714" s="10" t="s">
        <v>5156</v>
      </c>
      <c r="C8714" s="10" t="s">
        <v>34</v>
      </c>
      <c r="D8714" s="10">
        <v>2000</v>
      </c>
      <c r="E8714" s="10" t="s">
        <v>4</v>
      </c>
      <c r="F8714" s="10" t="s">
        <v>4915</v>
      </c>
      <c r="G8714" s="10">
        <v>0</v>
      </c>
      <c r="H8714" s="10">
        <v>0</v>
      </c>
      <c r="I8714" s="10">
        <v>0.06</v>
      </c>
      <c r="J8714" s="10">
        <v>0</v>
      </c>
      <c r="K8714" s="10">
        <v>0.06</v>
      </c>
    </row>
    <row r="8715" spans="1:11" x14ac:dyDescent="0.35">
      <c r="A8715" s="9">
        <v>12318</v>
      </c>
      <c r="B8715" s="9" t="s">
        <v>5157</v>
      </c>
      <c r="C8715" s="9" t="s">
        <v>34</v>
      </c>
      <c r="D8715" s="9">
        <v>2004</v>
      </c>
      <c r="E8715" s="9" t="s">
        <v>7</v>
      </c>
      <c r="F8715" s="9" t="s">
        <v>75</v>
      </c>
      <c r="G8715" s="9">
        <v>0.03</v>
      </c>
      <c r="H8715" s="9">
        <v>0.02</v>
      </c>
      <c r="I8715" s="9">
        <v>0</v>
      </c>
      <c r="J8715" s="9">
        <v>0.01</v>
      </c>
      <c r="K8715" s="9">
        <v>0.06</v>
      </c>
    </row>
    <row r="8716" spans="1:11" x14ac:dyDescent="0.35">
      <c r="A8716" s="10">
        <v>12319</v>
      </c>
      <c r="B8716" s="10" t="s">
        <v>5158</v>
      </c>
      <c r="C8716" s="10" t="s">
        <v>94</v>
      </c>
      <c r="D8716" s="10">
        <v>2011</v>
      </c>
      <c r="E8716" s="10" t="s">
        <v>9</v>
      </c>
      <c r="F8716" s="10" t="s">
        <v>5159</v>
      </c>
      <c r="G8716" s="10">
        <v>0</v>
      </c>
      <c r="H8716" s="10">
        <v>0.05</v>
      </c>
      <c r="I8716" s="10">
        <v>0</v>
      </c>
      <c r="J8716" s="10">
        <v>0.01</v>
      </c>
      <c r="K8716" s="10">
        <v>0.06</v>
      </c>
    </row>
    <row r="8717" spans="1:11" x14ac:dyDescent="0.35">
      <c r="A8717" s="9">
        <v>12320</v>
      </c>
      <c r="B8717" s="9" t="s">
        <v>5160</v>
      </c>
      <c r="C8717" s="9" t="s">
        <v>42</v>
      </c>
      <c r="D8717" s="9">
        <v>2007</v>
      </c>
      <c r="E8717" s="9" t="s">
        <v>5</v>
      </c>
      <c r="F8717" s="9" t="s">
        <v>244</v>
      </c>
      <c r="G8717" s="9">
        <v>0.06</v>
      </c>
      <c r="H8717" s="9">
        <v>0</v>
      </c>
      <c r="I8717" s="9">
        <v>0</v>
      </c>
      <c r="J8717" s="9">
        <v>0</v>
      </c>
      <c r="K8717" s="9">
        <v>0.06</v>
      </c>
    </row>
    <row r="8718" spans="1:11" x14ac:dyDescent="0.35">
      <c r="A8718" s="10">
        <v>12321</v>
      </c>
      <c r="B8718" s="10" t="s">
        <v>2616</v>
      </c>
      <c r="C8718" s="10" t="s">
        <v>39</v>
      </c>
      <c r="D8718" s="10">
        <v>2001</v>
      </c>
      <c r="E8718" s="10" t="s">
        <v>3</v>
      </c>
      <c r="F8718" s="10" t="s">
        <v>61</v>
      </c>
      <c r="G8718" s="10">
        <v>0.05</v>
      </c>
      <c r="H8718" s="10">
        <v>0.01</v>
      </c>
      <c r="I8718" s="10">
        <v>0</v>
      </c>
      <c r="J8718" s="10">
        <v>0</v>
      </c>
      <c r="K8718" s="10">
        <v>0.06</v>
      </c>
    </row>
    <row r="8719" spans="1:11" x14ac:dyDescent="0.35">
      <c r="A8719" s="9">
        <v>12322</v>
      </c>
      <c r="B8719" s="9" t="s">
        <v>5161</v>
      </c>
      <c r="C8719" s="9" t="s">
        <v>42</v>
      </c>
      <c r="D8719" s="9">
        <v>2007</v>
      </c>
      <c r="E8719" s="9" t="s">
        <v>1</v>
      </c>
      <c r="F8719" s="9" t="s">
        <v>38</v>
      </c>
      <c r="G8719" s="9">
        <v>0</v>
      </c>
      <c r="H8719" s="9">
        <v>0</v>
      </c>
      <c r="I8719" s="9">
        <v>0.06</v>
      </c>
      <c r="J8719" s="9">
        <v>0</v>
      </c>
      <c r="K8719" s="9">
        <v>0.06</v>
      </c>
    </row>
    <row r="8720" spans="1:11" x14ac:dyDescent="0.35">
      <c r="A8720" s="10">
        <v>12323</v>
      </c>
      <c r="B8720" s="10" t="s">
        <v>5162</v>
      </c>
      <c r="C8720" s="10" t="s">
        <v>44</v>
      </c>
      <c r="D8720" s="10">
        <v>2009</v>
      </c>
      <c r="E8720" s="10" t="s">
        <v>4</v>
      </c>
      <c r="F8720" s="10" t="s">
        <v>111</v>
      </c>
      <c r="G8720" s="10">
        <v>0</v>
      </c>
      <c r="H8720" s="10">
        <v>0</v>
      </c>
      <c r="I8720" s="10">
        <v>0.06</v>
      </c>
      <c r="J8720" s="10">
        <v>0</v>
      </c>
      <c r="K8720" s="10">
        <v>0.06</v>
      </c>
    </row>
    <row r="8721" spans="1:11" x14ac:dyDescent="0.35">
      <c r="A8721" s="9">
        <v>12324</v>
      </c>
      <c r="B8721" s="9" t="s">
        <v>5163</v>
      </c>
      <c r="C8721" s="9" t="s">
        <v>49</v>
      </c>
      <c r="D8721" s="9">
        <v>2007</v>
      </c>
      <c r="E8721" s="9" t="s">
        <v>12</v>
      </c>
      <c r="F8721" s="9" t="s">
        <v>50</v>
      </c>
      <c r="G8721" s="9">
        <v>0</v>
      </c>
      <c r="H8721" s="9">
        <v>0.06</v>
      </c>
      <c r="I8721" s="9">
        <v>0</v>
      </c>
      <c r="J8721" s="9">
        <v>0.01</v>
      </c>
      <c r="K8721" s="9">
        <v>0.06</v>
      </c>
    </row>
    <row r="8722" spans="1:11" x14ac:dyDescent="0.35">
      <c r="A8722" s="10">
        <v>12325</v>
      </c>
      <c r="B8722" s="10" t="s">
        <v>5164</v>
      </c>
      <c r="C8722" s="10" t="s">
        <v>149</v>
      </c>
      <c r="D8722" s="10">
        <v>2003</v>
      </c>
      <c r="E8722" s="10" t="s">
        <v>9</v>
      </c>
      <c r="F8722" s="10" t="s">
        <v>839</v>
      </c>
      <c r="G8722" s="10">
        <v>0.05</v>
      </c>
      <c r="H8722" s="10">
        <v>0.01</v>
      </c>
      <c r="I8722" s="10">
        <v>0</v>
      </c>
      <c r="J8722" s="10">
        <v>0</v>
      </c>
      <c r="K8722" s="10">
        <v>0.06</v>
      </c>
    </row>
    <row r="8723" spans="1:11" x14ac:dyDescent="0.35">
      <c r="A8723" s="9">
        <v>12326</v>
      </c>
      <c r="B8723" s="9" t="s">
        <v>5165</v>
      </c>
      <c r="C8723" s="9" t="s">
        <v>80</v>
      </c>
      <c r="D8723" s="9">
        <v>1998</v>
      </c>
      <c r="E8723" s="9" t="s">
        <v>8</v>
      </c>
      <c r="F8723" s="9" t="s">
        <v>587</v>
      </c>
      <c r="G8723" s="9">
        <v>0</v>
      </c>
      <c r="H8723" s="9">
        <v>0</v>
      </c>
      <c r="I8723" s="9">
        <v>0.06</v>
      </c>
      <c r="J8723" s="9">
        <v>0</v>
      </c>
      <c r="K8723" s="9">
        <v>0.06</v>
      </c>
    </row>
    <row r="8724" spans="1:11" x14ac:dyDescent="0.35">
      <c r="A8724" s="10">
        <v>12327</v>
      </c>
      <c r="B8724" s="10" t="s">
        <v>5166</v>
      </c>
      <c r="C8724" s="10" t="s">
        <v>44</v>
      </c>
      <c r="D8724" s="10">
        <v>2008</v>
      </c>
      <c r="E8724" s="10" t="s">
        <v>4</v>
      </c>
      <c r="F8724" s="10" t="s">
        <v>46</v>
      </c>
      <c r="G8724" s="10">
        <v>0.06</v>
      </c>
      <c r="H8724" s="10">
        <v>0</v>
      </c>
      <c r="I8724" s="10">
        <v>0</v>
      </c>
      <c r="J8724" s="10">
        <v>0</v>
      </c>
      <c r="K8724" s="10">
        <v>0.06</v>
      </c>
    </row>
    <row r="8725" spans="1:11" x14ac:dyDescent="0.35">
      <c r="A8725" s="9">
        <v>12328</v>
      </c>
      <c r="B8725" s="9" t="s">
        <v>5167</v>
      </c>
      <c r="C8725" s="9" t="s">
        <v>102</v>
      </c>
      <c r="D8725" s="9">
        <v>2015</v>
      </c>
      <c r="E8725" s="9" t="s">
        <v>9</v>
      </c>
      <c r="F8725" s="9" t="s">
        <v>413</v>
      </c>
      <c r="G8725" s="9">
        <v>0.02</v>
      </c>
      <c r="H8725" s="9">
        <v>0.03</v>
      </c>
      <c r="I8725" s="9">
        <v>0</v>
      </c>
      <c r="J8725" s="9">
        <v>0.01</v>
      </c>
      <c r="K8725" s="9">
        <v>0.06</v>
      </c>
    </row>
    <row r="8726" spans="1:11" x14ac:dyDescent="0.35">
      <c r="A8726" s="10">
        <v>12329</v>
      </c>
      <c r="B8726" s="10" t="s">
        <v>5168</v>
      </c>
      <c r="C8726" s="10" t="s">
        <v>69</v>
      </c>
      <c r="D8726" s="10">
        <v>2011</v>
      </c>
      <c r="E8726" s="10" t="s">
        <v>9</v>
      </c>
      <c r="F8726" s="10" t="s">
        <v>3642</v>
      </c>
      <c r="G8726" s="10">
        <v>0.04</v>
      </c>
      <c r="H8726" s="10">
        <v>0.01</v>
      </c>
      <c r="I8726" s="10">
        <v>0</v>
      </c>
      <c r="J8726" s="10">
        <v>0.01</v>
      </c>
      <c r="K8726" s="10">
        <v>0.06</v>
      </c>
    </row>
    <row r="8727" spans="1:11" x14ac:dyDescent="0.35">
      <c r="A8727" s="9">
        <v>12330</v>
      </c>
      <c r="B8727" s="9" t="s">
        <v>5169</v>
      </c>
      <c r="C8727" s="9" t="s">
        <v>44</v>
      </c>
      <c r="D8727" s="9">
        <v>2008</v>
      </c>
      <c r="E8727" s="9" t="s">
        <v>10</v>
      </c>
      <c r="F8727" s="9" t="s">
        <v>4902</v>
      </c>
      <c r="G8727" s="9">
        <v>0.05</v>
      </c>
      <c r="H8727" s="9">
        <v>0</v>
      </c>
      <c r="I8727" s="9">
        <v>0.01</v>
      </c>
      <c r="J8727" s="9">
        <v>0</v>
      </c>
      <c r="K8727" s="9">
        <v>0.06</v>
      </c>
    </row>
    <row r="8728" spans="1:11" x14ac:dyDescent="0.35">
      <c r="A8728" s="10">
        <v>12331</v>
      </c>
      <c r="B8728" s="10" t="s">
        <v>2264</v>
      </c>
      <c r="C8728" s="10" t="s">
        <v>44</v>
      </c>
      <c r="D8728" s="10">
        <v>2007</v>
      </c>
      <c r="E8728" s="10" t="s">
        <v>6</v>
      </c>
      <c r="F8728" s="10" t="s">
        <v>403</v>
      </c>
      <c r="G8728" s="10">
        <v>0.06</v>
      </c>
      <c r="H8728" s="10">
        <v>0</v>
      </c>
      <c r="I8728" s="10">
        <v>0</v>
      </c>
      <c r="J8728" s="10">
        <v>0.01</v>
      </c>
      <c r="K8728" s="10">
        <v>0.06</v>
      </c>
    </row>
    <row r="8729" spans="1:11" x14ac:dyDescent="0.35">
      <c r="A8729" s="9">
        <v>12332</v>
      </c>
      <c r="B8729" s="9" t="s">
        <v>5170</v>
      </c>
      <c r="C8729" s="9" t="s">
        <v>42</v>
      </c>
      <c r="D8729" s="9">
        <v>2008</v>
      </c>
      <c r="E8729" s="9" t="s">
        <v>11</v>
      </c>
      <c r="F8729" s="9" t="s">
        <v>466</v>
      </c>
      <c r="G8729" s="9">
        <v>0.06</v>
      </c>
      <c r="H8729" s="9">
        <v>0</v>
      </c>
      <c r="I8729" s="9">
        <v>0</v>
      </c>
      <c r="J8729" s="9">
        <v>0</v>
      </c>
      <c r="K8729" s="9">
        <v>0.06</v>
      </c>
    </row>
    <row r="8730" spans="1:11" x14ac:dyDescent="0.35">
      <c r="A8730" s="10">
        <v>12333</v>
      </c>
      <c r="B8730" s="10" t="s">
        <v>3310</v>
      </c>
      <c r="C8730" s="10" t="s">
        <v>149</v>
      </c>
      <c r="D8730" s="10">
        <v>2002</v>
      </c>
      <c r="E8730" s="10" t="s">
        <v>3</v>
      </c>
      <c r="F8730" s="10" t="s">
        <v>61</v>
      </c>
      <c r="G8730" s="10">
        <v>0.05</v>
      </c>
      <c r="H8730" s="10">
        <v>0.01</v>
      </c>
      <c r="I8730" s="10">
        <v>0</v>
      </c>
      <c r="J8730" s="10">
        <v>0</v>
      </c>
      <c r="K8730" s="10">
        <v>0.06</v>
      </c>
    </row>
    <row r="8731" spans="1:11" x14ac:dyDescent="0.35">
      <c r="A8731" s="9">
        <v>12334</v>
      </c>
      <c r="B8731" s="9" t="s">
        <v>319</v>
      </c>
      <c r="C8731" s="9" t="s">
        <v>94</v>
      </c>
      <c r="D8731" s="9">
        <v>2014</v>
      </c>
      <c r="E8731" s="9" t="s">
        <v>9</v>
      </c>
      <c r="F8731" s="9" t="s">
        <v>120</v>
      </c>
      <c r="G8731" s="9">
        <v>0</v>
      </c>
      <c r="H8731" s="9">
        <v>0.06</v>
      </c>
      <c r="I8731" s="9">
        <v>0</v>
      </c>
      <c r="J8731" s="9">
        <v>0.01</v>
      </c>
      <c r="K8731" s="9">
        <v>0.06</v>
      </c>
    </row>
    <row r="8732" spans="1:11" x14ac:dyDescent="0.35">
      <c r="A8732" s="10">
        <v>12335</v>
      </c>
      <c r="B8732" s="10" t="s">
        <v>5171</v>
      </c>
      <c r="C8732" s="10" t="s">
        <v>55</v>
      </c>
      <c r="D8732" s="10">
        <v>2013</v>
      </c>
      <c r="E8732" s="10" t="s">
        <v>10</v>
      </c>
      <c r="F8732" s="10" t="s">
        <v>40</v>
      </c>
      <c r="G8732" s="10">
        <v>0.03</v>
      </c>
      <c r="H8732" s="10">
        <v>0.03</v>
      </c>
      <c r="I8732" s="10">
        <v>0</v>
      </c>
      <c r="J8732" s="10">
        <v>0.01</v>
      </c>
      <c r="K8732" s="10">
        <v>0.06</v>
      </c>
    </row>
    <row r="8733" spans="1:11" x14ac:dyDescent="0.35">
      <c r="A8733" s="9">
        <v>12336</v>
      </c>
      <c r="B8733" s="9" t="s">
        <v>5172</v>
      </c>
      <c r="C8733" s="9" t="s">
        <v>36</v>
      </c>
      <c r="D8733" s="9">
        <v>2004</v>
      </c>
      <c r="E8733" s="9" t="s">
        <v>9</v>
      </c>
      <c r="F8733" s="9" t="s">
        <v>53</v>
      </c>
      <c r="G8733" s="9">
        <v>0</v>
      </c>
      <c r="H8733" s="9">
        <v>0</v>
      </c>
      <c r="I8733" s="9">
        <v>0.06</v>
      </c>
      <c r="J8733" s="9">
        <v>0</v>
      </c>
      <c r="K8733" s="9">
        <v>0.06</v>
      </c>
    </row>
    <row r="8734" spans="1:11" x14ac:dyDescent="0.35">
      <c r="A8734" s="10">
        <v>12337</v>
      </c>
      <c r="B8734" s="10" t="s">
        <v>5173</v>
      </c>
      <c r="C8734" s="10" t="s">
        <v>69</v>
      </c>
      <c r="D8734" s="10">
        <v>2013</v>
      </c>
      <c r="E8734" s="10" t="s">
        <v>11</v>
      </c>
      <c r="F8734" s="10" t="s">
        <v>3743</v>
      </c>
      <c r="G8734" s="10">
        <v>0</v>
      </c>
      <c r="H8734" s="10">
        <v>0</v>
      </c>
      <c r="I8734" s="10">
        <v>0.06</v>
      </c>
      <c r="J8734" s="10">
        <v>0</v>
      </c>
      <c r="K8734" s="10">
        <v>0.06</v>
      </c>
    </row>
    <row r="8735" spans="1:11" x14ac:dyDescent="0.35">
      <c r="A8735" s="9">
        <v>12338</v>
      </c>
      <c r="B8735" s="9" t="s">
        <v>5174</v>
      </c>
      <c r="C8735" s="9" t="s">
        <v>34</v>
      </c>
      <c r="D8735" s="9">
        <v>2007</v>
      </c>
      <c r="E8735" s="9" t="s">
        <v>8</v>
      </c>
      <c r="F8735" s="9" t="s">
        <v>46</v>
      </c>
      <c r="G8735" s="9">
        <v>0</v>
      </c>
      <c r="H8735" s="9">
        <v>0</v>
      </c>
      <c r="I8735" s="9">
        <v>0.06</v>
      </c>
      <c r="J8735" s="9">
        <v>0</v>
      </c>
      <c r="K8735" s="9">
        <v>0.06</v>
      </c>
    </row>
    <row r="8736" spans="1:11" x14ac:dyDescent="0.35">
      <c r="A8736" s="10">
        <v>12339</v>
      </c>
      <c r="B8736" s="10" t="s">
        <v>5175</v>
      </c>
      <c r="C8736" s="10" t="s">
        <v>49</v>
      </c>
      <c r="D8736" s="10">
        <v>2008</v>
      </c>
      <c r="E8736" s="10" t="s">
        <v>9</v>
      </c>
      <c r="F8736" s="10" t="s">
        <v>75</v>
      </c>
      <c r="G8736" s="10">
        <v>0</v>
      </c>
      <c r="H8736" s="10">
        <v>0</v>
      </c>
      <c r="I8736" s="10">
        <v>0.06</v>
      </c>
      <c r="J8736" s="10">
        <v>0</v>
      </c>
      <c r="K8736" s="10">
        <v>0.06</v>
      </c>
    </row>
    <row r="8737" spans="1:11" x14ac:dyDescent="0.35">
      <c r="A8737" s="9">
        <v>12340</v>
      </c>
      <c r="B8737" s="9" t="s">
        <v>3618</v>
      </c>
      <c r="C8737" s="9" t="s">
        <v>49</v>
      </c>
      <c r="D8737" s="9">
        <v>2006</v>
      </c>
      <c r="E8737" s="9" t="s">
        <v>7</v>
      </c>
      <c r="F8737" s="9" t="s">
        <v>78</v>
      </c>
      <c r="G8737" s="9">
        <v>0.06</v>
      </c>
      <c r="H8737" s="9">
        <v>0</v>
      </c>
      <c r="I8737" s="9">
        <v>0</v>
      </c>
      <c r="J8737" s="9">
        <v>0</v>
      </c>
      <c r="K8737" s="9">
        <v>0.06</v>
      </c>
    </row>
    <row r="8738" spans="1:11" x14ac:dyDescent="0.35">
      <c r="A8738" s="10">
        <v>12341</v>
      </c>
      <c r="B8738" s="10" t="s">
        <v>5176</v>
      </c>
      <c r="C8738" s="10" t="s">
        <v>56</v>
      </c>
      <c r="D8738" s="10">
        <v>2014</v>
      </c>
      <c r="E8738" s="10" t="s">
        <v>9</v>
      </c>
      <c r="F8738" s="10" t="s">
        <v>57</v>
      </c>
      <c r="G8738" s="10">
        <v>0</v>
      </c>
      <c r="H8738" s="10">
        <v>0.05</v>
      </c>
      <c r="I8738" s="10">
        <v>0</v>
      </c>
      <c r="J8738" s="10">
        <v>0.01</v>
      </c>
      <c r="K8738" s="10">
        <v>0.06</v>
      </c>
    </row>
    <row r="8739" spans="1:11" x14ac:dyDescent="0.35">
      <c r="A8739" s="9">
        <v>12342</v>
      </c>
      <c r="B8739" s="9" t="s">
        <v>5177</v>
      </c>
      <c r="C8739" s="9" t="s">
        <v>36</v>
      </c>
      <c r="D8739" s="9">
        <v>2002</v>
      </c>
      <c r="E8739" s="9" t="s">
        <v>6</v>
      </c>
      <c r="F8739" s="9" t="s">
        <v>46</v>
      </c>
      <c r="G8739" s="9">
        <v>0.05</v>
      </c>
      <c r="H8739" s="9">
        <v>0.02</v>
      </c>
      <c r="I8739" s="9">
        <v>0</v>
      </c>
      <c r="J8739" s="9">
        <v>0</v>
      </c>
      <c r="K8739" s="9">
        <v>0.06</v>
      </c>
    </row>
    <row r="8740" spans="1:11" x14ac:dyDescent="0.35">
      <c r="A8740" s="10">
        <v>12343</v>
      </c>
      <c r="B8740" s="10" t="s">
        <v>5178</v>
      </c>
      <c r="C8740" s="10" t="s">
        <v>44</v>
      </c>
      <c r="D8740" s="10">
        <v>2011</v>
      </c>
      <c r="E8740" s="10" t="s">
        <v>4</v>
      </c>
      <c r="F8740" s="10" t="s">
        <v>495</v>
      </c>
      <c r="G8740" s="10">
        <v>0</v>
      </c>
      <c r="H8740" s="10">
        <v>0</v>
      </c>
      <c r="I8740" s="10">
        <v>0.06</v>
      </c>
      <c r="J8740" s="10">
        <v>0</v>
      </c>
      <c r="K8740" s="10">
        <v>0.06</v>
      </c>
    </row>
    <row r="8741" spans="1:11" x14ac:dyDescent="0.35">
      <c r="A8741" s="9">
        <v>12344</v>
      </c>
      <c r="B8741" s="9" t="s">
        <v>5179</v>
      </c>
      <c r="C8741" s="9" t="s">
        <v>34</v>
      </c>
      <c r="D8741" s="9">
        <v>2004</v>
      </c>
      <c r="E8741" s="9" t="s">
        <v>4</v>
      </c>
      <c r="F8741" s="9" t="s">
        <v>57</v>
      </c>
      <c r="G8741" s="9">
        <v>0.03</v>
      </c>
      <c r="H8741" s="9">
        <v>0.02</v>
      </c>
      <c r="I8741" s="9">
        <v>0</v>
      </c>
      <c r="J8741" s="9">
        <v>0.01</v>
      </c>
      <c r="K8741" s="9">
        <v>0.06</v>
      </c>
    </row>
    <row r="8742" spans="1:11" x14ac:dyDescent="0.35">
      <c r="A8742" s="10">
        <v>12345</v>
      </c>
      <c r="B8742" s="10" t="s">
        <v>4485</v>
      </c>
      <c r="C8742" s="10" t="s">
        <v>36</v>
      </c>
      <c r="D8742" s="10">
        <v>2004</v>
      </c>
      <c r="E8742" s="10" t="s">
        <v>9</v>
      </c>
      <c r="F8742" s="10" t="s">
        <v>50</v>
      </c>
      <c r="G8742" s="10">
        <v>0.05</v>
      </c>
      <c r="H8742" s="10">
        <v>0.02</v>
      </c>
      <c r="I8742" s="10">
        <v>0</v>
      </c>
      <c r="J8742" s="10">
        <v>0</v>
      </c>
      <c r="K8742" s="10">
        <v>0.06</v>
      </c>
    </row>
    <row r="8743" spans="1:11" x14ac:dyDescent="0.35">
      <c r="A8743" s="9">
        <v>12346</v>
      </c>
      <c r="B8743" s="9" t="s">
        <v>5180</v>
      </c>
      <c r="C8743" s="9" t="s">
        <v>34</v>
      </c>
      <c r="D8743" s="9">
        <v>2003</v>
      </c>
      <c r="E8743" s="9" t="s">
        <v>3</v>
      </c>
      <c r="F8743" s="9" t="s">
        <v>46</v>
      </c>
      <c r="G8743" s="9">
        <v>0.03</v>
      </c>
      <c r="H8743" s="9">
        <v>0.02</v>
      </c>
      <c r="I8743" s="9">
        <v>0</v>
      </c>
      <c r="J8743" s="9">
        <v>0.01</v>
      </c>
      <c r="K8743" s="9">
        <v>0.06</v>
      </c>
    </row>
    <row r="8744" spans="1:11" x14ac:dyDescent="0.35">
      <c r="A8744" s="10">
        <v>12347</v>
      </c>
      <c r="B8744" s="10" t="s">
        <v>1154</v>
      </c>
      <c r="C8744" s="10" t="s">
        <v>70</v>
      </c>
      <c r="D8744" s="10">
        <v>2014</v>
      </c>
      <c r="E8744" s="10" t="s">
        <v>11</v>
      </c>
      <c r="F8744" s="10" t="s">
        <v>690</v>
      </c>
      <c r="G8744" s="10">
        <v>0.03</v>
      </c>
      <c r="H8744" s="10">
        <v>0.03</v>
      </c>
      <c r="I8744" s="10">
        <v>0</v>
      </c>
      <c r="J8744" s="10">
        <v>0.01</v>
      </c>
      <c r="K8744" s="10">
        <v>0.06</v>
      </c>
    </row>
    <row r="8745" spans="1:11" x14ac:dyDescent="0.35">
      <c r="A8745" s="9">
        <v>12348</v>
      </c>
      <c r="B8745" s="9" t="s">
        <v>5181</v>
      </c>
      <c r="C8745" s="9" t="s">
        <v>72</v>
      </c>
      <c r="D8745" s="9">
        <v>1995</v>
      </c>
      <c r="E8745" s="9" t="s">
        <v>5</v>
      </c>
      <c r="F8745" s="9" t="s">
        <v>114</v>
      </c>
      <c r="G8745" s="9">
        <v>0.04</v>
      </c>
      <c r="H8745" s="9">
        <v>0.02</v>
      </c>
      <c r="I8745" s="9">
        <v>0</v>
      </c>
      <c r="J8745" s="9">
        <v>0</v>
      </c>
      <c r="K8745" s="9">
        <v>0.06</v>
      </c>
    </row>
    <row r="8746" spans="1:11" x14ac:dyDescent="0.35">
      <c r="A8746" s="10">
        <v>12349</v>
      </c>
      <c r="B8746" s="10" t="s">
        <v>2412</v>
      </c>
      <c r="C8746" s="10" t="s">
        <v>149</v>
      </c>
      <c r="D8746" s="10">
        <v>2004</v>
      </c>
      <c r="E8746" s="10" t="s">
        <v>6</v>
      </c>
      <c r="F8746" s="10" t="s">
        <v>266</v>
      </c>
      <c r="G8746" s="10">
        <v>0.05</v>
      </c>
      <c r="H8746" s="10">
        <v>0.01</v>
      </c>
      <c r="I8746" s="10">
        <v>0</v>
      </c>
      <c r="J8746" s="10">
        <v>0</v>
      </c>
      <c r="K8746" s="10">
        <v>0.06</v>
      </c>
    </row>
    <row r="8747" spans="1:11" x14ac:dyDescent="0.35">
      <c r="A8747" s="9">
        <v>12350</v>
      </c>
      <c r="B8747" s="9" t="s">
        <v>5182</v>
      </c>
      <c r="C8747" s="9" t="s">
        <v>94</v>
      </c>
      <c r="D8747" s="9">
        <v>2005</v>
      </c>
      <c r="E8747" s="9" t="s">
        <v>4</v>
      </c>
      <c r="F8747" s="9" t="s">
        <v>104</v>
      </c>
      <c r="G8747" s="9">
        <v>0.01</v>
      </c>
      <c r="H8747" s="9">
        <v>0.04</v>
      </c>
      <c r="I8747" s="9">
        <v>0</v>
      </c>
      <c r="J8747" s="9">
        <v>0.01</v>
      </c>
      <c r="K8747" s="9">
        <v>0.06</v>
      </c>
    </row>
    <row r="8748" spans="1:11" x14ac:dyDescent="0.35">
      <c r="A8748" s="10">
        <v>12351</v>
      </c>
      <c r="B8748" s="10" t="s">
        <v>5183</v>
      </c>
      <c r="C8748" s="10" t="s">
        <v>49</v>
      </c>
      <c r="D8748" s="10">
        <v>2007</v>
      </c>
      <c r="E8748" s="10" t="s">
        <v>12</v>
      </c>
      <c r="F8748" s="10" t="s">
        <v>5184</v>
      </c>
      <c r="G8748" s="10">
        <v>0.06</v>
      </c>
      <c r="H8748" s="10">
        <v>0</v>
      </c>
      <c r="I8748" s="10">
        <v>0</v>
      </c>
      <c r="J8748" s="10">
        <v>0</v>
      </c>
      <c r="K8748" s="10">
        <v>0.06</v>
      </c>
    </row>
    <row r="8749" spans="1:11" x14ac:dyDescent="0.35">
      <c r="A8749" s="9">
        <v>12352</v>
      </c>
      <c r="B8749" s="9" t="s">
        <v>1724</v>
      </c>
      <c r="C8749" s="9" t="s">
        <v>56</v>
      </c>
      <c r="D8749" s="9">
        <v>2013</v>
      </c>
      <c r="E8749" s="9" t="s">
        <v>1</v>
      </c>
      <c r="F8749" s="9" t="s">
        <v>38</v>
      </c>
      <c r="G8749" s="9">
        <v>0</v>
      </c>
      <c r="H8749" s="9">
        <v>0</v>
      </c>
      <c r="I8749" s="9">
        <v>0.06</v>
      </c>
      <c r="J8749" s="9">
        <v>0</v>
      </c>
      <c r="K8749" s="9">
        <v>0.06</v>
      </c>
    </row>
    <row r="8750" spans="1:11" x14ac:dyDescent="0.35">
      <c r="A8750" s="10">
        <v>12353</v>
      </c>
      <c r="B8750" s="10" t="s">
        <v>5185</v>
      </c>
      <c r="C8750" s="10" t="s">
        <v>80</v>
      </c>
      <c r="D8750" s="10">
        <v>1994</v>
      </c>
      <c r="E8750" s="10" t="s">
        <v>7</v>
      </c>
      <c r="F8750" s="10" t="s">
        <v>46</v>
      </c>
      <c r="G8750" s="10">
        <v>0</v>
      </c>
      <c r="H8750" s="10">
        <v>0</v>
      </c>
      <c r="I8750" s="10">
        <v>0.06</v>
      </c>
      <c r="J8750" s="10">
        <v>0</v>
      </c>
      <c r="K8750" s="10">
        <v>0.06</v>
      </c>
    </row>
    <row r="8751" spans="1:11" x14ac:dyDescent="0.35">
      <c r="A8751" s="9">
        <v>12354</v>
      </c>
      <c r="B8751" s="9" t="s">
        <v>5186</v>
      </c>
      <c r="C8751" s="9" t="s">
        <v>39</v>
      </c>
      <c r="D8751" s="9">
        <v>2002</v>
      </c>
      <c r="E8751" s="9" t="s">
        <v>1</v>
      </c>
      <c r="F8751" s="9" t="s">
        <v>50</v>
      </c>
      <c r="G8751" s="9">
        <v>0.05</v>
      </c>
      <c r="H8751" s="9">
        <v>0.01</v>
      </c>
      <c r="I8751" s="9">
        <v>0</v>
      </c>
      <c r="J8751" s="9">
        <v>0</v>
      </c>
      <c r="K8751" s="9">
        <v>0.06</v>
      </c>
    </row>
    <row r="8752" spans="1:11" x14ac:dyDescent="0.35">
      <c r="A8752" s="10">
        <v>12355</v>
      </c>
      <c r="B8752" s="10" t="s">
        <v>5187</v>
      </c>
      <c r="C8752" s="10" t="s">
        <v>39</v>
      </c>
      <c r="D8752" s="10">
        <v>2005</v>
      </c>
      <c r="E8752" s="10" t="s">
        <v>7</v>
      </c>
      <c r="F8752" s="10" t="s">
        <v>5188</v>
      </c>
      <c r="G8752" s="10">
        <v>0.05</v>
      </c>
      <c r="H8752" s="10">
        <v>0.01</v>
      </c>
      <c r="I8752" s="10">
        <v>0</v>
      </c>
      <c r="J8752" s="10">
        <v>0</v>
      </c>
      <c r="K8752" s="10">
        <v>0.06</v>
      </c>
    </row>
    <row r="8753" spans="1:11" x14ac:dyDescent="0.35">
      <c r="A8753" s="9">
        <v>12356</v>
      </c>
      <c r="B8753" s="9" t="s">
        <v>5189</v>
      </c>
      <c r="C8753" s="9" t="s">
        <v>72</v>
      </c>
      <c r="D8753" s="9">
        <v>1998</v>
      </c>
      <c r="E8753" s="9" t="s">
        <v>7</v>
      </c>
      <c r="F8753" s="9" t="s">
        <v>444</v>
      </c>
      <c r="G8753" s="9">
        <v>0.04</v>
      </c>
      <c r="H8753" s="9">
        <v>0.02</v>
      </c>
      <c r="I8753" s="9">
        <v>0</v>
      </c>
      <c r="J8753" s="9">
        <v>0</v>
      </c>
      <c r="K8753" s="9">
        <v>0.06</v>
      </c>
    </row>
    <row r="8754" spans="1:11" x14ac:dyDescent="0.35">
      <c r="A8754" s="10">
        <v>12357</v>
      </c>
      <c r="B8754" s="10" t="s">
        <v>5190</v>
      </c>
      <c r="C8754" s="10" t="s">
        <v>72</v>
      </c>
      <c r="D8754" s="10">
        <v>1995</v>
      </c>
      <c r="E8754" s="10" t="s">
        <v>7</v>
      </c>
      <c r="F8754" s="10" t="s">
        <v>3165</v>
      </c>
      <c r="G8754" s="10">
        <v>0.04</v>
      </c>
      <c r="H8754" s="10">
        <v>0.02</v>
      </c>
      <c r="I8754" s="10">
        <v>0</v>
      </c>
      <c r="J8754" s="10">
        <v>0</v>
      </c>
      <c r="K8754" s="10">
        <v>0.06</v>
      </c>
    </row>
    <row r="8755" spans="1:11" x14ac:dyDescent="0.35">
      <c r="A8755" s="9">
        <v>12358</v>
      </c>
      <c r="B8755" s="9" t="s">
        <v>5191</v>
      </c>
      <c r="C8755" s="9" t="s">
        <v>49</v>
      </c>
      <c r="D8755" s="9">
        <v>2008</v>
      </c>
      <c r="E8755" s="9" t="s">
        <v>6</v>
      </c>
      <c r="F8755" s="9" t="s">
        <v>3951</v>
      </c>
      <c r="G8755" s="9">
        <v>0</v>
      </c>
      <c r="H8755" s="9">
        <v>0</v>
      </c>
      <c r="I8755" s="9">
        <v>0.06</v>
      </c>
      <c r="J8755" s="9">
        <v>0</v>
      </c>
      <c r="K8755" s="9">
        <v>0.06</v>
      </c>
    </row>
    <row r="8756" spans="1:11" x14ac:dyDescent="0.35">
      <c r="A8756" s="10">
        <v>12359</v>
      </c>
      <c r="B8756" s="10" t="s">
        <v>5192</v>
      </c>
      <c r="C8756" s="10" t="s">
        <v>49</v>
      </c>
      <c r="D8756" s="10">
        <v>2005</v>
      </c>
      <c r="E8756" s="10" t="s">
        <v>6</v>
      </c>
      <c r="F8756" s="10" t="s">
        <v>53</v>
      </c>
      <c r="G8756" s="10">
        <v>0</v>
      </c>
      <c r="H8756" s="10">
        <v>0</v>
      </c>
      <c r="I8756" s="10">
        <v>0.06</v>
      </c>
      <c r="J8756" s="10">
        <v>0</v>
      </c>
      <c r="K8756" s="10">
        <v>0.06</v>
      </c>
    </row>
    <row r="8757" spans="1:11" x14ac:dyDescent="0.35">
      <c r="A8757" s="9">
        <v>12360</v>
      </c>
      <c r="B8757" s="9" t="s">
        <v>5193</v>
      </c>
      <c r="C8757" s="9" t="s">
        <v>44</v>
      </c>
      <c r="D8757" s="9">
        <v>2009</v>
      </c>
      <c r="E8757" s="9" t="s">
        <v>10</v>
      </c>
      <c r="F8757" s="9" t="s">
        <v>137</v>
      </c>
      <c r="G8757" s="9">
        <v>0</v>
      </c>
      <c r="H8757" s="9">
        <v>0</v>
      </c>
      <c r="I8757" s="9">
        <v>0.06</v>
      </c>
      <c r="J8757" s="9">
        <v>0</v>
      </c>
      <c r="K8757" s="9">
        <v>0.06</v>
      </c>
    </row>
    <row r="8758" spans="1:11" x14ac:dyDescent="0.35">
      <c r="A8758" s="10">
        <v>12361</v>
      </c>
      <c r="B8758" s="10" t="s">
        <v>5194</v>
      </c>
      <c r="C8758" s="10" t="s">
        <v>88</v>
      </c>
      <c r="D8758" s="10">
        <v>2014</v>
      </c>
      <c r="E8758" s="10" t="s">
        <v>9</v>
      </c>
      <c r="F8758" s="10" t="s">
        <v>75</v>
      </c>
      <c r="G8758" s="10">
        <v>0</v>
      </c>
      <c r="H8758" s="10">
        <v>0</v>
      </c>
      <c r="I8758" s="10">
        <v>0.06</v>
      </c>
      <c r="J8758" s="10">
        <v>0</v>
      </c>
      <c r="K8758" s="10">
        <v>0.06</v>
      </c>
    </row>
    <row r="8759" spans="1:11" x14ac:dyDescent="0.35">
      <c r="A8759" s="9">
        <v>12362</v>
      </c>
      <c r="B8759" s="9" t="s">
        <v>5195</v>
      </c>
      <c r="C8759" s="9" t="s">
        <v>94</v>
      </c>
      <c r="D8759" s="9">
        <v>2011</v>
      </c>
      <c r="E8759" s="9" t="s">
        <v>12</v>
      </c>
      <c r="F8759" s="9" t="s">
        <v>40</v>
      </c>
      <c r="G8759" s="9">
        <v>0.01</v>
      </c>
      <c r="H8759" s="9">
        <v>0.04</v>
      </c>
      <c r="I8759" s="9">
        <v>0</v>
      </c>
      <c r="J8759" s="9">
        <v>0.01</v>
      </c>
      <c r="K8759" s="9">
        <v>0.06</v>
      </c>
    </row>
    <row r="8760" spans="1:11" x14ac:dyDescent="0.35">
      <c r="A8760" s="10">
        <v>12363</v>
      </c>
      <c r="B8760" s="10" t="s">
        <v>4608</v>
      </c>
      <c r="C8760" s="10" t="s">
        <v>42</v>
      </c>
      <c r="D8760" s="10">
        <v>2007</v>
      </c>
      <c r="E8760" s="10" t="s">
        <v>4</v>
      </c>
      <c r="F8760" s="10" t="s">
        <v>46</v>
      </c>
      <c r="G8760" s="10">
        <v>0.06</v>
      </c>
      <c r="H8760" s="10">
        <v>0</v>
      </c>
      <c r="I8760" s="10">
        <v>0</v>
      </c>
      <c r="J8760" s="10">
        <v>0</v>
      </c>
      <c r="K8760" s="10">
        <v>0.06</v>
      </c>
    </row>
    <row r="8761" spans="1:11" x14ac:dyDescent="0.35">
      <c r="A8761" s="9">
        <v>12364</v>
      </c>
      <c r="B8761" s="9" t="s">
        <v>5196</v>
      </c>
      <c r="C8761" s="9" t="s">
        <v>49</v>
      </c>
      <c r="D8761" s="9">
        <v>2011</v>
      </c>
      <c r="E8761" s="9" t="s">
        <v>11</v>
      </c>
      <c r="F8761" s="9" t="s">
        <v>75</v>
      </c>
      <c r="G8761" s="9">
        <v>0</v>
      </c>
      <c r="H8761" s="9">
        <v>0</v>
      </c>
      <c r="I8761" s="9">
        <v>0.06</v>
      </c>
      <c r="J8761" s="9">
        <v>0</v>
      </c>
      <c r="K8761" s="9">
        <v>0.06</v>
      </c>
    </row>
    <row r="8762" spans="1:11" x14ac:dyDescent="0.35">
      <c r="A8762" s="10">
        <v>12365</v>
      </c>
      <c r="B8762" s="10" t="s">
        <v>5197</v>
      </c>
      <c r="C8762" s="10" t="s">
        <v>44</v>
      </c>
      <c r="D8762" s="10">
        <v>2007</v>
      </c>
      <c r="E8762" s="10" t="s">
        <v>4</v>
      </c>
      <c r="F8762" s="10" t="s">
        <v>1372</v>
      </c>
      <c r="G8762" s="10">
        <v>0</v>
      </c>
      <c r="H8762" s="10">
        <v>0</v>
      </c>
      <c r="I8762" s="10">
        <v>0.06</v>
      </c>
      <c r="J8762" s="10">
        <v>0</v>
      </c>
      <c r="K8762" s="10">
        <v>0.06</v>
      </c>
    </row>
    <row r="8763" spans="1:11" x14ac:dyDescent="0.35">
      <c r="A8763" s="9">
        <v>12366</v>
      </c>
      <c r="B8763" s="9" t="s">
        <v>5198</v>
      </c>
      <c r="C8763" s="9" t="s">
        <v>49</v>
      </c>
      <c r="D8763" s="9">
        <v>2009</v>
      </c>
      <c r="E8763" s="9" t="s">
        <v>5</v>
      </c>
      <c r="F8763" s="9" t="s">
        <v>899</v>
      </c>
      <c r="G8763" s="9">
        <v>0.06</v>
      </c>
      <c r="H8763" s="9">
        <v>0</v>
      </c>
      <c r="I8763" s="9">
        <v>0</v>
      </c>
      <c r="J8763" s="9">
        <v>0</v>
      </c>
      <c r="K8763" s="9">
        <v>0.06</v>
      </c>
    </row>
    <row r="8764" spans="1:11" x14ac:dyDescent="0.35">
      <c r="A8764" s="10">
        <v>12367</v>
      </c>
      <c r="B8764" s="10" t="s">
        <v>5167</v>
      </c>
      <c r="C8764" s="10" t="s">
        <v>49</v>
      </c>
      <c r="D8764" s="10">
        <v>2010</v>
      </c>
      <c r="E8764" s="10" t="s">
        <v>9</v>
      </c>
      <c r="F8764" s="10" t="s">
        <v>1527</v>
      </c>
      <c r="G8764" s="10">
        <v>0.06</v>
      </c>
      <c r="H8764" s="10">
        <v>0</v>
      </c>
      <c r="I8764" s="10">
        <v>0</v>
      </c>
      <c r="J8764" s="10">
        <v>0</v>
      </c>
      <c r="K8764" s="10">
        <v>0.06</v>
      </c>
    </row>
    <row r="8765" spans="1:11" x14ac:dyDescent="0.35">
      <c r="A8765" s="9">
        <v>12368</v>
      </c>
      <c r="B8765" s="9" t="s">
        <v>4253</v>
      </c>
      <c r="C8765" s="9" t="s">
        <v>34</v>
      </c>
      <c r="D8765" s="9">
        <v>2002</v>
      </c>
      <c r="E8765" s="9" t="s">
        <v>9</v>
      </c>
      <c r="F8765" s="9" t="s">
        <v>111</v>
      </c>
      <c r="G8765" s="9">
        <v>0.03</v>
      </c>
      <c r="H8765" s="9">
        <v>0.02</v>
      </c>
      <c r="I8765" s="9">
        <v>0</v>
      </c>
      <c r="J8765" s="9">
        <v>0.01</v>
      </c>
      <c r="K8765" s="9">
        <v>0.06</v>
      </c>
    </row>
    <row r="8766" spans="1:11" x14ac:dyDescent="0.35">
      <c r="A8766" s="10">
        <v>12369</v>
      </c>
      <c r="B8766" s="10" t="s">
        <v>5199</v>
      </c>
      <c r="C8766" s="10" t="s">
        <v>49</v>
      </c>
      <c r="D8766" s="10">
        <v>2008</v>
      </c>
      <c r="E8766" s="10" t="s">
        <v>4</v>
      </c>
      <c r="F8766" s="10" t="s">
        <v>863</v>
      </c>
      <c r="G8766" s="10">
        <v>0.06</v>
      </c>
      <c r="H8766" s="10">
        <v>0</v>
      </c>
      <c r="I8766" s="10">
        <v>0</v>
      </c>
      <c r="J8766" s="10">
        <v>0</v>
      </c>
      <c r="K8766" s="10">
        <v>0.06</v>
      </c>
    </row>
    <row r="8767" spans="1:11" x14ac:dyDescent="0.35">
      <c r="A8767" s="9">
        <v>12370</v>
      </c>
      <c r="B8767" s="9" t="s">
        <v>101</v>
      </c>
      <c r="C8767" s="9" t="s">
        <v>88</v>
      </c>
      <c r="D8767" s="9">
        <v>2014</v>
      </c>
      <c r="E8767" s="9" t="s">
        <v>9</v>
      </c>
      <c r="F8767" s="9" t="s">
        <v>43</v>
      </c>
      <c r="G8767" s="9">
        <v>0.03</v>
      </c>
      <c r="H8767" s="9">
        <v>0.03</v>
      </c>
      <c r="I8767" s="9">
        <v>0</v>
      </c>
      <c r="J8767" s="9">
        <v>0</v>
      </c>
      <c r="K8767" s="9">
        <v>0.06</v>
      </c>
    </row>
    <row r="8768" spans="1:11" x14ac:dyDescent="0.35">
      <c r="A8768" s="10">
        <v>12371</v>
      </c>
      <c r="B8768" s="10" t="s">
        <v>5200</v>
      </c>
      <c r="C8768" s="10" t="s">
        <v>36</v>
      </c>
      <c r="D8768" s="10">
        <v>2004</v>
      </c>
      <c r="E8768" s="10" t="s">
        <v>9</v>
      </c>
      <c r="F8768" s="10" t="s">
        <v>59</v>
      </c>
      <c r="G8768" s="10">
        <v>0.04</v>
      </c>
      <c r="H8768" s="10">
        <v>0.02</v>
      </c>
      <c r="I8768" s="10">
        <v>0</v>
      </c>
      <c r="J8768" s="10">
        <v>0</v>
      </c>
      <c r="K8768" s="10">
        <v>0.06</v>
      </c>
    </row>
    <row r="8769" spans="1:11" x14ac:dyDescent="0.35">
      <c r="A8769" s="9">
        <v>12372</v>
      </c>
      <c r="B8769" s="9" t="s">
        <v>2610</v>
      </c>
      <c r="C8769" s="9" t="s">
        <v>42</v>
      </c>
      <c r="D8769" s="9">
        <v>2008</v>
      </c>
      <c r="E8769" s="9" t="s">
        <v>10</v>
      </c>
      <c r="F8769" s="9" t="s">
        <v>45</v>
      </c>
      <c r="G8769" s="9">
        <v>0.06</v>
      </c>
      <c r="H8769" s="9">
        <v>0</v>
      </c>
      <c r="I8769" s="9">
        <v>0</v>
      </c>
      <c r="J8769" s="9">
        <v>0</v>
      </c>
      <c r="K8769" s="9">
        <v>0.06</v>
      </c>
    </row>
    <row r="8770" spans="1:11" x14ac:dyDescent="0.35">
      <c r="A8770" s="10">
        <v>12373</v>
      </c>
      <c r="B8770" s="10" t="s">
        <v>5201</v>
      </c>
      <c r="C8770" s="10" t="s">
        <v>44</v>
      </c>
      <c r="D8770" s="10">
        <v>2011</v>
      </c>
      <c r="E8770" s="10" t="s">
        <v>6</v>
      </c>
      <c r="F8770" s="10" t="s">
        <v>57</v>
      </c>
      <c r="G8770" s="10">
        <v>0</v>
      </c>
      <c r="H8770" s="10">
        <v>0.05</v>
      </c>
      <c r="I8770" s="10">
        <v>0</v>
      </c>
      <c r="J8770" s="10">
        <v>0.02</v>
      </c>
      <c r="K8770" s="10">
        <v>0.06</v>
      </c>
    </row>
    <row r="8771" spans="1:11" x14ac:dyDescent="0.35">
      <c r="A8771" s="9">
        <v>12374</v>
      </c>
      <c r="B8771" s="9" t="s">
        <v>5202</v>
      </c>
      <c r="C8771" s="9" t="s">
        <v>36</v>
      </c>
      <c r="D8771" s="9">
        <v>2001</v>
      </c>
      <c r="E8771" s="9" t="s">
        <v>8</v>
      </c>
      <c r="F8771" s="9" t="s">
        <v>38</v>
      </c>
      <c r="G8771" s="9">
        <v>0.04</v>
      </c>
      <c r="H8771" s="9">
        <v>0.02</v>
      </c>
      <c r="I8771" s="9">
        <v>0</v>
      </c>
      <c r="J8771" s="9">
        <v>0</v>
      </c>
      <c r="K8771" s="9">
        <v>0.06</v>
      </c>
    </row>
    <row r="8772" spans="1:11" x14ac:dyDescent="0.35">
      <c r="A8772" s="10">
        <v>12375</v>
      </c>
      <c r="B8772" s="10" t="s">
        <v>5203</v>
      </c>
      <c r="C8772" s="10" t="s">
        <v>88</v>
      </c>
      <c r="D8772" s="10">
        <v>2015</v>
      </c>
      <c r="E8772" s="10" t="s">
        <v>5</v>
      </c>
      <c r="F8772" s="10" t="s">
        <v>53</v>
      </c>
      <c r="G8772" s="10">
        <v>0</v>
      </c>
      <c r="H8772" s="10">
        <v>0</v>
      </c>
      <c r="I8772" s="10">
        <v>0.06</v>
      </c>
      <c r="J8772" s="10">
        <v>0</v>
      </c>
      <c r="K8772" s="10">
        <v>0.06</v>
      </c>
    </row>
    <row r="8773" spans="1:11" x14ac:dyDescent="0.35">
      <c r="A8773" s="9">
        <v>12376</v>
      </c>
      <c r="B8773" s="9" t="s">
        <v>5204</v>
      </c>
      <c r="C8773" s="9" t="s">
        <v>44</v>
      </c>
      <c r="D8773" s="9">
        <v>2011</v>
      </c>
      <c r="E8773" s="9" t="s">
        <v>4</v>
      </c>
      <c r="F8773" s="9" t="s">
        <v>1263</v>
      </c>
      <c r="G8773" s="9">
        <v>0</v>
      </c>
      <c r="H8773" s="9">
        <v>0</v>
      </c>
      <c r="I8773" s="9">
        <v>0.06</v>
      </c>
      <c r="J8773" s="9">
        <v>0</v>
      </c>
      <c r="K8773" s="9">
        <v>0.06</v>
      </c>
    </row>
    <row r="8774" spans="1:11" x14ac:dyDescent="0.35">
      <c r="A8774" s="10">
        <v>12377</v>
      </c>
      <c r="B8774" s="10" t="s">
        <v>5205</v>
      </c>
      <c r="C8774" s="10" t="s">
        <v>44</v>
      </c>
      <c r="D8774" s="10">
        <v>2011</v>
      </c>
      <c r="E8774" s="10" t="s">
        <v>10</v>
      </c>
      <c r="F8774" s="10" t="s">
        <v>75</v>
      </c>
      <c r="G8774" s="10">
        <v>0</v>
      </c>
      <c r="H8774" s="10">
        <v>0</v>
      </c>
      <c r="I8774" s="10">
        <v>0.06</v>
      </c>
      <c r="J8774" s="10">
        <v>0</v>
      </c>
      <c r="K8774" s="10">
        <v>0.06</v>
      </c>
    </row>
    <row r="8775" spans="1:11" x14ac:dyDescent="0.35">
      <c r="A8775" s="9">
        <v>12378</v>
      </c>
      <c r="B8775" s="9" t="s">
        <v>5206</v>
      </c>
      <c r="C8775" s="9" t="s">
        <v>49</v>
      </c>
      <c r="D8775" s="9">
        <v>2008</v>
      </c>
      <c r="E8775" s="9" t="s">
        <v>4</v>
      </c>
      <c r="F8775" s="9" t="s">
        <v>788</v>
      </c>
      <c r="G8775" s="9">
        <v>0.06</v>
      </c>
      <c r="H8775" s="9">
        <v>0</v>
      </c>
      <c r="I8775" s="9">
        <v>0</v>
      </c>
      <c r="J8775" s="9">
        <v>0</v>
      </c>
      <c r="K8775" s="9">
        <v>0.06</v>
      </c>
    </row>
    <row r="8776" spans="1:11" x14ac:dyDescent="0.35">
      <c r="A8776" s="10">
        <v>12379</v>
      </c>
      <c r="B8776" s="10" t="s">
        <v>5207</v>
      </c>
      <c r="C8776" s="10" t="s">
        <v>49</v>
      </c>
      <c r="D8776" s="10">
        <v>2006</v>
      </c>
      <c r="E8776" s="10" t="s">
        <v>12</v>
      </c>
      <c r="F8776" s="10" t="s">
        <v>50</v>
      </c>
      <c r="G8776" s="10">
        <v>0.05</v>
      </c>
      <c r="H8776" s="10">
        <v>0.01</v>
      </c>
      <c r="I8776" s="10">
        <v>0</v>
      </c>
      <c r="J8776" s="10">
        <v>0</v>
      </c>
      <c r="K8776" s="10">
        <v>0.06</v>
      </c>
    </row>
    <row r="8777" spans="1:11" x14ac:dyDescent="0.35">
      <c r="A8777" s="9">
        <v>12380</v>
      </c>
      <c r="B8777" s="9" t="s">
        <v>4817</v>
      </c>
      <c r="C8777" s="9" t="s">
        <v>34</v>
      </c>
      <c r="D8777" s="9">
        <v>2008</v>
      </c>
      <c r="E8777" s="9" t="s">
        <v>11</v>
      </c>
      <c r="F8777" s="9" t="s">
        <v>75</v>
      </c>
      <c r="G8777" s="9">
        <v>0</v>
      </c>
      <c r="H8777" s="9">
        <v>0</v>
      </c>
      <c r="I8777" s="9">
        <v>0.06</v>
      </c>
      <c r="J8777" s="9">
        <v>0</v>
      </c>
      <c r="K8777" s="9">
        <v>0.06</v>
      </c>
    </row>
    <row r="8778" spans="1:11" x14ac:dyDescent="0.35">
      <c r="A8778" s="10">
        <v>12381</v>
      </c>
      <c r="B8778" s="10" t="s">
        <v>5208</v>
      </c>
      <c r="C8778" s="10" t="s">
        <v>44</v>
      </c>
      <c r="D8778" s="10">
        <v>2006</v>
      </c>
      <c r="E8778" s="10" t="s">
        <v>9</v>
      </c>
      <c r="F8778" s="10" t="s">
        <v>75</v>
      </c>
      <c r="G8778" s="10">
        <v>0.05</v>
      </c>
      <c r="H8778" s="10">
        <v>0</v>
      </c>
      <c r="I8778" s="10">
        <v>0</v>
      </c>
      <c r="J8778" s="10">
        <v>0.01</v>
      </c>
      <c r="K8778" s="10">
        <v>0.06</v>
      </c>
    </row>
    <row r="8779" spans="1:11" x14ac:dyDescent="0.35">
      <c r="A8779" s="9">
        <v>12382</v>
      </c>
      <c r="B8779" s="9" t="s">
        <v>5209</v>
      </c>
      <c r="C8779" s="9" t="s">
        <v>49</v>
      </c>
      <c r="D8779" s="9">
        <v>2009</v>
      </c>
      <c r="E8779" s="9" t="s">
        <v>5</v>
      </c>
      <c r="F8779" s="9" t="s">
        <v>2157</v>
      </c>
      <c r="G8779" s="9">
        <v>0.06</v>
      </c>
      <c r="H8779" s="9">
        <v>0</v>
      </c>
      <c r="I8779" s="9">
        <v>0</v>
      </c>
      <c r="J8779" s="9">
        <v>0</v>
      </c>
      <c r="K8779" s="9">
        <v>0.06</v>
      </c>
    </row>
    <row r="8780" spans="1:11" x14ac:dyDescent="0.35">
      <c r="A8780" s="10">
        <v>12383</v>
      </c>
      <c r="B8780" s="10" t="s">
        <v>5210</v>
      </c>
      <c r="C8780" s="10" t="s">
        <v>36</v>
      </c>
      <c r="D8780" s="10">
        <v>2001</v>
      </c>
      <c r="E8780" s="10" t="s">
        <v>2</v>
      </c>
      <c r="F8780" s="10" t="s">
        <v>821</v>
      </c>
      <c r="G8780" s="10">
        <v>0.04</v>
      </c>
      <c r="H8780" s="10">
        <v>0.02</v>
      </c>
      <c r="I8780" s="10">
        <v>0</v>
      </c>
      <c r="J8780" s="10">
        <v>0</v>
      </c>
      <c r="K8780" s="10">
        <v>0.06</v>
      </c>
    </row>
    <row r="8781" spans="1:11" x14ac:dyDescent="0.35">
      <c r="A8781" s="9">
        <v>12384</v>
      </c>
      <c r="B8781" s="9" t="s">
        <v>5211</v>
      </c>
      <c r="C8781" s="9" t="s">
        <v>72</v>
      </c>
      <c r="D8781" s="9">
        <v>2000</v>
      </c>
      <c r="E8781" s="9" t="s">
        <v>9</v>
      </c>
      <c r="F8781" s="9" t="s">
        <v>3454</v>
      </c>
      <c r="G8781" s="9">
        <v>0.03</v>
      </c>
      <c r="H8781" s="9">
        <v>0.02</v>
      </c>
      <c r="I8781" s="9">
        <v>0</v>
      </c>
      <c r="J8781" s="9">
        <v>0</v>
      </c>
      <c r="K8781" s="9">
        <v>0.06</v>
      </c>
    </row>
    <row r="8782" spans="1:11" x14ac:dyDescent="0.35">
      <c r="A8782" s="10">
        <v>12385</v>
      </c>
      <c r="B8782" s="10" t="s">
        <v>5212</v>
      </c>
      <c r="C8782" s="10" t="s">
        <v>94</v>
      </c>
      <c r="D8782" s="10">
        <v>2010</v>
      </c>
      <c r="E8782" s="10" t="s">
        <v>3</v>
      </c>
      <c r="F8782" s="10" t="s">
        <v>43</v>
      </c>
      <c r="G8782" s="10">
        <v>0.01</v>
      </c>
      <c r="H8782" s="10">
        <v>0.04</v>
      </c>
      <c r="I8782" s="10">
        <v>0</v>
      </c>
      <c r="J8782" s="10">
        <v>0.01</v>
      </c>
      <c r="K8782" s="10">
        <v>0.06</v>
      </c>
    </row>
    <row r="8783" spans="1:11" x14ac:dyDescent="0.35">
      <c r="A8783" s="9">
        <v>12386</v>
      </c>
      <c r="B8783" s="9" t="s">
        <v>3963</v>
      </c>
      <c r="C8783" s="9" t="s">
        <v>70</v>
      </c>
      <c r="D8783" s="9">
        <v>2011</v>
      </c>
      <c r="E8783" s="9" t="s">
        <v>9</v>
      </c>
      <c r="F8783" s="9" t="s">
        <v>43</v>
      </c>
      <c r="G8783" s="9">
        <v>0.05</v>
      </c>
      <c r="H8783" s="9">
        <v>0.01</v>
      </c>
      <c r="I8783" s="9">
        <v>0</v>
      </c>
      <c r="J8783" s="9">
        <v>0</v>
      </c>
      <c r="K8783" s="9">
        <v>0.06</v>
      </c>
    </row>
    <row r="8784" spans="1:11" x14ac:dyDescent="0.35">
      <c r="A8784" s="10">
        <v>12387</v>
      </c>
      <c r="B8784" s="10" t="s">
        <v>5213</v>
      </c>
      <c r="C8784" s="10" t="s">
        <v>47</v>
      </c>
      <c r="D8784" s="10">
        <v>1995</v>
      </c>
      <c r="E8784" s="10" t="s">
        <v>8</v>
      </c>
      <c r="F8784" s="10" t="s">
        <v>5214</v>
      </c>
      <c r="G8784" s="10">
        <v>0</v>
      </c>
      <c r="H8784" s="10">
        <v>0</v>
      </c>
      <c r="I8784" s="10">
        <v>0.06</v>
      </c>
      <c r="J8784" s="10">
        <v>0</v>
      </c>
      <c r="K8784" s="10">
        <v>0.06</v>
      </c>
    </row>
    <row r="8785" spans="1:11" x14ac:dyDescent="0.35">
      <c r="A8785" s="9">
        <v>12388</v>
      </c>
      <c r="B8785" s="9" t="s">
        <v>5215</v>
      </c>
      <c r="C8785" s="9" t="s">
        <v>42</v>
      </c>
      <c r="D8785" s="9">
        <v>2007</v>
      </c>
      <c r="E8785" s="9" t="s">
        <v>7</v>
      </c>
      <c r="F8785" s="9" t="s">
        <v>5084</v>
      </c>
      <c r="G8785" s="9">
        <v>0.06</v>
      </c>
      <c r="H8785" s="9">
        <v>0</v>
      </c>
      <c r="I8785" s="9">
        <v>0</v>
      </c>
      <c r="J8785" s="9">
        <v>0</v>
      </c>
      <c r="K8785" s="9">
        <v>0.06</v>
      </c>
    </row>
    <row r="8786" spans="1:11" x14ac:dyDescent="0.35">
      <c r="A8786" s="10">
        <v>12389</v>
      </c>
      <c r="B8786" s="10" t="s">
        <v>5216</v>
      </c>
      <c r="C8786" s="10" t="s">
        <v>149</v>
      </c>
      <c r="D8786" s="10">
        <v>2005</v>
      </c>
      <c r="E8786" s="10" t="s">
        <v>1</v>
      </c>
      <c r="F8786" s="10" t="s">
        <v>266</v>
      </c>
      <c r="G8786" s="10">
        <v>0.05</v>
      </c>
      <c r="H8786" s="10">
        <v>0.01</v>
      </c>
      <c r="I8786" s="10">
        <v>0</v>
      </c>
      <c r="J8786" s="10">
        <v>0</v>
      </c>
      <c r="K8786" s="10">
        <v>0.06</v>
      </c>
    </row>
    <row r="8787" spans="1:11" x14ac:dyDescent="0.35">
      <c r="A8787" s="9">
        <v>12390</v>
      </c>
      <c r="B8787" s="9" t="s">
        <v>5217</v>
      </c>
      <c r="C8787" s="9" t="s">
        <v>102</v>
      </c>
      <c r="D8787" s="9">
        <v>2016</v>
      </c>
      <c r="E8787" s="9" t="s">
        <v>9</v>
      </c>
      <c r="F8787" s="9" t="s">
        <v>5218</v>
      </c>
      <c r="G8787" s="9">
        <v>0.05</v>
      </c>
      <c r="H8787" s="9">
        <v>0</v>
      </c>
      <c r="I8787" s="9">
        <v>0</v>
      </c>
      <c r="J8787" s="9">
        <v>0.01</v>
      </c>
      <c r="K8787" s="9">
        <v>0.06</v>
      </c>
    </row>
    <row r="8788" spans="1:11" x14ac:dyDescent="0.35">
      <c r="A8788" s="10">
        <v>12391</v>
      </c>
      <c r="B8788" s="10" t="s">
        <v>5219</v>
      </c>
      <c r="C8788" s="10" t="s">
        <v>56</v>
      </c>
      <c r="D8788" s="10">
        <v>2012</v>
      </c>
      <c r="E8788" s="10" t="s">
        <v>9</v>
      </c>
      <c r="F8788" s="10" t="s">
        <v>84</v>
      </c>
      <c r="G8788" s="10">
        <v>0</v>
      </c>
      <c r="H8788" s="10">
        <v>0</v>
      </c>
      <c r="I8788" s="10">
        <v>0.06</v>
      </c>
      <c r="J8788" s="10">
        <v>0</v>
      </c>
      <c r="K8788" s="10">
        <v>0.06</v>
      </c>
    </row>
    <row r="8789" spans="1:11" x14ac:dyDescent="0.35">
      <c r="A8789" s="9">
        <v>12392</v>
      </c>
      <c r="B8789" s="9" t="s">
        <v>5220</v>
      </c>
      <c r="C8789" s="9" t="s">
        <v>34</v>
      </c>
      <c r="D8789" s="9">
        <v>2005</v>
      </c>
      <c r="E8789" s="9" t="s">
        <v>4</v>
      </c>
      <c r="F8789" s="9" t="s">
        <v>111</v>
      </c>
      <c r="G8789" s="9">
        <v>0.03</v>
      </c>
      <c r="H8789" s="9">
        <v>0.02</v>
      </c>
      <c r="I8789" s="9">
        <v>0</v>
      </c>
      <c r="J8789" s="9">
        <v>0.01</v>
      </c>
      <c r="K8789" s="9">
        <v>0.06</v>
      </c>
    </row>
    <row r="8790" spans="1:11" x14ac:dyDescent="0.35">
      <c r="A8790" s="10">
        <v>12393</v>
      </c>
      <c r="B8790" s="10" t="s">
        <v>5221</v>
      </c>
      <c r="C8790" s="10" t="s">
        <v>72</v>
      </c>
      <c r="D8790" s="10">
        <v>2002</v>
      </c>
      <c r="E8790" s="10" t="s">
        <v>8</v>
      </c>
      <c r="F8790" s="10" t="s">
        <v>225</v>
      </c>
      <c r="G8790" s="10">
        <v>0.03</v>
      </c>
      <c r="H8790" s="10">
        <v>0.02</v>
      </c>
      <c r="I8790" s="10">
        <v>0</v>
      </c>
      <c r="J8790" s="10">
        <v>0</v>
      </c>
      <c r="K8790" s="10">
        <v>0.06</v>
      </c>
    </row>
    <row r="8791" spans="1:11" x14ac:dyDescent="0.35">
      <c r="A8791" s="9">
        <v>12394</v>
      </c>
      <c r="B8791" s="9" t="s">
        <v>5222</v>
      </c>
      <c r="C8791" s="9" t="s">
        <v>49</v>
      </c>
      <c r="D8791" s="9">
        <v>2011</v>
      </c>
      <c r="E8791" s="9" t="s">
        <v>6</v>
      </c>
      <c r="F8791" s="9" t="s">
        <v>118</v>
      </c>
      <c r="G8791" s="9">
        <v>0.06</v>
      </c>
      <c r="H8791" s="9">
        <v>0</v>
      </c>
      <c r="I8791" s="9">
        <v>0</v>
      </c>
      <c r="J8791" s="9">
        <v>0</v>
      </c>
      <c r="K8791" s="9">
        <v>0.06</v>
      </c>
    </row>
    <row r="8792" spans="1:11" x14ac:dyDescent="0.35">
      <c r="A8792" s="10">
        <v>12395</v>
      </c>
      <c r="B8792" s="10" t="s">
        <v>5223</v>
      </c>
      <c r="C8792" s="10" t="s">
        <v>49</v>
      </c>
      <c r="D8792" s="10">
        <v>2010</v>
      </c>
      <c r="E8792" s="10" t="s">
        <v>6</v>
      </c>
      <c r="F8792" s="10" t="s">
        <v>2092</v>
      </c>
      <c r="G8792" s="10">
        <v>0.06</v>
      </c>
      <c r="H8792" s="10">
        <v>0</v>
      </c>
      <c r="I8792" s="10">
        <v>0</v>
      </c>
      <c r="J8792" s="10">
        <v>0</v>
      </c>
      <c r="K8792" s="10">
        <v>0.06</v>
      </c>
    </row>
    <row r="8793" spans="1:11" x14ac:dyDescent="0.35">
      <c r="A8793" s="9">
        <v>12396</v>
      </c>
      <c r="B8793" s="9" t="s">
        <v>5224</v>
      </c>
      <c r="C8793" s="9" t="s">
        <v>72</v>
      </c>
      <c r="D8793" s="9">
        <v>1998</v>
      </c>
      <c r="E8793" s="9" t="s">
        <v>6</v>
      </c>
      <c r="F8793" s="9" t="s">
        <v>38</v>
      </c>
      <c r="G8793" s="9">
        <v>0</v>
      </c>
      <c r="H8793" s="9">
        <v>0</v>
      </c>
      <c r="I8793" s="9">
        <v>0.06</v>
      </c>
      <c r="J8793" s="9">
        <v>0</v>
      </c>
      <c r="K8793" s="9">
        <v>0.06</v>
      </c>
    </row>
    <row r="8794" spans="1:11" x14ac:dyDescent="0.35">
      <c r="A8794" s="10">
        <v>12397</v>
      </c>
      <c r="B8794" s="10" t="s">
        <v>5225</v>
      </c>
      <c r="C8794" s="10" t="s">
        <v>72</v>
      </c>
      <c r="D8794" s="10">
        <v>2000</v>
      </c>
      <c r="E8794" s="10" t="s">
        <v>1</v>
      </c>
      <c r="F8794" s="10" t="s">
        <v>715</v>
      </c>
      <c r="G8794" s="10">
        <v>0.03</v>
      </c>
      <c r="H8794" s="10">
        <v>0.02</v>
      </c>
      <c r="I8794" s="10">
        <v>0</v>
      </c>
      <c r="J8794" s="10">
        <v>0</v>
      </c>
      <c r="K8794" s="10">
        <v>0.06</v>
      </c>
    </row>
    <row r="8795" spans="1:11" x14ac:dyDescent="0.35">
      <c r="A8795" s="9">
        <v>12398</v>
      </c>
      <c r="B8795" s="9" t="s">
        <v>386</v>
      </c>
      <c r="C8795" s="9" t="s">
        <v>94</v>
      </c>
      <c r="D8795" s="9">
        <v>2007</v>
      </c>
      <c r="E8795" s="9" t="s">
        <v>7</v>
      </c>
      <c r="F8795" s="9" t="s">
        <v>76</v>
      </c>
      <c r="G8795" s="9">
        <v>0</v>
      </c>
      <c r="H8795" s="9">
        <v>0.05</v>
      </c>
      <c r="I8795" s="9">
        <v>0</v>
      </c>
      <c r="J8795" s="9">
        <v>0.01</v>
      </c>
      <c r="K8795" s="9">
        <v>0.06</v>
      </c>
    </row>
    <row r="8796" spans="1:11" x14ac:dyDescent="0.35">
      <c r="A8796" s="10">
        <v>12399</v>
      </c>
      <c r="B8796" s="10" t="s">
        <v>5226</v>
      </c>
      <c r="C8796" s="10" t="s">
        <v>39</v>
      </c>
      <c r="D8796" s="10">
        <v>2004</v>
      </c>
      <c r="E8796" s="10" t="s">
        <v>12</v>
      </c>
      <c r="F8796" s="10" t="s">
        <v>683</v>
      </c>
      <c r="G8796" s="10">
        <v>0.05</v>
      </c>
      <c r="H8796" s="10">
        <v>0.01</v>
      </c>
      <c r="I8796" s="10">
        <v>0</v>
      </c>
      <c r="J8796" s="10">
        <v>0</v>
      </c>
      <c r="K8796" s="10">
        <v>0.06</v>
      </c>
    </row>
    <row r="8797" spans="1:11" x14ac:dyDescent="0.35">
      <c r="A8797" s="9">
        <v>12400</v>
      </c>
      <c r="B8797" s="9" t="s">
        <v>5227</v>
      </c>
      <c r="C8797" s="9" t="s">
        <v>183</v>
      </c>
      <c r="D8797" s="9">
        <v>2015</v>
      </c>
      <c r="E8797" s="9" t="s">
        <v>6</v>
      </c>
      <c r="F8797" s="9" t="s">
        <v>75</v>
      </c>
      <c r="G8797" s="9">
        <v>0</v>
      </c>
      <c r="H8797" s="9">
        <v>0</v>
      </c>
      <c r="I8797" s="9">
        <v>0.06</v>
      </c>
      <c r="J8797" s="9">
        <v>0</v>
      </c>
      <c r="K8797" s="9">
        <v>0.06</v>
      </c>
    </row>
    <row r="8798" spans="1:11" x14ac:dyDescent="0.35">
      <c r="A8798" s="10">
        <v>12401</v>
      </c>
      <c r="B8798" s="10" t="s">
        <v>5228</v>
      </c>
      <c r="C8798" s="10" t="s">
        <v>94</v>
      </c>
      <c r="D8798" s="10">
        <v>2011</v>
      </c>
      <c r="E8798" s="10" t="s">
        <v>11</v>
      </c>
      <c r="F8798" s="10" t="s">
        <v>690</v>
      </c>
      <c r="G8798" s="10">
        <v>0</v>
      </c>
      <c r="H8798" s="10">
        <v>0.05</v>
      </c>
      <c r="I8798" s="10">
        <v>0</v>
      </c>
      <c r="J8798" s="10">
        <v>0.01</v>
      </c>
      <c r="K8798" s="10">
        <v>0.06</v>
      </c>
    </row>
    <row r="8799" spans="1:11" x14ac:dyDescent="0.35">
      <c r="A8799" s="9">
        <v>12402</v>
      </c>
      <c r="B8799" s="9" t="s">
        <v>5229</v>
      </c>
      <c r="C8799" s="9" t="s">
        <v>39</v>
      </c>
      <c r="D8799" s="9">
        <v>2005</v>
      </c>
      <c r="E8799" s="9" t="s">
        <v>6</v>
      </c>
      <c r="F8799" s="9" t="s">
        <v>40</v>
      </c>
      <c r="G8799" s="9">
        <v>0.05</v>
      </c>
      <c r="H8799" s="9">
        <v>0.01</v>
      </c>
      <c r="I8799" s="9">
        <v>0</v>
      </c>
      <c r="J8799" s="9">
        <v>0</v>
      </c>
      <c r="K8799" s="9">
        <v>0.06</v>
      </c>
    </row>
    <row r="8800" spans="1:11" x14ac:dyDescent="0.35">
      <c r="A8800" s="10">
        <v>12403</v>
      </c>
      <c r="B8800" s="10" t="s">
        <v>5230</v>
      </c>
      <c r="C8800" s="10" t="s">
        <v>36</v>
      </c>
      <c r="D8800" s="10">
        <v>2005</v>
      </c>
      <c r="E8800" s="10" t="s">
        <v>6</v>
      </c>
      <c r="F8800" s="10" t="s">
        <v>46</v>
      </c>
      <c r="G8800" s="10">
        <v>0.04</v>
      </c>
      <c r="H8800" s="10">
        <v>0.02</v>
      </c>
      <c r="I8800" s="10">
        <v>0</v>
      </c>
      <c r="J8800" s="10">
        <v>0</v>
      </c>
      <c r="K8800" s="10">
        <v>0.06</v>
      </c>
    </row>
    <row r="8801" spans="1:11" x14ac:dyDescent="0.35">
      <c r="A8801" s="9">
        <v>12404</v>
      </c>
      <c r="B8801" s="9" t="s">
        <v>5231</v>
      </c>
      <c r="C8801" s="9" t="s">
        <v>102</v>
      </c>
      <c r="D8801" s="9">
        <v>2016</v>
      </c>
      <c r="E8801" s="9" t="s">
        <v>3</v>
      </c>
      <c r="F8801" s="9" t="s">
        <v>75</v>
      </c>
      <c r="G8801" s="9">
        <v>0.01</v>
      </c>
      <c r="H8801" s="9">
        <v>0.05</v>
      </c>
      <c r="I8801" s="9">
        <v>0</v>
      </c>
      <c r="J8801" s="9">
        <v>0.01</v>
      </c>
      <c r="K8801" s="9">
        <v>0.06</v>
      </c>
    </row>
    <row r="8802" spans="1:11" x14ac:dyDescent="0.35">
      <c r="A8802" s="10">
        <v>12405</v>
      </c>
      <c r="B8802" s="10" t="s">
        <v>2147</v>
      </c>
      <c r="C8802" s="10" t="s">
        <v>70</v>
      </c>
      <c r="D8802" s="10">
        <v>2011</v>
      </c>
      <c r="E8802" s="10" t="s">
        <v>11</v>
      </c>
      <c r="F8802" s="10" t="s">
        <v>43</v>
      </c>
      <c r="G8802" s="10">
        <v>0</v>
      </c>
      <c r="H8802" s="10">
        <v>0.05</v>
      </c>
      <c r="I8802" s="10">
        <v>0</v>
      </c>
      <c r="J8802" s="10">
        <v>0.01</v>
      </c>
      <c r="K8802" s="10">
        <v>0.06</v>
      </c>
    </row>
    <row r="8803" spans="1:11" x14ac:dyDescent="0.35">
      <c r="A8803" s="9">
        <v>12406</v>
      </c>
      <c r="B8803" s="9" t="s">
        <v>5232</v>
      </c>
      <c r="C8803" s="9" t="s">
        <v>34</v>
      </c>
      <c r="D8803" s="9">
        <v>2001</v>
      </c>
      <c r="E8803" s="9" t="s">
        <v>6</v>
      </c>
      <c r="F8803" s="9" t="s">
        <v>78</v>
      </c>
      <c r="G8803" s="9">
        <v>0.03</v>
      </c>
      <c r="H8803" s="9">
        <v>0.02</v>
      </c>
      <c r="I8803" s="9">
        <v>0</v>
      </c>
      <c r="J8803" s="9">
        <v>0.01</v>
      </c>
      <c r="K8803" s="9">
        <v>0.06</v>
      </c>
    </row>
    <row r="8804" spans="1:11" x14ac:dyDescent="0.35">
      <c r="A8804" s="10">
        <v>12407</v>
      </c>
      <c r="B8804" s="10" t="s">
        <v>5233</v>
      </c>
      <c r="C8804" s="10" t="s">
        <v>88</v>
      </c>
      <c r="D8804" s="10">
        <v>2014</v>
      </c>
      <c r="E8804" s="10" t="s">
        <v>8</v>
      </c>
      <c r="F8804" s="10" t="s">
        <v>1238</v>
      </c>
      <c r="G8804" s="10">
        <v>0</v>
      </c>
      <c r="H8804" s="10">
        <v>0</v>
      </c>
      <c r="I8804" s="10">
        <v>0.06</v>
      </c>
      <c r="J8804" s="10">
        <v>0</v>
      </c>
      <c r="K8804" s="10">
        <v>0.06</v>
      </c>
    </row>
    <row r="8805" spans="1:11" x14ac:dyDescent="0.35">
      <c r="A8805" s="9">
        <v>12408</v>
      </c>
      <c r="B8805" s="9" t="s">
        <v>5234</v>
      </c>
      <c r="C8805" s="9" t="s">
        <v>34</v>
      </c>
      <c r="D8805" s="9">
        <v>2001</v>
      </c>
      <c r="E8805" s="9" t="s">
        <v>8</v>
      </c>
      <c r="F8805" s="9" t="s">
        <v>447</v>
      </c>
      <c r="G8805" s="9">
        <v>0</v>
      </c>
      <c r="H8805" s="9">
        <v>0</v>
      </c>
      <c r="I8805" s="9">
        <v>0.06</v>
      </c>
      <c r="J8805" s="9">
        <v>0</v>
      </c>
      <c r="K8805" s="9">
        <v>0.06</v>
      </c>
    </row>
    <row r="8806" spans="1:11" x14ac:dyDescent="0.35">
      <c r="A8806" s="10">
        <v>12409</v>
      </c>
      <c r="B8806" s="10" t="s">
        <v>5235</v>
      </c>
      <c r="C8806" s="10" t="s">
        <v>34</v>
      </c>
      <c r="D8806" s="10">
        <v>2006</v>
      </c>
      <c r="E8806" s="10" t="s">
        <v>3</v>
      </c>
      <c r="F8806" s="10" t="s">
        <v>788</v>
      </c>
      <c r="G8806" s="10">
        <v>0.03</v>
      </c>
      <c r="H8806" s="10">
        <v>0.02</v>
      </c>
      <c r="I8806" s="10">
        <v>0</v>
      </c>
      <c r="J8806" s="10">
        <v>0.01</v>
      </c>
      <c r="K8806" s="10">
        <v>0.06</v>
      </c>
    </row>
    <row r="8807" spans="1:11" x14ac:dyDescent="0.35">
      <c r="A8807" s="9">
        <v>12410</v>
      </c>
      <c r="B8807" s="9" t="s">
        <v>5236</v>
      </c>
      <c r="C8807" s="9" t="s">
        <v>94</v>
      </c>
      <c r="D8807" s="9">
        <v>2005</v>
      </c>
      <c r="E8807" s="9" t="s">
        <v>7</v>
      </c>
      <c r="F8807" s="9" t="s">
        <v>43</v>
      </c>
      <c r="G8807" s="9">
        <v>0</v>
      </c>
      <c r="H8807" s="9">
        <v>0.05</v>
      </c>
      <c r="I8807" s="9">
        <v>0</v>
      </c>
      <c r="J8807" s="9">
        <v>0.01</v>
      </c>
      <c r="K8807" s="9">
        <v>0.06</v>
      </c>
    </row>
    <row r="8808" spans="1:11" x14ac:dyDescent="0.35">
      <c r="A8808" s="10">
        <v>12411</v>
      </c>
      <c r="B8808" s="10" t="s">
        <v>5237</v>
      </c>
      <c r="C8808" s="10" t="s">
        <v>49</v>
      </c>
      <c r="D8808" s="10">
        <v>2011</v>
      </c>
      <c r="E8808" s="10" t="s">
        <v>8</v>
      </c>
      <c r="F8808" s="10" t="s">
        <v>67</v>
      </c>
      <c r="G8808" s="10">
        <v>0.06</v>
      </c>
      <c r="H8808" s="10">
        <v>0</v>
      </c>
      <c r="I8808" s="10">
        <v>0</v>
      </c>
      <c r="J8808" s="10">
        <v>0</v>
      </c>
      <c r="K8808" s="10">
        <v>0.06</v>
      </c>
    </row>
    <row r="8809" spans="1:11" x14ac:dyDescent="0.35">
      <c r="A8809" s="9">
        <v>12412</v>
      </c>
      <c r="B8809" s="9" t="s">
        <v>5238</v>
      </c>
      <c r="C8809" s="9" t="s">
        <v>44</v>
      </c>
      <c r="D8809" s="9">
        <v>2006</v>
      </c>
      <c r="E8809" s="9" t="s">
        <v>6</v>
      </c>
      <c r="F8809" s="9" t="s">
        <v>3544</v>
      </c>
      <c r="G8809" s="9">
        <v>0</v>
      </c>
      <c r="H8809" s="9">
        <v>0</v>
      </c>
      <c r="I8809" s="9">
        <v>0.06</v>
      </c>
      <c r="J8809" s="9">
        <v>0</v>
      </c>
      <c r="K8809" s="9">
        <v>0.06</v>
      </c>
    </row>
    <row r="8810" spans="1:11" x14ac:dyDescent="0.35">
      <c r="A8810" s="10">
        <v>12413</v>
      </c>
      <c r="B8810" s="10" t="s">
        <v>5239</v>
      </c>
      <c r="C8810" s="10" t="s">
        <v>88</v>
      </c>
      <c r="D8810" s="10">
        <v>2013</v>
      </c>
      <c r="E8810" s="10" t="s">
        <v>7</v>
      </c>
      <c r="F8810" s="10" t="s">
        <v>43</v>
      </c>
      <c r="G8810" s="10">
        <v>0</v>
      </c>
      <c r="H8810" s="10">
        <v>0.06</v>
      </c>
      <c r="I8810" s="10">
        <v>0</v>
      </c>
      <c r="J8810" s="10">
        <v>0</v>
      </c>
      <c r="K8810" s="10">
        <v>0.06</v>
      </c>
    </row>
    <row r="8811" spans="1:11" x14ac:dyDescent="0.35">
      <c r="A8811" s="9">
        <v>12414</v>
      </c>
      <c r="B8811" s="9" t="s">
        <v>1100</v>
      </c>
      <c r="C8811" s="9" t="s">
        <v>69</v>
      </c>
      <c r="D8811" s="9">
        <v>2016</v>
      </c>
      <c r="E8811" s="9" t="s">
        <v>1</v>
      </c>
      <c r="F8811" s="9" t="s">
        <v>38</v>
      </c>
      <c r="G8811" s="9">
        <v>0</v>
      </c>
      <c r="H8811" s="9">
        <v>0.01</v>
      </c>
      <c r="I8811" s="9">
        <v>0.04</v>
      </c>
      <c r="J8811" s="9">
        <v>0</v>
      </c>
      <c r="K8811" s="9">
        <v>0.06</v>
      </c>
    </row>
    <row r="8812" spans="1:11" x14ac:dyDescent="0.35">
      <c r="A8812" s="10">
        <v>12415</v>
      </c>
      <c r="B8812" s="10" t="s">
        <v>5240</v>
      </c>
      <c r="C8812" s="10" t="s">
        <v>34</v>
      </c>
      <c r="D8812" s="10">
        <v>2001</v>
      </c>
      <c r="E8812" s="10" t="s">
        <v>7</v>
      </c>
      <c r="F8812" s="10" t="s">
        <v>251</v>
      </c>
      <c r="G8812" s="10">
        <v>0.03</v>
      </c>
      <c r="H8812" s="10">
        <v>0.02</v>
      </c>
      <c r="I8812" s="10">
        <v>0</v>
      </c>
      <c r="J8812" s="10">
        <v>0.01</v>
      </c>
      <c r="K8812" s="10">
        <v>0.06</v>
      </c>
    </row>
    <row r="8813" spans="1:11" x14ac:dyDescent="0.35">
      <c r="A8813" s="9">
        <v>12416</v>
      </c>
      <c r="B8813" s="9" t="s">
        <v>1470</v>
      </c>
      <c r="C8813" s="9" t="s">
        <v>70</v>
      </c>
      <c r="D8813" s="9">
        <v>2009</v>
      </c>
      <c r="E8813" s="9" t="s">
        <v>11</v>
      </c>
      <c r="F8813" s="9" t="s">
        <v>3743</v>
      </c>
      <c r="G8813" s="9">
        <v>0</v>
      </c>
      <c r="H8813" s="9">
        <v>0</v>
      </c>
      <c r="I8813" s="9">
        <v>0.06</v>
      </c>
      <c r="J8813" s="9">
        <v>0</v>
      </c>
      <c r="K8813" s="9">
        <v>0.06</v>
      </c>
    </row>
    <row r="8814" spans="1:11" x14ac:dyDescent="0.35">
      <c r="A8814" s="10">
        <v>12417</v>
      </c>
      <c r="B8814" s="10" t="s">
        <v>5241</v>
      </c>
      <c r="C8814" s="10" t="s">
        <v>94</v>
      </c>
      <c r="D8814" s="10">
        <v>2010</v>
      </c>
      <c r="E8814" s="10" t="s">
        <v>11</v>
      </c>
      <c r="F8814" s="10" t="s">
        <v>98</v>
      </c>
      <c r="G8814" s="10">
        <v>0</v>
      </c>
      <c r="H8814" s="10">
        <v>0.05</v>
      </c>
      <c r="I8814" s="10">
        <v>0</v>
      </c>
      <c r="J8814" s="10">
        <v>0.01</v>
      </c>
      <c r="K8814" s="10">
        <v>0.06</v>
      </c>
    </row>
    <row r="8815" spans="1:11" x14ac:dyDescent="0.35">
      <c r="A8815" s="9">
        <v>12418</v>
      </c>
      <c r="B8815" s="9" t="s">
        <v>2150</v>
      </c>
      <c r="C8815" s="9" t="s">
        <v>70</v>
      </c>
      <c r="D8815" s="9">
        <v>2011</v>
      </c>
      <c r="E8815" s="9" t="s">
        <v>3</v>
      </c>
      <c r="F8815" s="9" t="s">
        <v>91</v>
      </c>
      <c r="G8815" s="9">
        <v>0</v>
      </c>
      <c r="H8815" s="9">
        <v>0.05</v>
      </c>
      <c r="I8815" s="9">
        <v>0</v>
      </c>
      <c r="J8815" s="9">
        <v>0.01</v>
      </c>
      <c r="K8815" s="9">
        <v>0.06</v>
      </c>
    </row>
    <row r="8816" spans="1:11" x14ac:dyDescent="0.35">
      <c r="A8816" s="10">
        <v>12419</v>
      </c>
      <c r="B8816" s="10" t="s">
        <v>337</v>
      </c>
      <c r="C8816" s="10" t="s">
        <v>34</v>
      </c>
      <c r="D8816" s="10">
        <v>2008</v>
      </c>
      <c r="E8816" s="10" t="s">
        <v>11</v>
      </c>
      <c r="F8816" s="10" t="s">
        <v>118</v>
      </c>
      <c r="G8816" s="10">
        <v>0.03</v>
      </c>
      <c r="H8816" s="10">
        <v>0.02</v>
      </c>
      <c r="I8816" s="10">
        <v>0</v>
      </c>
      <c r="J8816" s="10">
        <v>0.01</v>
      </c>
      <c r="K8816" s="10">
        <v>0.06</v>
      </c>
    </row>
    <row r="8817" spans="1:11" x14ac:dyDescent="0.35">
      <c r="A8817" s="9">
        <v>12420</v>
      </c>
      <c r="B8817" s="9" t="s">
        <v>4367</v>
      </c>
      <c r="C8817" s="9" t="s">
        <v>34</v>
      </c>
      <c r="D8817" s="9">
        <v>2008</v>
      </c>
      <c r="E8817" s="9" t="s">
        <v>10</v>
      </c>
      <c r="F8817" s="9" t="s">
        <v>633</v>
      </c>
      <c r="G8817" s="9">
        <v>0.03</v>
      </c>
      <c r="H8817" s="9">
        <v>0.02</v>
      </c>
      <c r="I8817" s="9">
        <v>0</v>
      </c>
      <c r="J8817" s="9">
        <v>0.01</v>
      </c>
      <c r="K8817" s="9">
        <v>0.06</v>
      </c>
    </row>
    <row r="8818" spans="1:11" x14ac:dyDescent="0.35">
      <c r="A8818" s="10">
        <v>12421</v>
      </c>
      <c r="B8818" s="10" t="s">
        <v>5242</v>
      </c>
      <c r="C8818" s="10" t="s">
        <v>34</v>
      </c>
      <c r="D8818" s="10">
        <v>2003</v>
      </c>
      <c r="E8818" s="10" t="s">
        <v>6</v>
      </c>
      <c r="F8818" s="10" t="s">
        <v>839</v>
      </c>
      <c r="G8818" s="10">
        <v>0.03</v>
      </c>
      <c r="H8818" s="10">
        <v>0.02</v>
      </c>
      <c r="I8818" s="10">
        <v>0</v>
      </c>
      <c r="J8818" s="10">
        <v>0.01</v>
      </c>
      <c r="K8818" s="10">
        <v>0.06</v>
      </c>
    </row>
    <row r="8819" spans="1:11" x14ac:dyDescent="0.35">
      <c r="A8819" s="9">
        <v>12422</v>
      </c>
      <c r="B8819" s="9" t="s">
        <v>5243</v>
      </c>
      <c r="C8819" s="9" t="s">
        <v>44</v>
      </c>
      <c r="D8819" s="9">
        <v>2008</v>
      </c>
      <c r="E8819" s="9" t="s">
        <v>11</v>
      </c>
      <c r="F8819" s="9" t="s">
        <v>3637</v>
      </c>
      <c r="G8819" s="9">
        <v>0</v>
      </c>
      <c r="H8819" s="9">
        <v>0</v>
      </c>
      <c r="I8819" s="9">
        <v>0.06</v>
      </c>
      <c r="J8819" s="9">
        <v>0</v>
      </c>
      <c r="K8819" s="9">
        <v>0.06</v>
      </c>
    </row>
    <row r="8820" spans="1:11" x14ac:dyDescent="0.35">
      <c r="A8820" s="10">
        <v>12423</v>
      </c>
      <c r="B8820" s="10" t="s">
        <v>5244</v>
      </c>
      <c r="C8820" s="10" t="s">
        <v>88</v>
      </c>
      <c r="D8820" s="10">
        <v>2014</v>
      </c>
      <c r="E8820" s="10" t="s">
        <v>11</v>
      </c>
      <c r="F8820" s="10" t="s">
        <v>75</v>
      </c>
      <c r="G8820" s="10">
        <v>0</v>
      </c>
      <c r="H8820" s="10">
        <v>0</v>
      </c>
      <c r="I8820" s="10">
        <v>0.06</v>
      </c>
      <c r="J8820" s="10">
        <v>0</v>
      </c>
      <c r="K8820" s="10">
        <v>0.06</v>
      </c>
    </row>
    <row r="8821" spans="1:11" x14ac:dyDescent="0.35">
      <c r="A8821" s="9">
        <v>12424</v>
      </c>
      <c r="B8821" s="9" t="s">
        <v>3010</v>
      </c>
      <c r="C8821" s="9" t="s">
        <v>149</v>
      </c>
      <c r="D8821" s="9">
        <v>2005</v>
      </c>
      <c r="E8821" s="9" t="s">
        <v>10</v>
      </c>
      <c r="F8821" s="9" t="s">
        <v>75</v>
      </c>
      <c r="G8821" s="9">
        <v>0.05</v>
      </c>
      <c r="H8821" s="9">
        <v>0.01</v>
      </c>
      <c r="I8821" s="9">
        <v>0</v>
      </c>
      <c r="J8821" s="9">
        <v>0</v>
      </c>
      <c r="K8821" s="9">
        <v>0.06</v>
      </c>
    </row>
    <row r="8822" spans="1:11" x14ac:dyDescent="0.35">
      <c r="A8822" s="10">
        <v>12425</v>
      </c>
      <c r="B8822" s="10" t="s">
        <v>335</v>
      </c>
      <c r="C8822" s="10" t="s">
        <v>39</v>
      </c>
      <c r="D8822" s="10">
        <v>2003</v>
      </c>
      <c r="E8822" s="10" t="s">
        <v>1</v>
      </c>
      <c r="F8822" s="10" t="s">
        <v>35</v>
      </c>
      <c r="G8822" s="10">
        <v>0.05</v>
      </c>
      <c r="H8822" s="10">
        <v>0.01</v>
      </c>
      <c r="I8822" s="10">
        <v>0</v>
      </c>
      <c r="J8822" s="10">
        <v>0</v>
      </c>
      <c r="K8822" s="10">
        <v>0.06</v>
      </c>
    </row>
    <row r="8823" spans="1:11" x14ac:dyDescent="0.35">
      <c r="A8823" s="9">
        <v>12426</v>
      </c>
      <c r="B8823" s="9" t="s">
        <v>5245</v>
      </c>
      <c r="C8823" s="9" t="s">
        <v>49</v>
      </c>
      <c r="D8823" s="9">
        <v>2006</v>
      </c>
      <c r="E8823" s="9" t="s">
        <v>9</v>
      </c>
      <c r="F8823" s="9" t="s">
        <v>38</v>
      </c>
      <c r="G8823" s="9">
        <v>0.03</v>
      </c>
      <c r="H8823" s="9">
        <v>0.02</v>
      </c>
      <c r="I8823" s="9">
        <v>0</v>
      </c>
      <c r="J8823" s="9">
        <v>0.01</v>
      </c>
      <c r="K8823" s="9">
        <v>0.06</v>
      </c>
    </row>
    <row r="8824" spans="1:11" x14ac:dyDescent="0.35">
      <c r="A8824" s="10">
        <v>12427</v>
      </c>
      <c r="B8824" s="10" t="s">
        <v>5246</v>
      </c>
      <c r="C8824" s="10" t="s">
        <v>72</v>
      </c>
      <c r="D8824" s="10">
        <v>2001</v>
      </c>
      <c r="E8824" s="10" t="s">
        <v>1</v>
      </c>
      <c r="F8824" s="10" t="s">
        <v>114</v>
      </c>
      <c r="G8824" s="10">
        <v>0.03</v>
      </c>
      <c r="H8824" s="10">
        <v>0.02</v>
      </c>
      <c r="I8824" s="10">
        <v>0</v>
      </c>
      <c r="J8824" s="10">
        <v>0</v>
      </c>
      <c r="K8824" s="10">
        <v>0.06</v>
      </c>
    </row>
    <row r="8825" spans="1:11" x14ac:dyDescent="0.35">
      <c r="A8825" s="9">
        <v>12428</v>
      </c>
      <c r="B8825" s="9" t="s">
        <v>5247</v>
      </c>
      <c r="C8825" s="9" t="s">
        <v>183</v>
      </c>
      <c r="D8825" s="9">
        <v>2015</v>
      </c>
      <c r="E8825" s="9" t="s">
        <v>9</v>
      </c>
      <c r="F8825" s="9" t="s">
        <v>53</v>
      </c>
      <c r="G8825" s="9">
        <v>0.04</v>
      </c>
      <c r="H8825" s="9">
        <v>0.02</v>
      </c>
      <c r="I8825" s="9">
        <v>0</v>
      </c>
      <c r="J8825" s="9">
        <v>0.01</v>
      </c>
      <c r="K8825" s="9">
        <v>0.06</v>
      </c>
    </row>
    <row r="8826" spans="1:11" x14ac:dyDescent="0.35">
      <c r="A8826" s="10">
        <v>12429</v>
      </c>
      <c r="B8826" s="10" t="s">
        <v>2646</v>
      </c>
      <c r="C8826" s="10" t="s">
        <v>70</v>
      </c>
      <c r="D8826" s="10">
        <v>2011</v>
      </c>
      <c r="E8826" s="10" t="s">
        <v>3</v>
      </c>
      <c r="F8826" s="10" t="s">
        <v>43</v>
      </c>
      <c r="G8826" s="10">
        <v>0.05</v>
      </c>
      <c r="H8826" s="10">
        <v>0.01</v>
      </c>
      <c r="I8826" s="10">
        <v>0</v>
      </c>
      <c r="J8826" s="10">
        <v>0</v>
      </c>
      <c r="K8826" s="10">
        <v>0.06</v>
      </c>
    </row>
    <row r="8827" spans="1:11" x14ac:dyDescent="0.35">
      <c r="A8827" s="9">
        <v>12430</v>
      </c>
      <c r="B8827" s="9" t="s">
        <v>5248</v>
      </c>
      <c r="C8827" s="9" t="s">
        <v>49</v>
      </c>
      <c r="D8827" s="9">
        <v>2007</v>
      </c>
      <c r="E8827" s="9" t="s">
        <v>5</v>
      </c>
      <c r="F8827" s="9" t="s">
        <v>137</v>
      </c>
      <c r="G8827" s="9">
        <v>0.06</v>
      </c>
      <c r="H8827" s="9">
        <v>0</v>
      </c>
      <c r="I8827" s="9">
        <v>0</v>
      </c>
      <c r="J8827" s="9">
        <v>0</v>
      </c>
      <c r="K8827" s="9">
        <v>0.06</v>
      </c>
    </row>
    <row r="8828" spans="1:11" x14ac:dyDescent="0.35">
      <c r="A8828" s="10">
        <v>12431</v>
      </c>
      <c r="B8828" s="10" t="s">
        <v>5249</v>
      </c>
      <c r="C8828" s="10" t="s">
        <v>34</v>
      </c>
      <c r="D8828" s="10">
        <v>2001</v>
      </c>
      <c r="E8828" s="10" t="s">
        <v>9</v>
      </c>
      <c r="F8828" s="10" t="s">
        <v>48</v>
      </c>
      <c r="G8828" s="10">
        <v>0</v>
      </c>
      <c r="H8828" s="10">
        <v>0</v>
      </c>
      <c r="I8828" s="10">
        <v>0.06</v>
      </c>
      <c r="J8828" s="10">
        <v>0</v>
      </c>
      <c r="K8828" s="10">
        <v>0.06</v>
      </c>
    </row>
    <row r="8829" spans="1:11" x14ac:dyDescent="0.35">
      <c r="A8829" s="9">
        <v>12432</v>
      </c>
      <c r="B8829" s="9" t="s">
        <v>2223</v>
      </c>
      <c r="C8829" s="9" t="s">
        <v>34</v>
      </c>
      <c r="D8829" s="9">
        <v>2009</v>
      </c>
      <c r="E8829" s="9" t="s">
        <v>1</v>
      </c>
      <c r="F8829" s="9" t="s">
        <v>118</v>
      </c>
      <c r="G8829" s="9">
        <v>0.03</v>
      </c>
      <c r="H8829" s="9">
        <v>0.02</v>
      </c>
      <c r="I8829" s="9">
        <v>0</v>
      </c>
      <c r="J8829" s="9">
        <v>0.01</v>
      </c>
      <c r="K8829" s="9">
        <v>0.06</v>
      </c>
    </row>
    <row r="8830" spans="1:11" x14ac:dyDescent="0.35">
      <c r="A8830" s="10">
        <v>12433</v>
      </c>
      <c r="B8830" s="10" t="s">
        <v>5250</v>
      </c>
      <c r="C8830" s="10" t="s">
        <v>42</v>
      </c>
      <c r="D8830" s="10">
        <v>2015</v>
      </c>
      <c r="E8830" s="10" t="s">
        <v>9</v>
      </c>
      <c r="F8830" s="10" t="s">
        <v>75</v>
      </c>
      <c r="G8830" s="10">
        <v>0</v>
      </c>
      <c r="H8830" s="10">
        <v>0.06</v>
      </c>
      <c r="I8830" s="10">
        <v>0</v>
      </c>
      <c r="J8830" s="10">
        <v>0</v>
      </c>
      <c r="K8830" s="10">
        <v>0.06</v>
      </c>
    </row>
    <row r="8831" spans="1:11" x14ac:dyDescent="0.35">
      <c r="A8831" s="9">
        <v>12434</v>
      </c>
      <c r="B8831" s="9" t="s">
        <v>5251</v>
      </c>
      <c r="C8831" s="9" t="s">
        <v>88</v>
      </c>
      <c r="D8831" s="9">
        <v>2016</v>
      </c>
      <c r="E8831" s="9" t="s">
        <v>11</v>
      </c>
      <c r="F8831" s="9" t="s">
        <v>3434</v>
      </c>
      <c r="G8831" s="9">
        <v>0.04</v>
      </c>
      <c r="H8831" s="9">
        <v>0</v>
      </c>
      <c r="I8831" s="9">
        <v>0.01</v>
      </c>
      <c r="J8831" s="9">
        <v>0.01</v>
      </c>
      <c r="K8831" s="9">
        <v>0.06</v>
      </c>
    </row>
    <row r="8832" spans="1:11" x14ac:dyDescent="0.35">
      <c r="A8832" s="10">
        <v>12435</v>
      </c>
      <c r="B8832" s="10" t="s">
        <v>5252</v>
      </c>
      <c r="C8832" s="10" t="s">
        <v>36</v>
      </c>
      <c r="D8832" s="10">
        <v>2005</v>
      </c>
      <c r="E8832" s="10" t="s">
        <v>9</v>
      </c>
      <c r="F8832" s="10" t="s">
        <v>38</v>
      </c>
      <c r="G8832" s="10">
        <v>0.04</v>
      </c>
      <c r="H8832" s="10">
        <v>0.02</v>
      </c>
      <c r="I8832" s="10">
        <v>0</v>
      </c>
      <c r="J8832" s="10">
        <v>0</v>
      </c>
      <c r="K8832" s="10">
        <v>0.06</v>
      </c>
    </row>
    <row r="8833" spans="1:11" x14ac:dyDescent="0.35">
      <c r="A8833" s="9">
        <v>12436</v>
      </c>
      <c r="B8833" s="9" t="s">
        <v>5253</v>
      </c>
      <c r="C8833" s="9" t="s">
        <v>36</v>
      </c>
      <c r="D8833" s="9">
        <v>2002</v>
      </c>
      <c r="E8833" s="9" t="s">
        <v>5</v>
      </c>
      <c r="F8833" s="9" t="s">
        <v>160</v>
      </c>
      <c r="G8833" s="9">
        <v>0.04</v>
      </c>
      <c r="H8833" s="9">
        <v>0.02</v>
      </c>
      <c r="I8833" s="9">
        <v>0</v>
      </c>
      <c r="J8833" s="9">
        <v>0</v>
      </c>
      <c r="K8833" s="9">
        <v>0.06</v>
      </c>
    </row>
    <row r="8834" spans="1:11" x14ac:dyDescent="0.35">
      <c r="A8834" s="10">
        <v>12437</v>
      </c>
      <c r="B8834" s="10" t="s">
        <v>5254</v>
      </c>
      <c r="C8834" s="10" t="s">
        <v>42</v>
      </c>
      <c r="D8834" s="10">
        <v>2008</v>
      </c>
      <c r="E8834" s="10" t="s">
        <v>5</v>
      </c>
      <c r="F8834" s="10" t="s">
        <v>50</v>
      </c>
      <c r="G8834" s="10">
        <v>0.05</v>
      </c>
      <c r="H8834" s="10">
        <v>0.01</v>
      </c>
      <c r="I8834" s="10">
        <v>0</v>
      </c>
      <c r="J8834" s="10">
        <v>0</v>
      </c>
      <c r="K8834" s="10">
        <v>0.06</v>
      </c>
    </row>
    <row r="8835" spans="1:11" x14ac:dyDescent="0.35">
      <c r="A8835" s="9">
        <v>12438</v>
      </c>
      <c r="B8835" s="9" t="s">
        <v>5255</v>
      </c>
      <c r="C8835" s="9" t="s">
        <v>42</v>
      </c>
      <c r="D8835" s="9">
        <v>2010</v>
      </c>
      <c r="E8835" s="9" t="s">
        <v>10</v>
      </c>
      <c r="F8835" s="9" t="s">
        <v>772</v>
      </c>
      <c r="G8835" s="9">
        <v>0</v>
      </c>
      <c r="H8835" s="9">
        <v>0</v>
      </c>
      <c r="I8835" s="9">
        <v>0.06</v>
      </c>
      <c r="J8835" s="9">
        <v>0</v>
      </c>
      <c r="K8835" s="9">
        <v>0.06</v>
      </c>
    </row>
    <row r="8836" spans="1:11" x14ac:dyDescent="0.35">
      <c r="A8836" s="10">
        <v>12439</v>
      </c>
      <c r="B8836" s="10" t="s">
        <v>5256</v>
      </c>
      <c r="C8836" s="10" t="s">
        <v>69</v>
      </c>
      <c r="D8836" s="10">
        <v>2012</v>
      </c>
      <c r="E8836" s="10" t="s">
        <v>9</v>
      </c>
      <c r="F8836" s="10" t="s">
        <v>46</v>
      </c>
      <c r="G8836" s="10">
        <v>0</v>
      </c>
      <c r="H8836" s="10">
        <v>0</v>
      </c>
      <c r="I8836" s="10">
        <v>0.06</v>
      </c>
      <c r="J8836" s="10">
        <v>0</v>
      </c>
      <c r="K8836" s="10">
        <v>0.06</v>
      </c>
    </row>
    <row r="8837" spans="1:11" x14ac:dyDescent="0.35">
      <c r="A8837" s="9">
        <v>12440</v>
      </c>
      <c r="B8837" s="9" t="s">
        <v>5257</v>
      </c>
      <c r="C8837" s="9" t="s">
        <v>70</v>
      </c>
      <c r="D8837" s="9">
        <v>2011</v>
      </c>
      <c r="E8837" s="9" t="s">
        <v>7</v>
      </c>
      <c r="F8837" s="9" t="s">
        <v>3774</v>
      </c>
      <c r="G8837" s="9">
        <v>0.04</v>
      </c>
      <c r="H8837" s="9">
        <v>0</v>
      </c>
      <c r="I8837" s="9">
        <v>0.01</v>
      </c>
      <c r="J8837" s="9">
        <v>0</v>
      </c>
      <c r="K8837" s="9">
        <v>0.06</v>
      </c>
    </row>
    <row r="8838" spans="1:11" x14ac:dyDescent="0.35">
      <c r="A8838" s="10">
        <v>12441</v>
      </c>
      <c r="B8838" s="10" t="s">
        <v>5258</v>
      </c>
      <c r="C8838" s="10" t="s">
        <v>80</v>
      </c>
      <c r="D8838" s="10">
        <v>1995</v>
      </c>
      <c r="E8838" s="10" t="s">
        <v>11</v>
      </c>
      <c r="F8838" s="10" t="s">
        <v>1768</v>
      </c>
      <c r="G8838" s="10">
        <v>0</v>
      </c>
      <c r="H8838" s="10">
        <v>0</v>
      </c>
      <c r="I8838" s="10">
        <v>0.06</v>
      </c>
      <c r="J8838" s="10">
        <v>0</v>
      </c>
      <c r="K8838" s="10">
        <v>0.06</v>
      </c>
    </row>
    <row r="8839" spans="1:11" x14ac:dyDescent="0.35">
      <c r="A8839" s="9">
        <v>12442</v>
      </c>
      <c r="B8839" s="9" t="s">
        <v>333</v>
      </c>
      <c r="C8839" s="9" t="s">
        <v>102</v>
      </c>
      <c r="D8839" s="9">
        <v>2014</v>
      </c>
      <c r="E8839" s="9" t="s">
        <v>9</v>
      </c>
      <c r="F8839" s="9" t="s">
        <v>194</v>
      </c>
      <c r="G8839" s="9">
        <v>0</v>
      </c>
      <c r="H8839" s="9">
        <v>0.05</v>
      </c>
      <c r="I8839" s="9">
        <v>0.01</v>
      </c>
      <c r="J8839" s="9">
        <v>0.01</v>
      </c>
      <c r="K8839" s="9">
        <v>0.06</v>
      </c>
    </row>
    <row r="8840" spans="1:11" x14ac:dyDescent="0.35">
      <c r="A8840" s="10">
        <v>12443</v>
      </c>
      <c r="B8840" s="10" t="s">
        <v>5259</v>
      </c>
      <c r="C8840" s="10" t="s">
        <v>88</v>
      </c>
      <c r="D8840" s="10">
        <v>2011</v>
      </c>
      <c r="E8840" s="10" t="s">
        <v>9</v>
      </c>
      <c r="F8840" s="10" t="s">
        <v>3637</v>
      </c>
      <c r="G8840" s="10">
        <v>0</v>
      </c>
      <c r="H8840" s="10">
        <v>0</v>
      </c>
      <c r="I8840" s="10">
        <v>0.06</v>
      </c>
      <c r="J8840" s="10">
        <v>0</v>
      </c>
      <c r="K8840" s="10">
        <v>0.06</v>
      </c>
    </row>
    <row r="8841" spans="1:11" x14ac:dyDescent="0.35">
      <c r="A8841" s="9">
        <v>12444</v>
      </c>
      <c r="B8841" s="9" t="s">
        <v>5260</v>
      </c>
      <c r="C8841" s="9" t="s">
        <v>34</v>
      </c>
      <c r="D8841" s="9">
        <v>2006</v>
      </c>
      <c r="E8841" s="9" t="s">
        <v>11</v>
      </c>
      <c r="F8841" s="9" t="s">
        <v>95</v>
      </c>
      <c r="G8841" s="9">
        <v>0</v>
      </c>
      <c r="H8841" s="9">
        <v>0</v>
      </c>
      <c r="I8841" s="9">
        <v>0.06</v>
      </c>
      <c r="J8841" s="9">
        <v>0</v>
      </c>
      <c r="K8841" s="9">
        <v>0.06</v>
      </c>
    </row>
    <row r="8842" spans="1:11" x14ac:dyDescent="0.35">
      <c r="A8842" s="10">
        <v>12445</v>
      </c>
      <c r="B8842" s="10" t="s">
        <v>3538</v>
      </c>
      <c r="C8842" s="10" t="s">
        <v>39</v>
      </c>
      <c r="D8842" s="10">
        <v>2005</v>
      </c>
      <c r="E8842" s="10" t="s">
        <v>9</v>
      </c>
      <c r="F8842" s="10" t="s">
        <v>50</v>
      </c>
      <c r="G8842" s="10">
        <v>0.05</v>
      </c>
      <c r="H8842" s="10">
        <v>0.01</v>
      </c>
      <c r="I8842" s="10">
        <v>0</v>
      </c>
      <c r="J8842" s="10">
        <v>0</v>
      </c>
      <c r="K8842" s="10">
        <v>0.06</v>
      </c>
    </row>
    <row r="8843" spans="1:11" x14ac:dyDescent="0.35">
      <c r="A8843" s="9">
        <v>12446</v>
      </c>
      <c r="B8843" s="9" t="s">
        <v>5261</v>
      </c>
      <c r="C8843" s="9" t="s">
        <v>49</v>
      </c>
      <c r="D8843" s="9">
        <v>2009</v>
      </c>
      <c r="E8843" s="9" t="s">
        <v>1</v>
      </c>
      <c r="F8843" s="9" t="s">
        <v>244</v>
      </c>
      <c r="G8843" s="9">
        <v>0.06</v>
      </c>
      <c r="H8843" s="9">
        <v>0</v>
      </c>
      <c r="I8843" s="9">
        <v>0</v>
      </c>
      <c r="J8843" s="9">
        <v>0</v>
      </c>
      <c r="K8843" s="9">
        <v>0.06</v>
      </c>
    </row>
    <row r="8844" spans="1:11" x14ac:dyDescent="0.35">
      <c r="A8844" s="10">
        <v>12447</v>
      </c>
      <c r="B8844" s="10" t="s">
        <v>5262</v>
      </c>
      <c r="C8844" s="10" t="s">
        <v>42</v>
      </c>
      <c r="D8844" s="10">
        <v>2010</v>
      </c>
      <c r="E8844" s="10" t="s">
        <v>3</v>
      </c>
      <c r="F8844" s="10" t="s">
        <v>1006</v>
      </c>
      <c r="G8844" s="10">
        <v>0.06</v>
      </c>
      <c r="H8844" s="10">
        <v>0</v>
      </c>
      <c r="I8844" s="10">
        <v>0</v>
      </c>
      <c r="J8844" s="10">
        <v>0</v>
      </c>
      <c r="K8844" s="10">
        <v>0.06</v>
      </c>
    </row>
    <row r="8845" spans="1:11" x14ac:dyDescent="0.35">
      <c r="A8845" s="9">
        <v>12448</v>
      </c>
      <c r="B8845" s="9" t="s">
        <v>5263</v>
      </c>
      <c r="C8845" s="9" t="s">
        <v>49</v>
      </c>
      <c r="D8845" s="9">
        <v>2009</v>
      </c>
      <c r="E8845" s="9" t="s">
        <v>8</v>
      </c>
      <c r="F8845" s="9" t="s">
        <v>50</v>
      </c>
      <c r="G8845" s="9">
        <v>0.06</v>
      </c>
      <c r="H8845" s="9">
        <v>0</v>
      </c>
      <c r="I8845" s="9">
        <v>0</v>
      </c>
      <c r="J8845" s="9">
        <v>0</v>
      </c>
      <c r="K8845" s="9">
        <v>0.06</v>
      </c>
    </row>
    <row r="8846" spans="1:11" x14ac:dyDescent="0.35">
      <c r="A8846" s="10">
        <v>12449</v>
      </c>
      <c r="B8846" s="10" t="s">
        <v>3829</v>
      </c>
      <c r="C8846" s="10" t="s">
        <v>102</v>
      </c>
      <c r="D8846" s="10">
        <v>2015</v>
      </c>
      <c r="E8846" s="10" t="s">
        <v>4</v>
      </c>
      <c r="F8846" s="10" t="s">
        <v>98</v>
      </c>
      <c r="G8846" s="10">
        <v>0</v>
      </c>
      <c r="H8846" s="10">
        <v>0.05</v>
      </c>
      <c r="I8846" s="10">
        <v>0</v>
      </c>
      <c r="J8846" s="10">
        <v>0.01</v>
      </c>
      <c r="K8846" s="10">
        <v>0.06</v>
      </c>
    </row>
    <row r="8847" spans="1:11" x14ac:dyDescent="0.35">
      <c r="A8847" s="9">
        <v>12450</v>
      </c>
      <c r="B8847" s="9" t="s">
        <v>5264</v>
      </c>
      <c r="C8847" s="9" t="s">
        <v>44</v>
      </c>
      <c r="D8847" s="9">
        <v>2010</v>
      </c>
      <c r="E8847" s="9" t="s">
        <v>6</v>
      </c>
      <c r="F8847" s="9" t="s">
        <v>84</v>
      </c>
      <c r="G8847" s="9">
        <v>0</v>
      </c>
      <c r="H8847" s="9">
        <v>0</v>
      </c>
      <c r="I8847" s="9">
        <v>0.06</v>
      </c>
      <c r="J8847" s="9">
        <v>0</v>
      </c>
      <c r="K8847" s="9">
        <v>0.06</v>
      </c>
    </row>
    <row r="8848" spans="1:11" x14ac:dyDescent="0.35">
      <c r="A8848" s="10">
        <v>12451</v>
      </c>
      <c r="B8848" s="10" t="s">
        <v>4335</v>
      </c>
      <c r="C8848" s="10" t="s">
        <v>49</v>
      </c>
      <c r="D8848" s="10">
        <v>2010</v>
      </c>
      <c r="E8848" s="10" t="s">
        <v>8</v>
      </c>
      <c r="F8848" s="10" t="s">
        <v>1142</v>
      </c>
      <c r="G8848" s="10">
        <v>0.06</v>
      </c>
      <c r="H8848" s="10">
        <v>0</v>
      </c>
      <c r="I8848" s="10">
        <v>0</v>
      </c>
      <c r="J8848" s="10">
        <v>0</v>
      </c>
      <c r="K8848" s="10">
        <v>0.06</v>
      </c>
    </row>
    <row r="8849" spans="1:11" x14ac:dyDescent="0.35">
      <c r="A8849" s="9">
        <v>12452</v>
      </c>
      <c r="B8849" s="9" t="s">
        <v>5251</v>
      </c>
      <c r="C8849" s="9" t="s">
        <v>56</v>
      </c>
      <c r="D8849" s="9">
        <v>2016</v>
      </c>
      <c r="E8849" s="9" t="s">
        <v>11</v>
      </c>
      <c r="F8849" s="9" t="s">
        <v>3434</v>
      </c>
      <c r="G8849" s="9">
        <v>0.03</v>
      </c>
      <c r="H8849" s="9">
        <v>0</v>
      </c>
      <c r="I8849" s="9">
        <v>0.02</v>
      </c>
      <c r="J8849" s="9">
        <v>0.01</v>
      </c>
      <c r="K8849" s="9">
        <v>0.06</v>
      </c>
    </row>
    <row r="8850" spans="1:11" x14ac:dyDescent="0.35">
      <c r="A8850" s="10">
        <v>12453</v>
      </c>
      <c r="B8850" s="10" t="s">
        <v>5265</v>
      </c>
      <c r="C8850" s="10" t="s">
        <v>49</v>
      </c>
      <c r="D8850" s="10">
        <v>2009</v>
      </c>
      <c r="E8850" s="10" t="s">
        <v>12</v>
      </c>
      <c r="F8850" s="10" t="s">
        <v>46</v>
      </c>
      <c r="G8850" s="10">
        <v>0</v>
      </c>
      <c r="H8850" s="10">
        <v>0</v>
      </c>
      <c r="I8850" s="10">
        <v>0.06</v>
      </c>
      <c r="J8850" s="10">
        <v>0</v>
      </c>
      <c r="K8850" s="10">
        <v>0.06</v>
      </c>
    </row>
    <row r="8851" spans="1:11" x14ac:dyDescent="0.35">
      <c r="A8851" s="9">
        <v>12454</v>
      </c>
      <c r="B8851" s="9" t="s">
        <v>5266</v>
      </c>
      <c r="C8851" s="9" t="s">
        <v>94</v>
      </c>
      <c r="D8851" s="9">
        <v>2009</v>
      </c>
      <c r="E8851" s="9" t="s">
        <v>7</v>
      </c>
      <c r="F8851" s="9" t="s">
        <v>75</v>
      </c>
      <c r="G8851" s="9">
        <v>0</v>
      </c>
      <c r="H8851" s="9">
        <v>0.05</v>
      </c>
      <c r="I8851" s="9">
        <v>0</v>
      </c>
      <c r="J8851" s="9">
        <v>0.01</v>
      </c>
      <c r="K8851" s="9">
        <v>0.06</v>
      </c>
    </row>
    <row r="8852" spans="1:11" x14ac:dyDescent="0.35">
      <c r="A8852" s="10">
        <v>12455</v>
      </c>
      <c r="B8852" s="10" t="s">
        <v>1524</v>
      </c>
      <c r="C8852" s="10" t="s">
        <v>70</v>
      </c>
      <c r="D8852" s="10">
        <v>2011</v>
      </c>
      <c r="E8852" s="10" t="s">
        <v>1</v>
      </c>
      <c r="F8852" s="10" t="s">
        <v>111</v>
      </c>
      <c r="G8852" s="10">
        <v>0</v>
      </c>
      <c r="H8852" s="10">
        <v>0.05</v>
      </c>
      <c r="I8852" s="10">
        <v>0</v>
      </c>
      <c r="J8852" s="10">
        <v>0.01</v>
      </c>
      <c r="K8852" s="10">
        <v>0.06</v>
      </c>
    </row>
    <row r="8853" spans="1:11" x14ac:dyDescent="0.35">
      <c r="A8853" s="9">
        <v>12456</v>
      </c>
      <c r="B8853" s="9" t="s">
        <v>5267</v>
      </c>
      <c r="C8853" s="9" t="s">
        <v>49</v>
      </c>
      <c r="D8853" s="9">
        <v>2007</v>
      </c>
      <c r="E8853" s="9" t="s">
        <v>2</v>
      </c>
      <c r="F8853" s="9" t="s">
        <v>59</v>
      </c>
      <c r="G8853" s="9">
        <v>0.05</v>
      </c>
      <c r="H8853" s="9">
        <v>0.01</v>
      </c>
      <c r="I8853" s="9">
        <v>0</v>
      </c>
      <c r="J8853" s="9">
        <v>0</v>
      </c>
      <c r="K8853" s="9">
        <v>0.06</v>
      </c>
    </row>
    <row r="8854" spans="1:11" x14ac:dyDescent="0.35">
      <c r="A8854" s="10">
        <v>12457</v>
      </c>
      <c r="B8854" s="10" t="s">
        <v>5268</v>
      </c>
      <c r="C8854" s="10" t="s">
        <v>49</v>
      </c>
      <c r="D8854" s="10">
        <v>2009</v>
      </c>
      <c r="E8854" s="10" t="s">
        <v>7</v>
      </c>
      <c r="F8854" s="10" t="s">
        <v>930</v>
      </c>
      <c r="G8854" s="10">
        <v>0.05</v>
      </c>
      <c r="H8854" s="10">
        <v>0</v>
      </c>
      <c r="I8854" s="10">
        <v>0</v>
      </c>
      <c r="J8854" s="10">
        <v>0</v>
      </c>
      <c r="K8854" s="10">
        <v>0.06</v>
      </c>
    </row>
    <row r="8855" spans="1:11" x14ac:dyDescent="0.35">
      <c r="A8855" s="9">
        <v>12458</v>
      </c>
      <c r="B8855" s="9" t="s">
        <v>5269</v>
      </c>
      <c r="C8855" s="9" t="s">
        <v>42</v>
      </c>
      <c r="D8855" s="9">
        <v>2008</v>
      </c>
      <c r="E8855" s="9" t="s">
        <v>3</v>
      </c>
      <c r="F8855" s="9" t="s">
        <v>1144</v>
      </c>
      <c r="G8855" s="9">
        <v>0.06</v>
      </c>
      <c r="H8855" s="9">
        <v>0</v>
      </c>
      <c r="I8855" s="9">
        <v>0</v>
      </c>
      <c r="J8855" s="9">
        <v>0</v>
      </c>
      <c r="K8855" s="9">
        <v>0.06</v>
      </c>
    </row>
    <row r="8856" spans="1:11" x14ac:dyDescent="0.35">
      <c r="A8856" s="10">
        <v>12459</v>
      </c>
      <c r="B8856" s="10" t="s">
        <v>5270</v>
      </c>
      <c r="C8856" s="10" t="s">
        <v>34</v>
      </c>
      <c r="D8856" s="10">
        <v>2008</v>
      </c>
      <c r="E8856" s="10" t="s">
        <v>9</v>
      </c>
      <c r="F8856" s="10" t="s">
        <v>75</v>
      </c>
      <c r="G8856" s="10">
        <v>0</v>
      </c>
      <c r="H8856" s="10">
        <v>0</v>
      </c>
      <c r="I8856" s="10">
        <v>0.06</v>
      </c>
      <c r="J8856" s="10">
        <v>0</v>
      </c>
      <c r="K8856" s="10">
        <v>0.06</v>
      </c>
    </row>
    <row r="8857" spans="1:11" x14ac:dyDescent="0.35">
      <c r="A8857" s="9">
        <v>12460</v>
      </c>
      <c r="B8857" s="9" t="s">
        <v>5271</v>
      </c>
      <c r="C8857" s="9" t="s">
        <v>39</v>
      </c>
      <c r="D8857" s="9">
        <v>2005</v>
      </c>
      <c r="E8857" s="9" t="s">
        <v>11</v>
      </c>
      <c r="F8857" s="9" t="s">
        <v>52</v>
      </c>
      <c r="G8857" s="9">
        <v>0.05</v>
      </c>
      <c r="H8857" s="9">
        <v>0.01</v>
      </c>
      <c r="I8857" s="9">
        <v>0</v>
      </c>
      <c r="J8857" s="9">
        <v>0</v>
      </c>
      <c r="K8857" s="9">
        <v>0.06</v>
      </c>
    </row>
    <row r="8858" spans="1:11" x14ac:dyDescent="0.35">
      <c r="A8858" s="10">
        <v>12461</v>
      </c>
      <c r="B8858" s="10" t="s">
        <v>1785</v>
      </c>
      <c r="C8858" s="10" t="s">
        <v>39</v>
      </c>
      <c r="D8858" s="10">
        <v>2003</v>
      </c>
      <c r="E8858" s="10" t="s">
        <v>9</v>
      </c>
      <c r="F8858" s="10" t="s">
        <v>177</v>
      </c>
      <c r="G8858" s="10">
        <v>0.05</v>
      </c>
      <c r="H8858" s="10">
        <v>0.01</v>
      </c>
      <c r="I8858" s="10">
        <v>0</v>
      </c>
      <c r="J8858" s="10">
        <v>0</v>
      </c>
      <c r="K8858" s="10">
        <v>0.06</v>
      </c>
    </row>
    <row r="8859" spans="1:11" x14ac:dyDescent="0.35">
      <c r="A8859" s="9">
        <v>12462</v>
      </c>
      <c r="B8859" s="9" t="s">
        <v>5272</v>
      </c>
      <c r="C8859" s="9" t="s">
        <v>44</v>
      </c>
      <c r="D8859" s="9">
        <v>2007</v>
      </c>
      <c r="E8859" s="9" t="s">
        <v>7</v>
      </c>
      <c r="F8859" s="9" t="s">
        <v>38</v>
      </c>
      <c r="G8859" s="9">
        <v>0.05</v>
      </c>
      <c r="H8859" s="9">
        <v>0</v>
      </c>
      <c r="I8859" s="9">
        <v>0</v>
      </c>
      <c r="J8859" s="9">
        <v>0.01</v>
      </c>
      <c r="K8859" s="9">
        <v>0.06</v>
      </c>
    </row>
    <row r="8860" spans="1:11" x14ac:dyDescent="0.35">
      <c r="A8860" s="10">
        <v>12463</v>
      </c>
      <c r="B8860" s="10" t="s">
        <v>1265</v>
      </c>
      <c r="C8860" s="10" t="s">
        <v>49</v>
      </c>
      <c r="D8860" s="10">
        <v>2011</v>
      </c>
      <c r="E8860" s="10" t="s">
        <v>9</v>
      </c>
      <c r="F8860" s="10" t="s">
        <v>43</v>
      </c>
      <c r="G8860" s="10">
        <v>0.05</v>
      </c>
      <c r="H8860" s="10">
        <v>0.01</v>
      </c>
      <c r="I8860" s="10">
        <v>0</v>
      </c>
      <c r="J8860" s="10">
        <v>0</v>
      </c>
      <c r="K8860" s="10">
        <v>0.06</v>
      </c>
    </row>
    <row r="8861" spans="1:11" x14ac:dyDescent="0.35">
      <c r="A8861" s="9">
        <v>12464</v>
      </c>
      <c r="B8861" s="9" t="s">
        <v>5273</v>
      </c>
      <c r="C8861" s="9" t="s">
        <v>34</v>
      </c>
      <c r="D8861" s="9">
        <v>2002</v>
      </c>
      <c r="E8861" s="9" t="s">
        <v>9</v>
      </c>
      <c r="F8861" s="9" t="s">
        <v>38</v>
      </c>
      <c r="G8861" s="9">
        <v>0.03</v>
      </c>
      <c r="H8861" s="9">
        <v>0.02</v>
      </c>
      <c r="I8861" s="9">
        <v>0</v>
      </c>
      <c r="J8861" s="9">
        <v>0.01</v>
      </c>
      <c r="K8861" s="9">
        <v>0.06</v>
      </c>
    </row>
    <row r="8862" spans="1:11" x14ac:dyDescent="0.35">
      <c r="A8862" s="10">
        <v>12465</v>
      </c>
      <c r="B8862" s="10" t="s">
        <v>5274</v>
      </c>
      <c r="C8862" s="10" t="s">
        <v>49</v>
      </c>
      <c r="D8862" s="10">
        <v>2006</v>
      </c>
      <c r="E8862" s="10" t="s">
        <v>6</v>
      </c>
      <c r="F8862" s="10" t="s">
        <v>1808</v>
      </c>
      <c r="G8862" s="10">
        <v>0</v>
      </c>
      <c r="H8862" s="10">
        <v>0</v>
      </c>
      <c r="I8862" s="10">
        <v>0.06</v>
      </c>
      <c r="J8862" s="10">
        <v>0</v>
      </c>
      <c r="K8862" s="10">
        <v>0.06</v>
      </c>
    </row>
    <row r="8863" spans="1:11" x14ac:dyDescent="0.35">
      <c r="A8863" s="9">
        <v>12466</v>
      </c>
      <c r="B8863" s="9" t="s">
        <v>5275</v>
      </c>
      <c r="C8863" s="9" t="s">
        <v>49</v>
      </c>
      <c r="D8863" s="9">
        <v>2007</v>
      </c>
      <c r="E8863" s="9" t="s">
        <v>9</v>
      </c>
      <c r="F8863" s="9" t="s">
        <v>810</v>
      </c>
      <c r="G8863" s="9">
        <v>0.06</v>
      </c>
      <c r="H8863" s="9">
        <v>0</v>
      </c>
      <c r="I8863" s="9">
        <v>0</v>
      </c>
      <c r="J8863" s="9">
        <v>0</v>
      </c>
      <c r="K8863" s="9">
        <v>0.06</v>
      </c>
    </row>
    <row r="8864" spans="1:11" x14ac:dyDescent="0.35">
      <c r="A8864" s="10">
        <v>12467</v>
      </c>
      <c r="B8864" s="10" t="s">
        <v>5276</v>
      </c>
      <c r="C8864" s="10" t="s">
        <v>94</v>
      </c>
      <c r="D8864" s="10">
        <v>2007</v>
      </c>
      <c r="E8864" s="10" t="s">
        <v>4</v>
      </c>
      <c r="F8864" s="10" t="s">
        <v>118</v>
      </c>
      <c r="G8864" s="10">
        <v>0</v>
      </c>
      <c r="H8864" s="10">
        <v>0.05</v>
      </c>
      <c r="I8864" s="10">
        <v>0</v>
      </c>
      <c r="J8864" s="10">
        <v>0.01</v>
      </c>
      <c r="K8864" s="10">
        <v>0.06</v>
      </c>
    </row>
    <row r="8865" spans="1:11" x14ac:dyDescent="0.35">
      <c r="A8865" s="9">
        <v>12468</v>
      </c>
      <c r="B8865" s="9" t="s">
        <v>5277</v>
      </c>
      <c r="C8865" s="9" t="s">
        <v>208</v>
      </c>
      <c r="D8865" s="9">
        <v>1998</v>
      </c>
      <c r="E8865" s="9" t="s">
        <v>3</v>
      </c>
      <c r="F8865" s="9" t="s">
        <v>225</v>
      </c>
      <c r="G8865" s="9">
        <v>0</v>
      </c>
      <c r="H8865" s="9">
        <v>0</v>
      </c>
      <c r="I8865" s="9">
        <v>0.06</v>
      </c>
      <c r="J8865" s="9">
        <v>0</v>
      </c>
      <c r="K8865" s="9">
        <v>0.06</v>
      </c>
    </row>
    <row r="8866" spans="1:11" x14ac:dyDescent="0.35">
      <c r="A8866" s="10">
        <v>12469</v>
      </c>
      <c r="B8866" s="10" t="s">
        <v>5278</v>
      </c>
      <c r="C8866" s="10" t="s">
        <v>49</v>
      </c>
      <c r="D8866" s="10">
        <v>2008</v>
      </c>
      <c r="E8866" s="10" t="s">
        <v>8</v>
      </c>
      <c r="F8866" s="10" t="s">
        <v>38</v>
      </c>
      <c r="G8866" s="10">
        <v>0</v>
      </c>
      <c r="H8866" s="10">
        <v>0</v>
      </c>
      <c r="I8866" s="10">
        <v>0.06</v>
      </c>
      <c r="J8866" s="10">
        <v>0</v>
      </c>
      <c r="K8866" s="10">
        <v>0.06</v>
      </c>
    </row>
    <row r="8867" spans="1:11" x14ac:dyDescent="0.35">
      <c r="A8867" s="9">
        <v>12470</v>
      </c>
      <c r="B8867" s="9" t="s">
        <v>5279</v>
      </c>
      <c r="C8867" s="9" t="s">
        <v>42</v>
      </c>
      <c r="D8867" s="9">
        <v>2009</v>
      </c>
      <c r="E8867" s="9" t="s">
        <v>11</v>
      </c>
      <c r="F8867" s="9" t="s">
        <v>50</v>
      </c>
      <c r="G8867" s="9">
        <v>0.05</v>
      </c>
      <c r="H8867" s="9">
        <v>0.01</v>
      </c>
      <c r="I8867" s="9">
        <v>0</v>
      </c>
      <c r="J8867" s="9">
        <v>0</v>
      </c>
      <c r="K8867" s="9">
        <v>0.06</v>
      </c>
    </row>
    <row r="8868" spans="1:11" x14ac:dyDescent="0.35">
      <c r="A8868" s="10">
        <v>12471</v>
      </c>
      <c r="B8868" s="10" t="s">
        <v>2983</v>
      </c>
      <c r="C8868" s="10" t="s">
        <v>36</v>
      </c>
      <c r="D8868" s="10">
        <v>2002</v>
      </c>
      <c r="E8868" s="10" t="s">
        <v>1</v>
      </c>
      <c r="F8868" s="10" t="s">
        <v>50</v>
      </c>
      <c r="G8868" s="10">
        <v>0.04</v>
      </c>
      <c r="H8868" s="10">
        <v>0.02</v>
      </c>
      <c r="I8868" s="10">
        <v>0</v>
      </c>
      <c r="J8868" s="10">
        <v>0</v>
      </c>
      <c r="K8868" s="10">
        <v>0.06</v>
      </c>
    </row>
    <row r="8869" spans="1:11" x14ac:dyDescent="0.35">
      <c r="A8869" s="9">
        <v>12472</v>
      </c>
      <c r="B8869" s="9" t="s">
        <v>5280</v>
      </c>
      <c r="C8869" s="9" t="s">
        <v>49</v>
      </c>
      <c r="D8869" s="9">
        <v>2010</v>
      </c>
      <c r="E8869" s="9" t="s">
        <v>8</v>
      </c>
      <c r="F8869" s="9" t="s">
        <v>2956</v>
      </c>
      <c r="G8869" s="9">
        <v>0.06</v>
      </c>
      <c r="H8869" s="9">
        <v>0</v>
      </c>
      <c r="I8869" s="9">
        <v>0</v>
      </c>
      <c r="J8869" s="9">
        <v>0</v>
      </c>
      <c r="K8869" s="9">
        <v>0.06</v>
      </c>
    </row>
    <row r="8870" spans="1:11" x14ac:dyDescent="0.35">
      <c r="A8870" s="10">
        <v>12473</v>
      </c>
      <c r="B8870" s="10" t="s">
        <v>5281</v>
      </c>
      <c r="C8870" s="10" t="s">
        <v>44</v>
      </c>
      <c r="D8870" s="10">
        <v>2007</v>
      </c>
      <c r="E8870" s="10" t="s">
        <v>4</v>
      </c>
      <c r="F8870" s="10" t="s">
        <v>4867</v>
      </c>
      <c r="G8870" s="10">
        <v>0.05</v>
      </c>
      <c r="H8870" s="10">
        <v>0</v>
      </c>
      <c r="I8870" s="10">
        <v>0</v>
      </c>
      <c r="J8870" s="10">
        <v>0.01</v>
      </c>
      <c r="K8870" s="10">
        <v>0.06</v>
      </c>
    </row>
    <row r="8871" spans="1:11" x14ac:dyDescent="0.35">
      <c r="A8871" s="9">
        <v>12474</v>
      </c>
      <c r="B8871" s="9" t="s">
        <v>1283</v>
      </c>
      <c r="C8871" s="9" t="s">
        <v>149</v>
      </c>
      <c r="D8871" s="9">
        <v>2003</v>
      </c>
      <c r="E8871" s="9" t="s">
        <v>2</v>
      </c>
      <c r="F8871" s="9" t="s">
        <v>114</v>
      </c>
      <c r="G8871" s="9">
        <v>0.05</v>
      </c>
      <c r="H8871" s="9">
        <v>0.01</v>
      </c>
      <c r="I8871" s="9">
        <v>0</v>
      </c>
      <c r="J8871" s="9">
        <v>0</v>
      </c>
      <c r="K8871" s="9">
        <v>0.06</v>
      </c>
    </row>
    <row r="8872" spans="1:11" x14ac:dyDescent="0.35">
      <c r="A8872" s="10">
        <v>12475</v>
      </c>
      <c r="B8872" s="10" t="s">
        <v>5282</v>
      </c>
      <c r="C8872" s="10" t="s">
        <v>42</v>
      </c>
      <c r="D8872" s="10">
        <v>2009</v>
      </c>
      <c r="E8872" s="10" t="s">
        <v>9</v>
      </c>
      <c r="F8872" s="10" t="s">
        <v>1144</v>
      </c>
      <c r="G8872" s="10">
        <v>0.06</v>
      </c>
      <c r="H8872" s="10">
        <v>0</v>
      </c>
      <c r="I8872" s="10">
        <v>0</v>
      </c>
      <c r="J8872" s="10">
        <v>0</v>
      </c>
      <c r="K8872" s="10">
        <v>0.06</v>
      </c>
    </row>
    <row r="8873" spans="1:11" x14ac:dyDescent="0.35">
      <c r="A8873" s="9">
        <v>12476</v>
      </c>
      <c r="B8873" s="9" t="s">
        <v>5283</v>
      </c>
      <c r="C8873" s="9" t="s">
        <v>69</v>
      </c>
      <c r="D8873" s="9">
        <v>2014</v>
      </c>
      <c r="E8873" s="9" t="s">
        <v>12</v>
      </c>
      <c r="F8873" s="9" t="s">
        <v>75</v>
      </c>
      <c r="G8873" s="9">
        <v>0</v>
      </c>
      <c r="H8873" s="9">
        <v>0</v>
      </c>
      <c r="I8873" s="9">
        <v>0.06</v>
      </c>
      <c r="J8873" s="9">
        <v>0</v>
      </c>
      <c r="K8873" s="9">
        <v>0.06</v>
      </c>
    </row>
    <row r="8874" spans="1:11" x14ac:dyDescent="0.35">
      <c r="A8874" s="10">
        <v>12477</v>
      </c>
      <c r="B8874" s="10" t="s">
        <v>5284</v>
      </c>
      <c r="C8874" s="10" t="s">
        <v>44</v>
      </c>
      <c r="D8874" s="10">
        <v>2010</v>
      </c>
      <c r="E8874" s="10" t="s">
        <v>9</v>
      </c>
      <c r="F8874" s="10" t="s">
        <v>75</v>
      </c>
      <c r="G8874" s="10">
        <v>0</v>
      </c>
      <c r="H8874" s="10">
        <v>0</v>
      </c>
      <c r="I8874" s="10">
        <v>0.06</v>
      </c>
      <c r="J8874" s="10">
        <v>0</v>
      </c>
      <c r="K8874" s="10">
        <v>0.06</v>
      </c>
    </row>
    <row r="8875" spans="1:11" x14ac:dyDescent="0.35">
      <c r="A8875" s="9">
        <v>12478</v>
      </c>
      <c r="B8875" s="9" t="s">
        <v>845</v>
      </c>
      <c r="C8875" s="9" t="s">
        <v>149</v>
      </c>
      <c r="D8875" s="9">
        <v>2003</v>
      </c>
      <c r="E8875" s="9" t="s">
        <v>9</v>
      </c>
      <c r="F8875" s="9" t="s">
        <v>50</v>
      </c>
      <c r="G8875" s="9">
        <v>0.05</v>
      </c>
      <c r="H8875" s="9">
        <v>0.01</v>
      </c>
      <c r="I8875" s="9">
        <v>0</v>
      </c>
      <c r="J8875" s="9">
        <v>0</v>
      </c>
      <c r="K8875" s="9">
        <v>0.06</v>
      </c>
    </row>
    <row r="8876" spans="1:11" x14ac:dyDescent="0.35">
      <c r="A8876" s="10">
        <v>12479</v>
      </c>
      <c r="B8876" s="10" t="s">
        <v>128</v>
      </c>
      <c r="C8876" s="10" t="s">
        <v>94</v>
      </c>
      <c r="D8876" s="10">
        <v>2008</v>
      </c>
      <c r="E8876" s="10" t="s">
        <v>4</v>
      </c>
      <c r="F8876" s="10" t="s">
        <v>5285</v>
      </c>
      <c r="G8876" s="10">
        <v>0</v>
      </c>
      <c r="H8876" s="10">
        <v>0.05</v>
      </c>
      <c r="I8876" s="10">
        <v>0</v>
      </c>
      <c r="J8876" s="10">
        <v>0.01</v>
      </c>
      <c r="K8876" s="10">
        <v>0.06</v>
      </c>
    </row>
    <row r="8877" spans="1:11" x14ac:dyDescent="0.35">
      <c r="A8877" s="9">
        <v>12480</v>
      </c>
      <c r="B8877" s="9" t="s">
        <v>643</v>
      </c>
      <c r="C8877" s="9" t="s">
        <v>49</v>
      </c>
      <c r="D8877" s="9">
        <v>2008</v>
      </c>
      <c r="E8877" s="9" t="s">
        <v>1</v>
      </c>
      <c r="F8877" s="9" t="s">
        <v>644</v>
      </c>
      <c r="G8877" s="9">
        <v>0.04</v>
      </c>
      <c r="H8877" s="9">
        <v>0.02</v>
      </c>
      <c r="I8877" s="9">
        <v>0</v>
      </c>
      <c r="J8877" s="9">
        <v>0.01</v>
      </c>
      <c r="K8877" s="9">
        <v>0.06</v>
      </c>
    </row>
    <row r="8878" spans="1:11" x14ac:dyDescent="0.35">
      <c r="A8878" s="10">
        <v>12481</v>
      </c>
      <c r="B8878" s="10" t="s">
        <v>942</v>
      </c>
      <c r="C8878" s="10" t="s">
        <v>94</v>
      </c>
      <c r="D8878" s="10">
        <v>2011</v>
      </c>
      <c r="E8878" s="10" t="s">
        <v>9</v>
      </c>
      <c r="F8878" s="10" t="s">
        <v>91</v>
      </c>
      <c r="G8878" s="10">
        <v>0.04</v>
      </c>
      <c r="H8878" s="10">
        <v>0.02</v>
      </c>
      <c r="I8878" s="10">
        <v>0</v>
      </c>
      <c r="J8878" s="10">
        <v>0.01</v>
      </c>
      <c r="K8878" s="10">
        <v>0.06</v>
      </c>
    </row>
    <row r="8879" spans="1:11" x14ac:dyDescent="0.35">
      <c r="A8879" s="9">
        <v>12482</v>
      </c>
      <c r="B8879" s="9" t="s">
        <v>1351</v>
      </c>
      <c r="C8879" s="9" t="s">
        <v>49</v>
      </c>
      <c r="D8879" s="9">
        <v>2007</v>
      </c>
      <c r="E8879" s="9" t="s">
        <v>6</v>
      </c>
      <c r="F8879" s="9" t="s">
        <v>43</v>
      </c>
      <c r="G8879" s="9">
        <v>0.05</v>
      </c>
      <c r="H8879" s="9">
        <v>0</v>
      </c>
      <c r="I8879" s="9">
        <v>0</v>
      </c>
      <c r="J8879" s="9">
        <v>0</v>
      </c>
      <c r="K8879" s="9">
        <v>0.06</v>
      </c>
    </row>
    <row r="8880" spans="1:11" x14ac:dyDescent="0.35">
      <c r="A8880" s="10">
        <v>12483</v>
      </c>
      <c r="B8880" s="10" t="s">
        <v>5286</v>
      </c>
      <c r="C8880" s="10" t="s">
        <v>49</v>
      </c>
      <c r="D8880" s="10">
        <v>2009</v>
      </c>
      <c r="E8880" s="10" t="s">
        <v>9</v>
      </c>
      <c r="F8880" s="10" t="s">
        <v>200</v>
      </c>
      <c r="G8880" s="10">
        <v>0.04</v>
      </c>
      <c r="H8880" s="10">
        <v>0.01</v>
      </c>
      <c r="I8880" s="10">
        <v>0</v>
      </c>
      <c r="J8880" s="10">
        <v>0</v>
      </c>
      <c r="K8880" s="10">
        <v>0.06</v>
      </c>
    </row>
    <row r="8881" spans="1:11" x14ac:dyDescent="0.35">
      <c r="A8881" s="9">
        <v>12484</v>
      </c>
      <c r="B8881" s="9" t="s">
        <v>4861</v>
      </c>
      <c r="C8881" s="9" t="s">
        <v>149</v>
      </c>
      <c r="D8881" s="9">
        <v>2002</v>
      </c>
      <c r="E8881" s="9" t="s">
        <v>1</v>
      </c>
      <c r="F8881" s="9" t="s">
        <v>38</v>
      </c>
      <c r="G8881" s="9">
        <v>0.05</v>
      </c>
      <c r="H8881" s="9">
        <v>0.01</v>
      </c>
      <c r="I8881" s="9">
        <v>0</v>
      </c>
      <c r="J8881" s="9">
        <v>0</v>
      </c>
      <c r="K8881" s="9">
        <v>0.06</v>
      </c>
    </row>
    <row r="8882" spans="1:11" x14ac:dyDescent="0.35">
      <c r="A8882" s="10">
        <v>12485</v>
      </c>
      <c r="B8882" s="10" t="s">
        <v>5287</v>
      </c>
      <c r="C8882" s="10" t="s">
        <v>49</v>
      </c>
      <c r="D8882" s="10">
        <v>2008</v>
      </c>
      <c r="E8882" s="10" t="s">
        <v>5</v>
      </c>
      <c r="F8882" s="10" t="s">
        <v>67</v>
      </c>
      <c r="G8882" s="10">
        <v>0.06</v>
      </c>
      <c r="H8882" s="10">
        <v>0</v>
      </c>
      <c r="I8882" s="10">
        <v>0</v>
      </c>
      <c r="J8882" s="10">
        <v>0</v>
      </c>
      <c r="K8882" s="10">
        <v>0.06</v>
      </c>
    </row>
    <row r="8883" spans="1:11" x14ac:dyDescent="0.35">
      <c r="A8883" s="9">
        <v>12486</v>
      </c>
      <c r="B8883" s="9" t="s">
        <v>5288</v>
      </c>
      <c r="C8883" s="9" t="s">
        <v>88</v>
      </c>
      <c r="D8883" s="9">
        <v>2014</v>
      </c>
      <c r="E8883" s="9" t="s">
        <v>9</v>
      </c>
      <c r="F8883" s="9" t="s">
        <v>75</v>
      </c>
      <c r="G8883" s="9">
        <v>0</v>
      </c>
      <c r="H8883" s="9">
        <v>0</v>
      </c>
      <c r="I8883" s="9">
        <v>0.06</v>
      </c>
      <c r="J8883" s="9">
        <v>0</v>
      </c>
      <c r="K8883" s="9">
        <v>0.06</v>
      </c>
    </row>
    <row r="8884" spans="1:11" x14ac:dyDescent="0.35">
      <c r="A8884" s="10">
        <v>12487</v>
      </c>
      <c r="B8884" s="10" t="s">
        <v>4882</v>
      </c>
      <c r="C8884" s="10" t="s">
        <v>70</v>
      </c>
      <c r="D8884" s="10">
        <v>2012</v>
      </c>
      <c r="E8884" s="10" t="s">
        <v>7</v>
      </c>
      <c r="F8884" s="10" t="s">
        <v>75</v>
      </c>
      <c r="G8884" s="10">
        <v>0.03</v>
      </c>
      <c r="H8884" s="10">
        <v>0.02</v>
      </c>
      <c r="I8884" s="10">
        <v>0</v>
      </c>
      <c r="J8884" s="10">
        <v>0.01</v>
      </c>
      <c r="K8884" s="10">
        <v>0.06</v>
      </c>
    </row>
    <row r="8885" spans="1:11" x14ac:dyDescent="0.35">
      <c r="A8885" s="9">
        <v>12488</v>
      </c>
      <c r="B8885" s="9" t="s">
        <v>5289</v>
      </c>
      <c r="C8885" s="9" t="s">
        <v>49</v>
      </c>
      <c r="D8885" s="9">
        <v>2008</v>
      </c>
      <c r="E8885" s="9" t="s">
        <v>4</v>
      </c>
      <c r="F8885" s="9" t="s">
        <v>75</v>
      </c>
      <c r="G8885" s="9">
        <v>0</v>
      </c>
      <c r="H8885" s="9">
        <v>0</v>
      </c>
      <c r="I8885" s="9">
        <v>0.06</v>
      </c>
      <c r="J8885" s="9">
        <v>0</v>
      </c>
      <c r="K8885" s="9">
        <v>0.06</v>
      </c>
    </row>
    <row r="8886" spans="1:11" x14ac:dyDescent="0.35">
      <c r="A8886" s="10">
        <v>12489</v>
      </c>
      <c r="B8886" s="10" t="s">
        <v>5290</v>
      </c>
      <c r="C8886" s="10" t="s">
        <v>49</v>
      </c>
      <c r="D8886" s="11" t="s">
        <v>145</v>
      </c>
      <c r="E8886" s="10" t="s">
        <v>8</v>
      </c>
      <c r="F8886" s="10" t="s">
        <v>145</v>
      </c>
      <c r="G8886" s="10">
        <v>0</v>
      </c>
      <c r="H8886" s="10">
        <v>0</v>
      </c>
      <c r="I8886" s="10">
        <v>0.06</v>
      </c>
      <c r="J8886" s="10">
        <v>0</v>
      </c>
      <c r="K8886" s="10">
        <v>0.06</v>
      </c>
    </row>
    <row r="8887" spans="1:11" x14ac:dyDescent="0.35">
      <c r="A8887" s="9">
        <v>12490</v>
      </c>
      <c r="B8887" s="9" t="s">
        <v>2054</v>
      </c>
      <c r="C8887" s="9" t="s">
        <v>69</v>
      </c>
      <c r="D8887" s="9">
        <v>2016</v>
      </c>
      <c r="E8887" s="9" t="s">
        <v>4</v>
      </c>
      <c r="F8887" s="9" t="s">
        <v>174</v>
      </c>
      <c r="G8887" s="9">
        <v>0.01</v>
      </c>
      <c r="H8887" s="9">
        <v>0.02</v>
      </c>
      <c r="I8887" s="9">
        <v>0.03</v>
      </c>
      <c r="J8887" s="9">
        <v>0.01</v>
      </c>
      <c r="K8887" s="9">
        <v>0.06</v>
      </c>
    </row>
    <row r="8888" spans="1:11" x14ac:dyDescent="0.35">
      <c r="A8888" s="10">
        <v>12491</v>
      </c>
      <c r="B8888" s="10" t="s">
        <v>286</v>
      </c>
      <c r="C8888" s="10" t="s">
        <v>34</v>
      </c>
      <c r="D8888" s="10">
        <v>2011</v>
      </c>
      <c r="E8888" s="10" t="s">
        <v>9</v>
      </c>
      <c r="F8888" s="10" t="s">
        <v>38</v>
      </c>
      <c r="G8888" s="10">
        <v>0</v>
      </c>
      <c r="H8888" s="10">
        <v>0</v>
      </c>
      <c r="I8888" s="10">
        <v>0.06</v>
      </c>
      <c r="J8888" s="10">
        <v>0</v>
      </c>
      <c r="K8888" s="10">
        <v>0.06</v>
      </c>
    </row>
    <row r="8889" spans="1:11" x14ac:dyDescent="0.35">
      <c r="A8889" s="9">
        <v>12492</v>
      </c>
      <c r="B8889" s="9" t="s">
        <v>2266</v>
      </c>
      <c r="C8889" s="9" t="s">
        <v>39</v>
      </c>
      <c r="D8889" s="9">
        <v>2004</v>
      </c>
      <c r="E8889" s="9" t="s">
        <v>7</v>
      </c>
      <c r="F8889" s="9" t="s">
        <v>118</v>
      </c>
      <c r="G8889" s="9">
        <v>0.05</v>
      </c>
      <c r="H8889" s="9">
        <v>0.01</v>
      </c>
      <c r="I8889" s="9">
        <v>0</v>
      </c>
      <c r="J8889" s="9">
        <v>0</v>
      </c>
      <c r="K8889" s="9">
        <v>0.06</v>
      </c>
    </row>
    <row r="8890" spans="1:11" x14ac:dyDescent="0.35">
      <c r="A8890" s="10">
        <v>12493</v>
      </c>
      <c r="B8890" s="10" t="s">
        <v>2930</v>
      </c>
      <c r="C8890" s="10" t="s">
        <v>42</v>
      </c>
      <c r="D8890" s="10">
        <v>2007</v>
      </c>
      <c r="E8890" s="10" t="s">
        <v>6</v>
      </c>
      <c r="F8890" s="10" t="s">
        <v>78</v>
      </c>
      <c r="G8890" s="10">
        <v>0.05</v>
      </c>
      <c r="H8890" s="10">
        <v>0</v>
      </c>
      <c r="I8890" s="10">
        <v>0</v>
      </c>
      <c r="J8890" s="10">
        <v>0</v>
      </c>
      <c r="K8890" s="10">
        <v>0.06</v>
      </c>
    </row>
    <row r="8891" spans="1:11" x14ac:dyDescent="0.35">
      <c r="A8891" s="9">
        <v>12494</v>
      </c>
      <c r="B8891" s="9" t="s">
        <v>5291</v>
      </c>
      <c r="C8891" s="9" t="s">
        <v>94</v>
      </c>
      <c r="D8891" s="9">
        <v>2011</v>
      </c>
      <c r="E8891" s="9" t="s">
        <v>4</v>
      </c>
      <c r="F8891" s="9" t="s">
        <v>221</v>
      </c>
      <c r="G8891" s="9">
        <v>0.06</v>
      </c>
      <c r="H8891" s="9">
        <v>0</v>
      </c>
      <c r="I8891" s="9">
        <v>0</v>
      </c>
      <c r="J8891" s="9">
        <v>0</v>
      </c>
      <c r="K8891" s="9">
        <v>0.06</v>
      </c>
    </row>
    <row r="8892" spans="1:11" x14ac:dyDescent="0.35">
      <c r="A8892" s="10">
        <v>12495</v>
      </c>
      <c r="B8892" s="10" t="s">
        <v>5292</v>
      </c>
      <c r="C8892" s="10" t="s">
        <v>44</v>
      </c>
      <c r="D8892" s="10">
        <v>2012</v>
      </c>
      <c r="E8892" s="10" t="s">
        <v>9</v>
      </c>
      <c r="F8892" s="10" t="s">
        <v>75</v>
      </c>
      <c r="G8892" s="10">
        <v>0</v>
      </c>
      <c r="H8892" s="10">
        <v>0</v>
      </c>
      <c r="I8892" s="10">
        <v>0.06</v>
      </c>
      <c r="J8892" s="10">
        <v>0</v>
      </c>
      <c r="K8892" s="10">
        <v>0.06</v>
      </c>
    </row>
    <row r="8893" spans="1:11" x14ac:dyDescent="0.35">
      <c r="A8893" s="9">
        <v>12496</v>
      </c>
      <c r="B8893" s="9" t="s">
        <v>542</v>
      </c>
      <c r="C8893" s="9" t="s">
        <v>146</v>
      </c>
      <c r="D8893" s="9">
        <v>1999</v>
      </c>
      <c r="E8893" s="9" t="s">
        <v>11</v>
      </c>
      <c r="F8893" s="9" t="s">
        <v>75</v>
      </c>
      <c r="G8893" s="9">
        <v>0</v>
      </c>
      <c r="H8893" s="9">
        <v>0</v>
      </c>
      <c r="I8893" s="9">
        <v>0.06</v>
      </c>
      <c r="J8893" s="9">
        <v>0</v>
      </c>
      <c r="K8893" s="9">
        <v>0.06</v>
      </c>
    </row>
    <row r="8894" spans="1:11" x14ac:dyDescent="0.35">
      <c r="A8894" s="10">
        <v>12497</v>
      </c>
      <c r="B8894" s="10" t="s">
        <v>5293</v>
      </c>
      <c r="C8894" s="10" t="s">
        <v>39</v>
      </c>
      <c r="D8894" s="10">
        <v>2005</v>
      </c>
      <c r="E8894" s="10" t="s">
        <v>7</v>
      </c>
      <c r="F8894" s="10" t="s">
        <v>52</v>
      </c>
      <c r="G8894" s="10">
        <v>0.05</v>
      </c>
      <c r="H8894" s="10">
        <v>0.01</v>
      </c>
      <c r="I8894" s="10">
        <v>0</v>
      </c>
      <c r="J8894" s="10">
        <v>0</v>
      </c>
      <c r="K8894" s="10">
        <v>0.06</v>
      </c>
    </row>
    <row r="8895" spans="1:11" x14ac:dyDescent="0.35">
      <c r="A8895" s="9">
        <v>12498</v>
      </c>
      <c r="B8895" s="9" t="s">
        <v>841</v>
      </c>
      <c r="C8895" s="9" t="s">
        <v>94</v>
      </c>
      <c r="D8895" s="9">
        <v>2013</v>
      </c>
      <c r="E8895" s="9" t="s">
        <v>9</v>
      </c>
      <c r="F8895" s="9" t="s">
        <v>91</v>
      </c>
      <c r="G8895" s="9">
        <v>0</v>
      </c>
      <c r="H8895" s="9">
        <v>0.05</v>
      </c>
      <c r="I8895" s="9">
        <v>0</v>
      </c>
      <c r="J8895" s="9">
        <v>0.01</v>
      </c>
      <c r="K8895" s="9">
        <v>0.06</v>
      </c>
    </row>
    <row r="8896" spans="1:11" x14ac:dyDescent="0.35">
      <c r="A8896" s="10">
        <v>12499</v>
      </c>
      <c r="B8896" s="10" t="s">
        <v>395</v>
      </c>
      <c r="C8896" s="10" t="s">
        <v>69</v>
      </c>
      <c r="D8896" s="10">
        <v>2011</v>
      </c>
      <c r="E8896" s="10" t="s">
        <v>9</v>
      </c>
      <c r="F8896" s="10" t="s">
        <v>57</v>
      </c>
      <c r="G8896" s="10">
        <v>0</v>
      </c>
      <c r="H8896" s="10">
        <v>0</v>
      </c>
      <c r="I8896" s="10">
        <v>0.06</v>
      </c>
      <c r="J8896" s="10">
        <v>0</v>
      </c>
      <c r="K8896" s="10">
        <v>0.06</v>
      </c>
    </row>
    <row r="8897" spans="1:11" x14ac:dyDescent="0.35">
      <c r="A8897" s="9">
        <v>12500</v>
      </c>
      <c r="B8897" s="9" t="s">
        <v>5294</v>
      </c>
      <c r="C8897" s="9" t="s">
        <v>34</v>
      </c>
      <c r="D8897" s="9">
        <v>2003</v>
      </c>
      <c r="E8897" s="9" t="s">
        <v>6</v>
      </c>
      <c r="F8897" s="9" t="s">
        <v>50</v>
      </c>
      <c r="G8897" s="9">
        <v>0.03</v>
      </c>
      <c r="H8897" s="9">
        <v>0.02</v>
      </c>
      <c r="I8897" s="9">
        <v>0</v>
      </c>
      <c r="J8897" s="9">
        <v>0.01</v>
      </c>
      <c r="K8897" s="9">
        <v>0.06</v>
      </c>
    </row>
    <row r="8898" spans="1:11" x14ac:dyDescent="0.35">
      <c r="A8898" s="10">
        <v>12501</v>
      </c>
      <c r="B8898" s="10" t="s">
        <v>5295</v>
      </c>
      <c r="C8898" s="10" t="s">
        <v>49</v>
      </c>
      <c r="D8898" s="10">
        <v>2011</v>
      </c>
      <c r="E8898" s="10" t="s">
        <v>6</v>
      </c>
      <c r="F8898" s="10" t="s">
        <v>53</v>
      </c>
      <c r="G8898" s="10">
        <v>0</v>
      </c>
      <c r="H8898" s="10">
        <v>0</v>
      </c>
      <c r="I8898" s="10">
        <v>0.06</v>
      </c>
      <c r="J8898" s="10">
        <v>0</v>
      </c>
      <c r="K8898" s="10">
        <v>0.06</v>
      </c>
    </row>
    <row r="8899" spans="1:11" x14ac:dyDescent="0.35">
      <c r="A8899" s="9">
        <v>12502</v>
      </c>
      <c r="B8899" s="9" t="s">
        <v>5296</v>
      </c>
      <c r="C8899" s="9" t="s">
        <v>72</v>
      </c>
      <c r="D8899" s="9">
        <v>1996</v>
      </c>
      <c r="E8899" s="9" t="s">
        <v>1</v>
      </c>
      <c r="F8899" s="9" t="s">
        <v>76</v>
      </c>
      <c r="G8899" s="9">
        <v>0.03</v>
      </c>
      <c r="H8899" s="9">
        <v>0.02</v>
      </c>
      <c r="I8899" s="9">
        <v>0</v>
      </c>
      <c r="J8899" s="9">
        <v>0</v>
      </c>
      <c r="K8899" s="9">
        <v>0.06</v>
      </c>
    </row>
    <row r="8900" spans="1:11" x14ac:dyDescent="0.35">
      <c r="A8900" s="10">
        <v>12503</v>
      </c>
      <c r="B8900" s="10" t="s">
        <v>1727</v>
      </c>
      <c r="C8900" s="10" t="s">
        <v>70</v>
      </c>
      <c r="D8900" s="10">
        <v>2007</v>
      </c>
      <c r="E8900" s="10" t="s">
        <v>1</v>
      </c>
      <c r="F8900" s="10" t="s">
        <v>683</v>
      </c>
      <c r="G8900" s="10">
        <v>0.06</v>
      </c>
      <c r="H8900" s="10">
        <v>0</v>
      </c>
      <c r="I8900" s="10">
        <v>0</v>
      </c>
      <c r="J8900" s="10">
        <v>0</v>
      </c>
      <c r="K8900" s="10">
        <v>0.06</v>
      </c>
    </row>
    <row r="8901" spans="1:11" x14ac:dyDescent="0.35">
      <c r="A8901" s="9">
        <v>12504</v>
      </c>
      <c r="B8901" s="9" t="s">
        <v>2846</v>
      </c>
      <c r="C8901" s="9" t="s">
        <v>42</v>
      </c>
      <c r="D8901" s="9">
        <v>2011</v>
      </c>
      <c r="E8901" s="9" t="s">
        <v>1</v>
      </c>
      <c r="F8901" s="9" t="s">
        <v>50</v>
      </c>
      <c r="G8901" s="9">
        <v>0</v>
      </c>
      <c r="H8901" s="9">
        <v>0.05</v>
      </c>
      <c r="I8901" s="9">
        <v>0</v>
      </c>
      <c r="J8901" s="9">
        <v>0.01</v>
      </c>
      <c r="K8901" s="9">
        <v>0.06</v>
      </c>
    </row>
    <row r="8902" spans="1:11" x14ac:dyDescent="0.35">
      <c r="A8902" s="10">
        <v>12505</v>
      </c>
      <c r="B8902" s="10" t="s">
        <v>5297</v>
      </c>
      <c r="C8902" s="10" t="s">
        <v>34</v>
      </c>
      <c r="D8902" s="10">
        <v>2008</v>
      </c>
      <c r="E8902" s="10" t="s">
        <v>11</v>
      </c>
      <c r="F8902" s="10" t="s">
        <v>73</v>
      </c>
      <c r="G8902" s="10">
        <v>0</v>
      </c>
      <c r="H8902" s="10">
        <v>0</v>
      </c>
      <c r="I8902" s="10">
        <v>0.06</v>
      </c>
      <c r="J8902" s="10">
        <v>0</v>
      </c>
      <c r="K8902" s="10">
        <v>0.06</v>
      </c>
    </row>
    <row r="8903" spans="1:11" x14ac:dyDescent="0.35">
      <c r="A8903" s="9">
        <v>12506</v>
      </c>
      <c r="B8903" s="9" t="s">
        <v>5298</v>
      </c>
      <c r="C8903" s="9" t="s">
        <v>146</v>
      </c>
      <c r="D8903" s="9">
        <v>1999</v>
      </c>
      <c r="E8903" s="9" t="s">
        <v>3</v>
      </c>
      <c r="F8903" s="9" t="s">
        <v>687</v>
      </c>
      <c r="G8903" s="9">
        <v>0.05</v>
      </c>
      <c r="H8903" s="9">
        <v>0.01</v>
      </c>
      <c r="I8903" s="9">
        <v>0</v>
      </c>
      <c r="J8903" s="9">
        <v>0</v>
      </c>
      <c r="K8903" s="9">
        <v>0.06</v>
      </c>
    </row>
    <row r="8904" spans="1:11" x14ac:dyDescent="0.35">
      <c r="A8904" s="10">
        <v>12507</v>
      </c>
      <c r="B8904" s="10" t="s">
        <v>2101</v>
      </c>
      <c r="C8904" s="10" t="s">
        <v>146</v>
      </c>
      <c r="D8904" s="10">
        <v>1999</v>
      </c>
      <c r="E8904" s="10" t="s">
        <v>1</v>
      </c>
      <c r="F8904" s="10" t="s">
        <v>67</v>
      </c>
      <c r="G8904" s="10">
        <v>0.05</v>
      </c>
      <c r="H8904" s="10">
        <v>0.01</v>
      </c>
      <c r="I8904" s="10">
        <v>0</v>
      </c>
      <c r="J8904" s="10">
        <v>0</v>
      </c>
      <c r="K8904" s="10">
        <v>0.06</v>
      </c>
    </row>
    <row r="8905" spans="1:11" x14ac:dyDescent="0.35">
      <c r="A8905" s="9">
        <v>12508</v>
      </c>
      <c r="B8905" s="9" t="s">
        <v>5299</v>
      </c>
      <c r="C8905" s="9" t="s">
        <v>146</v>
      </c>
      <c r="D8905" s="9">
        <v>1998</v>
      </c>
      <c r="E8905" s="9" t="s">
        <v>1</v>
      </c>
      <c r="F8905" s="9" t="s">
        <v>491</v>
      </c>
      <c r="G8905" s="9">
        <v>0.05</v>
      </c>
      <c r="H8905" s="9">
        <v>0.01</v>
      </c>
      <c r="I8905" s="9">
        <v>0</v>
      </c>
      <c r="J8905" s="9">
        <v>0</v>
      </c>
      <c r="K8905" s="9">
        <v>0.06</v>
      </c>
    </row>
    <row r="8906" spans="1:11" x14ac:dyDescent="0.35">
      <c r="A8906" s="10">
        <v>12509</v>
      </c>
      <c r="B8906" s="10" t="s">
        <v>5300</v>
      </c>
      <c r="C8906" s="10" t="s">
        <v>146</v>
      </c>
      <c r="D8906" s="10">
        <v>2000</v>
      </c>
      <c r="E8906" s="10" t="s">
        <v>1</v>
      </c>
      <c r="F8906" s="10" t="s">
        <v>61</v>
      </c>
      <c r="G8906" s="10">
        <v>0.05</v>
      </c>
      <c r="H8906" s="10">
        <v>0.01</v>
      </c>
      <c r="I8906" s="10">
        <v>0</v>
      </c>
      <c r="J8906" s="10">
        <v>0</v>
      </c>
      <c r="K8906" s="10">
        <v>0.06</v>
      </c>
    </row>
    <row r="8907" spans="1:11" x14ac:dyDescent="0.35">
      <c r="A8907" s="9">
        <v>12510</v>
      </c>
      <c r="B8907" s="9" t="s">
        <v>1257</v>
      </c>
      <c r="C8907" s="9" t="s">
        <v>146</v>
      </c>
      <c r="D8907" s="9">
        <v>1998</v>
      </c>
      <c r="E8907" s="9" t="s">
        <v>3</v>
      </c>
      <c r="F8907" s="9" t="s">
        <v>67</v>
      </c>
      <c r="G8907" s="9">
        <v>0.05</v>
      </c>
      <c r="H8907" s="9">
        <v>0.01</v>
      </c>
      <c r="I8907" s="9">
        <v>0</v>
      </c>
      <c r="J8907" s="9">
        <v>0</v>
      </c>
      <c r="K8907" s="9">
        <v>0.06</v>
      </c>
    </row>
    <row r="8908" spans="1:11" x14ac:dyDescent="0.35">
      <c r="A8908" s="10">
        <v>12511</v>
      </c>
      <c r="B8908" s="10" t="s">
        <v>4401</v>
      </c>
      <c r="C8908" s="10" t="s">
        <v>146</v>
      </c>
      <c r="D8908" s="10">
        <v>1998</v>
      </c>
      <c r="E8908" s="10" t="s">
        <v>3</v>
      </c>
      <c r="F8908" s="10" t="s">
        <v>50</v>
      </c>
      <c r="G8908" s="10">
        <v>0.05</v>
      </c>
      <c r="H8908" s="10">
        <v>0.01</v>
      </c>
      <c r="I8908" s="10">
        <v>0</v>
      </c>
      <c r="J8908" s="10">
        <v>0</v>
      </c>
      <c r="K8908" s="10">
        <v>0.06</v>
      </c>
    </row>
    <row r="8909" spans="1:11" x14ac:dyDescent="0.35">
      <c r="A8909" s="9">
        <v>12512</v>
      </c>
      <c r="B8909" s="9" t="s">
        <v>5301</v>
      </c>
      <c r="C8909" s="9" t="s">
        <v>146</v>
      </c>
      <c r="D8909" s="9">
        <v>1998</v>
      </c>
      <c r="E8909" s="9" t="s">
        <v>6</v>
      </c>
      <c r="F8909" s="9" t="s">
        <v>402</v>
      </c>
      <c r="G8909" s="9">
        <v>0.05</v>
      </c>
      <c r="H8909" s="9">
        <v>0.01</v>
      </c>
      <c r="I8909" s="9">
        <v>0</v>
      </c>
      <c r="J8909" s="9">
        <v>0</v>
      </c>
      <c r="K8909" s="9">
        <v>0.06</v>
      </c>
    </row>
    <row r="8910" spans="1:11" x14ac:dyDescent="0.35">
      <c r="A8910" s="10">
        <v>12513</v>
      </c>
      <c r="B8910" s="10" t="s">
        <v>877</v>
      </c>
      <c r="C8910" s="10" t="s">
        <v>80</v>
      </c>
      <c r="D8910" s="10">
        <v>1997</v>
      </c>
      <c r="E8910" s="10" t="s">
        <v>10</v>
      </c>
      <c r="F8910" s="10" t="s">
        <v>91</v>
      </c>
      <c r="G8910" s="10">
        <v>0</v>
      </c>
      <c r="H8910" s="10">
        <v>0</v>
      </c>
      <c r="I8910" s="10">
        <v>0.06</v>
      </c>
      <c r="J8910" s="10">
        <v>0</v>
      </c>
      <c r="K8910" s="10">
        <v>0.06</v>
      </c>
    </row>
    <row r="8911" spans="1:11" x14ac:dyDescent="0.35">
      <c r="A8911" s="9">
        <v>12514</v>
      </c>
      <c r="B8911" s="9" t="s">
        <v>5302</v>
      </c>
      <c r="C8911" s="9" t="s">
        <v>146</v>
      </c>
      <c r="D8911" s="9">
        <v>1998</v>
      </c>
      <c r="E8911" s="9" t="s">
        <v>1</v>
      </c>
      <c r="F8911" s="9" t="s">
        <v>491</v>
      </c>
      <c r="G8911" s="9">
        <v>0.05</v>
      </c>
      <c r="H8911" s="9">
        <v>0.01</v>
      </c>
      <c r="I8911" s="9">
        <v>0</v>
      </c>
      <c r="J8911" s="9">
        <v>0</v>
      </c>
      <c r="K8911" s="9">
        <v>0.06</v>
      </c>
    </row>
    <row r="8912" spans="1:11" x14ac:dyDescent="0.35">
      <c r="A8912" s="10">
        <v>12515</v>
      </c>
      <c r="B8912" s="10" t="s">
        <v>956</v>
      </c>
      <c r="C8912" s="10" t="s">
        <v>146</v>
      </c>
      <c r="D8912" s="10">
        <v>1998</v>
      </c>
      <c r="E8912" s="10" t="s">
        <v>5</v>
      </c>
      <c r="F8912" s="10" t="s">
        <v>114</v>
      </c>
      <c r="G8912" s="10">
        <v>0.05</v>
      </c>
      <c r="H8912" s="10">
        <v>0.01</v>
      </c>
      <c r="I8912" s="10">
        <v>0</v>
      </c>
      <c r="J8912" s="10">
        <v>0</v>
      </c>
      <c r="K8912" s="10">
        <v>0.06</v>
      </c>
    </row>
    <row r="8913" spans="1:11" x14ac:dyDescent="0.35">
      <c r="A8913" s="9">
        <v>12516</v>
      </c>
      <c r="B8913" s="9" t="s">
        <v>5303</v>
      </c>
      <c r="C8913" s="9" t="s">
        <v>146</v>
      </c>
      <c r="D8913" s="9">
        <v>1998</v>
      </c>
      <c r="E8913" s="9" t="s">
        <v>7</v>
      </c>
      <c r="F8913" s="9" t="s">
        <v>403</v>
      </c>
      <c r="G8913" s="9">
        <v>0.05</v>
      </c>
      <c r="H8913" s="9">
        <v>0.01</v>
      </c>
      <c r="I8913" s="9">
        <v>0</v>
      </c>
      <c r="J8913" s="9">
        <v>0</v>
      </c>
      <c r="K8913" s="9">
        <v>0.06</v>
      </c>
    </row>
    <row r="8914" spans="1:11" x14ac:dyDescent="0.35">
      <c r="A8914" s="10">
        <v>12517</v>
      </c>
      <c r="B8914" s="10" t="s">
        <v>2524</v>
      </c>
      <c r="C8914" s="10" t="s">
        <v>146</v>
      </c>
      <c r="D8914" s="10">
        <v>2000</v>
      </c>
      <c r="E8914" s="10" t="s">
        <v>3</v>
      </c>
      <c r="F8914" s="10" t="s">
        <v>2525</v>
      </c>
      <c r="G8914" s="10">
        <v>0.05</v>
      </c>
      <c r="H8914" s="10">
        <v>0.01</v>
      </c>
      <c r="I8914" s="10">
        <v>0</v>
      </c>
      <c r="J8914" s="10">
        <v>0</v>
      </c>
      <c r="K8914" s="10">
        <v>0.06</v>
      </c>
    </row>
    <row r="8915" spans="1:11" x14ac:dyDescent="0.35">
      <c r="A8915" s="9">
        <v>12518</v>
      </c>
      <c r="B8915" s="9" t="s">
        <v>5304</v>
      </c>
      <c r="C8915" s="9" t="s">
        <v>149</v>
      </c>
      <c r="D8915" s="9">
        <v>2002</v>
      </c>
      <c r="E8915" s="9" t="s">
        <v>5</v>
      </c>
      <c r="F8915" s="9" t="s">
        <v>50</v>
      </c>
      <c r="G8915" s="9">
        <v>0.05</v>
      </c>
      <c r="H8915" s="9">
        <v>0.01</v>
      </c>
      <c r="I8915" s="9">
        <v>0</v>
      </c>
      <c r="J8915" s="9">
        <v>0</v>
      </c>
      <c r="K8915" s="9">
        <v>0.06</v>
      </c>
    </row>
    <row r="8916" spans="1:11" x14ac:dyDescent="0.35">
      <c r="A8916" s="10">
        <v>12519</v>
      </c>
      <c r="B8916" s="10" t="s">
        <v>5305</v>
      </c>
      <c r="C8916" s="10" t="s">
        <v>44</v>
      </c>
      <c r="D8916" s="11" t="s">
        <v>145</v>
      </c>
      <c r="E8916" s="10" t="s">
        <v>9</v>
      </c>
      <c r="F8916" s="10" t="s">
        <v>145</v>
      </c>
      <c r="G8916" s="10">
        <v>0.06</v>
      </c>
      <c r="H8916" s="10">
        <v>0</v>
      </c>
      <c r="I8916" s="10">
        <v>0</v>
      </c>
      <c r="J8916" s="10">
        <v>0</v>
      </c>
      <c r="K8916" s="10">
        <v>0.06</v>
      </c>
    </row>
    <row r="8917" spans="1:11" x14ac:dyDescent="0.35">
      <c r="A8917" s="9">
        <v>12520</v>
      </c>
      <c r="B8917" s="9" t="s">
        <v>1689</v>
      </c>
      <c r="C8917" s="9" t="s">
        <v>56</v>
      </c>
      <c r="D8917" s="9">
        <v>2014</v>
      </c>
      <c r="E8917" s="9" t="s">
        <v>4</v>
      </c>
      <c r="F8917" s="9" t="s">
        <v>1069</v>
      </c>
      <c r="G8917" s="9">
        <v>0</v>
      </c>
      <c r="H8917" s="9">
        <v>0</v>
      </c>
      <c r="I8917" s="9">
        <v>0.06</v>
      </c>
      <c r="J8917" s="9">
        <v>0</v>
      </c>
      <c r="K8917" s="9">
        <v>0.06</v>
      </c>
    </row>
    <row r="8918" spans="1:11" x14ac:dyDescent="0.35">
      <c r="A8918" s="10">
        <v>12521</v>
      </c>
      <c r="B8918" s="10" t="s">
        <v>2937</v>
      </c>
      <c r="C8918" s="10" t="s">
        <v>55</v>
      </c>
      <c r="D8918" s="10">
        <v>2015</v>
      </c>
      <c r="E8918" s="10" t="s">
        <v>9</v>
      </c>
      <c r="F8918" s="10" t="s">
        <v>633</v>
      </c>
      <c r="G8918" s="10">
        <v>0.05</v>
      </c>
      <c r="H8918" s="10">
        <v>0.01</v>
      </c>
      <c r="I8918" s="10">
        <v>0</v>
      </c>
      <c r="J8918" s="10">
        <v>0.01</v>
      </c>
      <c r="K8918" s="10">
        <v>0.06</v>
      </c>
    </row>
    <row r="8919" spans="1:11" x14ac:dyDescent="0.35">
      <c r="A8919" s="9">
        <v>12522</v>
      </c>
      <c r="B8919" s="9" t="s">
        <v>5306</v>
      </c>
      <c r="C8919" s="9" t="s">
        <v>88</v>
      </c>
      <c r="D8919" s="9">
        <v>2012</v>
      </c>
      <c r="E8919" s="9" t="s">
        <v>9</v>
      </c>
      <c r="F8919" s="9" t="s">
        <v>75</v>
      </c>
      <c r="G8919" s="9">
        <v>0</v>
      </c>
      <c r="H8919" s="9">
        <v>0</v>
      </c>
      <c r="I8919" s="9">
        <v>0.06</v>
      </c>
      <c r="J8919" s="9">
        <v>0</v>
      </c>
      <c r="K8919" s="9">
        <v>0.06</v>
      </c>
    </row>
    <row r="8920" spans="1:11" x14ac:dyDescent="0.35">
      <c r="A8920" s="10">
        <v>12523</v>
      </c>
      <c r="B8920" s="10" t="s">
        <v>1843</v>
      </c>
      <c r="C8920" s="10" t="s">
        <v>39</v>
      </c>
      <c r="D8920" s="10">
        <v>2004</v>
      </c>
      <c r="E8920" s="10" t="s">
        <v>3</v>
      </c>
      <c r="F8920" s="10" t="s">
        <v>271</v>
      </c>
      <c r="G8920" s="10">
        <v>0.04</v>
      </c>
      <c r="H8920" s="10">
        <v>0.01</v>
      </c>
      <c r="I8920" s="10">
        <v>0</v>
      </c>
      <c r="J8920" s="10">
        <v>0</v>
      </c>
      <c r="K8920" s="10">
        <v>0.06</v>
      </c>
    </row>
    <row r="8921" spans="1:11" x14ac:dyDescent="0.35">
      <c r="A8921" s="9">
        <v>12524</v>
      </c>
      <c r="B8921" s="9" t="s">
        <v>5307</v>
      </c>
      <c r="C8921" s="9" t="s">
        <v>36</v>
      </c>
      <c r="D8921" s="9">
        <v>2005</v>
      </c>
      <c r="E8921" s="9" t="s">
        <v>3</v>
      </c>
      <c r="F8921" s="9" t="s">
        <v>266</v>
      </c>
      <c r="G8921" s="9">
        <v>0.04</v>
      </c>
      <c r="H8921" s="9">
        <v>0.02</v>
      </c>
      <c r="I8921" s="9">
        <v>0</v>
      </c>
      <c r="J8921" s="9">
        <v>0</v>
      </c>
      <c r="K8921" s="9">
        <v>0.06</v>
      </c>
    </row>
    <row r="8922" spans="1:11" x14ac:dyDescent="0.35">
      <c r="A8922" s="10">
        <v>12525</v>
      </c>
      <c r="B8922" s="10" t="s">
        <v>5308</v>
      </c>
      <c r="C8922" s="10" t="s">
        <v>102</v>
      </c>
      <c r="D8922" s="10">
        <v>2016</v>
      </c>
      <c r="E8922" s="10" t="s">
        <v>7</v>
      </c>
      <c r="F8922" s="10" t="s">
        <v>43</v>
      </c>
      <c r="G8922" s="10">
        <v>0.01</v>
      </c>
      <c r="H8922" s="10">
        <v>0.04</v>
      </c>
      <c r="I8922" s="10">
        <v>0</v>
      </c>
      <c r="J8922" s="10">
        <v>0.01</v>
      </c>
      <c r="K8922" s="10">
        <v>0.06</v>
      </c>
    </row>
    <row r="8923" spans="1:11" x14ac:dyDescent="0.35">
      <c r="A8923" s="9">
        <v>12526</v>
      </c>
      <c r="B8923" s="9" t="s">
        <v>5309</v>
      </c>
      <c r="C8923" s="9" t="s">
        <v>44</v>
      </c>
      <c r="D8923" s="9">
        <v>2006</v>
      </c>
      <c r="E8923" s="9" t="s">
        <v>9</v>
      </c>
      <c r="F8923" s="9" t="s">
        <v>43</v>
      </c>
      <c r="G8923" s="9">
        <v>0.05</v>
      </c>
      <c r="H8923" s="9">
        <v>0.01</v>
      </c>
      <c r="I8923" s="9">
        <v>0</v>
      </c>
      <c r="J8923" s="9">
        <v>0.01</v>
      </c>
      <c r="K8923" s="9">
        <v>0.06</v>
      </c>
    </row>
    <row r="8924" spans="1:11" x14ac:dyDescent="0.35">
      <c r="A8924" s="10">
        <v>12527</v>
      </c>
      <c r="B8924" s="10" t="s">
        <v>4877</v>
      </c>
      <c r="C8924" s="10" t="s">
        <v>49</v>
      </c>
      <c r="D8924" s="10">
        <v>2007</v>
      </c>
      <c r="E8924" s="10" t="s">
        <v>10</v>
      </c>
      <c r="F8924" s="10" t="s">
        <v>356</v>
      </c>
      <c r="G8924" s="10">
        <v>0.06</v>
      </c>
      <c r="H8924" s="10">
        <v>0</v>
      </c>
      <c r="I8924" s="10">
        <v>0</v>
      </c>
      <c r="J8924" s="10">
        <v>0</v>
      </c>
      <c r="K8924" s="10">
        <v>0.06</v>
      </c>
    </row>
    <row r="8925" spans="1:11" x14ac:dyDescent="0.35">
      <c r="A8925" s="9">
        <v>12528</v>
      </c>
      <c r="B8925" s="9" t="s">
        <v>1992</v>
      </c>
      <c r="C8925" s="9" t="s">
        <v>94</v>
      </c>
      <c r="D8925" s="9">
        <v>1992</v>
      </c>
      <c r="E8925" s="9" t="s">
        <v>12</v>
      </c>
      <c r="F8925" s="9" t="s">
        <v>61</v>
      </c>
      <c r="G8925" s="9">
        <v>0</v>
      </c>
      <c r="H8925" s="9">
        <v>0.05</v>
      </c>
      <c r="I8925" s="9">
        <v>0</v>
      </c>
      <c r="J8925" s="9">
        <v>0.01</v>
      </c>
      <c r="K8925" s="9">
        <v>0.06</v>
      </c>
    </row>
    <row r="8926" spans="1:11" x14ac:dyDescent="0.35">
      <c r="A8926" s="10">
        <v>12529</v>
      </c>
      <c r="B8926" s="10" t="s">
        <v>3944</v>
      </c>
      <c r="C8926" s="10" t="s">
        <v>70</v>
      </c>
      <c r="D8926" s="10">
        <v>2014</v>
      </c>
      <c r="E8926" s="10" t="s">
        <v>10</v>
      </c>
      <c r="F8926" s="10" t="s">
        <v>75</v>
      </c>
      <c r="G8926" s="10">
        <v>0.04</v>
      </c>
      <c r="H8926" s="10">
        <v>0.01</v>
      </c>
      <c r="I8926" s="10">
        <v>0</v>
      </c>
      <c r="J8926" s="10">
        <v>0.01</v>
      </c>
      <c r="K8926" s="10">
        <v>0.06</v>
      </c>
    </row>
    <row r="8927" spans="1:11" x14ac:dyDescent="0.35">
      <c r="A8927" s="9">
        <v>12530</v>
      </c>
      <c r="B8927" s="9" t="s">
        <v>5310</v>
      </c>
      <c r="C8927" s="9" t="s">
        <v>49</v>
      </c>
      <c r="D8927" s="9">
        <v>2007</v>
      </c>
      <c r="E8927" s="9" t="s">
        <v>11</v>
      </c>
      <c r="F8927" s="9" t="s">
        <v>76</v>
      </c>
      <c r="G8927" s="9">
        <v>0.06</v>
      </c>
      <c r="H8927" s="9">
        <v>0</v>
      </c>
      <c r="I8927" s="9">
        <v>0</v>
      </c>
      <c r="J8927" s="9">
        <v>0</v>
      </c>
      <c r="K8927" s="9">
        <v>0.06</v>
      </c>
    </row>
    <row r="8928" spans="1:11" x14ac:dyDescent="0.35">
      <c r="A8928" s="10">
        <v>12531</v>
      </c>
      <c r="B8928" s="10" t="s">
        <v>5311</v>
      </c>
      <c r="C8928" s="10" t="s">
        <v>49</v>
      </c>
      <c r="D8928" s="10">
        <v>2009</v>
      </c>
      <c r="E8928" s="10" t="s">
        <v>6</v>
      </c>
      <c r="F8928" s="10" t="s">
        <v>338</v>
      </c>
      <c r="G8928" s="10">
        <v>0.06</v>
      </c>
      <c r="H8928" s="10">
        <v>0</v>
      </c>
      <c r="I8928" s="10">
        <v>0</v>
      </c>
      <c r="J8928" s="10">
        <v>0</v>
      </c>
      <c r="K8928" s="10">
        <v>0.06</v>
      </c>
    </row>
    <row r="8929" spans="1:11" x14ac:dyDescent="0.35">
      <c r="A8929" s="9">
        <v>12532</v>
      </c>
      <c r="B8929" s="9" t="s">
        <v>5312</v>
      </c>
      <c r="C8929" s="9" t="s">
        <v>44</v>
      </c>
      <c r="D8929" s="9">
        <v>2010</v>
      </c>
      <c r="E8929" s="9" t="s">
        <v>1</v>
      </c>
      <c r="F8929" s="9" t="s">
        <v>38</v>
      </c>
      <c r="G8929" s="9">
        <v>0</v>
      </c>
      <c r="H8929" s="9">
        <v>0</v>
      </c>
      <c r="I8929" s="9">
        <v>0.06</v>
      </c>
      <c r="J8929" s="9">
        <v>0</v>
      </c>
      <c r="K8929" s="9">
        <v>0.06</v>
      </c>
    </row>
    <row r="8930" spans="1:11" x14ac:dyDescent="0.35">
      <c r="A8930" s="10">
        <v>12533</v>
      </c>
      <c r="B8930" s="10" t="s">
        <v>5313</v>
      </c>
      <c r="C8930" s="10" t="s">
        <v>34</v>
      </c>
      <c r="D8930" s="11" t="s">
        <v>145</v>
      </c>
      <c r="E8930" s="10" t="s">
        <v>7</v>
      </c>
      <c r="F8930" s="10" t="s">
        <v>134</v>
      </c>
      <c r="G8930" s="10">
        <v>0.03</v>
      </c>
      <c r="H8930" s="10">
        <v>0.02</v>
      </c>
      <c r="I8930" s="10">
        <v>0</v>
      </c>
      <c r="J8930" s="10">
        <v>0.01</v>
      </c>
      <c r="K8930" s="10">
        <v>0.06</v>
      </c>
    </row>
    <row r="8931" spans="1:11" x14ac:dyDescent="0.35">
      <c r="A8931" s="9">
        <v>12534</v>
      </c>
      <c r="B8931" s="9" t="s">
        <v>5314</v>
      </c>
      <c r="C8931" s="9" t="s">
        <v>49</v>
      </c>
      <c r="D8931" s="9">
        <v>2008</v>
      </c>
      <c r="E8931" s="9" t="s">
        <v>5</v>
      </c>
      <c r="F8931" s="9" t="s">
        <v>2092</v>
      </c>
      <c r="G8931" s="9">
        <v>0.06</v>
      </c>
      <c r="H8931" s="9">
        <v>0</v>
      </c>
      <c r="I8931" s="9">
        <v>0</v>
      </c>
      <c r="J8931" s="9">
        <v>0</v>
      </c>
      <c r="K8931" s="9">
        <v>0.06</v>
      </c>
    </row>
    <row r="8932" spans="1:11" x14ac:dyDescent="0.35">
      <c r="A8932" s="10">
        <v>12535</v>
      </c>
      <c r="B8932" s="10" t="s">
        <v>5315</v>
      </c>
      <c r="C8932" s="10" t="s">
        <v>42</v>
      </c>
      <c r="D8932" s="10">
        <v>2010</v>
      </c>
      <c r="E8932" s="10" t="s">
        <v>7</v>
      </c>
      <c r="F8932" s="10" t="s">
        <v>134</v>
      </c>
      <c r="G8932" s="10">
        <v>0.03</v>
      </c>
      <c r="H8932" s="10">
        <v>0.02</v>
      </c>
      <c r="I8932" s="10">
        <v>0</v>
      </c>
      <c r="J8932" s="10">
        <v>0</v>
      </c>
      <c r="K8932" s="10">
        <v>0.06</v>
      </c>
    </row>
    <row r="8933" spans="1:11" x14ac:dyDescent="0.35">
      <c r="A8933" s="9">
        <v>12536</v>
      </c>
      <c r="B8933" s="9" t="s">
        <v>5316</v>
      </c>
      <c r="C8933" s="9" t="s">
        <v>42</v>
      </c>
      <c r="D8933" s="9">
        <v>2010</v>
      </c>
      <c r="E8933" s="9" t="s">
        <v>5</v>
      </c>
      <c r="F8933" s="9" t="s">
        <v>63</v>
      </c>
      <c r="G8933" s="9">
        <v>0.04</v>
      </c>
      <c r="H8933" s="9">
        <v>0.02</v>
      </c>
      <c r="I8933" s="9">
        <v>0</v>
      </c>
      <c r="J8933" s="9">
        <v>0</v>
      </c>
      <c r="K8933" s="9">
        <v>0.06</v>
      </c>
    </row>
    <row r="8934" spans="1:11" x14ac:dyDescent="0.35">
      <c r="A8934" s="10">
        <v>12537</v>
      </c>
      <c r="B8934" s="10" t="s">
        <v>5317</v>
      </c>
      <c r="C8934" s="10" t="s">
        <v>72</v>
      </c>
      <c r="D8934" s="10">
        <v>1999</v>
      </c>
      <c r="E8934" s="10" t="s">
        <v>3</v>
      </c>
      <c r="F8934" s="10" t="s">
        <v>266</v>
      </c>
      <c r="G8934" s="10">
        <v>0.03</v>
      </c>
      <c r="H8934" s="10">
        <v>0.02</v>
      </c>
      <c r="I8934" s="10">
        <v>0</v>
      </c>
      <c r="J8934" s="10">
        <v>0</v>
      </c>
      <c r="K8934" s="10">
        <v>0.06</v>
      </c>
    </row>
    <row r="8935" spans="1:11" x14ac:dyDescent="0.35">
      <c r="A8935" s="9">
        <v>12538</v>
      </c>
      <c r="B8935" s="9" t="s">
        <v>5318</v>
      </c>
      <c r="C8935" s="9" t="s">
        <v>44</v>
      </c>
      <c r="D8935" s="9">
        <v>2006</v>
      </c>
      <c r="E8935" s="9" t="s">
        <v>1</v>
      </c>
      <c r="F8935" s="9" t="s">
        <v>683</v>
      </c>
      <c r="G8935" s="9">
        <v>0.06</v>
      </c>
      <c r="H8935" s="9">
        <v>0</v>
      </c>
      <c r="I8935" s="9">
        <v>0</v>
      </c>
      <c r="J8935" s="9">
        <v>0</v>
      </c>
      <c r="K8935" s="9">
        <v>0.06</v>
      </c>
    </row>
    <row r="8936" spans="1:11" x14ac:dyDescent="0.35">
      <c r="A8936" s="10">
        <v>12539</v>
      </c>
      <c r="B8936" s="10" t="s">
        <v>5319</v>
      </c>
      <c r="C8936" s="10" t="s">
        <v>44</v>
      </c>
      <c r="D8936" s="10">
        <v>2006</v>
      </c>
      <c r="E8936" s="10" t="s">
        <v>9</v>
      </c>
      <c r="F8936" s="10" t="s">
        <v>38</v>
      </c>
      <c r="G8936" s="10">
        <v>0.05</v>
      </c>
      <c r="H8936" s="10">
        <v>0</v>
      </c>
      <c r="I8936" s="10">
        <v>0</v>
      </c>
      <c r="J8936" s="10">
        <v>0</v>
      </c>
      <c r="K8936" s="10">
        <v>0.06</v>
      </c>
    </row>
    <row r="8937" spans="1:11" x14ac:dyDescent="0.35">
      <c r="A8937" s="9">
        <v>12540</v>
      </c>
      <c r="B8937" s="9" t="s">
        <v>5320</v>
      </c>
      <c r="C8937" s="9" t="s">
        <v>80</v>
      </c>
      <c r="D8937" s="9">
        <v>1994</v>
      </c>
      <c r="E8937" s="9" t="s">
        <v>1</v>
      </c>
      <c r="F8937" s="9" t="s">
        <v>46</v>
      </c>
      <c r="G8937" s="9">
        <v>0</v>
      </c>
      <c r="H8937" s="9">
        <v>0</v>
      </c>
      <c r="I8937" s="9">
        <v>0.06</v>
      </c>
      <c r="J8937" s="9">
        <v>0</v>
      </c>
      <c r="K8937" s="9">
        <v>0.06</v>
      </c>
    </row>
    <row r="8938" spans="1:11" x14ac:dyDescent="0.35">
      <c r="A8938" s="10">
        <v>12541</v>
      </c>
      <c r="B8938" s="10" t="s">
        <v>5321</v>
      </c>
      <c r="C8938" s="10" t="s">
        <v>88</v>
      </c>
      <c r="D8938" s="10">
        <v>2013</v>
      </c>
      <c r="E8938" s="10" t="s">
        <v>4</v>
      </c>
      <c r="F8938" s="10" t="s">
        <v>75</v>
      </c>
      <c r="G8938" s="10">
        <v>0</v>
      </c>
      <c r="H8938" s="10">
        <v>0</v>
      </c>
      <c r="I8938" s="10">
        <v>0.06</v>
      </c>
      <c r="J8938" s="10">
        <v>0</v>
      </c>
      <c r="K8938" s="10">
        <v>0.06</v>
      </c>
    </row>
    <row r="8939" spans="1:11" x14ac:dyDescent="0.35">
      <c r="A8939" s="9">
        <v>12542</v>
      </c>
      <c r="B8939" s="9" t="s">
        <v>5322</v>
      </c>
      <c r="C8939" s="9" t="s">
        <v>94</v>
      </c>
      <c r="D8939" s="9">
        <v>2009</v>
      </c>
      <c r="E8939" s="9" t="s">
        <v>3</v>
      </c>
      <c r="F8939" s="9" t="s">
        <v>61</v>
      </c>
      <c r="G8939" s="9">
        <v>0</v>
      </c>
      <c r="H8939" s="9">
        <v>0.05</v>
      </c>
      <c r="I8939" s="9">
        <v>0</v>
      </c>
      <c r="J8939" s="9">
        <v>0.01</v>
      </c>
      <c r="K8939" s="9">
        <v>0.06</v>
      </c>
    </row>
    <row r="8940" spans="1:11" x14ac:dyDescent="0.35">
      <c r="A8940" s="10">
        <v>12543</v>
      </c>
      <c r="B8940" s="10" t="s">
        <v>5323</v>
      </c>
      <c r="C8940" s="10" t="s">
        <v>94</v>
      </c>
      <c r="D8940" s="10">
        <v>2003</v>
      </c>
      <c r="E8940" s="10" t="s">
        <v>12</v>
      </c>
      <c r="F8940" s="10" t="s">
        <v>40</v>
      </c>
      <c r="G8940" s="10">
        <v>0.03</v>
      </c>
      <c r="H8940" s="10">
        <v>0.02</v>
      </c>
      <c r="I8940" s="10">
        <v>0</v>
      </c>
      <c r="J8940" s="10">
        <v>0.01</v>
      </c>
      <c r="K8940" s="10">
        <v>0.06</v>
      </c>
    </row>
    <row r="8941" spans="1:11" x14ac:dyDescent="0.35">
      <c r="A8941" s="9">
        <v>12544</v>
      </c>
      <c r="B8941" s="9" t="s">
        <v>3889</v>
      </c>
      <c r="C8941" s="9" t="s">
        <v>49</v>
      </c>
      <c r="D8941" s="9">
        <v>2008</v>
      </c>
      <c r="E8941" s="9" t="s">
        <v>1</v>
      </c>
      <c r="F8941" s="9" t="s">
        <v>43</v>
      </c>
      <c r="G8941" s="9">
        <v>0.06</v>
      </c>
      <c r="H8941" s="9">
        <v>0</v>
      </c>
      <c r="I8941" s="9">
        <v>0</v>
      </c>
      <c r="J8941" s="9">
        <v>0</v>
      </c>
      <c r="K8941" s="9">
        <v>0.06</v>
      </c>
    </row>
    <row r="8942" spans="1:11" x14ac:dyDescent="0.35">
      <c r="A8942" s="10">
        <v>12545</v>
      </c>
      <c r="B8942" s="10" t="s">
        <v>5324</v>
      </c>
      <c r="C8942" s="10" t="s">
        <v>34</v>
      </c>
      <c r="D8942" s="10">
        <v>2006</v>
      </c>
      <c r="E8942" s="10" t="s">
        <v>7</v>
      </c>
      <c r="F8942" s="10" t="s">
        <v>78</v>
      </c>
      <c r="G8942" s="10">
        <v>0.03</v>
      </c>
      <c r="H8942" s="10">
        <v>0.02</v>
      </c>
      <c r="I8942" s="10">
        <v>0</v>
      </c>
      <c r="J8942" s="10">
        <v>0.01</v>
      </c>
      <c r="K8942" s="10">
        <v>0.06</v>
      </c>
    </row>
    <row r="8943" spans="1:11" x14ac:dyDescent="0.35">
      <c r="A8943" s="9">
        <v>12546</v>
      </c>
      <c r="B8943" s="9" t="s">
        <v>5325</v>
      </c>
      <c r="C8943" s="9" t="s">
        <v>34</v>
      </c>
      <c r="D8943" s="9">
        <v>2004</v>
      </c>
      <c r="E8943" s="9" t="s">
        <v>7</v>
      </c>
      <c r="F8943" s="9" t="s">
        <v>75</v>
      </c>
      <c r="G8943" s="9">
        <v>0.03</v>
      </c>
      <c r="H8943" s="9">
        <v>0.02</v>
      </c>
      <c r="I8943" s="9">
        <v>0</v>
      </c>
      <c r="J8943" s="9">
        <v>0.01</v>
      </c>
      <c r="K8943" s="9">
        <v>0.06</v>
      </c>
    </row>
    <row r="8944" spans="1:11" x14ac:dyDescent="0.35">
      <c r="A8944" s="10">
        <v>12547</v>
      </c>
      <c r="B8944" s="10" t="s">
        <v>1438</v>
      </c>
      <c r="C8944" s="10" t="s">
        <v>55</v>
      </c>
      <c r="D8944" s="10">
        <v>2015</v>
      </c>
      <c r="E8944" s="10" t="s">
        <v>9</v>
      </c>
      <c r="F8944" s="10" t="s">
        <v>413</v>
      </c>
      <c r="G8944" s="10">
        <v>0.03</v>
      </c>
      <c r="H8944" s="10">
        <v>0.02</v>
      </c>
      <c r="I8944" s="10">
        <v>0</v>
      </c>
      <c r="J8944" s="10">
        <v>0.01</v>
      </c>
      <c r="K8944" s="10">
        <v>0.06</v>
      </c>
    </row>
    <row r="8945" spans="1:11" x14ac:dyDescent="0.35">
      <c r="A8945" s="9">
        <v>12548</v>
      </c>
      <c r="B8945" s="9" t="s">
        <v>826</v>
      </c>
      <c r="C8945" s="9" t="s">
        <v>36</v>
      </c>
      <c r="D8945" s="9">
        <v>2004</v>
      </c>
      <c r="E8945" s="9" t="s">
        <v>1</v>
      </c>
      <c r="F8945" s="9" t="s">
        <v>356</v>
      </c>
      <c r="G8945" s="9">
        <v>0.04</v>
      </c>
      <c r="H8945" s="9">
        <v>0.02</v>
      </c>
      <c r="I8945" s="9">
        <v>0</v>
      </c>
      <c r="J8945" s="9">
        <v>0</v>
      </c>
      <c r="K8945" s="9">
        <v>0.06</v>
      </c>
    </row>
    <row r="8946" spans="1:11" x14ac:dyDescent="0.35">
      <c r="A8946" s="10">
        <v>12549</v>
      </c>
      <c r="B8946" s="10" t="s">
        <v>1194</v>
      </c>
      <c r="C8946" s="10" t="s">
        <v>94</v>
      </c>
      <c r="D8946" s="10">
        <v>2010</v>
      </c>
      <c r="E8946" s="10" t="s">
        <v>9</v>
      </c>
      <c r="F8946" s="10" t="s">
        <v>61</v>
      </c>
      <c r="G8946" s="10">
        <v>0.04</v>
      </c>
      <c r="H8946" s="10">
        <v>0.01</v>
      </c>
      <c r="I8946" s="10">
        <v>0</v>
      </c>
      <c r="J8946" s="10">
        <v>0.01</v>
      </c>
      <c r="K8946" s="10">
        <v>0.06</v>
      </c>
    </row>
    <row r="8947" spans="1:11" x14ac:dyDescent="0.35">
      <c r="A8947" s="9">
        <v>12550</v>
      </c>
      <c r="B8947" s="9" t="s">
        <v>5326</v>
      </c>
      <c r="C8947" s="9" t="s">
        <v>36</v>
      </c>
      <c r="D8947" s="9">
        <v>2002</v>
      </c>
      <c r="E8947" s="9" t="s">
        <v>10</v>
      </c>
      <c r="F8947" s="9" t="s">
        <v>858</v>
      </c>
      <c r="G8947" s="9">
        <v>0.04</v>
      </c>
      <c r="H8947" s="9">
        <v>0.02</v>
      </c>
      <c r="I8947" s="9">
        <v>0</v>
      </c>
      <c r="J8947" s="9">
        <v>0</v>
      </c>
      <c r="K8947" s="9">
        <v>0.06</v>
      </c>
    </row>
    <row r="8948" spans="1:11" x14ac:dyDescent="0.35">
      <c r="A8948" s="10">
        <v>12551</v>
      </c>
      <c r="B8948" s="10" t="s">
        <v>3187</v>
      </c>
      <c r="C8948" s="10" t="s">
        <v>44</v>
      </c>
      <c r="D8948" s="10">
        <v>2007</v>
      </c>
      <c r="E8948" s="10" t="s">
        <v>2</v>
      </c>
      <c r="F8948" s="10" t="s">
        <v>130</v>
      </c>
      <c r="G8948" s="10">
        <v>0</v>
      </c>
      <c r="H8948" s="10">
        <v>0.04</v>
      </c>
      <c r="I8948" s="10">
        <v>0</v>
      </c>
      <c r="J8948" s="10">
        <v>0.02</v>
      </c>
      <c r="K8948" s="10">
        <v>0.06</v>
      </c>
    </row>
    <row r="8949" spans="1:11" x14ac:dyDescent="0.35">
      <c r="A8949" s="9">
        <v>12552</v>
      </c>
      <c r="B8949" s="9" t="s">
        <v>5327</v>
      </c>
      <c r="C8949" s="9" t="s">
        <v>94</v>
      </c>
      <c r="D8949" s="9">
        <v>2004</v>
      </c>
      <c r="E8949" s="9" t="s">
        <v>12</v>
      </c>
      <c r="F8949" s="9" t="s">
        <v>40</v>
      </c>
      <c r="G8949" s="9">
        <v>0</v>
      </c>
      <c r="H8949" s="9">
        <v>0.05</v>
      </c>
      <c r="I8949" s="9">
        <v>0</v>
      </c>
      <c r="J8949" s="9">
        <v>0.01</v>
      </c>
      <c r="K8949" s="9">
        <v>0.06</v>
      </c>
    </row>
    <row r="8950" spans="1:11" x14ac:dyDescent="0.35">
      <c r="A8950" s="10">
        <v>12553</v>
      </c>
      <c r="B8950" s="10" t="s">
        <v>5328</v>
      </c>
      <c r="C8950" s="10" t="s">
        <v>44</v>
      </c>
      <c r="D8950" s="10">
        <v>2008</v>
      </c>
      <c r="E8950" s="10" t="s">
        <v>10</v>
      </c>
      <c r="F8950" s="10" t="s">
        <v>91</v>
      </c>
      <c r="G8950" s="10">
        <v>0</v>
      </c>
      <c r="H8950" s="10">
        <v>0</v>
      </c>
      <c r="I8950" s="10">
        <v>0.06</v>
      </c>
      <c r="J8950" s="10">
        <v>0</v>
      </c>
      <c r="K8950" s="10">
        <v>0.06</v>
      </c>
    </row>
    <row r="8951" spans="1:11" x14ac:dyDescent="0.35">
      <c r="A8951" s="9">
        <v>12554</v>
      </c>
      <c r="B8951" s="9" t="s">
        <v>5329</v>
      </c>
      <c r="C8951" s="9" t="s">
        <v>49</v>
      </c>
      <c r="D8951" s="9">
        <v>2009</v>
      </c>
      <c r="E8951" s="9" t="s">
        <v>6</v>
      </c>
      <c r="F8951" s="9" t="s">
        <v>937</v>
      </c>
      <c r="G8951" s="9">
        <v>0</v>
      </c>
      <c r="H8951" s="9">
        <v>0</v>
      </c>
      <c r="I8951" s="9">
        <v>0.06</v>
      </c>
      <c r="J8951" s="9">
        <v>0</v>
      </c>
      <c r="K8951" s="9">
        <v>0.06</v>
      </c>
    </row>
    <row r="8952" spans="1:11" x14ac:dyDescent="0.35">
      <c r="A8952" s="10">
        <v>12555</v>
      </c>
      <c r="B8952" s="10" t="s">
        <v>5330</v>
      </c>
      <c r="C8952" s="10" t="s">
        <v>42</v>
      </c>
      <c r="D8952" s="10">
        <v>2010</v>
      </c>
      <c r="E8952" s="10" t="s">
        <v>11</v>
      </c>
      <c r="F8952" s="10" t="s">
        <v>184</v>
      </c>
      <c r="G8952" s="10">
        <v>0.06</v>
      </c>
      <c r="H8952" s="10">
        <v>0</v>
      </c>
      <c r="I8952" s="10">
        <v>0</v>
      </c>
      <c r="J8952" s="10">
        <v>0</v>
      </c>
      <c r="K8952" s="10">
        <v>0.06</v>
      </c>
    </row>
    <row r="8953" spans="1:11" x14ac:dyDescent="0.35">
      <c r="A8953" s="9">
        <v>12556</v>
      </c>
      <c r="B8953" s="9" t="s">
        <v>5331</v>
      </c>
      <c r="C8953" s="9" t="s">
        <v>49</v>
      </c>
      <c r="D8953" s="9">
        <v>2008</v>
      </c>
      <c r="E8953" s="9" t="s">
        <v>11</v>
      </c>
      <c r="F8953" s="9" t="s">
        <v>1085</v>
      </c>
      <c r="G8953" s="9">
        <v>0.06</v>
      </c>
      <c r="H8953" s="9">
        <v>0</v>
      </c>
      <c r="I8953" s="9">
        <v>0</v>
      </c>
      <c r="J8953" s="9">
        <v>0</v>
      </c>
      <c r="K8953" s="9">
        <v>0.06</v>
      </c>
    </row>
    <row r="8954" spans="1:11" x14ac:dyDescent="0.35">
      <c r="A8954" s="10">
        <v>12557</v>
      </c>
      <c r="B8954" s="10" t="s">
        <v>5332</v>
      </c>
      <c r="C8954" s="10" t="s">
        <v>49</v>
      </c>
      <c r="D8954" s="10">
        <v>2008</v>
      </c>
      <c r="E8954" s="10" t="s">
        <v>8</v>
      </c>
      <c r="F8954" s="10" t="s">
        <v>111</v>
      </c>
      <c r="G8954" s="10">
        <v>0.06</v>
      </c>
      <c r="H8954" s="10">
        <v>0</v>
      </c>
      <c r="I8954" s="10">
        <v>0</v>
      </c>
      <c r="J8954" s="10">
        <v>0</v>
      </c>
      <c r="K8954" s="10">
        <v>0.06</v>
      </c>
    </row>
    <row r="8955" spans="1:11" x14ac:dyDescent="0.35">
      <c r="A8955" s="9">
        <v>12558</v>
      </c>
      <c r="B8955" s="9" t="s">
        <v>5333</v>
      </c>
      <c r="C8955" s="9" t="s">
        <v>70</v>
      </c>
      <c r="D8955" s="9">
        <v>2012</v>
      </c>
      <c r="E8955" s="9" t="s">
        <v>9</v>
      </c>
      <c r="F8955" s="9" t="s">
        <v>194</v>
      </c>
      <c r="G8955" s="9">
        <v>0.03</v>
      </c>
      <c r="H8955" s="9">
        <v>0.02</v>
      </c>
      <c r="I8955" s="9">
        <v>0</v>
      </c>
      <c r="J8955" s="9">
        <v>0</v>
      </c>
      <c r="K8955" s="9">
        <v>0.06</v>
      </c>
    </row>
    <row r="8956" spans="1:11" x14ac:dyDescent="0.35">
      <c r="A8956" s="10">
        <v>12559</v>
      </c>
      <c r="B8956" s="10" t="s">
        <v>5334</v>
      </c>
      <c r="C8956" s="10" t="s">
        <v>88</v>
      </c>
      <c r="D8956" s="10">
        <v>2012</v>
      </c>
      <c r="E8956" s="10" t="s">
        <v>10</v>
      </c>
      <c r="F8956" s="10" t="s">
        <v>52</v>
      </c>
      <c r="G8956" s="10">
        <v>0.06</v>
      </c>
      <c r="H8956" s="10">
        <v>0</v>
      </c>
      <c r="I8956" s="10">
        <v>0</v>
      </c>
      <c r="J8956" s="10">
        <v>0</v>
      </c>
      <c r="K8956" s="10">
        <v>0.06</v>
      </c>
    </row>
    <row r="8957" spans="1:11" x14ac:dyDescent="0.35">
      <c r="A8957" s="9">
        <v>12560</v>
      </c>
      <c r="B8957" s="9" t="s">
        <v>1112</v>
      </c>
      <c r="C8957" s="9" t="s">
        <v>44</v>
      </c>
      <c r="D8957" s="9">
        <v>2006</v>
      </c>
      <c r="E8957" s="9" t="s">
        <v>5</v>
      </c>
      <c r="F8957" s="9" t="s">
        <v>382</v>
      </c>
      <c r="G8957" s="9">
        <v>0.05</v>
      </c>
      <c r="H8957" s="9">
        <v>0</v>
      </c>
      <c r="I8957" s="9">
        <v>0</v>
      </c>
      <c r="J8957" s="9">
        <v>0.01</v>
      </c>
      <c r="K8957" s="9">
        <v>0.06</v>
      </c>
    </row>
    <row r="8958" spans="1:11" x14ac:dyDescent="0.35">
      <c r="A8958" s="10">
        <v>12561</v>
      </c>
      <c r="B8958" s="10" t="s">
        <v>1201</v>
      </c>
      <c r="C8958" s="10" t="s">
        <v>36</v>
      </c>
      <c r="D8958" s="10">
        <v>2005</v>
      </c>
      <c r="E8958" s="10" t="s">
        <v>3</v>
      </c>
      <c r="F8958" s="10" t="s">
        <v>356</v>
      </c>
      <c r="G8958" s="10">
        <v>0.04</v>
      </c>
      <c r="H8958" s="10">
        <v>0.02</v>
      </c>
      <c r="I8958" s="10">
        <v>0</v>
      </c>
      <c r="J8958" s="10">
        <v>0</v>
      </c>
      <c r="K8958" s="10">
        <v>0.06</v>
      </c>
    </row>
    <row r="8959" spans="1:11" x14ac:dyDescent="0.35">
      <c r="A8959" s="9">
        <v>12562</v>
      </c>
      <c r="B8959" s="9" t="s">
        <v>5335</v>
      </c>
      <c r="C8959" s="9" t="s">
        <v>56</v>
      </c>
      <c r="D8959" s="9">
        <v>2015</v>
      </c>
      <c r="E8959" s="9" t="s">
        <v>4</v>
      </c>
      <c r="F8959" s="9" t="s">
        <v>1742</v>
      </c>
      <c r="G8959" s="9">
        <v>0</v>
      </c>
      <c r="H8959" s="9">
        <v>0</v>
      </c>
      <c r="I8959" s="9">
        <v>0.06</v>
      </c>
      <c r="J8959" s="9">
        <v>0</v>
      </c>
      <c r="K8959" s="9">
        <v>0.06</v>
      </c>
    </row>
    <row r="8960" spans="1:11" x14ac:dyDescent="0.35">
      <c r="A8960" s="10">
        <v>12563</v>
      </c>
      <c r="B8960" s="10" t="s">
        <v>5336</v>
      </c>
      <c r="C8960" s="10" t="s">
        <v>34</v>
      </c>
      <c r="D8960" s="10">
        <v>2006</v>
      </c>
      <c r="E8960" s="10" t="s">
        <v>6</v>
      </c>
      <c r="F8960" s="10" t="s">
        <v>4902</v>
      </c>
      <c r="G8960" s="10">
        <v>0</v>
      </c>
      <c r="H8960" s="10">
        <v>0</v>
      </c>
      <c r="I8960" s="10">
        <v>0.06</v>
      </c>
      <c r="J8960" s="10">
        <v>0</v>
      </c>
      <c r="K8960" s="10">
        <v>0.06</v>
      </c>
    </row>
    <row r="8961" spans="1:11" x14ac:dyDescent="0.35">
      <c r="A8961" s="9">
        <v>12564</v>
      </c>
      <c r="B8961" s="9" t="s">
        <v>4047</v>
      </c>
      <c r="C8961" s="9" t="s">
        <v>42</v>
      </c>
      <c r="D8961" s="9">
        <v>2014</v>
      </c>
      <c r="E8961" s="9" t="s">
        <v>9</v>
      </c>
      <c r="F8961" s="9" t="s">
        <v>59</v>
      </c>
      <c r="G8961" s="9">
        <v>0</v>
      </c>
      <c r="H8961" s="9">
        <v>0.05</v>
      </c>
      <c r="I8961" s="9">
        <v>0</v>
      </c>
      <c r="J8961" s="9">
        <v>0</v>
      </c>
      <c r="K8961" s="9">
        <v>0.06</v>
      </c>
    </row>
    <row r="8962" spans="1:11" x14ac:dyDescent="0.35">
      <c r="A8962" s="10">
        <v>12565</v>
      </c>
      <c r="B8962" s="10" t="s">
        <v>1607</v>
      </c>
      <c r="C8962" s="10" t="s">
        <v>69</v>
      </c>
      <c r="D8962" s="10">
        <v>2016</v>
      </c>
      <c r="E8962" s="10" t="s">
        <v>9</v>
      </c>
      <c r="F8962" s="10" t="s">
        <v>111</v>
      </c>
      <c r="G8962" s="10">
        <v>0</v>
      </c>
      <c r="H8962" s="10">
        <v>0</v>
      </c>
      <c r="I8962" s="10">
        <v>0.06</v>
      </c>
      <c r="J8962" s="10">
        <v>0</v>
      </c>
      <c r="K8962" s="10">
        <v>0.06</v>
      </c>
    </row>
    <row r="8963" spans="1:11" x14ac:dyDescent="0.35">
      <c r="A8963" s="9">
        <v>12566</v>
      </c>
      <c r="B8963" s="9" t="s">
        <v>5337</v>
      </c>
      <c r="C8963" s="9" t="s">
        <v>49</v>
      </c>
      <c r="D8963" s="9">
        <v>2010</v>
      </c>
      <c r="E8963" s="9" t="s">
        <v>6</v>
      </c>
      <c r="F8963" s="9" t="s">
        <v>86</v>
      </c>
      <c r="G8963" s="9">
        <v>0.06</v>
      </c>
      <c r="H8963" s="9">
        <v>0</v>
      </c>
      <c r="I8963" s="9">
        <v>0</v>
      </c>
      <c r="J8963" s="9">
        <v>0</v>
      </c>
      <c r="K8963" s="9">
        <v>0.06</v>
      </c>
    </row>
    <row r="8964" spans="1:11" x14ac:dyDescent="0.35">
      <c r="A8964" s="10">
        <v>12567</v>
      </c>
      <c r="B8964" s="10" t="s">
        <v>5338</v>
      </c>
      <c r="C8964" s="10" t="s">
        <v>44</v>
      </c>
      <c r="D8964" s="10">
        <v>2005</v>
      </c>
      <c r="E8964" s="10" t="s">
        <v>1</v>
      </c>
      <c r="F8964" s="10" t="s">
        <v>38</v>
      </c>
      <c r="G8964" s="10">
        <v>0.05</v>
      </c>
      <c r="H8964" s="10">
        <v>0</v>
      </c>
      <c r="I8964" s="10">
        <v>0</v>
      </c>
      <c r="J8964" s="10">
        <v>0</v>
      </c>
      <c r="K8964" s="10">
        <v>0.06</v>
      </c>
    </row>
    <row r="8965" spans="1:11" x14ac:dyDescent="0.35">
      <c r="A8965" s="9">
        <v>12568</v>
      </c>
      <c r="B8965" s="9" t="s">
        <v>5339</v>
      </c>
      <c r="C8965" s="9" t="s">
        <v>34</v>
      </c>
      <c r="D8965" s="9">
        <v>2000</v>
      </c>
      <c r="E8965" s="9" t="s">
        <v>1</v>
      </c>
      <c r="F8965" s="9" t="s">
        <v>111</v>
      </c>
      <c r="G8965" s="9">
        <v>0</v>
      </c>
      <c r="H8965" s="9">
        <v>0</v>
      </c>
      <c r="I8965" s="9">
        <v>0.06</v>
      </c>
      <c r="J8965" s="9">
        <v>0</v>
      </c>
      <c r="K8965" s="9">
        <v>0.06</v>
      </c>
    </row>
    <row r="8966" spans="1:11" x14ac:dyDescent="0.35">
      <c r="A8966" s="10">
        <v>12569</v>
      </c>
      <c r="B8966" s="10" t="s">
        <v>5340</v>
      </c>
      <c r="C8966" s="10" t="s">
        <v>36</v>
      </c>
      <c r="D8966" s="10">
        <v>2003</v>
      </c>
      <c r="E8966" s="10" t="s">
        <v>2</v>
      </c>
      <c r="F8966" s="10" t="s">
        <v>67</v>
      </c>
      <c r="G8966" s="10">
        <v>0.04</v>
      </c>
      <c r="H8966" s="10">
        <v>0.02</v>
      </c>
      <c r="I8966" s="10">
        <v>0</v>
      </c>
      <c r="J8966" s="10">
        <v>0</v>
      </c>
      <c r="K8966" s="10">
        <v>0.06</v>
      </c>
    </row>
    <row r="8967" spans="1:11" x14ac:dyDescent="0.35">
      <c r="A8967" s="9">
        <v>12570</v>
      </c>
      <c r="B8967" s="9" t="s">
        <v>5341</v>
      </c>
      <c r="C8967" s="9" t="s">
        <v>49</v>
      </c>
      <c r="D8967" s="9">
        <v>2010</v>
      </c>
      <c r="E8967" s="9" t="s">
        <v>5</v>
      </c>
      <c r="F8967" s="9" t="s">
        <v>1825</v>
      </c>
      <c r="G8967" s="9">
        <v>0</v>
      </c>
      <c r="H8967" s="9">
        <v>0.05</v>
      </c>
      <c r="I8967" s="9">
        <v>0</v>
      </c>
      <c r="J8967" s="9">
        <v>0.01</v>
      </c>
      <c r="K8967" s="9">
        <v>0.06</v>
      </c>
    </row>
    <row r="8968" spans="1:11" x14ac:dyDescent="0.35">
      <c r="A8968" s="10">
        <v>12571</v>
      </c>
      <c r="B8968" s="10" t="s">
        <v>5342</v>
      </c>
      <c r="C8968" s="10" t="s">
        <v>39</v>
      </c>
      <c r="D8968" s="10">
        <v>2004</v>
      </c>
      <c r="E8968" s="10" t="s">
        <v>6</v>
      </c>
      <c r="F8968" s="10" t="s">
        <v>40</v>
      </c>
      <c r="G8968" s="10">
        <v>0.04</v>
      </c>
      <c r="H8968" s="10">
        <v>0.01</v>
      </c>
      <c r="I8968" s="10">
        <v>0</v>
      </c>
      <c r="J8968" s="10">
        <v>0</v>
      </c>
      <c r="K8968" s="10">
        <v>0.06</v>
      </c>
    </row>
    <row r="8969" spans="1:11" x14ac:dyDescent="0.35">
      <c r="A8969" s="9">
        <v>12572</v>
      </c>
      <c r="B8969" s="9" t="s">
        <v>5343</v>
      </c>
      <c r="C8969" s="9" t="s">
        <v>2738</v>
      </c>
      <c r="D8969" s="9">
        <v>1994</v>
      </c>
      <c r="E8969" s="9" t="s">
        <v>4</v>
      </c>
      <c r="F8969" s="9" t="s">
        <v>46</v>
      </c>
      <c r="G8969" s="9">
        <v>0</v>
      </c>
      <c r="H8969" s="9">
        <v>0</v>
      </c>
      <c r="I8969" s="9">
        <v>0.06</v>
      </c>
      <c r="J8969" s="9">
        <v>0</v>
      </c>
      <c r="K8969" s="9">
        <v>0.06</v>
      </c>
    </row>
    <row r="8970" spans="1:11" x14ac:dyDescent="0.35">
      <c r="A8970" s="10">
        <v>12573</v>
      </c>
      <c r="B8970" s="10" t="s">
        <v>5344</v>
      </c>
      <c r="C8970" s="10" t="s">
        <v>183</v>
      </c>
      <c r="D8970" s="10">
        <v>2013</v>
      </c>
      <c r="E8970" s="10" t="s">
        <v>9</v>
      </c>
      <c r="F8970" s="10" t="s">
        <v>91</v>
      </c>
      <c r="G8970" s="10">
        <v>0.05</v>
      </c>
      <c r="H8970" s="10">
        <v>0</v>
      </c>
      <c r="I8970" s="10">
        <v>0</v>
      </c>
      <c r="J8970" s="10">
        <v>0</v>
      </c>
      <c r="K8970" s="10">
        <v>0.06</v>
      </c>
    </row>
    <row r="8971" spans="1:11" x14ac:dyDescent="0.35">
      <c r="A8971" s="9">
        <v>12574</v>
      </c>
      <c r="B8971" s="9" t="s">
        <v>5345</v>
      </c>
      <c r="C8971" s="9" t="s">
        <v>94</v>
      </c>
      <c r="D8971" s="9">
        <v>2008</v>
      </c>
      <c r="E8971" s="9" t="s">
        <v>9</v>
      </c>
      <c r="F8971" s="9" t="s">
        <v>120</v>
      </c>
      <c r="G8971" s="9">
        <v>0.02</v>
      </c>
      <c r="H8971" s="9">
        <v>0.03</v>
      </c>
      <c r="I8971" s="9">
        <v>0</v>
      </c>
      <c r="J8971" s="9">
        <v>0.01</v>
      </c>
      <c r="K8971" s="9">
        <v>0.06</v>
      </c>
    </row>
    <row r="8972" spans="1:11" x14ac:dyDescent="0.35">
      <c r="A8972" s="10">
        <v>12575</v>
      </c>
      <c r="B8972" s="10" t="s">
        <v>3946</v>
      </c>
      <c r="C8972" s="10" t="s">
        <v>56</v>
      </c>
      <c r="D8972" s="10">
        <v>2015</v>
      </c>
      <c r="E8972" s="10" t="s">
        <v>4</v>
      </c>
      <c r="F8972" s="10" t="s">
        <v>111</v>
      </c>
      <c r="G8972" s="10">
        <v>0</v>
      </c>
      <c r="H8972" s="10">
        <v>0</v>
      </c>
      <c r="I8972" s="10">
        <v>0.06</v>
      </c>
      <c r="J8972" s="10">
        <v>0</v>
      </c>
      <c r="K8972" s="10">
        <v>0.06</v>
      </c>
    </row>
    <row r="8973" spans="1:11" x14ac:dyDescent="0.35">
      <c r="A8973" s="9">
        <v>12576</v>
      </c>
      <c r="B8973" s="9" t="s">
        <v>5346</v>
      </c>
      <c r="C8973" s="9" t="s">
        <v>44</v>
      </c>
      <c r="D8973" s="9">
        <v>2010</v>
      </c>
      <c r="E8973" s="9" t="s">
        <v>6</v>
      </c>
      <c r="F8973" s="9" t="s">
        <v>5347</v>
      </c>
      <c r="G8973" s="9">
        <v>0</v>
      </c>
      <c r="H8973" s="9">
        <v>0</v>
      </c>
      <c r="I8973" s="9">
        <v>0.06</v>
      </c>
      <c r="J8973" s="9">
        <v>0</v>
      </c>
      <c r="K8973" s="9">
        <v>0.06</v>
      </c>
    </row>
    <row r="8974" spans="1:11" x14ac:dyDescent="0.35">
      <c r="A8974" s="10">
        <v>12577</v>
      </c>
      <c r="B8974" s="10" t="s">
        <v>5348</v>
      </c>
      <c r="C8974" s="10" t="s">
        <v>49</v>
      </c>
      <c r="D8974" s="10">
        <v>2010</v>
      </c>
      <c r="E8974" s="10" t="s">
        <v>12</v>
      </c>
      <c r="F8974" s="10" t="s">
        <v>50</v>
      </c>
      <c r="G8974" s="10">
        <v>0.05</v>
      </c>
      <c r="H8974" s="10">
        <v>0</v>
      </c>
      <c r="I8974" s="10">
        <v>0</v>
      </c>
      <c r="J8974" s="10">
        <v>0</v>
      </c>
      <c r="K8974" s="10">
        <v>0.06</v>
      </c>
    </row>
    <row r="8975" spans="1:11" x14ac:dyDescent="0.35">
      <c r="A8975" s="9">
        <v>12578</v>
      </c>
      <c r="B8975" s="9" t="s">
        <v>5349</v>
      </c>
      <c r="C8975" s="9" t="s">
        <v>34</v>
      </c>
      <c r="D8975" s="9">
        <v>2007</v>
      </c>
      <c r="E8975" s="9" t="s">
        <v>1</v>
      </c>
      <c r="F8975" s="9" t="s">
        <v>75</v>
      </c>
      <c r="G8975" s="9">
        <v>0</v>
      </c>
      <c r="H8975" s="9">
        <v>0</v>
      </c>
      <c r="I8975" s="9">
        <v>0.06</v>
      </c>
      <c r="J8975" s="9">
        <v>0</v>
      </c>
      <c r="K8975" s="9">
        <v>0.06</v>
      </c>
    </row>
    <row r="8976" spans="1:11" x14ac:dyDescent="0.35">
      <c r="A8976" s="10">
        <v>12579</v>
      </c>
      <c r="B8976" s="10" t="s">
        <v>5350</v>
      </c>
      <c r="C8976" s="10" t="s">
        <v>72</v>
      </c>
      <c r="D8976" s="10">
        <v>2002</v>
      </c>
      <c r="E8976" s="10" t="s">
        <v>1</v>
      </c>
      <c r="F8976" s="10" t="s">
        <v>75</v>
      </c>
      <c r="G8976" s="10">
        <v>0.03</v>
      </c>
      <c r="H8976" s="10">
        <v>0.02</v>
      </c>
      <c r="I8976" s="10">
        <v>0</v>
      </c>
      <c r="J8976" s="10">
        <v>0</v>
      </c>
      <c r="K8976" s="10">
        <v>0.06</v>
      </c>
    </row>
    <row r="8977" spans="1:11" x14ac:dyDescent="0.35">
      <c r="A8977" s="9">
        <v>12580</v>
      </c>
      <c r="B8977" s="9" t="s">
        <v>5351</v>
      </c>
      <c r="C8977" s="9" t="s">
        <v>34</v>
      </c>
      <c r="D8977" s="9">
        <v>2009</v>
      </c>
      <c r="E8977" s="9" t="s">
        <v>10</v>
      </c>
      <c r="F8977" s="9" t="s">
        <v>5352</v>
      </c>
      <c r="G8977" s="9">
        <v>0</v>
      </c>
      <c r="H8977" s="9">
        <v>0</v>
      </c>
      <c r="I8977" s="9">
        <v>0.06</v>
      </c>
      <c r="J8977" s="9">
        <v>0</v>
      </c>
      <c r="K8977" s="9">
        <v>0.06</v>
      </c>
    </row>
    <row r="8978" spans="1:11" x14ac:dyDescent="0.35">
      <c r="A8978" s="10">
        <v>12581</v>
      </c>
      <c r="B8978" s="10" t="s">
        <v>965</v>
      </c>
      <c r="C8978" s="10" t="s">
        <v>55</v>
      </c>
      <c r="D8978" s="10">
        <v>2016</v>
      </c>
      <c r="E8978" s="10" t="s">
        <v>9</v>
      </c>
      <c r="F8978" s="10" t="s">
        <v>50</v>
      </c>
      <c r="G8978" s="10">
        <v>0.02</v>
      </c>
      <c r="H8978" s="10">
        <v>0.03</v>
      </c>
      <c r="I8978" s="10">
        <v>0</v>
      </c>
      <c r="J8978" s="10">
        <v>0</v>
      </c>
      <c r="K8978" s="10">
        <v>0.06</v>
      </c>
    </row>
    <row r="8979" spans="1:11" x14ac:dyDescent="0.35">
      <c r="A8979" s="9">
        <v>12582</v>
      </c>
      <c r="B8979" s="9" t="s">
        <v>5353</v>
      </c>
      <c r="C8979" s="9" t="s">
        <v>49</v>
      </c>
      <c r="D8979" s="9">
        <v>2007</v>
      </c>
      <c r="E8979" s="9" t="s">
        <v>4</v>
      </c>
      <c r="F8979" s="9" t="s">
        <v>2450</v>
      </c>
      <c r="G8979" s="9">
        <v>0.05</v>
      </c>
      <c r="H8979" s="9">
        <v>0</v>
      </c>
      <c r="I8979" s="9">
        <v>0</v>
      </c>
      <c r="J8979" s="9">
        <v>0</v>
      </c>
      <c r="K8979" s="9">
        <v>0.06</v>
      </c>
    </row>
    <row r="8980" spans="1:11" x14ac:dyDescent="0.35">
      <c r="A8980" s="10">
        <v>12583</v>
      </c>
      <c r="B8980" s="10" t="s">
        <v>1730</v>
      </c>
      <c r="C8980" s="10" t="s">
        <v>49</v>
      </c>
      <c r="D8980" s="10">
        <v>2005</v>
      </c>
      <c r="E8980" s="10" t="s">
        <v>9</v>
      </c>
      <c r="F8980" s="10" t="s">
        <v>38</v>
      </c>
      <c r="G8980" s="10">
        <v>0.05</v>
      </c>
      <c r="H8980" s="10">
        <v>0</v>
      </c>
      <c r="I8980" s="10">
        <v>0</v>
      </c>
      <c r="J8980" s="10">
        <v>0</v>
      </c>
      <c r="K8980" s="10">
        <v>0.06</v>
      </c>
    </row>
    <row r="8981" spans="1:11" x14ac:dyDescent="0.35">
      <c r="A8981" s="9">
        <v>12584</v>
      </c>
      <c r="B8981" s="9" t="s">
        <v>5354</v>
      </c>
      <c r="C8981" s="9" t="s">
        <v>42</v>
      </c>
      <c r="D8981" s="9">
        <v>2011</v>
      </c>
      <c r="E8981" s="9" t="s">
        <v>7</v>
      </c>
      <c r="F8981" s="9" t="s">
        <v>118</v>
      </c>
      <c r="G8981" s="9">
        <v>0.06</v>
      </c>
      <c r="H8981" s="9">
        <v>0</v>
      </c>
      <c r="I8981" s="9">
        <v>0</v>
      </c>
      <c r="J8981" s="9">
        <v>0</v>
      </c>
      <c r="K8981" s="9">
        <v>0.06</v>
      </c>
    </row>
    <row r="8982" spans="1:11" x14ac:dyDescent="0.35">
      <c r="A8982" s="10">
        <v>12585</v>
      </c>
      <c r="B8982" s="10" t="s">
        <v>5355</v>
      </c>
      <c r="C8982" s="10" t="s">
        <v>44</v>
      </c>
      <c r="D8982" s="10">
        <v>2006</v>
      </c>
      <c r="E8982" s="10" t="s">
        <v>9</v>
      </c>
      <c r="F8982" s="10" t="s">
        <v>118</v>
      </c>
      <c r="G8982" s="10">
        <v>0.05</v>
      </c>
      <c r="H8982" s="10">
        <v>0.01</v>
      </c>
      <c r="I8982" s="10">
        <v>0</v>
      </c>
      <c r="J8982" s="10">
        <v>0.01</v>
      </c>
      <c r="K8982" s="10">
        <v>0.06</v>
      </c>
    </row>
    <row r="8983" spans="1:11" x14ac:dyDescent="0.35">
      <c r="A8983" s="9">
        <v>12586</v>
      </c>
      <c r="B8983" s="9" t="s">
        <v>5356</v>
      </c>
      <c r="C8983" s="9" t="s">
        <v>69</v>
      </c>
      <c r="D8983" s="9">
        <v>2009</v>
      </c>
      <c r="E8983" s="9" t="s">
        <v>6</v>
      </c>
      <c r="F8983" s="9" t="s">
        <v>57</v>
      </c>
      <c r="G8983" s="9">
        <v>0</v>
      </c>
      <c r="H8983" s="9">
        <v>0.04</v>
      </c>
      <c r="I8983" s="9">
        <v>0</v>
      </c>
      <c r="J8983" s="9">
        <v>0.02</v>
      </c>
      <c r="K8983" s="9">
        <v>0.06</v>
      </c>
    </row>
    <row r="8984" spans="1:11" x14ac:dyDescent="0.35">
      <c r="A8984" s="10">
        <v>12587</v>
      </c>
      <c r="B8984" s="10" t="s">
        <v>5357</v>
      </c>
      <c r="C8984" s="10" t="s">
        <v>72</v>
      </c>
      <c r="D8984" s="10">
        <v>1995</v>
      </c>
      <c r="E8984" s="10" t="s">
        <v>5</v>
      </c>
      <c r="F8984" s="10" t="s">
        <v>394</v>
      </c>
      <c r="G8984" s="10">
        <v>0.03</v>
      </c>
      <c r="H8984" s="10">
        <v>0.02</v>
      </c>
      <c r="I8984" s="10">
        <v>0</v>
      </c>
      <c r="J8984" s="10">
        <v>0</v>
      </c>
      <c r="K8984" s="10">
        <v>0.06</v>
      </c>
    </row>
    <row r="8985" spans="1:11" x14ac:dyDescent="0.35">
      <c r="A8985" s="9">
        <v>12588</v>
      </c>
      <c r="B8985" s="9" t="s">
        <v>5358</v>
      </c>
      <c r="C8985" s="9" t="s">
        <v>36</v>
      </c>
      <c r="D8985" s="9">
        <v>2005</v>
      </c>
      <c r="E8985" s="9" t="s">
        <v>9</v>
      </c>
      <c r="F8985" s="9" t="s">
        <v>84</v>
      </c>
      <c r="G8985" s="9">
        <v>0.04</v>
      </c>
      <c r="H8985" s="9">
        <v>0.02</v>
      </c>
      <c r="I8985" s="9">
        <v>0</v>
      </c>
      <c r="J8985" s="9">
        <v>0</v>
      </c>
      <c r="K8985" s="9">
        <v>0.06</v>
      </c>
    </row>
    <row r="8986" spans="1:11" x14ac:dyDescent="0.35">
      <c r="A8986" s="10">
        <v>12589</v>
      </c>
      <c r="B8986" s="10" t="s">
        <v>124</v>
      </c>
      <c r="C8986" s="10" t="s">
        <v>49</v>
      </c>
      <c r="D8986" s="10">
        <v>2006</v>
      </c>
      <c r="E8986" s="10" t="s">
        <v>1</v>
      </c>
      <c r="F8986" s="10" t="s">
        <v>61</v>
      </c>
      <c r="G8986" s="10">
        <v>0.05</v>
      </c>
      <c r="H8986" s="10">
        <v>0.01</v>
      </c>
      <c r="I8986" s="10">
        <v>0</v>
      </c>
      <c r="J8986" s="10">
        <v>0</v>
      </c>
      <c r="K8986" s="10">
        <v>0.06</v>
      </c>
    </row>
    <row r="8987" spans="1:11" x14ac:dyDescent="0.35">
      <c r="A8987" s="9">
        <v>12590</v>
      </c>
      <c r="B8987" s="9" t="s">
        <v>5359</v>
      </c>
      <c r="C8987" s="9" t="s">
        <v>149</v>
      </c>
      <c r="D8987" s="9">
        <v>2003</v>
      </c>
      <c r="E8987" s="9" t="s">
        <v>9</v>
      </c>
      <c r="F8987" s="9" t="s">
        <v>91</v>
      </c>
      <c r="G8987" s="9">
        <v>0.05</v>
      </c>
      <c r="H8987" s="9">
        <v>0.01</v>
      </c>
      <c r="I8987" s="9">
        <v>0</v>
      </c>
      <c r="J8987" s="9">
        <v>0</v>
      </c>
      <c r="K8987" s="9">
        <v>0.06</v>
      </c>
    </row>
    <row r="8988" spans="1:11" x14ac:dyDescent="0.35">
      <c r="A8988" s="10">
        <v>12591</v>
      </c>
      <c r="B8988" s="10" t="s">
        <v>5360</v>
      </c>
      <c r="C8988" s="10" t="s">
        <v>36</v>
      </c>
      <c r="D8988" s="10">
        <v>2002</v>
      </c>
      <c r="E8988" s="10" t="s">
        <v>11</v>
      </c>
      <c r="F8988" s="10" t="s">
        <v>469</v>
      </c>
      <c r="G8988" s="10">
        <v>0.04</v>
      </c>
      <c r="H8988" s="10">
        <v>0.02</v>
      </c>
      <c r="I8988" s="10">
        <v>0</v>
      </c>
      <c r="J8988" s="10">
        <v>0</v>
      </c>
      <c r="K8988" s="10">
        <v>0.06</v>
      </c>
    </row>
    <row r="8989" spans="1:11" x14ac:dyDescent="0.35">
      <c r="A8989" s="9">
        <v>12592</v>
      </c>
      <c r="B8989" s="9" t="s">
        <v>2161</v>
      </c>
      <c r="C8989" s="9" t="s">
        <v>42</v>
      </c>
      <c r="D8989" s="9">
        <v>2011</v>
      </c>
      <c r="E8989" s="9" t="s">
        <v>11</v>
      </c>
      <c r="F8989" s="9" t="s">
        <v>461</v>
      </c>
      <c r="G8989" s="9">
        <v>0.05</v>
      </c>
      <c r="H8989" s="9">
        <v>0</v>
      </c>
      <c r="I8989" s="9">
        <v>0</v>
      </c>
      <c r="J8989" s="9">
        <v>0</v>
      </c>
      <c r="K8989" s="9">
        <v>0.06</v>
      </c>
    </row>
    <row r="8990" spans="1:11" x14ac:dyDescent="0.35">
      <c r="A8990" s="10">
        <v>12593</v>
      </c>
      <c r="B8990" s="10" t="s">
        <v>5361</v>
      </c>
      <c r="C8990" s="10" t="s">
        <v>56</v>
      </c>
      <c r="D8990" s="10">
        <v>2016</v>
      </c>
      <c r="E8990" s="10" t="s">
        <v>9</v>
      </c>
      <c r="F8990" s="10" t="s">
        <v>75</v>
      </c>
      <c r="G8990" s="10">
        <v>0</v>
      </c>
      <c r="H8990" s="10">
        <v>0</v>
      </c>
      <c r="I8990" s="10">
        <v>0.06</v>
      </c>
      <c r="J8990" s="10">
        <v>0</v>
      </c>
      <c r="K8990" s="10">
        <v>0.06</v>
      </c>
    </row>
    <row r="8991" spans="1:11" x14ac:dyDescent="0.35">
      <c r="A8991" s="9">
        <v>12594</v>
      </c>
      <c r="B8991" s="9" t="s">
        <v>5362</v>
      </c>
      <c r="C8991" s="9" t="s">
        <v>80</v>
      </c>
      <c r="D8991" s="9">
        <v>1995</v>
      </c>
      <c r="E8991" s="9" t="s">
        <v>11</v>
      </c>
      <c r="F8991" s="9" t="s">
        <v>5363</v>
      </c>
      <c r="G8991" s="9">
        <v>0</v>
      </c>
      <c r="H8991" s="9">
        <v>0</v>
      </c>
      <c r="I8991" s="9">
        <v>0.06</v>
      </c>
      <c r="J8991" s="9">
        <v>0</v>
      </c>
      <c r="K8991" s="9">
        <v>0.06</v>
      </c>
    </row>
    <row r="8992" spans="1:11" x14ac:dyDescent="0.35">
      <c r="A8992" s="10">
        <v>12595</v>
      </c>
      <c r="B8992" s="10" t="s">
        <v>914</v>
      </c>
      <c r="C8992" s="10" t="s">
        <v>149</v>
      </c>
      <c r="D8992" s="10">
        <v>2002</v>
      </c>
      <c r="E8992" s="10" t="s">
        <v>1</v>
      </c>
      <c r="F8992" s="10" t="s">
        <v>43</v>
      </c>
      <c r="G8992" s="10">
        <v>0.05</v>
      </c>
      <c r="H8992" s="10">
        <v>0.01</v>
      </c>
      <c r="I8992" s="10">
        <v>0</v>
      </c>
      <c r="J8992" s="10">
        <v>0</v>
      </c>
      <c r="K8992" s="10">
        <v>0.06</v>
      </c>
    </row>
    <row r="8993" spans="1:11" x14ac:dyDescent="0.35">
      <c r="A8993" s="9">
        <v>12596</v>
      </c>
      <c r="B8993" s="9" t="s">
        <v>5364</v>
      </c>
      <c r="C8993" s="9" t="s">
        <v>49</v>
      </c>
      <c r="D8993" s="9">
        <v>2009</v>
      </c>
      <c r="E8993" s="9" t="s">
        <v>6</v>
      </c>
      <c r="F8993" s="9" t="s">
        <v>973</v>
      </c>
      <c r="G8993" s="9">
        <v>0</v>
      </c>
      <c r="H8993" s="9">
        <v>0.05</v>
      </c>
      <c r="I8993" s="9">
        <v>0</v>
      </c>
      <c r="J8993" s="9">
        <v>0</v>
      </c>
      <c r="K8993" s="9">
        <v>0.06</v>
      </c>
    </row>
    <row r="8994" spans="1:11" x14ac:dyDescent="0.35">
      <c r="A8994" s="10">
        <v>12597</v>
      </c>
      <c r="B8994" s="10" t="s">
        <v>3370</v>
      </c>
      <c r="C8994" s="10" t="s">
        <v>70</v>
      </c>
      <c r="D8994" s="10">
        <v>2014</v>
      </c>
      <c r="E8994" s="10" t="s">
        <v>4</v>
      </c>
      <c r="F8994" s="10" t="s">
        <v>98</v>
      </c>
      <c r="G8994" s="10">
        <v>0.03</v>
      </c>
      <c r="H8994" s="10">
        <v>0.03</v>
      </c>
      <c r="I8994" s="10">
        <v>0</v>
      </c>
      <c r="J8994" s="10">
        <v>0.01</v>
      </c>
      <c r="K8994" s="10">
        <v>0.06</v>
      </c>
    </row>
    <row r="8995" spans="1:11" x14ac:dyDescent="0.35">
      <c r="A8995" s="9">
        <v>12598</v>
      </c>
      <c r="B8995" s="9" t="s">
        <v>4479</v>
      </c>
      <c r="C8995" s="9" t="s">
        <v>44</v>
      </c>
      <c r="D8995" s="9">
        <v>2012</v>
      </c>
      <c r="E8995" s="9" t="s">
        <v>8</v>
      </c>
      <c r="F8995" s="9" t="s">
        <v>75</v>
      </c>
      <c r="G8995" s="9">
        <v>0</v>
      </c>
      <c r="H8995" s="9">
        <v>0</v>
      </c>
      <c r="I8995" s="9">
        <v>0.06</v>
      </c>
      <c r="J8995" s="9">
        <v>0</v>
      </c>
      <c r="K8995" s="9">
        <v>0.06</v>
      </c>
    </row>
    <row r="8996" spans="1:11" x14ac:dyDescent="0.35">
      <c r="A8996" s="10">
        <v>12599</v>
      </c>
      <c r="B8996" s="10" t="s">
        <v>5365</v>
      </c>
      <c r="C8996" s="10" t="s">
        <v>88</v>
      </c>
      <c r="D8996" s="10">
        <v>2015</v>
      </c>
      <c r="E8996" s="10" t="s">
        <v>9</v>
      </c>
      <c r="F8996" s="10" t="s">
        <v>1263</v>
      </c>
      <c r="G8996" s="10">
        <v>0</v>
      </c>
      <c r="H8996" s="10">
        <v>0</v>
      </c>
      <c r="I8996" s="10">
        <v>0.06</v>
      </c>
      <c r="J8996" s="10">
        <v>0</v>
      </c>
      <c r="K8996" s="10">
        <v>0.06</v>
      </c>
    </row>
    <row r="8997" spans="1:11" x14ac:dyDescent="0.35">
      <c r="A8997" s="9">
        <v>12600</v>
      </c>
      <c r="B8997" s="9" t="s">
        <v>5366</v>
      </c>
      <c r="C8997" s="9" t="s">
        <v>34</v>
      </c>
      <c r="D8997" s="9">
        <v>2005</v>
      </c>
      <c r="E8997" s="9" t="s">
        <v>9</v>
      </c>
      <c r="F8997" s="9" t="s">
        <v>111</v>
      </c>
      <c r="G8997" s="9">
        <v>0.03</v>
      </c>
      <c r="H8997" s="9">
        <v>0.02</v>
      </c>
      <c r="I8997" s="9">
        <v>0</v>
      </c>
      <c r="J8997" s="9">
        <v>0.01</v>
      </c>
      <c r="K8997" s="9">
        <v>0.06</v>
      </c>
    </row>
    <row r="8998" spans="1:11" x14ac:dyDescent="0.35">
      <c r="A8998" s="10">
        <v>12601</v>
      </c>
      <c r="B8998" s="10" t="s">
        <v>5367</v>
      </c>
      <c r="C8998" s="10" t="s">
        <v>49</v>
      </c>
      <c r="D8998" s="10">
        <v>2011</v>
      </c>
      <c r="E8998" s="10" t="s">
        <v>5</v>
      </c>
      <c r="F8998" s="10" t="s">
        <v>63</v>
      </c>
      <c r="G8998" s="10">
        <v>0</v>
      </c>
      <c r="H8998" s="10">
        <v>0.05</v>
      </c>
      <c r="I8998" s="10">
        <v>0</v>
      </c>
      <c r="J8998" s="10">
        <v>0.01</v>
      </c>
      <c r="K8998" s="10">
        <v>0.06</v>
      </c>
    </row>
    <row r="8999" spans="1:11" x14ac:dyDescent="0.35">
      <c r="A8999" s="9">
        <v>12602</v>
      </c>
      <c r="B8999" s="9" t="s">
        <v>5368</v>
      </c>
      <c r="C8999" s="9" t="s">
        <v>39</v>
      </c>
      <c r="D8999" s="9">
        <v>2005</v>
      </c>
      <c r="E8999" s="9" t="s">
        <v>1</v>
      </c>
      <c r="F8999" s="9" t="s">
        <v>52</v>
      </c>
      <c r="G8999" s="9">
        <v>0.04</v>
      </c>
      <c r="H8999" s="9">
        <v>0.01</v>
      </c>
      <c r="I8999" s="9">
        <v>0</v>
      </c>
      <c r="J8999" s="9">
        <v>0</v>
      </c>
      <c r="K8999" s="9">
        <v>0.06</v>
      </c>
    </row>
    <row r="9000" spans="1:11" x14ac:dyDescent="0.35">
      <c r="A9000" s="10">
        <v>12603</v>
      </c>
      <c r="B9000" s="10" t="s">
        <v>5369</v>
      </c>
      <c r="C9000" s="10" t="s">
        <v>49</v>
      </c>
      <c r="D9000" s="10">
        <v>2007</v>
      </c>
      <c r="E9000" s="10" t="s">
        <v>5</v>
      </c>
      <c r="F9000" s="10" t="s">
        <v>78</v>
      </c>
      <c r="G9000" s="10">
        <v>0.05</v>
      </c>
      <c r="H9000" s="10">
        <v>0</v>
      </c>
      <c r="I9000" s="10">
        <v>0</v>
      </c>
      <c r="J9000" s="10">
        <v>0</v>
      </c>
      <c r="K9000" s="10">
        <v>0.06</v>
      </c>
    </row>
    <row r="9001" spans="1:11" x14ac:dyDescent="0.35">
      <c r="A9001" s="9">
        <v>12604</v>
      </c>
      <c r="B9001" s="9" t="s">
        <v>5370</v>
      </c>
      <c r="C9001" s="9" t="s">
        <v>88</v>
      </c>
      <c r="D9001" s="9">
        <v>2013</v>
      </c>
      <c r="E9001" s="9" t="s">
        <v>4</v>
      </c>
      <c r="F9001" s="9" t="s">
        <v>73</v>
      </c>
      <c r="G9001" s="9">
        <v>0</v>
      </c>
      <c r="H9001" s="9">
        <v>0</v>
      </c>
      <c r="I9001" s="9">
        <v>0.06</v>
      </c>
      <c r="J9001" s="9">
        <v>0</v>
      </c>
      <c r="K9001" s="9">
        <v>0.06</v>
      </c>
    </row>
    <row r="9002" spans="1:11" x14ac:dyDescent="0.35">
      <c r="A9002" s="10">
        <v>12605</v>
      </c>
      <c r="B9002" s="10" t="s">
        <v>4303</v>
      </c>
      <c r="C9002" s="10" t="s">
        <v>70</v>
      </c>
      <c r="D9002" s="10">
        <v>2008</v>
      </c>
      <c r="E9002" s="10" t="s">
        <v>9</v>
      </c>
      <c r="F9002" s="10" t="s">
        <v>78</v>
      </c>
      <c r="G9002" s="10">
        <v>0.05</v>
      </c>
      <c r="H9002" s="10">
        <v>0</v>
      </c>
      <c r="I9002" s="10">
        <v>0</v>
      </c>
      <c r="J9002" s="10">
        <v>0</v>
      </c>
      <c r="K9002" s="10">
        <v>0.06</v>
      </c>
    </row>
    <row r="9003" spans="1:11" x14ac:dyDescent="0.35">
      <c r="A9003" s="9">
        <v>12606</v>
      </c>
      <c r="B9003" s="9" t="s">
        <v>3234</v>
      </c>
      <c r="C9003" s="9" t="s">
        <v>39</v>
      </c>
      <c r="D9003" s="9">
        <v>2003</v>
      </c>
      <c r="E9003" s="9" t="s">
        <v>12</v>
      </c>
      <c r="F9003" s="9" t="s">
        <v>46</v>
      </c>
      <c r="G9003" s="9">
        <v>0.04</v>
      </c>
      <c r="H9003" s="9">
        <v>0.01</v>
      </c>
      <c r="I9003" s="9">
        <v>0</v>
      </c>
      <c r="J9003" s="9">
        <v>0</v>
      </c>
      <c r="K9003" s="9">
        <v>0.06</v>
      </c>
    </row>
    <row r="9004" spans="1:11" x14ac:dyDescent="0.35">
      <c r="A9004" s="10">
        <v>12607</v>
      </c>
      <c r="B9004" s="10" t="s">
        <v>626</v>
      </c>
      <c r="C9004" s="10" t="s">
        <v>94</v>
      </c>
      <c r="D9004" s="10">
        <v>2010</v>
      </c>
      <c r="E9004" s="10" t="s">
        <v>1</v>
      </c>
      <c r="F9004" s="10" t="s">
        <v>38</v>
      </c>
      <c r="G9004" s="10">
        <v>0</v>
      </c>
      <c r="H9004" s="10">
        <v>0.05</v>
      </c>
      <c r="I9004" s="10">
        <v>0</v>
      </c>
      <c r="J9004" s="10">
        <v>0.01</v>
      </c>
      <c r="K9004" s="10">
        <v>0.06</v>
      </c>
    </row>
    <row r="9005" spans="1:11" x14ac:dyDescent="0.35">
      <c r="A9005" s="9">
        <v>12608</v>
      </c>
      <c r="B9005" s="9" t="s">
        <v>5371</v>
      </c>
      <c r="C9005" s="9" t="s">
        <v>49</v>
      </c>
      <c r="D9005" s="9">
        <v>2007</v>
      </c>
      <c r="E9005" s="9" t="s">
        <v>5</v>
      </c>
      <c r="F9005" s="9" t="s">
        <v>5372</v>
      </c>
      <c r="G9005" s="9">
        <v>0.05</v>
      </c>
      <c r="H9005" s="9">
        <v>0</v>
      </c>
      <c r="I9005" s="9">
        <v>0</v>
      </c>
      <c r="J9005" s="9">
        <v>0</v>
      </c>
      <c r="K9005" s="9">
        <v>0.06</v>
      </c>
    </row>
    <row r="9006" spans="1:11" x14ac:dyDescent="0.35">
      <c r="A9006" s="10">
        <v>12609</v>
      </c>
      <c r="B9006" s="10" t="s">
        <v>1644</v>
      </c>
      <c r="C9006" s="10" t="s">
        <v>56</v>
      </c>
      <c r="D9006" s="10">
        <v>2014</v>
      </c>
      <c r="E9006" s="10" t="s">
        <v>10</v>
      </c>
      <c r="F9006" s="10" t="s">
        <v>1085</v>
      </c>
      <c r="G9006" s="10">
        <v>0.03</v>
      </c>
      <c r="H9006" s="10">
        <v>0</v>
      </c>
      <c r="I9006" s="10">
        <v>0.02</v>
      </c>
      <c r="J9006" s="10">
        <v>0.01</v>
      </c>
      <c r="K9006" s="10">
        <v>0.06</v>
      </c>
    </row>
    <row r="9007" spans="1:11" x14ac:dyDescent="0.35">
      <c r="A9007" s="9">
        <v>12610</v>
      </c>
      <c r="B9007" s="9" t="s">
        <v>5373</v>
      </c>
      <c r="C9007" s="9" t="s">
        <v>88</v>
      </c>
      <c r="D9007" s="9">
        <v>2014</v>
      </c>
      <c r="E9007" s="9" t="s">
        <v>4</v>
      </c>
      <c r="F9007" s="9" t="s">
        <v>75</v>
      </c>
      <c r="G9007" s="9">
        <v>0</v>
      </c>
      <c r="H9007" s="9">
        <v>0</v>
      </c>
      <c r="I9007" s="9">
        <v>0.06</v>
      </c>
      <c r="J9007" s="9">
        <v>0</v>
      </c>
      <c r="K9007" s="9">
        <v>0.06</v>
      </c>
    </row>
    <row r="9008" spans="1:11" x14ac:dyDescent="0.35">
      <c r="A9008" s="10">
        <v>12611</v>
      </c>
      <c r="B9008" s="10" t="s">
        <v>5374</v>
      </c>
      <c r="C9008" s="10" t="s">
        <v>44</v>
      </c>
      <c r="D9008" s="10">
        <v>2005</v>
      </c>
      <c r="E9008" s="10" t="s">
        <v>4</v>
      </c>
      <c r="F9008" s="10" t="s">
        <v>45</v>
      </c>
      <c r="G9008" s="10">
        <v>0.05</v>
      </c>
      <c r="H9008" s="10">
        <v>0</v>
      </c>
      <c r="I9008" s="10">
        <v>0</v>
      </c>
      <c r="J9008" s="10">
        <v>0</v>
      </c>
      <c r="K9008" s="10">
        <v>0.06</v>
      </c>
    </row>
    <row r="9009" spans="1:11" x14ac:dyDescent="0.35">
      <c r="A9009" s="9">
        <v>12612</v>
      </c>
      <c r="B9009" s="9" t="s">
        <v>5375</v>
      </c>
      <c r="C9009" s="9" t="s">
        <v>56</v>
      </c>
      <c r="D9009" s="9">
        <v>2014</v>
      </c>
      <c r="E9009" s="9" t="s">
        <v>11</v>
      </c>
      <c r="F9009" s="9" t="s">
        <v>75</v>
      </c>
      <c r="G9009" s="9">
        <v>0</v>
      </c>
      <c r="H9009" s="9">
        <v>0</v>
      </c>
      <c r="I9009" s="9">
        <v>0.06</v>
      </c>
      <c r="J9009" s="9">
        <v>0</v>
      </c>
      <c r="K9009" s="9">
        <v>0.06</v>
      </c>
    </row>
    <row r="9010" spans="1:11" x14ac:dyDescent="0.35">
      <c r="A9010" s="10">
        <v>12613</v>
      </c>
      <c r="B9010" s="10" t="s">
        <v>5376</v>
      </c>
      <c r="C9010" s="10" t="s">
        <v>34</v>
      </c>
      <c r="D9010" s="10">
        <v>2001</v>
      </c>
      <c r="E9010" s="10" t="s">
        <v>7</v>
      </c>
      <c r="F9010" s="10" t="s">
        <v>100</v>
      </c>
      <c r="G9010" s="10">
        <v>0.03</v>
      </c>
      <c r="H9010" s="10">
        <v>0.02</v>
      </c>
      <c r="I9010" s="10">
        <v>0</v>
      </c>
      <c r="J9010" s="10">
        <v>0.01</v>
      </c>
      <c r="K9010" s="10">
        <v>0.06</v>
      </c>
    </row>
    <row r="9011" spans="1:11" x14ac:dyDescent="0.35">
      <c r="A9011" s="9">
        <v>12614</v>
      </c>
      <c r="B9011" s="9" t="s">
        <v>5377</v>
      </c>
      <c r="C9011" s="9" t="s">
        <v>88</v>
      </c>
      <c r="D9011" s="9">
        <v>2014</v>
      </c>
      <c r="E9011" s="9" t="s">
        <v>4</v>
      </c>
      <c r="F9011" s="9" t="s">
        <v>814</v>
      </c>
      <c r="G9011" s="9">
        <v>0</v>
      </c>
      <c r="H9011" s="9">
        <v>0</v>
      </c>
      <c r="I9011" s="9">
        <v>0.06</v>
      </c>
      <c r="J9011" s="9">
        <v>0</v>
      </c>
      <c r="K9011" s="9">
        <v>0.06</v>
      </c>
    </row>
    <row r="9012" spans="1:11" x14ac:dyDescent="0.35">
      <c r="A9012" s="10">
        <v>12615</v>
      </c>
      <c r="B9012" s="10" t="s">
        <v>5378</v>
      </c>
      <c r="C9012" s="10" t="s">
        <v>49</v>
      </c>
      <c r="D9012" s="10">
        <v>2005</v>
      </c>
      <c r="E9012" s="10" t="s">
        <v>5</v>
      </c>
      <c r="F9012" s="10" t="s">
        <v>118</v>
      </c>
      <c r="G9012" s="10">
        <v>0.05</v>
      </c>
      <c r="H9012" s="10">
        <v>0</v>
      </c>
      <c r="I9012" s="10">
        <v>0</v>
      </c>
      <c r="J9012" s="10">
        <v>0</v>
      </c>
      <c r="K9012" s="10">
        <v>0.06</v>
      </c>
    </row>
    <row r="9013" spans="1:11" x14ac:dyDescent="0.35">
      <c r="A9013" s="9">
        <v>12616</v>
      </c>
      <c r="B9013" s="9" t="s">
        <v>5379</v>
      </c>
      <c r="C9013" s="9" t="s">
        <v>42</v>
      </c>
      <c r="D9013" s="9">
        <v>2010</v>
      </c>
      <c r="E9013" s="9" t="s">
        <v>6</v>
      </c>
      <c r="F9013" s="9" t="s">
        <v>466</v>
      </c>
      <c r="G9013" s="9">
        <v>0.06</v>
      </c>
      <c r="H9013" s="9">
        <v>0</v>
      </c>
      <c r="I9013" s="9">
        <v>0</v>
      </c>
      <c r="J9013" s="9">
        <v>0</v>
      </c>
      <c r="K9013" s="9">
        <v>0.06</v>
      </c>
    </row>
    <row r="9014" spans="1:11" x14ac:dyDescent="0.35">
      <c r="A9014" s="10">
        <v>12617</v>
      </c>
      <c r="B9014" s="10" t="s">
        <v>5380</v>
      </c>
      <c r="C9014" s="10" t="s">
        <v>42</v>
      </c>
      <c r="D9014" s="10">
        <v>2009</v>
      </c>
      <c r="E9014" s="10" t="s">
        <v>9</v>
      </c>
      <c r="F9014" s="10" t="s">
        <v>930</v>
      </c>
      <c r="G9014" s="10">
        <v>0.05</v>
      </c>
      <c r="H9014" s="10">
        <v>0</v>
      </c>
      <c r="I9014" s="10">
        <v>0</v>
      </c>
      <c r="J9014" s="10">
        <v>0</v>
      </c>
      <c r="K9014" s="10">
        <v>0.06</v>
      </c>
    </row>
    <row r="9015" spans="1:11" x14ac:dyDescent="0.35">
      <c r="A9015" s="9">
        <v>12618</v>
      </c>
      <c r="B9015" s="9" t="s">
        <v>5381</v>
      </c>
      <c r="C9015" s="9" t="s">
        <v>88</v>
      </c>
      <c r="D9015" s="9">
        <v>2016</v>
      </c>
      <c r="E9015" s="9" t="s">
        <v>9</v>
      </c>
      <c r="F9015" s="9" t="s">
        <v>75</v>
      </c>
      <c r="G9015" s="9">
        <v>0</v>
      </c>
      <c r="H9015" s="9">
        <v>0</v>
      </c>
      <c r="I9015" s="9">
        <v>0.06</v>
      </c>
      <c r="J9015" s="9">
        <v>0</v>
      </c>
      <c r="K9015" s="9">
        <v>0.06</v>
      </c>
    </row>
    <row r="9016" spans="1:11" x14ac:dyDescent="0.35">
      <c r="A9016" s="10">
        <v>12619</v>
      </c>
      <c r="B9016" s="10" t="s">
        <v>5382</v>
      </c>
      <c r="C9016" s="10" t="s">
        <v>34</v>
      </c>
      <c r="D9016" s="10">
        <v>2006</v>
      </c>
      <c r="E9016" s="10" t="s">
        <v>9</v>
      </c>
      <c r="F9016" s="10" t="s">
        <v>194</v>
      </c>
      <c r="G9016" s="10">
        <v>0</v>
      </c>
      <c r="H9016" s="10">
        <v>0</v>
      </c>
      <c r="I9016" s="10">
        <v>0.06</v>
      </c>
      <c r="J9016" s="10">
        <v>0</v>
      </c>
      <c r="K9016" s="10">
        <v>0.06</v>
      </c>
    </row>
    <row r="9017" spans="1:11" x14ac:dyDescent="0.35">
      <c r="A9017" s="9">
        <v>12620</v>
      </c>
      <c r="B9017" s="9" t="s">
        <v>5383</v>
      </c>
      <c r="C9017" s="9" t="s">
        <v>34</v>
      </c>
      <c r="D9017" s="9">
        <v>2004</v>
      </c>
      <c r="E9017" s="9" t="s">
        <v>1</v>
      </c>
      <c r="F9017" s="9" t="s">
        <v>45</v>
      </c>
      <c r="G9017" s="9">
        <v>0.03</v>
      </c>
      <c r="H9017" s="9">
        <v>0.02</v>
      </c>
      <c r="I9017" s="9">
        <v>0</v>
      </c>
      <c r="J9017" s="9">
        <v>0.01</v>
      </c>
      <c r="K9017" s="9">
        <v>0.06</v>
      </c>
    </row>
    <row r="9018" spans="1:11" x14ac:dyDescent="0.35">
      <c r="A9018" s="10">
        <v>12621</v>
      </c>
      <c r="B9018" s="10" t="s">
        <v>5384</v>
      </c>
      <c r="C9018" s="10" t="s">
        <v>49</v>
      </c>
      <c r="D9018" s="10">
        <v>2006</v>
      </c>
      <c r="E9018" s="10" t="s">
        <v>6</v>
      </c>
      <c r="F9018" s="10" t="s">
        <v>53</v>
      </c>
      <c r="G9018" s="10">
        <v>0</v>
      </c>
      <c r="H9018" s="10">
        <v>0</v>
      </c>
      <c r="I9018" s="10">
        <v>0.06</v>
      </c>
      <c r="J9018" s="10">
        <v>0</v>
      </c>
      <c r="K9018" s="10">
        <v>0.06</v>
      </c>
    </row>
    <row r="9019" spans="1:11" x14ac:dyDescent="0.35">
      <c r="A9019" s="9">
        <v>12622</v>
      </c>
      <c r="B9019" s="9" t="s">
        <v>5385</v>
      </c>
      <c r="C9019" s="9" t="s">
        <v>49</v>
      </c>
      <c r="D9019" s="9">
        <v>2008</v>
      </c>
      <c r="E9019" s="9" t="s">
        <v>11</v>
      </c>
      <c r="F9019" s="9" t="s">
        <v>38</v>
      </c>
      <c r="G9019" s="9">
        <v>0.03</v>
      </c>
      <c r="H9019" s="9">
        <v>0.02</v>
      </c>
      <c r="I9019" s="9">
        <v>0</v>
      </c>
      <c r="J9019" s="9">
        <v>0</v>
      </c>
      <c r="K9019" s="9">
        <v>0.06</v>
      </c>
    </row>
    <row r="9020" spans="1:11" x14ac:dyDescent="0.35">
      <c r="A9020" s="10">
        <v>12623</v>
      </c>
      <c r="B9020" s="10" t="s">
        <v>5386</v>
      </c>
      <c r="C9020" s="10" t="s">
        <v>49</v>
      </c>
      <c r="D9020" s="10">
        <v>2011</v>
      </c>
      <c r="E9020" s="10" t="s">
        <v>8</v>
      </c>
      <c r="F9020" s="10" t="s">
        <v>50</v>
      </c>
      <c r="G9020" s="10">
        <v>0.05</v>
      </c>
      <c r="H9020" s="10">
        <v>0</v>
      </c>
      <c r="I9020" s="10">
        <v>0</v>
      </c>
      <c r="J9020" s="10">
        <v>0</v>
      </c>
      <c r="K9020" s="10">
        <v>0.06</v>
      </c>
    </row>
    <row r="9021" spans="1:11" x14ac:dyDescent="0.35">
      <c r="A9021" s="9">
        <v>12624</v>
      </c>
      <c r="B9021" s="9" t="s">
        <v>5387</v>
      </c>
      <c r="C9021" s="9" t="s">
        <v>94</v>
      </c>
      <c r="D9021" s="9">
        <v>2007</v>
      </c>
      <c r="E9021" s="9" t="s">
        <v>7</v>
      </c>
      <c r="F9021" s="9" t="s">
        <v>67</v>
      </c>
      <c r="G9021" s="9">
        <v>0.01</v>
      </c>
      <c r="H9021" s="9">
        <v>0.04</v>
      </c>
      <c r="I9021" s="9">
        <v>0</v>
      </c>
      <c r="J9021" s="9">
        <v>0.01</v>
      </c>
      <c r="K9021" s="9">
        <v>0.06</v>
      </c>
    </row>
    <row r="9022" spans="1:11" x14ac:dyDescent="0.35">
      <c r="A9022" s="10">
        <v>12625</v>
      </c>
      <c r="B9022" s="10" t="s">
        <v>5388</v>
      </c>
      <c r="C9022" s="10" t="s">
        <v>36</v>
      </c>
      <c r="D9022" s="10">
        <v>2004</v>
      </c>
      <c r="E9022" s="10" t="s">
        <v>1</v>
      </c>
      <c r="F9022" s="10" t="s">
        <v>118</v>
      </c>
      <c r="G9022" s="10">
        <v>0.04</v>
      </c>
      <c r="H9022" s="10">
        <v>0.02</v>
      </c>
      <c r="I9022" s="10">
        <v>0</v>
      </c>
      <c r="J9022" s="10">
        <v>0</v>
      </c>
      <c r="K9022" s="10">
        <v>0.06</v>
      </c>
    </row>
    <row r="9023" spans="1:11" x14ac:dyDescent="0.35">
      <c r="A9023" s="9">
        <v>12626</v>
      </c>
      <c r="B9023" s="9" t="s">
        <v>5200</v>
      </c>
      <c r="C9023" s="9" t="s">
        <v>39</v>
      </c>
      <c r="D9023" s="9">
        <v>2004</v>
      </c>
      <c r="E9023" s="9" t="s">
        <v>9</v>
      </c>
      <c r="F9023" s="9" t="s">
        <v>59</v>
      </c>
      <c r="G9023" s="9">
        <v>0.04</v>
      </c>
      <c r="H9023" s="9">
        <v>0.01</v>
      </c>
      <c r="I9023" s="9">
        <v>0</v>
      </c>
      <c r="J9023" s="9">
        <v>0</v>
      </c>
      <c r="K9023" s="9">
        <v>0.06</v>
      </c>
    </row>
    <row r="9024" spans="1:11" x14ac:dyDescent="0.35">
      <c r="A9024" s="10">
        <v>12627</v>
      </c>
      <c r="B9024" s="10" t="s">
        <v>4499</v>
      </c>
      <c r="C9024" s="10" t="s">
        <v>44</v>
      </c>
      <c r="D9024" s="10">
        <v>2012</v>
      </c>
      <c r="E9024" s="10" t="s">
        <v>9</v>
      </c>
      <c r="F9024" s="10" t="s">
        <v>3743</v>
      </c>
      <c r="G9024" s="10">
        <v>0</v>
      </c>
      <c r="H9024" s="10">
        <v>0</v>
      </c>
      <c r="I9024" s="10">
        <v>0.06</v>
      </c>
      <c r="J9024" s="10">
        <v>0</v>
      </c>
      <c r="K9024" s="10">
        <v>0.06</v>
      </c>
    </row>
    <row r="9025" spans="1:11" x14ac:dyDescent="0.35">
      <c r="A9025" s="9">
        <v>12628</v>
      </c>
      <c r="B9025" s="9" t="s">
        <v>1668</v>
      </c>
      <c r="C9025" s="9" t="s">
        <v>42</v>
      </c>
      <c r="D9025" s="12" t="s">
        <v>145</v>
      </c>
      <c r="E9025" s="9" t="s">
        <v>9</v>
      </c>
      <c r="F9025" s="9" t="s">
        <v>46</v>
      </c>
      <c r="G9025" s="9">
        <v>0.05</v>
      </c>
      <c r="H9025" s="9">
        <v>0</v>
      </c>
      <c r="I9025" s="9">
        <v>0</v>
      </c>
      <c r="J9025" s="9">
        <v>0</v>
      </c>
      <c r="K9025" s="9">
        <v>0.06</v>
      </c>
    </row>
    <row r="9026" spans="1:11" x14ac:dyDescent="0.35">
      <c r="A9026" s="10">
        <v>12629</v>
      </c>
      <c r="B9026" s="10" t="s">
        <v>5389</v>
      </c>
      <c r="C9026" s="10" t="s">
        <v>49</v>
      </c>
      <c r="D9026" s="10">
        <v>2008</v>
      </c>
      <c r="E9026" s="10" t="s">
        <v>9</v>
      </c>
      <c r="F9026" s="10" t="s">
        <v>75</v>
      </c>
      <c r="G9026" s="10">
        <v>0</v>
      </c>
      <c r="H9026" s="10">
        <v>0</v>
      </c>
      <c r="I9026" s="10">
        <v>0.06</v>
      </c>
      <c r="J9026" s="10">
        <v>0</v>
      </c>
      <c r="K9026" s="10">
        <v>0.06</v>
      </c>
    </row>
    <row r="9027" spans="1:11" x14ac:dyDescent="0.35">
      <c r="A9027" s="9">
        <v>12630</v>
      </c>
      <c r="B9027" s="9" t="s">
        <v>5390</v>
      </c>
      <c r="C9027" s="9" t="s">
        <v>49</v>
      </c>
      <c r="D9027" s="9">
        <v>2008</v>
      </c>
      <c r="E9027" s="9" t="s">
        <v>12</v>
      </c>
      <c r="F9027" s="9" t="s">
        <v>75</v>
      </c>
      <c r="G9027" s="9">
        <v>0</v>
      </c>
      <c r="H9027" s="9">
        <v>0</v>
      </c>
      <c r="I9027" s="9">
        <v>0.06</v>
      </c>
      <c r="J9027" s="9">
        <v>0</v>
      </c>
      <c r="K9027" s="9">
        <v>0.06</v>
      </c>
    </row>
    <row r="9028" spans="1:11" x14ac:dyDescent="0.35">
      <c r="A9028" s="10">
        <v>12631</v>
      </c>
      <c r="B9028" s="10" t="s">
        <v>5391</v>
      </c>
      <c r="C9028" s="10" t="s">
        <v>34</v>
      </c>
      <c r="D9028" s="10">
        <v>2006</v>
      </c>
      <c r="E9028" s="10" t="s">
        <v>3</v>
      </c>
      <c r="F9028" s="10" t="s">
        <v>75</v>
      </c>
      <c r="G9028" s="10">
        <v>0.03</v>
      </c>
      <c r="H9028" s="10">
        <v>0.02</v>
      </c>
      <c r="I9028" s="10">
        <v>0</v>
      </c>
      <c r="J9028" s="10">
        <v>0.01</v>
      </c>
      <c r="K9028" s="10">
        <v>0.06</v>
      </c>
    </row>
    <row r="9029" spans="1:11" x14ac:dyDescent="0.35">
      <c r="A9029" s="9">
        <v>12632</v>
      </c>
      <c r="B9029" s="9" t="s">
        <v>5392</v>
      </c>
      <c r="C9029" s="9" t="s">
        <v>42</v>
      </c>
      <c r="D9029" s="9">
        <v>2011</v>
      </c>
      <c r="E9029" s="9" t="s">
        <v>2</v>
      </c>
      <c r="F9029" s="9" t="s">
        <v>266</v>
      </c>
      <c r="G9029" s="9">
        <v>0.05</v>
      </c>
      <c r="H9029" s="9">
        <v>0</v>
      </c>
      <c r="I9029" s="9">
        <v>0</v>
      </c>
      <c r="J9029" s="9">
        <v>0</v>
      </c>
      <c r="K9029" s="9">
        <v>0.06</v>
      </c>
    </row>
    <row r="9030" spans="1:11" x14ac:dyDescent="0.35">
      <c r="A9030" s="10">
        <v>12633</v>
      </c>
      <c r="B9030" s="10" t="s">
        <v>4242</v>
      </c>
      <c r="C9030" s="10" t="s">
        <v>69</v>
      </c>
      <c r="D9030" s="10">
        <v>2016</v>
      </c>
      <c r="E9030" s="10" t="s">
        <v>6</v>
      </c>
      <c r="F9030" s="10" t="s">
        <v>75</v>
      </c>
      <c r="G9030" s="10">
        <v>0</v>
      </c>
      <c r="H9030" s="10">
        <v>0</v>
      </c>
      <c r="I9030" s="10">
        <v>0.06</v>
      </c>
      <c r="J9030" s="10">
        <v>0</v>
      </c>
      <c r="K9030" s="10">
        <v>0.06</v>
      </c>
    </row>
    <row r="9031" spans="1:11" x14ac:dyDescent="0.35">
      <c r="A9031" s="9">
        <v>12634</v>
      </c>
      <c r="B9031" s="9" t="s">
        <v>5393</v>
      </c>
      <c r="C9031" s="9" t="s">
        <v>72</v>
      </c>
      <c r="D9031" s="9">
        <v>1999</v>
      </c>
      <c r="E9031" s="9" t="s">
        <v>9</v>
      </c>
      <c r="F9031" s="9" t="s">
        <v>394</v>
      </c>
      <c r="G9031" s="9">
        <v>0.03</v>
      </c>
      <c r="H9031" s="9">
        <v>0.02</v>
      </c>
      <c r="I9031" s="9">
        <v>0</v>
      </c>
      <c r="J9031" s="9">
        <v>0</v>
      </c>
      <c r="K9031" s="9">
        <v>0.06</v>
      </c>
    </row>
    <row r="9032" spans="1:11" x14ac:dyDescent="0.35">
      <c r="A9032" s="10">
        <v>12635</v>
      </c>
      <c r="B9032" s="10" t="s">
        <v>5394</v>
      </c>
      <c r="C9032" s="10" t="s">
        <v>72</v>
      </c>
      <c r="D9032" s="10">
        <v>1996</v>
      </c>
      <c r="E9032" s="10" t="s">
        <v>10</v>
      </c>
      <c r="F9032" s="10" t="s">
        <v>114</v>
      </c>
      <c r="G9032" s="10">
        <v>0.03</v>
      </c>
      <c r="H9032" s="10">
        <v>0.02</v>
      </c>
      <c r="I9032" s="10">
        <v>0</v>
      </c>
      <c r="J9032" s="10">
        <v>0</v>
      </c>
      <c r="K9032" s="10">
        <v>0.06</v>
      </c>
    </row>
    <row r="9033" spans="1:11" x14ac:dyDescent="0.35">
      <c r="A9033" s="9">
        <v>12636</v>
      </c>
      <c r="B9033" s="9" t="s">
        <v>3892</v>
      </c>
      <c r="C9033" s="9" t="s">
        <v>44</v>
      </c>
      <c r="D9033" s="9">
        <v>2012</v>
      </c>
      <c r="E9033" s="9" t="s">
        <v>9</v>
      </c>
      <c r="F9033" s="9" t="s">
        <v>75</v>
      </c>
      <c r="G9033" s="9">
        <v>0</v>
      </c>
      <c r="H9033" s="9">
        <v>0</v>
      </c>
      <c r="I9033" s="9">
        <v>0.06</v>
      </c>
      <c r="J9033" s="9">
        <v>0</v>
      </c>
      <c r="K9033" s="9">
        <v>0.06</v>
      </c>
    </row>
    <row r="9034" spans="1:11" x14ac:dyDescent="0.35">
      <c r="A9034" s="10">
        <v>12637</v>
      </c>
      <c r="B9034" s="10" t="s">
        <v>5395</v>
      </c>
      <c r="C9034" s="10" t="s">
        <v>100</v>
      </c>
      <c r="D9034" s="10">
        <v>1995</v>
      </c>
      <c r="E9034" s="10" t="s">
        <v>11</v>
      </c>
      <c r="F9034" s="10" t="s">
        <v>38</v>
      </c>
      <c r="G9034" s="10">
        <v>0</v>
      </c>
      <c r="H9034" s="10">
        <v>0</v>
      </c>
      <c r="I9034" s="10">
        <v>0.06</v>
      </c>
      <c r="J9034" s="10">
        <v>0</v>
      </c>
      <c r="K9034" s="10">
        <v>0.06</v>
      </c>
    </row>
    <row r="9035" spans="1:11" x14ac:dyDescent="0.35">
      <c r="A9035" s="9">
        <v>12638</v>
      </c>
      <c r="B9035" s="9" t="s">
        <v>5396</v>
      </c>
      <c r="C9035" s="9" t="s">
        <v>223</v>
      </c>
      <c r="D9035" s="9">
        <v>1989</v>
      </c>
      <c r="E9035" s="9" t="s">
        <v>5</v>
      </c>
      <c r="F9035" s="9" t="s">
        <v>5397</v>
      </c>
      <c r="G9035" s="9">
        <v>0.06</v>
      </c>
      <c r="H9035" s="9">
        <v>0</v>
      </c>
      <c r="I9035" s="9">
        <v>0</v>
      </c>
      <c r="J9035" s="9">
        <v>0</v>
      </c>
      <c r="K9035" s="9">
        <v>0.06</v>
      </c>
    </row>
    <row r="9036" spans="1:11" x14ac:dyDescent="0.35">
      <c r="A9036" s="10">
        <v>12639</v>
      </c>
      <c r="B9036" s="10" t="s">
        <v>5398</v>
      </c>
      <c r="C9036" s="10" t="s">
        <v>49</v>
      </c>
      <c r="D9036" s="10">
        <v>2010</v>
      </c>
      <c r="E9036" s="10" t="s">
        <v>6</v>
      </c>
      <c r="F9036" s="10" t="s">
        <v>75</v>
      </c>
      <c r="G9036" s="10">
        <v>0</v>
      </c>
      <c r="H9036" s="10">
        <v>0</v>
      </c>
      <c r="I9036" s="10">
        <v>0.06</v>
      </c>
      <c r="J9036" s="10">
        <v>0</v>
      </c>
      <c r="K9036" s="10">
        <v>0.06</v>
      </c>
    </row>
    <row r="9037" spans="1:11" x14ac:dyDescent="0.35">
      <c r="A9037" s="9">
        <v>12640</v>
      </c>
      <c r="B9037" s="9" t="s">
        <v>5399</v>
      </c>
      <c r="C9037" s="9" t="s">
        <v>69</v>
      </c>
      <c r="D9037" s="9">
        <v>2015</v>
      </c>
      <c r="E9037" s="9" t="s">
        <v>11</v>
      </c>
      <c r="F9037" s="9" t="s">
        <v>461</v>
      </c>
      <c r="G9037" s="9">
        <v>0.02</v>
      </c>
      <c r="H9037" s="9">
        <v>0.03</v>
      </c>
      <c r="I9037" s="9">
        <v>0</v>
      </c>
      <c r="J9037" s="9">
        <v>0.01</v>
      </c>
      <c r="K9037" s="9">
        <v>0.06</v>
      </c>
    </row>
    <row r="9038" spans="1:11" x14ac:dyDescent="0.35">
      <c r="A9038" s="10">
        <v>12641</v>
      </c>
      <c r="B9038" s="10" t="s">
        <v>5400</v>
      </c>
      <c r="C9038" s="10" t="s">
        <v>70</v>
      </c>
      <c r="D9038" s="10">
        <v>2010</v>
      </c>
      <c r="E9038" s="10" t="s">
        <v>7</v>
      </c>
      <c r="F9038" s="10" t="s">
        <v>43</v>
      </c>
      <c r="G9038" s="10">
        <v>0.05</v>
      </c>
      <c r="H9038" s="10">
        <v>0</v>
      </c>
      <c r="I9038" s="10">
        <v>0</v>
      </c>
      <c r="J9038" s="10">
        <v>0</v>
      </c>
      <c r="K9038" s="10">
        <v>0.06</v>
      </c>
    </row>
    <row r="9039" spans="1:11" x14ac:dyDescent="0.35">
      <c r="A9039" s="9">
        <v>12642</v>
      </c>
      <c r="B9039" s="9" t="s">
        <v>1090</v>
      </c>
      <c r="C9039" s="9" t="s">
        <v>70</v>
      </c>
      <c r="D9039" s="9">
        <v>2008</v>
      </c>
      <c r="E9039" s="9" t="s">
        <v>9</v>
      </c>
      <c r="F9039" s="9" t="s">
        <v>111</v>
      </c>
      <c r="G9039" s="9">
        <v>0.04</v>
      </c>
      <c r="H9039" s="9">
        <v>0</v>
      </c>
      <c r="I9039" s="9">
        <v>0.01</v>
      </c>
      <c r="J9039" s="9">
        <v>0</v>
      </c>
      <c r="K9039" s="9">
        <v>0.06</v>
      </c>
    </row>
    <row r="9040" spans="1:11" x14ac:dyDescent="0.35">
      <c r="A9040" s="10">
        <v>12643</v>
      </c>
      <c r="B9040" s="10" t="s">
        <v>3585</v>
      </c>
      <c r="C9040" s="10" t="s">
        <v>70</v>
      </c>
      <c r="D9040" s="10">
        <v>2007</v>
      </c>
      <c r="E9040" s="10" t="s">
        <v>7</v>
      </c>
      <c r="F9040" s="10" t="s">
        <v>43</v>
      </c>
      <c r="G9040" s="10">
        <v>0.05</v>
      </c>
      <c r="H9040" s="10">
        <v>0</v>
      </c>
      <c r="I9040" s="10">
        <v>0</v>
      </c>
      <c r="J9040" s="10">
        <v>0</v>
      </c>
      <c r="K9040" s="10">
        <v>0.06</v>
      </c>
    </row>
    <row r="9041" spans="1:11" x14ac:dyDescent="0.35">
      <c r="A9041" s="9">
        <v>12644</v>
      </c>
      <c r="B9041" s="9" t="s">
        <v>5401</v>
      </c>
      <c r="C9041" s="9" t="s">
        <v>36</v>
      </c>
      <c r="D9041" s="9">
        <v>2004</v>
      </c>
      <c r="E9041" s="9" t="s">
        <v>3</v>
      </c>
      <c r="F9041" s="9" t="s">
        <v>356</v>
      </c>
      <c r="G9041" s="9">
        <v>0.04</v>
      </c>
      <c r="H9041" s="9">
        <v>0.02</v>
      </c>
      <c r="I9041" s="9">
        <v>0</v>
      </c>
      <c r="J9041" s="9">
        <v>0</v>
      </c>
      <c r="K9041" s="9">
        <v>0.06</v>
      </c>
    </row>
    <row r="9042" spans="1:11" x14ac:dyDescent="0.35">
      <c r="A9042" s="10">
        <v>12645</v>
      </c>
      <c r="B9042" s="10" t="s">
        <v>5402</v>
      </c>
      <c r="C9042" s="10" t="s">
        <v>49</v>
      </c>
      <c r="D9042" s="10">
        <v>2012</v>
      </c>
      <c r="E9042" s="10" t="s">
        <v>5</v>
      </c>
      <c r="F9042" s="10" t="s">
        <v>63</v>
      </c>
      <c r="G9042" s="10">
        <v>0</v>
      </c>
      <c r="H9042" s="10">
        <v>0.05</v>
      </c>
      <c r="I9042" s="10">
        <v>0</v>
      </c>
      <c r="J9042" s="10">
        <v>0.01</v>
      </c>
      <c r="K9042" s="10">
        <v>0.06</v>
      </c>
    </row>
    <row r="9043" spans="1:11" x14ac:dyDescent="0.35">
      <c r="A9043" s="9">
        <v>12646</v>
      </c>
      <c r="B9043" s="9" t="s">
        <v>5403</v>
      </c>
      <c r="C9043" s="9" t="s">
        <v>102</v>
      </c>
      <c r="D9043" s="9">
        <v>2016</v>
      </c>
      <c r="E9043" s="9" t="s">
        <v>4</v>
      </c>
      <c r="F9043" s="9" t="s">
        <v>137</v>
      </c>
      <c r="G9043" s="9">
        <v>0</v>
      </c>
      <c r="H9043" s="9">
        <v>0</v>
      </c>
      <c r="I9043" s="9">
        <v>0.06</v>
      </c>
      <c r="J9043" s="9">
        <v>0</v>
      </c>
      <c r="K9043" s="9">
        <v>0.06</v>
      </c>
    </row>
    <row r="9044" spans="1:11" x14ac:dyDescent="0.35">
      <c r="A9044" s="10">
        <v>12647</v>
      </c>
      <c r="B9044" s="10" t="s">
        <v>423</v>
      </c>
      <c r="C9044" s="10" t="s">
        <v>34</v>
      </c>
      <c r="D9044" s="10">
        <v>2010</v>
      </c>
      <c r="E9044" s="10" t="s">
        <v>7</v>
      </c>
      <c r="F9044" s="10" t="s">
        <v>57</v>
      </c>
      <c r="G9044" s="10">
        <v>0.03</v>
      </c>
      <c r="H9044" s="10">
        <v>0.02</v>
      </c>
      <c r="I9044" s="10">
        <v>0</v>
      </c>
      <c r="J9044" s="10">
        <v>0.01</v>
      </c>
      <c r="K9044" s="10">
        <v>0.06</v>
      </c>
    </row>
    <row r="9045" spans="1:11" x14ac:dyDescent="0.35">
      <c r="A9045" s="9">
        <v>12648</v>
      </c>
      <c r="B9045" s="9" t="s">
        <v>3020</v>
      </c>
      <c r="C9045" s="9" t="s">
        <v>39</v>
      </c>
      <c r="D9045" s="9">
        <v>2005</v>
      </c>
      <c r="E9045" s="9" t="s">
        <v>8</v>
      </c>
      <c r="F9045" s="9" t="s">
        <v>271</v>
      </c>
      <c r="G9045" s="9">
        <v>0.04</v>
      </c>
      <c r="H9045" s="9">
        <v>0.01</v>
      </c>
      <c r="I9045" s="9">
        <v>0</v>
      </c>
      <c r="J9045" s="9">
        <v>0</v>
      </c>
      <c r="K9045" s="9">
        <v>0.06</v>
      </c>
    </row>
    <row r="9046" spans="1:11" x14ac:dyDescent="0.35">
      <c r="A9046" s="10">
        <v>12649</v>
      </c>
      <c r="B9046" s="10" t="s">
        <v>122</v>
      </c>
      <c r="C9046" s="10" t="s">
        <v>49</v>
      </c>
      <c r="D9046" s="10">
        <v>2007</v>
      </c>
      <c r="E9046" s="10" t="s">
        <v>1</v>
      </c>
      <c r="F9046" s="10" t="s">
        <v>61</v>
      </c>
      <c r="G9046" s="10">
        <v>0.05</v>
      </c>
      <c r="H9046" s="10">
        <v>0</v>
      </c>
      <c r="I9046" s="10">
        <v>0</v>
      </c>
      <c r="J9046" s="10">
        <v>0</v>
      </c>
      <c r="K9046" s="10">
        <v>0.06</v>
      </c>
    </row>
    <row r="9047" spans="1:11" x14ac:dyDescent="0.35">
      <c r="A9047" s="9">
        <v>12650</v>
      </c>
      <c r="B9047" s="9" t="s">
        <v>5404</v>
      </c>
      <c r="C9047" s="9" t="s">
        <v>34</v>
      </c>
      <c r="D9047" s="9">
        <v>2008</v>
      </c>
      <c r="E9047" s="9" t="s">
        <v>6</v>
      </c>
      <c r="F9047" s="9" t="s">
        <v>3864</v>
      </c>
      <c r="G9047" s="9">
        <v>0</v>
      </c>
      <c r="H9047" s="9">
        <v>0</v>
      </c>
      <c r="I9047" s="9">
        <v>0.06</v>
      </c>
      <c r="J9047" s="9">
        <v>0</v>
      </c>
      <c r="K9047" s="9">
        <v>0.06</v>
      </c>
    </row>
    <row r="9048" spans="1:11" x14ac:dyDescent="0.35">
      <c r="A9048" s="10">
        <v>12651</v>
      </c>
      <c r="B9048" s="10" t="s">
        <v>5405</v>
      </c>
      <c r="C9048" s="10" t="s">
        <v>80</v>
      </c>
      <c r="D9048" s="10">
        <v>1996</v>
      </c>
      <c r="E9048" s="10" t="s">
        <v>8</v>
      </c>
      <c r="F9048" s="10" t="s">
        <v>1261</v>
      </c>
      <c r="G9048" s="10">
        <v>0</v>
      </c>
      <c r="H9048" s="10">
        <v>0</v>
      </c>
      <c r="I9048" s="10">
        <v>0.06</v>
      </c>
      <c r="J9048" s="10">
        <v>0</v>
      </c>
      <c r="K9048" s="10">
        <v>0.06</v>
      </c>
    </row>
    <row r="9049" spans="1:11" x14ac:dyDescent="0.35">
      <c r="A9049" s="9">
        <v>12652</v>
      </c>
      <c r="B9049" s="9" t="s">
        <v>5406</v>
      </c>
      <c r="C9049" s="9" t="s">
        <v>44</v>
      </c>
      <c r="D9049" s="9">
        <v>2012</v>
      </c>
      <c r="E9049" s="9" t="s">
        <v>4</v>
      </c>
      <c r="F9049" s="9" t="s">
        <v>75</v>
      </c>
      <c r="G9049" s="9">
        <v>0</v>
      </c>
      <c r="H9049" s="9">
        <v>0</v>
      </c>
      <c r="I9049" s="9">
        <v>0.06</v>
      </c>
      <c r="J9049" s="9">
        <v>0</v>
      </c>
      <c r="K9049" s="9">
        <v>0.06</v>
      </c>
    </row>
    <row r="9050" spans="1:11" x14ac:dyDescent="0.35">
      <c r="A9050" s="10">
        <v>12653</v>
      </c>
      <c r="B9050" s="10" t="s">
        <v>5380</v>
      </c>
      <c r="C9050" s="10" t="s">
        <v>70</v>
      </c>
      <c r="D9050" s="10">
        <v>2009</v>
      </c>
      <c r="E9050" s="10" t="s">
        <v>9</v>
      </c>
      <c r="F9050" s="10" t="s">
        <v>930</v>
      </c>
      <c r="G9050" s="10">
        <v>0.05</v>
      </c>
      <c r="H9050" s="10">
        <v>0.01</v>
      </c>
      <c r="I9050" s="10">
        <v>0</v>
      </c>
      <c r="J9050" s="10">
        <v>0</v>
      </c>
      <c r="K9050" s="10">
        <v>0.06</v>
      </c>
    </row>
    <row r="9051" spans="1:11" x14ac:dyDescent="0.35">
      <c r="A9051" s="9">
        <v>12654</v>
      </c>
      <c r="B9051" s="9" t="s">
        <v>5407</v>
      </c>
      <c r="C9051" s="9" t="s">
        <v>47</v>
      </c>
      <c r="D9051" s="9">
        <v>1993</v>
      </c>
      <c r="E9051" s="9" t="s">
        <v>2</v>
      </c>
      <c r="F9051" s="9" t="s">
        <v>38</v>
      </c>
      <c r="G9051" s="9">
        <v>0</v>
      </c>
      <c r="H9051" s="9">
        <v>0</v>
      </c>
      <c r="I9051" s="9">
        <v>0.06</v>
      </c>
      <c r="J9051" s="9">
        <v>0</v>
      </c>
      <c r="K9051" s="9">
        <v>0.06</v>
      </c>
    </row>
    <row r="9052" spans="1:11" x14ac:dyDescent="0.35">
      <c r="A9052" s="10">
        <v>12655</v>
      </c>
      <c r="B9052" s="10" t="s">
        <v>5408</v>
      </c>
      <c r="C9052" s="10" t="s">
        <v>49</v>
      </c>
      <c r="D9052" s="10">
        <v>2006</v>
      </c>
      <c r="E9052" s="10" t="s">
        <v>5</v>
      </c>
      <c r="F9052" s="10" t="s">
        <v>38</v>
      </c>
      <c r="G9052" s="10">
        <v>0.05</v>
      </c>
      <c r="H9052" s="10">
        <v>0</v>
      </c>
      <c r="I9052" s="10">
        <v>0</v>
      </c>
      <c r="J9052" s="10">
        <v>0</v>
      </c>
      <c r="K9052" s="10">
        <v>0.06</v>
      </c>
    </row>
    <row r="9053" spans="1:11" x14ac:dyDescent="0.35">
      <c r="A9053" s="9">
        <v>12656</v>
      </c>
      <c r="B9053" s="9" t="s">
        <v>5409</v>
      </c>
      <c r="C9053" s="9" t="s">
        <v>72</v>
      </c>
      <c r="D9053" s="9">
        <v>1997</v>
      </c>
      <c r="E9053" s="9" t="s">
        <v>9</v>
      </c>
      <c r="F9053" s="9" t="s">
        <v>38</v>
      </c>
      <c r="G9053" s="9">
        <v>0.03</v>
      </c>
      <c r="H9053" s="9">
        <v>0.02</v>
      </c>
      <c r="I9053" s="9">
        <v>0</v>
      </c>
      <c r="J9053" s="9">
        <v>0</v>
      </c>
      <c r="K9053" s="9">
        <v>0.06</v>
      </c>
    </row>
    <row r="9054" spans="1:11" x14ac:dyDescent="0.35">
      <c r="A9054" s="10">
        <v>12657</v>
      </c>
      <c r="B9054" s="10" t="s">
        <v>245</v>
      </c>
      <c r="C9054" s="10" t="s">
        <v>94</v>
      </c>
      <c r="D9054" s="10">
        <v>2009</v>
      </c>
      <c r="E9054" s="10" t="s">
        <v>9</v>
      </c>
      <c r="F9054" s="10" t="s">
        <v>61</v>
      </c>
      <c r="G9054" s="10">
        <v>0</v>
      </c>
      <c r="H9054" s="10">
        <v>0.05</v>
      </c>
      <c r="I9054" s="10">
        <v>0</v>
      </c>
      <c r="J9054" s="10">
        <v>0.01</v>
      </c>
      <c r="K9054" s="10">
        <v>0.06</v>
      </c>
    </row>
    <row r="9055" spans="1:11" x14ac:dyDescent="0.35">
      <c r="A9055" s="9">
        <v>12658</v>
      </c>
      <c r="B9055" s="9" t="s">
        <v>5410</v>
      </c>
      <c r="C9055" s="9" t="s">
        <v>49</v>
      </c>
      <c r="D9055" s="9">
        <v>2010</v>
      </c>
      <c r="E9055" s="9" t="s">
        <v>4</v>
      </c>
      <c r="F9055" s="9" t="s">
        <v>1024</v>
      </c>
      <c r="G9055" s="9">
        <v>0</v>
      </c>
      <c r="H9055" s="9">
        <v>0</v>
      </c>
      <c r="I9055" s="9">
        <v>0.06</v>
      </c>
      <c r="J9055" s="9">
        <v>0</v>
      </c>
      <c r="K9055" s="9">
        <v>0.06</v>
      </c>
    </row>
    <row r="9056" spans="1:11" x14ac:dyDescent="0.35">
      <c r="A9056" s="10">
        <v>12659</v>
      </c>
      <c r="B9056" s="10" t="s">
        <v>1137</v>
      </c>
      <c r="C9056" s="10" t="s">
        <v>39</v>
      </c>
      <c r="D9056" s="10">
        <v>2002</v>
      </c>
      <c r="E9056" s="10" t="s">
        <v>11</v>
      </c>
      <c r="F9056" s="10" t="s">
        <v>50</v>
      </c>
      <c r="G9056" s="10">
        <v>0.04</v>
      </c>
      <c r="H9056" s="10">
        <v>0.01</v>
      </c>
      <c r="I9056" s="10">
        <v>0</v>
      </c>
      <c r="J9056" s="10">
        <v>0</v>
      </c>
      <c r="K9056" s="10">
        <v>0.06</v>
      </c>
    </row>
    <row r="9057" spans="1:11" x14ac:dyDescent="0.35">
      <c r="A9057" s="9">
        <v>12660</v>
      </c>
      <c r="B9057" s="9" t="s">
        <v>1897</v>
      </c>
      <c r="C9057" s="9" t="s">
        <v>70</v>
      </c>
      <c r="D9057" s="9">
        <v>2011</v>
      </c>
      <c r="E9057" s="9" t="s">
        <v>9</v>
      </c>
      <c r="F9057" s="9" t="s">
        <v>111</v>
      </c>
      <c r="G9057" s="9">
        <v>0</v>
      </c>
      <c r="H9057" s="9">
        <v>0.04</v>
      </c>
      <c r="I9057" s="9">
        <v>0.01</v>
      </c>
      <c r="J9057" s="9">
        <v>0.01</v>
      </c>
      <c r="K9057" s="9">
        <v>0.06</v>
      </c>
    </row>
    <row r="9058" spans="1:11" x14ac:dyDescent="0.35">
      <c r="A9058" s="10">
        <v>12661</v>
      </c>
      <c r="B9058" s="10" t="s">
        <v>5411</v>
      </c>
      <c r="C9058" s="10" t="s">
        <v>44</v>
      </c>
      <c r="D9058" s="10">
        <v>2007</v>
      </c>
      <c r="E9058" s="10" t="s">
        <v>10</v>
      </c>
      <c r="F9058" s="10" t="s">
        <v>5412</v>
      </c>
      <c r="G9058" s="10">
        <v>0</v>
      </c>
      <c r="H9058" s="10">
        <v>0</v>
      </c>
      <c r="I9058" s="10">
        <v>0.06</v>
      </c>
      <c r="J9058" s="10">
        <v>0</v>
      </c>
      <c r="K9058" s="10">
        <v>0.06</v>
      </c>
    </row>
    <row r="9059" spans="1:11" x14ac:dyDescent="0.35">
      <c r="A9059" s="9">
        <v>12662</v>
      </c>
      <c r="B9059" s="9" t="s">
        <v>5413</v>
      </c>
      <c r="C9059" s="9" t="s">
        <v>49</v>
      </c>
      <c r="D9059" s="9">
        <v>2005</v>
      </c>
      <c r="E9059" s="9" t="s">
        <v>7</v>
      </c>
      <c r="F9059" s="9" t="s">
        <v>466</v>
      </c>
      <c r="G9059" s="9">
        <v>0.05</v>
      </c>
      <c r="H9059" s="9">
        <v>0</v>
      </c>
      <c r="I9059" s="9">
        <v>0</v>
      </c>
      <c r="J9059" s="9">
        <v>0</v>
      </c>
      <c r="K9059" s="9">
        <v>0.06</v>
      </c>
    </row>
    <row r="9060" spans="1:11" x14ac:dyDescent="0.35">
      <c r="A9060" s="10">
        <v>12663</v>
      </c>
      <c r="B9060" s="10" t="s">
        <v>5414</v>
      </c>
      <c r="C9060" s="10" t="s">
        <v>34</v>
      </c>
      <c r="D9060" s="10">
        <v>2006</v>
      </c>
      <c r="E9060" s="10" t="s">
        <v>6</v>
      </c>
      <c r="F9060" s="10" t="s">
        <v>38</v>
      </c>
      <c r="G9060" s="10">
        <v>0.03</v>
      </c>
      <c r="H9060" s="10">
        <v>0.02</v>
      </c>
      <c r="I9060" s="10">
        <v>0</v>
      </c>
      <c r="J9060" s="10">
        <v>0.01</v>
      </c>
      <c r="K9060" s="10">
        <v>0.06</v>
      </c>
    </row>
    <row r="9061" spans="1:11" x14ac:dyDescent="0.35">
      <c r="A9061" s="9">
        <v>12664</v>
      </c>
      <c r="B9061" s="9" t="s">
        <v>5415</v>
      </c>
      <c r="C9061" s="9" t="s">
        <v>49</v>
      </c>
      <c r="D9061" s="9">
        <v>2007</v>
      </c>
      <c r="E9061" s="9" t="s">
        <v>10</v>
      </c>
      <c r="F9061" s="9" t="s">
        <v>772</v>
      </c>
      <c r="G9061" s="9">
        <v>0</v>
      </c>
      <c r="H9061" s="9">
        <v>0</v>
      </c>
      <c r="I9061" s="9">
        <v>0.06</v>
      </c>
      <c r="J9061" s="9">
        <v>0</v>
      </c>
      <c r="K9061" s="9">
        <v>0.06</v>
      </c>
    </row>
    <row r="9062" spans="1:11" x14ac:dyDescent="0.35">
      <c r="A9062" s="10">
        <v>12665</v>
      </c>
      <c r="B9062" s="10" t="s">
        <v>5416</v>
      </c>
      <c r="C9062" s="10" t="s">
        <v>49</v>
      </c>
      <c r="D9062" s="10">
        <v>2008</v>
      </c>
      <c r="E9062" s="10" t="s">
        <v>4</v>
      </c>
      <c r="F9062" s="10" t="s">
        <v>137</v>
      </c>
      <c r="G9062" s="10">
        <v>0</v>
      </c>
      <c r="H9062" s="10">
        <v>0</v>
      </c>
      <c r="I9062" s="10">
        <v>0.06</v>
      </c>
      <c r="J9062" s="10">
        <v>0</v>
      </c>
      <c r="K9062" s="10">
        <v>0.06</v>
      </c>
    </row>
    <row r="9063" spans="1:11" x14ac:dyDescent="0.35">
      <c r="A9063" s="9">
        <v>12666</v>
      </c>
      <c r="B9063" s="9" t="s">
        <v>5417</v>
      </c>
      <c r="C9063" s="9" t="s">
        <v>44</v>
      </c>
      <c r="D9063" s="9">
        <v>2011</v>
      </c>
      <c r="E9063" s="9" t="s">
        <v>11</v>
      </c>
      <c r="F9063" s="9" t="s">
        <v>84</v>
      </c>
      <c r="G9063" s="9">
        <v>0</v>
      </c>
      <c r="H9063" s="9">
        <v>0</v>
      </c>
      <c r="I9063" s="9">
        <v>0.06</v>
      </c>
      <c r="J9063" s="9">
        <v>0</v>
      </c>
      <c r="K9063" s="9">
        <v>0.06</v>
      </c>
    </row>
    <row r="9064" spans="1:11" x14ac:dyDescent="0.35">
      <c r="A9064" s="10">
        <v>12667</v>
      </c>
      <c r="B9064" s="10" t="s">
        <v>2740</v>
      </c>
      <c r="C9064" s="10" t="s">
        <v>39</v>
      </c>
      <c r="D9064" s="10">
        <v>2002</v>
      </c>
      <c r="E9064" s="10" t="s">
        <v>9</v>
      </c>
      <c r="F9064" s="10" t="s">
        <v>111</v>
      </c>
      <c r="G9064" s="10">
        <v>0.04</v>
      </c>
      <c r="H9064" s="10">
        <v>0.01</v>
      </c>
      <c r="I9064" s="10">
        <v>0</v>
      </c>
      <c r="J9064" s="10">
        <v>0</v>
      </c>
      <c r="K9064" s="10">
        <v>0.06</v>
      </c>
    </row>
    <row r="9065" spans="1:11" x14ac:dyDescent="0.35">
      <c r="A9065" s="9">
        <v>12668</v>
      </c>
      <c r="B9065" s="9" t="s">
        <v>5418</v>
      </c>
      <c r="C9065" s="9" t="s">
        <v>42</v>
      </c>
      <c r="D9065" s="12" t="s">
        <v>145</v>
      </c>
      <c r="E9065" s="9" t="s">
        <v>2</v>
      </c>
      <c r="F9065" s="9" t="s">
        <v>134</v>
      </c>
      <c r="G9065" s="9">
        <v>0.05</v>
      </c>
      <c r="H9065" s="9">
        <v>0</v>
      </c>
      <c r="I9065" s="9">
        <v>0</v>
      </c>
      <c r="J9065" s="9">
        <v>0</v>
      </c>
      <c r="K9065" s="9">
        <v>0.06</v>
      </c>
    </row>
    <row r="9066" spans="1:11" x14ac:dyDescent="0.35">
      <c r="A9066" s="10">
        <v>12669</v>
      </c>
      <c r="B9066" s="10" t="s">
        <v>5419</v>
      </c>
      <c r="C9066" s="10" t="s">
        <v>34</v>
      </c>
      <c r="D9066" s="10">
        <v>2006</v>
      </c>
      <c r="E9066" s="10" t="s">
        <v>7</v>
      </c>
      <c r="F9066" s="10" t="s">
        <v>50</v>
      </c>
      <c r="G9066" s="10">
        <v>0.03</v>
      </c>
      <c r="H9066" s="10">
        <v>0.02</v>
      </c>
      <c r="I9066" s="10">
        <v>0</v>
      </c>
      <c r="J9066" s="10">
        <v>0.01</v>
      </c>
      <c r="K9066" s="10">
        <v>0.06</v>
      </c>
    </row>
    <row r="9067" spans="1:11" x14ac:dyDescent="0.35">
      <c r="A9067" s="9">
        <v>12670</v>
      </c>
      <c r="B9067" s="9" t="s">
        <v>5420</v>
      </c>
      <c r="C9067" s="9" t="s">
        <v>34</v>
      </c>
      <c r="D9067" s="9">
        <v>2006</v>
      </c>
      <c r="E9067" s="9" t="s">
        <v>7</v>
      </c>
      <c r="F9067" s="9" t="s">
        <v>78</v>
      </c>
      <c r="G9067" s="9">
        <v>0.03</v>
      </c>
      <c r="H9067" s="9">
        <v>0.02</v>
      </c>
      <c r="I9067" s="9">
        <v>0</v>
      </c>
      <c r="J9067" s="9">
        <v>0.01</v>
      </c>
      <c r="K9067" s="9">
        <v>0.06</v>
      </c>
    </row>
    <row r="9068" spans="1:11" x14ac:dyDescent="0.35">
      <c r="A9068" s="10">
        <v>12671</v>
      </c>
      <c r="B9068" s="10" t="s">
        <v>5421</v>
      </c>
      <c r="C9068" s="10" t="s">
        <v>44</v>
      </c>
      <c r="D9068" s="10">
        <v>2005</v>
      </c>
      <c r="E9068" s="10" t="s">
        <v>4</v>
      </c>
      <c r="F9068" s="10" t="s">
        <v>244</v>
      </c>
      <c r="G9068" s="10">
        <v>0.05</v>
      </c>
      <c r="H9068" s="10">
        <v>0</v>
      </c>
      <c r="I9068" s="10">
        <v>0</v>
      </c>
      <c r="J9068" s="10">
        <v>0</v>
      </c>
      <c r="K9068" s="10">
        <v>0.06</v>
      </c>
    </row>
    <row r="9069" spans="1:11" x14ac:dyDescent="0.35">
      <c r="A9069" s="9">
        <v>12672</v>
      </c>
      <c r="B9069" s="9" t="s">
        <v>5422</v>
      </c>
      <c r="C9069" s="9" t="s">
        <v>126</v>
      </c>
      <c r="D9069" s="9">
        <v>1991</v>
      </c>
      <c r="E9069" s="9" t="s">
        <v>9</v>
      </c>
      <c r="F9069" s="9" t="s">
        <v>38</v>
      </c>
      <c r="G9069" s="9">
        <v>0</v>
      </c>
      <c r="H9069" s="9">
        <v>0</v>
      </c>
      <c r="I9069" s="9">
        <v>0.06</v>
      </c>
      <c r="J9069" s="9">
        <v>0</v>
      </c>
      <c r="K9069" s="9">
        <v>0.06</v>
      </c>
    </row>
    <row r="9070" spans="1:11" x14ac:dyDescent="0.35">
      <c r="A9070" s="10">
        <v>12673</v>
      </c>
      <c r="B9070" s="10" t="s">
        <v>5423</v>
      </c>
      <c r="C9070" s="10" t="s">
        <v>49</v>
      </c>
      <c r="D9070" s="10">
        <v>2010</v>
      </c>
      <c r="E9070" s="10" t="s">
        <v>11</v>
      </c>
      <c r="F9070" s="10" t="s">
        <v>38</v>
      </c>
      <c r="G9070" s="10">
        <v>0.05</v>
      </c>
      <c r="H9070" s="10">
        <v>0</v>
      </c>
      <c r="I9070" s="10">
        <v>0</v>
      </c>
      <c r="J9070" s="10">
        <v>0</v>
      </c>
      <c r="K9070" s="10">
        <v>0.06</v>
      </c>
    </row>
    <row r="9071" spans="1:11" x14ac:dyDescent="0.35">
      <c r="A9071" s="9">
        <v>12674</v>
      </c>
      <c r="B9071" s="9" t="s">
        <v>5424</v>
      </c>
      <c r="C9071" s="9" t="s">
        <v>94</v>
      </c>
      <c r="D9071" s="9">
        <v>2005</v>
      </c>
      <c r="E9071" s="9" t="s">
        <v>8</v>
      </c>
      <c r="F9071" s="9" t="s">
        <v>61</v>
      </c>
      <c r="G9071" s="9">
        <v>0.01</v>
      </c>
      <c r="H9071" s="9">
        <v>0.04</v>
      </c>
      <c r="I9071" s="9">
        <v>0</v>
      </c>
      <c r="J9071" s="9">
        <v>0.01</v>
      </c>
      <c r="K9071" s="9">
        <v>0.06</v>
      </c>
    </row>
    <row r="9072" spans="1:11" x14ac:dyDescent="0.35">
      <c r="A9072" s="10">
        <v>12675</v>
      </c>
      <c r="B9072" s="10" t="s">
        <v>5425</v>
      </c>
      <c r="C9072" s="10" t="s">
        <v>49</v>
      </c>
      <c r="D9072" s="10">
        <v>2011</v>
      </c>
      <c r="E9072" s="10" t="s">
        <v>2</v>
      </c>
      <c r="F9072" s="10" t="s">
        <v>63</v>
      </c>
      <c r="G9072" s="10">
        <v>0.04</v>
      </c>
      <c r="H9072" s="10">
        <v>0.02</v>
      </c>
      <c r="I9072" s="10">
        <v>0</v>
      </c>
      <c r="J9072" s="10">
        <v>0</v>
      </c>
      <c r="K9072" s="10">
        <v>0.06</v>
      </c>
    </row>
    <row r="9073" spans="1:11" x14ac:dyDescent="0.35">
      <c r="A9073" s="9">
        <v>12676</v>
      </c>
      <c r="B9073" s="9" t="s">
        <v>5426</v>
      </c>
      <c r="C9073" s="9" t="s">
        <v>149</v>
      </c>
      <c r="D9073" s="9">
        <v>2003</v>
      </c>
      <c r="E9073" s="9" t="s">
        <v>9</v>
      </c>
      <c r="F9073" s="9" t="s">
        <v>91</v>
      </c>
      <c r="G9073" s="9">
        <v>0.04</v>
      </c>
      <c r="H9073" s="9">
        <v>0.01</v>
      </c>
      <c r="I9073" s="9">
        <v>0</v>
      </c>
      <c r="J9073" s="9">
        <v>0</v>
      </c>
      <c r="K9073" s="9">
        <v>0.06</v>
      </c>
    </row>
    <row r="9074" spans="1:11" x14ac:dyDescent="0.35">
      <c r="A9074" s="10">
        <v>12677</v>
      </c>
      <c r="B9074" s="10" t="s">
        <v>2579</v>
      </c>
      <c r="C9074" s="10" t="s">
        <v>49</v>
      </c>
      <c r="D9074" s="10">
        <v>2008</v>
      </c>
      <c r="E9074" s="10" t="s">
        <v>1</v>
      </c>
      <c r="F9074" s="10" t="s">
        <v>52</v>
      </c>
      <c r="G9074" s="10">
        <v>0.05</v>
      </c>
      <c r="H9074" s="10">
        <v>0</v>
      </c>
      <c r="I9074" s="10">
        <v>0</v>
      </c>
      <c r="J9074" s="10">
        <v>0</v>
      </c>
      <c r="K9074" s="10">
        <v>0.06</v>
      </c>
    </row>
    <row r="9075" spans="1:11" x14ac:dyDescent="0.35">
      <c r="A9075" s="9">
        <v>12678</v>
      </c>
      <c r="B9075" s="9" t="s">
        <v>5427</v>
      </c>
      <c r="C9075" s="9" t="s">
        <v>49</v>
      </c>
      <c r="D9075" s="9">
        <v>2008</v>
      </c>
      <c r="E9075" s="9" t="s">
        <v>1</v>
      </c>
      <c r="F9075" s="9" t="s">
        <v>50</v>
      </c>
      <c r="G9075" s="9">
        <v>0.05</v>
      </c>
      <c r="H9075" s="9">
        <v>0</v>
      </c>
      <c r="I9075" s="9">
        <v>0</v>
      </c>
      <c r="J9075" s="9">
        <v>0</v>
      </c>
      <c r="K9075" s="9">
        <v>0.06</v>
      </c>
    </row>
    <row r="9076" spans="1:11" x14ac:dyDescent="0.35">
      <c r="A9076" s="10">
        <v>12679</v>
      </c>
      <c r="B9076" s="10" t="s">
        <v>5428</v>
      </c>
      <c r="C9076" s="10" t="s">
        <v>42</v>
      </c>
      <c r="D9076" s="10">
        <v>2009</v>
      </c>
      <c r="E9076" s="10" t="s">
        <v>1</v>
      </c>
      <c r="F9076" s="10" t="s">
        <v>1161</v>
      </c>
      <c r="G9076" s="10">
        <v>0.04</v>
      </c>
      <c r="H9076" s="10">
        <v>0.01</v>
      </c>
      <c r="I9076" s="10">
        <v>0</v>
      </c>
      <c r="J9076" s="10">
        <v>0</v>
      </c>
      <c r="K9076" s="10">
        <v>0.06</v>
      </c>
    </row>
    <row r="9077" spans="1:11" x14ac:dyDescent="0.35">
      <c r="A9077" s="9">
        <v>12680</v>
      </c>
      <c r="B9077" s="9" t="s">
        <v>101</v>
      </c>
      <c r="C9077" s="9" t="s">
        <v>183</v>
      </c>
      <c r="D9077" s="9">
        <v>2014</v>
      </c>
      <c r="E9077" s="9" t="s">
        <v>9</v>
      </c>
      <c r="F9077" s="9" t="s">
        <v>43</v>
      </c>
      <c r="G9077" s="9">
        <v>0.03</v>
      </c>
      <c r="H9077" s="9">
        <v>0.02</v>
      </c>
      <c r="I9077" s="9">
        <v>0</v>
      </c>
      <c r="J9077" s="9">
        <v>0</v>
      </c>
      <c r="K9077" s="9">
        <v>0.06</v>
      </c>
    </row>
    <row r="9078" spans="1:11" x14ac:dyDescent="0.35">
      <c r="A9078" s="10">
        <v>12681</v>
      </c>
      <c r="B9078" s="10" t="s">
        <v>5429</v>
      </c>
      <c r="C9078" s="10" t="s">
        <v>56</v>
      </c>
      <c r="D9078" s="10">
        <v>2015</v>
      </c>
      <c r="E9078" s="10" t="s">
        <v>11</v>
      </c>
      <c r="F9078" s="10" t="s">
        <v>174</v>
      </c>
      <c r="G9078" s="10">
        <v>0</v>
      </c>
      <c r="H9078" s="10">
        <v>0</v>
      </c>
      <c r="I9078" s="10">
        <v>0.06</v>
      </c>
      <c r="J9078" s="10">
        <v>0</v>
      </c>
      <c r="K9078" s="10">
        <v>0.06</v>
      </c>
    </row>
    <row r="9079" spans="1:11" x14ac:dyDescent="0.35">
      <c r="A9079" s="9">
        <v>12682</v>
      </c>
      <c r="B9079" s="9" t="s">
        <v>5430</v>
      </c>
      <c r="C9079" s="9" t="s">
        <v>72</v>
      </c>
      <c r="D9079" s="9">
        <v>1998</v>
      </c>
      <c r="E9079" s="9" t="s">
        <v>10</v>
      </c>
      <c r="F9079" s="9" t="s">
        <v>1251</v>
      </c>
      <c r="G9079" s="9">
        <v>0</v>
      </c>
      <c r="H9079" s="9">
        <v>0</v>
      </c>
      <c r="I9079" s="9">
        <v>0.05</v>
      </c>
      <c r="J9079" s="9">
        <v>0</v>
      </c>
      <c r="K9079" s="9">
        <v>0.06</v>
      </c>
    </row>
    <row r="9080" spans="1:11" x14ac:dyDescent="0.35">
      <c r="A9080" s="10">
        <v>12683</v>
      </c>
      <c r="B9080" s="10" t="s">
        <v>5431</v>
      </c>
      <c r="C9080" s="10" t="s">
        <v>49</v>
      </c>
      <c r="D9080" s="10">
        <v>2009</v>
      </c>
      <c r="E9080" s="10" t="s">
        <v>5</v>
      </c>
      <c r="F9080" s="10" t="s">
        <v>86</v>
      </c>
      <c r="G9080" s="10">
        <v>0.06</v>
      </c>
      <c r="H9080" s="10">
        <v>0</v>
      </c>
      <c r="I9080" s="10">
        <v>0</v>
      </c>
      <c r="J9080" s="10">
        <v>0</v>
      </c>
      <c r="K9080" s="10">
        <v>0.06</v>
      </c>
    </row>
    <row r="9081" spans="1:11" x14ac:dyDescent="0.35">
      <c r="A9081" s="9">
        <v>12684</v>
      </c>
      <c r="B9081" s="9" t="s">
        <v>5432</v>
      </c>
      <c r="C9081" s="9" t="s">
        <v>69</v>
      </c>
      <c r="D9081" s="9">
        <v>2008</v>
      </c>
      <c r="E9081" s="9" t="s">
        <v>9</v>
      </c>
      <c r="F9081" s="9" t="s">
        <v>45</v>
      </c>
      <c r="G9081" s="9">
        <v>0.05</v>
      </c>
      <c r="H9081" s="9">
        <v>0</v>
      </c>
      <c r="I9081" s="9">
        <v>0</v>
      </c>
      <c r="J9081" s="9">
        <v>0</v>
      </c>
      <c r="K9081" s="9">
        <v>0.06</v>
      </c>
    </row>
    <row r="9082" spans="1:11" x14ac:dyDescent="0.35">
      <c r="A9082" s="10">
        <v>12685</v>
      </c>
      <c r="B9082" s="10" t="s">
        <v>5433</v>
      </c>
      <c r="C9082" s="10" t="s">
        <v>88</v>
      </c>
      <c r="D9082" s="10">
        <v>2016</v>
      </c>
      <c r="E9082" s="10" t="s">
        <v>6</v>
      </c>
      <c r="F9082" s="10" t="s">
        <v>1139</v>
      </c>
      <c r="G9082" s="10">
        <v>0</v>
      </c>
      <c r="H9082" s="10">
        <v>0</v>
      </c>
      <c r="I9082" s="10">
        <v>0.06</v>
      </c>
      <c r="J9082" s="10">
        <v>0</v>
      </c>
      <c r="K9082" s="10">
        <v>0.06</v>
      </c>
    </row>
    <row r="9083" spans="1:11" x14ac:dyDescent="0.35">
      <c r="A9083" s="9">
        <v>12686</v>
      </c>
      <c r="B9083" s="9" t="s">
        <v>1107</v>
      </c>
      <c r="C9083" s="9" t="s">
        <v>94</v>
      </c>
      <c r="D9083" s="9">
        <v>2001</v>
      </c>
      <c r="E9083" s="9" t="s">
        <v>9</v>
      </c>
      <c r="F9083" s="9" t="s">
        <v>61</v>
      </c>
      <c r="G9083" s="9">
        <v>0.01</v>
      </c>
      <c r="H9083" s="9">
        <v>0.04</v>
      </c>
      <c r="I9083" s="9">
        <v>0</v>
      </c>
      <c r="J9083" s="9">
        <v>0.01</v>
      </c>
      <c r="K9083" s="9">
        <v>0.06</v>
      </c>
    </row>
    <row r="9084" spans="1:11" x14ac:dyDescent="0.35">
      <c r="A9084" s="10">
        <v>12687</v>
      </c>
      <c r="B9084" s="10" t="s">
        <v>5434</v>
      </c>
      <c r="C9084" s="10" t="s">
        <v>44</v>
      </c>
      <c r="D9084" s="10">
        <v>2009</v>
      </c>
      <c r="E9084" s="10" t="s">
        <v>1</v>
      </c>
      <c r="F9084" s="10" t="s">
        <v>57</v>
      </c>
      <c r="G9084" s="10">
        <v>0</v>
      </c>
      <c r="H9084" s="10">
        <v>0</v>
      </c>
      <c r="I9084" s="10">
        <v>0.06</v>
      </c>
      <c r="J9084" s="10">
        <v>0</v>
      </c>
      <c r="K9084" s="10">
        <v>0.06</v>
      </c>
    </row>
    <row r="9085" spans="1:11" x14ac:dyDescent="0.35">
      <c r="A9085" s="9">
        <v>12688</v>
      </c>
      <c r="B9085" s="9" t="s">
        <v>5435</v>
      </c>
      <c r="C9085" s="9" t="s">
        <v>49</v>
      </c>
      <c r="D9085" s="9">
        <v>2006</v>
      </c>
      <c r="E9085" s="9" t="s">
        <v>9</v>
      </c>
      <c r="F9085" s="9" t="s">
        <v>930</v>
      </c>
      <c r="G9085" s="9">
        <v>0.05</v>
      </c>
      <c r="H9085" s="9">
        <v>0</v>
      </c>
      <c r="I9085" s="9">
        <v>0</v>
      </c>
      <c r="J9085" s="9">
        <v>0</v>
      </c>
      <c r="K9085" s="9">
        <v>0.06</v>
      </c>
    </row>
    <row r="9086" spans="1:11" x14ac:dyDescent="0.35">
      <c r="A9086" s="10">
        <v>12689</v>
      </c>
      <c r="B9086" s="10" t="s">
        <v>2259</v>
      </c>
      <c r="C9086" s="10" t="s">
        <v>39</v>
      </c>
      <c r="D9086" s="10">
        <v>2004</v>
      </c>
      <c r="E9086" s="10" t="s">
        <v>9</v>
      </c>
      <c r="F9086" s="10" t="s">
        <v>61</v>
      </c>
      <c r="G9086" s="10">
        <v>0.04</v>
      </c>
      <c r="H9086" s="10">
        <v>0.01</v>
      </c>
      <c r="I9086" s="10">
        <v>0</v>
      </c>
      <c r="J9086" s="10">
        <v>0</v>
      </c>
      <c r="K9086" s="10">
        <v>0.06</v>
      </c>
    </row>
    <row r="9087" spans="1:11" x14ac:dyDescent="0.35">
      <c r="A9087" s="9">
        <v>12690</v>
      </c>
      <c r="B9087" s="9" t="s">
        <v>963</v>
      </c>
      <c r="C9087" s="9" t="s">
        <v>94</v>
      </c>
      <c r="D9087" s="9">
        <v>2014</v>
      </c>
      <c r="E9087" s="9" t="s">
        <v>9</v>
      </c>
      <c r="F9087" s="9" t="s">
        <v>137</v>
      </c>
      <c r="G9087" s="9">
        <v>0</v>
      </c>
      <c r="H9087" s="9">
        <v>0.05</v>
      </c>
      <c r="I9087" s="9">
        <v>0</v>
      </c>
      <c r="J9087" s="9">
        <v>0.01</v>
      </c>
      <c r="K9087" s="9">
        <v>0.06</v>
      </c>
    </row>
    <row r="9088" spans="1:11" x14ac:dyDescent="0.35">
      <c r="A9088" s="10">
        <v>12691</v>
      </c>
      <c r="B9088" s="10" t="s">
        <v>5436</v>
      </c>
      <c r="C9088" s="10" t="s">
        <v>102</v>
      </c>
      <c r="D9088" s="10">
        <v>2015</v>
      </c>
      <c r="E9088" s="10" t="s">
        <v>9</v>
      </c>
      <c r="F9088" s="10" t="s">
        <v>111</v>
      </c>
      <c r="G9088" s="10">
        <v>0.01</v>
      </c>
      <c r="H9088" s="10">
        <v>0</v>
      </c>
      <c r="I9088" s="10">
        <v>0.05</v>
      </c>
      <c r="J9088" s="10">
        <v>0</v>
      </c>
      <c r="K9088" s="10">
        <v>0.06</v>
      </c>
    </row>
    <row r="9089" spans="1:11" x14ac:dyDescent="0.35">
      <c r="A9089" s="9">
        <v>12692</v>
      </c>
      <c r="B9089" s="9" t="s">
        <v>5437</v>
      </c>
      <c r="C9089" s="9" t="s">
        <v>49</v>
      </c>
      <c r="D9089" s="9">
        <v>2011</v>
      </c>
      <c r="E9089" s="9" t="s">
        <v>6</v>
      </c>
      <c r="F9089" s="9" t="s">
        <v>279</v>
      </c>
      <c r="G9089" s="9">
        <v>0</v>
      </c>
      <c r="H9089" s="9">
        <v>0.05</v>
      </c>
      <c r="I9089" s="9">
        <v>0</v>
      </c>
      <c r="J9089" s="9">
        <v>0.01</v>
      </c>
      <c r="K9089" s="9">
        <v>0.06</v>
      </c>
    </row>
    <row r="9090" spans="1:11" x14ac:dyDescent="0.35">
      <c r="A9090" s="10">
        <v>12693</v>
      </c>
      <c r="B9090" s="10" t="s">
        <v>5438</v>
      </c>
      <c r="C9090" s="10" t="s">
        <v>49</v>
      </c>
      <c r="D9090" s="10">
        <v>2008</v>
      </c>
      <c r="E9090" s="10" t="s">
        <v>8</v>
      </c>
      <c r="F9090" s="10" t="s">
        <v>4867</v>
      </c>
      <c r="G9090" s="10">
        <v>0.05</v>
      </c>
      <c r="H9090" s="10">
        <v>0</v>
      </c>
      <c r="I9090" s="10">
        <v>0</v>
      </c>
      <c r="J9090" s="10">
        <v>0</v>
      </c>
      <c r="K9090" s="10">
        <v>0.06</v>
      </c>
    </row>
    <row r="9091" spans="1:11" x14ac:dyDescent="0.35">
      <c r="A9091" s="9">
        <v>12694</v>
      </c>
      <c r="B9091" s="9" t="s">
        <v>4792</v>
      </c>
      <c r="C9091" s="9" t="s">
        <v>102</v>
      </c>
      <c r="D9091" s="9">
        <v>2015</v>
      </c>
      <c r="E9091" s="9" t="s">
        <v>11</v>
      </c>
      <c r="F9091" s="9" t="s">
        <v>2903</v>
      </c>
      <c r="G9091" s="9">
        <v>0</v>
      </c>
      <c r="H9091" s="9">
        <v>0</v>
      </c>
      <c r="I9091" s="9">
        <v>0.06</v>
      </c>
      <c r="J9091" s="9">
        <v>0</v>
      </c>
      <c r="K9091" s="9">
        <v>0.06</v>
      </c>
    </row>
    <row r="9092" spans="1:11" x14ac:dyDescent="0.35">
      <c r="A9092" s="10">
        <v>12695</v>
      </c>
      <c r="B9092" s="10" t="s">
        <v>5439</v>
      </c>
      <c r="C9092" s="10" t="s">
        <v>70</v>
      </c>
      <c r="D9092" s="10">
        <v>2013</v>
      </c>
      <c r="E9092" s="10" t="s">
        <v>3</v>
      </c>
      <c r="F9092" s="10" t="s">
        <v>98</v>
      </c>
      <c r="G9092" s="10">
        <v>0.04</v>
      </c>
      <c r="H9092" s="10">
        <v>0.01</v>
      </c>
      <c r="I9092" s="10">
        <v>0</v>
      </c>
      <c r="J9092" s="10">
        <v>0</v>
      </c>
      <c r="K9092" s="10">
        <v>0.06</v>
      </c>
    </row>
    <row r="9093" spans="1:11" x14ac:dyDescent="0.35">
      <c r="A9093" s="9">
        <v>12696</v>
      </c>
      <c r="B9093" s="9" t="s">
        <v>5440</v>
      </c>
      <c r="C9093" s="9" t="s">
        <v>80</v>
      </c>
      <c r="D9093" s="9">
        <v>1998</v>
      </c>
      <c r="E9093" s="9" t="s">
        <v>2</v>
      </c>
      <c r="F9093" s="9" t="s">
        <v>46</v>
      </c>
      <c r="G9093" s="9">
        <v>0</v>
      </c>
      <c r="H9093" s="9">
        <v>0</v>
      </c>
      <c r="I9093" s="9">
        <v>0.06</v>
      </c>
      <c r="J9093" s="9">
        <v>0</v>
      </c>
      <c r="K9093" s="9">
        <v>0.06</v>
      </c>
    </row>
    <row r="9094" spans="1:11" x14ac:dyDescent="0.35">
      <c r="A9094" s="10">
        <v>12697</v>
      </c>
      <c r="B9094" s="10" t="s">
        <v>5441</v>
      </c>
      <c r="C9094" s="10" t="s">
        <v>34</v>
      </c>
      <c r="D9094" s="10">
        <v>2007</v>
      </c>
      <c r="E9094" s="10" t="s">
        <v>4</v>
      </c>
      <c r="F9094" s="10" t="s">
        <v>174</v>
      </c>
      <c r="G9094" s="10">
        <v>0.03</v>
      </c>
      <c r="H9094" s="10">
        <v>0.02</v>
      </c>
      <c r="I9094" s="10">
        <v>0</v>
      </c>
      <c r="J9094" s="10">
        <v>0.01</v>
      </c>
      <c r="K9094" s="10">
        <v>0.06</v>
      </c>
    </row>
    <row r="9095" spans="1:11" x14ac:dyDescent="0.35">
      <c r="A9095" s="9">
        <v>12698</v>
      </c>
      <c r="B9095" s="9" t="s">
        <v>5442</v>
      </c>
      <c r="C9095" s="9" t="s">
        <v>49</v>
      </c>
      <c r="D9095" s="9">
        <v>2010</v>
      </c>
      <c r="E9095" s="9" t="s">
        <v>9</v>
      </c>
      <c r="F9095" s="9" t="s">
        <v>772</v>
      </c>
      <c r="G9095" s="9">
        <v>0</v>
      </c>
      <c r="H9095" s="9">
        <v>0</v>
      </c>
      <c r="I9095" s="9">
        <v>0.06</v>
      </c>
      <c r="J9095" s="9">
        <v>0</v>
      </c>
      <c r="K9095" s="9">
        <v>0.06</v>
      </c>
    </row>
    <row r="9096" spans="1:11" x14ac:dyDescent="0.35">
      <c r="A9096" s="10">
        <v>12699</v>
      </c>
      <c r="B9096" s="10" t="s">
        <v>5443</v>
      </c>
      <c r="C9096" s="10" t="s">
        <v>72</v>
      </c>
      <c r="D9096" s="10">
        <v>1999</v>
      </c>
      <c r="E9096" s="10" t="s">
        <v>1</v>
      </c>
      <c r="F9096" s="10" t="s">
        <v>251</v>
      </c>
      <c r="G9096" s="10">
        <v>0.03</v>
      </c>
      <c r="H9096" s="10">
        <v>0.02</v>
      </c>
      <c r="I9096" s="10">
        <v>0</v>
      </c>
      <c r="J9096" s="10">
        <v>0</v>
      </c>
      <c r="K9096" s="10">
        <v>0.06</v>
      </c>
    </row>
    <row r="9097" spans="1:11" x14ac:dyDescent="0.35">
      <c r="A9097" s="9">
        <v>12700</v>
      </c>
      <c r="B9097" s="9" t="s">
        <v>5444</v>
      </c>
      <c r="C9097" s="9" t="s">
        <v>36</v>
      </c>
      <c r="D9097" s="9">
        <v>2001</v>
      </c>
      <c r="E9097" s="9" t="s">
        <v>4</v>
      </c>
      <c r="F9097" s="9" t="s">
        <v>38</v>
      </c>
      <c r="G9097" s="9">
        <v>0.04</v>
      </c>
      <c r="H9097" s="9">
        <v>0.02</v>
      </c>
      <c r="I9097" s="9">
        <v>0</v>
      </c>
      <c r="J9097" s="9">
        <v>0</v>
      </c>
      <c r="K9097" s="9">
        <v>0.06</v>
      </c>
    </row>
    <row r="9098" spans="1:11" x14ac:dyDescent="0.35">
      <c r="A9098" s="10">
        <v>12701</v>
      </c>
      <c r="B9098" s="10" t="s">
        <v>5445</v>
      </c>
      <c r="C9098" s="10" t="s">
        <v>72</v>
      </c>
      <c r="D9098" s="10">
        <v>2000</v>
      </c>
      <c r="E9098" s="10" t="s">
        <v>9</v>
      </c>
      <c r="F9098" s="10" t="s">
        <v>225</v>
      </c>
      <c r="G9098" s="10">
        <v>0.03</v>
      </c>
      <c r="H9098" s="10">
        <v>0.02</v>
      </c>
      <c r="I9098" s="10">
        <v>0</v>
      </c>
      <c r="J9098" s="10">
        <v>0</v>
      </c>
      <c r="K9098" s="10">
        <v>0.06</v>
      </c>
    </row>
    <row r="9099" spans="1:11" x14ac:dyDescent="0.35">
      <c r="A9099" s="9">
        <v>12702</v>
      </c>
      <c r="B9099" s="9" t="s">
        <v>4895</v>
      </c>
      <c r="C9099" s="9" t="s">
        <v>47</v>
      </c>
      <c r="D9099" s="9">
        <v>1992</v>
      </c>
      <c r="E9099" s="9" t="s">
        <v>10</v>
      </c>
      <c r="F9099" s="9" t="s">
        <v>38</v>
      </c>
      <c r="G9099" s="9">
        <v>0</v>
      </c>
      <c r="H9099" s="9">
        <v>0</v>
      </c>
      <c r="I9099" s="9">
        <v>0.06</v>
      </c>
      <c r="J9099" s="9">
        <v>0</v>
      </c>
      <c r="K9099" s="9">
        <v>0.06</v>
      </c>
    </row>
    <row r="9100" spans="1:11" x14ac:dyDescent="0.35">
      <c r="A9100" s="10">
        <v>12703</v>
      </c>
      <c r="B9100" s="10" t="s">
        <v>5446</v>
      </c>
      <c r="C9100" s="10" t="s">
        <v>34</v>
      </c>
      <c r="D9100" s="10">
        <v>2002</v>
      </c>
      <c r="E9100" s="10" t="s">
        <v>1</v>
      </c>
      <c r="F9100" s="10" t="s">
        <v>5447</v>
      </c>
      <c r="G9100" s="10">
        <v>0</v>
      </c>
      <c r="H9100" s="10">
        <v>0</v>
      </c>
      <c r="I9100" s="10">
        <v>0.06</v>
      </c>
      <c r="J9100" s="10">
        <v>0</v>
      </c>
      <c r="K9100" s="10">
        <v>0.06</v>
      </c>
    </row>
    <row r="9101" spans="1:11" x14ac:dyDescent="0.35">
      <c r="A9101" s="9">
        <v>12704</v>
      </c>
      <c r="B9101" s="9" t="s">
        <v>5448</v>
      </c>
      <c r="C9101" s="9" t="s">
        <v>42</v>
      </c>
      <c r="D9101" s="9">
        <v>2008</v>
      </c>
      <c r="E9101" s="9" t="s">
        <v>6</v>
      </c>
      <c r="F9101" s="9" t="s">
        <v>76</v>
      </c>
      <c r="G9101" s="9">
        <v>0.03</v>
      </c>
      <c r="H9101" s="9">
        <v>0.03</v>
      </c>
      <c r="I9101" s="9">
        <v>0</v>
      </c>
      <c r="J9101" s="9">
        <v>0.01</v>
      </c>
      <c r="K9101" s="9">
        <v>0.06</v>
      </c>
    </row>
    <row r="9102" spans="1:11" x14ac:dyDescent="0.35">
      <c r="A9102" s="10">
        <v>12705</v>
      </c>
      <c r="B9102" s="10" t="s">
        <v>5449</v>
      </c>
      <c r="C9102" s="10" t="s">
        <v>94</v>
      </c>
      <c r="D9102" s="10">
        <v>2009</v>
      </c>
      <c r="E9102" s="10" t="s">
        <v>2</v>
      </c>
      <c r="F9102" s="10" t="s">
        <v>61</v>
      </c>
      <c r="G9102" s="10">
        <v>0</v>
      </c>
      <c r="H9102" s="10">
        <v>0.05</v>
      </c>
      <c r="I9102" s="10">
        <v>0</v>
      </c>
      <c r="J9102" s="10">
        <v>0.01</v>
      </c>
      <c r="K9102" s="10">
        <v>0.06</v>
      </c>
    </row>
    <row r="9103" spans="1:11" x14ac:dyDescent="0.35">
      <c r="A9103" s="9">
        <v>12706</v>
      </c>
      <c r="B9103" s="9" t="s">
        <v>5450</v>
      </c>
      <c r="C9103" s="9" t="s">
        <v>44</v>
      </c>
      <c r="D9103" s="9">
        <v>2006</v>
      </c>
      <c r="E9103" s="9" t="s">
        <v>4</v>
      </c>
      <c r="F9103" s="9" t="s">
        <v>118</v>
      </c>
      <c r="G9103" s="9">
        <v>0.05</v>
      </c>
      <c r="H9103" s="9">
        <v>0</v>
      </c>
      <c r="I9103" s="9">
        <v>0</v>
      </c>
      <c r="J9103" s="9">
        <v>0</v>
      </c>
      <c r="K9103" s="9">
        <v>0.06</v>
      </c>
    </row>
    <row r="9104" spans="1:11" x14ac:dyDescent="0.35">
      <c r="A9104" s="10">
        <v>12707</v>
      </c>
      <c r="B9104" s="10" t="s">
        <v>2789</v>
      </c>
      <c r="C9104" s="10" t="s">
        <v>36</v>
      </c>
      <c r="D9104" s="10">
        <v>2003</v>
      </c>
      <c r="E9104" s="10" t="s">
        <v>9</v>
      </c>
      <c r="F9104" s="10" t="s">
        <v>118</v>
      </c>
      <c r="G9104" s="10">
        <v>0.04</v>
      </c>
      <c r="H9104" s="10">
        <v>0.02</v>
      </c>
      <c r="I9104" s="10">
        <v>0</v>
      </c>
      <c r="J9104" s="10">
        <v>0</v>
      </c>
      <c r="K9104" s="10">
        <v>0.06</v>
      </c>
    </row>
    <row r="9105" spans="1:11" x14ac:dyDescent="0.35">
      <c r="A9105" s="9">
        <v>12708</v>
      </c>
      <c r="B9105" s="9" t="s">
        <v>5451</v>
      </c>
      <c r="C9105" s="9" t="s">
        <v>44</v>
      </c>
      <c r="D9105" s="9">
        <v>2006</v>
      </c>
      <c r="E9105" s="9" t="s">
        <v>6</v>
      </c>
      <c r="F9105" s="9" t="s">
        <v>46</v>
      </c>
      <c r="G9105" s="9">
        <v>0</v>
      </c>
      <c r="H9105" s="9">
        <v>0</v>
      </c>
      <c r="I9105" s="9">
        <v>0.06</v>
      </c>
      <c r="J9105" s="9">
        <v>0</v>
      </c>
      <c r="K9105" s="9">
        <v>0.06</v>
      </c>
    </row>
    <row r="9106" spans="1:11" x14ac:dyDescent="0.35">
      <c r="A9106" s="10">
        <v>12709</v>
      </c>
      <c r="B9106" s="10" t="s">
        <v>5075</v>
      </c>
      <c r="C9106" s="10" t="s">
        <v>69</v>
      </c>
      <c r="D9106" s="10">
        <v>2011</v>
      </c>
      <c r="E9106" s="10" t="s">
        <v>3</v>
      </c>
      <c r="F9106" s="10" t="s">
        <v>4073</v>
      </c>
      <c r="G9106" s="10">
        <v>0.05</v>
      </c>
      <c r="H9106" s="10">
        <v>0</v>
      </c>
      <c r="I9106" s="10">
        <v>0</v>
      </c>
      <c r="J9106" s="10">
        <v>0.01</v>
      </c>
      <c r="K9106" s="10">
        <v>0.06</v>
      </c>
    </row>
    <row r="9107" spans="1:11" x14ac:dyDescent="0.35">
      <c r="A9107" s="9">
        <v>12710</v>
      </c>
      <c r="B9107" s="9" t="s">
        <v>5452</v>
      </c>
      <c r="C9107" s="9" t="s">
        <v>34</v>
      </c>
      <c r="D9107" s="9">
        <v>2000</v>
      </c>
      <c r="E9107" s="9" t="s">
        <v>1</v>
      </c>
      <c r="F9107" s="9" t="s">
        <v>111</v>
      </c>
      <c r="G9107" s="9">
        <v>0</v>
      </c>
      <c r="H9107" s="9">
        <v>0</v>
      </c>
      <c r="I9107" s="9">
        <v>0.06</v>
      </c>
      <c r="J9107" s="9">
        <v>0</v>
      </c>
      <c r="K9107" s="9">
        <v>0.06</v>
      </c>
    </row>
    <row r="9108" spans="1:11" x14ac:dyDescent="0.35">
      <c r="A9108" s="10">
        <v>12711</v>
      </c>
      <c r="B9108" s="10" t="s">
        <v>5453</v>
      </c>
      <c r="C9108" s="10" t="s">
        <v>70</v>
      </c>
      <c r="D9108" s="11" t="s">
        <v>145</v>
      </c>
      <c r="E9108" s="10" t="s">
        <v>8</v>
      </c>
      <c r="F9108" s="10" t="s">
        <v>75</v>
      </c>
      <c r="G9108" s="10">
        <v>0</v>
      </c>
      <c r="H9108" s="10">
        <v>0</v>
      </c>
      <c r="I9108" s="10">
        <v>0.06</v>
      </c>
      <c r="J9108" s="10">
        <v>0</v>
      </c>
      <c r="K9108" s="10">
        <v>0.06</v>
      </c>
    </row>
    <row r="9109" spans="1:11" x14ac:dyDescent="0.35">
      <c r="A9109" s="9">
        <v>12712</v>
      </c>
      <c r="B9109" s="9" t="s">
        <v>3669</v>
      </c>
      <c r="C9109" s="9" t="s">
        <v>39</v>
      </c>
      <c r="D9109" s="9">
        <v>2005</v>
      </c>
      <c r="E9109" s="9" t="s">
        <v>9</v>
      </c>
      <c r="F9109" s="9" t="s">
        <v>177</v>
      </c>
      <c r="G9109" s="9">
        <v>0.04</v>
      </c>
      <c r="H9109" s="9">
        <v>0.01</v>
      </c>
      <c r="I9109" s="9">
        <v>0</v>
      </c>
      <c r="J9109" s="9">
        <v>0</v>
      </c>
      <c r="K9109" s="9">
        <v>0.06</v>
      </c>
    </row>
    <row r="9110" spans="1:11" x14ac:dyDescent="0.35">
      <c r="A9110" s="10">
        <v>12713</v>
      </c>
      <c r="B9110" s="10" t="s">
        <v>5454</v>
      </c>
      <c r="C9110" s="10" t="s">
        <v>56</v>
      </c>
      <c r="D9110" s="10">
        <v>2014</v>
      </c>
      <c r="E9110" s="10" t="s">
        <v>4</v>
      </c>
      <c r="F9110" s="10" t="s">
        <v>137</v>
      </c>
      <c r="G9110" s="10">
        <v>0</v>
      </c>
      <c r="H9110" s="10">
        <v>0</v>
      </c>
      <c r="I9110" s="10">
        <v>0.06</v>
      </c>
      <c r="J9110" s="10">
        <v>0</v>
      </c>
      <c r="K9110" s="10">
        <v>0.06</v>
      </c>
    </row>
    <row r="9111" spans="1:11" x14ac:dyDescent="0.35">
      <c r="A9111" s="9">
        <v>12714</v>
      </c>
      <c r="B9111" s="9" t="s">
        <v>1216</v>
      </c>
      <c r="C9111" s="9" t="s">
        <v>149</v>
      </c>
      <c r="D9111" s="9">
        <v>2006</v>
      </c>
      <c r="E9111" s="9" t="s">
        <v>9</v>
      </c>
      <c r="F9111" s="9" t="s">
        <v>50</v>
      </c>
      <c r="G9111" s="9">
        <v>0.04</v>
      </c>
      <c r="H9111" s="9">
        <v>0.01</v>
      </c>
      <c r="I9111" s="9">
        <v>0</v>
      </c>
      <c r="J9111" s="9">
        <v>0</v>
      </c>
      <c r="K9111" s="9">
        <v>0.06</v>
      </c>
    </row>
    <row r="9112" spans="1:11" x14ac:dyDescent="0.35">
      <c r="A9112" s="10">
        <v>12715</v>
      </c>
      <c r="B9112" s="10" t="s">
        <v>5455</v>
      </c>
      <c r="C9112" s="10" t="s">
        <v>44</v>
      </c>
      <c r="D9112" s="10">
        <v>2011</v>
      </c>
      <c r="E9112" s="10" t="s">
        <v>4</v>
      </c>
      <c r="F9112" s="10" t="s">
        <v>38</v>
      </c>
      <c r="G9112" s="10">
        <v>0</v>
      </c>
      <c r="H9112" s="10">
        <v>0</v>
      </c>
      <c r="I9112" s="10">
        <v>0.06</v>
      </c>
      <c r="J9112" s="10">
        <v>0</v>
      </c>
      <c r="K9112" s="10">
        <v>0.06</v>
      </c>
    </row>
    <row r="9113" spans="1:11" x14ac:dyDescent="0.35">
      <c r="A9113" s="9">
        <v>12716</v>
      </c>
      <c r="B9113" s="9" t="s">
        <v>5456</v>
      </c>
      <c r="C9113" s="9" t="s">
        <v>49</v>
      </c>
      <c r="D9113" s="9">
        <v>2009</v>
      </c>
      <c r="E9113" s="9" t="s">
        <v>10</v>
      </c>
      <c r="F9113" s="9" t="s">
        <v>772</v>
      </c>
      <c r="G9113" s="9">
        <v>0</v>
      </c>
      <c r="H9113" s="9">
        <v>0</v>
      </c>
      <c r="I9113" s="9">
        <v>0.06</v>
      </c>
      <c r="J9113" s="9">
        <v>0</v>
      </c>
      <c r="K9113" s="9">
        <v>0.06</v>
      </c>
    </row>
    <row r="9114" spans="1:11" x14ac:dyDescent="0.35">
      <c r="A9114" s="10">
        <v>12717</v>
      </c>
      <c r="B9114" s="10" t="s">
        <v>5457</v>
      </c>
      <c r="C9114" s="10" t="s">
        <v>49</v>
      </c>
      <c r="D9114" s="10">
        <v>2008</v>
      </c>
      <c r="E9114" s="10" t="s">
        <v>4</v>
      </c>
      <c r="F9114" s="10" t="s">
        <v>174</v>
      </c>
      <c r="G9114" s="10">
        <v>0.05</v>
      </c>
      <c r="H9114" s="10">
        <v>0</v>
      </c>
      <c r="I9114" s="10">
        <v>0</v>
      </c>
      <c r="J9114" s="10">
        <v>0</v>
      </c>
      <c r="K9114" s="10">
        <v>0.06</v>
      </c>
    </row>
    <row r="9115" spans="1:11" x14ac:dyDescent="0.35">
      <c r="A9115" s="9">
        <v>12718</v>
      </c>
      <c r="B9115" s="9" t="s">
        <v>5458</v>
      </c>
      <c r="C9115" s="9" t="s">
        <v>94</v>
      </c>
      <c r="D9115" s="9">
        <v>2006</v>
      </c>
      <c r="E9115" s="9" t="s">
        <v>4</v>
      </c>
      <c r="F9115" s="9" t="s">
        <v>67</v>
      </c>
      <c r="G9115" s="9">
        <v>0.01</v>
      </c>
      <c r="H9115" s="9">
        <v>0.04</v>
      </c>
      <c r="I9115" s="9">
        <v>0</v>
      </c>
      <c r="J9115" s="9">
        <v>0.01</v>
      </c>
      <c r="K9115" s="9">
        <v>0.06</v>
      </c>
    </row>
    <row r="9116" spans="1:11" x14ac:dyDescent="0.35">
      <c r="A9116" s="10">
        <v>12719</v>
      </c>
      <c r="B9116" s="10" t="s">
        <v>5459</v>
      </c>
      <c r="C9116" s="10" t="s">
        <v>49</v>
      </c>
      <c r="D9116" s="10">
        <v>2007</v>
      </c>
      <c r="E9116" s="10" t="s">
        <v>6</v>
      </c>
      <c r="F9116" s="10" t="s">
        <v>91</v>
      </c>
      <c r="G9116" s="10">
        <v>0</v>
      </c>
      <c r="H9116" s="10">
        <v>0</v>
      </c>
      <c r="I9116" s="10">
        <v>0.06</v>
      </c>
      <c r="J9116" s="10">
        <v>0</v>
      </c>
      <c r="K9116" s="10">
        <v>0.06</v>
      </c>
    </row>
    <row r="9117" spans="1:11" x14ac:dyDescent="0.35">
      <c r="A9117" s="9">
        <v>12720</v>
      </c>
      <c r="B9117" s="9" t="s">
        <v>5460</v>
      </c>
      <c r="C9117" s="9" t="s">
        <v>44</v>
      </c>
      <c r="D9117" s="9">
        <v>2009</v>
      </c>
      <c r="E9117" s="9" t="s">
        <v>9</v>
      </c>
      <c r="F9117" s="9" t="s">
        <v>75</v>
      </c>
      <c r="G9117" s="9">
        <v>0</v>
      </c>
      <c r="H9117" s="9">
        <v>0</v>
      </c>
      <c r="I9117" s="9">
        <v>0.06</v>
      </c>
      <c r="J9117" s="9">
        <v>0</v>
      </c>
      <c r="K9117" s="9">
        <v>0.06</v>
      </c>
    </row>
    <row r="9118" spans="1:11" x14ac:dyDescent="0.35">
      <c r="A9118" s="10">
        <v>12721</v>
      </c>
      <c r="B9118" s="10" t="s">
        <v>5461</v>
      </c>
      <c r="C9118" s="10" t="s">
        <v>34</v>
      </c>
      <c r="D9118" s="10">
        <v>2007</v>
      </c>
      <c r="E9118" s="10" t="s">
        <v>10</v>
      </c>
      <c r="F9118" s="10" t="s">
        <v>57</v>
      </c>
      <c r="G9118" s="10">
        <v>0</v>
      </c>
      <c r="H9118" s="10">
        <v>0</v>
      </c>
      <c r="I9118" s="10">
        <v>0.06</v>
      </c>
      <c r="J9118" s="10">
        <v>0</v>
      </c>
      <c r="K9118" s="10">
        <v>0.06</v>
      </c>
    </row>
    <row r="9119" spans="1:11" x14ac:dyDescent="0.35">
      <c r="A9119" s="9">
        <v>12722</v>
      </c>
      <c r="B9119" s="9" t="s">
        <v>5462</v>
      </c>
      <c r="C9119" s="9" t="s">
        <v>34</v>
      </c>
      <c r="D9119" s="9">
        <v>2004</v>
      </c>
      <c r="E9119" s="9" t="s">
        <v>9</v>
      </c>
      <c r="F9119" s="9" t="s">
        <v>46</v>
      </c>
      <c r="G9119" s="9">
        <v>0.03</v>
      </c>
      <c r="H9119" s="9">
        <v>0.02</v>
      </c>
      <c r="I9119" s="9">
        <v>0</v>
      </c>
      <c r="J9119" s="9">
        <v>0.01</v>
      </c>
      <c r="K9119" s="9">
        <v>0.06</v>
      </c>
    </row>
    <row r="9120" spans="1:11" x14ac:dyDescent="0.35">
      <c r="A9120" s="10">
        <v>12723</v>
      </c>
      <c r="B9120" s="10" t="s">
        <v>5463</v>
      </c>
      <c r="C9120" s="10" t="s">
        <v>34</v>
      </c>
      <c r="D9120" s="10">
        <v>2006</v>
      </c>
      <c r="E9120" s="10" t="s">
        <v>9</v>
      </c>
      <c r="F9120" s="10" t="s">
        <v>75</v>
      </c>
      <c r="G9120" s="10">
        <v>0</v>
      </c>
      <c r="H9120" s="10">
        <v>0</v>
      </c>
      <c r="I9120" s="10">
        <v>0.06</v>
      </c>
      <c r="J9120" s="10">
        <v>0</v>
      </c>
      <c r="K9120" s="10">
        <v>0.06</v>
      </c>
    </row>
    <row r="9121" spans="1:11" x14ac:dyDescent="0.35">
      <c r="A9121" s="9">
        <v>12724</v>
      </c>
      <c r="B9121" s="9" t="s">
        <v>5464</v>
      </c>
      <c r="C9121" s="9" t="s">
        <v>72</v>
      </c>
      <c r="D9121" s="9">
        <v>2001</v>
      </c>
      <c r="E9121" s="9" t="s">
        <v>7</v>
      </c>
      <c r="F9121" s="9" t="s">
        <v>225</v>
      </c>
      <c r="G9121" s="9">
        <v>0.03</v>
      </c>
      <c r="H9121" s="9">
        <v>0.02</v>
      </c>
      <c r="I9121" s="9">
        <v>0</v>
      </c>
      <c r="J9121" s="9">
        <v>0</v>
      </c>
      <c r="K9121" s="9">
        <v>0.06</v>
      </c>
    </row>
    <row r="9122" spans="1:11" x14ac:dyDescent="0.35">
      <c r="A9122" s="10">
        <v>12725</v>
      </c>
      <c r="B9122" s="10" t="s">
        <v>5465</v>
      </c>
      <c r="C9122" s="10" t="s">
        <v>72</v>
      </c>
      <c r="D9122" s="10">
        <v>1995</v>
      </c>
      <c r="E9122" s="10" t="s">
        <v>10</v>
      </c>
      <c r="F9122" s="10" t="s">
        <v>813</v>
      </c>
      <c r="G9122" s="10">
        <v>0.03</v>
      </c>
      <c r="H9122" s="10">
        <v>0.02</v>
      </c>
      <c r="I9122" s="10">
        <v>0</v>
      </c>
      <c r="J9122" s="10">
        <v>0</v>
      </c>
      <c r="K9122" s="10">
        <v>0.06</v>
      </c>
    </row>
    <row r="9123" spans="1:11" x14ac:dyDescent="0.35">
      <c r="A9123" s="9">
        <v>12726</v>
      </c>
      <c r="B9123" s="9" t="s">
        <v>999</v>
      </c>
      <c r="C9123" s="9" t="s">
        <v>149</v>
      </c>
      <c r="D9123" s="9">
        <v>2005</v>
      </c>
      <c r="E9123" s="9" t="s">
        <v>1</v>
      </c>
      <c r="F9123" s="9" t="s">
        <v>61</v>
      </c>
      <c r="G9123" s="9">
        <v>0.04</v>
      </c>
      <c r="H9123" s="9">
        <v>0.01</v>
      </c>
      <c r="I9123" s="9">
        <v>0</v>
      </c>
      <c r="J9123" s="9">
        <v>0</v>
      </c>
      <c r="K9123" s="9">
        <v>0.06</v>
      </c>
    </row>
    <row r="9124" spans="1:11" x14ac:dyDescent="0.35">
      <c r="A9124" s="10">
        <v>12727</v>
      </c>
      <c r="B9124" s="10" t="s">
        <v>5466</v>
      </c>
      <c r="C9124" s="10" t="s">
        <v>34</v>
      </c>
      <c r="D9124" s="10">
        <v>2001</v>
      </c>
      <c r="E9124" s="10" t="s">
        <v>4</v>
      </c>
      <c r="F9124" s="10" t="s">
        <v>57</v>
      </c>
      <c r="G9124" s="10">
        <v>0.02</v>
      </c>
      <c r="H9124" s="10">
        <v>0.01</v>
      </c>
      <c r="I9124" s="10">
        <v>0.02</v>
      </c>
      <c r="J9124" s="10">
        <v>0</v>
      </c>
      <c r="K9124" s="10">
        <v>0.06</v>
      </c>
    </row>
    <row r="9125" spans="1:11" x14ac:dyDescent="0.35">
      <c r="A9125" s="9">
        <v>12728</v>
      </c>
      <c r="B9125" s="9" t="s">
        <v>4813</v>
      </c>
      <c r="C9125" s="9" t="s">
        <v>102</v>
      </c>
      <c r="D9125" s="9">
        <v>2015</v>
      </c>
      <c r="E9125" s="9" t="s">
        <v>1</v>
      </c>
      <c r="F9125" s="9" t="s">
        <v>50</v>
      </c>
      <c r="G9125" s="9">
        <v>0</v>
      </c>
      <c r="H9125" s="9">
        <v>0.05</v>
      </c>
      <c r="I9125" s="9">
        <v>0</v>
      </c>
      <c r="J9125" s="9">
        <v>0.01</v>
      </c>
      <c r="K9125" s="9">
        <v>0.06</v>
      </c>
    </row>
    <row r="9126" spans="1:11" x14ac:dyDescent="0.35">
      <c r="A9126" s="10">
        <v>12729</v>
      </c>
      <c r="B9126" s="10" t="s">
        <v>5467</v>
      </c>
      <c r="C9126" s="10" t="s">
        <v>149</v>
      </c>
      <c r="D9126" s="10">
        <v>2003</v>
      </c>
      <c r="E9126" s="10" t="s">
        <v>4</v>
      </c>
      <c r="F9126" s="10" t="s">
        <v>43</v>
      </c>
      <c r="G9126" s="10">
        <v>0.04</v>
      </c>
      <c r="H9126" s="10">
        <v>0.01</v>
      </c>
      <c r="I9126" s="10">
        <v>0</v>
      </c>
      <c r="J9126" s="10">
        <v>0</v>
      </c>
      <c r="K9126" s="10">
        <v>0.06</v>
      </c>
    </row>
    <row r="9127" spans="1:11" x14ac:dyDescent="0.35">
      <c r="A9127" s="9">
        <v>12730</v>
      </c>
      <c r="B9127" s="9" t="s">
        <v>861</v>
      </c>
      <c r="C9127" s="9" t="s">
        <v>149</v>
      </c>
      <c r="D9127" s="9">
        <v>2002</v>
      </c>
      <c r="E9127" s="9" t="s">
        <v>1</v>
      </c>
      <c r="F9127" s="9" t="s">
        <v>114</v>
      </c>
      <c r="G9127" s="9">
        <v>0.04</v>
      </c>
      <c r="H9127" s="9">
        <v>0.01</v>
      </c>
      <c r="I9127" s="9">
        <v>0</v>
      </c>
      <c r="J9127" s="9">
        <v>0</v>
      </c>
      <c r="K9127" s="9">
        <v>0.06</v>
      </c>
    </row>
    <row r="9128" spans="1:11" x14ac:dyDescent="0.35">
      <c r="A9128" s="10">
        <v>12731</v>
      </c>
      <c r="B9128" s="10" t="s">
        <v>5468</v>
      </c>
      <c r="C9128" s="10" t="s">
        <v>102</v>
      </c>
      <c r="D9128" s="10">
        <v>2015</v>
      </c>
      <c r="E9128" s="10" t="s">
        <v>9</v>
      </c>
      <c r="F9128" s="10" t="s">
        <v>111</v>
      </c>
      <c r="G9128" s="10">
        <v>0.03</v>
      </c>
      <c r="H9128" s="10">
        <v>0.02</v>
      </c>
      <c r="I9128" s="10">
        <v>0</v>
      </c>
      <c r="J9128" s="10">
        <v>0.01</v>
      </c>
      <c r="K9128" s="10">
        <v>0.06</v>
      </c>
    </row>
    <row r="9129" spans="1:11" x14ac:dyDescent="0.35">
      <c r="A9129" s="9">
        <v>12732</v>
      </c>
      <c r="B9129" s="9" t="s">
        <v>5469</v>
      </c>
      <c r="C9129" s="9" t="s">
        <v>94</v>
      </c>
      <c r="D9129" s="9">
        <v>1999</v>
      </c>
      <c r="E9129" s="9" t="s">
        <v>9</v>
      </c>
      <c r="F9129" s="9" t="s">
        <v>61</v>
      </c>
      <c r="G9129" s="9">
        <v>0</v>
      </c>
      <c r="H9129" s="9">
        <v>0.05</v>
      </c>
      <c r="I9129" s="9">
        <v>0</v>
      </c>
      <c r="J9129" s="9">
        <v>0.01</v>
      </c>
      <c r="K9129" s="9">
        <v>0.06</v>
      </c>
    </row>
    <row r="9130" spans="1:11" x14ac:dyDescent="0.35">
      <c r="A9130" s="10">
        <v>12733</v>
      </c>
      <c r="B9130" s="10" t="s">
        <v>4297</v>
      </c>
      <c r="C9130" s="10" t="s">
        <v>149</v>
      </c>
      <c r="D9130" s="10">
        <v>2005</v>
      </c>
      <c r="E9130" s="10" t="s">
        <v>9</v>
      </c>
      <c r="F9130" s="10" t="s">
        <v>91</v>
      </c>
      <c r="G9130" s="10">
        <v>0.04</v>
      </c>
      <c r="H9130" s="10">
        <v>0.01</v>
      </c>
      <c r="I9130" s="10">
        <v>0</v>
      </c>
      <c r="J9130" s="10">
        <v>0</v>
      </c>
      <c r="K9130" s="10">
        <v>0.06</v>
      </c>
    </row>
    <row r="9131" spans="1:11" x14ac:dyDescent="0.35">
      <c r="A9131" s="9">
        <v>12734</v>
      </c>
      <c r="B9131" s="9" t="s">
        <v>5470</v>
      </c>
      <c r="C9131" s="9" t="s">
        <v>70</v>
      </c>
      <c r="D9131" s="9">
        <v>2006</v>
      </c>
      <c r="E9131" s="9" t="s">
        <v>12</v>
      </c>
      <c r="F9131" s="9" t="s">
        <v>61</v>
      </c>
      <c r="G9131" s="9">
        <v>0</v>
      </c>
      <c r="H9131" s="9">
        <v>0.05</v>
      </c>
      <c r="I9131" s="9">
        <v>0</v>
      </c>
      <c r="J9131" s="9">
        <v>0.01</v>
      </c>
      <c r="K9131" s="9">
        <v>0.06</v>
      </c>
    </row>
    <row r="9132" spans="1:11" x14ac:dyDescent="0.35">
      <c r="A9132" s="10">
        <v>12735</v>
      </c>
      <c r="B9132" s="10" t="s">
        <v>5471</v>
      </c>
      <c r="C9132" s="10" t="s">
        <v>49</v>
      </c>
      <c r="D9132" s="10">
        <v>2007</v>
      </c>
      <c r="E9132" s="10" t="s">
        <v>4</v>
      </c>
      <c r="F9132" s="10" t="s">
        <v>111</v>
      </c>
      <c r="G9132" s="10">
        <v>0</v>
      </c>
      <c r="H9132" s="10">
        <v>0</v>
      </c>
      <c r="I9132" s="10">
        <v>0.06</v>
      </c>
      <c r="J9132" s="10">
        <v>0</v>
      </c>
      <c r="K9132" s="10">
        <v>0.06</v>
      </c>
    </row>
    <row r="9133" spans="1:11" x14ac:dyDescent="0.35">
      <c r="A9133" s="9">
        <v>12736</v>
      </c>
      <c r="B9133" s="9" t="s">
        <v>5472</v>
      </c>
      <c r="C9133" s="9" t="s">
        <v>49</v>
      </c>
      <c r="D9133" s="9">
        <v>2007</v>
      </c>
      <c r="E9133" s="9" t="s">
        <v>4</v>
      </c>
      <c r="F9133" s="9" t="s">
        <v>63</v>
      </c>
      <c r="G9133" s="9">
        <v>0.05</v>
      </c>
      <c r="H9133" s="9">
        <v>0</v>
      </c>
      <c r="I9133" s="9">
        <v>0</v>
      </c>
      <c r="J9133" s="9">
        <v>0</v>
      </c>
      <c r="K9133" s="9">
        <v>0.06</v>
      </c>
    </row>
    <row r="9134" spans="1:11" x14ac:dyDescent="0.35">
      <c r="A9134" s="10">
        <v>12737</v>
      </c>
      <c r="B9134" s="10" t="s">
        <v>1738</v>
      </c>
      <c r="C9134" s="10" t="s">
        <v>56</v>
      </c>
      <c r="D9134" s="10">
        <v>2012</v>
      </c>
      <c r="E9134" s="10" t="s">
        <v>1</v>
      </c>
      <c r="F9134" s="10" t="s">
        <v>38</v>
      </c>
      <c r="G9134" s="10">
        <v>0</v>
      </c>
      <c r="H9134" s="10">
        <v>0</v>
      </c>
      <c r="I9134" s="10">
        <v>0.06</v>
      </c>
      <c r="J9134" s="10">
        <v>0</v>
      </c>
      <c r="K9134" s="10">
        <v>0.06</v>
      </c>
    </row>
    <row r="9135" spans="1:11" x14ac:dyDescent="0.35">
      <c r="A9135" s="9">
        <v>12738</v>
      </c>
      <c r="B9135" s="9" t="s">
        <v>4251</v>
      </c>
      <c r="C9135" s="9" t="s">
        <v>69</v>
      </c>
      <c r="D9135" s="9">
        <v>2015</v>
      </c>
      <c r="E9135" s="9" t="s">
        <v>9</v>
      </c>
      <c r="F9135" s="9" t="s">
        <v>111</v>
      </c>
      <c r="G9135" s="9">
        <v>0</v>
      </c>
      <c r="H9135" s="9">
        <v>0</v>
      </c>
      <c r="I9135" s="9">
        <v>0.06</v>
      </c>
      <c r="J9135" s="9">
        <v>0</v>
      </c>
      <c r="K9135" s="9">
        <v>0.06</v>
      </c>
    </row>
    <row r="9136" spans="1:11" x14ac:dyDescent="0.35">
      <c r="A9136" s="10">
        <v>12739</v>
      </c>
      <c r="B9136" s="10" t="s">
        <v>5473</v>
      </c>
      <c r="C9136" s="10" t="s">
        <v>49</v>
      </c>
      <c r="D9136" s="10">
        <v>2006</v>
      </c>
      <c r="E9136" s="10" t="s">
        <v>7</v>
      </c>
      <c r="F9136" s="10" t="s">
        <v>118</v>
      </c>
      <c r="G9136" s="10">
        <v>0.05</v>
      </c>
      <c r="H9136" s="10">
        <v>0</v>
      </c>
      <c r="I9136" s="10">
        <v>0</v>
      </c>
      <c r="J9136" s="10">
        <v>0</v>
      </c>
      <c r="K9136" s="10">
        <v>0.06</v>
      </c>
    </row>
    <row r="9137" spans="1:11" x14ac:dyDescent="0.35">
      <c r="A9137" s="9">
        <v>12740</v>
      </c>
      <c r="B9137" s="9" t="s">
        <v>3499</v>
      </c>
      <c r="C9137" s="9" t="s">
        <v>49</v>
      </c>
      <c r="D9137" s="9">
        <v>2005</v>
      </c>
      <c r="E9137" s="9" t="s">
        <v>1</v>
      </c>
      <c r="F9137" s="9" t="s">
        <v>61</v>
      </c>
      <c r="G9137" s="9">
        <v>0.05</v>
      </c>
      <c r="H9137" s="9">
        <v>0</v>
      </c>
      <c r="I9137" s="9">
        <v>0</v>
      </c>
      <c r="J9137" s="9">
        <v>0</v>
      </c>
      <c r="K9137" s="9">
        <v>0.06</v>
      </c>
    </row>
    <row r="9138" spans="1:11" x14ac:dyDescent="0.35">
      <c r="A9138" s="10">
        <v>12741</v>
      </c>
      <c r="B9138" s="10" t="s">
        <v>1009</v>
      </c>
      <c r="C9138" s="10" t="s">
        <v>42</v>
      </c>
      <c r="D9138" s="10">
        <v>2009</v>
      </c>
      <c r="E9138" s="10" t="s">
        <v>12</v>
      </c>
      <c r="F9138" s="10" t="s">
        <v>75</v>
      </c>
      <c r="G9138" s="10">
        <v>0</v>
      </c>
      <c r="H9138" s="10">
        <v>0</v>
      </c>
      <c r="I9138" s="10">
        <v>0.06</v>
      </c>
      <c r="J9138" s="10">
        <v>0</v>
      </c>
      <c r="K9138" s="10">
        <v>0.06</v>
      </c>
    </row>
    <row r="9139" spans="1:11" x14ac:dyDescent="0.35">
      <c r="A9139" s="9">
        <v>12742</v>
      </c>
      <c r="B9139" s="9" t="s">
        <v>5474</v>
      </c>
      <c r="C9139" s="9" t="s">
        <v>72</v>
      </c>
      <c r="D9139" s="9">
        <v>1997</v>
      </c>
      <c r="E9139" s="9" t="s">
        <v>11</v>
      </c>
      <c r="F9139" s="9" t="s">
        <v>57</v>
      </c>
      <c r="G9139" s="9">
        <v>0.03</v>
      </c>
      <c r="H9139" s="9">
        <v>0.02</v>
      </c>
      <c r="I9139" s="9">
        <v>0</v>
      </c>
      <c r="J9139" s="9">
        <v>0</v>
      </c>
      <c r="K9139" s="9">
        <v>0.06</v>
      </c>
    </row>
    <row r="9140" spans="1:11" x14ac:dyDescent="0.35">
      <c r="A9140" s="10">
        <v>12743</v>
      </c>
      <c r="B9140" s="10" t="s">
        <v>5475</v>
      </c>
      <c r="C9140" s="10" t="s">
        <v>34</v>
      </c>
      <c r="D9140" s="10">
        <v>2005</v>
      </c>
      <c r="E9140" s="10" t="s">
        <v>6</v>
      </c>
      <c r="F9140" s="10" t="s">
        <v>537</v>
      </c>
      <c r="G9140" s="10">
        <v>0.03</v>
      </c>
      <c r="H9140" s="10">
        <v>0.02</v>
      </c>
      <c r="I9140" s="10">
        <v>0</v>
      </c>
      <c r="J9140" s="10">
        <v>0.01</v>
      </c>
      <c r="K9140" s="10">
        <v>0.06</v>
      </c>
    </row>
    <row r="9141" spans="1:11" x14ac:dyDescent="0.35">
      <c r="A9141" s="9">
        <v>12744</v>
      </c>
      <c r="B9141" s="9" t="s">
        <v>5476</v>
      </c>
      <c r="C9141" s="9" t="s">
        <v>44</v>
      </c>
      <c r="D9141" s="9">
        <v>2012</v>
      </c>
      <c r="E9141" s="9" t="s">
        <v>9</v>
      </c>
      <c r="F9141" s="9" t="s">
        <v>1882</v>
      </c>
      <c r="G9141" s="9">
        <v>0</v>
      </c>
      <c r="H9141" s="9">
        <v>0</v>
      </c>
      <c r="I9141" s="9">
        <v>0.06</v>
      </c>
      <c r="J9141" s="9">
        <v>0</v>
      </c>
      <c r="K9141" s="9">
        <v>0.06</v>
      </c>
    </row>
    <row r="9142" spans="1:11" x14ac:dyDescent="0.35">
      <c r="A9142" s="10">
        <v>12745</v>
      </c>
      <c r="B9142" s="10" t="s">
        <v>1436</v>
      </c>
      <c r="C9142" s="10" t="s">
        <v>149</v>
      </c>
      <c r="D9142" s="10">
        <v>2002</v>
      </c>
      <c r="E9142" s="10" t="s">
        <v>3</v>
      </c>
      <c r="F9142" s="10" t="s">
        <v>43</v>
      </c>
      <c r="G9142" s="10">
        <v>0.04</v>
      </c>
      <c r="H9142" s="10">
        <v>0.01</v>
      </c>
      <c r="I9142" s="10">
        <v>0</v>
      </c>
      <c r="J9142" s="10">
        <v>0</v>
      </c>
      <c r="K9142" s="10">
        <v>0.06</v>
      </c>
    </row>
    <row r="9143" spans="1:11" x14ac:dyDescent="0.35">
      <c r="A9143" s="9">
        <v>12746</v>
      </c>
      <c r="B9143" s="9" t="s">
        <v>5477</v>
      </c>
      <c r="C9143" s="9" t="s">
        <v>56</v>
      </c>
      <c r="D9143" s="9">
        <v>2013</v>
      </c>
      <c r="E9143" s="9" t="s">
        <v>11</v>
      </c>
      <c r="F9143" s="9" t="s">
        <v>57</v>
      </c>
      <c r="G9143" s="9">
        <v>0.01</v>
      </c>
      <c r="H9143" s="9">
        <v>0.04</v>
      </c>
      <c r="I9143" s="9">
        <v>0</v>
      </c>
      <c r="J9143" s="9">
        <v>0.01</v>
      </c>
      <c r="K9143" s="9">
        <v>0.06</v>
      </c>
    </row>
    <row r="9144" spans="1:11" x14ac:dyDescent="0.35">
      <c r="A9144" s="10">
        <v>12747</v>
      </c>
      <c r="B9144" s="10" t="s">
        <v>5478</v>
      </c>
      <c r="C9144" s="10" t="s">
        <v>34</v>
      </c>
      <c r="D9144" s="10">
        <v>2007</v>
      </c>
      <c r="E9144" s="10" t="s">
        <v>6</v>
      </c>
      <c r="F9144" s="10" t="s">
        <v>84</v>
      </c>
      <c r="G9144" s="10">
        <v>0</v>
      </c>
      <c r="H9144" s="10">
        <v>0</v>
      </c>
      <c r="I9144" s="10">
        <v>0.06</v>
      </c>
      <c r="J9144" s="10">
        <v>0</v>
      </c>
      <c r="K9144" s="10">
        <v>0.06</v>
      </c>
    </row>
    <row r="9145" spans="1:11" x14ac:dyDescent="0.35">
      <c r="A9145" s="9">
        <v>12748</v>
      </c>
      <c r="B9145" s="9" t="s">
        <v>1228</v>
      </c>
      <c r="C9145" s="9" t="s">
        <v>34</v>
      </c>
      <c r="D9145" s="9">
        <v>2004</v>
      </c>
      <c r="E9145" s="9" t="s">
        <v>3</v>
      </c>
      <c r="F9145" s="9" t="s">
        <v>62</v>
      </c>
      <c r="G9145" s="9">
        <v>0.03</v>
      </c>
      <c r="H9145" s="9">
        <v>0.02</v>
      </c>
      <c r="I9145" s="9">
        <v>0</v>
      </c>
      <c r="J9145" s="9">
        <v>0.01</v>
      </c>
      <c r="K9145" s="9">
        <v>0.06</v>
      </c>
    </row>
    <row r="9146" spans="1:11" x14ac:dyDescent="0.35">
      <c r="A9146" s="10">
        <v>12749</v>
      </c>
      <c r="B9146" s="10" t="s">
        <v>5479</v>
      </c>
      <c r="C9146" s="10" t="s">
        <v>88</v>
      </c>
      <c r="D9146" s="10">
        <v>2012</v>
      </c>
      <c r="E9146" s="10" t="s">
        <v>4</v>
      </c>
      <c r="F9146" s="10" t="s">
        <v>89</v>
      </c>
      <c r="G9146" s="10">
        <v>0</v>
      </c>
      <c r="H9146" s="10">
        <v>0</v>
      </c>
      <c r="I9146" s="10">
        <v>0.06</v>
      </c>
      <c r="J9146" s="10">
        <v>0</v>
      </c>
      <c r="K9146" s="10">
        <v>0.06</v>
      </c>
    </row>
    <row r="9147" spans="1:11" x14ac:dyDescent="0.35">
      <c r="A9147" s="9">
        <v>12750</v>
      </c>
      <c r="B9147" s="9" t="s">
        <v>2391</v>
      </c>
      <c r="C9147" s="9" t="s">
        <v>39</v>
      </c>
      <c r="D9147" s="9">
        <v>2002</v>
      </c>
      <c r="E9147" s="9" t="s">
        <v>2</v>
      </c>
      <c r="F9147" s="9" t="s">
        <v>76</v>
      </c>
      <c r="G9147" s="9">
        <v>0.04</v>
      </c>
      <c r="H9147" s="9">
        <v>0.01</v>
      </c>
      <c r="I9147" s="9">
        <v>0</v>
      </c>
      <c r="J9147" s="9">
        <v>0</v>
      </c>
      <c r="K9147" s="9">
        <v>0.06</v>
      </c>
    </row>
    <row r="9148" spans="1:11" x14ac:dyDescent="0.35">
      <c r="A9148" s="10">
        <v>12751</v>
      </c>
      <c r="B9148" s="10" t="s">
        <v>5480</v>
      </c>
      <c r="C9148" s="10" t="s">
        <v>39</v>
      </c>
      <c r="D9148" s="11" t="s">
        <v>145</v>
      </c>
      <c r="E9148" s="10" t="s">
        <v>7</v>
      </c>
      <c r="F9148" s="10" t="s">
        <v>134</v>
      </c>
      <c r="G9148" s="10">
        <v>0.04</v>
      </c>
      <c r="H9148" s="10">
        <v>0.01</v>
      </c>
      <c r="I9148" s="10">
        <v>0</v>
      </c>
      <c r="J9148" s="10">
        <v>0</v>
      </c>
      <c r="K9148" s="10">
        <v>0.06</v>
      </c>
    </row>
    <row r="9149" spans="1:11" x14ac:dyDescent="0.35">
      <c r="A9149" s="9">
        <v>12752</v>
      </c>
      <c r="B9149" s="9" t="s">
        <v>5481</v>
      </c>
      <c r="C9149" s="9" t="s">
        <v>94</v>
      </c>
      <c r="D9149" s="9">
        <v>2006</v>
      </c>
      <c r="E9149" s="9" t="s">
        <v>4</v>
      </c>
      <c r="F9149" s="9" t="s">
        <v>1527</v>
      </c>
      <c r="G9149" s="9">
        <v>0</v>
      </c>
      <c r="H9149" s="9">
        <v>0.05</v>
      </c>
      <c r="I9149" s="9">
        <v>0</v>
      </c>
      <c r="J9149" s="9">
        <v>0.01</v>
      </c>
      <c r="K9149" s="9">
        <v>0.06</v>
      </c>
    </row>
    <row r="9150" spans="1:11" x14ac:dyDescent="0.35">
      <c r="A9150" s="10">
        <v>12753</v>
      </c>
      <c r="B9150" s="10" t="s">
        <v>3433</v>
      </c>
      <c r="C9150" s="10" t="s">
        <v>69</v>
      </c>
      <c r="D9150" s="10">
        <v>2014</v>
      </c>
      <c r="E9150" s="10" t="s">
        <v>4</v>
      </c>
      <c r="F9150" s="10" t="s">
        <v>3434</v>
      </c>
      <c r="G9150" s="10">
        <v>0.03</v>
      </c>
      <c r="H9150" s="10">
        <v>0</v>
      </c>
      <c r="I9150" s="10">
        <v>0.02</v>
      </c>
      <c r="J9150" s="10">
        <v>0.01</v>
      </c>
      <c r="K9150" s="10">
        <v>0.06</v>
      </c>
    </row>
    <row r="9151" spans="1:11" x14ac:dyDescent="0.35">
      <c r="A9151" s="9">
        <v>12754</v>
      </c>
      <c r="B9151" s="9" t="s">
        <v>5482</v>
      </c>
      <c r="C9151" s="9" t="s">
        <v>36</v>
      </c>
      <c r="D9151" s="9">
        <v>2005</v>
      </c>
      <c r="E9151" s="9" t="s">
        <v>6</v>
      </c>
      <c r="F9151" s="9" t="s">
        <v>356</v>
      </c>
      <c r="G9151" s="9">
        <v>0.04</v>
      </c>
      <c r="H9151" s="9">
        <v>0.01</v>
      </c>
      <c r="I9151" s="9">
        <v>0</v>
      </c>
      <c r="J9151" s="9">
        <v>0</v>
      </c>
      <c r="K9151" s="9">
        <v>0.06</v>
      </c>
    </row>
    <row r="9152" spans="1:11" x14ac:dyDescent="0.35">
      <c r="A9152" s="10">
        <v>12755</v>
      </c>
      <c r="B9152" s="10" t="s">
        <v>5483</v>
      </c>
      <c r="C9152" s="10" t="s">
        <v>49</v>
      </c>
      <c r="D9152" s="10">
        <v>2009</v>
      </c>
      <c r="E9152" s="10" t="s">
        <v>8</v>
      </c>
      <c r="F9152" s="10" t="s">
        <v>736</v>
      </c>
      <c r="G9152" s="10">
        <v>0.05</v>
      </c>
      <c r="H9152" s="10">
        <v>0</v>
      </c>
      <c r="I9152" s="10">
        <v>0</v>
      </c>
      <c r="J9152" s="10">
        <v>0</v>
      </c>
      <c r="K9152" s="10">
        <v>0.06</v>
      </c>
    </row>
    <row r="9153" spans="1:11" x14ac:dyDescent="0.35">
      <c r="A9153" s="9">
        <v>12756</v>
      </c>
      <c r="B9153" s="9" t="s">
        <v>2244</v>
      </c>
      <c r="C9153" s="9" t="s">
        <v>56</v>
      </c>
      <c r="D9153" s="9">
        <v>2012</v>
      </c>
      <c r="E9153" s="9" t="s">
        <v>11</v>
      </c>
      <c r="F9153" s="9" t="s">
        <v>73</v>
      </c>
      <c r="G9153" s="9">
        <v>0</v>
      </c>
      <c r="H9153" s="9">
        <v>0</v>
      </c>
      <c r="I9153" s="9">
        <v>0.06</v>
      </c>
      <c r="J9153" s="9">
        <v>0</v>
      </c>
      <c r="K9153" s="9">
        <v>0.06</v>
      </c>
    </row>
    <row r="9154" spans="1:11" x14ac:dyDescent="0.35">
      <c r="A9154" s="10">
        <v>12757</v>
      </c>
      <c r="B9154" s="10" t="s">
        <v>5484</v>
      </c>
      <c r="C9154" s="10" t="s">
        <v>49</v>
      </c>
      <c r="D9154" s="10">
        <v>2010</v>
      </c>
      <c r="E9154" s="10" t="s">
        <v>11</v>
      </c>
      <c r="F9154" s="10" t="s">
        <v>3430</v>
      </c>
      <c r="G9154" s="10">
        <v>0.02</v>
      </c>
      <c r="H9154" s="10">
        <v>0.03</v>
      </c>
      <c r="I9154" s="10">
        <v>0</v>
      </c>
      <c r="J9154" s="10">
        <v>0.01</v>
      </c>
      <c r="K9154" s="10">
        <v>0.06</v>
      </c>
    </row>
    <row r="9155" spans="1:11" x14ac:dyDescent="0.35">
      <c r="A9155" s="9">
        <v>12758</v>
      </c>
      <c r="B9155" s="9" t="s">
        <v>5485</v>
      </c>
      <c r="C9155" s="9" t="s">
        <v>44</v>
      </c>
      <c r="D9155" s="9">
        <v>2013</v>
      </c>
      <c r="E9155" s="9" t="s">
        <v>9</v>
      </c>
      <c r="F9155" s="9" t="s">
        <v>75</v>
      </c>
      <c r="G9155" s="9">
        <v>0</v>
      </c>
      <c r="H9155" s="9">
        <v>0</v>
      </c>
      <c r="I9155" s="9">
        <v>0.06</v>
      </c>
      <c r="J9155" s="9">
        <v>0</v>
      </c>
      <c r="K9155" s="9">
        <v>0.06</v>
      </c>
    </row>
    <row r="9156" spans="1:11" x14ac:dyDescent="0.35">
      <c r="A9156" s="10">
        <v>12759</v>
      </c>
      <c r="B9156" s="10" t="s">
        <v>5486</v>
      </c>
      <c r="C9156" s="10" t="s">
        <v>42</v>
      </c>
      <c r="D9156" s="10">
        <v>2010</v>
      </c>
      <c r="E9156" s="10" t="s">
        <v>1</v>
      </c>
      <c r="F9156" s="10" t="s">
        <v>736</v>
      </c>
      <c r="G9156" s="10">
        <v>0.05</v>
      </c>
      <c r="H9156" s="10">
        <v>0</v>
      </c>
      <c r="I9156" s="10">
        <v>0</v>
      </c>
      <c r="J9156" s="10">
        <v>0</v>
      </c>
      <c r="K9156" s="10">
        <v>0.06</v>
      </c>
    </row>
    <row r="9157" spans="1:11" x14ac:dyDescent="0.35">
      <c r="A9157" s="9">
        <v>12760</v>
      </c>
      <c r="B9157" s="9" t="s">
        <v>1300</v>
      </c>
      <c r="C9157" s="9" t="s">
        <v>34</v>
      </c>
      <c r="D9157" s="9">
        <v>2010</v>
      </c>
      <c r="E9157" s="9" t="s">
        <v>9</v>
      </c>
      <c r="F9157" s="9" t="s">
        <v>120</v>
      </c>
      <c r="G9157" s="9">
        <v>0.03</v>
      </c>
      <c r="H9157" s="9">
        <v>0.02</v>
      </c>
      <c r="I9157" s="9">
        <v>0</v>
      </c>
      <c r="J9157" s="9">
        <v>0.01</v>
      </c>
      <c r="K9157" s="9">
        <v>0.06</v>
      </c>
    </row>
    <row r="9158" spans="1:11" x14ac:dyDescent="0.35">
      <c r="A9158" s="10">
        <v>12761</v>
      </c>
      <c r="B9158" s="10" t="s">
        <v>5487</v>
      </c>
      <c r="C9158" s="10" t="s">
        <v>42</v>
      </c>
      <c r="D9158" s="10">
        <v>2009</v>
      </c>
      <c r="E9158" s="10" t="s">
        <v>5</v>
      </c>
      <c r="F9158" s="10" t="s">
        <v>930</v>
      </c>
      <c r="G9158" s="10">
        <v>0.05</v>
      </c>
      <c r="H9158" s="10">
        <v>0</v>
      </c>
      <c r="I9158" s="10">
        <v>0</v>
      </c>
      <c r="J9158" s="10">
        <v>0</v>
      </c>
      <c r="K9158" s="10">
        <v>0.06</v>
      </c>
    </row>
    <row r="9159" spans="1:11" x14ac:dyDescent="0.35">
      <c r="A9159" s="9">
        <v>12762</v>
      </c>
      <c r="B9159" s="9" t="s">
        <v>5488</v>
      </c>
      <c r="C9159" s="9" t="s">
        <v>47</v>
      </c>
      <c r="D9159" s="9">
        <v>1995</v>
      </c>
      <c r="E9159" s="9" t="s">
        <v>2</v>
      </c>
      <c r="F9159" s="9" t="s">
        <v>465</v>
      </c>
      <c r="G9159" s="9">
        <v>0</v>
      </c>
      <c r="H9159" s="9">
        <v>0</v>
      </c>
      <c r="I9159" s="9">
        <v>0.06</v>
      </c>
      <c r="J9159" s="9">
        <v>0</v>
      </c>
      <c r="K9159" s="9">
        <v>0.06</v>
      </c>
    </row>
    <row r="9160" spans="1:11" x14ac:dyDescent="0.35">
      <c r="A9160" s="10">
        <v>12763</v>
      </c>
      <c r="B9160" s="10" t="s">
        <v>3827</v>
      </c>
      <c r="C9160" s="10" t="s">
        <v>80</v>
      </c>
      <c r="D9160" s="10">
        <v>1994</v>
      </c>
      <c r="E9160" s="10" t="s">
        <v>11</v>
      </c>
      <c r="F9160" s="10" t="s">
        <v>1239</v>
      </c>
      <c r="G9160" s="10">
        <v>0</v>
      </c>
      <c r="H9160" s="10">
        <v>0</v>
      </c>
      <c r="I9160" s="10">
        <v>0.06</v>
      </c>
      <c r="J9160" s="10">
        <v>0</v>
      </c>
      <c r="K9160" s="10">
        <v>0.06</v>
      </c>
    </row>
    <row r="9161" spans="1:11" x14ac:dyDescent="0.35">
      <c r="A9161" s="9">
        <v>12764</v>
      </c>
      <c r="B9161" s="9" t="s">
        <v>5489</v>
      </c>
      <c r="C9161" s="9" t="s">
        <v>94</v>
      </c>
      <c r="D9161" s="9">
        <v>2010</v>
      </c>
      <c r="E9161" s="9" t="s">
        <v>3</v>
      </c>
      <c r="F9161" s="9" t="s">
        <v>62</v>
      </c>
      <c r="G9161" s="9">
        <v>0</v>
      </c>
      <c r="H9161" s="9">
        <v>0.05</v>
      </c>
      <c r="I9161" s="9">
        <v>0</v>
      </c>
      <c r="J9161" s="9">
        <v>0.01</v>
      </c>
      <c r="K9161" s="9">
        <v>0.06</v>
      </c>
    </row>
    <row r="9162" spans="1:11" x14ac:dyDescent="0.35">
      <c r="A9162" s="10">
        <v>12765</v>
      </c>
      <c r="B9162" s="10" t="s">
        <v>5490</v>
      </c>
      <c r="C9162" s="10" t="s">
        <v>44</v>
      </c>
      <c r="D9162" s="10">
        <v>2011</v>
      </c>
      <c r="E9162" s="10" t="s">
        <v>11</v>
      </c>
      <c r="F9162" s="10" t="s">
        <v>73</v>
      </c>
      <c r="G9162" s="10">
        <v>0</v>
      </c>
      <c r="H9162" s="10">
        <v>0</v>
      </c>
      <c r="I9162" s="10">
        <v>0.06</v>
      </c>
      <c r="J9162" s="10">
        <v>0</v>
      </c>
      <c r="K9162" s="10">
        <v>0.06</v>
      </c>
    </row>
    <row r="9163" spans="1:11" x14ac:dyDescent="0.35">
      <c r="A9163" s="9">
        <v>12766</v>
      </c>
      <c r="B9163" s="9" t="s">
        <v>5491</v>
      </c>
      <c r="C9163" s="9" t="s">
        <v>72</v>
      </c>
      <c r="D9163" s="9">
        <v>1996</v>
      </c>
      <c r="E9163" s="9" t="s">
        <v>3</v>
      </c>
      <c r="F9163" s="9" t="s">
        <v>200</v>
      </c>
      <c r="G9163" s="9">
        <v>0.03</v>
      </c>
      <c r="H9163" s="9">
        <v>0.02</v>
      </c>
      <c r="I9163" s="9">
        <v>0</v>
      </c>
      <c r="J9163" s="9">
        <v>0</v>
      </c>
      <c r="K9163" s="9">
        <v>0.06</v>
      </c>
    </row>
    <row r="9164" spans="1:11" x14ac:dyDescent="0.35">
      <c r="A9164" s="10">
        <v>12767</v>
      </c>
      <c r="B9164" s="10" t="s">
        <v>5492</v>
      </c>
      <c r="C9164" s="10" t="s">
        <v>94</v>
      </c>
      <c r="D9164" s="10">
        <v>2012</v>
      </c>
      <c r="E9164" s="10" t="s">
        <v>11</v>
      </c>
      <c r="F9164" s="10" t="s">
        <v>1161</v>
      </c>
      <c r="G9164" s="10">
        <v>0</v>
      </c>
      <c r="H9164" s="10">
        <v>0.05</v>
      </c>
      <c r="I9164" s="10">
        <v>0</v>
      </c>
      <c r="J9164" s="10">
        <v>0.01</v>
      </c>
      <c r="K9164" s="10">
        <v>0.06</v>
      </c>
    </row>
    <row r="9165" spans="1:11" x14ac:dyDescent="0.35">
      <c r="A9165" s="9">
        <v>12768</v>
      </c>
      <c r="B9165" s="9" t="s">
        <v>5493</v>
      </c>
      <c r="C9165" s="9" t="s">
        <v>94</v>
      </c>
      <c r="D9165" s="9">
        <v>2011</v>
      </c>
      <c r="E9165" s="9" t="s">
        <v>8</v>
      </c>
      <c r="F9165" s="9" t="s">
        <v>2831</v>
      </c>
      <c r="G9165" s="9">
        <v>0</v>
      </c>
      <c r="H9165" s="9">
        <v>0.05</v>
      </c>
      <c r="I9165" s="9">
        <v>0</v>
      </c>
      <c r="J9165" s="9">
        <v>0.01</v>
      </c>
      <c r="K9165" s="9">
        <v>0.06</v>
      </c>
    </row>
    <row r="9166" spans="1:11" x14ac:dyDescent="0.35">
      <c r="A9166" s="10">
        <v>12769</v>
      </c>
      <c r="B9166" s="10" t="s">
        <v>5494</v>
      </c>
      <c r="C9166" s="10" t="s">
        <v>34</v>
      </c>
      <c r="D9166" s="10">
        <v>2000</v>
      </c>
      <c r="E9166" s="10" t="s">
        <v>11</v>
      </c>
      <c r="F9166" s="10" t="s">
        <v>111</v>
      </c>
      <c r="G9166" s="10">
        <v>0</v>
      </c>
      <c r="H9166" s="10">
        <v>0</v>
      </c>
      <c r="I9166" s="10">
        <v>0.06</v>
      </c>
      <c r="J9166" s="10">
        <v>0</v>
      </c>
      <c r="K9166" s="10">
        <v>0.06</v>
      </c>
    </row>
    <row r="9167" spans="1:11" x14ac:dyDescent="0.35">
      <c r="A9167" s="9">
        <v>12770</v>
      </c>
      <c r="B9167" s="9" t="s">
        <v>5495</v>
      </c>
      <c r="C9167" s="9" t="s">
        <v>49</v>
      </c>
      <c r="D9167" s="9">
        <v>2009</v>
      </c>
      <c r="E9167" s="9" t="s">
        <v>8</v>
      </c>
      <c r="F9167" s="9" t="s">
        <v>98</v>
      </c>
      <c r="G9167" s="9">
        <v>0.05</v>
      </c>
      <c r="H9167" s="9">
        <v>0</v>
      </c>
      <c r="I9167" s="9">
        <v>0</v>
      </c>
      <c r="J9167" s="9">
        <v>0</v>
      </c>
      <c r="K9167" s="9">
        <v>0.06</v>
      </c>
    </row>
    <row r="9168" spans="1:11" x14ac:dyDescent="0.35">
      <c r="A9168" s="10">
        <v>12771</v>
      </c>
      <c r="B9168" s="10" t="s">
        <v>4374</v>
      </c>
      <c r="C9168" s="10" t="s">
        <v>49</v>
      </c>
      <c r="D9168" s="10">
        <v>2009</v>
      </c>
      <c r="E9168" s="10" t="s">
        <v>1</v>
      </c>
      <c r="F9168" s="10" t="s">
        <v>194</v>
      </c>
      <c r="G9168" s="10">
        <v>0.05</v>
      </c>
      <c r="H9168" s="10">
        <v>0</v>
      </c>
      <c r="I9168" s="10">
        <v>0</v>
      </c>
      <c r="J9168" s="10">
        <v>0</v>
      </c>
      <c r="K9168" s="10">
        <v>0.06</v>
      </c>
    </row>
    <row r="9169" spans="1:11" x14ac:dyDescent="0.35">
      <c r="A9169" s="9">
        <v>12772</v>
      </c>
      <c r="B9169" s="9" t="s">
        <v>5496</v>
      </c>
      <c r="C9169" s="9" t="s">
        <v>149</v>
      </c>
      <c r="D9169" s="9">
        <v>2005</v>
      </c>
      <c r="E9169" s="9" t="s">
        <v>8</v>
      </c>
      <c r="F9169" s="9" t="s">
        <v>53</v>
      </c>
      <c r="G9169" s="9">
        <v>0</v>
      </c>
      <c r="H9169" s="9">
        <v>0</v>
      </c>
      <c r="I9169" s="9">
        <v>0.05</v>
      </c>
      <c r="J9169" s="9">
        <v>0</v>
      </c>
      <c r="K9169" s="9">
        <v>0.06</v>
      </c>
    </row>
    <row r="9170" spans="1:11" x14ac:dyDescent="0.35">
      <c r="A9170" s="10">
        <v>12773</v>
      </c>
      <c r="B9170" s="10" t="s">
        <v>5497</v>
      </c>
      <c r="C9170" s="10" t="s">
        <v>34</v>
      </c>
      <c r="D9170" s="10">
        <v>2000</v>
      </c>
      <c r="E9170" s="10" t="s">
        <v>12</v>
      </c>
      <c r="F9170" s="10" t="s">
        <v>244</v>
      </c>
      <c r="G9170" s="10">
        <v>0</v>
      </c>
      <c r="H9170" s="10">
        <v>0</v>
      </c>
      <c r="I9170" s="10">
        <v>0.06</v>
      </c>
      <c r="J9170" s="10">
        <v>0</v>
      </c>
      <c r="K9170" s="10">
        <v>0.06</v>
      </c>
    </row>
    <row r="9171" spans="1:11" x14ac:dyDescent="0.35">
      <c r="A9171" s="9">
        <v>12774</v>
      </c>
      <c r="B9171" s="9" t="s">
        <v>5498</v>
      </c>
      <c r="C9171" s="9" t="s">
        <v>49</v>
      </c>
      <c r="D9171" s="9">
        <v>2007</v>
      </c>
      <c r="E9171" s="9" t="s">
        <v>6</v>
      </c>
      <c r="F9171" s="9" t="s">
        <v>75</v>
      </c>
      <c r="G9171" s="9">
        <v>0</v>
      </c>
      <c r="H9171" s="9">
        <v>0</v>
      </c>
      <c r="I9171" s="9">
        <v>0.06</v>
      </c>
      <c r="J9171" s="9">
        <v>0</v>
      </c>
      <c r="K9171" s="9">
        <v>0.06</v>
      </c>
    </row>
    <row r="9172" spans="1:11" x14ac:dyDescent="0.35">
      <c r="A9172" s="10">
        <v>12775</v>
      </c>
      <c r="B9172" s="10" t="s">
        <v>1160</v>
      </c>
      <c r="C9172" s="10" t="s">
        <v>36</v>
      </c>
      <c r="D9172" s="10">
        <v>2002</v>
      </c>
      <c r="E9172" s="10" t="s">
        <v>3</v>
      </c>
      <c r="F9172" s="10" t="s">
        <v>67</v>
      </c>
      <c r="G9172" s="10">
        <v>0.04</v>
      </c>
      <c r="H9172" s="10">
        <v>0.01</v>
      </c>
      <c r="I9172" s="10">
        <v>0</v>
      </c>
      <c r="J9172" s="10">
        <v>0</v>
      </c>
      <c r="K9172" s="10">
        <v>0.06</v>
      </c>
    </row>
    <row r="9173" spans="1:11" x14ac:dyDescent="0.35">
      <c r="A9173" s="9">
        <v>12776</v>
      </c>
      <c r="B9173" s="9" t="s">
        <v>5499</v>
      </c>
      <c r="C9173" s="9" t="s">
        <v>34</v>
      </c>
      <c r="D9173" s="9">
        <v>2002</v>
      </c>
      <c r="E9173" s="9" t="s">
        <v>1</v>
      </c>
      <c r="F9173" s="9" t="s">
        <v>38</v>
      </c>
      <c r="G9173" s="9">
        <v>0.03</v>
      </c>
      <c r="H9173" s="9">
        <v>0.02</v>
      </c>
      <c r="I9173" s="9">
        <v>0</v>
      </c>
      <c r="J9173" s="9">
        <v>0.01</v>
      </c>
      <c r="K9173" s="9">
        <v>0.06</v>
      </c>
    </row>
    <row r="9174" spans="1:11" x14ac:dyDescent="0.35">
      <c r="A9174" s="10">
        <v>12777</v>
      </c>
      <c r="B9174" s="10" t="s">
        <v>5500</v>
      </c>
      <c r="C9174" s="10" t="s">
        <v>49</v>
      </c>
      <c r="D9174" s="10">
        <v>2009</v>
      </c>
      <c r="E9174" s="10" t="s">
        <v>1</v>
      </c>
      <c r="F9174" s="10" t="s">
        <v>38</v>
      </c>
      <c r="G9174" s="10">
        <v>0</v>
      </c>
      <c r="H9174" s="10">
        <v>0</v>
      </c>
      <c r="I9174" s="10">
        <v>0.06</v>
      </c>
      <c r="J9174" s="10">
        <v>0</v>
      </c>
      <c r="K9174" s="10">
        <v>0.06</v>
      </c>
    </row>
    <row r="9175" spans="1:11" x14ac:dyDescent="0.35">
      <c r="A9175" s="9">
        <v>12778</v>
      </c>
      <c r="B9175" s="9" t="s">
        <v>5501</v>
      </c>
      <c r="C9175" s="9" t="s">
        <v>34</v>
      </c>
      <c r="D9175" s="9">
        <v>2008</v>
      </c>
      <c r="E9175" s="9" t="s">
        <v>11</v>
      </c>
      <c r="F9175" s="9" t="s">
        <v>95</v>
      </c>
      <c r="G9175" s="9">
        <v>0</v>
      </c>
      <c r="H9175" s="9">
        <v>0</v>
      </c>
      <c r="I9175" s="9">
        <v>0.06</v>
      </c>
      <c r="J9175" s="9">
        <v>0</v>
      </c>
      <c r="K9175" s="9">
        <v>0.06</v>
      </c>
    </row>
    <row r="9176" spans="1:11" x14ac:dyDescent="0.35">
      <c r="A9176" s="10">
        <v>12779</v>
      </c>
      <c r="B9176" s="10" t="s">
        <v>5502</v>
      </c>
      <c r="C9176" s="10" t="s">
        <v>72</v>
      </c>
      <c r="D9176" s="10">
        <v>2000</v>
      </c>
      <c r="E9176" s="10" t="s">
        <v>11</v>
      </c>
      <c r="F9176" s="10" t="s">
        <v>50</v>
      </c>
      <c r="G9176" s="10">
        <v>0.03</v>
      </c>
      <c r="H9176" s="10">
        <v>0.02</v>
      </c>
      <c r="I9176" s="10">
        <v>0</v>
      </c>
      <c r="J9176" s="10">
        <v>0</v>
      </c>
      <c r="K9176" s="10">
        <v>0.06</v>
      </c>
    </row>
    <row r="9177" spans="1:11" x14ac:dyDescent="0.35">
      <c r="A9177" s="9">
        <v>12780</v>
      </c>
      <c r="B9177" s="9" t="s">
        <v>252</v>
      </c>
      <c r="C9177" s="9" t="s">
        <v>39</v>
      </c>
      <c r="D9177" s="9">
        <v>2006</v>
      </c>
      <c r="E9177" s="9" t="s">
        <v>1</v>
      </c>
      <c r="F9177" s="9" t="s">
        <v>61</v>
      </c>
      <c r="G9177" s="9">
        <v>0.04</v>
      </c>
      <c r="H9177" s="9">
        <v>0.01</v>
      </c>
      <c r="I9177" s="9">
        <v>0</v>
      </c>
      <c r="J9177" s="9">
        <v>0</v>
      </c>
      <c r="K9177" s="9">
        <v>0.06</v>
      </c>
    </row>
    <row r="9178" spans="1:11" x14ac:dyDescent="0.35">
      <c r="A9178" s="10">
        <v>12781</v>
      </c>
      <c r="B9178" s="10" t="s">
        <v>5503</v>
      </c>
      <c r="C9178" s="10" t="s">
        <v>72</v>
      </c>
      <c r="D9178" s="10">
        <v>1998</v>
      </c>
      <c r="E9178" s="10" t="s">
        <v>3</v>
      </c>
      <c r="F9178" s="10" t="s">
        <v>48</v>
      </c>
      <c r="G9178" s="10">
        <v>0</v>
      </c>
      <c r="H9178" s="10">
        <v>0</v>
      </c>
      <c r="I9178" s="10">
        <v>0.05</v>
      </c>
      <c r="J9178" s="10">
        <v>0</v>
      </c>
      <c r="K9178" s="10">
        <v>0.06</v>
      </c>
    </row>
    <row r="9179" spans="1:11" x14ac:dyDescent="0.35">
      <c r="A9179" s="9">
        <v>12782</v>
      </c>
      <c r="B9179" s="9" t="s">
        <v>5504</v>
      </c>
      <c r="C9179" s="9" t="s">
        <v>44</v>
      </c>
      <c r="D9179" s="9">
        <v>2006</v>
      </c>
      <c r="E9179" s="9" t="s">
        <v>5</v>
      </c>
      <c r="F9179" s="9" t="s">
        <v>118</v>
      </c>
      <c r="G9179" s="9">
        <v>0.05</v>
      </c>
      <c r="H9179" s="9">
        <v>0</v>
      </c>
      <c r="I9179" s="9">
        <v>0</v>
      </c>
      <c r="J9179" s="9">
        <v>0.01</v>
      </c>
      <c r="K9179" s="9">
        <v>0.06</v>
      </c>
    </row>
    <row r="9180" spans="1:11" x14ac:dyDescent="0.35">
      <c r="A9180" s="10">
        <v>12783</v>
      </c>
      <c r="B9180" s="10" t="s">
        <v>5505</v>
      </c>
      <c r="C9180" s="10" t="s">
        <v>36</v>
      </c>
      <c r="D9180" s="10">
        <v>2002</v>
      </c>
      <c r="E9180" s="10" t="s">
        <v>9</v>
      </c>
      <c r="F9180" s="10" t="s">
        <v>35</v>
      </c>
      <c r="G9180" s="10">
        <v>0.04</v>
      </c>
      <c r="H9180" s="10">
        <v>0.01</v>
      </c>
      <c r="I9180" s="10">
        <v>0</v>
      </c>
      <c r="J9180" s="10">
        <v>0</v>
      </c>
      <c r="K9180" s="10">
        <v>0.06</v>
      </c>
    </row>
    <row r="9181" spans="1:11" x14ac:dyDescent="0.35">
      <c r="A9181" s="9">
        <v>12784</v>
      </c>
      <c r="B9181" s="9" t="s">
        <v>5506</v>
      </c>
      <c r="C9181" s="9" t="s">
        <v>102</v>
      </c>
      <c r="D9181" s="9">
        <v>2015</v>
      </c>
      <c r="E9181" s="9" t="s">
        <v>1</v>
      </c>
      <c r="F9181" s="9" t="s">
        <v>413</v>
      </c>
      <c r="G9181" s="9">
        <v>0</v>
      </c>
      <c r="H9181" s="9">
        <v>0.05</v>
      </c>
      <c r="I9181" s="9">
        <v>0</v>
      </c>
      <c r="J9181" s="9">
        <v>0.01</v>
      </c>
      <c r="K9181" s="9">
        <v>0.06</v>
      </c>
    </row>
    <row r="9182" spans="1:11" x14ac:dyDescent="0.35">
      <c r="A9182" s="10">
        <v>12785</v>
      </c>
      <c r="B9182" s="10" t="s">
        <v>5507</v>
      </c>
      <c r="C9182" s="10" t="s">
        <v>88</v>
      </c>
      <c r="D9182" s="10">
        <v>2011</v>
      </c>
      <c r="E9182" s="10" t="s">
        <v>12</v>
      </c>
      <c r="F9182" s="10" t="s">
        <v>75</v>
      </c>
      <c r="G9182" s="10">
        <v>0</v>
      </c>
      <c r="H9182" s="10">
        <v>0</v>
      </c>
      <c r="I9182" s="10">
        <v>0.06</v>
      </c>
      <c r="J9182" s="10">
        <v>0</v>
      </c>
      <c r="K9182" s="10">
        <v>0.06</v>
      </c>
    </row>
    <row r="9183" spans="1:11" x14ac:dyDescent="0.35">
      <c r="A9183" s="9">
        <v>12786</v>
      </c>
      <c r="B9183" s="9" t="s">
        <v>5508</v>
      </c>
      <c r="C9183" s="9" t="s">
        <v>36</v>
      </c>
      <c r="D9183" s="9">
        <v>2004</v>
      </c>
      <c r="E9183" s="9" t="s">
        <v>5</v>
      </c>
      <c r="F9183" s="9" t="s">
        <v>466</v>
      </c>
      <c r="G9183" s="9">
        <v>0.04</v>
      </c>
      <c r="H9183" s="9">
        <v>0.01</v>
      </c>
      <c r="I9183" s="9">
        <v>0</v>
      </c>
      <c r="J9183" s="9">
        <v>0</v>
      </c>
      <c r="K9183" s="9">
        <v>0.06</v>
      </c>
    </row>
    <row r="9184" spans="1:11" x14ac:dyDescent="0.35">
      <c r="A9184" s="10">
        <v>12787</v>
      </c>
      <c r="B9184" s="10" t="s">
        <v>5509</v>
      </c>
      <c r="C9184" s="10" t="s">
        <v>88</v>
      </c>
      <c r="D9184" s="10">
        <v>2011</v>
      </c>
      <c r="E9184" s="10" t="s">
        <v>4</v>
      </c>
      <c r="F9184" s="10" t="s">
        <v>2792</v>
      </c>
      <c r="G9184" s="10">
        <v>0</v>
      </c>
      <c r="H9184" s="10">
        <v>0</v>
      </c>
      <c r="I9184" s="10">
        <v>0.06</v>
      </c>
      <c r="J9184" s="10">
        <v>0</v>
      </c>
      <c r="K9184" s="10">
        <v>0.06</v>
      </c>
    </row>
    <row r="9185" spans="1:11" x14ac:dyDescent="0.35">
      <c r="A9185" s="9">
        <v>12788</v>
      </c>
      <c r="B9185" s="9" t="s">
        <v>5510</v>
      </c>
      <c r="C9185" s="9" t="s">
        <v>49</v>
      </c>
      <c r="D9185" s="9">
        <v>2009</v>
      </c>
      <c r="E9185" s="9" t="s">
        <v>12</v>
      </c>
      <c r="F9185" s="9" t="s">
        <v>751</v>
      </c>
      <c r="G9185" s="9">
        <v>0.05</v>
      </c>
      <c r="H9185" s="9">
        <v>0</v>
      </c>
      <c r="I9185" s="9">
        <v>0</v>
      </c>
      <c r="J9185" s="9">
        <v>0</v>
      </c>
      <c r="K9185" s="9">
        <v>0.06</v>
      </c>
    </row>
    <row r="9186" spans="1:11" x14ac:dyDescent="0.35">
      <c r="A9186" s="10">
        <v>12789</v>
      </c>
      <c r="B9186" s="10" t="s">
        <v>1547</v>
      </c>
      <c r="C9186" s="10" t="s">
        <v>1250</v>
      </c>
      <c r="D9186" s="10">
        <v>1996</v>
      </c>
      <c r="E9186" s="10" t="s">
        <v>10</v>
      </c>
      <c r="F9186" s="10" t="s">
        <v>1251</v>
      </c>
      <c r="G9186" s="10">
        <v>0</v>
      </c>
      <c r="H9186" s="10">
        <v>0</v>
      </c>
      <c r="I9186" s="10">
        <v>0.06</v>
      </c>
      <c r="J9186" s="10">
        <v>0</v>
      </c>
      <c r="K9186" s="10">
        <v>0.06</v>
      </c>
    </row>
    <row r="9187" spans="1:11" x14ac:dyDescent="0.35">
      <c r="A9187" s="9">
        <v>12790</v>
      </c>
      <c r="B9187" s="9" t="s">
        <v>5511</v>
      </c>
      <c r="C9187" s="9" t="s">
        <v>34</v>
      </c>
      <c r="D9187" s="9">
        <v>2005</v>
      </c>
      <c r="E9187" s="9" t="s">
        <v>6</v>
      </c>
      <c r="F9187" s="9" t="s">
        <v>120</v>
      </c>
      <c r="G9187" s="9">
        <v>0.03</v>
      </c>
      <c r="H9187" s="9">
        <v>0.02</v>
      </c>
      <c r="I9187" s="9">
        <v>0</v>
      </c>
      <c r="J9187" s="9">
        <v>0.01</v>
      </c>
      <c r="K9187" s="9">
        <v>0.06</v>
      </c>
    </row>
    <row r="9188" spans="1:11" x14ac:dyDescent="0.35">
      <c r="A9188" s="10">
        <v>12791</v>
      </c>
      <c r="B9188" s="10" t="s">
        <v>5512</v>
      </c>
      <c r="C9188" s="10" t="s">
        <v>49</v>
      </c>
      <c r="D9188" s="10">
        <v>2008</v>
      </c>
      <c r="E9188" s="10" t="s">
        <v>8</v>
      </c>
      <c r="F9188" s="10" t="s">
        <v>5513</v>
      </c>
      <c r="G9188" s="10">
        <v>0</v>
      </c>
      <c r="H9188" s="10">
        <v>0</v>
      </c>
      <c r="I9188" s="10">
        <v>0.06</v>
      </c>
      <c r="J9188" s="10">
        <v>0</v>
      </c>
      <c r="K9188" s="10">
        <v>0.06</v>
      </c>
    </row>
    <row r="9189" spans="1:11" x14ac:dyDescent="0.35">
      <c r="A9189" s="9">
        <v>12792</v>
      </c>
      <c r="B9189" s="9" t="s">
        <v>5514</v>
      </c>
      <c r="C9189" s="9" t="s">
        <v>34</v>
      </c>
      <c r="D9189" s="9">
        <v>2007</v>
      </c>
      <c r="E9189" s="9" t="s">
        <v>1</v>
      </c>
      <c r="F9189" s="9" t="s">
        <v>118</v>
      </c>
      <c r="G9189" s="9">
        <v>0.03</v>
      </c>
      <c r="H9189" s="9">
        <v>0.02</v>
      </c>
      <c r="I9189" s="9">
        <v>0</v>
      </c>
      <c r="J9189" s="9">
        <v>0.01</v>
      </c>
      <c r="K9189" s="9">
        <v>0.06</v>
      </c>
    </row>
    <row r="9190" spans="1:11" x14ac:dyDescent="0.35">
      <c r="A9190" s="10">
        <v>12793</v>
      </c>
      <c r="B9190" s="10" t="s">
        <v>3534</v>
      </c>
      <c r="C9190" s="10" t="s">
        <v>42</v>
      </c>
      <c r="D9190" s="10">
        <v>2009</v>
      </c>
      <c r="E9190" s="10" t="s">
        <v>9</v>
      </c>
      <c r="F9190" s="10" t="s">
        <v>84</v>
      </c>
      <c r="G9190" s="10">
        <v>0.05</v>
      </c>
      <c r="H9190" s="10">
        <v>0</v>
      </c>
      <c r="I9190" s="10">
        <v>0</v>
      </c>
      <c r="J9190" s="10">
        <v>0</v>
      </c>
      <c r="K9190" s="10">
        <v>0.06</v>
      </c>
    </row>
    <row r="9191" spans="1:11" x14ac:dyDescent="0.35">
      <c r="A9191" s="9">
        <v>12794</v>
      </c>
      <c r="B9191" s="9" t="s">
        <v>5515</v>
      </c>
      <c r="C9191" s="9" t="s">
        <v>80</v>
      </c>
      <c r="D9191" s="9">
        <v>1995</v>
      </c>
      <c r="E9191" s="9" t="s">
        <v>7</v>
      </c>
      <c r="F9191" s="9" t="s">
        <v>495</v>
      </c>
      <c r="G9191" s="9">
        <v>0</v>
      </c>
      <c r="H9191" s="9">
        <v>0</v>
      </c>
      <c r="I9191" s="9">
        <v>0.06</v>
      </c>
      <c r="J9191" s="9">
        <v>0</v>
      </c>
      <c r="K9191" s="9">
        <v>0.06</v>
      </c>
    </row>
    <row r="9192" spans="1:11" x14ac:dyDescent="0.35">
      <c r="A9192" s="10">
        <v>12795</v>
      </c>
      <c r="B9192" s="10" t="s">
        <v>5516</v>
      </c>
      <c r="C9192" s="10" t="s">
        <v>49</v>
      </c>
      <c r="D9192" s="10">
        <v>2009</v>
      </c>
      <c r="E9192" s="10" t="s">
        <v>8</v>
      </c>
      <c r="F9192" s="10" t="s">
        <v>50</v>
      </c>
      <c r="G9192" s="10">
        <v>0.05</v>
      </c>
      <c r="H9192" s="10">
        <v>0</v>
      </c>
      <c r="I9192" s="10">
        <v>0</v>
      </c>
      <c r="J9192" s="10">
        <v>0</v>
      </c>
      <c r="K9192" s="10">
        <v>0.06</v>
      </c>
    </row>
    <row r="9193" spans="1:11" x14ac:dyDescent="0.35">
      <c r="A9193" s="9">
        <v>12796</v>
      </c>
      <c r="B9193" s="9" t="s">
        <v>5517</v>
      </c>
      <c r="C9193" s="9" t="s">
        <v>44</v>
      </c>
      <c r="D9193" s="9">
        <v>2010</v>
      </c>
      <c r="E9193" s="9" t="s">
        <v>8</v>
      </c>
      <c r="F9193" s="9" t="s">
        <v>84</v>
      </c>
      <c r="G9193" s="9">
        <v>0</v>
      </c>
      <c r="H9193" s="9">
        <v>0</v>
      </c>
      <c r="I9193" s="9">
        <v>0.06</v>
      </c>
      <c r="J9193" s="9">
        <v>0</v>
      </c>
      <c r="K9193" s="9">
        <v>0.06</v>
      </c>
    </row>
    <row r="9194" spans="1:11" x14ac:dyDescent="0.35">
      <c r="A9194" s="10">
        <v>12797</v>
      </c>
      <c r="B9194" s="10" t="s">
        <v>5518</v>
      </c>
      <c r="C9194" s="10" t="s">
        <v>149</v>
      </c>
      <c r="D9194" s="10">
        <v>2004</v>
      </c>
      <c r="E9194" s="10" t="s">
        <v>7</v>
      </c>
      <c r="F9194" s="10" t="s">
        <v>50</v>
      </c>
      <c r="G9194" s="10">
        <v>0.04</v>
      </c>
      <c r="H9194" s="10">
        <v>0.01</v>
      </c>
      <c r="I9194" s="10">
        <v>0</v>
      </c>
      <c r="J9194" s="10">
        <v>0</v>
      </c>
      <c r="K9194" s="10">
        <v>0.06</v>
      </c>
    </row>
    <row r="9195" spans="1:11" x14ac:dyDescent="0.35">
      <c r="A9195" s="9">
        <v>12798</v>
      </c>
      <c r="B9195" s="9" t="s">
        <v>5519</v>
      </c>
      <c r="C9195" s="9" t="s">
        <v>72</v>
      </c>
      <c r="D9195" s="9">
        <v>1997</v>
      </c>
      <c r="E9195" s="9" t="s">
        <v>7</v>
      </c>
      <c r="F9195" s="9" t="s">
        <v>57</v>
      </c>
      <c r="G9195" s="9">
        <v>0.03</v>
      </c>
      <c r="H9195" s="9">
        <v>0.02</v>
      </c>
      <c r="I9195" s="9">
        <v>0</v>
      </c>
      <c r="J9195" s="9">
        <v>0</v>
      </c>
      <c r="K9195" s="9">
        <v>0.06</v>
      </c>
    </row>
    <row r="9196" spans="1:11" x14ac:dyDescent="0.35">
      <c r="A9196" s="10">
        <v>12799</v>
      </c>
      <c r="B9196" s="10" t="s">
        <v>3357</v>
      </c>
      <c r="C9196" s="10" t="s">
        <v>49</v>
      </c>
      <c r="D9196" s="10">
        <v>2008</v>
      </c>
      <c r="E9196" s="10" t="s">
        <v>2</v>
      </c>
      <c r="F9196" s="10" t="s">
        <v>860</v>
      </c>
      <c r="G9196" s="10">
        <v>0.05</v>
      </c>
      <c r="H9196" s="10">
        <v>0</v>
      </c>
      <c r="I9196" s="10">
        <v>0</v>
      </c>
      <c r="J9196" s="10">
        <v>0</v>
      </c>
      <c r="K9196" s="10">
        <v>0.06</v>
      </c>
    </row>
    <row r="9197" spans="1:11" x14ac:dyDescent="0.35">
      <c r="A9197" s="9">
        <v>12800</v>
      </c>
      <c r="B9197" s="9" t="s">
        <v>1713</v>
      </c>
      <c r="C9197" s="9" t="s">
        <v>69</v>
      </c>
      <c r="D9197" s="9">
        <v>2015</v>
      </c>
      <c r="E9197" s="9" t="s">
        <v>1</v>
      </c>
      <c r="F9197" s="9" t="s">
        <v>43</v>
      </c>
      <c r="G9197" s="9">
        <v>0.04</v>
      </c>
      <c r="H9197" s="9">
        <v>0</v>
      </c>
      <c r="I9197" s="9">
        <v>0</v>
      </c>
      <c r="J9197" s="9">
        <v>0.01</v>
      </c>
      <c r="K9197" s="9">
        <v>0.06</v>
      </c>
    </row>
    <row r="9198" spans="1:11" x14ac:dyDescent="0.35">
      <c r="A9198" s="10">
        <v>12801</v>
      </c>
      <c r="B9198" s="10" t="s">
        <v>5520</v>
      </c>
      <c r="C9198" s="10" t="s">
        <v>72</v>
      </c>
      <c r="D9198" s="10">
        <v>1995</v>
      </c>
      <c r="E9198" s="10" t="s">
        <v>10</v>
      </c>
      <c r="F9198" s="10" t="s">
        <v>114</v>
      </c>
      <c r="G9198" s="10">
        <v>0.03</v>
      </c>
      <c r="H9198" s="10">
        <v>0.02</v>
      </c>
      <c r="I9198" s="10">
        <v>0</v>
      </c>
      <c r="J9198" s="10">
        <v>0</v>
      </c>
      <c r="K9198" s="10">
        <v>0.06</v>
      </c>
    </row>
    <row r="9199" spans="1:11" x14ac:dyDescent="0.35">
      <c r="A9199" s="9">
        <v>12802</v>
      </c>
      <c r="B9199" s="9" t="s">
        <v>5521</v>
      </c>
      <c r="C9199" s="9" t="s">
        <v>102</v>
      </c>
      <c r="D9199" s="9">
        <v>2015</v>
      </c>
      <c r="E9199" s="9" t="s">
        <v>1</v>
      </c>
      <c r="F9199" s="9" t="s">
        <v>3038</v>
      </c>
      <c r="G9199" s="9">
        <v>0</v>
      </c>
      <c r="H9199" s="9">
        <v>0.05</v>
      </c>
      <c r="I9199" s="9">
        <v>0</v>
      </c>
      <c r="J9199" s="9">
        <v>0.01</v>
      </c>
      <c r="K9199" s="9">
        <v>0.06</v>
      </c>
    </row>
    <row r="9200" spans="1:11" x14ac:dyDescent="0.35">
      <c r="A9200" s="10">
        <v>12803</v>
      </c>
      <c r="B9200" s="10" t="s">
        <v>2062</v>
      </c>
      <c r="C9200" s="10" t="s">
        <v>36</v>
      </c>
      <c r="D9200" s="10">
        <v>2004</v>
      </c>
      <c r="E9200" s="10" t="s">
        <v>1</v>
      </c>
      <c r="F9200" s="10" t="s">
        <v>43</v>
      </c>
      <c r="G9200" s="10">
        <v>0.04</v>
      </c>
      <c r="H9200" s="10">
        <v>0.01</v>
      </c>
      <c r="I9200" s="10">
        <v>0</v>
      </c>
      <c r="J9200" s="10">
        <v>0</v>
      </c>
      <c r="K9200" s="10">
        <v>0.06</v>
      </c>
    </row>
    <row r="9201" spans="1:11" x14ac:dyDescent="0.35">
      <c r="A9201" s="9">
        <v>12804</v>
      </c>
      <c r="B9201" s="9" t="s">
        <v>4836</v>
      </c>
      <c r="C9201" s="9" t="s">
        <v>102</v>
      </c>
      <c r="D9201" s="9">
        <v>2015</v>
      </c>
      <c r="E9201" s="9" t="s">
        <v>4</v>
      </c>
      <c r="F9201" s="9" t="s">
        <v>174</v>
      </c>
      <c r="G9201" s="9">
        <v>0.02</v>
      </c>
      <c r="H9201" s="9">
        <v>0</v>
      </c>
      <c r="I9201" s="9">
        <v>0.03</v>
      </c>
      <c r="J9201" s="9">
        <v>0</v>
      </c>
      <c r="K9201" s="9">
        <v>0.06</v>
      </c>
    </row>
    <row r="9202" spans="1:11" x14ac:dyDescent="0.35">
      <c r="A9202" s="10">
        <v>12805</v>
      </c>
      <c r="B9202" s="10" t="s">
        <v>5522</v>
      </c>
      <c r="C9202" s="10" t="s">
        <v>80</v>
      </c>
      <c r="D9202" s="10">
        <v>1997</v>
      </c>
      <c r="E9202" s="10" t="s">
        <v>2</v>
      </c>
      <c r="F9202" s="10" t="s">
        <v>91</v>
      </c>
      <c r="G9202" s="10">
        <v>0</v>
      </c>
      <c r="H9202" s="10">
        <v>0</v>
      </c>
      <c r="I9202" s="10">
        <v>0.06</v>
      </c>
      <c r="J9202" s="10">
        <v>0</v>
      </c>
      <c r="K9202" s="10">
        <v>0.06</v>
      </c>
    </row>
    <row r="9203" spans="1:11" x14ac:dyDescent="0.35">
      <c r="A9203" s="9">
        <v>12806</v>
      </c>
      <c r="B9203" s="9" t="s">
        <v>5523</v>
      </c>
      <c r="C9203" s="9" t="s">
        <v>34</v>
      </c>
      <c r="D9203" s="9">
        <v>2002</v>
      </c>
      <c r="E9203" s="9" t="s">
        <v>3</v>
      </c>
      <c r="F9203" s="9" t="s">
        <v>118</v>
      </c>
      <c r="G9203" s="9">
        <v>0.03</v>
      </c>
      <c r="H9203" s="9">
        <v>0.02</v>
      </c>
      <c r="I9203" s="9">
        <v>0</v>
      </c>
      <c r="J9203" s="9">
        <v>0.01</v>
      </c>
      <c r="K9203" s="9">
        <v>0.06</v>
      </c>
    </row>
    <row r="9204" spans="1:11" x14ac:dyDescent="0.35">
      <c r="A9204" s="10">
        <v>12807</v>
      </c>
      <c r="B9204" s="10" t="s">
        <v>1936</v>
      </c>
      <c r="C9204" s="10" t="s">
        <v>102</v>
      </c>
      <c r="D9204" s="10">
        <v>2014</v>
      </c>
      <c r="E9204" s="10" t="s">
        <v>12</v>
      </c>
      <c r="F9204" s="10" t="s">
        <v>111</v>
      </c>
      <c r="G9204" s="10">
        <v>0</v>
      </c>
      <c r="H9204" s="10">
        <v>0</v>
      </c>
      <c r="I9204" s="10">
        <v>0.06</v>
      </c>
      <c r="J9204" s="10">
        <v>0</v>
      </c>
      <c r="K9204" s="10">
        <v>0.06</v>
      </c>
    </row>
    <row r="9205" spans="1:11" x14ac:dyDescent="0.35">
      <c r="A9205" s="9">
        <v>12808</v>
      </c>
      <c r="B9205" s="9" t="s">
        <v>3121</v>
      </c>
      <c r="C9205" s="9" t="s">
        <v>39</v>
      </c>
      <c r="D9205" s="9">
        <v>2003</v>
      </c>
      <c r="E9205" s="9" t="s">
        <v>3</v>
      </c>
      <c r="F9205" s="9" t="s">
        <v>78</v>
      </c>
      <c r="G9205" s="9">
        <v>0.04</v>
      </c>
      <c r="H9205" s="9">
        <v>0.01</v>
      </c>
      <c r="I9205" s="9">
        <v>0</v>
      </c>
      <c r="J9205" s="9">
        <v>0</v>
      </c>
      <c r="K9205" s="9">
        <v>0.06</v>
      </c>
    </row>
    <row r="9206" spans="1:11" x14ac:dyDescent="0.35">
      <c r="A9206" s="10">
        <v>12809</v>
      </c>
      <c r="B9206" s="10" t="s">
        <v>5524</v>
      </c>
      <c r="C9206" s="10" t="s">
        <v>49</v>
      </c>
      <c r="D9206" s="11" t="s">
        <v>145</v>
      </c>
      <c r="E9206" s="10" t="s">
        <v>3</v>
      </c>
      <c r="F9206" s="10" t="s">
        <v>62</v>
      </c>
      <c r="G9206" s="10">
        <v>0.04</v>
      </c>
      <c r="H9206" s="10">
        <v>0.01</v>
      </c>
      <c r="I9206" s="10">
        <v>0</v>
      </c>
      <c r="J9206" s="10">
        <v>0</v>
      </c>
      <c r="K9206" s="10">
        <v>0.06</v>
      </c>
    </row>
    <row r="9207" spans="1:11" x14ac:dyDescent="0.35">
      <c r="A9207" s="9">
        <v>12810</v>
      </c>
      <c r="B9207" s="9" t="s">
        <v>5525</v>
      </c>
      <c r="C9207" s="9" t="s">
        <v>88</v>
      </c>
      <c r="D9207" s="9">
        <v>2011</v>
      </c>
      <c r="E9207" s="9" t="s">
        <v>1</v>
      </c>
      <c r="F9207" s="9" t="s">
        <v>75</v>
      </c>
      <c r="G9207" s="9">
        <v>0</v>
      </c>
      <c r="H9207" s="9">
        <v>0</v>
      </c>
      <c r="I9207" s="9">
        <v>0.06</v>
      </c>
      <c r="J9207" s="9">
        <v>0</v>
      </c>
      <c r="K9207" s="9">
        <v>0.06</v>
      </c>
    </row>
    <row r="9208" spans="1:11" x14ac:dyDescent="0.35">
      <c r="A9208" s="10">
        <v>12811</v>
      </c>
      <c r="B9208" s="10" t="s">
        <v>5526</v>
      </c>
      <c r="C9208" s="10" t="s">
        <v>72</v>
      </c>
      <c r="D9208" s="10">
        <v>1996</v>
      </c>
      <c r="E9208" s="10" t="s">
        <v>3</v>
      </c>
      <c r="F9208" s="10" t="s">
        <v>3454</v>
      </c>
      <c r="G9208" s="10">
        <v>0.03</v>
      </c>
      <c r="H9208" s="10">
        <v>0.02</v>
      </c>
      <c r="I9208" s="10">
        <v>0</v>
      </c>
      <c r="J9208" s="10">
        <v>0</v>
      </c>
      <c r="K9208" s="10">
        <v>0.06</v>
      </c>
    </row>
    <row r="9209" spans="1:11" x14ac:dyDescent="0.35">
      <c r="A9209" s="9">
        <v>12812</v>
      </c>
      <c r="B9209" s="9" t="s">
        <v>4957</v>
      </c>
      <c r="C9209" s="9" t="s">
        <v>42</v>
      </c>
      <c r="D9209" s="9">
        <v>2008</v>
      </c>
      <c r="E9209" s="9" t="s">
        <v>1</v>
      </c>
      <c r="F9209" s="9" t="s">
        <v>118</v>
      </c>
      <c r="G9209" s="9">
        <v>0.04</v>
      </c>
      <c r="H9209" s="9">
        <v>0.02</v>
      </c>
      <c r="I9209" s="9">
        <v>0</v>
      </c>
      <c r="J9209" s="9">
        <v>0</v>
      </c>
      <c r="K9209" s="9">
        <v>0.06</v>
      </c>
    </row>
    <row r="9210" spans="1:11" x14ac:dyDescent="0.35">
      <c r="A9210" s="10">
        <v>12813</v>
      </c>
      <c r="B9210" s="10" t="s">
        <v>5527</v>
      </c>
      <c r="C9210" s="10" t="s">
        <v>42</v>
      </c>
      <c r="D9210" s="10">
        <v>2010</v>
      </c>
      <c r="E9210" s="10" t="s">
        <v>1</v>
      </c>
      <c r="F9210" s="10" t="s">
        <v>930</v>
      </c>
      <c r="G9210" s="10">
        <v>0.05</v>
      </c>
      <c r="H9210" s="10">
        <v>0</v>
      </c>
      <c r="I9210" s="10">
        <v>0</v>
      </c>
      <c r="J9210" s="10">
        <v>0</v>
      </c>
      <c r="K9210" s="10">
        <v>0.06</v>
      </c>
    </row>
    <row r="9211" spans="1:11" x14ac:dyDescent="0.35">
      <c r="A9211" s="9">
        <v>12814</v>
      </c>
      <c r="B9211" s="9" t="s">
        <v>5528</v>
      </c>
      <c r="C9211" s="9" t="s">
        <v>149</v>
      </c>
      <c r="D9211" s="9">
        <v>2004</v>
      </c>
      <c r="E9211" s="9" t="s">
        <v>12</v>
      </c>
      <c r="F9211" s="9" t="s">
        <v>46</v>
      </c>
      <c r="G9211" s="9">
        <v>0.04</v>
      </c>
      <c r="H9211" s="9">
        <v>0.01</v>
      </c>
      <c r="I9211" s="9">
        <v>0</v>
      </c>
      <c r="J9211" s="9">
        <v>0</v>
      </c>
      <c r="K9211" s="9">
        <v>0.06</v>
      </c>
    </row>
    <row r="9212" spans="1:11" x14ac:dyDescent="0.35">
      <c r="A9212" s="10">
        <v>12815</v>
      </c>
      <c r="B9212" s="10" t="s">
        <v>5529</v>
      </c>
      <c r="C9212" s="10" t="s">
        <v>39</v>
      </c>
      <c r="D9212" s="10">
        <v>2002</v>
      </c>
      <c r="E9212" s="10" t="s">
        <v>7</v>
      </c>
      <c r="F9212" s="10" t="s">
        <v>839</v>
      </c>
      <c r="G9212" s="10">
        <v>0.04</v>
      </c>
      <c r="H9212" s="10">
        <v>0.01</v>
      </c>
      <c r="I9212" s="10">
        <v>0</v>
      </c>
      <c r="J9212" s="10">
        <v>0</v>
      </c>
      <c r="K9212" s="10">
        <v>0.06</v>
      </c>
    </row>
    <row r="9213" spans="1:11" x14ac:dyDescent="0.35">
      <c r="A9213" s="9">
        <v>12816</v>
      </c>
      <c r="B9213" s="9" t="s">
        <v>5530</v>
      </c>
      <c r="C9213" s="9" t="s">
        <v>208</v>
      </c>
      <c r="D9213" s="9">
        <v>2000</v>
      </c>
      <c r="E9213" s="9" t="s">
        <v>1</v>
      </c>
      <c r="F9213" s="9" t="s">
        <v>38</v>
      </c>
      <c r="G9213" s="9">
        <v>0</v>
      </c>
      <c r="H9213" s="9">
        <v>0</v>
      </c>
      <c r="I9213" s="9">
        <v>0.06</v>
      </c>
      <c r="J9213" s="9">
        <v>0</v>
      </c>
      <c r="K9213" s="9">
        <v>0.06</v>
      </c>
    </row>
    <row r="9214" spans="1:11" x14ac:dyDescent="0.35">
      <c r="A9214" s="10">
        <v>12817</v>
      </c>
      <c r="B9214" s="10" t="s">
        <v>5531</v>
      </c>
      <c r="C9214" s="10" t="s">
        <v>34</v>
      </c>
      <c r="D9214" s="10">
        <v>2004</v>
      </c>
      <c r="E9214" s="10" t="s">
        <v>9</v>
      </c>
      <c r="F9214" s="10" t="s">
        <v>469</v>
      </c>
      <c r="G9214" s="10">
        <v>0.03</v>
      </c>
      <c r="H9214" s="10">
        <v>0.02</v>
      </c>
      <c r="I9214" s="10">
        <v>0</v>
      </c>
      <c r="J9214" s="10">
        <v>0.01</v>
      </c>
      <c r="K9214" s="10">
        <v>0.06</v>
      </c>
    </row>
    <row r="9215" spans="1:11" x14ac:dyDescent="0.35">
      <c r="A9215" s="9">
        <v>12818</v>
      </c>
      <c r="B9215" s="9" t="s">
        <v>5532</v>
      </c>
      <c r="C9215" s="9" t="s">
        <v>44</v>
      </c>
      <c r="D9215" s="9">
        <v>2010</v>
      </c>
      <c r="E9215" s="9" t="s">
        <v>4</v>
      </c>
      <c r="F9215" s="9" t="s">
        <v>495</v>
      </c>
      <c r="G9215" s="9">
        <v>0</v>
      </c>
      <c r="H9215" s="9">
        <v>0</v>
      </c>
      <c r="I9215" s="9">
        <v>0.06</v>
      </c>
      <c r="J9215" s="9">
        <v>0</v>
      </c>
      <c r="K9215" s="9">
        <v>0.06</v>
      </c>
    </row>
    <row r="9216" spans="1:11" x14ac:dyDescent="0.35">
      <c r="A9216" s="10">
        <v>12819</v>
      </c>
      <c r="B9216" s="10" t="s">
        <v>5533</v>
      </c>
      <c r="C9216" s="10" t="s">
        <v>44</v>
      </c>
      <c r="D9216" s="10">
        <v>2006</v>
      </c>
      <c r="E9216" s="10" t="s">
        <v>6</v>
      </c>
      <c r="F9216" s="10" t="s">
        <v>43</v>
      </c>
      <c r="G9216" s="10">
        <v>0.05</v>
      </c>
      <c r="H9216" s="10">
        <v>0</v>
      </c>
      <c r="I9216" s="10">
        <v>0</v>
      </c>
      <c r="J9216" s="10">
        <v>0</v>
      </c>
      <c r="K9216" s="10">
        <v>0.06</v>
      </c>
    </row>
    <row r="9217" spans="1:11" x14ac:dyDescent="0.35">
      <c r="A9217" s="9">
        <v>12820</v>
      </c>
      <c r="B9217" s="9" t="s">
        <v>5534</v>
      </c>
      <c r="C9217" s="9" t="s">
        <v>44</v>
      </c>
      <c r="D9217" s="9">
        <v>2006</v>
      </c>
      <c r="E9217" s="9" t="s">
        <v>2</v>
      </c>
      <c r="F9217" s="9" t="s">
        <v>38</v>
      </c>
      <c r="G9217" s="9">
        <v>0.05</v>
      </c>
      <c r="H9217" s="9">
        <v>0</v>
      </c>
      <c r="I9217" s="9">
        <v>0</v>
      </c>
      <c r="J9217" s="9">
        <v>0</v>
      </c>
      <c r="K9217" s="9">
        <v>0.06</v>
      </c>
    </row>
    <row r="9218" spans="1:11" x14ac:dyDescent="0.35">
      <c r="A9218" s="10">
        <v>12821</v>
      </c>
      <c r="B9218" s="10" t="s">
        <v>5535</v>
      </c>
      <c r="C9218" s="10" t="s">
        <v>70</v>
      </c>
      <c r="D9218" s="10">
        <v>2008</v>
      </c>
      <c r="E9218" s="10" t="s">
        <v>6</v>
      </c>
      <c r="F9218" s="10" t="s">
        <v>5081</v>
      </c>
      <c r="G9218" s="10">
        <v>0.05</v>
      </c>
      <c r="H9218" s="10">
        <v>0</v>
      </c>
      <c r="I9218" s="10">
        <v>0</v>
      </c>
      <c r="J9218" s="10">
        <v>0</v>
      </c>
      <c r="K9218" s="10">
        <v>0.06</v>
      </c>
    </row>
    <row r="9219" spans="1:11" x14ac:dyDescent="0.35">
      <c r="A9219" s="9">
        <v>12822</v>
      </c>
      <c r="B9219" s="9" t="s">
        <v>5536</v>
      </c>
      <c r="C9219" s="9" t="s">
        <v>34</v>
      </c>
      <c r="D9219" s="9">
        <v>2005</v>
      </c>
      <c r="E9219" s="9" t="s">
        <v>3</v>
      </c>
      <c r="F9219" s="9" t="s">
        <v>57</v>
      </c>
      <c r="G9219" s="9">
        <v>0.03</v>
      </c>
      <c r="H9219" s="9">
        <v>0.02</v>
      </c>
      <c r="I9219" s="9">
        <v>0</v>
      </c>
      <c r="J9219" s="9">
        <v>0.01</v>
      </c>
      <c r="K9219" s="9">
        <v>0.06</v>
      </c>
    </row>
    <row r="9220" spans="1:11" x14ac:dyDescent="0.35">
      <c r="A9220" s="10">
        <v>12823</v>
      </c>
      <c r="B9220" s="10" t="s">
        <v>5167</v>
      </c>
      <c r="C9220" s="10" t="s">
        <v>183</v>
      </c>
      <c r="D9220" s="10">
        <v>2015</v>
      </c>
      <c r="E9220" s="10" t="s">
        <v>9</v>
      </c>
      <c r="F9220" s="10" t="s">
        <v>413</v>
      </c>
      <c r="G9220" s="10">
        <v>0.03</v>
      </c>
      <c r="H9220" s="10">
        <v>0.02</v>
      </c>
      <c r="I9220" s="10">
        <v>0</v>
      </c>
      <c r="J9220" s="10">
        <v>0</v>
      </c>
      <c r="K9220" s="10">
        <v>0.05</v>
      </c>
    </row>
    <row r="9221" spans="1:11" x14ac:dyDescent="0.35">
      <c r="A9221" s="9">
        <v>12824</v>
      </c>
      <c r="B9221" s="9" t="s">
        <v>5537</v>
      </c>
      <c r="C9221" s="9" t="s">
        <v>44</v>
      </c>
      <c r="D9221" s="9">
        <v>2013</v>
      </c>
      <c r="E9221" s="9" t="s">
        <v>11</v>
      </c>
      <c r="F9221" s="9" t="s">
        <v>73</v>
      </c>
      <c r="G9221" s="9">
        <v>0</v>
      </c>
      <c r="H9221" s="9">
        <v>0</v>
      </c>
      <c r="I9221" s="9">
        <v>0.05</v>
      </c>
      <c r="J9221" s="9">
        <v>0</v>
      </c>
      <c r="K9221" s="9">
        <v>0.05</v>
      </c>
    </row>
    <row r="9222" spans="1:11" x14ac:dyDescent="0.35">
      <c r="A9222" s="10">
        <v>12825</v>
      </c>
      <c r="B9222" s="10" t="s">
        <v>5538</v>
      </c>
      <c r="C9222" s="10" t="s">
        <v>94</v>
      </c>
      <c r="D9222" s="10">
        <v>2009</v>
      </c>
      <c r="E9222" s="10" t="s">
        <v>5</v>
      </c>
      <c r="F9222" s="10" t="s">
        <v>3560</v>
      </c>
      <c r="G9222" s="10">
        <v>0</v>
      </c>
      <c r="H9222" s="10">
        <v>0.04</v>
      </c>
      <c r="I9222" s="10">
        <v>0</v>
      </c>
      <c r="J9222" s="10">
        <v>0.01</v>
      </c>
      <c r="K9222" s="10">
        <v>0.05</v>
      </c>
    </row>
    <row r="9223" spans="1:11" x14ac:dyDescent="0.35">
      <c r="A9223" s="9">
        <v>12826</v>
      </c>
      <c r="B9223" s="9" t="s">
        <v>5539</v>
      </c>
      <c r="C9223" s="9" t="s">
        <v>80</v>
      </c>
      <c r="D9223" s="9">
        <v>1998</v>
      </c>
      <c r="E9223" s="9" t="s">
        <v>12</v>
      </c>
      <c r="F9223" s="9" t="s">
        <v>46</v>
      </c>
      <c r="G9223" s="9">
        <v>0</v>
      </c>
      <c r="H9223" s="9">
        <v>0</v>
      </c>
      <c r="I9223" s="9">
        <v>0.05</v>
      </c>
      <c r="J9223" s="9">
        <v>0</v>
      </c>
      <c r="K9223" s="9">
        <v>0.05</v>
      </c>
    </row>
    <row r="9224" spans="1:11" x14ac:dyDescent="0.35">
      <c r="A9224" s="10">
        <v>12827</v>
      </c>
      <c r="B9224" s="10" t="s">
        <v>1668</v>
      </c>
      <c r="C9224" s="10" t="s">
        <v>49</v>
      </c>
      <c r="D9224" s="11" t="s">
        <v>145</v>
      </c>
      <c r="E9224" s="10" t="s">
        <v>9</v>
      </c>
      <c r="F9224" s="10" t="s">
        <v>46</v>
      </c>
      <c r="G9224" s="10">
        <v>0.05</v>
      </c>
      <c r="H9224" s="10">
        <v>0</v>
      </c>
      <c r="I9224" s="10">
        <v>0</v>
      </c>
      <c r="J9224" s="10">
        <v>0</v>
      </c>
      <c r="K9224" s="10">
        <v>0.05</v>
      </c>
    </row>
    <row r="9225" spans="1:11" x14ac:dyDescent="0.35">
      <c r="A9225" s="9">
        <v>12828</v>
      </c>
      <c r="B9225" s="9" t="s">
        <v>5540</v>
      </c>
      <c r="C9225" s="9" t="s">
        <v>94</v>
      </c>
      <c r="D9225" s="9">
        <v>2011</v>
      </c>
      <c r="E9225" s="9" t="s">
        <v>8</v>
      </c>
      <c r="F9225" s="9" t="s">
        <v>807</v>
      </c>
      <c r="G9225" s="9">
        <v>0</v>
      </c>
      <c r="H9225" s="9">
        <v>0.04</v>
      </c>
      <c r="I9225" s="9">
        <v>0</v>
      </c>
      <c r="J9225" s="9">
        <v>0.01</v>
      </c>
      <c r="K9225" s="9">
        <v>0.05</v>
      </c>
    </row>
    <row r="9226" spans="1:11" x14ac:dyDescent="0.35">
      <c r="A9226" s="10">
        <v>12829</v>
      </c>
      <c r="B9226" s="10" t="s">
        <v>5541</v>
      </c>
      <c r="C9226" s="10" t="s">
        <v>36</v>
      </c>
      <c r="D9226" s="10">
        <v>2002</v>
      </c>
      <c r="E9226" s="10" t="s">
        <v>12</v>
      </c>
      <c r="F9226" s="10" t="s">
        <v>50</v>
      </c>
      <c r="G9226" s="10">
        <v>0.04</v>
      </c>
      <c r="H9226" s="10">
        <v>0.01</v>
      </c>
      <c r="I9226" s="10">
        <v>0</v>
      </c>
      <c r="J9226" s="10">
        <v>0</v>
      </c>
      <c r="K9226" s="10">
        <v>0.05</v>
      </c>
    </row>
    <row r="9227" spans="1:11" x14ac:dyDescent="0.35">
      <c r="A9227" s="9">
        <v>12830</v>
      </c>
      <c r="B9227" s="9" t="s">
        <v>5542</v>
      </c>
      <c r="C9227" s="9" t="s">
        <v>36</v>
      </c>
      <c r="D9227" s="9">
        <v>2002</v>
      </c>
      <c r="E9227" s="9" t="s">
        <v>4</v>
      </c>
      <c r="F9227" s="9" t="s">
        <v>779</v>
      </c>
      <c r="G9227" s="9">
        <v>0.04</v>
      </c>
      <c r="H9227" s="9">
        <v>0.01</v>
      </c>
      <c r="I9227" s="9">
        <v>0</v>
      </c>
      <c r="J9227" s="9">
        <v>0</v>
      </c>
      <c r="K9227" s="9">
        <v>0.05</v>
      </c>
    </row>
    <row r="9228" spans="1:11" x14ac:dyDescent="0.35">
      <c r="A9228" s="10">
        <v>12831</v>
      </c>
      <c r="B9228" s="10" t="s">
        <v>5543</v>
      </c>
      <c r="C9228" s="10" t="s">
        <v>94</v>
      </c>
      <c r="D9228" s="10">
        <v>2007</v>
      </c>
      <c r="E9228" s="10" t="s">
        <v>7</v>
      </c>
      <c r="F9228" s="10" t="s">
        <v>61</v>
      </c>
      <c r="G9228" s="10">
        <v>0</v>
      </c>
      <c r="H9228" s="10">
        <v>0.04</v>
      </c>
      <c r="I9228" s="10">
        <v>0</v>
      </c>
      <c r="J9228" s="10">
        <v>0.01</v>
      </c>
      <c r="K9228" s="10">
        <v>0.05</v>
      </c>
    </row>
    <row r="9229" spans="1:11" x14ac:dyDescent="0.35">
      <c r="A9229" s="9">
        <v>12832</v>
      </c>
      <c r="B9229" s="9" t="s">
        <v>5544</v>
      </c>
      <c r="C9229" s="9" t="s">
        <v>70</v>
      </c>
      <c r="D9229" s="9">
        <v>2015</v>
      </c>
      <c r="E9229" s="9" t="s">
        <v>9</v>
      </c>
      <c r="F9229" s="9" t="s">
        <v>61</v>
      </c>
      <c r="G9229" s="9">
        <v>0.05</v>
      </c>
      <c r="H9229" s="9">
        <v>0</v>
      </c>
      <c r="I9229" s="9">
        <v>0</v>
      </c>
      <c r="J9229" s="9">
        <v>0.01</v>
      </c>
      <c r="K9229" s="9">
        <v>0.05</v>
      </c>
    </row>
    <row r="9230" spans="1:11" x14ac:dyDescent="0.35">
      <c r="A9230" s="10">
        <v>12833</v>
      </c>
      <c r="B9230" s="10" t="s">
        <v>5545</v>
      </c>
      <c r="C9230" s="10" t="s">
        <v>34</v>
      </c>
      <c r="D9230" s="10">
        <v>2006</v>
      </c>
      <c r="E9230" s="10" t="s">
        <v>9</v>
      </c>
      <c r="F9230" s="10" t="s">
        <v>91</v>
      </c>
      <c r="G9230" s="10">
        <v>0.03</v>
      </c>
      <c r="H9230" s="10">
        <v>0.02</v>
      </c>
      <c r="I9230" s="10">
        <v>0</v>
      </c>
      <c r="J9230" s="10">
        <v>0.01</v>
      </c>
      <c r="K9230" s="10">
        <v>0.05</v>
      </c>
    </row>
    <row r="9231" spans="1:11" x14ac:dyDescent="0.35">
      <c r="A9231" s="9">
        <v>12834</v>
      </c>
      <c r="B9231" s="9" t="s">
        <v>4076</v>
      </c>
      <c r="C9231" s="9" t="s">
        <v>39</v>
      </c>
      <c r="D9231" s="9">
        <v>2003</v>
      </c>
      <c r="E9231" s="9" t="s">
        <v>3</v>
      </c>
      <c r="F9231" s="9" t="s">
        <v>114</v>
      </c>
      <c r="G9231" s="9">
        <v>0.04</v>
      </c>
      <c r="H9231" s="9">
        <v>0.01</v>
      </c>
      <c r="I9231" s="9">
        <v>0</v>
      </c>
      <c r="J9231" s="9">
        <v>0</v>
      </c>
      <c r="K9231" s="9">
        <v>0.05</v>
      </c>
    </row>
    <row r="9232" spans="1:11" x14ac:dyDescent="0.35">
      <c r="A9232" s="10">
        <v>12835</v>
      </c>
      <c r="B9232" s="10" t="s">
        <v>5546</v>
      </c>
      <c r="C9232" s="10" t="s">
        <v>49</v>
      </c>
      <c r="D9232" s="10">
        <v>2008</v>
      </c>
      <c r="E9232" s="10" t="s">
        <v>6</v>
      </c>
      <c r="F9232" s="10" t="s">
        <v>1527</v>
      </c>
      <c r="G9232" s="10">
        <v>0.05</v>
      </c>
      <c r="H9232" s="10">
        <v>0</v>
      </c>
      <c r="I9232" s="10">
        <v>0</v>
      </c>
      <c r="J9232" s="10">
        <v>0</v>
      </c>
      <c r="K9232" s="10">
        <v>0.05</v>
      </c>
    </row>
    <row r="9233" spans="1:11" x14ac:dyDescent="0.35">
      <c r="A9233" s="9">
        <v>12836</v>
      </c>
      <c r="B9233" s="9" t="s">
        <v>5547</v>
      </c>
      <c r="C9233" s="9" t="s">
        <v>36</v>
      </c>
      <c r="D9233" s="9">
        <v>2005</v>
      </c>
      <c r="E9233" s="9" t="s">
        <v>12</v>
      </c>
      <c r="F9233" s="9" t="s">
        <v>118</v>
      </c>
      <c r="G9233" s="9">
        <v>0.04</v>
      </c>
      <c r="H9233" s="9">
        <v>0.01</v>
      </c>
      <c r="I9233" s="9">
        <v>0</v>
      </c>
      <c r="J9233" s="9">
        <v>0</v>
      </c>
      <c r="K9233" s="9">
        <v>0.05</v>
      </c>
    </row>
    <row r="9234" spans="1:11" x14ac:dyDescent="0.35">
      <c r="A9234" s="10">
        <v>12837</v>
      </c>
      <c r="B9234" s="10" t="s">
        <v>5548</v>
      </c>
      <c r="C9234" s="10" t="s">
        <v>102</v>
      </c>
      <c r="D9234" s="10">
        <v>2016</v>
      </c>
      <c r="E9234" s="10" t="s">
        <v>9</v>
      </c>
      <c r="F9234" s="10" t="s">
        <v>75</v>
      </c>
      <c r="G9234" s="10">
        <v>0</v>
      </c>
      <c r="H9234" s="10">
        <v>0</v>
      </c>
      <c r="I9234" s="10">
        <v>0.05</v>
      </c>
      <c r="J9234" s="10">
        <v>0</v>
      </c>
      <c r="K9234" s="10">
        <v>0.05</v>
      </c>
    </row>
    <row r="9235" spans="1:11" x14ac:dyDescent="0.35">
      <c r="A9235" s="9">
        <v>12838</v>
      </c>
      <c r="B9235" s="9" t="s">
        <v>5549</v>
      </c>
      <c r="C9235" s="9" t="s">
        <v>94</v>
      </c>
      <c r="D9235" s="9">
        <v>2011</v>
      </c>
      <c r="E9235" s="9" t="s">
        <v>8</v>
      </c>
      <c r="F9235" s="9" t="s">
        <v>50</v>
      </c>
      <c r="G9235" s="9">
        <v>0</v>
      </c>
      <c r="H9235" s="9">
        <v>0.04</v>
      </c>
      <c r="I9235" s="9">
        <v>0</v>
      </c>
      <c r="J9235" s="9">
        <v>0.01</v>
      </c>
      <c r="K9235" s="9">
        <v>0.05</v>
      </c>
    </row>
    <row r="9236" spans="1:11" x14ac:dyDescent="0.35">
      <c r="A9236" s="10">
        <v>12839</v>
      </c>
      <c r="B9236" s="10" t="s">
        <v>3361</v>
      </c>
      <c r="C9236" s="10" t="s">
        <v>39</v>
      </c>
      <c r="D9236" s="10">
        <v>2003</v>
      </c>
      <c r="E9236" s="10" t="s">
        <v>9</v>
      </c>
      <c r="F9236" s="10" t="s">
        <v>114</v>
      </c>
      <c r="G9236" s="10">
        <v>0.04</v>
      </c>
      <c r="H9236" s="10">
        <v>0.01</v>
      </c>
      <c r="I9236" s="10">
        <v>0</v>
      </c>
      <c r="J9236" s="10">
        <v>0</v>
      </c>
      <c r="K9236" s="10">
        <v>0.05</v>
      </c>
    </row>
    <row r="9237" spans="1:11" x14ac:dyDescent="0.35">
      <c r="A9237" s="9">
        <v>12840</v>
      </c>
      <c r="B9237" s="9" t="s">
        <v>5550</v>
      </c>
      <c r="C9237" s="9" t="s">
        <v>49</v>
      </c>
      <c r="D9237" s="9">
        <v>2008</v>
      </c>
      <c r="E9237" s="9" t="s">
        <v>11</v>
      </c>
      <c r="F9237" s="9" t="s">
        <v>160</v>
      </c>
      <c r="G9237" s="9">
        <v>0.04</v>
      </c>
      <c r="H9237" s="9">
        <v>0.01</v>
      </c>
      <c r="I9237" s="9">
        <v>0</v>
      </c>
      <c r="J9237" s="9">
        <v>0</v>
      </c>
      <c r="K9237" s="9">
        <v>0.05</v>
      </c>
    </row>
    <row r="9238" spans="1:11" x14ac:dyDescent="0.35">
      <c r="A9238" s="10">
        <v>12841</v>
      </c>
      <c r="B9238" s="10" t="s">
        <v>5551</v>
      </c>
      <c r="C9238" s="10" t="s">
        <v>49</v>
      </c>
      <c r="D9238" s="10">
        <v>2010</v>
      </c>
      <c r="E9238" s="10" t="s">
        <v>6</v>
      </c>
      <c r="F9238" s="10" t="s">
        <v>75</v>
      </c>
      <c r="G9238" s="10">
        <v>0</v>
      </c>
      <c r="H9238" s="10">
        <v>0</v>
      </c>
      <c r="I9238" s="10">
        <v>0.05</v>
      </c>
      <c r="J9238" s="10">
        <v>0</v>
      </c>
      <c r="K9238" s="10">
        <v>0.05</v>
      </c>
    </row>
    <row r="9239" spans="1:11" x14ac:dyDescent="0.35">
      <c r="A9239" s="9">
        <v>12842</v>
      </c>
      <c r="B9239" s="9" t="s">
        <v>5552</v>
      </c>
      <c r="C9239" s="9" t="s">
        <v>44</v>
      </c>
      <c r="D9239" s="9">
        <v>2007</v>
      </c>
      <c r="E9239" s="9" t="s">
        <v>1</v>
      </c>
      <c r="F9239" s="9" t="s">
        <v>46</v>
      </c>
      <c r="G9239" s="9">
        <v>0.02</v>
      </c>
      <c r="H9239" s="9">
        <v>0.03</v>
      </c>
      <c r="I9239" s="9">
        <v>0</v>
      </c>
      <c r="J9239" s="9">
        <v>0.01</v>
      </c>
      <c r="K9239" s="9">
        <v>0.05</v>
      </c>
    </row>
    <row r="9240" spans="1:11" x14ac:dyDescent="0.35">
      <c r="A9240" s="10">
        <v>12843</v>
      </c>
      <c r="B9240" s="10" t="s">
        <v>5553</v>
      </c>
      <c r="C9240" s="10" t="s">
        <v>34</v>
      </c>
      <c r="D9240" s="10">
        <v>2002</v>
      </c>
      <c r="E9240" s="10" t="s">
        <v>5</v>
      </c>
      <c r="F9240" s="10" t="s">
        <v>91</v>
      </c>
      <c r="G9240" s="10">
        <v>0.03</v>
      </c>
      <c r="H9240" s="10">
        <v>0.02</v>
      </c>
      <c r="I9240" s="10">
        <v>0</v>
      </c>
      <c r="J9240" s="10">
        <v>0.01</v>
      </c>
      <c r="K9240" s="10">
        <v>0.05</v>
      </c>
    </row>
    <row r="9241" spans="1:11" x14ac:dyDescent="0.35">
      <c r="A9241" s="9">
        <v>12844</v>
      </c>
      <c r="B9241" s="9" t="s">
        <v>5319</v>
      </c>
      <c r="C9241" s="9" t="s">
        <v>49</v>
      </c>
      <c r="D9241" s="9">
        <v>2006</v>
      </c>
      <c r="E9241" s="9" t="s">
        <v>9</v>
      </c>
      <c r="F9241" s="9" t="s">
        <v>38</v>
      </c>
      <c r="G9241" s="9">
        <v>0.05</v>
      </c>
      <c r="H9241" s="9">
        <v>0</v>
      </c>
      <c r="I9241" s="9">
        <v>0</v>
      </c>
      <c r="J9241" s="9">
        <v>0</v>
      </c>
      <c r="K9241" s="9">
        <v>0.05</v>
      </c>
    </row>
    <row r="9242" spans="1:11" x14ac:dyDescent="0.35">
      <c r="A9242" s="10">
        <v>12845</v>
      </c>
      <c r="B9242" s="10" t="s">
        <v>5554</v>
      </c>
      <c r="C9242" s="10" t="s">
        <v>72</v>
      </c>
      <c r="D9242" s="10">
        <v>1997</v>
      </c>
      <c r="E9242" s="10" t="s">
        <v>1</v>
      </c>
      <c r="F9242" s="10" t="s">
        <v>444</v>
      </c>
      <c r="G9242" s="10">
        <v>0.03</v>
      </c>
      <c r="H9242" s="10">
        <v>0.02</v>
      </c>
      <c r="I9242" s="10">
        <v>0</v>
      </c>
      <c r="J9242" s="10">
        <v>0</v>
      </c>
      <c r="K9242" s="10">
        <v>0.05</v>
      </c>
    </row>
    <row r="9243" spans="1:11" x14ac:dyDescent="0.35">
      <c r="A9243" s="9">
        <v>12846</v>
      </c>
      <c r="B9243" s="9" t="s">
        <v>5555</v>
      </c>
      <c r="C9243" s="9" t="s">
        <v>72</v>
      </c>
      <c r="D9243" s="9">
        <v>1996</v>
      </c>
      <c r="E9243" s="9" t="s">
        <v>1</v>
      </c>
      <c r="F9243" s="9" t="s">
        <v>3182</v>
      </c>
      <c r="G9243" s="9">
        <v>0.03</v>
      </c>
      <c r="H9243" s="9">
        <v>0.02</v>
      </c>
      <c r="I9243" s="9">
        <v>0</v>
      </c>
      <c r="J9243" s="9">
        <v>0</v>
      </c>
      <c r="K9243" s="9">
        <v>0.05</v>
      </c>
    </row>
    <row r="9244" spans="1:11" x14ac:dyDescent="0.35">
      <c r="A9244" s="10">
        <v>12847</v>
      </c>
      <c r="B9244" s="10" t="s">
        <v>5556</v>
      </c>
      <c r="C9244" s="10" t="s">
        <v>49</v>
      </c>
      <c r="D9244" s="10">
        <v>2009</v>
      </c>
      <c r="E9244" s="10" t="s">
        <v>6</v>
      </c>
      <c r="F9244" s="10" t="s">
        <v>5037</v>
      </c>
      <c r="G9244" s="10">
        <v>0</v>
      </c>
      <c r="H9244" s="10">
        <v>0.05</v>
      </c>
      <c r="I9244" s="10">
        <v>0</v>
      </c>
      <c r="J9244" s="10">
        <v>0.01</v>
      </c>
      <c r="K9244" s="10">
        <v>0.05</v>
      </c>
    </row>
    <row r="9245" spans="1:11" x14ac:dyDescent="0.35">
      <c r="A9245" s="9">
        <v>12848</v>
      </c>
      <c r="B9245" s="9" t="s">
        <v>5557</v>
      </c>
      <c r="C9245" s="9" t="s">
        <v>44</v>
      </c>
      <c r="D9245" s="9">
        <v>2008</v>
      </c>
      <c r="E9245" s="9" t="s">
        <v>9</v>
      </c>
      <c r="F9245" s="9" t="s">
        <v>511</v>
      </c>
      <c r="G9245" s="9">
        <v>0</v>
      </c>
      <c r="H9245" s="9">
        <v>0</v>
      </c>
      <c r="I9245" s="9">
        <v>0.05</v>
      </c>
      <c r="J9245" s="9">
        <v>0</v>
      </c>
      <c r="K9245" s="9">
        <v>0.05</v>
      </c>
    </row>
    <row r="9246" spans="1:11" x14ac:dyDescent="0.35">
      <c r="A9246" s="10">
        <v>12849</v>
      </c>
      <c r="B9246" s="10" t="s">
        <v>5558</v>
      </c>
      <c r="C9246" s="10" t="s">
        <v>49</v>
      </c>
      <c r="D9246" s="10">
        <v>2008</v>
      </c>
      <c r="E9246" s="10" t="s">
        <v>1</v>
      </c>
      <c r="F9246" s="10" t="s">
        <v>194</v>
      </c>
      <c r="G9246" s="10">
        <v>0.04</v>
      </c>
      <c r="H9246" s="10">
        <v>0.01</v>
      </c>
      <c r="I9246" s="10">
        <v>0</v>
      </c>
      <c r="J9246" s="10">
        <v>0</v>
      </c>
      <c r="K9246" s="10">
        <v>0.05</v>
      </c>
    </row>
    <row r="9247" spans="1:11" x14ac:dyDescent="0.35">
      <c r="A9247" s="9">
        <v>12850</v>
      </c>
      <c r="B9247" s="9" t="s">
        <v>2577</v>
      </c>
      <c r="C9247" s="9" t="s">
        <v>42</v>
      </c>
      <c r="D9247" s="9">
        <v>2009</v>
      </c>
      <c r="E9247" s="9" t="s">
        <v>5</v>
      </c>
      <c r="F9247" s="9" t="s">
        <v>200</v>
      </c>
      <c r="G9247" s="9">
        <v>0</v>
      </c>
      <c r="H9247" s="9">
        <v>0.05</v>
      </c>
      <c r="I9247" s="9">
        <v>0</v>
      </c>
      <c r="J9247" s="9">
        <v>0</v>
      </c>
      <c r="K9247" s="9">
        <v>0.05</v>
      </c>
    </row>
    <row r="9248" spans="1:11" x14ac:dyDescent="0.35">
      <c r="A9248" s="10">
        <v>12851</v>
      </c>
      <c r="B9248" s="10" t="s">
        <v>5559</v>
      </c>
      <c r="C9248" s="10" t="s">
        <v>149</v>
      </c>
      <c r="D9248" s="10">
        <v>2003</v>
      </c>
      <c r="E9248" s="10" t="s">
        <v>4</v>
      </c>
      <c r="F9248" s="10" t="s">
        <v>46</v>
      </c>
      <c r="G9248" s="10">
        <v>0.04</v>
      </c>
      <c r="H9248" s="10">
        <v>0.01</v>
      </c>
      <c r="I9248" s="10">
        <v>0</v>
      </c>
      <c r="J9248" s="10">
        <v>0</v>
      </c>
      <c r="K9248" s="10">
        <v>0.05</v>
      </c>
    </row>
    <row r="9249" spans="1:11" x14ac:dyDescent="0.35">
      <c r="A9249" s="9">
        <v>12852</v>
      </c>
      <c r="B9249" s="9" t="s">
        <v>4251</v>
      </c>
      <c r="C9249" s="9" t="s">
        <v>56</v>
      </c>
      <c r="D9249" s="9">
        <v>2015</v>
      </c>
      <c r="E9249" s="9" t="s">
        <v>9</v>
      </c>
      <c r="F9249" s="9" t="s">
        <v>111</v>
      </c>
      <c r="G9249" s="9">
        <v>0</v>
      </c>
      <c r="H9249" s="9">
        <v>0</v>
      </c>
      <c r="I9249" s="9">
        <v>0.05</v>
      </c>
      <c r="J9249" s="9">
        <v>0</v>
      </c>
      <c r="K9249" s="9">
        <v>0.05</v>
      </c>
    </row>
    <row r="9250" spans="1:11" x14ac:dyDescent="0.35">
      <c r="A9250" s="10">
        <v>12853</v>
      </c>
      <c r="B9250" s="10" t="s">
        <v>5344</v>
      </c>
      <c r="C9250" s="10" t="s">
        <v>69</v>
      </c>
      <c r="D9250" s="10">
        <v>2013</v>
      </c>
      <c r="E9250" s="10" t="s">
        <v>9</v>
      </c>
      <c r="F9250" s="10" t="s">
        <v>91</v>
      </c>
      <c r="G9250" s="10">
        <v>0.01</v>
      </c>
      <c r="H9250" s="10">
        <v>0.04</v>
      </c>
      <c r="I9250" s="10">
        <v>0</v>
      </c>
      <c r="J9250" s="10">
        <v>0.01</v>
      </c>
      <c r="K9250" s="10">
        <v>0.05</v>
      </c>
    </row>
    <row r="9251" spans="1:11" x14ac:dyDescent="0.35">
      <c r="A9251" s="9">
        <v>12854</v>
      </c>
      <c r="B9251" s="9" t="s">
        <v>5560</v>
      </c>
      <c r="C9251" s="9" t="s">
        <v>49</v>
      </c>
      <c r="D9251" s="9">
        <v>2008</v>
      </c>
      <c r="E9251" s="9" t="s">
        <v>12</v>
      </c>
      <c r="F9251" s="9" t="s">
        <v>137</v>
      </c>
      <c r="G9251" s="9">
        <v>0</v>
      </c>
      <c r="H9251" s="9">
        <v>0</v>
      </c>
      <c r="I9251" s="9">
        <v>0.05</v>
      </c>
      <c r="J9251" s="9">
        <v>0</v>
      </c>
      <c r="K9251" s="9">
        <v>0.05</v>
      </c>
    </row>
    <row r="9252" spans="1:11" x14ac:dyDescent="0.35">
      <c r="A9252" s="10">
        <v>12855</v>
      </c>
      <c r="B9252" s="10" t="s">
        <v>5561</v>
      </c>
      <c r="C9252" s="10" t="s">
        <v>56</v>
      </c>
      <c r="D9252" s="10">
        <v>2015</v>
      </c>
      <c r="E9252" s="10" t="s">
        <v>6</v>
      </c>
      <c r="F9252" s="10" t="s">
        <v>46</v>
      </c>
      <c r="G9252" s="10">
        <v>0</v>
      </c>
      <c r="H9252" s="10">
        <v>0</v>
      </c>
      <c r="I9252" s="10">
        <v>0.05</v>
      </c>
      <c r="J9252" s="10">
        <v>0</v>
      </c>
      <c r="K9252" s="10">
        <v>0.05</v>
      </c>
    </row>
    <row r="9253" spans="1:11" x14ac:dyDescent="0.35">
      <c r="A9253" s="9">
        <v>12856</v>
      </c>
      <c r="B9253" s="9" t="s">
        <v>5562</v>
      </c>
      <c r="C9253" s="9" t="s">
        <v>34</v>
      </c>
      <c r="D9253" s="9">
        <v>2002</v>
      </c>
      <c r="E9253" s="9" t="s">
        <v>4</v>
      </c>
      <c r="F9253" s="9" t="s">
        <v>57</v>
      </c>
      <c r="G9253" s="9">
        <v>0.03</v>
      </c>
      <c r="H9253" s="9">
        <v>0.02</v>
      </c>
      <c r="I9253" s="9">
        <v>0</v>
      </c>
      <c r="J9253" s="9">
        <v>0.01</v>
      </c>
      <c r="K9253" s="9">
        <v>0.05</v>
      </c>
    </row>
    <row r="9254" spans="1:11" x14ac:dyDescent="0.35">
      <c r="A9254" s="10">
        <v>12857</v>
      </c>
      <c r="B9254" s="10" t="s">
        <v>5563</v>
      </c>
      <c r="C9254" s="10" t="s">
        <v>49</v>
      </c>
      <c r="D9254" s="10">
        <v>2011</v>
      </c>
      <c r="E9254" s="10" t="s">
        <v>5</v>
      </c>
      <c r="F9254" s="10" t="s">
        <v>736</v>
      </c>
      <c r="G9254" s="10">
        <v>0.02</v>
      </c>
      <c r="H9254" s="10">
        <v>0.03</v>
      </c>
      <c r="I9254" s="10">
        <v>0</v>
      </c>
      <c r="J9254" s="10">
        <v>0.01</v>
      </c>
      <c r="K9254" s="10">
        <v>0.05</v>
      </c>
    </row>
    <row r="9255" spans="1:11" x14ac:dyDescent="0.35">
      <c r="A9255" s="9">
        <v>12858</v>
      </c>
      <c r="B9255" s="9" t="s">
        <v>1423</v>
      </c>
      <c r="C9255" s="9" t="s">
        <v>149</v>
      </c>
      <c r="D9255" s="9">
        <v>2001</v>
      </c>
      <c r="E9255" s="9" t="s">
        <v>1</v>
      </c>
      <c r="F9255" s="9" t="s">
        <v>114</v>
      </c>
      <c r="G9255" s="9">
        <v>0.04</v>
      </c>
      <c r="H9255" s="9">
        <v>0.01</v>
      </c>
      <c r="I9255" s="9">
        <v>0</v>
      </c>
      <c r="J9255" s="9">
        <v>0</v>
      </c>
      <c r="K9255" s="9">
        <v>0.05</v>
      </c>
    </row>
    <row r="9256" spans="1:11" x14ac:dyDescent="0.35">
      <c r="A9256" s="10">
        <v>12859</v>
      </c>
      <c r="B9256" s="10" t="s">
        <v>5564</v>
      </c>
      <c r="C9256" s="10" t="s">
        <v>56</v>
      </c>
      <c r="D9256" s="10">
        <v>2015</v>
      </c>
      <c r="E9256" s="10" t="s">
        <v>6</v>
      </c>
      <c r="F9256" s="10" t="s">
        <v>5565</v>
      </c>
      <c r="G9256" s="10">
        <v>0</v>
      </c>
      <c r="H9256" s="10">
        <v>0</v>
      </c>
      <c r="I9256" s="10">
        <v>0.05</v>
      </c>
      <c r="J9256" s="10">
        <v>0</v>
      </c>
      <c r="K9256" s="10">
        <v>0.05</v>
      </c>
    </row>
    <row r="9257" spans="1:11" x14ac:dyDescent="0.35">
      <c r="A9257" s="9">
        <v>12860</v>
      </c>
      <c r="B9257" s="9" t="s">
        <v>5566</v>
      </c>
      <c r="C9257" s="9" t="s">
        <v>49</v>
      </c>
      <c r="D9257" s="9">
        <v>2008</v>
      </c>
      <c r="E9257" s="9" t="s">
        <v>9</v>
      </c>
      <c r="F9257" s="9" t="s">
        <v>930</v>
      </c>
      <c r="G9257" s="9">
        <v>0.05</v>
      </c>
      <c r="H9257" s="9">
        <v>0</v>
      </c>
      <c r="I9257" s="9">
        <v>0</v>
      </c>
      <c r="J9257" s="9">
        <v>0</v>
      </c>
      <c r="K9257" s="9">
        <v>0.05</v>
      </c>
    </row>
    <row r="9258" spans="1:11" x14ac:dyDescent="0.35">
      <c r="A9258" s="10">
        <v>12861</v>
      </c>
      <c r="B9258" s="10" t="s">
        <v>5567</v>
      </c>
      <c r="C9258" s="10" t="s">
        <v>56</v>
      </c>
      <c r="D9258" s="10">
        <v>2015</v>
      </c>
      <c r="E9258" s="10" t="s">
        <v>9</v>
      </c>
      <c r="F9258" s="10" t="s">
        <v>3434</v>
      </c>
      <c r="G9258" s="10">
        <v>0.01</v>
      </c>
      <c r="H9258" s="10">
        <v>0</v>
      </c>
      <c r="I9258" s="10">
        <v>0.04</v>
      </c>
      <c r="J9258" s="10">
        <v>0</v>
      </c>
      <c r="K9258" s="10">
        <v>0.05</v>
      </c>
    </row>
    <row r="9259" spans="1:11" x14ac:dyDescent="0.35">
      <c r="A9259" s="9">
        <v>12862</v>
      </c>
      <c r="B9259" s="9" t="s">
        <v>5568</v>
      </c>
      <c r="C9259" s="9" t="s">
        <v>94</v>
      </c>
      <c r="D9259" s="9">
        <v>2009</v>
      </c>
      <c r="E9259" s="9" t="s">
        <v>11</v>
      </c>
      <c r="F9259" s="9" t="s">
        <v>690</v>
      </c>
      <c r="G9259" s="9">
        <v>0</v>
      </c>
      <c r="H9259" s="9">
        <v>0.04</v>
      </c>
      <c r="I9259" s="9">
        <v>0</v>
      </c>
      <c r="J9259" s="9">
        <v>0.01</v>
      </c>
      <c r="K9259" s="9">
        <v>0.05</v>
      </c>
    </row>
    <row r="9260" spans="1:11" x14ac:dyDescent="0.35">
      <c r="A9260" s="10">
        <v>12863</v>
      </c>
      <c r="B9260" s="10" t="s">
        <v>5569</v>
      </c>
      <c r="C9260" s="10" t="s">
        <v>49</v>
      </c>
      <c r="D9260" s="10">
        <v>2010</v>
      </c>
      <c r="E9260" s="10" t="s">
        <v>8</v>
      </c>
      <c r="F9260" s="10" t="s">
        <v>633</v>
      </c>
      <c r="G9260" s="10">
        <v>0.04</v>
      </c>
      <c r="H9260" s="10">
        <v>0.01</v>
      </c>
      <c r="I9260" s="10">
        <v>0</v>
      </c>
      <c r="J9260" s="10">
        <v>0</v>
      </c>
      <c r="K9260" s="10">
        <v>0.05</v>
      </c>
    </row>
    <row r="9261" spans="1:11" x14ac:dyDescent="0.35">
      <c r="A9261" s="9">
        <v>12864</v>
      </c>
      <c r="B9261" s="9" t="s">
        <v>5570</v>
      </c>
      <c r="C9261" s="9" t="s">
        <v>36</v>
      </c>
      <c r="D9261" s="9">
        <v>2003</v>
      </c>
      <c r="E9261" s="9" t="s">
        <v>8</v>
      </c>
      <c r="F9261" s="9" t="s">
        <v>824</v>
      </c>
      <c r="G9261" s="9">
        <v>0.04</v>
      </c>
      <c r="H9261" s="9">
        <v>0.01</v>
      </c>
      <c r="I9261" s="9">
        <v>0</v>
      </c>
      <c r="J9261" s="9">
        <v>0</v>
      </c>
      <c r="K9261" s="9">
        <v>0.05</v>
      </c>
    </row>
    <row r="9262" spans="1:11" x14ac:dyDescent="0.35">
      <c r="A9262" s="10">
        <v>12865</v>
      </c>
      <c r="B9262" s="10" t="s">
        <v>5571</v>
      </c>
      <c r="C9262" s="10" t="s">
        <v>34</v>
      </c>
      <c r="D9262" s="10">
        <v>2006</v>
      </c>
      <c r="E9262" s="10" t="s">
        <v>9</v>
      </c>
      <c r="F9262" s="10" t="s">
        <v>118</v>
      </c>
      <c r="G9262" s="10">
        <v>0.03</v>
      </c>
      <c r="H9262" s="10">
        <v>0.02</v>
      </c>
      <c r="I9262" s="10">
        <v>0</v>
      </c>
      <c r="J9262" s="10">
        <v>0.01</v>
      </c>
      <c r="K9262" s="10">
        <v>0.05</v>
      </c>
    </row>
    <row r="9263" spans="1:11" x14ac:dyDescent="0.35">
      <c r="A9263" s="9">
        <v>12866</v>
      </c>
      <c r="B9263" s="9" t="s">
        <v>5572</v>
      </c>
      <c r="C9263" s="9" t="s">
        <v>49</v>
      </c>
      <c r="D9263" s="9">
        <v>2010</v>
      </c>
      <c r="E9263" s="9" t="s">
        <v>6</v>
      </c>
      <c r="F9263" s="9" t="s">
        <v>2956</v>
      </c>
      <c r="G9263" s="9">
        <v>0.05</v>
      </c>
      <c r="H9263" s="9">
        <v>0</v>
      </c>
      <c r="I9263" s="9">
        <v>0</v>
      </c>
      <c r="J9263" s="9">
        <v>0</v>
      </c>
      <c r="K9263" s="9">
        <v>0.05</v>
      </c>
    </row>
    <row r="9264" spans="1:11" x14ac:dyDescent="0.35">
      <c r="A9264" s="10">
        <v>12867</v>
      </c>
      <c r="B9264" s="10" t="s">
        <v>3338</v>
      </c>
      <c r="C9264" s="10" t="s">
        <v>39</v>
      </c>
      <c r="D9264" s="10">
        <v>2002</v>
      </c>
      <c r="E9264" s="10" t="s">
        <v>1</v>
      </c>
      <c r="F9264" s="10" t="s">
        <v>46</v>
      </c>
      <c r="G9264" s="10">
        <v>0.04</v>
      </c>
      <c r="H9264" s="10">
        <v>0.01</v>
      </c>
      <c r="I9264" s="10">
        <v>0</v>
      </c>
      <c r="J9264" s="10">
        <v>0</v>
      </c>
      <c r="K9264" s="10">
        <v>0.05</v>
      </c>
    </row>
    <row r="9265" spans="1:11" x14ac:dyDescent="0.35">
      <c r="A9265" s="9">
        <v>12868</v>
      </c>
      <c r="B9265" s="9" t="s">
        <v>5573</v>
      </c>
      <c r="C9265" s="9" t="s">
        <v>34</v>
      </c>
      <c r="D9265" s="9">
        <v>2010</v>
      </c>
      <c r="E9265" s="9" t="s">
        <v>11</v>
      </c>
      <c r="F9265" s="9" t="s">
        <v>1882</v>
      </c>
      <c r="G9265" s="9">
        <v>0</v>
      </c>
      <c r="H9265" s="9">
        <v>0</v>
      </c>
      <c r="I9265" s="9">
        <v>0.05</v>
      </c>
      <c r="J9265" s="9">
        <v>0</v>
      </c>
      <c r="K9265" s="9">
        <v>0.05</v>
      </c>
    </row>
    <row r="9266" spans="1:11" x14ac:dyDescent="0.35">
      <c r="A9266" s="10">
        <v>12869</v>
      </c>
      <c r="B9266" s="10" t="s">
        <v>5574</v>
      </c>
      <c r="C9266" s="10" t="s">
        <v>42</v>
      </c>
      <c r="D9266" s="10">
        <v>2009</v>
      </c>
      <c r="E9266" s="10" t="s">
        <v>12</v>
      </c>
      <c r="F9266" s="10" t="s">
        <v>2157</v>
      </c>
      <c r="G9266" s="10">
        <v>0.05</v>
      </c>
      <c r="H9266" s="10">
        <v>0</v>
      </c>
      <c r="I9266" s="10">
        <v>0</v>
      </c>
      <c r="J9266" s="10">
        <v>0</v>
      </c>
      <c r="K9266" s="10">
        <v>0.05</v>
      </c>
    </row>
    <row r="9267" spans="1:11" x14ac:dyDescent="0.35">
      <c r="A9267" s="9">
        <v>12870</v>
      </c>
      <c r="B9267" s="9" t="s">
        <v>724</v>
      </c>
      <c r="C9267" s="9" t="s">
        <v>149</v>
      </c>
      <c r="D9267" s="9">
        <v>2002</v>
      </c>
      <c r="E9267" s="9" t="s">
        <v>9</v>
      </c>
      <c r="F9267" s="9" t="s">
        <v>78</v>
      </c>
      <c r="G9267" s="9">
        <v>0.04</v>
      </c>
      <c r="H9267" s="9">
        <v>0.01</v>
      </c>
      <c r="I9267" s="9">
        <v>0</v>
      </c>
      <c r="J9267" s="9">
        <v>0</v>
      </c>
      <c r="K9267" s="9">
        <v>0.05</v>
      </c>
    </row>
    <row r="9268" spans="1:11" x14ac:dyDescent="0.35">
      <c r="A9268" s="10">
        <v>12871</v>
      </c>
      <c r="B9268" s="10" t="s">
        <v>5575</v>
      </c>
      <c r="C9268" s="10" t="s">
        <v>70</v>
      </c>
      <c r="D9268" s="10">
        <v>2016</v>
      </c>
      <c r="E9268" s="10" t="s">
        <v>1</v>
      </c>
      <c r="F9268" s="10" t="s">
        <v>52</v>
      </c>
      <c r="G9268" s="10">
        <v>0.04</v>
      </c>
      <c r="H9268" s="10">
        <v>0</v>
      </c>
      <c r="I9268" s="10">
        <v>0</v>
      </c>
      <c r="J9268" s="10">
        <v>0.01</v>
      </c>
      <c r="K9268" s="10">
        <v>0.05</v>
      </c>
    </row>
    <row r="9269" spans="1:11" x14ac:dyDescent="0.35">
      <c r="A9269" s="9">
        <v>12872</v>
      </c>
      <c r="B9269" s="9" t="s">
        <v>5576</v>
      </c>
      <c r="C9269" s="9" t="s">
        <v>44</v>
      </c>
      <c r="D9269" s="9">
        <v>2010</v>
      </c>
      <c r="E9269" s="9" t="s">
        <v>9</v>
      </c>
      <c r="F9269" s="9" t="s">
        <v>111</v>
      </c>
      <c r="G9269" s="9">
        <v>0</v>
      </c>
      <c r="H9269" s="9">
        <v>0</v>
      </c>
      <c r="I9269" s="9">
        <v>0.05</v>
      </c>
      <c r="J9269" s="9">
        <v>0</v>
      </c>
      <c r="K9269" s="9">
        <v>0.05</v>
      </c>
    </row>
    <row r="9270" spans="1:11" x14ac:dyDescent="0.35">
      <c r="A9270" s="10">
        <v>12873</v>
      </c>
      <c r="B9270" s="10" t="s">
        <v>1054</v>
      </c>
      <c r="C9270" s="10" t="s">
        <v>94</v>
      </c>
      <c r="D9270" s="10">
        <v>2010</v>
      </c>
      <c r="E9270" s="10" t="s">
        <v>7</v>
      </c>
      <c r="F9270" s="10" t="s">
        <v>137</v>
      </c>
      <c r="G9270" s="10">
        <v>0.05</v>
      </c>
      <c r="H9270" s="10">
        <v>0</v>
      </c>
      <c r="I9270" s="10">
        <v>0</v>
      </c>
      <c r="J9270" s="10">
        <v>0</v>
      </c>
      <c r="K9270" s="10">
        <v>0.05</v>
      </c>
    </row>
    <row r="9271" spans="1:11" x14ac:dyDescent="0.35">
      <c r="A9271" s="9">
        <v>12874</v>
      </c>
      <c r="B9271" s="9" t="s">
        <v>5577</v>
      </c>
      <c r="C9271" s="9" t="s">
        <v>39</v>
      </c>
      <c r="D9271" s="9">
        <v>2004</v>
      </c>
      <c r="E9271" s="9" t="s">
        <v>3</v>
      </c>
      <c r="F9271" s="9" t="s">
        <v>589</v>
      </c>
      <c r="G9271" s="9">
        <v>0.04</v>
      </c>
      <c r="H9271" s="9">
        <v>0.01</v>
      </c>
      <c r="I9271" s="9">
        <v>0</v>
      </c>
      <c r="J9271" s="9">
        <v>0</v>
      </c>
      <c r="K9271" s="9">
        <v>0.05</v>
      </c>
    </row>
    <row r="9272" spans="1:11" x14ac:dyDescent="0.35">
      <c r="A9272" s="10">
        <v>12875</v>
      </c>
      <c r="B9272" s="10" t="s">
        <v>1358</v>
      </c>
      <c r="C9272" s="10" t="s">
        <v>39</v>
      </c>
      <c r="D9272" s="10">
        <v>2003</v>
      </c>
      <c r="E9272" s="10" t="s">
        <v>7</v>
      </c>
      <c r="F9272" s="10" t="s">
        <v>356</v>
      </c>
      <c r="G9272" s="10">
        <v>0.04</v>
      </c>
      <c r="H9272" s="10">
        <v>0.01</v>
      </c>
      <c r="I9272" s="10">
        <v>0</v>
      </c>
      <c r="J9272" s="10">
        <v>0</v>
      </c>
      <c r="K9272" s="10">
        <v>0.05</v>
      </c>
    </row>
    <row r="9273" spans="1:11" x14ac:dyDescent="0.35">
      <c r="A9273" s="9">
        <v>12876</v>
      </c>
      <c r="B9273" s="9" t="s">
        <v>3323</v>
      </c>
      <c r="C9273" s="9" t="s">
        <v>44</v>
      </c>
      <c r="D9273" s="9">
        <v>2011</v>
      </c>
      <c r="E9273" s="9" t="s">
        <v>12</v>
      </c>
      <c r="F9273" s="9" t="s">
        <v>75</v>
      </c>
      <c r="G9273" s="9">
        <v>0</v>
      </c>
      <c r="H9273" s="9">
        <v>0</v>
      </c>
      <c r="I9273" s="9">
        <v>0.05</v>
      </c>
      <c r="J9273" s="9">
        <v>0</v>
      </c>
      <c r="K9273" s="9">
        <v>0.05</v>
      </c>
    </row>
    <row r="9274" spans="1:11" x14ac:dyDescent="0.35">
      <c r="A9274" s="10">
        <v>12877</v>
      </c>
      <c r="B9274" s="10" t="s">
        <v>5578</v>
      </c>
      <c r="C9274" s="10" t="s">
        <v>44</v>
      </c>
      <c r="D9274" s="10">
        <v>2011</v>
      </c>
      <c r="E9274" s="10" t="s">
        <v>9</v>
      </c>
      <c r="F9274" s="10" t="s">
        <v>511</v>
      </c>
      <c r="G9274" s="10">
        <v>0</v>
      </c>
      <c r="H9274" s="10">
        <v>0</v>
      </c>
      <c r="I9274" s="10">
        <v>0.05</v>
      </c>
      <c r="J9274" s="10">
        <v>0</v>
      </c>
      <c r="K9274" s="10">
        <v>0.05</v>
      </c>
    </row>
    <row r="9275" spans="1:11" x14ac:dyDescent="0.35">
      <c r="A9275" s="9">
        <v>12878</v>
      </c>
      <c r="B9275" s="9" t="s">
        <v>5579</v>
      </c>
      <c r="C9275" s="9" t="s">
        <v>34</v>
      </c>
      <c r="D9275" s="9">
        <v>2001</v>
      </c>
      <c r="E9275" s="9" t="s">
        <v>1</v>
      </c>
      <c r="F9275" s="9" t="s">
        <v>38</v>
      </c>
      <c r="G9275" s="9">
        <v>0.03</v>
      </c>
      <c r="H9275" s="9">
        <v>0.02</v>
      </c>
      <c r="I9275" s="9">
        <v>0</v>
      </c>
      <c r="J9275" s="9">
        <v>0.01</v>
      </c>
      <c r="K9275" s="9">
        <v>0.05</v>
      </c>
    </row>
    <row r="9276" spans="1:11" x14ac:dyDescent="0.35">
      <c r="A9276" s="10">
        <v>12879</v>
      </c>
      <c r="B9276" s="10" t="s">
        <v>5580</v>
      </c>
      <c r="C9276" s="10" t="s">
        <v>72</v>
      </c>
      <c r="D9276" s="10">
        <v>1998</v>
      </c>
      <c r="E9276" s="10" t="s">
        <v>1</v>
      </c>
      <c r="F9276" s="10" t="s">
        <v>38</v>
      </c>
      <c r="G9276" s="10">
        <v>0.03</v>
      </c>
      <c r="H9276" s="10">
        <v>0.02</v>
      </c>
      <c r="I9276" s="10">
        <v>0</v>
      </c>
      <c r="J9276" s="10">
        <v>0</v>
      </c>
      <c r="K9276" s="10">
        <v>0.05</v>
      </c>
    </row>
    <row r="9277" spans="1:11" x14ac:dyDescent="0.35">
      <c r="A9277" s="9">
        <v>12880</v>
      </c>
      <c r="B9277" s="9" t="s">
        <v>5581</v>
      </c>
      <c r="C9277" s="9" t="s">
        <v>39</v>
      </c>
      <c r="D9277" s="9">
        <v>2005</v>
      </c>
      <c r="E9277" s="9" t="s">
        <v>9</v>
      </c>
      <c r="F9277" s="9" t="s">
        <v>111</v>
      </c>
      <c r="G9277" s="9">
        <v>0.04</v>
      </c>
      <c r="H9277" s="9">
        <v>0.01</v>
      </c>
      <c r="I9277" s="9">
        <v>0</v>
      </c>
      <c r="J9277" s="9">
        <v>0</v>
      </c>
      <c r="K9277" s="9">
        <v>0.05</v>
      </c>
    </row>
    <row r="9278" spans="1:11" x14ac:dyDescent="0.35">
      <c r="A9278" s="10">
        <v>12881</v>
      </c>
      <c r="B9278" s="10" t="s">
        <v>5582</v>
      </c>
      <c r="C9278" s="10" t="s">
        <v>42</v>
      </c>
      <c r="D9278" s="11" t="s">
        <v>145</v>
      </c>
      <c r="E9278" s="10" t="s">
        <v>6</v>
      </c>
      <c r="F9278" s="10" t="s">
        <v>134</v>
      </c>
      <c r="G9278" s="10">
        <v>0.05</v>
      </c>
      <c r="H9278" s="10">
        <v>0</v>
      </c>
      <c r="I9278" s="10">
        <v>0</v>
      </c>
      <c r="J9278" s="10">
        <v>0</v>
      </c>
      <c r="K9278" s="10">
        <v>0.05</v>
      </c>
    </row>
    <row r="9279" spans="1:11" x14ac:dyDescent="0.35">
      <c r="A9279" s="9">
        <v>12882</v>
      </c>
      <c r="B9279" s="9" t="s">
        <v>5583</v>
      </c>
      <c r="C9279" s="9" t="s">
        <v>36</v>
      </c>
      <c r="D9279" s="9">
        <v>2004</v>
      </c>
      <c r="E9279" s="9" t="s">
        <v>5</v>
      </c>
      <c r="F9279" s="9" t="s">
        <v>75</v>
      </c>
      <c r="G9279" s="9">
        <v>0</v>
      </c>
      <c r="H9279" s="9">
        <v>0</v>
      </c>
      <c r="I9279" s="9">
        <v>0.05</v>
      </c>
      <c r="J9279" s="9">
        <v>0</v>
      </c>
      <c r="K9279" s="9">
        <v>0.05</v>
      </c>
    </row>
    <row r="9280" spans="1:11" x14ac:dyDescent="0.35">
      <c r="A9280" s="10">
        <v>12883</v>
      </c>
      <c r="B9280" s="10" t="s">
        <v>4495</v>
      </c>
      <c r="C9280" s="10" t="s">
        <v>36</v>
      </c>
      <c r="D9280" s="10">
        <v>2002</v>
      </c>
      <c r="E9280" s="10" t="s">
        <v>1</v>
      </c>
      <c r="F9280" s="10" t="s">
        <v>61</v>
      </c>
      <c r="G9280" s="10">
        <v>0.04</v>
      </c>
      <c r="H9280" s="10">
        <v>0.01</v>
      </c>
      <c r="I9280" s="10">
        <v>0</v>
      </c>
      <c r="J9280" s="10">
        <v>0</v>
      </c>
      <c r="K9280" s="10">
        <v>0.05</v>
      </c>
    </row>
    <row r="9281" spans="1:11" x14ac:dyDescent="0.35">
      <c r="A9281" s="9">
        <v>12884</v>
      </c>
      <c r="B9281" s="9" t="s">
        <v>5584</v>
      </c>
      <c r="C9281" s="9" t="s">
        <v>34</v>
      </c>
      <c r="D9281" s="9">
        <v>2004</v>
      </c>
      <c r="E9281" s="9" t="s">
        <v>8</v>
      </c>
      <c r="F9281" s="9" t="s">
        <v>111</v>
      </c>
      <c r="G9281" s="9">
        <v>0.03</v>
      </c>
      <c r="H9281" s="9">
        <v>0.02</v>
      </c>
      <c r="I9281" s="9">
        <v>0</v>
      </c>
      <c r="J9281" s="9">
        <v>0.01</v>
      </c>
      <c r="K9281" s="9">
        <v>0.05</v>
      </c>
    </row>
    <row r="9282" spans="1:11" x14ac:dyDescent="0.35">
      <c r="A9282" s="10">
        <v>12885</v>
      </c>
      <c r="B9282" s="10" t="s">
        <v>3780</v>
      </c>
      <c r="C9282" s="10" t="s">
        <v>183</v>
      </c>
      <c r="D9282" s="10">
        <v>2015</v>
      </c>
      <c r="E9282" s="10" t="s">
        <v>9</v>
      </c>
      <c r="F9282" s="10" t="s">
        <v>1142</v>
      </c>
      <c r="G9282" s="10">
        <v>0.03</v>
      </c>
      <c r="H9282" s="10">
        <v>0.02</v>
      </c>
      <c r="I9282" s="10">
        <v>0</v>
      </c>
      <c r="J9282" s="10">
        <v>0</v>
      </c>
      <c r="K9282" s="10">
        <v>0.05</v>
      </c>
    </row>
    <row r="9283" spans="1:11" x14ac:dyDescent="0.35">
      <c r="A9283" s="9">
        <v>12886</v>
      </c>
      <c r="B9283" s="9" t="s">
        <v>5585</v>
      </c>
      <c r="C9283" s="9" t="s">
        <v>42</v>
      </c>
      <c r="D9283" s="9">
        <v>2008</v>
      </c>
      <c r="E9283" s="9" t="s">
        <v>12</v>
      </c>
      <c r="F9283" s="9" t="s">
        <v>815</v>
      </c>
      <c r="G9283" s="9">
        <v>0.05</v>
      </c>
      <c r="H9283" s="9">
        <v>0</v>
      </c>
      <c r="I9283" s="9">
        <v>0</v>
      </c>
      <c r="J9283" s="9">
        <v>0</v>
      </c>
      <c r="K9283" s="9">
        <v>0.05</v>
      </c>
    </row>
    <row r="9284" spans="1:11" x14ac:dyDescent="0.35">
      <c r="A9284" s="10">
        <v>12887</v>
      </c>
      <c r="B9284" s="10" t="s">
        <v>5586</v>
      </c>
      <c r="C9284" s="10" t="s">
        <v>34</v>
      </c>
      <c r="D9284" s="10">
        <v>2006</v>
      </c>
      <c r="E9284" s="10" t="s">
        <v>10</v>
      </c>
      <c r="F9284" s="10" t="s">
        <v>57</v>
      </c>
      <c r="G9284" s="10">
        <v>0</v>
      </c>
      <c r="H9284" s="10">
        <v>0</v>
      </c>
      <c r="I9284" s="10">
        <v>0.05</v>
      </c>
      <c r="J9284" s="10">
        <v>0</v>
      </c>
      <c r="K9284" s="10">
        <v>0.05</v>
      </c>
    </row>
    <row r="9285" spans="1:11" x14ac:dyDescent="0.35">
      <c r="A9285" s="9">
        <v>12888</v>
      </c>
      <c r="B9285" s="9" t="s">
        <v>5587</v>
      </c>
      <c r="C9285" s="9" t="s">
        <v>34</v>
      </c>
      <c r="D9285" s="9">
        <v>2001</v>
      </c>
      <c r="E9285" s="9" t="s">
        <v>7</v>
      </c>
      <c r="F9285" s="9" t="s">
        <v>57</v>
      </c>
      <c r="G9285" s="9">
        <v>0.03</v>
      </c>
      <c r="H9285" s="9">
        <v>0.02</v>
      </c>
      <c r="I9285" s="9">
        <v>0</v>
      </c>
      <c r="J9285" s="9">
        <v>0.01</v>
      </c>
      <c r="K9285" s="9">
        <v>0.05</v>
      </c>
    </row>
    <row r="9286" spans="1:11" x14ac:dyDescent="0.35">
      <c r="A9286" s="10">
        <v>12889</v>
      </c>
      <c r="B9286" s="10" t="s">
        <v>5588</v>
      </c>
      <c r="C9286" s="10" t="s">
        <v>88</v>
      </c>
      <c r="D9286" s="10">
        <v>2015</v>
      </c>
      <c r="E9286" s="10" t="s">
        <v>11</v>
      </c>
      <c r="F9286" s="10" t="s">
        <v>5589</v>
      </c>
      <c r="G9286" s="10">
        <v>0.05</v>
      </c>
      <c r="H9286" s="10">
        <v>0</v>
      </c>
      <c r="I9286" s="10">
        <v>0</v>
      </c>
      <c r="J9286" s="10">
        <v>0.01</v>
      </c>
      <c r="K9286" s="10">
        <v>0.05</v>
      </c>
    </row>
    <row r="9287" spans="1:11" x14ac:dyDescent="0.35">
      <c r="A9287" s="9">
        <v>12890</v>
      </c>
      <c r="B9287" s="9" t="s">
        <v>1197</v>
      </c>
      <c r="C9287" s="9" t="s">
        <v>39</v>
      </c>
      <c r="D9287" s="9">
        <v>2006</v>
      </c>
      <c r="E9287" s="9" t="s">
        <v>1</v>
      </c>
      <c r="F9287" s="9" t="s">
        <v>76</v>
      </c>
      <c r="G9287" s="9">
        <v>0.04</v>
      </c>
      <c r="H9287" s="9">
        <v>0.01</v>
      </c>
      <c r="I9287" s="9">
        <v>0</v>
      </c>
      <c r="J9287" s="9">
        <v>0</v>
      </c>
      <c r="K9287" s="9">
        <v>0.05</v>
      </c>
    </row>
    <row r="9288" spans="1:11" x14ac:dyDescent="0.35">
      <c r="A9288" s="10">
        <v>12891</v>
      </c>
      <c r="B9288" s="10" t="s">
        <v>5590</v>
      </c>
      <c r="C9288" s="10" t="s">
        <v>49</v>
      </c>
      <c r="D9288" s="10">
        <v>2009</v>
      </c>
      <c r="E9288" s="10" t="s">
        <v>6</v>
      </c>
      <c r="F9288" s="10" t="s">
        <v>1085</v>
      </c>
      <c r="G9288" s="10">
        <v>0.05</v>
      </c>
      <c r="H9288" s="10">
        <v>0</v>
      </c>
      <c r="I9288" s="10">
        <v>0</v>
      </c>
      <c r="J9288" s="10">
        <v>0</v>
      </c>
      <c r="K9288" s="10">
        <v>0.05</v>
      </c>
    </row>
    <row r="9289" spans="1:11" x14ac:dyDescent="0.35">
      <c r="A9289" s="9">
        <v>12892</v>
      </c>
      <c r="B9289" s="9" t="s">
        <v>5591</v>
      </c>
      <c r="C9289" s="9" t="s">
        <v>49</v>
      </c>
      <c r="D9289" s="9">
        <v>2008</v>
      </c>
      <c r="E9289" s="9" t="s">
        <v>11</v>
      </c>
      <c r="F9289" s="9" t="s">
        <v>50</v>
      </c>
      <c r="G9289" s="9">
        <v>0.05</v>
      </c>
      <c r="H9289" s="9">
        <v>0</v>
      </c>
      <c r="I9289" s="9">
        <v>0</v>
      </c>
      <c r="J9289" s="9">
        <v>0</v>
      </c>
      <c r="K9289" s="9">
        <v>0.05</v>
      </c>
    </row>
    <row r="9290" spans="1:11" x14ac:dyDescent="0.35">
      <c r="A9290" s="10">
        <v>12893</v>
      </c>
      <c r="B9290" s="10" t="s">
        <v>3549</v>
      </c>
      <c r="C9290" s="10" t="s">
        <v>56</v>
      </c>
      <c r="D9290" s="10">
        <v>2015</v>
      </c>
      <c r="E9290" s="10" t="s">
        <v>9</v>
      </c>
      <c r="F9290" s="10" t="s">
        <v>111</v>
      </c>
      <c r="G9290" s="10">
        <v>0</v>
      </c>
      <c r="H9290" s="10">
        <v>0</v>
      </c>
      <c r="I9290" s="10">
        <v>0.05</v>
      </c>
      <c r="J9290" s="10">
        <v>0</v>
      </c>
      <c r="K9290" s="10">
        <v>0.05</v>
      </c>
    </row>
    <row r="9291" spans="1:11" x14ac:dyDescent="0.35">
      <c r="A9291" s="9">
        <v>12894</v>
      </c>
      <c r="B9291" s="9" t="s">
        <v>5592</v>
      </c>
      <c r="C9291" s="9" t="s">
        <v>49</v>
      </c>
      <c r="D9291" s="9">
        <v>2006</v>
      </c>
      <c r="E9291" s="9" t="s">
        <v>6</v>
      </c>
      <c r="F9291" s="9" t="s">
        <v>46</v>
      </c>
      <c r="G9291" s="9">
        <v>0</v>
      </c>
      <c r="H9291" s="9">
        <v>0</v>
      </c>
      <c r="I9291" s="9">
        <v>0.05</v>
      </c>
      <c r="J9291" s="9">
        <v>0</v>
      </c>
      <c r="K9291" s="9">
        <v>0.05</v>
      </c>
    </row>
    <row r="9292" spans="1:11" x14ac:dyDescent="0.35">
      <c r="A9292" s="10">
        <v>12895</v>
      </c>
      <c r="B9292" s="10" t="s">
        <v>2960</v>
      </c>
      <c r="C9292" s="10" t="s">
        <v>39</v>
      </c>
      <c r="D9292" s="10">
        <v>2004</v>
      </c>
      <c r="E9292" s="10" t="s">
        <v>1</v>
      </c>
      <c r="F9292" s="10" t="s">
        <v>61</v>
      </c>
      <c r="G9292" s="10">
        <v>0.04</v>
      </c>
      <c r="H9292" s="10">
        <v>0.01</v>
      </c>
      <c r="I9292" s="10">
        <v>0</v>
      </c>
      <c r="J9292" s="10">
        <v>0</v>
      </c>
      <c r="K9292" s="10">
        <v>0.05</v>
      </c>
    </row>
    <row r="9293" spans="1:11" x14ac:dyDescent="0.35">
      <c r="A9293" s="9">
        <v>12896</v>
      </c>
      <c r="B9293" s="9" t="s">
        <v>5593</v>
      </c>
      <c r="C9293" s="9" t="s">
        <v>36</v>
      </c>
      <c r="D9293" s="9">
        <v>2002</v>
      </c>
      <c r="E9293" s="9" t="s">
        <v>4</v>
      </c>
      <c r="F9293" s="9" t="s">
        <v>447</v>
      </c>
      <c r="G9293" s="9">
        <v>0.04</v>
      </c>
      <c r="H9293" s="9">
        <v>0.01</v>
      </c>
      <c r="I9293" s="9">
        <v>0</v>
      </c>
      <c r="J9293" s="9">
        <v>0</v>
      </c>
      <c r="K9293" s="9">
        <v>0.05</v>
      </c>
    </row>
    <row r="9294" spans="1:11" x14ac:dyDescent="0.35">
      <c r="A9294" s="10">
        <v>12897</v>
      </c>
      <c r="B9294" s="10" t="s">
        <v>5594</v>
      </c>
      <c r="C9294" s="10" t="s">
        <v>42</v>
      </c>
      <c r="D9294" s="10">
        <v>2009</v>
      </c>
      <c r="E9294" s="10" t="s">
        <v>6</v>
      </c>
      <c r="F9294" s="10" t="s">
        <v>466</v>
      </c>
      <c r="G9294" s="10">
        <v>0.05</v>
      </c>
      <c r="H9294" s="10">
        <v>0</v>
      </c>
      <c r="I9294" s="10">
        <v>0</v>
      </c>
      <c r="J9294" s="10">
        <v>0</v>
      </c>
      <c r="K9294" s="10">
        <v>0.05</v>
      </c>
    </row>
    <row r="9295" spans="1:11" x14ac:dyDescent="0.35">
      <c r="A9295" s="9">
        <v>12898</v>
      </c>
      <c r="B9295" s="9" t="s">
        <v>5595</v>
      </c>
      <c r="C9295" s="9" t="s">
        <v>149</v>
      </c>
      <c r="D9295" s="9">
        <v>2003</v>
      </c>
      <c r="E9295" s="9" t="s">
        <v>2</v>
      </c>
      <c r="F9295" s="9" t="s">
        <v>75</v>
      </c>
      <c r="G9295" s="9">
        <v>0</v>
      </c>
      <c r="H9295" s="9">
        <v>0</v>
      </c>
      <c r="I9295" s="9">
        <v>0.05</v>
      </c>
      <c r="J9295" s="9">
        <v>0</v>
      </c>
      <c r="K9295" s="9">
        <v>0.05</v>
      </c>
    </row>
    <row r="9296" spans="1:11" x14ac:dyDescent="0.35">
      <c r="A9296" s="10">
        <v>12899</v>
      </c>
      <c r="B9296" s="10" t="s">
        <v>5596</v>
      </c>
      <c r="C9296" s="10" t="s">
        <v>72</v>
      </c>
      <c r="D9296" s="10">
        <v>2002</v>
      </c>
      <c r="E9296" s="10" t="s">
        <v>10</v>
      </c>
      <c r="F9296" s="10" t="s">
        <v>75</v>
      </c>
      <c r="G9296" s="10">
        <v>0</v>
      </c>
      <c r="H9296" s="10">
        <v>0</v>
      </c>
      <c r="I9296" s="10">
        <v>0.05</v>
      </c>
      <c r="J9296" s="10">
        <v>0</v>
      </c>
      <c r="K9296" s="10">
        <v>0.05</v>
      </c>
    </row>
    <row r="9297" spans="1:11" x14ac:dyDescent="0.35">
      <c r="A9297" s="9">
        <v>12900</v>
      </c>
      <c r="B9297" s="9" t="s">
        <v>5597</v>
      </c>
      <c r="C9297" s="9" t="s">
        <v>49</v>
      </c>
      <c r="D9297" s="9">
        <v>2010</v>
      </c>
      <c r="E9297" s="9" t="s">
        <v>11</v>
      </c>
      <c r="F9297" s="9" t="s">
        <v>134</v>
      </c>
      <c r="G9297" s="9">
        <v>0.04</v>
      </c>
      <c r="H9297" s="9">
        <v>0.01</v>
      </c>
      <c r="I9297" s="9">
        <v>0</v>
      </c>
      <c r="J9297" s="9">
        <v>0</v>
      </c>
      <c r="K9297" s="9">
        <v>0.05</v>
      </c>
    </row>
    <row r="9298" spans="1:11" x14ac:dyDescent="0.35">
      <c r="A9298" s="10">
        <v>12901</v>
      </c>
      <c r="B9298" s="10" t="s">
        <v>840</v>
      </c>
      <c r="C9298" s="10" t="s">
        <v>94</v>
      </c>
      <c r="D9298" s="10">
        <v>2016</v>
      </c>
      <c r="E9298" s="10" t="s">
        <v>4</v>
      </c>
      <c r="F9298" s="10" t="s">
        <v>75</v>
      </c>
      <c r="G9298" s="10">
        <v>0</v>
      </c>
      <c r="H9298" s="10">
        <v>0.05</v>
      </c>
      <c r="I9298" s="10">
        <v>0</v>
      </c>
      <c r="J9298" s="10">
        <v>0</v>
      </c>
      <c r="K9298" s="10">
        <v>0.05</v>
      </c>
    </row>
    <row r="9299" spans="1:11" x14ac:dyDescent="0.35">
      <c r="A9299" s="9">
        <v>12902</v>
      </c>
      <c r="B9299" s="9" t="s">
        <v>5598</v>
      </c>
      <c r="C9299" s="9" t="s">
        <v>149</v>
      </c>
      <c r="D9299" s="9">
        <v>2003</v>
      </c>
      <c r="E9299" s="9" t="s">
        <v>4</v>
      </c>
      <c r="F9299" s="9" t="s">
        <v>50</v>
      </c>
      <c r="G9299" s="9">
        <v>0.04</v>
      </c>
      <c r="H9299" s="9">
        <v>0.01</v>
      </c>
      <c r="I9299" s="9">
        <v>0</v>
      </c>
      <c r="J9299" s="9">
        <v>0</v>
      </c>
      <c r="K9299" s="9">
        <v>0.05</v>
      </c>
    </row>
    <row r="9300" spans="1:11" x14ac:dyDescent="0.35">
      <c r="A9300" s="10">
        <v>12903</v>
      </c>
      <c r="B9300" s="10" t="s">
        <v>615</v>
      </c>
      <c r="C9300" s="10" t="s">
        <v>94</v>
      </c>
      <c r="D9300" s="10">
        <v>2010</v>
      </c>
      <c r="E9300" s="10" t="s">
        <v>9</v>
      </c>
      <c r="F9300" s="10" t="s">
        <v>50</v>
      </c>
      <c r="G9300" s="10">
        <v>0</v>
      </c>
      <c r="H9300" s="10">
        <v>0.04</v>
      </c>
      <c r="I9300" s="10">
        <v>0</v>
      </c>
      <c r="J9300" s="10">
        <v>0.01</v>
      </c>
      <c r="K9300" s="10">
        <v>0.05</v>
      </c>
    </row>
    <row r="9301" spans="1:11" x14ac:dyDescent="0.35">
      <c r="A9301" s="9">
        <v>12904</v>
      </c>
      <c r="B9301" s="9" t="s">
        <v>2358</v>
      </c>
      <c r="C9301" s="9" t="s">
        <v>39</v>
      </c>
      <c r="D9301" s="9">
        <v>2002</v>
      </c>
      <c r="E9301" s="9" t="s">
        <v>2</v>
      </c>
      <c r="F9301" s="9" t="s">
        <v>225</v>
      </c>
      <c r="G9301" s="9">
        <v>0.04</v>
      </c>
      <c r="H9301" s="9">
        <v>0.01</v>
      </c>
      <c r="I9301" s="9">
        <v>0</v>
      </c>
      <c r="J9301" s="9">
        <v>0</v>
      </c>
      <c r="K9301" s="9">
        <v>0.05</v>
      </c>
    </row>
    <row r="9302" spans="1:11" x14ac:dyDescent="0.35">
      <c r="A9302" s="10">
        <v>12905</v>
      </c>
      <c r="B9302" s="10" t="s">
        <v>5599</v>
      </c>
      <c r="C9302" s="10" t="s">
        <v>47</v>
      </c>
      <c r="D9302" s="10">
        <v>1995</v>
      </c>
      <c r="E9302" s="10" t="s">
        <v>11</v>
      </c>
      <c r="F9302" s="10" t="s">
        <v>5214</v>
      </c>
      <c r="G9302" s="10">
        <v>0</v>
      </c>
      <c r="H9302" s="10">
        <v>0</v>
      </c>
      <c r="I9302" s="10">
        <v>0.05</v>
      </c>
      <c r="J9302" s="10">
        <v>0</v>
      </c>
      <c r="K9302" s="10">
        <v>0.05</v>
      </c>
    </row>
    <row r="9303" spans="1:11" x14ac:dyDescent="0.35">
      <c r="A9303" s="9">
        <v>12906</v>
      </c>
      <c r="B9303" s="9" t="s">
        <v>1644</v>
      </c>
      <c r="C9303" s="9" t="s">
        <v>70</v>
      </c>
      <c r="D9303" s="9">
        <v>2011</v>
      </c>
      <c r="E9303" s="9" t="s">
        <v>10</v>
      </c>
      <c r="F9303" s="9" t="s">
        <v>633</v>
      </c>
      <c r="G9303" s="9">
        <v>0</v>
      </c>
      <c r="H9303" s="9">
        <v>0.03</v>
      </c>
      <c r="I9303" s="9">
        <v>0.02</v>
      </c>
      <c r="J9303" s="9">
        <v>0</v>
      </c>
      <c r="K9303" s="9">
        <v>0.05</v>
      </c>
    </row>
    <row r="9304" spans="1:11" x14ac:dyDescent="0.35">
      <c r="A9304" s="10">
        <v>12907</v>
      </c>
      <c r="B9304" s="10" t="s">
        <v>5600</v>
      </c>
      <c r="C9304" s="10" t="s">
        <v>34</v>
      </c>
      <c r="D9304" s="10">
        <v>2002</v>
      </c>
      <c r="E9304" s="10" t="s">
        <v>5</v>
      </c>
      <c r="F9304" s="10" t="s">
        <v>244</v>
      </c>
      <c r="G9304" s="10">
        <v>0</v>
      </c>
      <c r="H9304" s="10">
        <v>0</v>
      </c>
      <c r="I9304" s="10">
        <v>0.05</v>
      </c>
      <c r="J9304" s="10">
        <v>0</v>
      </c>
      <c r="K9304" s="10">
        <v>0.05</v>
      </c>
    </row>
    <row r="9305" spans="1:11" x14ac:dyDescent="0.35">
      <c r="A9305" s="9">
        <v>12908</v>
      </c>
      <c r="B9305" s="9" t="s">
        <v>5601</v>
      </c>
      <c r="C9305" s="9" t="s">
        <v>34</v>
      </c>
      <c r="D9305" s="9">
        <v>2003</v>
      </c>
      <c r="E9305" s="9" t="s">
        <v>2</v>
      </c>
      <c r="F9305" s="9" t="s">
        <v>5602</v>
      </c>
      <c r="G9305" s="9">
        <v>0.03</v>
      </c>
      <c r="H9305" s="9">
        <v>0.02</v>
      </c>
      <c r="I9305" s="9">
        <v>0</v>
      </c>
      <c r="J9305" s="9">
        <v>0.01</v>
      </c>
      <c r="K9305" s="9">
        <v>0.05</v>
      </c>
    </row>
    <row r="9306" spans="1:11" x14ac:dyDescent="0.35">
      <c r="A9306" s="10">
        <v>12909</v>
      </c>
      <c r="B9306" s="10" t="s">
        <v>1030</v>
      </c>
      <c r="C9306" s="10" t="s">
        <v>42</v>
      </c>
      <c r="D9306" s="10">
        <v>2009</v>
      </c>
      <c r="E9306" s="10" t="s">
        <v>5</v>
      </c>
      <c r="F9306" s="10" t="s">
        <v>46</v>
      </c>
      <c r="G9306" s="10">
        <v>0</v>
      </c>
      <c r="H9306" s="10">
        <v>0</v>
      </c>
      <c r="I9306" s="10">
        <v>0.05</v>
      </c>
      <c r="J9306" s="10">
        <v>0</v>
      </c>
      <c r="K9306" s="10">
        <v>0.05</v>
      </c>
    </row>
    <row r="9307" spans="1:11" x14ac:dyDescent="0.35">
      <c r="A9307" s="9">
        <v>12910</v>
      </c>
      <c r="B9307" s="9" t="s">
        <v>5603</v>
      </c>
      <c r="C9307" s="9" t="s">
        <v>49</v>
      </c>
      <c r="D9307" s="9">
        <v>2010</v>
      </c>
      <c r="E9307" s="9" t="s">
        <v>8</v>
      </c>
      <c r="F9307" s="9" t="s">
        <v>43</v>
      </c>
      <c r="G9307" s="9">
        <v>0.05</v>
      </c>
      <c r="H9307" s="9">
        <v>0</v>
      </c>
      <c r="I9307" s="9">
        <v>0</v>
      </c>
      <c r="J9307" s="9">
        <v>0</v>
      </c>
      <c r="K9307" s="9">
        <v>0.05</v>
      </c>
    </row>
    <row r="9308" spans="1:11" x14ac:dyDescent="0.35">
      <c r="A9308" s="10">
        <v>12911</v>
      </c>
      <c r="B9308" s="10" t="s">
        <v>5604</v>
      </c>
      <c r="C9308" s="10" t="s">
        <v>49</v>
      </c>
      <c r="D9308" s="10">
        <v>2010</v>
      </c>
      <c r="E9308" s="10" t="s">
        <v>8</v>
      </c>
      <c r="F9308" s="10" t="s">
        <v>50</v>
      </c>
      <c r="G9308" s="10">
        <v>0.05</v>
      </c>
      <c r="H9308" s="10">
        <v>0</v>
      </c>
      <c r="I9308" s="10">
        <v>0</v>
      </c>
      <c r="J9308" s="10">
        <v>0</v>
      </c>
      <c r="K9308" s="10">
        <v>0.05</v>
      </c>
    </row>
    <row r="9309" spans="1:11" x14ac:dyDescent="0.35">
      <c r="A9309" s="9">
        <v>12912</v>
      </c>
      <c r="B9309" s="9" t="s">
        <v>3037</v>
      </c>
      <c r="C9309" s="9" t="s">
        <v>70</v>
      </c>
      <c r="D9309" s="9">
        <v>2015</v>
      </c>
      <c r="E9309" s="9" t="s">
        <v>1</v>
      </c>
      <c r="F9309" s="9" t="s">
        <v>3038</v>
      </c>
      <c r="G9309" s="9">
        <v>0</v>
      </c>
      <c r="H9309" s="9">
        <v>0.05</v>
      </c>
      <c r="I9309" s="9">
        <v>0</v>
      </c>
      <c r="J9309" s="9">
        <v>0</v>
      </c>
      <c r="K9309" s="9">
        <v>0.05</v>
      </c>
    </row>
    <row r="9310" spans="1:11" x14ac:dyDescent="0.35">
      <c r="A9310" s="10">
        <v>12913</v>
      </c>
      <c r="B9310" s="10" t="s">
        <v>1359</v>
      </c>
      <c r="C9310" s="10" t="s">
        <v>39</v>
      </c>
      <c r="D9310" s="10">
        <v>2003</v>
      </c>
      <c r="E9310" s="10" t="s">
        <v>1</v>
      </c>
      <c r="F9310" s="10" t="s">
        <v>76</v>
      </c>
      <c r="G9310" s="10">
        <v>0.04</v>
      </c>
      <c r="H9310" s="10">
        <v>0.01</v>
      </c>
      <c r="I9310" s="10">
        <v>0</v>
      </c>
      <c r="J9310" s="10">
        <v>0</v>
      </c>
      <c r="K9310" s="10">
        <v>0.05</v>
      </c>
    </row>
    <row r="9311" spans="1:11" x14ac:dyDescent="0.35">
      <c r="A9311" s="9">
        <v>12914</v>
      </c>
      <c r="B9311" s="9" t="s">
        <v>474</v>
      </c>
      <c r="C9311" s="9" t="s">
        <v>44</v>
      </c>
      <c r="D9311" s="9">
        <v>2011</v>
      </c>
      <c r="E9311" s="9" t="s">
        <v>1</v>
      </c>
      <c r="F9311" s="9" t="s">
        <v>52</v>
      </c>
      <c r="G9311" s="9">
        <v>0.05</v>
      </c>
      <c r="H9311" s="9">
        <v>0</v>
      </c>
      <c r="I9311" s="9">
        <v>0</v>
      </c>
      <c r="J9311" s="9">
        <v>0</v>
      </c>
      <c r="K9311" s="9">
        <v>0.05</v>
      </c>
    </row>
    <row r="9312" spans="1:11" x14ac:dyDescent="0.35">
      <c r="A9312" s="10">
        <v>12915</v>
      </c>
      <c r="B9312" s="10" t="s">
        <v>5605</v>
      </c>
      <c r="C9312" s="10" t="s">
        <v>56</v>
      </c>
      <c r="D9312" s="10">
        <v>2016</v>
      </c>
      <c r="E9312" s="10" t="s">
        <v>9</v>
      </c>
      <c r="F9312" s="10" t="s">
        <v>2784</v>
      </c>
      <c r="G9312" s="10">
        <v>0</v>
      </c>
      <c r="H9312" s="10">
        <v>0</v>
      </c>
      <c r="I9312" s="10">
        <v>0.05</v>
      </c>
      <c r="J9312" s="10">
        <v>0</v>
      </c>
      <c r="K9312" s="10">
        <v>0.05</v>
      </c>
    </row>
    <row r="9313" spans="1:11" x14ac:dyDescent="0.35">
      <c r="A9313" s="9">
        <v>12916</v>
      </c>
      <c r="B9313" s="9" t="s">
        <v>5606</v>
      </c>
      <c r="C9313" s="9" t="s">
        <v>42</v>
      </c>
      <c r="D9313" s="9">
        <v>2013</v>
      </c>
      <c r="E9313" s="9" t="s">
        <v>6</v>
      </c>
      <c r="F9313" s="9" t="s">
        <v>75</v>
      </c>
      <c r="G9313" s="9">
        <v>0</v>
      </c>
      <c r="H9313" s="9">
        <v>0</v>
      </c>
      <c r="I9313" s="9">
        <v>0.05</v>
      </c>
      <c r="J9313" s="9">
        <v>0</v>
      </c>
      <c r="K9313" s="9">
        <v>0.05</v>
      </c>
    </row>
    <row r="9314" spans="1:11" x14ac:dyDescent="0.35">
      <c r="A9314" s="10">
        <v>12917</v>
      </c>
      <c r="B9314" s="10" t="s">
        <v>5607</v>
      </c>
      <c r="C9314" s="10" t="s">
        <v>34</v>
      </c>
      <c r="D9314" s="11" t="s">
        <v>145</v>
      </c>
      <c r="E9314" s="10" t="s">
        <v>1</v>
      </c>
      <c r="F9314" s="10" t="s">
        <v>134</v>
      </c>
      <c r="G9314" s="10">
        <v>0.03</v>
      </c>
      <c r="H9314" s="10">
        <v>0.02</v>
      </c>
      <c r="I9314" s="10">
        <v>0</v>
      </c>
      <c r="J9314" s="10">
        <v>0.01</v>
      </c>
      <c r="K9314" s="10">
        <v>0.05</v>
      </c>
    </row>
    <row r="9315" spans="1:11" x14ac:dyDescent="0.35">
      <c r="A9315" s="9">
        <v>12918</v>
      </c>
      <c r="B9315" s="9" t="s">
        <v>5608</v>
      </c>
      <c r="C9315" s="9" t="s">
        <v>88</v>
      </c>
      <c r="D9315" s="9">
        <v>2015</v>
      </c>
      <c r="E9315" s="9" t="s">
        <v>9</v>
      </c>
      <c r="F9315" s="9" t="s">
        <v>1263</v>
      </c>
      <c r="G9315" s="9">
        <v>0</v>
      </c>
      <c r="H9315" s="9">
        <v>0</v>
      </c>
      <c r="I9315" s="9">
        <v>0.05</v>
      </c>
      <c r="J9315" s="9">
        <v>0</v>
      </c>
      <c r="K9315" s="9">
        <v>0.05</v>
      </c>
    </row>
    <row r="9316" spans="1:11" x14ac:dyDescent="0.35">
      <c r="A9316" s="10">
        <v>12919</v>
      </c>
      <c r="B9316" s="10" t="s">
        <v>5609</v>
      </c>
      <c r="C9316" s="10" t="s">
        <v>88</v>
      </c>
      <c r="D9316" s="10">
        <v>2013</v>
      </c>
      <c r="E9316" s="10" t="s">
        <v>9</v>
      </c>
      <c r="F9316" s="10" t="s">
        <v>75</v>
      </c>
      <c r="G9316" s="10">
        <v>0</v>
      </c>
      <c r="H9316" s="10">
        <v>0</v>
      </c>
      <c r="I9316" s="10">
        <v>0.05</v>
      </c>
      <c r="J9316" s="10">
        <v>0</v>
      </c>
      <c r="K9316" s="10">
        <v>0.05</v>
      </c>
    </row>
    <row r="9317" spans="1:11" x14ac:dyDescent="0.35">
      <c r="A9317" s="9">
        <v>12920</v>
      </c>
      <c r="B9317" s="9" t="s">
        <v>5610</v>
      </c>
      <c r="C9317" s="9" t="s">
        <v>56</v>
      </c>
      <c r="D9317" s="9">
        <v>2014</v>
      </c>
      <c r="E9317" s="9" t="s">
        <v>12</v>
      </c>
      <c r="F9317" s="9" t="s">
        <v>111</v>
      </c>
      <c r="G9317" s="9">
        <v>0</v>
      </c>
      <c r="H9317" s="9">
        <v>0</v>
      </c>
      <c r="I9317" s="9">
        <v>0.05</v>
      </c>
      <c r="J9317" s="9">
        <v>0</v>
      </c>
      <c r="K9317" s="9">
        <v>0.05</v>
      </c>
    </row>
    <row r="9318" spans="1:11" x14ac:dyDescent="0.35">
      <c r="A9318" s="10">
        <v>12921</v>
      </c>
      <c r="B9318" s="10" t="s">
        <v>5611</v>
      </c>
      <c r="C9318" s="10" t="s">
        <v>72</v>
      </c>
      <c r="D9318" s="10">
        <v>1995</v>
      </c>
      <c r="E9318" s="10" t="s">
        <v>3</v>
      </c>
      <c r="F9318" s="10" t="s">
        <v>61</v>
      </c>
      <c r="G9318" s="10">
        <v>0.03</v>
      </c>
      <c r="H9318" s="10">
        <v>0.02</v>
      </c>
      <c r="I9318" s="10">
        <v>0</v>
      </c>
      <c r="J9318" s="10">
        <v>0</v>
      </c>
      <c r="K9318" s="10">
        <v>0.05</v>
      </c>
    </row>
    <row r="9319" spans="1:11" x14ac:dyDescent="0.35">
      <c r="A9319" s="9">
        <v>12922</v>
      </c>
      <c r="B9319" s="9" t="s">
        <v>3035</v>
      </c>
      <c r="C9319" s="9" t="s">
        <v>94</v>
      </c>
      <c r="D9319" s="9">
        <v>2009</v>
      </c>
      <c r="E9319" s="9" t="s">
        <v>4</v>
      </c>
      <c r="F9319" s="9" t="s">
        <v>1161</v>
      </c>
      <c r="G9319" s="9">
        <v>0</v>
      </c>
      <c r="H9319" s="9">
        <v>0.04</v>
      </c>
      <c r="I9319" s="9">
        <v>0</v>
      </c>
      <c r="J9319" s="9">
        <v>0.01</v>
      </c>
      <c r="K9319" s="9">
        <v>0.05</v>
      </c>
    </row>
    <row r="9320" spans="1:11" x14ac:dyDescent="0.35">
      <c r="A9320" s="10">
        <v>12923</v>
      </c>
      <c r="B9320" s="10" t="s">
        <v>5612</v>
      </c>
      <c r="C9320" s="10" t="s">
        <v>49</v>
      </c>
      <c r="D9320" s="10">
        <v>2009</v>
      </c>
      <c r="E9320" s="10" t="s">
        <v>4</v>
      </c>
      <c r="F9320" s="10" t="s">
        <v>3136</v>
      </c>
      <c r="G9320" s="10">
        <v>0.05</v>
      </c>
      <c r="H9320" s="10">
        <v>0</v>
      </c>
      <c r="I9320" s="10">
        <v>0</v>
      </c>
      <c r="J9320" s="10">
        <v>0</v>
      </c>
      <c r="K9320" s="10">
        <v>0.05</v>
      </c>
    </row>
    <row r="9321" spans="1:11" x14ac:dyDescent="0.35">
      <c r="A9321" s="9">
        <v>12924</v>
      </c>
      <c r="B9321" s="9" t="s">
        <v>5613</v>
      </c>
      <c r="C9321" s="9" t="s">
        <v>70</v>
      </c>
      <c r="D9321" s="12" t="s">
        <v>145</v>
      </c>
      <c r="E9321" s="9" t="s">
        <v>3</v>
      </c>
      <c r="F9321" s="9" t="s">
        <v>690</v>
      </c>
      <c r="G9321" s="9">
        <v>0</v>
      </c>
      <c r="H9321" s="9">
        <v>0.05</v>
      </c>
      <c r="I9321" s="9">
        <v>0</v>
      </c>
      <c r="J9321" s="9">
        <v>0.01</v>
      </c>
      <c r="K9321" s="9">
        <v>0.05</v>
      </c>
    </row>
    <row r="9322" spans="1:11" x14ac:dyDescent="0.35">
      <c r="A9322" s="10">
        <v>12925</v>
      </c>
      <c r="B9322" s="10" t="s">
        <v>2400</v>
      </c>
      <c r="C9322" s="10" t="s">
        <v>39</v>
      </c>
      <c r="D9322" s="10">
        <v>2003</v>
      </c>
      <c r="E9322" s="10" t="s">
        <v>1</v>
      </c>
      <c r="F9322" s="10" t="s">
        <v>43</v>
      </c>
      <c r="G9322" s="10">
        <v>0.04</v>
      </c>
      <c r="H9322" s="10">
        <v>0.01</v>
      </c>
      <c r="I9322" s="10">
        <v>0</v>
      </c>
      <c r="J9322" s="10">
        <v>0</v>
      </c>
      <c r="K9322" s="10">
        <v>0.05</v>
      </c>
    </row>
    <row r="9323" spans="1:11" x14ac:dyDescent="0.35">
      <c r="A9323" s="9">
        <v>12926</v>
      </c>
      <c r="B9323" s="9" t="s">
        <v>5614</v>
      </c>
      <c r="C9323" s="9" t="s">
        <v>49</v>
      </c>
      <c r="D9323" s="9">
        <v>2010</v>
      </c>
      <c r="E9323" s="9" t="s">
        <v>3</v>
      </c>
      <c r="F9323" s="9" t="s">
        <v>50</v>
      </c>
      <c r="G9323" s="9">
        <v>0.03</v>
      </c>
      <c r="H9323" s="9">
        <v>0.02</v>
      </c>
      <c r="I9323" s="9">
        <v>0</v>
      </c>
      <c r="J9323" s="9">
        <v>0.01</v>
      </c>
      <c r="K9323" s="9">
        <v>0.05</v>
      </c>
    </row>
    <row r="9324" spans="1:11" x14ac:dyDescent="0.35">
      <c r="A9324" s="10">
        <v>12927</v>
      </c>
      <c r="B9324" s="10" t="s">
        <v>5615</v>
      </c>
      <c r="C9324" s="10" t="s">
        <v>102</v>
      </c>
      <c r="D9324" s="10">
        <v>2016</v>
      </c>
      <c r="E9324" s="10" t="s">
        <v>9</v>
      </c>
      <c r="F9324" s="10" t="s">
        <v>50</v>
      </c>
      <c r="G9324" s="10">
        <v>0</v>
      </c>
      <c r="H9324" s="10">
        <v>0.04</v>
      </c>
      <c r="I9324" s="10">
        <v>0.01</v>
      </c>
      <c r="J9324" s="10">
        <v>0.01</v>
      </c>
      <c r="K9324" s="10">
        <v>0.05</v>
      </c>
    </row>
    <row r="9325" spans="1:11" x14ac:dyDescent="0.35">
      <c r="A9325" s="9">
        <v>12928</v>
      </c>
      <c r="B9325" s="9" t="s">
        <v>5616</v>
      </c>
      <c r="C9325" s="9" t="s">
        <v>42</v>
      </c>
      <c r="D9325" s="9">
        <v>2007</v>
      </c>
      <c r="E9325" s="9" t="s">
        <v>9</v>
      </c>
      <c r="F9325" s="9" t="s">
        <v>1362</v>
      </c>
      <c r="G9325" s="9">
        <v>0.05</v>
      </c>
      <c r="H9325" s="9">
        <v>0</v>
      </c>
      <c r="I9325" s="9">
        <v>0</v>
      </c>
      <c r="J9325" s="9">
        <v>0</v>
      </c>
      <c r="K9325" s="9">
        <v>0.05</v>
      </c>
    </row>
    <row r="9326" spans="1:11" x14ac:dyDescent="0.35">
      <c r="A9326" s="10">
        <v>12929</v>
      </c>
      <c r="B9326" s="10" t="s">
        <v>5617</v>
      </c>
      <c r="C9326" s="10" t="s">
        <v>47</v>
      </c>
      <c r="D9326" s="10">
        <v>1993</v>
      </c>
      <c r="E9326" s="10" t="s">
        <v>4</v>
      </c>
      <c r="F9326" s="10" t="s">
        <v>465</v>
      </c>
      <c r="G9326" s="10">
        <v>0</v>
      </c>
      <c r="H9326" s="10">
        <v>0</v>
      </c>
      <c r="I9326" s="10">
        <v>0.05</v>
      </c>
      <c r="J9326" s="10">
        <v>0</v>
      </c>
      <c r="K9326" s="10">
        <v>0.05</v>
      </c>
    </row>
    <row r="9327" spans="1:11" x14ac:dyDescent="0.35">
      <c r="A9327" s="9">
        <v>12930</v>
      </c>
      <c r="B9327" s="9" t="s">
        <v>5618</v>
      </c>
      <c r="C9327" s="9" t="s">
        <v>34</v>
      </c>
      <c r="D9327" s="9">
        <v>2006</v>
      </c>
      <c r="E9327" s="9" t="s">
        <v>9</v>
      </c>
      <c r="F9327" s="9" t="s">
        <v>75</v>
      </c>
      <c r="G9327" s="9">
        <v>0.03</v>
      </c>
      <c r="H9327" s="9">
        <v>0.02</v>
      </c>
      <c r="I9327" s="9">
        <v>0</v>
      </c>
      <c r="J9327" s="9">
        <v>0.01</v>
      </c>
      <c r="K9327" s="9">
        <v>0.05</v>
      </c>
    </row>
    <row r="9328" spans="1:11" x14ac:dyDescent="0.35">
      <c r="A9328" s="10">
        <v>12931</v>
      </c>
      <c r="B9328" s="10" t="s">
        <v>5619</v>
      </c>
      <c r="C9328" s="10" t="s">
        <v>36</v>
      </c>
      <c r="D9328" s="11" t="s">
        <v>145</v>
      </c>
      <c r="E9328" s="10" t="s">
        <v>2</v>
      </c>
      <c r="F9328" s="10" t="s">
        <v>134</v>
      </c>
      <c r="G9328" s="10">
        <v>0.04</v>
      </c>
      <c r="H9328" s="10">
        <v>0.01</v>
      </c>
      <c r="I9328" s="10">
        <v>0</v>
      </c>
      <c r="J9328" s="10">
        <v>0</v>
      </c>
      <c r="K9328" s="10">
        <v>0.05</v>
      </c>
    </row>
    <row r="9329" spans="1:11" x14ac:dyDescent="0.35">
      <c r="A9329" s="9">
        <v>12932</v>
      </c>
      <c r="B9329" s="9" t="s">
        <v>4790</v>
      </c>
      <c r="C9329" s="9" t="s">
        <v>69</v>
      </c>
      <c r="D9329" s="9">
        <v>2016</v>
      </c>
      <c r="E9329" s="9" t="s">
        <v>9</v>
      </c>
      <c r="F9329" s="9" t="s">
        <v>43</v>
      </c>
      <c r="G9329" s="9">
        <v>0.01</v>
      </c>
      <c r="H9329" s="9">
        <v>0.03</v>
      </c>
      <c r="I9329" s="9">
        <v>0</v>
      </c>
      <c r="J9329" s="9">
        <v>0.01</v>
      </c>
      <c r="K9329" s="9">
        <v>0.05</v>
      </c>
    </row>
    <row r="9330" spans="1:11" x14ac:dyDescent="0.35">
      <c r="A9330" s="10">
        <v>12933</v>
      </c>
      <c r="B9330" s="10" t="s">
        <v>5620</v>
      </c>
      <c r="C9330" s="10" t="s">
        <v>49</v>
      </c>
      <c r="D9330" s="10">
        <v>2007</v>
      </c>
      <c r="E9330" s="10" t="s">
        <v>9</v>
      </c>
      <c r="F9330" s="10" t="s">
        <v>772</v>
      </c>
      <c r="G9330" s="10">
        <v>0</v>
      </c>
      <c r="H9330" s="10">
        <v>0</v>
      </c>
      <c r="I9330" s="10">
        <v>0.05</v>
      </c>
      <c r="J9330" s="10">
        <v>0</v>
      </c>
      <c r="K9330" s="10">
        <v>0.05</v>
      </c>
    </row>
    <row r="9331" spans="1:11" x14ac:dyDescent="0.35">
      <c r="A9331" s="9">
        <v>12934</v>
      </c>
      <c r="B9331" s="9" t="s">
        <v>5621</v>
      </c>
      <c r="C9331" s="9" t="s">
        <v>56</v>
      </c>
      <c r="D9331" s="9">
        <v>2016</v>
      </c>
      <c r="E9331" s="9" t="s">
        <v>6</v>
      </c>
      <c r="F9331" s="9" t="s">
        <v>2903</v>
      </c>
      <c r="G9331" s="9">
        <v>0</v>
      </c>
      <c r="H9331" s="9">
        <v>0</v>
      </c>
      <c r="I9331" s="9">
        <v>0.05</v>
      </c>
      <c r="J9331" s="9">
        <v>0</v>
      </c>
      <c r="K9331" s="9">
        <v>0.05</v>
      </c>
    </row>
    <row r="9332" spans="1:11" x14ac:dyDescent="0.35">
      <c r="A9332" s="10">
        <v>12935</v>
      </c>
      <c r="B9332" s="10" t="s">
        <v>5622</v>
      </c>
      <c r="C9332" s="10" t="s">
        <v>56</v>
      </c>
      <c r="D9332" s="10">
        <v>2015</v>
      </c>
      <c r="E9332" s="10" t="s">
        <v>11</v>
      </c>
      <c r="F9332" s="10" t="s">
        <v>3743</v>
      </c>
      <c r="G9332" s="10">
        <v>0</v>
      </c>
      <c r="H9332" s="10">
        <v>0</v>
      </c>
      <c r="I9332" s="10">
        <v>0.05</v>
      </c>
      <c r="J9332" s="10">
        <v>0</v>
      </c>
      <c r="K9332" s="10">
        <v>0.05</v>
      </c>
    </row>
    <row r="9333" spans="1:11" x14ac:dyDescent="0.35">
      <c r="A9333" s="9">
        <v>12936</v>
      </c>
      <c r="B9333" s="9" t="s">
        <v>5623</v>
      </c>
      <c r="C9333" s="9" t="s">
        <v>72</v>
      </c>
      <c r="D9333" s="9">
        <v>1999</v>
      </c>
      <c r="E9333" s="9" t="s">
        <v>10</v>
      </c>
      <c r="F9333" s="9" t="s">
        <v>1102</v>
      </c>
      <c r="G9333" s="9">
        <v>0.03</v>
      </c>
      <c r="H9333" s="9">
        <v>0.02</v>
      </c>
      <c r="I9333" s="9">
        <v>0</v>
      </c>
      <c r="J9333" s="9">
        <v>0</v>
      </c>
      <c r="K9333" s="9">
        <v>0.05</v>
      </c>
    </row>
    <row r="9334" spans="1:11" x14ac:dyDescent="0.35">
      <c r="A9334" s="10">
        <v>12937</v>
      </c>
      <c r="B9334" s="10" t="s">
        <v>5624</v>
      </c>
      <c r="C9334" s="10" t="s">
        <v>49</v>
      </c>
      <c r="D9334" s="10">
        <v>2010</v>
      </c>
      <c r="E9334" s="10" t="s">
        <v>9</v>
      </c>
      <c r="F9334" s="10" t="s">
        <v>184</v>
      </c>
      <c r="G9334" s="10">
        <v>0</v>
      </c>
      <c r="H9334" s="10">
        <v>0</v>
      </c>
      <c r="I9334" s="10">
        <v>0.05</v>
      </c>
      <c r="J9334" s="10">
        <v>0</v>
      </c>
      <c r="K9334" s="10">
        <v>0.05</v>
      </c>
    </row>
    <row r="9335" spans="1:11" x14ac:dyDescent="0.35">
      <c r="A9335" s="9">
        <v>12938</v>
      </c>
      <c r="B9335" s="9" t="s">
        <v>5625</v>
      </c>
      <c r="C9335" s="9" t="s">
        <v>49</v>
      </c>
      <c r="D9335" s="9">
        <v>2009</v>
      </c>
      <c r="E9335" s="9" t="s">
        <v>4</v>
      </c>
      <c r="F9335" s="9" t="s">
        <v>5626</v>
      </c>
      <c r="G9335" s="9">
        <v>0</v>
      </c>
      <c r="H9335" s="9">
        <v>0</v>
      </c>
      <c r="I9335" s="9">
        <v>0.05</v>
      </c>
      <c r="J9335" s="9">
        <v>0</v>
      </c>
      <c r="K9335" s="9">
        <v>0.05</v>
      </c>
    </row>
    <row r="9336" spans="1:11" x14ac:dyDescent="0.35">
      <c r="A9336" s="10">
        <v>12939</v>
      </c>
      <c r="B9336" s="10" t="s">
        <v>5627</v>
      </c>
      <c r="C9336" s="10" t="s">
        <v>72</v>
      </c>
      <c r="D9336" s="10">
        <v>1997</v>
      </c>
      <c r="E9336" s="10" t="s">
        <v>2</v>
      </c>
      <c r="F9336" s="10" t="s">
        <v>1703</v>
      </c>
      <c r="G9336" s="10">
        <v>0.03</v>
      </c>
      <c r="H9336" s="10">
        <v>0.02</v>
      </c>
      <c r="I9336" s="10">
        <v>0</v>
      </c>
      <c r="J9336" s="10">
        <v>0</v>
      </c>
      <c r="K9336" s="10">
        <v>0.05</v>
      </c>
    </row>
    <row r="9337" spans="1:11" x14ac:dyDescent="0.35">
      <c r="A9337" s="9">
        <v>12940</v>
      </c>
      <c r="B9337" s="9" t="s">
        <v>767</v>
      </c>
      <c r="C9337" s="9" t="s">
        <v>94</v>
      </c>
      <c r="D9337" s="9">
        <v>2016</v>
      </c>
      <c r="E9337" s="9" t="s">
        <v>1</v>
      </c>
      <c r="F9337" s="9" t="s">
        <v>61</v>
      </c>
      <c r="G9337" s="9">
        <v>0</v>
      </c>
      <c r="H9337" s="9">
        <v>0.05</v>
      </c>
      <c r="I9337" s="9">
        <v>0</v>
      </c>
      <c r="J9337" s="9">
        <v>0</v>
      </c>
      <c r="K9337" s="9">
        <v>0.05</v>
      </c>
    </row>
    <row r="9338" spans="1:11" x14ac:dyDescent="0.35">
      <c r="A9338" s="10">
        <v>12941</v>
      </c>
      <c r="B9338" s="10" t="s">
        <v>5628</v>
      </c>
      <c r="C9338" s="10" t="s">
        <v>88</v>
      </c>
      <c r="D9338" s="10">
        <v>2012</v>
      </c>
      <c r="E9338" s="10" t="s">
        <v>9</v>
      </c>
      <c r="F9338" s="10" t="s">
        <v>75</v>
      </c>
      <c r="G9338" s="10">
        <v>0</v>
      </c>
      <c r="H9338" s="10">
        <v>0</v>
      </c>
      <c r="I9338" s="10">
        <v>0.05</v>
      </c>
      <c r="J9338" s="10">
        <v>0</v>
      </c>
      <c r="K9338" s="10">
        <v>0.05</v>
      </c>
    </row>
    <row r="9339" spans="1:11" x14ac:dyDescent="0.35">
      <c r="A9339" s="9">
        <v>12942</v>
      </c>
      <c r="B9339" s="9" t="s">
        <v>5629</v>
      </c>
      <c r="C9339" s="9" t="s">
        <v>69</v>
      </c>
      <c r="D9339" s="9">
        <v>2014</v>
      </c>
      <c r="E9339" s="9" t="s">
        <v>3</v>
      </c>
      <c r="F9339" s="9" t="s">
        <v>111</v>
      </c>
      <c r="G9339" s="9">
        <v>0</v>
      </c>
      <c r="H9339" s="9">
        <v>0</v>
      </c>
      <c r="I9339" s="9">
        <v>0.05</v>
      </c>
      <c r="J9339" s="9">
        <v>0</v>
      </c>
      <c r="K9339" s="9">
        <v>0.05</v>
      </c>
    </row>
    <row r="9340" spans="1:11" x14ac:dyDescent="0.35">
      <c r="A9340" s="10">
        <v>12943</v>
      </c>
      <c r="B9340" s="10" t="s">
        <v>3003</v>
      </c>
      <c r="C9340" s="10" t="s">
        <v>39</v>
      </c>
      <c r="D9340" s="10">
        <v>2004</v>
      </c>
      <c r="E9340" s="10" t="s">
        <v>9</v>
      </c>
      <c r="F9340" s="10" t="s">
        <v>38</v>
      </c>
      <c r="G9340" s="10">
        <v>0.04</v>
      </c>
      <c r="H9340" s="10">
        <v>0.01</v>
      </c>
      <c r="I9340" s="10">
        <v>0</v>
      </c>
      <c r="J9340" s="10">
        <v>0</v>
      </c>
      <c r="K9340" s="10">
        <v>0.05</v>
      </c>
    </row>
    <row r="9341" spans="1:11" x14ac:dyDescent="0.35">
      <c r="A9341" s="9">
        <v>12944</v>
      </c>
      <c r="B9341" s="9" t="s">
        <v>5630</v>
      </c>
      <c r="C9341" s="9" t="s">
        <v>70</v>
      </c>
      <c r="D9341" s="9">
        <v>2010</v>
      </c>
      <c r="E9341" s="9" t="s">
        <v>7</v>
      </c>
      <c r="F9341" s="9" t="s">
        <v>63</v>
      </c>
      <c r="G9341" s="9">
        <v>0</v>
      </c>
      <c r="H9341" s="9">
        <v>0.05</v>
      </c>
      <c r="I9341" s="9">
        <v>0</v>
      </c>
      <c r="J9341" s="9">
        <v>0.01</v>
      </c>
      <c r="K9341" s="9">
        <v>0.05</v>
      </c>
    </row>
    <row r="9342" spans="1:11" x14ac:dyDescent="0.35">
      <c r="A9342" s="10">
        <v>12945</v>
      </c>
      <c r="B9342" s="10" t="s">
        <v>5631</v>
      </c>
      <c r="C9342" s="10" t="s">
        <v>72</v>
      </c>
      <c r="D9342" s="10">
        <v>1999</v>
      </c>
      <c r="E9342" s="10" t="s">
        <v>1</v>
      </c>
      <c r="F9342" s="10" t="s">
        <v>75</v>
      </c>
      <c r="G9342" s="10">
        <v>0.03</v>
      </c>
      <c r="H9342" s="10">
        <v>0.02</v>
      </c>
      <c r="I9342" s="10">
        <v>0</v>
      </c>
      <c r="J9342" s="10">
        <v>0</v>
      </c>
      <c r="K9342" s="10">
        <v>0.05</v>
      </c>
    </row>
    <row r="9343" spans="1:11" x14ac:dyDescent="0.35">
      <c r="A9343" s="9">
        <v>12946</v>
      </c>
      <c r="B9343" s="9" t="s">
        <v>5632</v>
      </c>
      <c r="C9343" s="9" t="s">
        <v>70</v>
      </c>
      <c r="D9343" s="9">
        <v>2007</v>
      </c>
      <c r="E9343" s="9" t="s">
        <v>1</v>
      </c>
      <c r="F9343" s="9" t="s">
        <v>61</v>
      </c>
      <c r="G9343" s="9">
        <v>0.04</v>
      </c>
      <c r="H9343" s="9">
        <v>0.01</v>
      </c>
      <c r="I9343" s="9">
        <v>0</v>
      </c>
      <c r="J9343" s="9">
        <v>0</v>
      </c>
      <c r="K9343" s="9">
        <v>0.05</v>
      </c>
    </row>
    <row r="9344" spans="1:11" x14ac:dyDescent="0.35">
      <c r="A9344" s="10">
        <v>12947</v>
      </c>
      <c r="B9344" s="10" t="s">
        <v>5633</v>
      </c>
      <c r="C9344" s="10" t="s">
        <v>1198</v>
      </c>
      <c r="D9344" s="10">
        <v>1993</v>
      </c>
      <c r="E9344" s="10" t="s">
        <v>2</v>
      </c>
      <c r="F9344" s="10" t="s">
        <v>46</v>
      </c>
      <c r="G9344" s="10">
        <v>0</v>
      </c>
      <c r="H9344" s="10">
        <v>0</v>
      </c>
      <c r="I9344" s="10">
        <v>0.05</v>
      </c>
      <c r="J9344" s="10">
        <v>0</v>
      </c>
      <c r="K9344" s="10">
        <v>0.05</v>
      </c>
    </row>
    <row r="9345" spans="1:11" x14ac:dyDescent="0.35">
      <c r="A9345" s="9">
        <v>12948</v>
      </c>
      <c r="B9345" s="9" t="s">
        <v>1222</v>
      </c>
      <c r="C9345" s="9" t="s">
        <v>94</v>
      </c>
      <c r="D9345" s="9">
        <v>2011</v>
      </c>
      <c r="E9345" s="9" t="s">
        <v>9</v>
      </c>
      <c r="F9345" s="9" t="s">
        <v>271</v>
      </c>
      <c r="G9345" s="9">
        <v>0.03</v>
      </c>
      <c r="H9345" s="9">
        <v>0.01</v>
      </c>
      <c r="I9345" s="9">
        <v>0</v>
      </c>
      <c r="J9345" s="9">
        <v>0.01</v>
      </c>
      <c r="K9345" s="9">
        <v>0.05</v>
      </c>
    </row>
    <row r="9346" spans="1:11" x14ac:dyDescent="0.35">
      <c r="A9346" s="10">
        <v>12949</v>
      </c>
      <c r="B9346" s="10" t="s">
        <v>5634</v>
      </c>
      <c r="C9346" s="10" t="s">
        <v>69</v>
      </c>
      <c r="D9346" s="10">
        <v>2012</v>
      </c>
      <c r="E9346" s="10" t="s">
        <v>7</v>
      </c>
      <c r="F9346" s="10" t="s">
        <v>75</v>
      </c>
      <c r="G9346" s="10">
        <v>0</v>
      </c>
      <c r="H9346" s="10">
        <v>0</v>
      </c>
      <c r="I9346" s="10">
        <v>0.05</v>
      </c>
      <c r="J9346" s="10">
        <v>0</v>
      </c>
      <c r="K9346" s="10">
        <v>0.05</v>
      </c>
    </row>
    <row r="9347" spans="1:11" x14ac:dyDescent="0.35">
      <c r="A9347" s="9">
        <v>12950</v>
      </c>
      <c r="B9347" s="9" t="s">
        <v>1925</v>
      </c>
      <c r="C9347" s="9" t="s">
        <v>102</v>
      </c>
      <c r="D9347" s="9">
        <v>2015</v>
      </c>
      <c r="E9347" s="9" t="s">
        <v>4</v>
      </c>
      <c r="F9347" s="9" t="s">
        <v>413</v>
      </c>
      <c r="G9347" s="9">
        <v>0.04</v>
      </c>
      <c r="H9347" s="9">
        <v>0</v>
      </c>
      <c r="I9347" s="9">
        <v>0</v>
      </c>
      <c r="J9347" s="9">
        <v>0.01</v>
      </c>
      <c r="K9347" s="9">
        <v>0.05</v>
      </c>
    </row>
    <row r="9348" spans="1:11" x14ac:dyDescent="0.35">
      <c r="A9348" s="10">
        <v>12951</v>
      </c>
      <c r="B9348" s="10" t="s">
        <v>848</v>
      </c>
      <c r="C9348" s="10" t="s">
        <v>44</v>
      </c>
      <c r="D9348" s="10">
        <v>2012</v>
      </c>
      <c r="E9348" s="10" t="s">
        <v>4</v>
      </c>
      <c r="F9348" s="10" t="s">
        <v>495</v>
      </c>
      <c r="G9348" s="10">
        <v>0</v>
      </c>
      <c r="H9348" s="10">
        <v>0</v>
      </c>
      <c r="I9348" s="10">
        <v>0.05</v>
      </c>
      <c r="J9348" s="10">
        <v>0</v>
      </c>
      <c r="K9348" s="10">
        <v>0.05</v>
      </c>
    </row>
    <row r="9349" spans="1:11" x14ac:dyDescent="0.35">
      <c r="A9349" s="9">
        <v>12952</v>
      </c>
      <c r="B9349" s="9" t="s">
        <v>5635</v>
      </c>
      <c r="C9349" s="9" t="s">
        <v>39</v>
      </c>
      <c r="D9349" s="9">
        <v>2002</v>
      </c>
      <c r="E9349" s="9" t="s">
        <v>2</v>
      </c>
      <c r="F9349" s="9" t="s">
        <v>50</v>
      </c>
      <c r="G9349" s="9">
        <v>0.04</v>
      </c>
      <c r="H9349" s="9">
        <v>0.01</v>
      </c>
      <c r="I9349" s="9">
        <v>0</v>
      </c>
      <c r="J9349" s="9">
        <v>0</v>
      </c>
      <c r="K9349" s="9">
        <v>0.05</v>
      </c>
    </row>
    <row r="9350" spans="1:11" x14ac:dyDescent="0.35">
      <c r="A9350" s="10">
        <v>12953</v>
      </c>
      <c r="B9350" s="10" t="s">
        <v>5636</v>
      </c>
      <c r="C9350" s="10" t="s">
        <v>34</v>
      </c>
      <c r="D9350" s="10">
        <v>2006</v>
      </c>
      <c r="E9350" s="10" t="s">
        <v>4</v>
      </c>
      <c r="F9350" s="10" t="s">
        <v>63</v>
      </c>
      <c r="G9350" s="10">
        <v>0</v>
      </c>
      <c r="H9350" s="10">
        <v>0</v>
      </c>
      <c r="I9350" s="10">
        <v>0.05</v>
      </c>
      <c r="J9350" s="10">
        <v>0</v>
      </c>
      <c r="K9350" s="10">
        <v>0.05</v>
      </c>
    </row>
    <row r="9351" spans="1:11" x14ac:dyDescent="0.35">
      <c r="A9351" s="9">
        <v>12954</v>
      </c>
      <c r="B9351" s="9" t="s">
        <v>1065</v>
      </c>
      <c r="C9351" s="9" t="s">
        <v>94</v>
      </c>
      <c r="D9351" s="9">
        <v>2013</v>
      </c>
      <c r="E9351" s="9" t="s">
        <v>7</v>
      </c>
      <c r="F9351" s="9" t="s">
        <v>52</v>
      </c>
      <c r="G9351" s="9">
        <v>0</v>
      </c>
      <c r="H9351" s="9">
        <v>0.05</v>
      </c>
      <c r="I9351" s="9">
        <v>0</v>
      </c>
      <c r="J9351" s="9">
        <v>0.01</v>
      </c>
      <c r="K9351" s="9">
        <v>0.05</v>
      </c>
    </row>
    <row r="9352" spans="1:11" x14ac:dyDescent="0.35">
      <c r="A9352" s="10">
        <v>12955</v>
      </c>
      <c r="B9352" s="10" t="s">
        <v>5637</v>
      </c>
      <c r="C9352" s="10" t="s">
        <v>39</v>
      </c>
      <c r="D9352" s="10">
        <v>2005</v>
      </c>
      <c r="E9352" s="10" t="s">
        <v>11</v>
      </c>
      <c r="F9352" s="10" t="s">
        <v>50</v>
      </c>
      <c r="G9352" s="10">
        <v>0.04</v>
      </c>
      <c r="H9352" s="10">
        <v>0.01</v>
      </c>
      <c r="I9352" s="10">
        <v>0</v>
      </c>
      <c r="J9352" s="10">
        <v>0</v>
      </c>
      <c r="K9352" s="10">
        <v>0.05</v>
      </c>
    </row>
    <row r="9353" spans="1:11" x14ac:dyDescent="0.35">
      <c r="A9353" s="9">
        <v>12956</v>
      </c>
      <c r="B9353" s="9" t="s">
        <v>5638</v>
      </c>
      <c r="C9353" s="9" t="s">
        <v>88</v>
      </c>
      <c r="D9353" s="9">
        <v>2016</v>
      </c>
      <c r="E9353" s="9" t="s">
        <v>12</v>
      </c>
      <c r="F9353" s="9" t="s">
        <v>53</v>
      </c>
      <c r="G9353" s="9">
        <v>0</v>
      </c>
      <c r="H9353" s="9">
        <v>0</v>
      </c>
      <c r="I9353" s="9">
        <v>0.05</v>
      </c>
      <c r="J9353" s="9">
        <v>0</v>
      </c>
      <c r="K9353" s="9">
        <v>0.05</v>
      </c>
    </row>
    <row r="9354" spans="1:11" x14ac:dyDescent="0.35">
      <c r="A9354" s="10">
        <v>12957</v>
      </c>
      <c r="B9354" s="10" t="s">
        <v>5639</v>
      </c>
      <c r="C9354" s="10" t="s">
        <v>42</v>
      </c>
      <c r="D9354" s="10">
        <v>2010</v>
      </c>
      <c r="E9354" s="10" t="s">
        <v>8</v>
      </c>
      <c r="F9354" s="10" t="s">
        <v>1938</v>
      </c>
      <c r="G9354" s="10">
        <v>0.05</v>
      </c>
      <c r="H9354" s="10">
        <v>0</v>
      </c>
      <c r="I9354" s="10">
        <v>0</v>
      </c>
      <c r="J9354" s="10">
        <v>0</v>
      </c>
      <c r="K9354" s="10">
        <v>0.05</v>
      </c>
    </row>
    <row r="9355" spans="1:11" x14ac:dyDescent="0.35">
      <c r="A9355" s="9">
        <v>12958</v>
      </c>
      <c r="B9355" s="9" t="s">
        <v>5640</v>
      </c>
      <c r="C9355" s="9" t="s">
        <v>47</v>
      </c>
      <c r="D9355" s="9">
        <v>1993</v>
      </c>
      <c r="E9355" s="9" t="s">
        <v>6</v>
      </c>
      <c r="F9355" s="9" t="s">
        <v>5641</v>
      </c>
      <c r="G9355" s="9">
        <v>0</v>
      </c>
      <c r="H9355" s="9">
        <v>0</v>
      </c>
      <c r="I9355" s="9">
        <v>0.05</v>
      </c>
      <c r="J9355" s="9">
        <v>0</v>
      </c>
      <c r="K9355" s="9">
        <v>0.05</v>
      </c>
    </row>
    <row r="9356" spans="1:11" x14ac:dyDescent="0.35">
      <c r="A9356" s="10">
        <v>12959</v>
      </c>
      <c r="B9356" s="10" t="s">
        <v>5642</v>
      </c>
      <c r="C9356" s="10" t="s">
        <v>42</v>
      </c>
      <c r="D9356" s="10">
        <v>2007</v>
      </c>
      <c r="E9356" s="10" t="s">
        <v>5</v>
      </c>
      <c r="F9356" s="10" t="s">
        <v>2341</v>
      </c>
      <c r="G9356" s="10">
        <v>0.05</v>
      </c>
      <c r="H9356" s="10">
        <v>0</v>
      </c>
      <c r="I9356" s="10">
        <v>0</v>
      </c>
      <c r="J9356" s="10">
        <v>0</v>
      </c>
      <c r="K9356" s="10">
        <v>0.05</v>
      </c>
    </row>
    <row r="9357" spans="1:11" x14ac:dyDescent="0.35">
      <c r="A9357" s="9">
        <v>12960</v>
      </c>
      <c r="B9357" s="9" t="s">
        <v>4966</v>
      </c>
      <c r="C9357" s="9" t="s">
        <v>55</v>
      </c>
      <c r="D9357" s="9">
        <v>2015</v>
      </c>
      <c r="E9357" s="9" t="s">
        <v>9</v>
      </c>
      <c r="F9357" s="9" t="s">
        <v>50</v>
      </c>
      <c r="G9357" s="9">
        <v>0.05</v>
      </c>
      <c r="H9357" s="9">
        <v>0</v>
      </c>
      <c r="I9357" s="9">
        <v>0</v>
      </c>
      <c r="J9357" s="9">
        <v>0.01</v>
      </c>
      <c r="K9357" s="9">
        <v>0.05</v>
      </c>
    </row>
    <row r="9358" spans="1:11" x14ac:dyDescent="0.35">
      <c r="A9358" s="10">
        <v>12961</v>
      </c>
      <c r="B9358" s="10" t="s">
        <v>5643</v>
      </c>
      <c r="C9358" s="10" t="s">
        <v>34</v>
      </c>
      <c r="D9358" s="10">
        <v>2004</v>
      </c>
      <c r="E9358" s="10" t="s">
        <v>4</v>
      </c>
      <c r="F9358" s="10" t="s">
        <v>5644</v>
      </c>
      <c r="G9358" s="10">
        <v>0.03</v>
      </c>
      <c r="H9358" s="10">
        <v>0.02</v>
      </c>
      <c r="I9358" s="10">
        <v>0</v>
      </c>
      <c r="J9358" s="10">
        <v>0.01</v>
      </c>
      <c r="K9358" s="10">
        <v>0.05</v>
      </c>
    </row>
    <row r="9359" spans="1:11" x14ac:dyDescent="0.35">
      <c r="A9359" s="9">
        <v>12962</v>
      </c>
      <c r="B9359" s="9" t="s">
        <v>5645</v>
      </c>
      <c r="C9359" s="9" t="s">
        <v>56</v>
      </c>
      <c r="D9359" s="9">
        <v>2015</v>
      </c>
      <c r="E9359" s="9" t="s">
        <v>4</v>
      </c>
      <c r="F9359" s="9" t="s">
        <v>84</v>
      </c>
      <c r="G9359" s="9">
        <v>0</v>
      </c>
      <c r="H9359" s="9">
        <v>0</v>
      </c>
      <c r="I9359" s="9">
        <v>0.05</v>
      </c>
      <c r="J9359" s="9">
        <v>0</v>
      </c>
      <c r="K9359" s="9">
        <v>0.05</v>
      </c>
    </row>
    <row r="9360" spans="1:11" x14ac:dyDescent="0.35">
      <c r="A9360" s="10">
        <v>12963</v>
      </c>
      <c r="B9360" s="10" t="s">
        <v>5646</v>
      </c>
      <c r="C9360" s="10" t="s">
        <v>44</v>
      </c>
      <c r="D9360" s="10">
        <v>2009</v>
      </c>
      <c r="E9360" s="10" t="s">
        <v>8</v>
      </c>
      <c r="F9360" s="10" t="s">
        <v>3136</v>
      </c>
      <c r="G9360" s="10">
        <v>0.05</v>
      </c>
      <c r="H9360" s="10">
        <v>0</v>
      </c>
      <c r="I9360" s="10">
        <v>0</v>
      </c>
      <c r="J9360" s="10">
        <v>0</v>
      </c>
      <c r="K9360" s="10">
        <v>0.05</v>
      </c>
    </row>
    <row r="9361" spans="1:11" x14ac:dyDescent="0.35">
      <c r="A9361" s="9">
        <v>12964</v>
      </c>
      <c r="B9361" s="9" t="s">
        <v>5647</v>
      </c>
      <c r="C9361" s="9" t="s">
        <v>94</v>
      </c>
      <c r="D9361" s="9">
        <v>2011</v>
      </c>
      <c r="E9361" s="9" t="s">
        <v>8</v>
      </c>
      <c r="F9361" s="9" t="s">
        <v>2913</v>
      </c>
      <c r="G9361" s="9">
        <v>0</v>
      </c>
      <c r="H9361" s="9">
        <v>0.04</v>
      </c>
      <c r="I9361" s="9">
        <v>0</v>
      </c>
      <c r="J9361" s="9">
        <v>0.01</v>
      </c>
      <c r="K9361" s="9">
        <v>0.05</v>
      </c>
    </row>
    <row r="9362" spans="1:11" x14ac:dyDescent="0.35">
      <c r="A9362" s="10">
        <v>12965</v>
      </c>
      <c r="B9362" s="10" t="s">
        <v>4638</v>
      </c>
      <c r="C9362" s="10" t="s">
        <v>49</v>
      </c>
      <c r="D9362" s="10">
        <v>2009</v>
      </c>
      <c r="E9362" s="10" t="s">
        <v>9</v>
      </c>
      <c r="F9362" s="10" t="s">
        <v>2157</v>
      </c>
      <c r="G9362" s="10">
        <v>0.05</v>
      </c>
      <c r="H9362" s="10">
        <v>0</v>
      </c>
      <c r="I9362" s="10">
        <v>0</v>
      </c>
      <c r="J9362" s="10">
        <v>0</v>
      </c>
      <c r="K9362" s="10">
        <v>0.05</v>
      </c>
    </row>
    <row r="9363" spans="1:11" x14ac:dyDescent="0.35">
      <c r="A9363" s="9">
        <v>12966</v>
      </c>
      <c r="B9363" s="9" t="s">
        <v>5648</v>
      </c>
      <c r="C9363" s="9" t="s">
        <v>149</v>
      </c>
      <c r="D9363" s="9">
        <v>2002</v>
      </c>
      <c r="E9363" s="9" t="s">
        <v>1</v>
      </c>
      <c r="F9363" s="9" t="s">
        <v>46</v>
      </c>
      <c r="G9363" s="9">
        <v>0.01</v>
      </c>
      <c r="H9363" s="9">
        <v>0</v>
      </c>
      <c r="I9363" s="9">
        <v>0.03</v>
      </c>
      <c r="J9363" s="9">
        <v>0</v>
      </c>
      <c r="K9363" s="9">
        <v>0.05</v>
      </c>
    </row>
    <row r="9364" spans="1:11" x14ac:dyDescent="0.35">
      <c r="A9364" s="10">
        <v>12967</v>
      </c>
      <c r="B9364" s="10" t="s">
        <v>5054</v>
      </c>
      <c r="C9364" s="10" t="s">
        <v>49</v>
      </c>
      <c r="D9364" s="10">
        <v>2009</v>
      </c>
      <c r="E9364" s="10" t="s">
        <v>10</v>
      </c>
      <c r="F9364" s="10" t="s">
        <v>84</v>
      </c>
      <c r="G9364" s="10">
        <v>0.05</v>
      </c>
      <c r="H9364" s="10">
        <v>0</v>
      </c>
      <c r="I9364" s="10">
        <v>0</v>
      </c>
      <c r="J9364" s="10">
        <v>0</v>
      </c>
      <c r="K9364" s="10">
        <v>0.05</v>
      </c>
    </row>
    <row r="9365" spans="1:11" x14ac:dyDescent="0.35">
      <c r="A9365" s="9">
        <v>12968</v>
      </c>
      <c r="B9365" s="9" t="s">
        <v>5649</v>
      </c>
      <c r="C9365" s="9" t="s">
        <v>49</v>
      </c>
      <c r="D9365" s="9">
        <v>2007</v>
      </c>
      <c r="E9365" s="9" t="s">
        <v>9</v>
      </c>
      <c r="F9365" s="9" t="s">
        <v>788</v>
      </c>
      <c r="G9365" s="9">
        <v>0.03</v>
      </c>
      <c r="H9365" s="9">
        <v>0.01</v>
      </c>
      <c r="I9365" s="9">
        <v>0</v>
      </c>
      <c r="J9365" s="9">
        <v>0</v>
      </c>
      <c r="K9365" s="9">
        <v>0.05</v>
      </c>
    </row>
    <row r="9366" spans="1:11" x14ac:dyDescent="0.35">
      <c r="A9366" s="10">
        <v>12969</v>
      </c>
      <c r="B9366" s="10" t="s">
        <v>5650</v>
      </c>
      <c r="C9366" s="10" t="s">
        <v>44</v>
      </c>
      <c r="D9366" s="10">
        <v>2007</v>
      </c>
      <c r="E9366" s="10" t="s">
        <v>9</v>
      </c>
      <c r="F9366" s="10" t="s">
        <v>86</v>
      </c>
      <c r="G9366" s="10">
        <v>0.05</v>
      </c>
      <c r="H9366" s="10">
        <v>0</v>
      </c>
      <c r="I9366" s="10">
        <v>0</v>
      </c>
      <c r="J9366" s="10">
        <v>0</v>
      </c>
      <c r="K9366" s="10">
        <v>0.05</v>
      </c>
    </row>
    <row r="9367" spans="1:11" x14ac:dyDescent="0.35">
      <c r="A9367" s="9">
        <v>12970</v>
      </c>
      <c r="B9367" s="9" t="s">
        <v>5651</v>
      </c>
      <c r="C9367" s="9" t="s">
        <v>44</v>
      </c>
      <c r="D9367" s="9">
        <v>2009</v>
      </c>
      <c r="E9367" s="9" t="s">
        <v>10</v>
      </c>
      <c r="F9367" s="9" t="s">
        <v>91</v>
      </c>
      <c r="G9367" s="9">
        <v>0</v>
      </c>
      <c r="H9367" s="9">
        <v>0</v>
      </c>
      <c r="I9367" s="9">
        <v>0.05</v>
      </c>
      <c r="J9367" s="9">
        <v>0</v>
      </c>
      <c r="K9367" s="9">
        <v>0.05</v>
      </c>
    </row>
    <row r="9368" spans="1:11" x14ac:dyDescent="0.35">
      <c r="A9368" s="10">
        <v>12971</v>
      </c>
      <c r="B9368" s="10" t="s">
        <v>2585</v>
      </c>
      <c r="C9368" s="10" t="s">
        <v>44</v>
      </c>
      <c r="D9368" s="10">
        <v>2007</v>
      </c>
      <c r="E9368" s="10" t="s">
        <v>7</v>
      </c>
      <c r="F9368" s="10" t="s">
        <v>45</v>
      </c>
      <c r="G9368" s="10">
        <v>0.02</v>
      </c>
      <c r="H9368" s="10">
        <v>0</v>
      </c>
      <c r="I9368" s="10">
        <v>0.02</v>
      </c>
      <c r="J9368" s="10">
        <v>0.01</v>
      </c>
      <c r="K9368" s="10">
        <v>0.05</v>
      </c>
    </row>
    <row r="9369" spans="1:11" x14ac:dyDescent="0.35">
      <c r="A9369" s="9">
        <v>12972</v>
      </c>
      <c r="B9369" s="9" t="s">
        <v>5652</v>
      </c>
      <c r="C9369" s="9" t="s">
        <v>49</v>
      </c>
      <c r="D9369" s="9">
        <v>2006</v>
      </c>
      <c r="E9369" s="9" t="s">
        <v>9</v>
      </c>
      <c r="F9369" s="9" t="s">
        <v>1138</v>
      </c>
      <c r="G9369" s="9">
        <v>0.03</v>
      </c>
      <c r="H9369" s="9">
        <v>0</v>
      </c>
      <c r="I9369" s="9">
        <v>0.01</v>
      </c>
      <c r="J9369" s="9">
        <v>0</v>
      </c>
      <c r="K9369" s="9">
        <v>0.05</v>
      </c>
    </row>
    <row r="9370" spans="1:11" x14ac:dyDescent="0.35">
      <c r="A9370" s="10">
        <v>12973</v>
      </c>
      <c r="B9370" s="10" t="s">
        <v>5653</v>
      </c>
      <c r="C9370" s="10" t="s">
        <v>2738</v>
      </c>
      <c r="D9370" s="10">
        <v>1994</v>
      </c>
      <c r="E9370" s="10" t="s">
        <v>6</v>
      </c>
      <c r="F9370" s="10" t="s">
        <v>46</v>
      </c>
      <c r="G9370" s="10">
        <v>0</v>
      </c>
      <c r="H9370" s="10">
        <v>0</v>
      </c>
      <c r="I9370" s="10">
        <v>0.05</v>
      </c>
      <c r="J9370" s="10">
        <v>0</v>
      </c>
      <c r="K9370" s="10">
        <v>0.05</v>
      </c>
    </row>
    <row r="9371" spans="1:11" x14ac:dyDescent="0.35">
      <c r="A9371" s="9">
        <v>12974</v>
      </c>
      <c r="B9371" s="9" t="s">
        <v>3256</v>
      </c>
      <c r="C9371" s="9" t="s">
        <v>149</v>
      </c>
      <c r="D9371" s="9">
        <v>2002</v>
      </c>
      <c r="E9371" s="9" t="s">
        <v>2</v>
      </c>
      <c r="F9371" s="9" t="s">
        <v>50</v>
      </c>
      <c r="G9371" s="9">
        <v>0.04</v>
      </c>
      <c r="H9371" s="9">
        <v>0.01</v>
      </c>
      <c r="I9371" s="9">
        <v>0</v>
      </c>
      <c r="J9371" s="9">
        <v>0</v>
      </c>
      <c r="K9371" s="9">
        <v>0.05</v>
      </c>
    </row>
    <row r="9372" spans="1:11" x14ac:dyDescent="0.35">
      <c r="A9372" s="10">
        <v>12975</v>
      </c>
      <c r="B9372" s="10" t="s">
        <v>5654</v>
      </c>
      <c r="C9372" s="10" t="s">
        <v>49</v>
      </c>
      <c r="D9372" s="10">
        <v>2008</v>
      </c>
      <c r="E9372" s="10" t="s">
        <v>5</v>
      </c>
      <c r="F9372" s="10" t="s">
        <v>1527</v>
      </c>
      <c r="G9372" s="10">
        <v>0.05</v>
      </c>
      <c r="H9372" s="10">
        <v>0</v>
      </c>
      <c r="I9372" s="10">
        <v>0</v>
      </c>
      <c r="J9372" s="10">
        <v>0</v>
      </c>
      <c r="K9372" s="10">
        <v>0.05</v>
      </c>
    </row>
    <row r="9373" spans="1:11" x14ac:dyDescent="0.35">
      <c r="A9373" s="9">
        <v>12976</v>
      </c>
      <c r="B9373" s="9" t="s">
        <v>5655</v>
      </c>
      <c r="C9373" s="9" t="s">
        <v>34</v>
      </c>
      <c r="D9373" s="9">
        <v>2006</v>
      </c>
      <c r="E9373" s="9" t="s">
        <v>9</v>
      </c>
      <c r="F9373" s="9" t="s">
        <v>75</v>
      </c>
      <c r="G9373" s="9">
        <v>0</v>
      </c>
      <c r="H9373" s="9">
        <v>0</v>
      </c>
      <c r="I9373" s="9">
        <v>0.05</v>
      </c>
      <c r="J9373" s="9">
        <v>0</v>
      </c>
      <c r="K9373" s="9">
        <v>0.05</v>
      </c>
    </row>
    <row r="9374" spans="1:11" x14ac:dyDescent="0.35">
      <c r="A9374" s="10">
        <v>12977</v>
      </c>
      <c r="B9374" s="10" t="s">
        <v>5656</v>
      </c>
      <c r="C9374" s="10" t="s">
        <v>70</v>
      </c>
      <c r="D9374" s="10">
        <v>2011</v>
      </c>
      <c r="E9374" s="10" t="s">
        <v>8</v>
      </c>
      <c r="F9374" s="10" t="s">
        <v>75</v>
      </c>
      <c r="G9374" s="10">
        <v>0</v>
      </c>
      <c r="H9374" s="10">
        <v>0</v>
      </c>
      <c r="I9374" s="10">
        <v>0.05</v>
      </c>
      <c r="J9374" s="10">
        <v>0</v>
      </c>
      <c r="K9374" s="10">
        <v>0.05</v>
      </c>
    </row>
    <row r="9375" spans="1:11" x14ac:dyDescent="0.35">
      <c r="A9375" s="9">
        <v>12978</v>
      </c>
      <c r="B9375" s="9" t="s">
        <v>5657</v>
      </c>
      <c r="C9375" s="9" t="s">
        <v>44</v>
      </c>
      <c r="D9375" s="9">
        <v>2006</v>
      </c>
      <c r="E9375" s="9" t="s">
        <v>5</v>
      </c>
      <c r="F9375" s="9" t="s">
        <v>84</v>
      </c>
      <c r="G9375" s="9">
        <v>0.04</v>
      </c>
      <c r="H9375" s="9">
        <v>0</v>
      </c>
      <c r="I9375" s="9">
        <v>0</v>
      </c>
      <c r="J9375" s="9">
        <v>0</v>
      </c>
      <c r="K9375" s="9">
        <v>0.05</v>
      </c>
    </row>
    <row r="9376" spans="1:11" x14ac:dyDescent="0.35">
      <c r="A9376" s="10">
        <v>12979</v>
      </c>
      <c r="B9376" s="10" t="s">
        <v>5658</v>
      </c>
      <c r="C9376" s="10" t="s">
        <v>42</v>
      </c>
      <c r="D9376" s="10">
        <v>2009</v>
      </c>
      <c r="E9376" s="10" t="s">
        <v>11</v>
      </c>
      <c r="F9376" s="10" t="s">
        <v>2262</v>
      </c>
      <c r="G9376" s="10">
        <v>0</v>
      </c>
      <c r="H9376" s="10">
        <v>0.05</v>
      </c>
      <c r="I9376" s="10">
        <v>0</v>
      </c>
      <c r="J9376" s="10">
        <v>0</v>
      </c>
      <c r="K9376" s="10">
        <v>0.05</v>
      </c>
    </row>
    <row r="9377" spans="1:11" x14ac:dyDescent="0.35">
      <c r="A9377" s="9">
        <v>12980</v>
      </c>
      <c r="B9377" s="9" t="s">
        <v>5659</v>
      </c>
      <c r="C9377" s="9" t="s">
        <v>34</v>
      </c>
      <c r="D9377" s="9">
        <v>2004</v>
      </c>
      <c r="E9377" s="9" t="s">
        <v>3</v>
      </c>
      <c r="F9377" s="9" t="s">
        <v>4073</v>
      </c>
      <c r="G9377" s="9">
        <v>0.03</v>
      </c>
      <c r="H9377" s="9">
        <v>0.02</v>
      </c>
      <c r="I9377" s="9">
        <v>0</v>
      </c>
      <c r="J9377" s="9">
        <v>0.01</v>
      </c>
      <c r="K9377" s="9">
        <v>0.05</v>
      </c>
    </row>
    <row r="9378" spans="1:11" x14ac:dyDescent="0.35">
      <c r="A9378" s="10">
        <v>12981</v>
      </c>
      <c r="B9378" s="10" t="s">
        <v>5660</v>
      </c>
      <c r="C9378" s="10" t="s">
        <v>49</v>
      </c>
      <c r="D9378" s="10">
        <v>2008</v>
      </c>
      <c r="E9378" s="10" t="s">
        <v>8</v>
      </c>
      <c r="F9378" s="10" t="s">
        <v>2956</v>
      </c>
      <c r="G9378" s="10">
        <v>0.05</v>
      </c>
      <c r="H9378" s="10">
        <v>0</v>
      </c>
      <c r="I9378" s="10">
        <v>0</v>
      </c>
      <c r="J9378" s="10">
        <v>0</v>
      </c>
      <c r="K9378" s="10">
        <v>0.05</v>
      </c>
    </row>
    <row r="9379" spans="1:11" x14ac:dyDescent="0.35">
      <c r="A9379" s="9">
        <v>12982</v>
      </c>
      <c r="B9379" s="9" t="s">
        <v>5661</v>
      </c>
      <c r="C9379" s="9" t="s">
        <v>34</v>
      </c>
      <c r="D9379" s="9">
        <v>2008</v>
      </c>
      <c r="E9379" s="9" t="s">
        <v>1</v>
      </c>
      <c r="F9379" s="9" t="s">
        <v>38</v>
      </c>
      <c r="G9379" s="9">
        <v>0</v>
      </c>
      <c r="H9379" s="9">
        <v>0</v>
      </c>
      <c r="I9379" s="9">
        <v>0.05</v>
      </c>
      <c r="J9379" s="9">
        <v>0</v>
      </c>
      <c r="K9379" s="9">
        <v>0.05</v>
      </c>
    </row>
    <row r="9380" spans="1:11" x14ac:dyDescent="0.35">
      <c r="A9380" s="10">
        <v>12983</v>
      </c>
      <c r="B9380" s="10" t="s">
        <v>5662</v>
      </c>
      <c r="C9380" s="10" t="s">
        <v>49</v>
      </c>
      <c r="D9380" s="10">
        <v>2007</v>
      </c>
      <c r="E9380" s="10" t="s">
        <v>9</v>
      </c>
      <c r="F9380" s="10" t="s">
        <v>863</v>
      </c>
      <c r="G9380" s="10">
        <v>0.05</v>
      </c>
      <c r="H9380" s="10">
        <v>0</v>
      </c>
      <c r="I9380" s="10">
        <v>0</v>
      </c>
      <c r="J9380" s="10">
        <v>0</v>
      </c>
      <c r="K9380" s="10">
        <v>0.05</v>
      </c>
    </row>
    <row r="9381" spans="1:11" x14ac:dyDescent="0.35">
      <c r="A9381" s="9">
        <v>12984</v>
      </c>
      <c r="B9381" s="9" t="s">
        <v>5663</v>
      </c>
      <c r="C9381" s="9" t="s">
        <v>44</v>
      </c>
      <c r="D9381" s="9">
        <v>2009</v>
      </c>
      <c r="E9381" s="9" t="s">
        <v>9</v>
      </c>
      <c r="F9381" s="9" t="s">
        <v>111</v>
      </c>
      <c r="G9381" s="9">
        <v>0</v>
      </c>
      <c r="H9381" s="9">
        <v>0</v>
      </c>
      <c r="I9381" s="9">
        <v>0.05</v>
      </c>
      <c r="J9381" s="9">
        <v>0</v>
      </c>
      <c r="K9381" s="9">
        <v>0.05</v>
      </c>
    </row>
    <row r="9382" spans="1:11" x14ac:dyDescent="0.35">
      <c r="A9382" s="10">
        <v>12985</v>
      </c>
      <c r="B9382" s="10" t="s">
        <v>5664</v>
      </c>
      <c r="C9382" s="10" t="s">
        <v>49</v>
      </c>
      <c r="D9382" s="10">
        <v>2008</v>
      </c>
      <c r="E9382" s="10" t="s">
        <v>8</v>
      </c>
      <c r="F9382" s="10" t="s">
        <v>78</v>
      </c>
      <c r="G9382" s="10">
        <v>0.05</v>
      </c>
      <c r="H9382" s="10">
        <v>0</v>
      </c>
      <c r="I9382" s="10">
        <v>0</v>
      </c>
      <c r="J9382" s="10">
        <v>0</v>
      </c>
      <c r="K9382" s="10">
        <v>0.05</v>
      </c>
    </row>
    <row r="9383" spans="1:11" x14ac:dyDescent="0.35">
      <c r="A9383" s="9">
        <v>12986</v>
      </c>
      <c r="B9383" s="9" t="s">
        <v>5665</v>
      </c>
      <c r="C9383" s="9" t="s">
        <v>39</v>
      </c>
      <c r="D9383" s="9">
        <v>2003</v>
      </c>
      <c r="E9383" s="9" t="s">
        <v>9</v>
      </c>
      <c r="F9383" s="9" t="s">
        <v>46</v>
      </c>
      <c r="G9383" s="9">
        <v>0.04</v>
      </c>
      <c r="H9383" s="9">
        <v>0.01</v>
      </c>
      <c r="I9383" s="9">
        <v>0</v>
      </c>
      <c r="J9383" s="9">
        <v>0</v>
      </c>
      <c r="K9383" s="9">
        <v>0.05</v>
      </c>
    </row>
    <row r="9384" spans="1:11" x14ac:dyDescent="0.35">
      <c r="A9384" s="10">
        <v>12987</v>
      </c>
      <c r="B9384" s="10" t="s">
        <v>5167</v>
      </c>
      <c r="C9384" s="10" t="s">
        <v>34</v>
      </c>
      <c r="D9384" s="10">
        <v>2005</v>
      </c>
      <c r="E9384" s="10" t="s">
        <v>9</v>
      </c>
      <c r="F9384" s="10" t="s">
        <v>1527</v>
      </c>
      <c r="G9384" s="10">
        <v>0.03</v>
      </c>
      <c r="H9384" s="10">
        <v>0.02</v>
      </c>
      <c r="I9384" s="10">
        <v>0</v>
      </c>
      <c r="J9384" s="10">
        <v>0.01</v>
      </c>
      <c r="K9384" s="10">
        <v>0.05</v>
      </c>
    </row>
    <row r="9385" spans="1:11" x14ac:dyDescent="0.35">
      <c r="A9385" s="9">
        <v>12988</v>
      </c>
      <c r="B9385" s="9" t="s">
        <v>3978</v>
      </c>
      <c r="C9385" s="9" t="s">
        <v>149</v>
      </c>
      <c r="D9385" s="9">
        <v>2003</v>
      </c>
      <c r="E9385" s="9" t="s">
        <v>2</v>
      </c>
      <c r="F9385" s="9" t="s">
        <v>583</v>
      </c>
      <c r="G9385" s="9">
        <v>0.04</v>
      </c>
      <c r="H9385" s="9">
        <v>0.01</v>
      </c>
      <c r="I9385" s="9">
        <v>0</v>
      </c>
      <c r="J9385" s="9">
        <v>0</v>
      </c>
      <c r="K9385" s="9">
        <v>0.05</v>
      </c>
    </row>
    <row r="9386" spans="1:11" x14ac:dyDescent="0.35">
      <c r="A9386" s="10">
        <v>12989</v>
      </c>
      <c r="B9386" s="10" t="s">
        <v>5666</v>
      </c>
      <c r="C9386" s="10" t="s">
        <v>102</v>
      </c>
      <c r="D9386" s="10">
        <v>2016</v>
      </c>
      <c r="E9386" s="10" t="s">
        <v>1</v>
      </c>
      <c r="F9386" s="10" t="s">
        <v>111</v>
      </c>
      <c r="G9386" s="10">
        <v>0</v>
      </c>
      <c r="H9386" s="10">
        <v>0</v>
      </c>
      <c r="I9386" s="10">
        <v>0.05</v>
      </c>
      <c r="J9386" s="10">
        <v>0</v>
      </c>
      <c r="K9386" s="10">
        <v>0.05</v>
      </c>
    </row>
    <row r="9387" spans="1:11" x14ac:dyDescent="0.35">
      <c r="A9387" s="9">
        <v>12990</v>
      </c>
      <c r="B9387" s="9" t="s">
        <v>5316</v>
      </c>
      <c r="C9387" s="9" t="s">
        <v>49</v>
      </c>
      <c r="D9387" s="9">
        <v>2010</v>
      </c>
      <c r="E9387" s="9" t="s">
        <v>5</v>
      </c>
      <c r="F9387" s="9" t="s">
        <v>63</v>
      </c>
      <c r="G9387" s="9">
        <v>0.04</v>
      </c>
      <c r="H9387" s="9">
        <v>0</v>
      </c>
      <c r="I9387" s="9">
        <v>0</v>
      </c>
      <c r="J9387" s="9">
        <v>0</v>
      </c>
      <c r="K9387" s="9">
        <v>0.05</v>
      </c>
    </row>
    <row r="9388" spans="1:11" x14ac:dyDescent="0.35">
      <c r="A9388" s="10">
        <v>12991</v>
      </c>
      <c r="B9388" s="10" t="s">
        <v>5073</v>
      </c>
      <c r="C9388" s="10" t="s">
        <v>39</v>
      </c>
      <c r="D9388" s="10">
        <v>2004</v>
      </c>
      <c r="E9388" s="10" t="s">
        <v>4</v>
      </c>
      <c r="F9388" s="10" t="s">
        <v>2330</v>
      </c>
      <c r="G9388" s="10">
        <v>0.04</v>
      </c>
      <c r="H9388" s="10">
        <v>0.01</v>
      </c>
      <c r="I9388" s="10">
        <v>0</v>
      </c>
      <c r="J9388" s="10">
        <v>0</v>
      </c>
      <c r="K9388" s="10">
        <v>0.05</v>
      </c>
    </row>
    <row r="9389" spans="1:11" x14ac:dyDescent="0.35">
      <c r="A9389" s="9">
        <v>12992</v>
      </c>
      <c r="B9389" s="9" t="s">
        <v>5667</v>
      </c>
      <c r="C9389" s="9" t="s">
        <v>49</v>
      </c>
      <c r="D9389" s="9">
        <v>2006</v>
      </c>
      <c r="E9389" s="9" t="s">
        <v>9</v>
      </c>
      <c r="F9389" s="9" t="s">
        <v>788</v>
      </c>
      <c r="G9389" s="9">
        <v>0.05</v>
      </c>
      <c r="H9389" s="9">
        <v>0</v>
      </c>
      <c r="I9389" s="9">
        <v>0</v>
      </c>
      <c r="J9389" s="9">
        <v>0</v>
      </c>
      <c r="K9389" s="9">
        <v>0.05</v>
      </c>
    </row>
    <row r="9390" spans="1:11" x14ac:dyDescent="0.35">
      <c r="A9390" s="10">
        <v>12993</v>
      </c>
      <c r="B9390" s="10" t="s">
        <v>5668</v>
      </c>
      <c r="C9390" s="10" t="s">
        <v>44</v>
      </c>
      <c r="D9390" s="10">
        <v>2012</v>
      </c>
      <c r="E9390" s="10" t="s">
        <v>11</v>
      </c>
      <c r="F9390" s="10" t="s">
        <v>73</v>
      </c>
      <c r="G9390" s="10">
        <v>0</v>
      </c>
      <c r="H9390" s="10">
        <v>0</v>
      </c>
      <c r="I9390" s="10">
        <v>0.05</v>
      </c>
      <c r="J9390" s="10">
        <v>0</v>
      </c>
      <c r="K9390" s="10">
        <v>0.05</v>
      </c>
    </row>
    <row r="9391" spans="1:11" x14ac:dyDescent="0.35">
      <c r="A9391" s="9">
        <v>12994</v>
      </c>
      <c r="B9391" s="9" t="s">
        <v>3356</v>
      </c>
      <c r="C9391" s="9" t="s">
        <v>39</v>
      </c>
      <c r="D9391" s="9">
        <v>2003</v>
      </c>
      <c r="E9391" s="9" t="s">
        <v>3</v>
      </c>
      <c r="F9391" s="9" t="s">
        <v>62</v>
      </c>
      <c r="G9391" s="9">
        <v>0.04</v>
      </c>
      <c r="H9391" s="9">
        <v>0.01</v>
      </c>
      <c r="I9391" s="9">
        <v>0</v>
      </c>
      <c r="J9391" s="9">
        <v>0</v>
      </c>
      <c r="K9391" s="9">
        <v>0.05</v>
      </c>
    </row>
    <row r="9392" spans="1:11" x14ac:dyDescent="0.35">
      <c r="A9392" s="10">
        <v>12995</v>
      </c>
      <c r="B9392" s="10" t="s">
        <v>3703</v>
      </c>
      <c r="C9392" s="10" t="s">
        <v>42</v>
      </c>
      <c r="D9392" s="10">
        <v>2009</v>
      </c>
      <c r="E9392" s="10" t="s">
        <v>9</v>
      </c>
      <c r="F9392" s="10" t="s">
        <v>899</v>
      </c>
      <c r="G9392" s="10">
        <v>0.05</v>
      </c>
      <c r="H9392" s="10">
        <v>0</v>
      </c>
      <c r="I9392" s="10">
        <v>0</v>
      </c>
      <c r="J9392" s="10">
        <v>0</v>
      </c>
      <c r="K9392" s="10">
        <v>0.05</v>
      </c>
    </row>
    <row r="9393" spans="1:11" x14ac:dyDescent="0.35">
      <c r="A9393" s="9">
        <v>12996</v>
      </c>
      <c r="B9393" s="9" t="s">
        <v>5669</v>
      </c>
      <c r="C9393" s="9" t="s">
        <v>49</v>
      </c>
      <c r="D9393" s="9">
        <v>2008</v>
      </c>
      <c r="E9393" s="9" t="s">
        <v>4</v>
      </c>
      <c r="F9393" s="9" t="s">
        <v>3000</v>
      </c>
      <c r="G9393" s="9">
        <v>0.05</v>
      </c>
      <c r="H9393" s="9">
        <v>0</v>
      </c>
      <c r="I9393" s="9">
        <v>0</v>
      </c>
      <c r="J9393" s="9">
        <v>0</v>
      </c>
      <c r="K9393" s="9">
        <v>0.05</v>
      </c>
    </row>
    <row r="9394" spans="1:11" x14ac:dyDescent="0.35">
      <c r="A9394" s="10">
        <v>12997</v>
      </c>
      <c r="B9394" s="10" t="s">
        <v>5670</v>
      </c>
      <c r="C9394" s="10" t="s">
        <v>39</v>
      </c>
      <c r="D9394" s="10">
        <v>2004</v>
      </c>
      <c r="E9394" s="10" t="s">
        <v>5</v>
      </c>
      <c r="F9394" s="10" t="s">
        <v>194</v>
      </c>
      <c r="G9394" s="10">
        <v>0.04</v>
      </c>
      <c r="H9394" s="10">
        <v>0.01</v>
      </c>
      <c r="I9394" s="10">
        <v>0</v>
      </c>
      <c r="J9394" s="10">
        <v>0</v>
      </c>
      <c r="K9394" s="10">
        <v>0.05</v>
      </c>
    </row>
    <row r="9395" spans="1:11" x14ac:dyDescent="0.35">
      <c r="A9395" s="9">
        <v>12998</v>
      </c>
      <c r="B9395" s="9" t="s">
        <v>3105</v>
      </c>
      <c r="C9395" s="9" t="s">
        <v>39</v>
      </c>
      <c r="D9395" s="9">
        <v>2002</v>
      </c>
      <c r="E9395" s="9" t="s">
        <v>3</v>
      </c>
      <c r="F9395" s="9" t="s">
        <v>43</v>
      </c>
      <c r="G9395" s="9">
        <v>0.04</v>
      </c>
      <c r="H9395" s="9">
        <v>0.01</v>
      </c>
      <c r="I9395" s="9">
        <v>0</v>
      </c>
      <c r="J9395" s="9">
        <v>0</v>
      </c>
      <c r="K9395" s="9">
        <v>0.05</v>
      </c>
    </row>
    <row r="9396" spans="1:11" x14ac:dyDescent="0.35">
      <c r="A9396" s="10">
        <v>12999</v>
      </c>
      <c r="B9396" s="10" t="s">
        <v>3978</v>
      </c>
      <c r="C9396" s="10" t="s">
        <v>36</v>
      </c>
      <c r="D9396" s="10">
        <v>2003</v>
      </c>
      <c r="E9396" s="10" t="s">
        <v>2</v>
      </c>
      <c r="F9396" s="10" t="s">
        <v>67</v>
      </c>
      <c r="G9396" s="10">
        <v>0.04</v>
      </c>
      <c r="H9396" s="10">
        <v>0.01</v>
      </c>
      <c r="I9396" s="10">
        <v>0</v>
      </c>
      <c r="J9396" s="10">
        <v>0</v>
      </c>
      <c r="K9396" s="10">
        <v>0.05</v>
      </c>
    </row>
    <row r="9397" spans="1:11" x14ac:dyDescent="0.35">
      <c r="A9397" s="9">
        <v>13000</v>
      </c>
      <c r="B9397" s="9" t="s">
        <v>3822</v>
      </c>
      <c r="C9397" s="9" t="s">
        <v>70</v>
      </c>
      <c r="D9397" s="9">
        <v>2010</v>
      </c>
      <c r="E9397" s="9" t="s">
        <v>10</v>
      </c>
      <c r="F9397" s="9" t="s">
        <v>38</v>
      </c>
      <c r="G9397" s="9">
        <v>0.05</v>
      </c>
      <c r="H9397" s="9">
        <v>0</v>
      </c>
      <c r="I9397" s="9">
        <v>0</v>
      </c>
      <c r="J9397" s="9">
        <v>0</v>
      </c>
      <c r="K9397" s="9">
        <v>0.05</v>
      </c>
    </row>
    <row r="9398" spans="1:11" x14ac:dyDescent="0.35">
      <c r="A9398" s="10">
        <v>13001</v>
      </c>
      <c r="B9398" s="10" t="s">
        <v>5671</v>
      </c>
      <c r="C9398" s="10" t="s">
        <v>49</v>
      </c>
      <c r="D9398" s="10">
        <v>2007</v>
      </c>
      <c r="E9398" s="10" t="s">
        <v>8</v>
      </c>
      <c r="F9398" s="10" t="s">
        <v>78</v>
      </c>
      <c r="G9398" s="10">
        <v>0</v>
      </c>
      <c r="H9398" s="10">
        <v>0.05</v>
      </c>
      <c r="I9398" s="10">
        <v>0</v>
      </c>
      <c r="J9398" s="10">
        <v>0.01</v>
      </c>
      <c r="K9398" s="10">
        <v>0.05</v>
      </c>
    </row>
    <row r="9399" spans="1:11" x14ac:dyDescent="0.35">
      <c r="A9399" s="9">
        <v>13002</v>
      </c>
      <c r="B9399" s="9" t="s">
        <v>4049</v>
      </c>
      <c r="C9399" s="9" t="s">
        <v>69</v>
      </c>
      <c r="D9399" s="9">
        <v>2014</v>
      </c>
      <c r="E9399" s="9" t="s">
        <v>4</v>
      </c>
      <c r="F9399" s="9" t="s">
        <v>174</v>
      </c>
      <c r="G9399" s="9">
        <v>0.03</v>
      </c>
      <c r="H9399" s="9">
        <v>0.01</v>
      </c>
      <c r="I9399" s="9">
        <v>0.01</v>
      </c>
      <c r="J9399" s="9">
        <v>0.01</v>
      </c>
      <c r="K9399" s="9">
        <v>0.05</v>
      </c>
    </row>
    <row r="9400" spans="1:11" x14ac:dyDescent="0.35">
      <c r="A9400" s="10">
        <v>13003</v>
      </c>
      <c r="B9400" s="10" t="s">
        <v>945</v>
      </c>
      <c r="C9400" s="10" t="s">
        <v>149</v>
      </c>
      <c r="D9400" s="10">
        <v>2005</v>
      </c>
      <c r="E9400" s="10" t="s">
        <v>6</v>
      </c>
      <c r="F9400" s="10" t="s">
        <v>266</v>
      </c>
      <c r="G9400" s="10">
        <v>0.04</v>
      </c>
      <c r="H9400" s="10">
        <v>0.01</v>
      </c>
      <c r="I9400" s="10">
        <v>0</v>
      </c>
      <c r="J9400" s="10">
        <v>0</v>
      </c>
      <c r="K9400" s="10">
        <v>0.05</v>
      </c>
    </row>
    <row r="9401" spans="1:11" x14ac:dyDescent="0.35">
      <c r="A9401" s="9">
        <v>13004</v>
      </c>
      <c r="B9401" s="9" t="s">
        <v>5672</v>
      </c>
      <c r="C9401" s="9" t="s">
        <v>34</v>
      </c>
      <c r="D9401" s="9">
        <v>2002</v>
      </c>
      <c r="E9401" s="9" t="s">
        <v>3</v>
      </c>
      <c r="F9401" s="9" t="s">
        <v>57</v>
      </c>
      <c r="G9401" s="9">
        <v>0.03</v>
      </c>
      <c r="H9401" s="9">
        <v>0.02</v>
      </c>
      <c r="I9401" s="9">
        <v>0</v>
      </c>
      <c r="J9401" s="9">
        <v>0.01</v>
      </c>
      <c r="K9401" s="9">
        <v>0.05</v>
      </c>
    </row>
    <row r="9402" spans="1:11" x14ac:dyDescent="0.35">
      <c r="A9402" s="10">
        <v>13005</v>
      </c>
      <c r="B9402" s="10" t="s">
        <v>5673</v>
      </c>
      <c r="C9402" s="10" t="s">
        <v>70</v>
      </c>
      <c r="D9402" s="10">
        <v>2010</v>
      </c>
      <c r="E9402" s="10" t="s">
        <v>7</v>
      </c>
      <c r="F9402" s="10" t="s">
        <v>194</v>
      </c>
      <c r="G9402" s="10">
        <v>0.05</v>
      </c>
      <c r="H9402" s="10">
        <v>0</v>
      </c>
      <c r="I9402" s="10">
        <v>0</v>
      </c>
      <c r="J9402" s="10">
        <v>0</v>
      </c>
      <c r="K9402" s="10">
        <v>0.05</v>
      </c>
    </row>
    <row r="9403" spans="1:11" x14ac:dyDescent="0.35">
      <c r="A9403" s="9">
        <v>13006</v>
      </c>
      <c r="B9403" s="9" t="s">
        <v>5674</v>
      </c>
      <c r="C9403" s="9" t="s">
        <v>56</v>
      </c>
      <c r="D9403" s="9">
        <v>2015</v>
      </c>
      <c r="E9403" s="9" t="s">
        <v>4</v>
      </c>
      <c r="F9403" s="9" t="s">
        <v>174</v>
      </c>
      <c r="G9403" s="9">
        <v>0.02</v>
      </c>
      <c r="H9403" s="9">
        <v>0.02</v>
      </c>
      <c r="I9403" s="9">
        <v>0</v>
      </c>
      <c r="J9403" s="9">
        <v>0.01</v>
      </c>
      <c r="K9403" s="9">
        <v>0.05</v>
      </c>
    </row>
    <row r="9404" spans="1:11" x14ac:dyDescent="0.35">
      <c r="A9404" s="10">
        <v>13007</v>
      </c>
      <c r="B9404" s="10" t="s">
        <v>5675</v>
      </c>
      <c r="C9404" s="10" t="s">
        <v>49</v>
      </c>
      <c r="D9404" s="10">
        <v>2007</v>
      </c>
      <c r="E9404" s="10" t="s">
        <v>8</v>
      </c>
      <c r="F9404" s="10" t="s">
        <v>5676</v>
      </c>
      <c r="G9404" s="10">
        <v>0.05</v>
      </c>
      <c r="H9404" s="10">
        <v>0</v>
      </c>
      <c r="I9404" s="10">
        <v>0</v>
      </c>
      <c r="J9404" s="10">
        <v>0</v>
      </c>
      <c r="K9404" s="10">
        <v>0.05</v>
      </c>
    </row>
    <row r="9405" spans="1:11" x14ac:dyDescent="0.35">
      <c r="A9405" s="9">
        <v>13008</v>
      </c>
      <c r="B9405" s="9" t="s">
        <v>5677</v>
      </c>
      <c r="C9405" s="9" t="s">
        <v>49</v>
      </c>
      <c r="D9405" s="9">
        <v>2006</v>
      </c>
      <c r="E9405" s="9" t="s">
        <v>5</v>
      </c>
      <c r="F9405" s="9" t="s">
        <v>824</v>
      </c>
      <c r="G9405" s="9">
        <v>0.05</v>
      </c>
      <c r="H9405" s="9">
        <v>0</v>
      </c>
      <c r="I9405" s="9">
        <v>0</v>
      </c>
      <c r="J9405" s="9">
        <v>0</v>
      </c>
      <c r="K9405" s="9">
        <v>0.05</v>
      </c>
    </row>
    <row r="9406" spans="1:11" x14ac:dyDescent="0.35">
      <c r="A9406" s="10">
        <v>13009</v>
      </c>
      <c r="B9406" s="10" t="s">
        <v>5678</v>
      </c>
      <c r="C9406" s="10" t="s">
        <v>49</v>
      </c>
      <c r="D9406" s="10">
        <v>2007</v>
      </c>
      <c r="E9406" s="10" t="s">
        <v>5</v>
      </c>
      <c r="F9406" s="10" t="s">
        <v>78</v>
      </c>
      <c r="G9406" s="10">
        <v>0.05</v>
      </c>
      <c r="H9406" s="10">
        <v>0</v>
      </c>
      <c r="I9406" s="10">
        <v>0</v>
      </c>
      <c r="J9406" s="10">
        <v>0</v>
      </c>
      <c r="K9406" s="10">
        <v>0.05</v>
      </c>
    </row>
    <row r="9407" spans="1:11" x14ac:dyDescent="0.35">
      <c r="A9407" s="9">
        <v>13010</v>
      </c>
      <c r="B9407" s="9" t="s">
        <v>5679</v>
      </c>
      <c r="C9407" s="9" t="s">
        <v>72</v>
      </c>
      <c r="D9407" s="9">
        <v>1998</v>
      </c>
      <c r="E9407" s="9" t="s">
        <v>9</v>
      </c>
      <c r="F9407" s="9" t="s">
        <v>2879</v>
      </c>
      <c r="G9407" s="9">
        <v>0.03</v>
      </c>
      <c r="H9407" s="9">
        <v>0.02</v>
      </c>
      <c r="I9407" s="9">
        <v>0</v>
      </c>
      <c r="J9407" s="9">
        <v>0</v>
      </c>
      <c r="K9407" s="9">
        <v>0.05</v>
      </c>
    </row>
    <row r="9408" spans="1:11" x14ac:dyDescent="0.35">
      <c r="A9408" s="10">
        <v>13011</v>
      </c>
      <c r="B9408" s="10" t="s">
        <v>5680</v>
      </c>
      <c r="C9408" s="10" t="s">
        <v>49</v>
      </c>
      <c r="D9408" s="10">
        <v>2010</v>
      </c>
      <c r="E9408" s="10" t="s">
        <v>10</v>
      </c>
      <c r="F9408" s="10" t="s">
        <v>184</v>
      </c>
      <c r="G9408" s="10">
        <v>0</v>
      </c>
      <c r="H9408" s="10">
        <v>0</v>
      </c>
      <c r="I9408" s="10">
        <v>0.05</v>
      </c>
      <c r="J9408" s="10">
        <v>0</v>
      </c>
      <c r="K9408" s="10">
        <v>0.05</v>
      </c>
    </row>
    <row r="9409" spans="1:11" x14ac:dyDescent="0.35">
      <c r="A9409" s="9">
        <v>13012</v>
      </c>
      <c r="B9409" s="9" t="s">
        <v>5681</v>
      </c>
      <c r="C9409" s="9" t="s">
        <v>34</v>
      </c>
      <c r="D9409" s="9">
        <v>2002</v>
      </c>
      <c r="E9409" s="9" t="s">
        <v>11</v>
      </c>
      <c r="F9409" s="9" t="s">
        <v>100</v>
      </c>
      <c r="G9409" s="9">
        <v>0.03</v>
      </c>
      <c r="H9409" s="9">
        <v>0.02</v>
      </c>
      <c r="I9409" s="9">
        <v>0</v>
      </c>
      <c r="J9409" s="9">
        <v>0.01</v>
      </c>
      <c r="K9409" s="9">
        <v>0.05</v>
      </c>
    </row>
    <row r="9410" spans="1:11" x14ac:dyDescent="0.35">
      <c r="A9410" s="10">
        <v>13013</v>
      </c>
      <c r="B9410" s="10" t="s">
        <v>5682</v>
      </c>
      <c r="C9410" s="10" t="s">
        <v>49</v>
      </c>
      <c r="D9410" s="10">
        <v>2010</v>
      </c>
      <c r="E9410" s="10" t="s">
        <v>4</v>
      </c>
      <c r="F9410" s="10" t="s">
        <v>95</v>
      </c>
      <c r="G9410" s="10">
        <v>0</v>
      </c>
      <c r="H9410" s="10">
        <v>0</v>
      </c>
      <c r="I9410" s="10">
        <v>0.05</v>
      </c>
      <c r="J9410" s="10">
        <v>0</v>
      </c>
      <c r="K9410" s="10">
        <v>0.05</v>
      </c>
    </row>
    <row r="9411" spans="1:11" x14ac:dyDescent="0.35">
      <c r="A9411" s="9">
        <v>13014</v>
      </c>
      <c r="B9411" s="9" t="s">
        <v>3287</v>
      </c>
      <c r="C9411" s="9" t="s">
        <v>102</v>
      </c>
      <c r="D9411" s="9">
        <v>2015</v>
      </c>
      <c r="E9411" s="9" t="s">
        <v>1</v>
      </c>
      <c r="F9411" s="9" t="s">
        <v>3038</v>
      </c>
      <c r="G9411" s="9">
        <v>0</v>
      </c>
      <c r="H9411" s="9">
        <v>0.04</v>
      </c>
      <c r="I9411" s="9">
        <v>0</v>
      </c>
      <c r="J9411" s="9">
        <v>0.01</v>
      </c>
      <c r="K9411" s="9">
        <v>0.05</v>
      </c>
    </row>
    <row r="9412" spans="1:11" x14ac:dyDescent="0.35">
      <c r="A9412" s="10">
        <v>13015</v>
      </c>
      <c r="B9412" s="10" t="s">
        <v>5683</v>
      </c>
      <c r="C9412" s="10" t="s">
        <v>102</v>
      </c>
      <c r="D9412" s="10">
        <v>2015</v>
      </c>
      <c r="E9412" s="10" t="s">
        <v>7</v>
      </c>
      <c r="F9412" s="10" t="s">
        <v>108</v>
      </c>
      <c r="G9412" s="10">
        <v>0.02</v>
      </c>
      <c r="H9412" s="10">
        <v>0.02</v>
      </c>
      <c r="I9412" s="10">
        <v>0</v>
      </c>
      <c r="J9412" s="10">
        <v>0.01</v>
      </c>
      <c r="K9412" s="10">
        <v>0.05</v>
      </c>
    </row>
    <row r="9413" spans="1:11" x14ac:dyDescent="0.35">
      <c r="A9413" s="9">
        <v>13016</v>
      </c>
      <c r="B9413" s="9" t="s">
        <v>1056</v>
      </c>
      <c r="C9413" s="9" t="s">
        <v>49</v>
      </c>
      <c r="D9413" s="9">
        <v>2009</v>
      </c>
      <c r="E9413" s="9" t="s">
        <v>1</v>
      </c>
      <c r="F9413" s="9" t="s">
        <v>52</v>
      </c>
      <c r="G9413" s="9">
        <v>0.05</v>
      </c>
      <c r="H9413" s="9">
        <v>0</v>
      </c>
      <c r="I9413" s="9">
        <v>0</v>
      </c>
      <c r="J9413" s="9">
        <v>0</v>
      </c>
      <c r="K9413" s="9">
        <v>0.05</v>
      </c>
    </row>
    <row r="9414" spans="1:11" x14ac:dyDescent="0.35">
      <c r="A9414" s="10">
        <v>13017</v>
      </c>
      <c r="B9414" s="10" t="s">
        <v>5684</v>
      </c>
      <c r="C9414" s="10" t="s">
        <v>49</v>
      </c>
      <c r="D9414" s="10">
        <v>2008</v>
      </c>
      <c r="E9414" s="10" t="s">
        <v>4</v>
      </c>
      <c r="F9414" s="10" t="s">
        <v>46</v>
      </c>
      <c r="G9414" s="10">
        <v>0</v>
      </c>
      <c r="H9414" s="10">
        <v>0</v>
      </c>
      <c r="I9414" s="10">
        <v>0.05</v>
      </c>
      <c r="J9414" s="10">
        <v>0</v>
      </c>
      <c r="K9414" s="10">
        <v>0.05</v>
      </c>
    </row>
    <row r="9415" spans="1:11" x14ac:dyDescent="0.35">
      <c r="A9415" s="9">
        <v>13018</v>
      </c>
      <c r="B9415" s="9" t="s">
        <v>5685</v>
      </c>
      <c r="C9415" s="9" t="s">
        <v>44</v>
      </c>
      <c r="D9415" s="9">
        <v>2010</v>
      </c>
      <c r="E9415" s="9" t="s">
        <v>10</v>
      </c>
      <c r="F9415" s="9" t="s">
        <v>930</v>
      </c>
      <c r="G9415" s="9">
        <v>0.05</v>
      </c>
      <c r="H9415" s="9">
        <v>0</v>
      </c>
      <c r="I9415" s="9">
        <v>0</v>
      </c>
      <c r="J9415" s="9">
        <v>0</v>
      </c>
      <c r="K9415" s="9">
        <v>0.05</v>
      </c>
    </row>
    <row r="9416" spans="1:11" x14ac:dyDescent="0.35">
      <c r="A9416" s="10">
        <v>13019</v>
      </c>
      <c r="B9416" s="10" t="s">
        <v>4313</v>
      </c>
      <c r="C9416" s="10" t="s">
        <v>56</v>
      </c>
      <c r="D9416" s="10">
        <v>2015</v>
      </c>
      <c r="E9416" s="10" t="s">
        <v>2</v>
      </c>
      <c r="F9416" s="10" t="s">
        <v>43</v>
      </c>
      <c r="G9416" s="10">
        <v>0.03</v>
      </c>
      <c r="H9416" s="10">
        <v>0.01</v>
      </c>
      <c r="I9416" s="10">
        <v>0</v>
      </c>
      <c r="J9416" s="10">
        <v>0.01</v>
      </c>
      <c r="K9416" s="10">
        <v>0.05</v>
      </c>
    </row>
    <row r="9417" spans="1:11" x14ac:dyDescent="0.35">
      <c r="A9417" s="9">
        <v>13020</v>
      </c>
      <c r="B9417" s="9" t="s">
        <v>5686</v>
      </c>
      <c r="C9417" s="9" t="s">
        <v>47</v>
      </c>
      <c r="D9417" s="9">
        <v>1991</v>
      </c>
      <c r="E9417" s="9" t="s">
        <v>4</v>
      </c>
      <c r="F9417" s="9" t="s">
        <v>687</v>
      </c>
      <c r="G9417" s="9">
        <v>0</v>
      </c>
      <c r="H9417" s="9">
        <v>0</v>
      </c>
      <c r="I9417" s="9">
        <v>0.05</v>
      </c>
      <c r="J9417" s="9">
        <v>0</v>
      </c>
      <c r="K9417" s="9">
        <v>0.05</v>
      </c>
    </row>
    <row r="9418" spans="1:11" x14ac:dyDescent="0.35">
      <c r="A9418" s="10">
        <v>13021</v>
      </c>
      <c r="B9418" s="10" t="s">
        <v>5687</v>
      </c>
      <c r="C9418" s="10" t="s">
        <v>49</v>
      </c>
      <c r="D9418" s="10">
        <v>2008</v>
      </c>
      <c r="E9418" s="10" t="s">
        <v>7</v>
      </c>
      <c r="F9418" s="10" t="s">
        <v>62</v>
      </c>
      <c r="G9418" s="10">
        <v>0.03</v>
      </c>
      <c r="H9418" s="10">
        <v>0.01</v>
      </c>
      <c r="I9418" s="10">
        <v>0</v>
      </c>
      <c r="J9418" s="10">
        <v>0</v>
      </c>
      <c r="K9418" s="10">
        <v>0.05</v>
      </c>
    </row>
    <row r="9419" spans="1:11" x14ac:dyDescent="0.35">
      <c r="A9419" s="9">
        <v>13022</v>
      </c>
      <c r="B9419" s="9" t="s">
        <v>5403</v>
      </c>
      <c r="C9419" s="9" t="s">
        <v>56</v>
      </c>
      <c r="D9419" s="9">
        <v>2016</v>
      </c>
      <c r="E9419" s="9" t="s">
        <v>4</v>
      </c>
      <c r="F9419" s="9" t="s">
        <v>137</v>
      </c>
      <c r="G9419" s="9">
        <v>0</v>
      </c>
      <c r="H9419" s="9">
        <v>0</v>
      </c>
      <c r="I9419" s="9">
        <v>0.05</v>
      </c>
      <c r="J9419" s="9">
        <v>0</v>
      </c>
      <c r="K9419" s="9">
        <v>0.05</v>
      </c>
    </row>
    <row r="9420" spans="1:11" x14ac:dyDescent="0.35">
      <c r="A9420" s="10">
        <v>13023</v>
      </c>
      <c r="B9420" s="10" t="s">
        <v>5688</v>
      </c>
      <c r="C9420" s="10" t="s">
        <v>94</v>
      </c>
      <c r="D9420" s="10">
        <v>2007</v>
      </c>
      <c r="E9420" s="10" t="s">
        <v>8</v>
      </c>
      <c r="F9420" s="10" t="s">
        <v>40</v>
      </c>
      <c r="G9420" s="10">
        <v>0</v>
      </c>
      <c r="H9420" s="10">
        <v>0.04</v>
      </c>
      <c r="I9420" s="10">
        <v>0</v>
      </c>
      <c r="J9420" s="10">
        <v>0.01</v>
      </c>
      <c r="K9420" s="10">
        <v>0.05</v>
      </c>
    </row>
    <row r="9421" spans="1:11" x14ac:dyDescent="0.35">
      <c r="A9421" s="9">
        <v>13024</v>
      </c>
      <c r="B9421" s="9" t="s">
        <v>5689</v>
      </c>
      <c r="C9421" s="9" t="s">
        <v>44</v>
      </c>
      <c r="D9421" s="9">
        <v>2010</v>
      </c>
      <c r="E9421" s="9" t="s">
        <v>11</v>
      </c>
      <c r="F9421" s="9" t="s">
        <v>57</v>
      </c>
      <c r="G9421" s="9">
        <v>0</v>
      </c>
      <c r="H9421" s="9">
        <v>0</v>
      </c>
      <c r="I9421" s="9">
        <v>0.05</v>
      </c>
      <c r="J9421" s="9">
        <v>0</v>
      </c>
      <c r="K9421" s="9">
        <v>0.05</v>
      </c>
    </row>
    <row r="9422" spans="1:11" x14ac:dyDescent="0.35">
      <c r="A9422" s="10">
        <v>13025</v>
      </c>
      <c r="B9422" s="10" t="s">
        <v>5690</v>
      </c>
      <c r="C9422" s="10" t="s">
        <v>94</v>
      </c>
      <c r="D9422" s="10">
        <v>2015</v>
      </c>
      <c r="E9422" s="10" t="s">
        <v>10</v>
      </c>
      <c r="F9422" s="10" t="s">
        <v>120</v>
      </c>
      <c r="G9422" s="10">
        <v>0.01</v>
      </c>
      <c r="H9422" s="10">
        <v>0.04</v>
      </c>
      <c r="I9422" s="10">
        <v>0</v>
      </c>
      <c r="J9422" s="10">
        <v>0</v>
      </c>
      <c r="K9422" s="10">
        <v>0.05</v>
      </c>
    </row>
    <row r="9423" spans="1:11" x14ac:dyDescent="0.35">
      <c r="A9423" s="9">
        <v>13026</v>
      </c>
      <c r="B9423" s="9" t="s">
        <v>5691</v>
      </c>
      <c r="C9423" s="9" t="s">
        <v>49</v>
      </c>
      <c r="D9423" s="9">
        <v>2006</v>
      </c>
      <c r="E9423" s="9" t="s">
        <v>5</v>
      </c>
      <c r="F9423" s="9" t="s">
        <v>53</v>
      </c>
      <c r="G9423" s="9">
        <v>0</v>
      </c>
      <c r="H9423" s="9">
        <v>0</v>
      </c>
      <c r="I9423" s="9">
        <v>0.05</v>
      </c>
      <c r="J9423" s="9">
        <v>0</v>
      </c>
      <c r="K9423" s="9">
        <v>0.05</v>
      </c>
    </row>
    <row r="9424" spans="1:11" x14ac:dyDescent="0.35">
      <c r="A9424" s="10">
        <v>13027</v>
      </c>
      <c r="B9424" s="10" t="s">
        <v>5692</v>
      </c>
      <c r="C9424" s="10" t="s">
        <v>56</v>
      </c>
      <c r="D9424" s="10">
        <v>2015</v>
      </c>
      <c r="E9424" s="10" t="s">
        <v>9</v>
      </c>
      <c r="F9424" s="10" t="s">
        <v>5693</v>
      </c>
      <c r="G9424" s="10">
        <v>0</v>
      </c>
      <c r="H9424" s="10">
        <v>0</v>
      </c>
      <c r="I9424" s="10">
        <v>0.05</v>
      </c>
      <c r="J9424" s="10">
        <v>0</v>
      </c>
      <c r="K9424" s="10">
        <v>0.05</v>
      </c>
    </row>
    <row r="9425" spans="1:11" x14ac:dyDescent="0.35">
      <c r="A9425" s="9">
        <v>13028</v>
      </c>
      <c r="B9425" s="9" t="s">
        <v>5694</v>
      </c>
      <c r="C9425" s="9" t="s">
        <v>36</v>
      </c>
      <c r="D9425" s="9">
        <v>2003</v>
      </c>
      <c r="E9425" s="9" t="s">
        <v>1</v>
      </c>
      <c r="F9425" s="9" t="s">
        <v>45</v>
      </c>
      <c r="G9425" s="9">
        <v>0.04</v>
      </c>
      <c r="H9425" s="9">
        <v>0.01</v>
      </c>
      <c r="I9425" s="9">
        <v>0</v>
      </c>
      <c r="J9425" s="9">
        <v>0</v>
      </c>
      <c r="K9425" s="9">
        <v>0.05</v>
      </c>
    </row>
    <row r="9426" spans="1:11" x14ac:dyDescent="0.35">
      <c r="A9426" s="10">
        <v>13029</v>
      </c>
      <c r="B9426" s="10" t="s">
        <v>5695</v>
      </c>
      <c r="C9426" s="10" t="s">
        <v>36</v>
      </c>
      <c r="D9426" s="10">
        <v>2005</v>
      </c>
      <c r="E9426" s="10" t="s">
        <v>4</v>
      </c>
      <c r="F9426" s="10" t="s">
        <v>118</v>
      </c>
      <c r="G9426" s="10">
        <v>0.04</v>
      </c>
      <c r="H9426" s="10">
        <v>0.01</v>
      </c>
      <c r="I9426" s="10">
        <v>0</v>
      </c>
      <c r="J9426" s="10">
        <v>0</v>
      </c>
      <c r="K9426" s="10">
        <v>0.05</v>
      </c>
    </row>
    <row r="9427" spans="1:11" x14ac:dyDescent="0.35">
      <c r="A9427" s="9">
        <v>13030</v>
      </c>
      <c r="B9427" s="9" t="s">
        <v>5041</v>
      </c>
      <c r="C9427" s="9" t="s">
        <v>44</v>
      </c>
      <c r="D9427" s="9">
        <v>2010</v>
      </c>
      <c r="E9427" s="9" t="s">
        <v>1</v>
      </c>
      <c r="F9427" s="9" t="s">
        <v>111</v>
      </c>
      <c r="G9427" s="9">
        <v>0</v>
      </c>
      <c r="H9427" s="9">
        <v>0</v>
      </c>
      <c r="I9427" s="9">
        <v>0.05</v>
      </c>
      <c r="J9427" s="9">
        <v>0</v>
      </c>
      <c r="K9427" s="9">
        <v>0.05</v>
      </c>
    </row>
    <row r="9428" spans="1:11" x14ac:dyDescent="0.35">
      <c r="A9428" s="10">
        <v>13031</v>
      </c>
      <c r="B9428" s="10" t="s">
        <v>5696</v>
      </c>
      <c r="C9428" s="10" t="s">
        <v>102</v>
      </c>
      <c r="D9428" s="10">
        <v>2016</v>
      </c>
      <c r="E9428" s="10" t="s">
        <v>3</v>
      </c>
      <c r="F9428" s="10" t="s">
        <v>194</v>
      </c>
      <c r="G9428" s="10">
        <v>0</v>
      </c>
      <c r="H9428" s="10">
        <v>0.04</v>
      </c>
      <c r="I9428" s="10">
        <v>0</v>
      </c>
      <c r="J9428" s="10">
        <v>0.01</v>
      </c>
      <c r="K9428" s="10">
        <v>0.05</v>
      </c>
    </row>
    <row r="9429" spans="1:11" x14ac:dyDescent="0.35">
      <c r="A9429" s="9">
        <v>13032</v>
      </c>
      <c r="B9429" s="9" t="s">
        <v>5697</v>
      </c>
      <c r="C9429" s="9" t="s">
        <v>72</v>
      </c>
      <c r="D9429" s="9">
        <v>2001</v>
      </c>
      <c r="E9429" s="9" t="s">
        <v>3</v>
      </c>
      <c r="F9429" s="9" t="s">
        <v>50</v>
      </c>
      <c r="G9429" s="9">
        <v>0.03</v>
      </c>
      <c r="H9429" s="9">
        <v>0.02</v>
      </c>
      <c r="I9429" s="9">
        <v>0</v>
      </c>
      <c r="J9429" s="9">
        <v>0</v>
      </c>
      <c r="K9429" s="9">
        <v>0.05</v>
      </c>
    </row>
    <row r="9430" spans="1:11" x14ac:dyDescent="0.35">
      <c r="A9430" s="10">
        <v>13033</v>
      </c>
      <c r="B9430" s="10" t="s">
        <v>5698</v>
      </c>
      <c r="C9430" s="10" t="s">
        <v>34</v>
      </c>
      <c r="D9430" s="10">
        <v>2008</v>
      </c>
      <c r="E9430" s="10" t="s">
        <v>10</v>
      </c>
      <c r="F9430" s="10" t="s">
        <v>91</v>
      </c>
      <c r="G9430" s="10">
        <v>0</v>
      </c>
      <c r="H9430" s="10">
        <v>0</v>
      </c>
      <c r="I9430" s="10">
        <v>0.05</v>
      </c>
      <c r="J9430" s="10">
        <v>0</v>
      </c>
      <c r="K9430" s="10">
        <v>0.05</v>
      </c>
    </row>
    <row r="9431" spans="1:11" x14ac:dyDescent="0.35">
      <c r="A9431" s="9">
        <v>13034</v>
      </c>
      <c r="B9431" s="9" t="s">
        <v>1207</v>
      </c>
      <c r="C9431" s="9" t="s">
        <v>94</v>
      </c>
      <c r="D9431" s="9">
        <v>2009</v>
      </c>
      <c r="E9431" s="9" t="s">
        <v>12</v>
      </c>
      <c r="F9431" s="9" t="s">
        <v>887</v>
      </c>
      <c r="G9431" s="9">
        <v>0</v>
      </c>
      <c r="H9431" s="9">
        <v>0.04</v>
      </c>
      <c r="I9431" s="9">
        <v>0</v>
      </c>
      <c r="J9431" s="9">
        <v>0.01</v>
      </c>
      <c r="K9431" s="9">
        <v>0.05</v>
      </c>
    </row>
    <row r="9432" spans="1:11" x14ac:dyDescent="0.35">
      <c r="A9432" s="10">
        <v>13035</v>
      </c>
      <c r="B9432" s="10" t="s">
        <v>2210</v>
      </c>
      <c r="C9432" s="10" t="s">
        <v>49</v>
      </c>
      <c r="D9432" s="10">
        <v>2006</v>
      </c>
      <c r="E9432" s="10" t="s">
        <v>1</v>
      </c>
      <c r="F9432" s="10" t="s">
        <v>52</v>
      </c>
      <c r="G9432" s="10">
        <v>0.05</v>
      </c>
      <c r="H9432" s="10">
        <v>0</v>
      </c>
      <c r="I9432" s="10">
        <v>0</v>
      </c>
      <c r="J9432" s="10">
        <v>0</v>
      </c>
      <c r="K9432" s="10">
        <v>0.05</v>
      </c>
    </row>
    <row r="9433" spans="1:11" x14ac:dyDescent="0.35">
      <c r="A9433" s="9">
        <v>13036</v>
      </c>
      <c r="B9433" s="9" t="s">
        <v>5699</v>
      </c>
      <c r="C9433" s="9" t="s">
        <v>49</v>
      </c>
      <c r="D9433" s="9">
        <v>2006</v>
      </c>
      <c r="E9433" s="9" t="s">
        <v>4</v>
      </c>
      <c r="F9433" s="9" t="s">
        <v>46</v>
      </c>
      <c r="G9433" s="9">
        <v>0</v>
      </c>
      <c r="H9433" s="9">
        <v>0</v>
      </c>
      <c r="I9433" s="9">
        <v>0.05</v>
      </c>
      <c r="J9433" s="9">
        <v>0</v>
      </c>
      <c r="K9433" s="9">
        <v>0.05</v>
      </c>
    </row>
    <row r="9434" spans="1:11" x14ac:dyDescent="0.35">
      <c r="A9434" s="10">
        <v>13037</v>
      </c>
      <c r="B9434" s="10" t="s">
        <v>5700</v>
      </c>
      <c r="C9434" s="10" t="s">
        <v>49</v>
      </c>
      <c r="D9434" s="10">
        <v>2007</v>
      </c>
      <c r="E9434" s="10" t="s">
        <v>9</v>
      </c>
      <c r="F9434" s="10" t="s">
        <v>495</v>
      </c>
      <c r="G9434" s="10">
        <v>0.05</v>
      </c>
      <c r="H9434" s="10">
        <v>0</v>
      </c>
      <c r="I9434" s="10">
        <v>0</v>
      </c>
      <c r="J9434" s="10">
        <v>0</v>
      </c>
      <c r="K9434" s="10">
        <v>0.05</v>
      </c>
    </row>
    <row r="9435" spans="1:11" x14ac:dyDescent="0.35">
      <c r="A9435" s="9">
        <v>13038</v>
      </c>
      <c r="B9435" s="9" t="s">
        <v>5701</v>
      </c>
      <c r="C9435" s="9" t="s">
        <v>69</v>
      </c>
      <c r="D9435" s="9">
        <v>2010</v>
      </c>
      <c r="E9435" s="9" t="s">
        <v>11</v>
      </c>
      <c r="F9435" s="9" t="s">
        <v>1882</v>
      </c>
      <c r="G9435" s="9">
        <v>0.02</v>
      </c>
      <c r="H9435" s="9">
        <v>0</v>
      </c>
      <c r="I9435" s="9">
        <v>0.03</v>
      </c>
      <c r="J9435" s="9">
        <v>0</v>
      </c>
      <c r="K9435" s="9">
        <v>0.05</v>
      </c>
    </row>
    <row r="9436" spans="1:11" x14ac:dyDescent="0.35">
      <c r="A9436" s="10">
        <v>13039</v>
      </c>
      <c r="B9436" s="10" t="s">
        <v>5702</v>
      </c>
      <c r="C9436" s="10" t="s">
        <v>49</v>
      </c>
      <c r="D9436" s="10">
        <v>2007</v>
      </c>
      <c r="E9436" s="10" t="s">
        <v>11</v>
      </c>
      <c r="F9436" s="10" t="s">
        <v>1102</v>
      </c>
      <c r="G9436" s="10">
        <v>0</v>
      </c>
      <c r="H9436" s="10">
        <v>0</v>
      </c>
      <c r="I9436" s="10">
        <v>0.05</v>
      </c>
      <c r="J9436" s="10">
        <v>0</v>
      </c>
      <c r="K9436" s="10">
        <v>0.05</v>
      </c>
    </row>
    <row r="9437" spans="1:11" x14ac:dyDescent="0.35">
      <c r="A9437" s="9">
        <v>13040</v>
      </c>
      <c r="B9437" s="9" t="s">
        <v>5703</v>
      </c>
      <c r="C9437" s="9" t="s">
        <v>94</v>
      </c>
      <c r="D9437" s="9">
        <v>2005</v>
      </c>
      <c r="E9437" s="9" t="s">
        <v>7</v>
      </c>
      <c r="F9437" s="9" t="s">
        <v>104</v>
      </c>
      <c r="G9437" s="9">
        <v>0</v>
      </c>
      <c r="H9437" s="9">
        <v>0.04</v>
      </c>
      <c r="I9437" s="9">
        <v>0</v>
      </c>
      <c r="J9437" s="9">
        <v>0.01</v>
      </c>
      <c r="K9437" s="9">
        <v>0.05</v>
      </c>
    </row>
    <row r="9438" spans="1:11" x14ac:dyDescent="0.35">
      <c r="A9438" s="10">
        <v>13041</v>
      </c>
      <c r="B9438" s="10" t="s">
        <v>5704</v>
      </c>
      <c r="C9438" s="10" t="s">
        <v>44</v>
      </c>
      <c r="D9438" s="10">
        <v>2010</v>
      </c>
      <c r="E9438" s="10" t="s">
        <v>6</v>
      </c>
      <c r="F9438" s="10" t="s">
        <v>5347</v>
      </c>
      <c r="G9438" s="10">
        <v>0</v>
      </c>
      <c r="H9438" s="10">
        <v>0</v>
      </c>
      <c r="I9438" s="10">
        <v>0.05</v>
      </c>
      <c r="J9438" s="10">
        <v>0</v>
      </c>
      <c r="K9438" s="10">
        <v>0.05</v>
      </c>
    </row>
    <row r="9439" spans="1:11" x14ac:dyDescent="0.35">
      <c r="A9439" s="9">
        <v>13042</v>
      </c>
      <c r="B9439" s="9" t="s">
        <v>4905</v>
      </c>
      <c r="C9439" s="9" t="s">
        <v>36</v>
      </c>
      <c r="D9439" s="9">
        <v>2003</v>
      </c>
      <c r="E9439" s="9" t="s">
        <v>1</v>
      </c>
      <c r="F9439" s="9" t="s">
        <v>61</v>
      </c>
      <c r="G9439" s="9">
        <v>0.04</v>
      </c>
      <c r="H9439" s="9">
        <v>0.01</v>
      </c>
      <c r="I9439" s="9">
        <v>0</v>
      </c>
      <c r="J9439" s="9">
        <v>0</v>
      </c>
      <c r="K9439" s="9">
        <v>0.05</v>
      </c>
    </row>
    <row r="9440" spans="1:11" x14ac:dyDescent="0.35">
      <c r="A9440" s="10">
        <v>13043</v>
      </c>
      <c r="B9440" s="10" t="s">
        <v>5705</v>
      </c>
      <c r="C9440" s="10" t="s">
        <v>44</v>
      </c>
      <c r="D9440" s="10">
        <v>2004</v>
      </c>
      <c r="E9440" s="10" t="s">
        <v>8</v>
      </c>
      <c r="F9440" s="10" t="s">
        <v>194</v>
      </c>
      <c r="G9440" s="10">
        <v>0.05</v>
      </c>
      <c r="H9440" s="10">
        <v>0</v>
      </c>
      <c r="I9440" s="10">
        <v>0</v>
      </c>
      <c r="J9440" s="10">
        <v>0</v>
      </c>
      <c r="K9440" s="10">
        <v>0.05</v>
      </c>
    </row>
    <row r="9441" spans="1:11" x14ac:dyDescent="0.35">
      <c r="A9441" s="9">
        <v>13044</v>
      </c>
      <c r="B9441" s="9" t="s">
        <v>5706</v>
      </c>
      <c r="C9441" s="9" t="s">
        <v>34</v>
      </c>
      <c r="D9441" s="9">
        <v>2002</v>
      </c>
      <c r="E9441" s="9" t="s">
        <v>3</v>
      </c>
      <c r="F9441" s="9" t="s">
        <v>2330</v>
      </c>
      <c r="G9441" s="9">
        <v>0.03</v>
      </c>
      <c r="H9441" s="9">
        <v>0.02</v>
      </c>
      <c r="I9441" s="9">
        <v>0</v>
      </c>
      <c r="J9441" s="9">
        <v>0.01</v>
      </c>
      <c r="K9441" s="9">
        <v>0.05</v>
      </c>
    </row>
    <row r="9442" spans="1:11" x14ac:dyDescent="0.35">
      <c r="A9442" s="10">
        <v>13045</v>
      </c>
      <c r="B9442" s="10" t="s">
        <v>3905</v>
      </c>
      <c r="C9442" s="10" t="s">
        <v>94</v>
      </c>
      <c r="D9442" s="10">
        <v>2008</v>
      </c>
      <c r="E9442" s="10" t="s">
        <v>5</v>
      </c>
      <c r="F9442" s="10" t="s">
        <v>887</v>
      </c>
      <c r="G9442" s="10">
        <v>0.01</v>
      </c>
      <c r="H9442" s="10">
        <v>0.04</v>
      </c>
      <c r="I9442" s="10">
        <v>0</v>
      </c>
      <c r="J9442" s="10">
        <v>0.01</v>
      </c>
      <c r="K9442" s="10">
        <v>0.05</v>
      </c>
    </row>
    <row r="9443" spans="1:11" x14ac:dyDescent="0.35">
      <c r="A9443" s="9">
        <v>13046</v>
      </c>
      <c r="B9443" s="9" t="s">
        <v>5707</v>
      </c>
      <c r="C9443" s="9" t="s">
        <v>94</v>
      </c>
      <c r="D9443" s="9">
        <v>2016</v>
      </c>
      <c r="E9443" s="9" t="s">
        <v>10</v>
      </c>
      <c r="F9443" s="9" t="s">
        <v>91</v>
      </c>
      <c r="G9443" s="9">
        <v>0</v>
      </c>
      <c r="H9443" s="9">
        <v>0.05</v>
      </c>
      <c r="I9443" s="9">
        <v>0</v>
      </c>
      <c r="J9443" s="9">
        <v>0</v>
      </c>
      <c r="K9443" s="9">
        <v>0.05</v>
      </c>
    </row>
    <row r="9444" spans="1:11" x14ac:dyDescent="0.35">
      <c r="A9444" s="10">
        <v>13047</v>
      </c>
      <c r="B9444" s="10" t="s">
        <v>5708</v>
      </c>
      <c r="C9444" s="10" t="s">
        <v>34</v>
      </c>
      <c r="D9444" s="10">
        <v>2009</v>
      </c>
      <c r="E9444" s="10" t="s">
        <v>11</v>
      </c>
      <c r="F9444" s="10" t="s">
        <v>5709</v>
      </c>
      <c r="G9444" s="10">
        <v>0</v>
      </c>
      <c r="H9444" s="10">
        <v>0</v>
      </c>
      <c r="I9444" s="10">
        <v>0.05</v>
      </c>
      <c r="J9444" s="10">
        <v>0</v>
      </c>
      <c r="K9444" s="10">
        <v>0.05</v>
      </c>
    </row>
    <row r="9445" spans="1:11" x14ac:dyDescent="0.35">
      <c r="A9445" s="9">
        <v>13048</v>
      </c>
      <c r="B9445" s="9" t="s">
        <v>4943</v>
      </c>
      <c r="C9445" s="9" t="s">
        <v>70</v>
      </c>
      <c r="D9445" s="9">
        <v>2014</v>
      </c>
      <c r="E9445" s="9" t="s">
        <v>7</v>
      </c>
      <c r="F9445" s="9" t="s">
        <v>75</v>
      </c>
      <c r="G9445" s="9">
        <v>0.02</v>
      </c>
      <c r="H9445" s="9">
        <v>0.03</v>
      </c>
      <c r="I9445" s="9">
        <v>0</v>
      </c>
      <c r="J9445" s="9">
        <v>0</v>
      </c>
      <c r="K9445" s="9">
        <v>0.05</v>
      </c>
    </row>
    <row r="9446" spans="1:11" x14ac:dyDescent="0.35">
      <c r="A9446" s="10">
        <v>13049</v>
      </c>
      <c r="B9446" s="10" t="s">
        <v>1820</v>
      </c>
      <c r="C9446" s="10" t="s">
        <v>42</v>
      </c>
      <c r="D9446" s="10">
        <v>2009</v>
      </c>
      <c r="E9446" s="10" t="s">
        <v>6</v>
      </c>
      <c r="F9446" s="10" t="s">
        <v>642</v>
      </c>
      <c r="G9446" s="10">
        <v>0.05</v>
      </c>
      <c r="H9446" s="10">
        <v>0</v>
      </c>
      <c r="I9446" s="10">
        <v>0</v>
      </c>
      <c r="J9446" s="10">
        <v>0</v>
      </c>
      <c r="K9446" s="10">
        <v>0.05</v>
      </c>
    </row>
    <row r="9447" spans="1:11" x14ac:dyDescent="0.35">
      <c r="A9447" s="9">
        <v>13050</v>
      </c>
      <c r="B9447" s="9" t="s">
        <v>5035</v>
      </c>
      <c r="C9447" s="9" t="s">
        <v>149</v>
      </c>
      <c r="D9447" s="9">
        <v>2002</v>
      </c>
      <c r="E9447" s="9" t="s">
        <v>6</v>
      </c>
      <c r="F9447" s="9" t="s">
        <v>61</v>
      </c>
      <c r="G9447" s="9">
        <v>0.04</v>
      </c>
      <c r="H9447" s="9">
        <v>0.01</v>
      </c>
      <c r="I9447" s="9">
        <v>0</v>
      </c>
      <c r="J9447" s="9">
        <v>0</v>
      </c>
      <c r="K9447" s="9">
        <v>0.05</v>
      </c>
    </row>
    <row r="9448" spans="1:11" x14ac:dyDescent="0.35">
      <c r="A9448" s="10">
        <v>13051</v>
      </c>
      <c r="B9448" s="10" t="s">
        <v>5710</v>
      </c>
      <c r="C9448" s="10" t="s">
        <v>49</v>
      </c>
      <c r="D9448" s="10">
        <v>2004</v>
      </c>
      <c r="E9448" s="10" t="s">
        <v>1</v>
      </c>
      <c r="F9448" s="10" t="s">
        <v>38</v>
      </c>
      <c r="G9448" s="10">
        <v>0</v>
      </c>
      <c r="H9448" s="10">
        <v>0</v>
      </c>
      <c r="I9448" s="10">
        <v>0.05</v>
      </c>
      <c r="J9448" s="10">
        <v>0</v>
      </c>
      <c r="K9448" s="10">
        <v>0.05</v>
      </c>
    </row>
    <row r="9449" spans="1:11" x14ac:dyDescent="0.35">
      <c r="A9449" s="9">
        <v>13052</v>
      </c>
      <c r="B9449" s="9" t="s">
        <v>1154</v>
      </c>
      <c r="C9449" s="9" t="s">
        <v>94</v>
      </c>
      <c r="D9449" s="9">
        <v>2014</v>
      </c>
      <c r="E9449" s="9" t="s">
        <v>11</v>
      </c>
      <c r="F9449" s="9" t="s">
        <v>690</v>
      </c>
      <c r="G9449" s="9">
        <v>0</v>
      </c>
      <c r="H9449" s="9">
        <v>0.05</v>
      </c>
      <c r="I9449" s="9">
        <v>0</v>
      </c>
      <c r="J9449" s="9">
        <v>0</v>
      </c>
      <c r="K9449" s="9">
        <v>0.05</v>
      </c>
    </row>
    <row r="9450" spans="1:11" x14ac:dyDescent="0.35">
      <c r="A9450" s="10">
        <v>13053</v>
      </c>
      <c r="B9450" s="10" t="s">
        <v>4155</v>
      </c>
      <c r="C9450" s="10" t="s">
        <v>42</v>
      </c>
      <c r="D9450" s="10">
        <v>2007</v>
      </c>
      <c r="E9450" s="10" t="s">
        <v>6</v>
      </c>
      <c r="F9450" s="10" t="s">
        <v>118</v>
      </c>
      <c r="G9450" s="10">
        <v>0.05</v>
      </c>
      <c r="H9450" s="10">
        <v>0</v>
      </c>
      <c r="I9450" s="10">
        <v>0</v>
      </c>
      <c r="J9450" s="10">
        <v>0</v>
      </c>
      <c r="K9450" s="10">
        <v>0.05</v>
      </c>
    </row>
    <row r="9451" spans="1:11" x14ac:dyDescent="0.35">
      <c r="A9451" s="9">
        <v>13054</v>
      </c>
      <c r="B9451" s="9" t="s">
        <v>5711</v>
      </c>
      <c r="C9451" s="9" t="s">
        <v>49</v>
      </c>
      <c r="D9451" s="9">
        <v>2009</v>
      </c>
      <c r="E9451" s="9" t="s">
        <v>4</v>
      </c>
      <c r="F9451" s="9" t="s">
        <v>75</v>
      </c>
      <c r="G9451" s="9">
        <v>0</v>
      </c>
      <c r="H9451" s="9">
        <v>0</v>
      </c>
      <c r="I9451" s="9">
        <v>0.05</v>
      </c>
      <c r="J9451" s="9">
        <v>0</v>
      </c>
      <c r="K9451" s="9">
        <v>0.05</v>
      </c>
    </row>
    <row r="9452" spans="1:11" x14ac:dyDescent="0.35">
      <c r="A9452" s="10">
        <v>13055</v>
      </c>
      <c r="B9452" s="10" t="s">
        <v>4981</v>
      </c>
      <c r="C9452" s="10" t="s">
        <v>49</v>
      </c>
      <c r="D9452" s="10">
        <v>2008</v>
      </c>
      <c r="E9452" s="10" t="s">
        <v>11</v>
      </c>
      <c r="F9452" s="10" t="s">
        <v>98</v>
      </c>
      <c r="G9452" s="10">
        <v>0.04</v>
      </c>
      <c r="H9452" s="10">
        <v>0.01</v>
      </c>
      <c r="I9452" s="10">
        <v>0</v>
      </c>
      <c r="J9452" s="10">
        <v>0</v>
      </c>
      <c r="K9452" s="10">
        <v>0.05</v>
      </c>
    </row>
    <row r="9453" spans="1:11" x14ac:dyDescent="0.35">
      <c r="A9453" s="9">
        <v>13056</v>
      </c>
      <c r="B9453" s="9" t="s">
        <v>5712</v>
      </c>
      <c r="C9453" s="9" t="s">
        <v>72</v>
      </c>
      <c r="D9453" s="9">
        <v>2001</v>
      </c>
      <c r="E9453" s="9" t="s">
        <v>11</v>
      </c>
      <c r="F9453" s="9" t="s">
        <v>637</v>
      </c>
      <c r="G9453" s="9">
        <v>0</v>
      </c>
      <c r="H9453" s="9">
        <v>0</v>
      </c>
      <c r="I9453" s="9">
        <v>0.05</v>
      </c>
      <c r="J9453" s="9">
        <v>0</v>
      </c>
      <c r="K9453" s="9">
        <v>0.05</v>
      </c>
    </row>
    <row r="9454" spans="1:11" x14ac:dyDescent="0.35">
      <c r="A9454" s="10">
        <v>13057</v>
      </c>
      <c r="B9454" s="10" t="s">
        <v>5713</v>
      </c>
      <c r="C9454" s="10" t="s">
        <v>69</v>
      </c>
      <c r="D9454" s="11" t="s">
        <v>145</v>
      </c>
      <c r="E9454" s="10" t="s">
        <v>6</v>
      </c>
      <c r="F9454" s="10" t="s">
        <v>5714</v>
      </c>
      <c r="G9454" s="10">
        <v>0</v>
      </c>
      <c r="H9454" s="10">
        <v>0.04</v>
      </c>
      <c r="I9454" s="10">
        <v>0</v>
      </c>
      <c r="J9454" s="10">
        <v>0.01</v>
      </c>
      <c r="K9454" s="10">
        <v>0.05</v>
      </c>
    </row>
    <row r="9455" spans="1:11" x14ac:dyDescent="0.35">
      <c r="A9455" s="9">
        <v>13058</v>
      </c>
      <c r="B9455" s="9" t="s">
        <v>5715</v>
      </c>
      <c r="C9455" s="9" t="s">
        <v>39</v>
      </c>
      <c r="D9455" s="9">
        <v>2002</v>
      </c>
      <c r="E9455" s="9" t="s">
        <v>8</v>
      </c>
      <c r="F9455" s="9" t="s">
        <v>5716</v>
      </c>
      <c r="G9455" s="9">
        <v>0.03</v>
      </c>
      <c r="H9455" s="9">
        <v>0.01</v>
      </c>
      <c r="I9455" s="9">
        <v>0.01</v>
      </c>
      <c r="J9455" s="9">
        <v>0</v>
      </c>
      <c r="K9455" s="9">
        <v>0.05</v>
      </c>
    </row>
    <row r="9456" spans="1:11" x14ac:dyDescent="0.35">
      <c r="A9456" s="10">
        <v>13059</v>
      </c>
      <c r="B9456" s="10" t="s">
        <v>5717</v>
      </c>
      <c r="C9456" s="10" t="s">
        <v>94</v>
      </c>
      <c r="D9456" s="10">
        <v>2011</v>
      </c>
      <c r="E9456" s="10" t="s">
        <v>12</v>
      </c>
      <c r="F9456" s="10" t="s">
        <v>5718</v>
      </c>
      <c r="G9456" s="10">
        <v>0.01</v>
      </c>
      <c r="H9456" s="10">
        <v>0.03</v>
      </c>
      <c r="I9456" s="10">
        <v>0</v>
      </c>
      <c r="J9456" s="10">
        <v>0.01</v>
      </c>
      <c r="K9456" s="10">
        <v>0.05</v>
      </c>
    </row>
    <row r="9457" spans="1:11" x14ac:dyDescent="0.35">
      <c r="A9457" s="9">
        <v>13060</v>
      </c>
      <c r="B9457" s="9" t="s">
        <v>5719</v>
      </c>
      <c r="C9457" s="9" t="s">
        <v>49</v>
      </c>
      <c r="D9457" s="9">
        <v>2011</v>
      </c>
      <c r="E9457" s="9" t="s">
        <v>5</v>
      </c>
      <c r="F9457" s="9" t="s">
        <v>118</v>
      </c>
      <c r="G9457" s="9">
        <v>0.05</v>
      </c>
      <c r="H9457" s="9">
        <v>0</v>
      </c>
      <c r="I9457" s="9">
        <v>0</v>
      </c>
      <c r="J9457" s="9">
        <v>0</v>
      </c>
      <c r="K9457" s="9">
        <v>0.05</v>
      </c>
    </row>
    <row r="9458" spans="1:11" x14ac:dyDescent="0.35">
      <c r="A9458" s="10">
        <v>13061</v>
      </c>
      <c r="B9458" s="10" t="s">
        <v>5720</v>
      </c>
      <c r="C9458" s="10" t="s">
        <v>34</v>
      </c>
      <c r="D9458" s="10">
        <v>2001</v>
      </c>
      <c r="E9458" s="10" t="s">
        <v>1</v>
      </c>
      <c r="F9458" s="10" t="s">
        <v>111</v>
      </c>
      <c r="G9458" s="10">
        <v>0.02</v>
      </c>
      <c r="H9458" s="10">
        <v>0.02</v>
      </c>
      <c r="I9458" s="10">
        <v>0</v>
      </c>
      <c r="J9458" s="10">
        <v>0.01</v>
      </c>
      <c r="K9458" s="10">
        <v>0.05</v>
      </c>
    </row>
    <row r="9459" spans="1:11" x14ac:dyDescent="0.35">
      <c r="A9459" s="9">
        <v>13062</v>
      </c>
      <c r="B9459" s="9" t="s">
        <v>5721</v>
      </c>
      <c r="C9459" s="9" t="s">
        <v>72</v>
      </c>
      <c r="D9459" s="9">
        <v>1999</v>
      </c>
      <c r="E9459" s="9" t="s">
        <v>9</v>
      </c>
      <c r="F9459" s="9" t="s">
        <v>225</v>
      </c>
      <c r="G9459" s="9">
        <v>0.03</v>
      </c>
      <c r="H9459" s="9">
        <v>0.02</v>
      </c>
      <c r="I9459" s="9">
        <v>0</v>
      </c>
      <c r="J9459" s="9">
        <v>0</v>
      </c>
      <c r="K9459" s="9">
        <v>0.05</v>
      </c>
    </row>
    <row r="9460" spans="1:11" x14ac:dyDescent="0.35">
      <c r="A9460" s="10">
        <v>13063</v>
      </c>
      <c r="B9460" s="10" t="s">
        <v>5722</v>
      </c>
      <c r="C9460" s="10" t="s">
        <v>49</v>
      </c>
      <c r="D9460" s="10">
        <v>2009</v>
      </c>
      <c r="E9460" s="10" t="s">
        <v>6</v>
      </c>
      <c r="F9460" s="10" t="s">
        <v>50</v>
      </c>
      <c r="G9460" s="10">
        <v>0.05</v>
      </c>
      <c r="H9460" s="10">
        <v>0</v>
      </c>
      <c r="I9460" s="10">
        <v>0</v>
      </c>
      <c r="J9460" s="10">
        <v>0</v>
      </c>
      <c r="K9460" s="10">
        <v>0.05</v>
      </c>
    </row>
    <row r="9461" spans="1:11" x14ac:dyDescent="0.35">
      <c r="A9461" s="9">
        <v>13064</v>
      </c>
      <c r="B9461" s="9" t="s">
        <v>5723</v>
      </c>
      <c r="C9461" s="9" t="s">
        <v>49</v>
      </c>
      <c r="D9461" s="9">
        <v>2010</v>
      </c>
      <c r="E9461" s="9" t="s">
        <v>8</v>
      </c>
      <c r="F9461" s="9" t="s">
        <v>86</v>
      </c>
      <c r="G9461" s="9">
        <v>0.05</v>
      </c>
      <c r="H9461" s="9">
        <v>0</v>
      </c>
      <c r="I9461" s="9">
        <v>0</v>
      </c>
      <c r="J9461" s="9">
        <v>0</v>
      </c>
      <c r="K9461" s="9">
        <v>0.05</v>
      </c>
    </row>
    <row r="9462" spans="1:11" x14ac:dyDescent="0.35">
      <c r="A9462" s="10">
        <v>13065</v>
      </c>
      <c r="B9462" s="10" t="s">
        <v>2394</v>
      </c>
      <c r="C9462" s="10" t="s">
        <v>49</v>
      </c>
      <c r="D9462" s="10">
        <v>2005</v>
      </c>
      <c r="E9462" s="10" t="s">
        <v>11</v>
      </c>
      <c r="F9462" s="10" t="s">
        <v>43</v>
      </c>
      <c r="G9462" s="10">
        <v>0.05</v>
      </c>
      <c r="H9462" s="10">
        <v>0</v>
      </c>
      <c r="I9462" s="10">
        <v>0</v>
      </c>
      <c r="J9462" s="10">
        <v>0</v>
      </c>
      <c r="K9462" s="10">
        <v>0.05</v>
      </c>
    </row>
    <row r="9463" spans="1:11" x14ac:dyDescent="0.35">
      <c r="A9463" s="9">
        <v>13066</v>
      </c>
      <c r="B9463" s="9" t="s">
        <v>5724</v>
      </c>
      <c r="C9463" s="9" t="s">
        <v>69</v>
      </c>
      <c r="D9463" s="9">
        <v>2011</v>
      </c>
      <c r="E9463" s="9" t="s">
        <v>6</v>
      </c>
      <c r="F9463" s="9" t="s">
        <v>75</v>
      </c>
      <c r="G9463" s="9">
        <v>0</v>
      </c>
      <c r="H9463" s="9">
        <v>0</v>
      </c>
      <c r="I9463" s="9">
        <v>0.05</v>
      </c>
      <c r="J9463" s="9">
        <v>0</v>
      </c>
      <c r="K9463" s="9">
        <v>0.05</v>
      </c>
    </row>
    <row r="9464" spans="1:11" x14ac:dyDescent="0.35">
      <c r="A9464" s="10">
        <v>13067</v>
      </c>
      <c r="B9464" s="10" t="s">
        <v>5725</v>
      </c>
      <c r="C9464" s="10" t="s">
        <v>72</v>
      </c>
      <c r="D9464" s="10">
        <v>2000</v>
      </c>
      <c r="E9464" s="10" t="s">
        <v>3</v>
      </c>
      <c r="F9464" s="10" t="s">
        <v>5726</v>
      </c>
      <c r="G9464" s="10">
        <v>0.03</v>
      </c>
      <c r="H9464" s="10">
        <v>0.02</v>
      </c>
      <c r="I9464" s="10">
        <v>0</v>
      </c>
      <c r="J9464" s="10">
        <v>0</v>
      </c>
      <c r="K9464" s="10">
        <v>0.05</v>
      </c>
    </row>
    <row r="9465" spans="1:11" x14ac:dyDescent="0.35">
      <c r="A9465" s="9">
        <v>13068</v>
      </c>
      <c r="B9465" s="9" t="s">
        <v>5727</v>
      </c>
      <c r="C9465" s="9" t="s">
        <v>72</v>
      </c>
      <c r="D9465" s="9">
        <v>1998</v>
      </c>
      <c r="E9465" s="9" t="s">
        <v>7</v>
      </c>
      <c r="F9465" s="9" t="s">
        <v>5728</v>
      </c>
      <c r="G9465" s="9">
        <v>0.03</v>
      </c>
      <c r="H9465" s="9">
        <v>0.02</v>
      </c>
      <c r="I9465" s="9">
        <v>0</v>
      </c>
      <c r="J9465" s="9">
        <v>0</v>
      </c>
      <c r="K9465" s="9">
        <v>0.05</v>
      </c>
    </row>
    <row r="9466" spans="1:11" x14ac:dyDescent="0.35">
      <c r="A9466" s="10">
        <v>13069</v>
      </c>
      <c r="B9466" s="10" t="s">
        <v>5729</v>
      </c>
      <c r="C9466" s="10" t="s">
        <v>208</v>
      </c>
      <c r="D9466" s="10">
        <v>2000</v>
      </c>
      <c r="E9466" s="10" t="s">
        <v>7</v>
      </c>
      <c r="F9466" s="10" t="s">
        <v>46</v>
      </c>
      <c r="G9466" s="10">
        <v>0</v>
      </c>
      <c r="H9466" s="10">
        <v>0</v>
      </c>
      <c r="I9466" s="10">
        <v>0.05</v>
      </c>
      <c r="J9466" s="10">
        <v>0</v>
      </c>
      <c r="K9466" s="10">
        <v>0.05</v>
      </c>
    </row>
    <row r="9467" spans="1:11" x14ac:dyDescent="0.35">
      <c r="A9467" s="9">
        <v>13070</v>
      </c>
      <c r="B9467" s="9" t="s">
        <v>5730</v>
      </c>
      <c r="C9467" s="9" t="s">
        <v>49</v>
      </c>
      <c r="D9467" s="9">
        <v>2009</v>
      </c>
      <c r="E9467" s="9" t="s">
        <v>11</v>
      </c>
      <c r="F9467" s="9" t="s">
        <v>75</v>
      </c>
      <c r="G9467" s="9">
        <v>0</v>
      </c>
      <c r="H9467" s="9">
        <v>0</v>
      </c>
      <c r="I9467" s="9">
        <v>0.05</v>
      </c>
      <c r="J9467" s="9">
        <v>0</v>
      </c>
      <c r="K9467" s="9">
        <v>0.05</v>
      </c>
    </row>
    <row r="9468" spans="1:11" x14ac:dyDescent="0.35">
      <c r="A9468" s="10">
        <v>13071</v>
      </c>
      <c r="B9468" s="10" t="s">
        <v>5731</v>
      </c>
      <c r="C9468" s="10" t="s">
        <v>49</v>
      </c>
      <c r="D9468" s="10">
        <v>2011</v>
      </c>
      <c r="E9468" s="10" t="s">
        <v>6</v>
      </c>
      <c r="F9468" s="10" t="s">
        <v>134</v>
      </c>
      <c r="G9468" s="10">
        <v>0.05</v>
      </c>
      <c r="H9468" s="10">
        <v>0</v>
      </c>
      <c r="I9468" s="10">
        <v>0</v>
      </c>
      <c r="J9468" s="10">
        <v>0</v>
      </c>
      <c r="K9468" s="10">
        <v>0.05</v>
      </c>
    </row>
    <row r="9469" spans="1:11" x14ac:dyDescent="0.35">
      <c r="A9469" s="9">
        <v>13072</v>
      </c>
      <c r="B9469" s="9" t="s">
        <v>3759</v>
      </c>
      <c r="C9469" s="9" t="s">
        <v>102</v>
      </c>
      <c r="D9469" s="9">
        <v>2014</v>
      </c>
      <c r="E9469" s="9" t="s">
        <v>4</v>
      </c>
      <c r="F9469" s="9" t="s">
        <v>50</v>
      </c>
      <c r="G9469" s="9">
        <v>0</v>
      </c>
      <c r="H9469" s="9">
        <v>0.01</v>
      </c>
      <c r="I9469" s="9">
        <v>0.04</v>
      </c>
      <c r="J9469" s="9">
        <v>0</v>
      </c>
      <c r="K9469" s="9">
        <v>0.05</v>
      </c>
    </row>
    <row r="9470" spans="1:11" x14ac:dyDescent="0.35">
      <c r="A9470" s="10">
        <v>13073</v>
      </c>
      <c r="B9470" s="10" t="s">
        <v>3041</v>
      </c>
      <c r="C9470" s="10" t="s">
        <v>44</v>
      </c>
      <c r="D9470" s="10">
        <v>2006</v>
      </c>
      <c r="E9470" s="10" t="s">
        <v>2</v>
      </c>
      <c r="F9470" s="10" t="s">
        <v>43</v>
      </c>
      <c r="G9470" s="10">
        <v>0.05</v>
      </c>
      <c r="H9470" s="10">
        <v>0</v>
      </c>
      <c r="I9470" s="10">
        <v>0</v>
      </c>
      <c r="J9470" s="10">
        <v>0</v>
      </c>
      <c r="K9470" s="10">
        <v>0.05</v>
      </c>
    </row>
    <row r="9471" spans="1:11" x14ac:dyDescent="0.35">
      <c r="A9471" s="9">
        <v>13074</v>
      </c>
      <c r="B9471" s="9" t="s">
        <v>5732</v>
      </c>
      <c r="C9471" s="9" t="s">
        <v>42</v>
      </c>
      <c r="D9471" s="9">
        <v>2009</v>
      </c>
      <c r="E9471" s="9" t="s">
        <v>3</v>
      </c>
      <c r="F9471" s="9" t="s">
        <v>413</v>
      </c>
      <c r="G9471" s="9">
        <v>0.03</v>
      </c>
      <c r="H9471" s="9">
        <v>0.01</v>
      </c>
      <c r="I9471" s="9">
        <v>0</v>
      </c>
      <c r="J9471" s="9">
        <v>0</v>
      </c>
      <c r="K9471" s="9">
        <v>0.05</v>
      </c>
    </row>
    <row r="9472" spans="1:11" x14ac:dyDescent="0.35">
      <c r="A9472" s="10">
        <v>13075</v>
      </c>
      <c r="B9472" s="10" t="s">
        <v>5733</v>
      </c>
      <c r="C9472" s="10" t="s">
        <v>44</v>
      </c>
      <c r="D9472" s="10">
        <v>2012</v>
      </c>
      <c r="E9472" s="10" t="s">
        <v>9</v>
      </c>
      <c r="F9472" s="10" t="s">
        <v>75</v>
      </c>
      <c r="G9472" s="10">
        <v>0</v>
      </c>
      <c r="H9472" s="10">
        <v>0</v>
      </c>
      <c r="I9472" s="10">
        <v>0.05</v>
      </c>
      <c r="J9472" s="10">
        <v>0</v>
      </c>
      <c r="K9472" s="10">
        <v>0.05</v>
      </c>
    </row>
    <row r="9473" spans="1:11" x14ac:dyDescent="0.35">
      <c r="A9473" s="9">
        <v>13076</v>
      </c>
      <c r="B9473" s="9" t="s">
        <v>5734</v>
      </c>
      <c r="C9473" s="9" t="s">
        <v>42</v>
      </c>
      <c r="D9473" s="9">
        <v>2010</v>
      </c>
      <c r="E9473" s="9" t="s">
        <v>11</v>
      </c>
      <c r="F9473" s="9" t="s">
        <v>118</v>
      </c>
      <c r="G9473" s="9">
        <v>0.05</v>
      </c>
      <c r="H9473" s="9">
        <v>0</v>
      </c>
      <c r="I9473" s="9">
        <v>0</v>
      </c>
      <c r="J9473" s="9">
        <v>0</v>
      </c>
      <c r="K9473" s="9">
        <v>0.05</v>
      </c>
    </row>
    <row r="9474" spans="1:11" x14ac:dyDescent="0.35">
      <c r="A9474" s="10">
        <v>13077</v>
      </c>
      <c r="B9474" s="10" t="s">
        <v>3569</v>
      </c>
      <c r="C9474" s="10" t="s">
        <v>56</v>
      </c>
      <c r="D9474" s="10">
        <v>2015</v>
      </c>
      <c r="E9474" s="10" t="s">
        <v>11</v>
      </c>
      <c r="F9474" s="10" t="s">
        <v>2903</v>
      </c>
      <c r="G9474" s="10">
        <v>0</v>
      </c>
      <c r="H9474" s="10">
        <v>0</v>
      </c>
      <c r="I9474" s="10">
        <v>0.05</v>
      </c>
      <c r="J9474" s="10">
        <v>0</v>
      </c>
      <c r="K9474" s="10">
        <v>0.05</v>
      </c>
    </row>
    <row r="9475" spans="1:11" x14ac:dyDescent="0.35">
      <c r="A9475" s="9">
        <v>13078</v>
      </c>
      <c r="B9475" s="9" t="s">
        <v>5735</v>
      </c>
      <c r="C9475" s="9" t="s">
        <v>49</v>
      </c>
      <c r="D9475" s="9">
        <v>2006</v>
      </c>
      <c r="E9475" s="9" t="s">
        <v>6</v>
      </c>
      <c r="F9475" s="9" t="s">
        <v>53</v>
      </c>
      <c r="G9475" s="9">
        <v>0</v>
      </c>
      <c r="H9475" s="9">
        <v>0</v>
      </c>
      <c r="I9475" s="9">
        <v>0.05</v>
      </c>
      <c r="J9475" s="9">
        <v>0</v>
      </c>
      <c r="K9475" s="9">
        <v>0.05</v>
      </c>
    </row>
    <row r="9476" spans="1:11" x14ac:dyDescent="0.35">
      <c r="A9476" s="10">
        <v>13079</v>
      </c>
      <c r="B9476" s="10" t="s">
        <v>1079</v>
      </c>
      <c r="C9476" s="10" t="s">
        <v>149</v>
      </c>
      <c r="D9476" s="10">
        <v>2003</v>
      </c>
      <c r="E9476" s="10" t="s">
        <v>6</v>
      </c>
      <c r="F9476" s="10" t="s">
        <v>839</v>
      </c>
      <c r="G9476" s="10">
        <v>0.04</v>
      </c>
      <c r="H9476" s="10">
        <v>0.01</v>
      </c>
      <c r="I9476" s="10">
        <v>0</v>
      </c>
      <c r="J9476" s="10">
        <v>0</v>
      </c>
      <c r="K9476" s="10">
        <v>0.05</v>
      </c>
    </row>
    <row r="9477" spans="1:11" x14ac:dyDescent="0.35">
      <c r="A9477" s="9">
        <v>13080</v>
      </c>
      <c r="B9477" s="9" t="s">
        <v>1092</v>
      </c>
      <c r="C9477" s="9" t="s">
        <v>149</v>
      </c>
      <c r="D9477" s="9">
        <v>2003</v>
      </c>
      <c r="E9477" s="9" t="s">
        <v>3</v>
      </c>
      <c r="F9477" s="9" t="s">
        <v>50</v>
      </c>
      <c r="G9477" s="9">
        <v>0.04</v>
      </c>
      <c r="H9477" s="9">
        <v>0.01</v>
      </c>
      <c r="I9477" s="9">
        <v>0</v>
      </c>
      <c r="J9477" s="9">
        <v>0</v>
      </c>
      <c r="K9477" s="9">
        <v>0.05</v>
      </c>
    </row>
    <row r="9478" spans="1:11" x14ac:dyDescent="0.35">
      <c r="A9478" s="10">
        <v>13081</v>
      </c>
      <c r="B9478" s="10" t="s">
        <v>5736</v>
      </c>
      <c r="C9478" s="10" t="s">
        <v>72</v>
      </c>
      <c r="D9478" s="10">
        <v>1998</v>
      </c>
      <c r="E9478" s="10" t="s">
        <v>3</v>
      </c>
      <c r="F9478" s="10" t="s">
        <v>300</v>
      </c>
      <c r="G9478" s="10">
        <v>0</v>
      </c>
      <c r="H9478" s="10">
        <v>0</v>
      </c>
      <c r="I9478" s="10">
        <v>0.05</v>
      </c>
      <c r="J9478" s="10">
        <v>0</v>
      </c>
      <c r="K9478" s="10">
        <v>0.05</v>
      </c>
    </row>
    <row r="9479" spans="1:11" x14ac:dyDescent="0.35">
      <c r="A9479" s="9">
        <v>13082</v>
      </c>
      <c r="B9479" s="9" t="s">
        <v>5737</v>
      </c>
      <c r="C9479" s="9" t="s">
        <v>56</v>
      </c>
      <c r="D9479" s="9">
        <v>2016</v>
      </c>
      <c r="E9479" s="9" t="s">
        <v>4</v>
      </c>
      <c r="F9479" s="9" t="s">
        <v>1263</v>
      </c>
      <c r="G9479" s="9">
        <v>0</v>
      </c>
      <c r="H9479" s="9">
        <v>0</v>
      </c>
      <c r="I9479" s="9">
        <v>0.05</v>
      </c>
      <c r="J9479" s="9">
        <v>0</v>
      </c>
      <c r="K9479" s="9">
        <v>0.05</v>
      </c>
    </row>
    <row r="9480" spans="1:11" x14ac:dyDescent="0.35">
      <c r="A9480" s="10">
        <v>13083</v>
      </c>
      <c r="B9480" s="10" t="s">
        <v>5738</v>
      </c>
      <c r="C9480" s="10" t="s">
        <v>56</v>
      </c>
      <c r="D9480" s="10">
        <v>2015</v>
      </c>
      <c r="E9480" s="10" t="s">
        <v>11</v>
      </c>
      <c r="F9480" s="10" t="s">
        <v>633</v>
      </c>
      <c r="G9480" s="10">
        <v>0</v>
      </c>
      <c r="H9480" s="10">
        <v>0</v>
      </c>
      <c r="I9480" s="10">
        <v>0.05</v>
      </c>
      <c r="J9480" s="10">
        <v>0</v>
      </c>
      <c r="K9480" s="10">
        <v>0.05</v>
      </c>
    </row>
    <row r="9481" spans="1:11" x14ac:dyDescent="0.35">
      <c r="A9481" s="9">
        <v>13084</v>
      </c>
      <c r="B9481" s="9" t="s">
        <v>5739</v>
      </c>
      <c r="C9481" s="9" t="s">
        <v>49</v>
      </c>
      <c r="D9481" s="9">
        <v>2007</v>
      </c>
      <c r="E9481" s="9" t="s">
        <v>9</v>
      </c>
      <c r="F9481" s="9" t="s">
        <v>75</v>
      </c>
      <c r="G9481" s="9">
        <v>0</v>
      </c>
      <c r="H9481" s="9">
        <v>0</v>
      </c>
      <c r="I9481" s="9">
        <v>0.05</v>
      </c>
      <c r="J9481" s="9">
        <v>0</v>
      </c>
      <c r="K9481" s="9">
        <v>0.05</v>
      </c>
    </row>
    <row r="9482" spans="1:11" x14ac:dyDescent="0.35">
      <c r="A9482" s="10">
        <v>13085</v>
      </c>
      <c r="B9482" s="10" t="s">
        <v>5740</v>
      </c>
      <c r="C9482" s="10" t="s">
        <v>146</v>
      </c>
      <c r="D9482" s="10">
        <v>1999</v>
      </c>
      <c r="E9482" s="10" t="s">
        <v>1</v>
      </c>
      <c r="F9482" s="10" t="s">
        <v>38</v>
      </c>
      <c r="G9482" s="10">
        <v>0.05</v>
      </c>
      <c r="H9482" s="10">
        <v>0</v>
      </c>
      <c r="I9482" s="10">
        <v>0</v>
      </c>
      <c r="J9482" s="10">
        <v>0</v>
      </c>
      <c r="K9482" s="10">
        <v>0.05</v>
      </c>
    </row>
    <row r="9483" spans="1:11" x14ac:dyDescent="0.35">
      <c r="A9483" s="9">
        <v>13086</v>
      </c>
      <c r="B9483" s="9" t="s">
        <v>5741</v>
      </c>
      <c r="C9483" s="9" t="s">
        <v>70</v>
      </c>
      <c r="D9483" s="9">
        <v>2009</v>
      </c>
      <c r="E9483" s="9" t="s">
        <v>6</v>
      </c>
      <c r="F9483" s="9" t="s">
        <v>40</v>
      </c>
      <c r="G9483" s="9">
        <v>0</v>
      </c>
      <c r="H9483" s="9">
        <v>0.04</v>
      </c>
      <c r="I9483" s="9">
        <v>0</v>
      </c>
      <c r="J9483" s="9">
        <v>0.01</v>
      </c>
      <c r="K9483" s="9">
        <v>0.05</v>
      </c>
    </row>
    <row r="9484" spans="1:11" x14ac:dyDescent="0.35">
      <c r="A9484" s="10">
        <v>13087</v>
      </c>
      <c r="B9484" s="10" t="s">
        <v>5742</v>
      </c>
      <c r="C9484" s="10" t="s">
        <v>49</v>
      </c>
      <c r="D9484" s="10">
        <v>2009</v>
      </c>
      <c r="E9484" s="10" t="s">
        <v>8</v>
      </c>
      <c r="F9484" s="10" t="s">
        <v>644</v>
      </c>
      <c r="G9484" s="10">
        <v>0</v>
      </c>
      <c r="H9484" s="10">
        <v>0.04</v>
      </c>
      <c r="I9484" s="10">
        <v>0</v>
      </c>
      <c r="J9484" s="10">
        <v>0.01</v>
      </c>
      <c r="K9484" s="10">
        <v>0.05</v>
      </c>
    </row>
    <row r="9485" spans="1:11" x14ac:dyDescent="0.35">
      <c r="A9485" s="9">
        <v>13088</v>
      </c>
      <c r="B9485" s="9" t="s">
        <v>5743</v>
      </c>
      <c r="C9485" s="9" t="s">
        <v>49</v>
      </c>
      <c r="D9485" s="9">
        <v>2009</v>
      </c>
      <c r="E9485" s="9" t="s">
        <v>4</v>
      </c>
      <c r="F9485" s="9" t="s">
        <v>690</v>
      </c>
      <c r="G9485" s="9">
        <v>0.05</v>
      </c>
      <c r="H9485" s="9">
        <v>0</v>
      </c>
      <c r="I9485" s="9">
        <v>0</v>
      </c>
      <c r="J9485" s="9">
        <v>0</v>
      </c>
      <c r="K9485" s="9">
        <v>0.05</v>
      </c>
    </row>
    <row r="9486" spans="1:11" x14ac:dyDescent="0.35">
      <c r="A9486" s="10">
        <v>13089</v>
      </c>
      <c r="B9486" s="10" t="s">
        <v>2758</v>
      </c>
      <c r="C9486" s="10" t="s">
        <v>149</v>
      </c>
      <c r="D9486" s="10">
        <v>2004</v>
      </c>
      <c r="E9486" s="10" t="s">
        <v>11</v>
      </c>
      <c r="F9486" s="10" t="s">
        <v>62</v>
      </c>
      <c r="G9486" s="10">
        <v>0.04</v>
      </c>
      <c r="H9486" s="10">
        <v>0.01</v>
      </c>
      <c r="I9486" s="10">
        <v>0</v>
      </c>
      <c r="J9486" s="10">
        <v>0</v>
      </c>
      <c r="K9486" s="10">
        <v>0.05</v>
      </c>
    </row>
    <row r="9487" spans="1:11" x14ac:dyDescent="0.35">
      <c r="A9487" s="9">
        <v>13090</v>
      </c>
      <c r="B9487" s="9" t="s">
        <v>5744</v>
      </c>
      <c r="C9487" s="9" t="s">
        <v>72</v>
      </c>
      <c r="D9487" s="9">
        <v>1995</v>
      </c>
      <c r="E9487" s="9" t="s">
        <v>7</v>
      </c>
      <c r="F9487" s="9" t="s">
        <v>57</v>
      </c>
      <c r="G9487" s="9">
        <v>0.03</v>
      </c>
      <c r="H9487" s="9">
        <v>0.02</v>
      </c>
      <c r="I9487" s="9">
        <v>0</v>
      </c>
      <c r="J9487" s="9">
        <v>0</v>
      </c>
      <c r="K9487" s="9">
        <v>0.05</v>
      </c>
    </row>
    <row r="9488" spans="1:11" x14ac:dyDescent="0.35">
      <c r="A9488" s="10">
        <v>13091</v>
      </c>
      <c r="B9488" s="10" t="s">
        <v>5745</v>
      </c>
      <c r="C9488" s="10" t="s">
        <v>80</v>
      </c>
      <c r="D9488" s="10">
        <v>1995</v>
      </c>
      <c r="E9488" s="10" t="s">
        <v>6</v>
      </c>
      <c r="F9488" s="10" t="s">
        <v>46</v>
      </c>
      <c r="G9488" s="10">
        <v>0</v>
      </c>
      <c r="H9488" s="10">
        <v>0</v>
      </c>
      <c r="I9488" s="10">
        <v>0.05</v>
      </c>
      <c r="J9488" s="10">
        <v>0</v>
      </c>
      <c r="K9488" s="10">
        <v>0.05</v>
      </c>
    </row>
    <row r="9489" spans="1:11" x14ac:dyDescent="0.35">
      <c r="A9489" s="9">
        <v>13092</v>
      </c>
      <c r="B9489" s="9" t="s">
        <v>5746</v>
      </c>
      <c r="C9489" s="9" t="s">
        <v>36</v>
      </c>
      <c r="D9489" s="9">
        <v>2001</v>
      </c>
      <c r="E9489" s="9" t="s">
        <v>5</v>
      </c>
      <c r="F9489" s="9" t="s">
        <v>46</v>
      </c>
      <c r="G9489" s="9">
        <v>0.04</v>
      </c>
      <c r="H9489" s="9">
        <v>0.01</v>
      </c>
      <c r="I9489" s="9">
        <v>0</v>
      </c>
      <c r="J9489" s="9">
        <v>0</v>
      </c>
      <c r="K9489" s="9">
        <v>0.05</v>
      </c>
    </row>
    <row r="9490" spans="1:11" x14ac:dyDescent="0.35">
      <c r="A9490" s="10">
        <v>13093</v>
      </c>
      <c r="B9490" s="10" t="s">
        <v>5747</v>
      </c>
      <c r="C9490" s="10" t="s">
        <v>44</v>
      </c>
      <c r="D9490" s="10">
        <v>2010</v>
      </c>
      <c r="E9490" s="10" t="s">
        <v>11</v>
      </c>
      <c r="F9490" s="10" t="s">
        <v>5626</v>
      </c>
      <c r="G9490" s="10">
        <v>0</v>
      </c>
      <c r="H9490" s="10">
        <v>0</v>
      </c>
      <c r="I9490" s="10">
        <v>0.05</v>
      </c>
      <c r="J9490" s="10">
        <v>0</v>
      </c>
      <c r="K9490" s="10">
        <v>0.05</v>
      </c>
    </row>
    <row r="9491" spans="1:11" x14ac:dyDescent="0.35">
      <c r="A9491" s="9">
        <v>13094</v>
      </c>
      <c r="B9491" s="9" t="s">
        <v>5748</v>
      </c>
      <c r="C9491" s="9" t="s">
        <v>56</v>
      </c>
      <c r="D9491" s="9">
        <v>2014</v>
      </c>
      <c r="E9491" s="9" t="s">
        <v>4</v>
      </c>
      <c r="F9491" s="9" t="s">
        <v>75</v>
      </c>
      <c r="G9491" s="9">
        <v>0</v>
      </c>
      <c r="H9491" s="9">
        <v>0</v>
      </c>
      <c r="I9491" s="9">
        <v>0.05</v>
      </c>
      <c r="J9491" s="9">
        <v>0</v>
      </c>
      <c r="K9491" s="9">
        <v>0.05</v>
      </c>
    </row>
    <row r="9492" spans="1:11" x14ac:dyDescent="0.35">
      <c r="A9492" s="10">
        <v>13095</v>
      </c>
      <c r="B9492" s="10" t="s">
        <v>5749</v>
      </c>
      <c r="C9492" s="10" t="s">
        <v>34</v>
      </c>
      <c r="D9492" s="10">
        <v>2006</v>
      </c>
      <c r="E9492" s="10" t="s">
        <v>9</v>
      </c>
      <c r="F9492" s="10" t="s">
        <v>2792</v>
      </c>
      <c r="G9492" s="10">
        <v>0</v>
      </c>
      <c r="H9492" s="10">
        <v>0</v>
      </c>
      <c r="I9492" s="10">
        <v>0.05</v>
      </c>
      <c r="J9492" s="10">
        <v>0</v>
      </c>
      <c r="K9492" s="10">
        <v>0.05</v>
      </c>
    </row>
    <row r="9493" spans="1:11" x14ac:dyDescent="0.35">
      <c r="A9493" s="9">
        <v>13096</v>
      </c>
      <c r="B9493" s="9" t="s">
        <v>5750</v>
      </c>
      <c r="C9493" s="9" t="s">
        <v>149</v>
      </c>
      <c r="D9493" s="9">
        <v>2002</v>
      </c>
      <c r="E9493" s="9" t="s">
        <v>10</v>
      </c>
      <c r="F9493" s="9" t="s">
        <v>38</v>
      </c>
      <c r="G9493" s="9">
        <v>0</v>
      </c>
      <c r="H9493" s="9">
        <v>0</v>
      </c>
      <c r="I9493" s="9">
        <v>0.05</v>
      </c>
      <c r="J9493" s="9">
        <v>0</v>
      </c>
      <c r="K9493" s="9">
        <v>0.05</v>
      </c>
    </row>
    <row r="9494" spans="1:11" x14ac:dyDescent="0.35">
      <c r="A9494" s="10">
        <v>13097</v>
      </c>
      <c r="B9494" s="10" t="s">
        <v>5751</v>
      </c>
      <c r="C9494" s="10" t="s">
        <v>102</v>
      </c>
      <c r="D9494" s="10">
        <v>2016</v>
      </c>
      <c r="E9494" s="10" t="s">
        <v>4</v>
      </c>
      <c r="F9494" s="10" t="s">
        <v>690</v>
      </c>
      <c r="G9494" s="10">
        <v>0.01</v>
      </c>
      <c r="H9494" s="10">
        <v>0.03</v>
      </c>
      <c r="I9494" s="10">
        <v>0</v>
      </c>
      <c r="J9494" s="10">
        <v>0.01</v>
      </c>
      <c r="K9494" s="10">
        <v>0.05</v>
      </c>
    </row>
    <row r="9495" spans="1:11" x14ac:dyDescent="0.35">
      <c r="A9495" s="9">
        <v>13098</v>
      </c>
      <c r="B9495" s="9" t="s">
        <v>2894</v>
      </c>
      <c r="C9495" s="9" t="s">
        <v>56</v>
      </c>
      <c r="D9495" s="9">
        <v>2012</v>
      </c>
      <c r="E9495" s="9" t="s">
        <v>3</v>
      </c>
      <c r="F9495" s="9" t="s">
        <v>84</v>
      </c>
      <c r="G9495" s="9">
        <v>0.02</v>
      </c>
      <c r="H9495" s="9">
        <v>0.02</v>
      </c>
      <c r="I9495" s="9">
        <v>0</v>
      </c>
      <c r="J9495" s="9">
        <v>0.01</v>
      </c>
      <c r="K9495" s="9">
        <v>0.05</v>
      </c>
    </row>
    <row r="9496" spans="1:11" x14ac:dyDescent="0.35">
      <c r="A9496" s="10">
        <v>13099</v>
      </c>
      <c r="B9496" s="10" t="s">
        <v>5752</v>
      </c>
      <c r="C9496" s="10" t="s">
        <v>34</v>
      </c>
      <c r="D9496" s="10">
        <v>2006</v>
      </c>
      <c r="E9496" s="10" t="s">
        <v>10</v>
      </c>
      <c r="F9496" s="10" t="s">
        <v>38</v>
      </c>
      <c r="G9496" s="10">
        <v>0</v>
      </c>
      <c r="H9496" s="10">
        <v>0</v>
      </c>
      <c r="I9496" s="10">
        <v>0.05</v>
      </c>
      <c r="J9496" s="10">
        <v>0</v>
      </c>
      <c r="K9496" s="10">
        <v>0.05</v>
      </c>
    </row>
    <row r="9497" spans="1:11" x14ac:dyDescent="0.35">
      <c r="A9497" s="9">
        <v>13100</v>
      </c>
      <c r="B9497" s="9" t="s">
        <v>1328</v>
      </c>
      <c r="C9497" s="9" t="s">
        <v>42</v>
      </c>
      <c r="D9497" s="9">
        <v>2009</v>
      </c>
      <c r="E9497" s="9" t="s">
        <v>8</v>
      </c>
      <c r="F9497" s="9" t="s">
        <v>194</v>
      </c>
      <c r="G9497" s="9">
        <v>0.04</v>
      </c>
      <c r="H9497" s="9">
        <v>0</v>
      </c>
      <c r="I9497" s="9">
        <v>0</v>
      </c>
      <c r="J9497" s="9">
        <v>0</v>
      </c>
      <c r="K9497" s="9">
        <v>0.05</v>
      </c>
    </row>
    <row r="9498" spans="1:11" x14ac:dyDescent="0.35">
      <c r="A9498" s="10">
        <v>13101</v>
      </c>
      <c r="B9498" s="10" t="s">
        <v>5753</v>
      </c>
      <c r="C9498" s="10" t="s">
        <v>49</v>
      </c>
      <c r="D9498" s="10">
        <v>2008</v>
      </c>
      <c r="E9498" s="10" t="s">
        <v>3</v>
      </c>
      <c r="F9498" s="10" t="s">
        <v>3672</v>
      </c>
      <c r="G9498" s="10">
        <v>0.05</v>
      </c>
      <c r="H9498" s="10">
        <v>0</v>
      </c>
      <c r="I9498" s="10">
        <v>0</v>
      </c>
      <c r="J9498" s="10">
        <v>0</v>
      </c>
      <c r="K9498" s="10">
        <v>0.05</v>
      </c>
    </row>
    <row r="9499" spans="1:11" x14ac:dyDescent="0.35">
      <c r="A9499" s="9">
        <v>13102</v>
      </c>
      <c r="B9499" s="9" t="s">
        <v>981</v>
      </c>
      <c r="C9499" s="9" t="s">
        <v>94</v>
      </c>
      <c r="D9499" s="9">
        <v>2016</v>
      </c>
      <c r="E9499" s="9" t="s">
        <v>2</v>
      </c>
      <c r="F9499" s="9" t="s">
        <v>61</v>
      </c>
      <c r="G9499" s="9">
        <v>0.01</v>
      </c>
      <c r="H9499" s="9">
        <v>0.03</v>
      </c>
      <c r="I9499" s="9">
        <v>0</v>
      </c>
      <c r="J9499" s="9">
        <v>0.01</v>
      </c>
      <c r="K9499" s="9">
        <v>0.05</v>
      </c>
    </row>
    <row r="9500" spans="1:11" x14ac:dyDescent="0.35">
      <c r="A9500" s="10">
        <v>13103</v>
      </c>
      <c r="B9500" s="10" t="s">
        <v>5754</v>
      </c>
      <c r="C9500" s="10" t="s">
        <v>36</v>
      </c>
      <c r="D9500" s="10">
        <v>2003</v>
      </c>
      <c r="E9500" s="10" t="s">
        <v>9</v>
      </c>
      <c r="F9500" s="10" t="s">
        <v>839</v>
      </c>
      <c r="G9500" s="10">
        <v>0.04</v>
      </c>
      <c r="H9500" s="10">
        <v>0.01</v>
      </c>
      <c r="I9500" s="10">
        <v>0</v>
      </c>
      <c r="J9500" s="10">
        <v>0</v>
      </c>
      <c r="K9500" s="10">
        <v>0.05</v>
      </c>
    </row>
    <row r="9501" spans="1:11" x14ac:dyDescent="0.35">
      <c r="A9501" s="9">
        <v>13104</v>
      </c>
      <c r="B9501" s="9" t="s">
        <v>5755</v>
      </c>
      <c r="C9501" s="9" t="s">
        <v>34</v>
      </c>
      <c r="D9501" s="9">
        <v>2005</v>
      </c>
      <c r="E9501" s="9" t="s">
        <v>7</v>
      </c>
      <c r="F9501" s="9" t="s">
        <v>61</v>
      </c>
      <c r="G9501" s="9">
        <v>0</v>
      </c>
      <c r="H9501" s="9">
        <v>0</v>
      </c>
      <c r="I9501" s="9">
        <v>0.05</v>
      </c>
      <c r="J9501" s="9">
        <v>0</v>
      </c>
      <c r="K9501" s="9">
        <v>0.05</v>
      </c>
    </row>
    <row r="9502" spans="1:11" x14ac:dyDescent="0.35">
      <c r="A9502" s="10">
        <v>13105</v>
      </c>
      <c r="B9502" s="10" t="s">
        <v>119</v>
      </c>
      <c r="C9502" s="10" t="s">
        <v>94</v>
      </c>
      <c r="D9502" s="10">
        <v>2014</v>
      </c>
      <c r="E9502" s="10" t="s">
        <v>9</v>
      </c>
      <c r="F9502" s="10" t="s">
        <v>120</v>
      </c>
      <c r="G9502" s="10">
        <v>0</v>
      </c>
      <c r="H9502" s="10">
        <v>0.04</v>
      </c>
      <c r="I9502" s="10">
        <v>0</v>
      </c>
      <c r="J9502" s="10">
        <v>0.01</v>
      </c>
      <c r="K9502" s="10">
        <v>0.05</v>
      </c>
    </row>
    <row r="9503" spans="1:11" x14ac:dyDescent="0.35">
      <c r="A9503" s="9">
        <v>13106</v>
      </c>
      <c r="B9503" s="9" t="s">
        <v>3648</v>
      </c>
      <c r="C9503" s="9" t="s">
        <v>39</v>
      </c>
      <c r="D9503" s="9">
        <v>2004</v>
      </c>
      <c r="E9503" s="9" t="s">
        <v>9</v>
      </c>
      <c r="F9503" s="9" t="s">
        <v>114</v>
      </c>
      <c r="G9503" s="9">
        <v>0.04</v>
      </c>
      <c r="H9503" s="9">
        <v>0.01</v>
      </c>
      <c r="I9503" s="9">
        <v>0</v>
      </c>
      <c r="J9503" s="9">
        <v>0</v>
      </c>
      <c r="K9503" s="9">
        <v>0.05</v>
      </c>
    </row>
    <row r="9504" spans="1:11" x14ac:dyDescent="0.35">
      <c r="A9504" s="10">
        <v>13107</v>
      </c>
      <c r="B9504" s="10" t="s">
        <v>5756</v>
      </c>
      <c r="C9504" s="10" t="s">
        <v>42</v>
      </c>
      <c r="D9504" s="10">
        <v>2009</v>
      </c>
      <c r="E9504" s="10" t="s">
        <v>12</v>
      </c>
      <c r="F9504" s="10" t="s">
        <v>75</v>
      </c>
      <c r="G9504" s="10">
        <v>0</v>
      </c>
      <c r="H9504" s="10">
        <v>0</v>
      </c>
      <c r="I9504" s="10">
        <v>0.05</v>
      </c>
      <c r="J9504" s="10">
        <v>0</v>
      </c>
      <c r="K9504" s="10">
        <v>0.05</v>
      </c>
    </row>
    <row r="9505" spans="1:11" x14ac:dyDescent="0.35">
      <c r="A9505" s="9">
        <v>13108</v>
      </c>
      <c r="B9505" s="9" t="s">
        <v>4088</v>
      </c>
      <c r="C9505" s="9" t="s">
        <v>183</v>
      </c>
      <c r="D9505" s="9">
        <v>2013</v>
      </c>
      <c r="E9505" s="9" t="s">
        <v>2</v>
      </c>
      <c r="F9505" s="9" t="s">
        <v>75</v>
      </c>
      <c r="G9505" s="9">
        <v>0.04</v>
      </c>
      <c r="H9505" s="9">
        <v>0.01</v>
      </c>
      <c r="I9505" s="9">
        <v>0</v>
      </c>
      <c r="J9505" s="9">
        <v>0</v>
      </c>
      <c r="K9505" s="9">
        <v>0.05</v>
      </c>
    </row>
    <row r="9506" spans="1:11" x14ac:dyDescent="0.35">
      <c r="A9506" s="10">
        <v>13109</v>
      </c>
      <c r="B9506" s="10" t="s">
        <v>5499</v>
      </c>
      <c r="C9506" s="10" t="s">
        <v>149</v>
      </c>
      <c r="D9506" s="10">
        <v>2002</v>
      </c>
      <c r="E9506" s="10" t="s">
        <v>1</v>
      </c>
      <c r="F9506" s="10" t="s">
        <v>38</v>
      </c>
      <c r="G9506" s="10">
        <v>0.04</v>
      </c>
      <c r="H9506" s="10">
        <v>0.01</v>
      </c>
      <c r="I9506" s="10">
        <v>0</v>
      </c>
      <c r="J9506" s="10">
        <v>0</v>
      </c>
      <c r="K9506" s="10">
        <v>0.05</v>
      </c>
    </row>
    <row r="9507" spans="1:11" x14ac:dyDescent="0.35">
      <c r="A9507" s="9">
        <v>13110</v>
      </c>
      <c r="B9507" s="9" t="s">
        <v>4697</v>
      </c>
      <c r="C9507" s="9" t="s">
        <v>69</v>
      </c>
      <c r="D9507" s="9">
        <v>2011</v>
      </c>
      <c r="E9507" s="9" t="s">
        <v>1</v>
      </c>
      <c r="F9507" s="9" t="s">
        <v>1161</v>
      </c>
      <c r="G9507" s="9">
        <v>0</v>
      </c>
      <c r="H9507" s="9">
        <v>0.04</v>
      </c>
      <c r="I9507" s="9">
        <v>0</v>
      </c>
      <c r="J9507" s="9">
        <v>0.01</v>
      </c>
      <c r="K9507" s="9">
        <v>0.05</v>
      </c>
    </row>
    <row r="9508" spans="1:11" x14ac:dyDescent="0.35">
      <c r="A9508" s="10">
        <v>13111</v>
      </c>
      <c r="B9508" s="10" t="s">
        <v>5757</v>
      </c>
      <c r="C9508" s="10" t="s">
        <v>34</v>
      </c>
      <c r="D9508" s="10">
        <v>2006</v>
      </c>
      <c r="E9508" s="10" t="s">
        <v>3</v>
      </c>
      <c r="F9508" s="10" t="s">
        <v>46</v>
      </c>
      <c r="G9508" s="10">
        <v>0.02</v>
      </c>
      <c r="H9508" s="10">
        <v>0.01</v>
      </c>
      <c r="I9508" s="10">
        <v>0.01</v>
      </c>
      <c r="J9508" s="10">
        <v>0</v>
      </c>
      <c r="K9508" s="10">
        <v>0.05</v>
      </c>
    </row>
    <row r="9509" spans="1:11" x14ac:dyDescent="0.35">
      <c r="A9509" s="9">
        <v>13112</v>
      </c>
      <c r="B9509" s="9" t="s">
        <v>5758</v>
      </c>
      <c r="C9509" s="9" t="s">
        <v>146</v>
      </c>
      <c r="D9509" s="9">
        <v>2000</v>
      </c>
      <c r="E9509" s="9" t="s">
        <v>2</v>
      </c>
      <c r="F9509" s="9" t="s">
        <v>444</v>
      </c>
      <c r="G9509" s="9">
        <v>0.04</v>
      </c>
      <c r="H9509" s="9">
        <v>0.01</v>
      </c>
      <c r="I9509" s="9">
        <v>0</v>
      </c>
      <c r="J9509" s="9">
        <v>0</v>
      </c>
      <c r="K9509" s="9">
        <v>0.05</v>
      </c>
    </row>
    <row r="9510" spans="1:11" x14ac:dyDescent="0.35">
      <c r="A9510" s="10">
        <v>13113</v>
      </c>
      <c r="B9510" s="10" t="s">
        <v>5759</v>
      </c>
      <c r="C9510" s="10" t="s">
        <v>49</v>
      </c>
      <c r="D9510" s="10">
        <v>2011</v>
      </c>
      <c r="E9510" s="10" t="s">
        <v>4</v>
      </c>
      <c r="F9510" s="10" t="s">
        <v>134</v>
      </c>
      <c r="G9510" s="10">
        <v>0</v>
      </c>
      <c r="H9510" s="10">
        <v>0</v>
      </c>
      <c r="I9510" s="10">
        <v>0.05</v>
      </c>
      <c r="J9510" s="10">
        <v>0</v>
      </c>
      <c r="K9510" s="10">
        <v>0.05</v>
      </c>
    </row>
    <row r="9511" spans="1:11" x14ac:dyDescent="0.35">
      <c r="A9511" s="9">
        <v>13114</v>
      </c>
      <c r="B9511" s="9" t="s">
        <v>5760</v>
      </c>
      <c r="C9511" s="9" t="s">
        <v>146</v>
      </c>
      <c r="D9511" s="9">
        <v>1999</v>
      </c>
      <c r="E9511" s="9" t="s">
        <v>1</v>
      </c>
      <c r="F9511" s="9" t="s">
        <v>50</v>
      </c>
      <c r="G9511" s="9">
        <v>0.04</v>
      </c>
      <c r="H9511" s="9">
        <v>0.01</v>
      </c>
      <c r="I9511" s="9">
        <v>0</v>
      </c>
      <c r="J9511" s="9">
        <v>0</v>
      </c>
      <c r="K9511" s="9">
        <v>0.05</v>
      </c>
    </row>
    <row r="9512" spans="1:11" x14ac:dyDescent="0.35">
      <c r="A9512" s="10">
        <v>13115</v>
      </c>
      <c r="B9512" s="10" t="s">
        <v>5761</v>
      </c>
      <c r="C9512" s="10" t="s">
        <v>146</v>
      </c>
      <c r="D9512" s="10">
        <v>2000</v>
      </c>
      <c r="E9512" s="10" t="s">
        <v>4</v>
      </c>
      <c r="F9512" s="10" t="s">
        <v>402</v>
      </c>
      <c r="G9512" s="10">
        <v>0.04</v>
      </c>
      <c r="H9512" s="10">
        <v>0.01</v>
      </c>
      <c r="I9512" s="10">
        <v>0</v>
      </c>
      <c r="J9512" s="10">
        <v>0</v>
      </c>
      <c r="K9512" s="10">
        <v>0.05</v>
      </c>
    </row>
    <row r="9513" spans="1:11" x14ac:dyDescent="0.35">
      <c r="A9513" s="9">
        <v>13116</v>
      </c>
      <c r="B9513" s="9" t="s">
        <v>5762</v>
      </c>
      <c r="C9513" s="9" t="s">
        <v>146</v>
      </c>
      <c r="D9513" s="9">
        <v>1997</v>
      </c>
      <c r="E9513" s="9" t="s">
        <v>10</v>
      </c>
      <c r="F9513" s="9" t="s">
        <v>184</v>
      </c>
      <c r="G9513" s="9">
        <v>0.04</v>
      </c>
      <c r="H9513" s="9">
        <v>0.01</v>
      </c>
      <c r="I9513" s="9">
        <v>0</v>
      </c>
      <c r="J9513" s="9">
        <v>0</v>
      </c>
      <c r="K9513" s="9">
        <v>0.05</v>
      </c>
    </row>
    <row r="9514" spans="1:11" x14ac:dyDescent="0.35">
      <c r="A9514" s="10">
        <v>13117</v>
      </c>
      <c r="B9514" s="10" t="s">
        <v>5763</v>
      </c>
      <c r="C9514" s="10" t="s">
        <v>146</v>
      </c>
      <c r="D9514" s="10">
        <v>1999</v>
      </c>
      <c r="E9514" s="10" t="s">
        <v>10</v>
      </c>
      <c r="F9514" s="10" t="s">
        <v>127</v>
      </c>
      <c r="G9514" s="10">
        <v>0.04</v>
      </c>
      <c r="H9514" s="10">
        <v>0.01</v>
      </c>
      <c r="I9514" s="10">
        <v>0</v>
      </c>
      <c r="J9514" s="10">
        <v>0</v>
      </c>
      <c r="K9514" s="10">
        <v>0.05</v>
      </c>
    </row>
    <row r="9515" spans="1:11" x14ac:dyDescent="0.35">
      <c r="A9515" s="9">
        <v>13118</v>
      </c>
      <c r="B9515" s="9" t="s">
        <v>5764</v>
      </c>
      <c r="C9515" s="9" t="s">
        <v>146</v>
      </c>
      <c r="D9515" s="9">
        <v>1998</v>
      </c>
      <c r="E9515" s="9" t="s">
        <v>2</v>
      </c>
      <c r="F9515" s="9" t="s">
        <v>225</v>
      </c>
      <c r="G9515" s="9">
        <v>0.04</v>
      </c>
      <c r="H9515" s="9">
        <v>0.01</v>
      </c>
      <c r="I9515" s="9">
        <v>0</v>
      </c>
      <c r="J9515" s="9">
        <v>0</v>
      </c>
      <c r="K9515" s="9">
        <v>0.05</v>
      </c>
    </row>
    <row r="9516" spans="1:11" x14ac:dyDescent="0.35">
      <c r="A9516" s="10">
        <v>13119</v>
      </c>
      <c r="B9516" s="10" t="s">
        <v>5765</v>
      </c>
      <c r="C9516" s="10" t="s">
        <v>49</v>
      </c>
      <c r="D9516" s="10">
        <v>2007</v>
      </c>
      <c r="E9516" s="10" t="s">
        <v>6</v>
      </c>
      <c r="F9516" s="10" t="s">
        <v>511</v>
      </c>
      <c r="G9516" s="10">
        <v>0</v>
      </c>
      <c r="H9516" s="10">
        <v>0</v>
      </c>
      <c r="I9516" s="10">
        <v>0.05</v>
      </c>
      <c r="J9516" s="10">
        <v>0</v>
      </c>
      <c r="K9516" s="10">
        <v>0.05</v>
      </c>
    </row>
    <row r="9517" spans="1:11" x14ac:dyDescent="0.35">
      <c r="A9517" s="9">
        <v>13120</v>
      </c>
      <c r="B9517" s="9" t="s">
        <v>5766</v>
      </c>
      <c r="C9517" s="9" t="s">
        <v>34</v>
      </c>
      <c r="D9517" s="9">
        <v>2007</v>
      </c>
      <c r="E9517" s="9" t="s">
        <v>6</v>
      </c>
      <c r="F9517" s="9" t="s">
        <v>4902</v>
      </c>
      <c r="G9517" s="9">
        <v>0</v>
      </c>
      <c r="H9517" s="9">
        <v>0</v>
      </c>
      <c r="I9517" s="9">
        <v>0.05</v>
      </c>
      <c r="J9517" s="9">
        <v>0</v>
      </c>
      <c r="K9517" s="9">
        <v>0.05</v>
      </c>
    </row>
    <row r="9518" spans="1:11" x14ac:dyDescent="0.35">
      <c r="A9518" s="10">
        <v>13121</v>
      </c>
      <c r="B9518" s="10" t="s">
        <v>5767</v>
      </c>
      <c r="C9518" s="10" t="s">
        <v>69</v>
      </c>
      <c r="D9518" s="10">
        <v>2009</v>
      </c>
      <c r="E9518" s="10" t="s">
        <v>1</v>
      </c>
      <c r="F9518" s="10" t="s">
        <v>111</v>
      </c>
      <c r="G9518" s="10">
        <v>0</v>
      </c>
      <c r="H9518" s="10">
        <v>0</v>
      </c>
      <c r="I9518" s="10">
        <v>0.05</v>
      </c>
      <c r="J9518" s="10">
        <v>0</v>
      </c>
      <c r="K9518" s="10">
        <v>0.05</v>
      </c>
    </row>
    <row r="9519" spans="1:11" x14ac:dyDescent="0.35">
      <c r="A9519" s="9">
        <v>13122</v>
      </c>
      <c r="B9519" s="9" t="s">
        <v>5768</v>
      </c>
      <c r="C9519" s="9" t="s">
        <v>39</v>
      </c>
      <c r="D9519" s="9">
        <v>2003</v>
      </c>
      <c r="E9519" s="9" t="s">
        <v>4</v>
      </c>
      <c r="F9519" s="9" t="s">
        <v>200</v>
      </c>
      <c r="G9519" s="9">
        <v>0.04</v>
      </c>
      <c r="H9519" s="9">
        <v>0.01</v>
      </c>
      <c r="I9519" s="9">
        <v>0</v>
      </c>
      <c r="J9519" s="9">
        <v>0</v>
      </c>
      <c r="K9519" s="9">
        <v>0.05</v>
      </c>
    </row>
    <row r="9520" spans="1:11" x14ac:dyDescent="0.35">
      <c r="A9520" s="10">
        <v>13123</v>
      </c>
      <c r="B9520" s="10" t="s">
        <v>5769</v>
      </c>
      <c r="C9520" s="10" t="s">
        <v>47</v>
      </c>
      <c r="D9520" s="10">
        <v>1995</v>
      </c>
      <c r="E9520" s="10" t="s">
        <v>1</v>
      </c>
      <c r="F9520" s="10" t="s">
        <v>75</v>
      </c>
      <c r="G9520" s="10">
        <v>0</v>
      </c>
      <c r="H9520" s="10">
        <v>0</v>
      </c>
      <c r="I9520" s="10">
        <v>0.05</v>
      </c>
      <c r="J9520" s="10">
        <v>0</v>
      </c>
      <c r="K9520" s="10">
        <v>0.05</v>
      </c>
    </row>
    <row r="9521" spans="1:11" x14ac:dyDescent="0.35">
      <c r="A9521" s="9">
        <v>13124</v>
      </c>
      <c r="B9521" s="9" t="s">
        <v>5770</v>
      </c>
      <c r="C9521" s="9" t="s">
        <v>42</v>
      </c>
      <c r="D9521" s="9">
        <v>2009</v>
      </c>
      <c r="E9521" s="9" t="s">
        <v>1</v>
      </c>
      <c r="F9521" s="9" t="s">
        <v>4351</v>
      </c>
      <c r="G9521" s="9">
        <v>0</v>
      </c>
      <c r="H9521" s="9">
        <v>0.04</v>
      </c>
      <c r="I9521" s="9">
        <v>0</v>
      </c>
      <c r="J9521" s="9">
        <v>0.01</v>
      </c>
      <c r="K9521" s="9">
        <v>0.05</v>
      </c>
    </row>
    <row r="9522" spans="1:11" x14ac:dyDescent="0.35">
      <c r="A9522" s="10">
        <v>13125</v>
      </c>
      <c r="B9522" s="10" t="s">
        <v>5738</v>
      </c>
      <c r="C9522" s="10" t="s">
        <v>102</v>
      </c>
      <c r="D9522" s="10">
        <v>2015</v>
      </c>
      <c r="E9522" s="10" t="s">
        <v>11</v>
      </c>
      <c r="F9522" s="10" t="s">
        <v>633</v>
      </c>
      <c r="G9522" s="10">
        <v>0</v>
      </c>
      <c r="H9522" s="10">
        <v>0</v>
      </c>
      <c r="I9522" s="10">
        <v>0.05</v>
      </c>
      <c r="J9522" s="10">
        <v>0</v>
      </c>
      <c r="K9522" s="10">
        <v>0.05</v>
      </c>
    </row>
    <row r="9523" spans="1:11" x14ac:dyDescent="0.35">
      <c r="A9523" s="9">
        <v>13126</v>
      </c>
      <c r="B9523" s="9" t="s">
        <v>3780</v>
      </c>
      <c r="C9523" s="9" t="s">
        <v>55</v>
      </c>
      <c r="D9523" s="9">
        <v>2015</v>
      </c>
      <c r="E9523" s="9" t="s">
        <v>9</v>
      </c>
      <c r="F9523" s="9" t="s">
        <v>1142</v>
      </c>
      <c r="G9523" s="9">
        <v>0.02</v>
      </c>
      <c r="H9523" s="9">
        <v>0.02</v>
      </c>
      <c r="I9523" s="9">
        <v>0</v>
      </c>
      <c r="J9523" s="9">
        <v>0</v>
      </c>
      <c r="K9523" s="9">
        <v>0.05</v>
      </c>
    </row>
    <row r="9524" spans="1:11" x14ac:dyDescent="0.35">
      <c r="A9524" s="10">
        <v>13127</v>
      </c>
      <c r="B9524" s="10" t="s">
        <v>5771</v>
      </c>
      <c r="C9524" s="10" t="s">
        <v>72</v>
      </c>
      <c r="D9524" s="10">
        <v>1999</v>
      </c>
      <c r="E9524" s="10" t="s">
        <v>9</v>
      </c>
      <c r="F9524" s="10" t="s">
        <v>5772</v>
      </c>
      <c r="G9524" s="10">
        <v>0.03</v>
      </c>
      <c r="H9524" s="10">
        <v>0.02</v>
      </c>
      <c r="I9524" s="10">
        <v>0</v>
      </c>
      <c r="J9524" s="10">
        <v>0</v>
      </c>
      <c r="K9524" s="10">
        <v>0.05</v>
      </c>
    </row>
    <row r="9525" spans="1:11" x14ac:dyDescent="0.35">
      <c r="A9525" s="9">
        <v>13128</v>
      </c>
      <c r="B9525" s="9" t="s">
        <v>5773</v>
      </c>
      <c r="C9525" s="9" t="s">
        <v>69</v>
      </c>
      <c r="D9525" s="9">
        <v>2013</v>
      </c>
      <c r="E9525" s="9" t="s">
        <v>1</v>
      </c>
      <c r="F9525" s="9" t="s">
        <v>111</v>
      </c>
      <c r="G9525" s="9">
        <v>0</v>
      </c>
      <c r="H9525" s="9">
        <v>0</v>
      </c>
      <c r="I9525" s="9">
        <v>0.05</v>
      </c>
      <c r="J9525" s="9">
        <v>0</v>
      </c>
      <c r="K9525" s="9">
        <v>0.05</v>
      </c>
    </row>
    <row r="9526" spans="1:11" x14ac:dyDescent="0.35">
      <c r="A9526" s="10">
        <v>13129</v>
      </c>
      <c r="B9526" s="10" t="s">
        <v>763</v>
      </c>
      <c r="C9526" s="10" t="s">
        <v>94</v>
      </c>
      <c r="D9526" s="10">
        <v>2009</v>
      </c>
      <c r="E9526" s="10" t="s">
        <v>3</v>
      </c>
      <c r="F9526" s="10" t="s">
        <v>62</v>
      </c>
      <c r="G9526" s="10">
        <v>0</v>
      </c>
      <c r="H9526" s="10">
        <v>0.04</v>
      </c>
      <c r="I9526" s="10">
        <v>0</v>
      </c>
      <c r="J9526" s="10">
        <v>0.01</v>
      </c>
      <c r="K9526" s="10">
        <v>0.05</v>
      </c>
    </row>
    <row r="9527" spans="1:11" x14ac:dyDescent="0.35">
      <c r="A9527" s="9">
        <v>13130</v>
      </c>
      <c r="B9527" s="9" t="s">
        <v>5774</v>
      </c>
      <c r="C9527" s="9" t="s">
        <v>49</v>
      </c>
      <c r="D9527" s="9">
        <v>2012</v>
      </c>
      <c r="E9527" s="9" t="s">
        <v>9</v>
      </c>
      <c r="F9527" s="9" t="s">
        <v>75</v>
      </c>
      <c r="G9527" s="9">
        <v>0</v>
      </c>
      <c r="H9527" s="9">
        <v>0</v>
      </c>
      <c r="I9527" s="9">
        <v>0.05</v>
      </c>
      <c r="J9527" s="9">
        <v>0</v>
      </c>
      <c r="K9527" s="9">
        <v>0.05</v>
      </c>
    </row>
    <row r="9528" spans="1:11" x14ac:dyDescent="0.35">
      <c r="A9528" s="10">
        <v>13131</v>
      </c>
      <c r="B9528" s="10" t="s">
        <v>5775</v>
      </c>
      <c r="C9528" s="10" t="s">
        <v>36</v>
      </c>
      <c r="D9528" s="10">
        <v>2003</v>
      </c>
      <c r="E9528" s="10" t="s">
        <v>9</v>
      </c>
      <c r="F9528" s="10" t="s">
        <v>998</v>
      </c>
      <c r="G9528" s="10">
        <v>0.04</v>
      </c>
      <c r="H9528" s="10">
        <v>0.01</v>
      </c>
      <c r="I9528" s="10">
        <v>0</v>
      </c>
      <c r="J9528" s="10">
        <v>0</v>
      </c>
      <c r="K9528" s="10">
        <v>0.05</v>
      </c>
    </row>
    <row r="9529" spans="1:11" x14ac:dyDescent="0.35">
      <c r="A9529" s="9">
        <v>13132</v>
      </c>
      <c r="B9529" s="9" t="s">
        <v>5776</v>
      </c>
      <c r="C9529" s="9" t="s">
        <v>42</v>
      </c>
      <c r="D9529" s="9">
        <v>2007</v>
      </c>
      <c r="E9529" s="9" t="s">
        <v>11</v>
      </c>
      <c r="F9529" s="9" t="s">
        <v>815</v>
      </c>
      <c r="G9529" s="9">
        <v>0.04</v>
      </c>
      <c r="H9529" s="9">
        <v>0</v>
      </c>
      <c r="I9529" s="9">
        <v>0</v>
      </c>
      <c r="J9529" s="9">
        <v>0</v>
      </c>
      <c r="K9529" s="9">
        <v>0.05</v>
      </c>
    </row>
    <row r="9530" spans="1:11" x14ac:dyDescent="0.35">
      <c r="A9530" s="10">
        <v>13133</v>
      </c>
      <c r="B9530" s="10" t="s">
        <v>289</v>
      </c>
      <c r="C9530" s="10" t="s">
        <v>56</v>
      </c>
      <c r="D9530" s="10">
        <v>2013</v>
      </c>
      <c r="E9530" s="10" t="s">
        <v>4</v>
      </c>
      <c r="F9530" s="10" t="s">
        <v>174</v>
      </c>
      <c r="G9530" s="10">
        <v>0</v>
      </c>
      <c r="H9530" s="10">
        <v>0</v>
      </c>
      <c r="I9530" s="10">
        <v>0.05</v>
      </c>
      <c r="J9530" s="10">
        <v>0</v>
      </c>
      <c r="K9530" s="10">
        <v>0.05</v>
      </c>
    </row>
    <row r="9531" spans="1:11" x14ac:dyDescent="0.35">
      <c r="A9531" s="9">
        <v>13134</v>
      </c>
      <c r="B9531" s="9" t="s">
        <v>5777</v>
      </c>
      <c r="C9531" s="9" t="s">
        <v>49</v>
      </c>
      <c r="D9531" s="9">
        <v>2006</v>
      </c>
      <c r="E9531" s="9" t="s">
        <v>10</v>
      </c>
      <c r="F9531" s="9" t="s">
        <v>466</v>
      </c>
      <c r="G9531" s="9">
        <v>0.05</v>
      </c>
      <c r="H9531" s="9">
        <v>0</v>
      </c>
      <c r="I9531" s="9">
        <v>0</v>
      </c>
      <c r="J9531" s="9">
        <v>0</v>
      </c>
      <c r="K9531" s="9">
        <v>0.05</v>
      </c>
    </row>
    <row r="9532" spans="1:11" x14ac:dyDescent="0.35">
      <c r="A9532" s="10">
        <v>13135</v>
      </c>
      <c r="B9532" s="10" t="s">
        <v>1465</v>
      </c>
      <c r="C9532" s="10" t="s">
        <v>149</v>
      </c>
      <c r="D9532" s="10">
        <v>2002</v>
      </c>
      <c r="E9532" s="10" t="s">
        <v>1</v>
      </c>
      <c r="F9532" s="10" t="s">
        <v>67</v>
      </c>
      <c r="G9532" s="10">
        <v>0.04</v>
      </c>
      <c r="H9532" s="10">
        <v>0.01</v>
      </c>
      <c r="I9532" s="10">
        <v>0</v>
      </c>
      <c r="J9532" s="10">
        <v>0</v>
      </c>
      <c r="K9532" s="10">
        <v>0.05</v>
      </c>
    </row>
    <row r="9533" spans="1:11" x14ac:dyDescent="0.35">
      <c r="A9533" s="9">
        <v>13136</v>
      </c>
      <c r="B9533" s="9" t="s">
        <v>969</v>
      </c>
      <c r="C9533" s="9" t="s">
        <v>94</v>
      </c>
      <c r="D9533" s="9">
        <v>2010</v>
      </c>
      <c r="E9533" s="9" t="s">
        <v>7</v>
      </c>
      <c r="F9533" s="9" t="s">
        <v>3560</v>
      </c>
      <c r="G9533" s="9">
        <v>0</v>
      </c>
      <c r="H9533" s="9">
        <v>0.04</v>
      </c>
      <c r="I9533" s="9">
        <v>0</v>
      </c>
      <c r="J9533" s="9">
        <v>0.01</v>
      </c>
      <c r="K9533" s="9">
        <v>0.05</v>
      </c>
    </row>
    <row r="9534" spans="1:11" x14ac:dyDescent="0.35">
      <c r="A9534" s="10">
        <v>13137</v>
      </c>
      <c r="B9534" s="10" t="s">
        <v>5778</v>
      </c>
      <c r="C9534" s="10" t="s">
        <v>49</v>
      </c>
      <c r="D9534" s="10">
        <v>2010</v>
      </c>
      <c r="E9534" s="10" t="s">
        <v>11</v>
      </c>
      <c r="F9534" s="10" t="s">
        <v>75</v>
      </c>
      <c r="G9534" s="10">
        <v>0</v>
      </c>
      <c r="H9534" s="10">
        <v>0</v>
      </c>
      <c r="I9534" s="10">
        <v>0.05</v>
      </c>
      <c r="J9534" s="10">
        <v>0</v>
      </c>
      <c r="K9534" s="10">
        <v>0.05</v>
      </c>
    </row>
    <row r="9535" spans="1:11" x14ac:dyDescent="0.35">
      <c r="A9535" s="9">
        <v>13138</v>
      </c>
      <c r="B9535" s="9" t="s">
        <v>5779</v>
      </c>
      <c r="C9535" s="9" t="s">
        <v>49</v>
      </c>
      <c r="D9535" s="9">
        <v>2008</v>
      </c>
      <c r="E9535" s="9" t="s">
        <v>2</v>
      </c>
      <c r="F9535" s="9" t="s">
        <v>45</v>
      </c>
      <c r="G9535" s="9">
        <v>0.05</v>
      </c>
      <c r="H9535" s="9">
        <v>0</v>
      </c>
      <c r="I9535" s="9">
        <v>0</v>
      </c>
      <c r="J9535" s="9">
        <v>0</v>
      </c>
      <c r="K9535" s="9">
        <v>0.05</v>
      </c>
    </row>
    <row r="9536" spans="1:11" x14ac:dyDescent="0.35">
      <c r="A9536" s="10">
        <v>13139</v>
      </c>
      <c r="B9536" s="10" t="s">
        <v>5780</v>
      </c>
      <c r="C9536" s="10" t="s">
        <v>36</v>
      </c>
      <c r="D9536" s="10">
        <v>2002</v>
      </c>
      <c r="E9536" s="10" t="s">
        <v>5</v>
      </c>
      <c r="F9536" s="10" t="s">
        <v>466</v>
      </c>
      <c r="G9536" s="10">
        <v>0.04</v>
      </c>
      <c r="H9536" s="10">
        <v>0.01</v>
      </c>
      <c r="I9536" s="10">
        <v>0</v>
      </c>
      <c r="J9536" s="10">
        <v>0</v>
      </c>
      <c r="K9536" s="10">
        <v>0.05</v>
      </c>
    </row>
    <row r="9537" spans="1:11" x14ac:dyDescent="0.35">
      <c r="A9537" s="9">
        <v>13140</v>
      </c>
      <c r="B9537" s="9" t="s">
        <v>4301</v>
      </c>
      <c r="C9537" s="9" t="s">
        <v>102</v>
      </c>
      <c r="D9537" s="9">
        <v>2015</v>
      </c>
      <c r="E9537" s="9" t="s">
        <v>9</v>
      </c>
      <c r="F9537" s="9" t="s">
        <v>91</v>
      </c>
      <c r="G9537" s="9">
        <v>0</v>
      </c>
      <c r="H9537" s="9">
        <v>0</v>
      </c>
      <c r="I9537" s="9">
        <v>0.05</v>
      </c>
      <c r="J9537" s="9">
        <v>0</v>
      </c>
      <c r="K9537" s="9">
        <v>0.05</v>
      </c>
    </row>
    <row r="9538" spans="1:11" x14ac:dyDescent="0.35">
      <c r="A9538" s="10">
        <v>13141</v>
      </c>
      <c r="B9538" s="10" t="s">
        <v>5781</v>
      </c>
      <c r="C9538" s="10" t="s">
        <v>94</v>
      </c>
      <c r="D9538" s="10">
        <v>2004</v>
      </c>
      <c r="E9538" s="10" t="s">
        <v>12</v>
      </c>
      <c r="F9538" s="10" t="s">
        <v>67</v>
      </c>
      <c r="G9538" s="10">
        <v>0.01</v>
      </c>
      <c r="H9538" s="10">
        <v>0.03</v>
      </c>
      <c r="I9538" s="10">
        <v>0</v>
      </c>
      <c r="J9538" s="10">
        <v>0.01</v>
      </c>
      <c r="K9538" s="10">
        <v>0.05</v>
      </c>
    </row>
    <row r="9539" spans="1:11" x14ac:dyDescent="0.35">
      <c r="A9539" s="9">
        <v>13142</v>
      </c>
      <c r="B9539" s="9" t="s">
        <v>5782</v>
      </c>
      <c r="C9539" s="9" t="s">
        <v>44</v>
      </c>
      <c r="D9539" s="9">
        <v>2006</v>
      </c>
      <c r="E9539" s="9" t="s">
        <v>11</v>
      </c>
      <c r="F9539" s="9" t="s">
        <v>75</v>
      </c>
      <c r="G9539" s="9">
        <v>0</v>
      </c>
      <c r="H9539" s="9">
        <v>0</v>
      </c>
      <c r="I9539" s="9">
        <v>0.05</v>
      </c>
      <c r="J9539" s="9">
        <v>0</v>
      </c>
      <c r="K9539" s="9">
        <v>0.05</v>
      </c>
    </row>
    <row r="9540" spans="1:11" x14ac:dyDescent="0.35">
      <c r="A9540" s="10">
        <v>13143</v>
      </c>
      <c r="B9540" s="10" t="s">
        <v>5783</v>
      </c>
      <c r="C9540" s="10" t="s">
        <v>47</v>
      </c>
      <c r="D9540" s="10">
        <v>1994</v>
      </c>
      <c r="E9540" s="10" t="s">
        <v>6</v>
      </c>
      <c r="F9540" s="10" t="s">
        <v>5784</v>
      </c>
      <c r="G9540" s="10">
        <v>0</v>
      </c>
      <c r="H9540" s="10">
        <v>0</v>
      </c>
      <c r="I9540" s="10">
        <v>0.05</v>
      </c>
      <c r="J9540" s="10">
        <v>0</v>
      </c>
      <c r="K9540" s="10">
        <v>0.05</v>
      </c>
    </row>
    <row r="9541" spans="1:11" x14ac:dyDescent="0.35">
      <c r="A9541" s="9">
        <v>13144</v>
      </c>
      <c r="B9541" s="9" t="s">
        <v>5785</v>
      </c>
      <c r="C9541" s="9" t="s">
        <v>44</v>
      </c>
      <c r="D9541" s="9">
        <v>2010</v>
      </c>
      <c r="E9541" s="9" t="s">
        <v>11</v>
      </c>
      <c r="F9541" s="9" t="s">
        <v>3743</v>
      </c>
      <c r="G9541" s="9">
        <v>0</v>
      </c>
      <c r="H9541" s="9">
        <v>0</v>
      </c>
      <c r="I9541" s="9">
        <v>0.05</v>
      </c>
      <c r="J9541" s="9">
        <v>0</v>
      </c>
      <c r="K9541" s="9">
        <v>0.05</v>
      </c>
    </row>
    <row r="9542" spans="1:11" x14ac:dyDescent="0.35">
      <c r="A9542" s="10">
        <v>13145</v>
      </c>
      <c r="B9542" s="10" t="s">
        <v>5786</v>
      </c>
      <c r="C9542" s="10" t="s">
        <v>49</v>
      </c>
      <c r="D9542" s="10">
        <v>2011</v>
      </c>
      <c r="E9542" s="10" t="s">
        <v>5</v>
      </c>
      <c r="F9542" s="10" t="s">
        <v>134</v>
      </c>
      <c r="G9542" s="10">
        <v>0</v>
      </c>
      <c r="H9542" s="10">
        <v>0.04</v>
      </c>
      <c r="I9542" s="10">
        <v>0</v>
      </c>
      <c r="J9542" s="10">
        <v>0.01</v>
      </c>
      <c r="K9542" s="10">
        <v>0.05</v>
      </c>
    </row>
    <row r="9543" spans="1:11" x14ac:dyDescent="0.35">
      <c r="A9543" s="9">
        <v>13146</v>
      </c>
      <c r="B9543" s="9" t="s">
        <v>5787</v>
      </c>
      <c r="C9543" s="9" t="s">
        <v>72</v>
      </c>
      <c r="D9543" s="9">
        <v>1996</v>
      </c>
      <c r="E9543" s="9" t="s">
        <v>11</v>
      </c>
      <c r="F9543" s="9" t="s">
        <v>394</v>
      </c>
      <c r="G9543" s="9">
        <v>0.03</v>
      </c>
      <c r="H9543" s="9">
        <v>0.02</v>
      </c>
      <c r="I9543" s="9">
        <v>0</v>
      </c>
      <c r="J9543" s="9">
        <v>0</v>
      </c>
      <c r="K9543" s="9">
        <v>0.05</v>
      </c>
    </row>
    <row r="9544" spans="1:11" x14ac:dyDescent="0.35">
      <c r="A9544" s="10">
        <v>13147</v>
      </c>
      <c r="B9544" s="10" t="s">
        <v>5535</v>
      </c>
      <c r="C9544" s="10" t="s">
        <v>69</v>
      </c>
      <c r="D9544" s="10">
        <v>2008</v>
      </c>
      <c r="E9544" s="10" t="s">
        <v>6</v>
      </c>
      <c r="F9544" s="10" t="s">
        <v>5081</v>
      </c>
      <c r="G9544" s="10">
        <v>0.05</v>
      </c>
      <c r="H9544" s="10">
        <v>0</v>
      </c>
      <c r="I9544" s="10">
        <v>0</v>
      </c>
      <c r="J9544" s="10">
        <v>0</v>
      </c>
      <c r="K9544" s="10">
        <v>0.05</v>
      </c>
    </row>
    <row r="9545" spans="1:11" x14ac:dyDescent="0.35">
      <c r="A9545" s="9">
        <v>13148</v>
      </c>
      <c r="B9545" s="9" t="s">
        <v>5788</v>
      </c>
      <c r="C9545" s="9" t="s">
        <v>36</v>
      </c>
      <c r="D9545" s="9">
        <v>2003</v>
      </c>
      <c r="E9545" s="9" t="s">
        <v>5</v>
      </c>
      <c r="F9545" s="9" t="s">
        <v>43</v>
      </c>
      <c r="G9545" s="9">
        <v>0.04</v>
      </c>
      <c r="H9545" s="9">
        <v>0.01</v>
      </c>
      <c r="I9545" s="9">
        <v>0</v>
      </c>
      <c r="J9545" s="9">
        <v>0</v>
      </c>
      <c r="K9545" s="9">
        <v>0.05</v>
      </c>
    </row>
    <row r="9546" spans="1:11" x14ac:dyDescent="0.35">
      <c r="A9546" s="10">
        <v>13149</v>
      </c>
      <c r="B9546" s="10" t="s">
        <v>5789</v>
      </c>
      <c r="C9546" s="10" t="s">
        <v>47</v>
      </c>
      <c r="D9546" s="10">
        <v>1993</v>
      </c>
      <c r="E9546" s="10" t="s">
        <v>1</v>
      </c>
      <c r="F9546" s="10" t="s">
        <v>5790</v>
      </c>
      <c r="G9546" s="10">
        <v>0</v>
      </c>
      <c r="H9546" s="10">
        <v>0</v>
      </c>
      <c r="I9546" s="10">
        <v>0.05</v>
      </c>
      <c r="J9546" s="10">
        <v>0</v>
      </c>
      <c r="K9546" s="10">
        <v>0.05</v>
      </c>
    </row>
    <row r="9547" spans="1:11" x14ac:dyDescent="0.35">
      <c r="A9547" s="9">
        <v>13150</v>
      </c>
      <c r="B9547" s="9" t="s">
        <v>3876</v>
      </c>
      <c r="C9547" s="9" t="s">
        <v>70</v>
      </c>
      <c r="D9547" s="9">
        <v>2014</v>
      </c>
      <c r="E9547" s="9" t="s">
        <v>9</v>
      </c>
      <c r="F9547" s="9" t="s">
        <v>111</v>
      </c>
      <c r="G9547" s="9">
        <v>0.03</v>
      </c>
      <c r="H9547" s="9">
        <v>0.02</v>
      </c>
      <c r="I9547" s="9">
        <v>0</v>
      </c>
      <c r="J9547" s="9">
        <v>0</v>
      </c>
      <c r="K9547" s="9">
        <v>0.05</v>
      </c>
    </row>
    <row r="9548" spans="1:11" x14ac:dyDescent="0.35">
      <c r="A9548" s="10">
        <v>13151</v>
      </c>
      <c r="B9548" s="10" t="s">
        <v>5791</v>
      </c>
      <c r="C9548" s="10" t="s">
        <v>34</v>
      </c>
      <c r="D9548" s="10">
        <v>2004</v>
      </c>
      <c r="E9548" s="10" t="s">
        <v>11</v>
      </c>
      <c r="F9548" s="10" t="s">
        <v>111</v>
      </c>
      <c r="G9548" s="10">
        <v>0</v>
      </c>
      <c r="H9548" s="10">
        <v>0</v>
      </c>
      <c r="I9548" s="10">
        <v>0.05</v>
      </c>
      <c r="J9548" s="10">
        <v>0</v>
      </c>
      <c r="K9548" s="10">
        <v>0.05</v>
      </c>
    </row>
    <row r="9549" spans="1:11" x14ac:dyDescent="0.35">
      <c r="A9549" s="9">
        <v>13152</v>
      </c>
      <c r="B9549" s="9" t="s">
        <v>3914</v>
      </c>
      <c r="C9549" s="9" t="s">
        <v>149</v>
      </c>
      <c r="D9549" s="9">
        <v>2005</v>
      </c>
      <c r="E9549" s="9" t="s">
        <v>2</v>
      </c>
      <c r="F9549" s="9" t="s">
        <v>589</v>
      </c>
      <c r="G9549" s="9">
        <v>0.04</v>
      </c>
      <c r="H9549" s="9">
        <v>0.01</v>
      </c>
      <c r="I9549" s="9">
        <v>0</v>
      </c>
      <c r="J9549" s="9">
        <v>0</v>
      </c>
      <c r="K9549" s="9">
        <v>0.05</v>
      </c>
    </row>
    <row r="9550" spans="1:11" x14ac:dyDescent="0.35">
      <c r="A9550" s="10">
        <v>13153</v>
      </c>
      <c r="B9550" s="10" t="s">
        <v>407</v>
      </c>
      <c r="C9550" s="10" t="s">
        <v>94</v>
      </c>
      <c r="D9550" s="10">
        <v>2006</v>
      </c>
      <c r="E9550" s="10" t="s">
        <v>3</v>
      </c>
      <c r="F9550" s="10" t="s">
        <v>61</v>
      </c>
      <c r="G9550" s="10">
        <v>0</v>
      </c>
      <c r="H9550" s="10">
        <v>0.04</v>
      </c>
      <c r="I9550" s="10">
        <v>0</v>
      </c>
      <c r="J9550" s="10">
        <v>0.01</v>
      </c>
      <c r="K9550" s="10">
        <v>0.05</v>
      </c>
    </row>
    <row r="9551" spans="1:11" x14ac:dyDescent="0.35">
      <c r="A9551" s="9">
        <v>13154</v>
      </c>
      <c r="B9551" s="9" t="s">
        <v>5792</v>
      </c>
      <c r="C9551" s="9" t="s">
        <v>44</v>
      </c>
      <c r="D9551" s="9">
        <v>2006</v>
      </c>
      <c r="E9551" s="9" t="s">
        <v>1</v>
      </c>
      <c r="F9551" s="9" t="s">
        <v>779</v>
      </c>
      <c r="G9551" s="9">
        <v>0.05</v>
      </c>
      <c r="H9551" s="9">
        <v>0</v>
      </c>
      <c r="I9551" s="9">
        <v>0</v>
      </c>
      <c r="J9551" s="9">
        <v>0</v>
      </c>
      <c r="K9551" s="9">
        <v>0.05</v>
      </c>
    </row>
    <row r="9552" spans="1:11" x14ac:dyDescent="0.35">
      <c r="A9552" s="10">
        <v>13155</v>
      </c>
      <c r="B9552" s="10" t="s">
        <v>5793</v>
      </c>
      <c r="C9552" s="10" t="s">
        <v>49</v>
      </c>
      <c r="D9552" s="10">
        <v>2008</v>
      </c>
      <c r="E9552" s="10" t="s">
        <v>2</v>
      </c>
      <c r="F9552" s="10" t="s">
        <v>50</v>
      </c>
      <c r="G9552" s="10">
        <v>0.03</v>
      </c>
      <c r="H9552" s="10">
        <v>0.01</v>
      </c>
      <c r="I9552" s="10">
        <v>0</v>
      </c>
      <c r="J9552" s="10">
        <v>0</v>
      </c>
      <c r="K9552" s="10">
        <v>0.05</v>
      </c>
    </row>
    <row r="9553" spans="1:11" x14ac:dyDescent="0.35">
      <c r="A9553" s="9">
        <v>13156</v>
      </c>
      <c r="B9553" s="9" t="s">
        <v>5794</v>
      </c>
      <c r="C9553" s="9" t="s">
        <v>42</v>
      </c>
      <c r="D9553" s="9">
        <v>2009</v>
      </c>
      <c r="E9553" s="9" t="s">
        <v>1</v>
      </c>
      <c r="F9553" s="9" t="s">
        <v>930</v>
      </c>
      <c r="G9553" s="9">
        <v>0.05</v>
      </c>
      <c r="H9553" s="9">
        <v>0</v>
      </c>
      <c r="I9553" s="9">
        <v>0</v>
      </c>
      <c r="J9553" s="9">
        <v>0</v>
      </c>
      <c r="K9553" s="9">
        <v>0.05</v>
      </c>
    </row>
    <row r="9554" spans="1:11" x14ac:dyDescent="0.35">
      <c r="A9554" s="10">
        <v>13157</v>
      </c>
      <c r="B9554" s="10" t="s">
        <v>5795</v>
      </c>
      <c r="C9554" s="10" t="s">
        <v>88</v>
      </c>
      <c r="D9554" s="10">
        <v>2012</v>
      </c>
      <c r="E9554" s="10" t="s">
        <v>9</v>
      </c>
      <c r="F9554" s="10" t="s">
        <v>89</v>
      </c>
      <c r="G9554" s="10">
        <v>0</v>
      </c>
      <c r="H9554" s="10">
        <v>0</v>
      </c>
      <c r="I9554" s="10">
        <v>0.05</v>
      </c>
      <c r="J9554" s="10">
        <v>0</v>
      </c>
      <c r="K9554" s="10">
        <v>0.05</v>
      </c>
    </row>
    <row r="9555" spans="1:11" x14ac:dyDescent="0.35">
      <c r="A9555" s="9">
        <v>13158</v>
      </c>
      <c r="B9555" s="9" t="s">
        <v>3103</v>
      </c>
      <c r="C9555" s="9" t="s">
        <v>69</v>
      </c>
      <c r="D9555" s="12" t="s">
        <v>145</v>
      </c>
      <c r="E9555" s="9" t="s">
        <v>12</v>
      </c>
      <c r="F9555" s="9" t="s">
        <v>3104</v>
      </c>
      <c r="G9555" s="9">
        <v>0</v>
      </c>
      <c r="H9555" s="9">
        <v>0.04</v>
      </c>
      <c r="I9555" s="9">
        <v>0</v>
      </c>
      <c r="J9555" s="9">
        <v>0.01</v>
      </c>
      <c r="K9555" s="9">
        <v>0.05</v>
      </c>
    </row>
    <row r="9556" spans="1:11" x14ac:dyDescent="0.35">
      <c r="A9556" s="10">
        <v>13159</v>
      </c>
      <c r="B9556" s="10" t="s">
        <v>5796</v>
      </c>
      <c r="C9556" s="10" t="s">
        <v>70</v>
      </c>
      <c r="D9556" s="10">
        <v>2012</v>
      </c>
      <c r="E9556" s="10" t="s">
        <v>1</v>
      </c>
      <c r="F9556" s="10" t="s">
        <v>40</v>
      </c>
      <c r="G9556" s="10">
        <v>0.02</v>
      </c>
      <c r="H9556" s="10">
        <v>0.02</v>
      </c>
      <c r="I9556" s="10">
        <v>0</v>
      </c>
      <c r="J9556" s="10">
        <v>0</v>
      </c>
      <c r="K9556" s="10">
        <v>0.05</v>
      </c>
    </row>
    <row r="9557" spans="1:11" x14ac:dyDescent="0.35">
      <c r="A9557" s="9">
        <v>13160</v>
      </c>
      <c r="B9557" s="9" t="s">
        <v>5797</v>
      </c>
      <c r="C9557" s="9" t="s">
        <v>44</v>
      </c>
      <c r="D9557" s="9">
        <v>2010</v>
      </c>
      <c r="E9557" s="9" t="s">
        <v>11</v>
      </c>
      <c r="F9557" s="9" t="s">
        <v>5626</v>
      </c>
      <c r="G9557" s="9">
        <v>0</v>
      </c>
      <c r="H9557" s="9">
        <v>0</v>
      </c>
      <c r="I9557" s="9">
        <v>0.05</v>
      </c>
      <c r="J9557" s="9">
        <v>0</v>
      </c>
      <c r="K9557" s="9">
        <v>0.05</v>
      </c>
    </row>
    <row r="9558" spans="1:11" x14ac:dyDescent="0.35">
      <c r="A9558" s="10">
        <v>13161</v>
      </c>
      <c r="B9558" s="10" t="s">
        <v>1968</v>
      </c>
      <c r="C9558" s="10" t="s">
        <v>36</v>
      </c>
      <c r="D9558" s="10">
        <v>2005</v>
      </c>
      <c r="E9558" s="10" t="s">
        <v>9</v>
      </c>
      <c r="F9558" s="10" t="s">
        <v>356</v>
      </c>
      <c r="G9558" s="10">
        <v>0.04</v>
      </c>
      <c r="H9558" s="10">
        <v>0.01</v>
      </c>
      <c r="I9558" s="10">
        <v>0</v>
      </c>
      <c r="J9558" s="10">
        <v>0</v>
      </c>
      <c r="K9558" s="10">
        <v>0.05</v>
      </c>
    </row>
    <row r="9559" spans="1:11" x14ac:dyDescent="0.35">
      <c r="A9559" s="9">
        <v>13162</v>
      </c>
      <c r="B9559" s="9" t="s">
        <v>5798</v>
      </c>
      <c r="C9559" s="9" t="s">
        <v>49</v>
      </c>
      <c r="D9559" s="9">
        <v>2006</v>
      </c>
      <c r="E9559" s="9" t="s">
        <v>9</v>
      </c>
      <c r="F9559" s="9" t="s">
        <v>788</v>
      </c>
      <c r="G9559" s="9">
        <v>0.04</v>
      </c>
      <c r="H9559" s="9">
        <v>0</v>
      </c>
      <c r="I9559" s="9">
        <v>0</v>
      </c>
      <c r="J9559" s="9">
        <v>0</v>
      </c>
      <c r="K9559" s="9">
        <v>0.05</v>
      </c>
    </row>
    <row r="9560" spans="1:11" x14ac:dyDescent="0.35">
      <c r="A9560" s="10">
        <v>13163</v>
      </c>
      <c r="B9560" s="10" t="s">
        <v>5799</v>
      </c>
      <c r="C9560" s="10" t="s">
        <v>34</v>
      </c>
      <c r="D9560" s="10">
        <v>2006</v>
      </c>
      <c r="E9560" s="10" t="s">
        <v>11</v>
      </c>
      <c r="F9560" s="10" t="s">
        <v>38</v>
      </c>
      <c r="G9560" s="10">
        <v>0</v>
      </c>
      <c r="H9560" s="10">
        <v>0</v>
      </c>
      <c r="I9560" s="10">
        <v>0.05</v>
      </c>
      <c r="J9560" s="10">
        <v>0</v>
      </c>
      <c r="K9560" s="10">
        <v>0.05</v>
      </c>
    </row>
    <row r="9561" spans="1:11" x14ac:dyDescent="0.35">
      <c r="A9561" s="9">
        <v>13164</v>
      </c>
      <c r="B9561" s="9" t="s">
        <v>5800</v>
      </c>
      <c r="C9561" s="9" t="s">
        <v>44</v>
      </c>
      <c r="D9561" s="9">
        <v>2010</v>
      </c>
      <c r="E9561" s="9" t="s">
        <v>4</v>
      </c>
      <c r="F9561" s="9" t="s">
        <v>511</v>
      </c>
      <c r="G9561" s="9">
        <v>0</v>
      </c>
      <c r="H9561" s="9">
        <v>0</v>
      </c>
      <c r="I9561" s="9">
        <v>0.05</v>
      </c>
      <c r="J9561" s="9">
        <v>0</v>
      </c>
      <c r="K9561" s="9">
        <v>0.05</v>
      </c>
    </row>
    <row r="9562" spans="1:11" x14ac:dyDescent="0.35">
      <c r="A9562" s="10">
        <v>13165</v>
      </c>
      <c r="B9562" s="10" t="s">
        <v>5801</v>
      </c>
      <c r="C9562" s="10" t="s">
        <v>42</v>
      </c>
      <c r="D9562" s="10">
        <v>2011</v>
      </c>
      <c r="E9562" s="10" t="s">
        <v>6</v>
      </c>
      <c r="F9562" s="10" t="s">
        <v>75</v>
      </c>
      <c r="G9562" s="10">
        <v>0.04</v>
      </c>
      <c r="H9562" s="10">
        <v>0.01</v>
      </c>
      <c r="I9562" s="10">
        <v>0</v>
      </c>
      <c r="J9562" s="10">
        <v>0</v>
      </c>
      <c r="K9562" s="10">
        <v>0.05</v>
      </c>
    </row>
    <row r="9563" spans="1:11" x14ac:dyDescent="0.35">
      <c r="A9563" s="9">
        <v>13166</v>
      </c>
      <c r="B9563" s="9" t="s">
        <v>5802</v>
      </c>
      <c r="C9563" s="9" t="s">
        <v>34</v>
      </c>
      <c r="D9563" s="9">
        <v>2007</v>
      </c>
      <c r="E9563" s="9" t="s">
        <v>10</v>
      </c>
      <c r="F9563" s="9" t="s">
        <v>46</v>
      </c>
      <c r="G9563" s="9">
        <v>0</v>
      </c>
      <c r="H9563" s="9">
        <v>0</v>
      </c>
      <c r="I9563" s="9">
        <v>0.05</v>
      </c>
      <c r="J9563" s="9">
        <v>0</v>
      </c>
      <c r="K9563" s="9">
        <v>0.05</v>
      </c>
    </row>
    <row r="9564" spans="1:11" x14ac:dyDescent="0.35">
      <c r="A9564" s="10">
        <v>13167</v>
      </c>
      <c r="B9564" s="10" t="s">
        <v>5803</v>
      </c>
      <c r="C9564" s="10" t="s">
        <v>49</v>
      </c>
      <c r="D9564" s="10">
        <v>2006</v>
      </c>
      <c r="E9564" s="10" t="s">
        <v>6</v>
      </c>
      <c r="F9564" s="10" t="s">
        <v>38</v>
      </c>
      <c r="G9564" s="10">
        <v>0</v>
      </c>
      <c r="H9564" s="10">
        <v>0</v>
      </c>
      <c r="I9564" s="10">
        <v>0.05</v>
      </c>
      <c r="J9564" s="10">
        <v>0</v>
      </c>
      <c r="K9564" s="10">
        <v>0.05</v>
      </c>
    </row>
    <row r="9565" spans="1:11" x14ac:dyDescent="0.35">
      <c r="A9565" s="9">
        <v>13168</v>
      </c>
      <c r="B9565" s="9" t="s">
        <v>5804</v>
      </c>
      <c r="C9565" s="9" t="s">
        <v>34</v>
      </c>
      <c r="D9565" s="9">
        <v>2001</v>
      </c>
      <c r="E9565" s="9" t="s">
        <v>2</v>
      </c>
      <c r="F9565" s="9" t="s">
        <v>244</v>
      </c>
      <c r="G9565" s="9">
        <v>0.02</v>
      </c>
      <c r="H9565" s="9">
        <v>0.02</v>
      </c>
      <c r="I9565" s="9">
        <v>0</v>
      </c>
      <c r="J9565" s="9">
        <v>0.01</v>
      </c>
      <c r="K9565" s="9">
        <v>0.05</v>
      </c>
    </row>
    <row r="9566" spans="1:11" x14ac:dyDescent="0.35">
      <c r="A9566" s="10">
        <v>13169</v>
      </c>
      <c r="B9566" s="10" t="s">
        <v>5805</v>
      </c>
      <c r="C9566" s="10" t="s">
        <v>94</v>
      </c>
      <c r="D9566" s="10">
        <v>2001</v>
      </c>
      <c r="E9566" s="10" t="s">
        <v>12</v>
      </c>
      <c r="F9566" s="10" t="s">
        <v>35</v>
      </c>
      <c r="G9566" s="10">
        <v>0</v>
      </c>
      <c r="H9566" s="10">
        <v>0.04</v>
      </c>
      <c r="I9566" s="10">
        <v>0</v>
      </c>
      <c r="J9566" s="10">
        <v>0.01</v>
      </c>
      <c r="K9566" s="10">
        <v>0.05</v>
      </c>
    </row>
    <row r="9567" spans="1:11" x14ac:dyDescent="0.35">
      <c r="A9567" s="9">
        <v>13170</v>
      </c>
      <c r="B9567" s="9" t="s">
        <v>5806</v>
      </c>
      <c r="C9567" s="9" t="s">
        <v>88</v>
      </c>
      <c r="D9567" s="9">
        <v>2013</v>
      </c>
      <c r="E9567" s="9" t="s">
        <v>4</v>
      </c>
      <c r="F9567" s="9" t="s">
        <v>137</v>
      </c>
      <c r="G9567" s="9">
        <v>0</v>
      </c>
      <c r="H9567" s="9">
        <v>0</v>
      </c>
      <c r="I9567" s="9">
        <v>0.05</v>
      </c>
      <c r="J9567" s="9">
        <v>0</v>
      </c>
      <c r="K9567" s="9">
        <v>0.05</v>
      </c>
    </row>
    <row r="9568" spans="1:11" x14ac:dyDescent="0.35">
      <c r="A9568" s="10">
        <v>13171</v>
      </c>
      <c r="B9568" s="10" t="s">
        <v>5807</v>
      </c>
      <c r="C9568" s="10" t="s">
        <v>80</v>
      </c>
      <c r="D9568" s="10">
        <v>1995</v>
      </c>
      <c r="E9568" s="10" t="s">
        <v>5</v>
      </c>
      <c r="F9568" s="10" t="s">
        <v>46</v>
      </c>
      <c r="G9568" s="10">
        <v>0</v>
      </c>
      <c r="H9568" s="10">
        <v>0</v>
      </c>
      <c r="I9568" s="10">
        <v>0.05</v>
      </c>
      <c r="J9568" s="10">
        <v>0</v>
      </c>
      <c r="K9568" s="10">
        <v>0.05</v>
      </c>
    </row>
    <row r="9569" spans="1:11" x14ac:dyDescent="0.35">
      <c r="A9569" s="9">
        <v>13172</v>
      </c>
      <c r="B9569" s="9" t="s">
        <v>5808</v>
      </c>
      <c r="C9569" s="9" t="s">
        <v>102</v>
      </c>
      <c r="D9569" s="9">
        <v>2016</v>
      </c>
      <c r="E9569" s="9" t="s">
        <v>1</v>
      </c>
      <c r="F9569" s="9" t="s">
        <v>690</v>
      </c>
      <c r="G9569" s="9">
        <v>0</v>
      </c>
      <c r="H9569" s="9">
        <v>0.04</v>
      </c>
      <c r="I9569" s="9">
        <v>0</v>
      </c>
      <c r="J9569" s="9">
        <v>0.01</v>
      </c>
      <c r="K9569" s="9">
        <v>0.05</v>
      </c>
    </row>
    <row r="9570" spans="1:11" x14ac:dyDescent="0.35">
      <c r="A9570" s="10">
        <v>13173</v>
      </c>
      <c r="B9570" s="10" t="s">
        <v>5809</v>
      </c>
      <c r="C9570" s="10" t="s">
        <v>72</v>
      </c>
      <c r="D9570" s="10">
        <v>1996</v>
      </c>
      <c r="E9570" s="10" t="s">
        <v>7</v>
      </c>
      <c r="F9570" s="10" t="s">
        <v>75</v>
      </c>
      <c r="G9570" s="10">
        <v>0</v>
      </c>
      <c r="H9570" s="10">
        <v>0</v>
      </c>
      <c r="I9570" s="10">
        <v>0.05</v>
      </c>
      <c r="J9570" s="10">
        <v>0</v>
      </c>
      <c r="K9570" s="10">
        <v>0.05</v>
      </c>
    </row>
    <row r="9571" spans="1:11" x14ac:dyDescent="0.35">
      <c r="A9571" s="9">
        <v>13174</v>
      </c>
      <c r="B9571" s="9" t="s">
        <v>1366</v>
      </c>
      <c r="C9571" s="9" t="s">
        <v>149</v>
      </c>
      <c r="D9571" s="9">
        <v>2003</v>
      </c>
      <c r="E9571" s="9" t="s">
        <v>9</v>
      </c>
      <c r="F9571" s="9" t="s">
        <v>687</v>
      </c>
      <c r="G9571" s="9">
        <v>0.04</v>
      </c>
      <c r="H9571" s="9">
        <v>0.01</v>
      </c>
      <c r="I9571" s="9">
        <v>0</v>
      </c>
      <c r="J9571" s="9">
        <v>0</v>
      </c>
      <c r="K9571" s="9">
        <v>0.05</v>
      </c>
    </row>
    <row r="9572" spans="1:11" x14ac:dyDescent="0.35">
      <c r="A9572" s="10">
        <v>13175</v>
      </c>
      <c r="B9572" s="10" t="s">
        <v>5810</v>
      </c>
      <c r="C9572" s="10" t="s">
        <v>49</v>
      </c>
      <c r="D9572" s="10">
        <v>2008</v>
      </c>
      <c r="E9572" s="10" t="s">
        <v>6</v>
      </c>
      <c r="F9572" s="10" t="s">
        <v>2092</v>
      </c>
      <c r="G9572" s="10">
        <v>0.05</v>
      </c>
      <c r="H9572" s="10">
        <v>0</v>
      </c>
      <c r="I9572" s="10">
        <v>0</v>
      </c>
      <c r="J9572" s="10">
        <v>0</v>
      </c>
      <c r="K9572" s="10">
        <v>0.05</v>
      </c>
    </row>
    <row r="9573" spans="1:11" x14ac:dyDescent="0.35">
      <c r="A9573" s="9">
        <v>13176</v>
      </c>
      <c r="B9573" s="9" t="s">
        <v>4560</v>
      </c>
      <c r="C9573" s="9" t="s">
        <v>55</v>
      </c>
      <c r="D9573" s="9">
        <v>2016</v>
      </c>
      <c r="E9573" s="9" t="s">
        <v>3</v>
      </c>
      <c r="F9573" s="9" t="s">
        <v>1462</v>
      </c>
      <c r="G9573" s="9">
        <v>0.02</v>
      </c>
      <c r="H9573" s="9">
        <v>0.02</v>
      </c>
      <c r="I9573" s="9">
        <v>0</v>
      </c>
      <c r="J9573" s="9">
        <v>0</v>
      </c>
      <c r="K9573" s="9">
        <v>0.05</v>
      </c>
    </row>
    <row r="9574" spans="1:11" x14ac:dyDescent="0.35">
      <c r="A9574" s="10">
        <v>13177</v>
      </c>
      <c r="B9574" s="10" t="s">
        <v>5552</v>
      </c>
      <c r="C9574" s="10" t="s">
        <v>70</v>
      </c>
      <c r="D9574" s="10">
        <v>2007</v>
      </c>
      <c r="E9574" s="10" t="s">
        <v>1</v>
      </c>
      <c r="F9574" s="10" t="s">
        <v>46</v>
      </c>
      <c r="G9574" s="10">
        <v>0.03</v>
      </c>
      <c r="H9574" s="10">
        <v>0.02</v>
      </c>
      <c r="I9574" s="10">
        <v>0</v>
      </c>
      <c r="J9574" s="10">
        <v>0</v>
      </c>
      <c r="K9574" s="10">
        <v>0.05</v>
      </c>
    </row>
    <row r="9575" spans="1:11" x14ac:dyDescent="0.35">
      <c r="A9575" s="9">
        <v>13178</v>
      </c>
      <c r="B9575" s="9" t="s">
        <v>5811</v>
      </c>
      <c r="C9575" s="9" t="s">
        <v>34</v>
      </c>
      <c r="D9575" s="9">
        <v>2000</v>
      </c>
      <c r="E9575" s="9" t="s">
        <v>8</v>
      </c>
      <c r="F9575" s="9" t="s">
        <v>38</v>
      </c>
      <c r="G9575" s="9">
        <v>0</v>
      </c>
      <c r="H9575" s="9">
        <v>0</v>
      </c>
      <c r="I9575" s="9">
        <v>0.05</v>
      </c>
      <c r="J9575" s="9">
        <v>0</v>
      </c>
      <c r="K9575" s="9">
        <v>0.05</v>
      </c>
    </row>
    <row r="9576" spans="1:11" x14ac:dyDescent="0.35">
      <c r="A9576" s="10">
        <v>13179</v>
      </c>
      <c r="B9576" s="10" t="s">
        <v>5812</v>
      </c>
      <c r="C9576" s="10" t="s">
        <v>49</v>
      </c>
      <c r="D9576" s="10">
        <v>2007</v>
      </c>
      <c r="E9576" s="10" t="s">
        <v>12</v>
      </c>
      <c r="F9576" s="10" t="s">
        <v>38</v>
      </c>
      <c r="G9576" s="10">
        <v>0</v>
      </c>
      <c r="H9576" s="10">
        <v>0.01</v>
      </c>
      <c r="I9576" s="10">
        <v>0.04</v>
      </c>
      <c r="J9576" s="10">
        <v>0</v>
      </c>
      <c r="K9576" s="10">
        <v>0.05</v>
      </c>
    </row>
    <row r="9577" spans="1:11" x14ac:dyDescent="0.35">
      <c r="A9577" s="9">
        <v>13180</v>
      </c>
      <c r="B9577" s="9" t="s">
        <v>5813</v>
      </c>
      <c r="C9577" s="9" t="s">
        <v>34</v>
      </c>
      <c r="D9577" s="9">
        <v>2006</v>
      </c>
      <c r="E9577" s="9" t="s">
        <v>3</v>
      </c>
      <c r="F9577" s="9" t="s">
        <v>589</v>
      </c>
      <c r="G9577" s="9">
        <v>0.02</v>
      </c>
      <c r="H9577" s="9">
        <v>0.02</v>
      </c>
      <c r="I9577" s="9">
        <v>0</v>
      </c>
      <c r="J9577" s="9">
        <v>0.01</v>
      </c>
      <c r="K9577" s="9">
        <v>0.05</v>
      </c>
    </row>
    <row r="9578" spans="1:11" x14ac:dyDescent="0.35">
      <c r="A9578" s="10">
        <v>13181</v>
      </c>
      <c r="B9578" s="10" t="s">
        <v>5814</v>
      </c>
      <c r="C9578" s="10" t="s">
        <v>94</v>
      </c>
      <c r="D9578" s="10">
        <v>2003</v>
      </c>
      <c r="E9578" s="10" t="s">
        <v>8</v>
      </c>
      <c r="F9578" s="10" t="s">
        <v>40</v>
      </c>
      <c r="G9578" s="10">
        <v>0.02</v>
      </c>
      <c r="H9578" s="10">
        <v>0.02</v>
      </c>
      <c r="I9578" s="10">
        <v>0</v>
      </c>
      <c r="J9578" s="10">
        <v>0.01</v>
      </c>
      <c r="K9578" s="10">
        <v>0.05</v>
      </c>
    </row>
    <row r="9579" spans="1:11" x14ac:dyDescent="0.35">
      <c r="A9579" s="9">
        <v>13182</v>
      </c>
      <c r="B9579" s="9" t="s">
        <v>5815</v>
      </c>
      <c r="C9579" s="9" t="s">
        <v>34</v>
      </c>
      <c r="D9579" s="9">
        <v>2001</v>
      </c>
      <c r="E9579" s="9" t="s">
        <v>2</v>
      </c>
      <c r="F9579" s="9" t="s">
        <v>2956</v>
      </c>
      <c r="G9579" s="9">
        <v>0.02</v>
      </c>
      <c r="H9579" s="9">
        <v>0.02</v>
      </c>
      <c r="I9579" s="9">
        <v>0</v>
      </c>
      <c r="J9579" s="9">
        <v>0.01</v>
      </c>
      <c r="K9579" s="9">
        <v>0.05</v>
      </c>
    </row>
    <row r="9580" spans="1:11" x14ac:dyDescent="0.35">
      <c r="A9580" s="10">
        <v>13183</v>
      </c>
      <c r="B9580" s="10" t="s">
        <v>5816</v>
      </c>
      <c r="C9580" s="10" t="s">
        <v>94</v>
      </c>
      <c r="D9580" s="10">
        <v>2009</v>
      </c>
      <c r="E9580" s="10" t="s">
        <v>7</v>
      </c>
      <c r="F9580" s="10" t="s">
        <v>62</v>
      </c>
      <c r="G9580" s="10">
        <v>0.01</v>
      </c>
      <c r="H9580" s="10">
        <v>0.03</v>
      </c>
      <c r="I9580" s="10">
        <v>0</v>
      </c>
      <c r="J9580" s="10">
        <v>0.01</v>
      </c>
      <c r="K9580" s="10">
        <v>0.05</v>
      </c>
    </row>
    <row r="9581" spans="1:11" x14ac:dyDescent="0.35">
      <c r="A9581" s="9">
        <v>13184</v>
      </c>
      <c r="B9581" s="9" t="s">
        <v>5817</v>
      </c>
      <c r="C9581" s="9" t="s">
        <v>34</v>
      </c>
      <c r="D9581" s="9">
        <v>2007</v>
      </c>
      <c r="E9581" s="9" t="s">
        <v>11</v>
      </c>
      <c r="F9581" s="9" t="s">
        <v>194</v>
      </c>
      <c r="G9581" s="9">
        <v>0</v>
      </c>
      <c r="H9581" s="9">
        <v>0</v>
      </c>
      <c r="I9581" s="9">
        <v>0.05</v>
      </c>
      <c r="J9581" s="9">
        <v>0</v>
      </c>
      <c r="K9581" s="9">
        <v>0.05</v>
      </c>
    </row>
    <row r="9582" spans="1:11" x14ac:dyDescent="0.35">
      <c r="A9582" s="10">
        <v>13185</v>
      </c>
      <c r="B9582" s="10" t="s">
        <v>5818</v>
      </c>
      <c r="C9582" s="10" t="s">
        <v>42</v>
      </c>
      <c r="D9582" s="10">
        <v>2007</v>
      </c>
      <c r="E9582" s="10" t="s">
        <v>6</v>
      </c>
      <c r="F9582" s="10" t="s">
        <v>447</v>
      </c>
      <c r="G9582" s="10">
        <v>0.05</v>
      </c>
      <c r="H9582" s="10">
        <v>0</v>
      </c>
      <c r="I9582" s="10">
        <v>0</v>
      </c>
      <c r="J9582" s="10">
        <v>0</v>
      </c>
      <c r="K9582" s="10">
        <v>0.05</v>
      </c>
    </row>
    <row r="9583" spans="1:11" x14ac:dyDescent="0.35">
      <c r="A9583" s="9">
        <v>13186</v>
      </c>
      <c r="B9583" s="9" t="s">
        <v>5819</v>
      </c>
      <c r="C9583" s="9" t="s">
        <v>49</v>
      </c>
      <c r="D9583" s="9">
        <v>2008</v>
      </c>
      <c r="E9583" s="9" t="s">
        <v>6</v>
      </c>
      <c r="F9583" s="9" t="s">
        <v>5037</v>
      </c>
      <c r="G9583" s="9">
        <v>0.04</v>
      </c>
      <c r="H9583" s="9">
        <v>0</v>
      </c>
      <c r="I9583" s="9">
        <v>0</v>
      </c>
      <c r="J9583" s="9">
        <v>0</v>
      </c>
      <c r="K9583" s="9">
        <v>0.05</v>
      </c>
    </row>
    <row r="9584" spans="1:11" x14ac:dyDescent="0.35">
      <c r="A9584" s="10">
        <v>13187</v>
      </c>
      <c r="B9584" s="10" t="s">
        <v>3133</v>
      </c>
      <c r="C9584" s="10" t="s">
        <v>39</v>
      </c>
      <c r="D9584" s="10">
        <v>2003</v>
      </c>
      <c r="E9584" s="10" t="s">
        <v>7</v>
      </c>
      <c r="F9584" s="10" t="s">
        <v>67</v>
      </c>
      <c r="G9584" s="10">
        <v>0.04</v>
      </c>
      <c r="H9584" s="10">
        <v>0.01</v>
      </c>
      <c r="I9584" s="10">
        <v>0</v>
      </c>
      <c r="J9584" s="10">
        <v>0</v>
      </c>
      <c r="K9584" s="10">
        <v>0.05</v>
      </c>
    </row>
    <row r="9585" spans="1:11" x14ac:dyDescent="0.35">
      <c r="A9585" s="9">
        <v>13188</v>
      </c>
      <c r="B9585" s="9" t="s">
        <v>5820</v>
      </c>
      <c r="C9585" s="9" t="s">
        <v>34</v>
      </c>
      <c r="D9585" s="9">
        <v>2001</v>
      </c>
      <c r="E9585" s="9" t="s">
        <v>8</v>
      </c>
      <c r="F9585" s="9" t="s">
        <v>38</v>
      </c>
      <c r="G9585" s="9">
        <v>0</v>
      </c>
      <c r="H9585" s="9">
        <v>0</v>
      </c>
      <c r="I9585" s="9">
        <v>0.05</v>
      </c>
      <c r="J9585" s="9">
        <v>0</v>
      </c>
      <c r="K9585" s="9">
        <v>0.05</v>
      </c>
    </row>
    <row r="9586" spans="1:11" x14ac:dyDescent="0.35">
      <c r="A9586" s="10">
        <v>13189</v>
      </c>
      <c r="B9586" s="10" t="s">
        <v>5821</v>
      </c>
      <c r="C9586" s="10" t="s">
        <v>49</v>
      </c>
      <c r="D9586" s="10">
        <v>2008</v>
      </c>
      <c r="E9586" s="10" t="s">
        <v>6</v>
      </c>
      <c r="F9586" s="10" t="s">
        <v>3951</v>
      </c>
      <c r="G9586" s="10">
        <v>0</v>
      </c>
      <c r="H9586" s="10">
        <v>0</v>
      </c>
      <c r="I9586" s="10">
        <v>0.05</v>
      </c>
      <c r="J9586" s="10">
        <v>0</v>
      </c>
      <c r="K9586" s="10">
        <v>0.05</v>
      </c>
    </row>
    <row r="9587" spans="1:11" x14ac:dyDescent="0.35">
      <c r="A9587" s="9">
        <v>13190</v>
      </c>
      <c r="B9587" s="9" t="s">
        <v>5822</v>
      </c>
      <c r="C9587" s="9" t="s">
        <v>88</v>
      </c>
      <c r="D9587" s="9">
        <v>2012</v>
      </c>
      <c r="E9587" s="9" t="s">
        <v>9</v>
      </c>
      <c r="F9587" s="9" t="s">
        <v>2059</v>
      </c>
      <c r="G9587" s="9">
        <v>0</v>
      </c>
      <c r="H9587" s="9">
        <v>0</v>
      </c>
      <c r="I9587" s="9">
        <v>0.05</v>
      </c>
      <c r="J9587" s="9">
        <v>0</v>
      </c>
      <c r="K9587" s="9">
        <v>0.05</v>
      </c>
    </row>
    <row r="9588" spans="1:11" x14ac:dyDescent="0.35">
      <c r="A9588" s="10">
        <v>13191</v>
      </c>
      <c r="B9588" s="10" t="s">
        <v>5823</v>
      </c>
      <c r="C9588" s="10" t="s">
        <v>94</v>
      </c>
      <c r="D9588" s="10">
        <v>2009</v>
      </c>
      <c r="E9588" s="10" t="s">
        <v>9</v>
      </c>
      <c r="F9588" s="10" t="s">
        <v>43</v>
      </c>
      <c r="G9588" s="10">
        <v>0.02</v>
      </c>
      <c r="H9588" s="10">
        <v>0.03</v>
      </c>
      <c r="I9588" s="10">
        <v>0</v>
      </c>
      <c r="J9588" s="10">
        <v>0.01</v>
      </c>
      <c r="K9588" s="10">
        <v>0.05</v>
      </c>
    </row>
    <row r="9589" spans="1:11" x14ac:dyDescent="0.35">
      <c r="A9589" s="9">
        <v>13192</v>
      </c>
      <c r="B9589" s="9" t="s">
        <v>5824</v>
      </c>
      <c r="C9589" s="9" t="s">
        <v>42</v>
      </c>
      <c r="D9589" s="9">
        <v>2012</v>
      </c>
      <c r="E9589" s="9" t="s">
        <v>6</v>
      </c>
      <c r="F9589" s="9" t="s">
        <v>53</v>
      </c>
      <c r="G9589" s="9">
        <v>0</v>
      </c>
      <c r="H9589" s="9">
        <v>0.05</v>
      </c>
      <c r="I9589" s="9">
        <v>0</v>
      </c>
      <c r="J9589" s="9">
        <v>0</v>
      </c>
      <c r="K9589" s="9">
        <v>0.05</v>
      </c>
    </row>
    <row r="9590" spans="1:11" x14ac:dyDescent="0.35">
      <c r="A9590" s="10">
        <v>13193</v>
      </c>
      <c r="B9590" s="10" t="s">
        <v>1227</v>
      </c>
      <c r="C9590" s="10" t="s">
        <v>44</v>
      </c>
      <c r="D9590" s="10">
        <v>2006</v>
      </c>
      <c r="E9590" s="10" t="s">
        <v>3</v>
      </c>
      <c r="F9590" s="10" t="s">
        <v>43</v>
      </c>
      <c r="G9590" s="10">
        <v>0.04</v>
      </c>
      <c r="H9590" s="10">
        <v>0</v>
      </c>
      <c r="I9590" s="10">
        <v>0</v>
      </c>
      <c r="J9590" s="10">
        <v>0</v>
      </c>
      <c r="K9590" s="10">
        <v>0.05</v>
      </c>
    </row>
    <row r="9591" spans="1:11" x14ac:dyDescent="0.35">
      <c r="A9591" s="9">
        <v>13194</v>
      </c>
      <c r="B9591" s="9" t="s">
        <v>2356</v>
      </c>
      <c r="C9591" s="9" t="s">
        <v>36</v>
      </c>
      <c r="D9591" s="9">
        <v>2004</v>
      </c>
      <c r="E9591" s="9" t="s">
        <v>9</v>
      </c>
      <c r="F9591" s="9" t="s">
        <v>2941</v>
      </c>
      <c r="G9591" s="9">
        <v>0.03</v>
      </c>
      <c r="H9591" s="9">
        <v>0.01</v>
      </c>
      <c r="I9591" s="9">
        <v>0</v>
      </c>
      <c r="J9591" s="9">
        <v>0</v>
      </c>
      <c r="K9591" s="9">
        <v>0.05</v>
      </c>
    </row>
    <row r="9592" spans="1:11" x14ac:dyDescent="0.35">
      <c r="A9592" s="10">
        <v>13195</v>
      </c>
      <c r="B9592" s="10" t="s">
        <v>5825</v>
      </c>
      <c r="C9592" s="10" t="s">
        <v>49</v>
      </c>
      <c r="D9592" s="10">
        <v>2008</v>
      </c>
      <c r="E9592" s="10" t="s">
        <v>6</v>
      </c>
      <c r="F9592" s="10" t="s">
        <v>38</v>
      </c>
      <c r="G9592" s="10">
        <v>0</v>
      </c>
      <c r="H9592" s="10">
        <v>0</v>
      </c>
      <c r="I9592" s="10">
        <v>0.05</v>
      </c>
      <c r="J9592" s="10">
        <v>0</v>
      </c>
      <c r="K9592" s="10">
        <v>0.05</v>
      </c>
    </row>
    <row r="9593" spans="1:11" x14ac:dyDescent="0.35">
      <c r="A9593" s="9">
        <v>13196</v>
      </c>
      <c r="B9593" s="9" t="s">
        <v>2173</v>
      </c>
      <c r="C9593" s="9" t="s">
        <v>42</v>
      </c>
      <c r="D9593" s="9">
        <v>2006</v>
      </c>
      <c r="E9593" s="9" t="s">
        <v>9</v>
      </c>
      <c r="F9593" s="9" t="s">
        <v>76</v>
      </c>
      <c r="G9593" s="9">
        <v>0.04</v>
      </c>
      <c r="H9593" s="9">
        <v>0</v>
      </c>
      <c r="I9593" s="9">
        <v>0</v>
      </c>
      <c r="J9593" s="9">
        <v>0</v>
      </c>
      <c r="K9593" s="9">
        <v>0.05</v>
      </c>
    </row>
    <row r="9594" spans="1:11" x14ac:dyDescent="0.35">
      <c r="A9594" s="10">
        <v>13197</v>
      </c>
      <c r="B9594" s="10" t="s">
        <v>5826</v>
      </c>
      <c r="C9594" s="10" t="s">
        <v>44</v>
      </c>
      <c r="D9594" s="10">
        <v>2011</v>
      </c>
      <c r="E9594" s="10" t="s">
        <v>4</v>
      </c>
      <c r="F9594" s="10" t="s">
        <v>174</v>
      </c>
      <c r="G9594" s="10">
        <v>0</v>
      </c>
      <c r="H9594" s="10">
        <v>0</v>
      </c>
      <c r="I9594" s="10">
        <v>0.05</v>
      </c>
      <c r="J9594" s="10">
        <v>0</v>
      </c>
      <c r="K9594" s="10">
        <v>0.05</v>
      </c>
    </row>
    <row r="9595" spans="1:11" x14ac:dyDescent="0.35">
      <c r="A9595" s="9">
        <v>13198</v>
      </c>
      <c r="B9595" s="9" t="s">
        <v>1373</v>
      </c>
      <c r="C9595" s="9" t="s">
        <v>149</v>
      </c>
      <c r="D9595" s="9">
        <v>2002</v>
      </c>
      <c r="E9595" s="9" t="s">
        <v>1</v>
      </c>
      <c r="F9595" s="9" t="s">
        <v>35</v>
      </c>
      <c r="G9595" s="9">
        <v>0.04</v>
      </c>
      <c r="H9595" s="9">
        <v>0.01</v>
      </c>
      <c r="I9595" s="9">
        <v>0</v>
      </c>
      <c r="J9595" s="9">
        <v>0</v>
      </c>
      <c r="K9595" s="9">
        <v>0.05</v>
      </c>
    </row>
    <row r="9596" spans="1:11" x14ac:dyDescent="0.35">
      <c r="A9596" s="10">
        <v>13199</v>
      </c>
      <c r="B9596" s="10" t="s">
        <v>995</v>
      </c>
      <c r="C9596" s="10" t="s">
        <v>94</v>
      </c>
      <c r="D9596" s="10">
        <v>2010</v>
      </c>
      <c r="E9596" s="10" t="s">
        <v>6</v>
      </c>
      <c r="F9596" s="10" t="s">
        <v>120</v>
      </c>
      <c r="G9596" s="10">
        <v>0.05</v>
      </c>
      <c r="H9596" s="10">
        <v>0</v>
      </c>
      <c r="I9596" s="10">
        <v>0</v>
      </c>
      <c r="J9596" s="10">
        <v>0</v>
      </c>
      <c r="K9596" s="10">
        <v>0.05</v>
      </c>
    </row>
    <row r="9597" spans="1:11" x14ac:dyDescent="0.35">
      <c r="A9597" s="9">
        <v>13200</v>
      </c>
      <c r="B9597" s="9" t="s">
        <v>5827</v>
      </c>
      <c r="C9597" s="9" t="s">
        <v>36</v>
      </c>
      <c r="D9597" s="9">
        <v>2002</v>
      </c>
      <c r="E9597" s="9" t="s">
        <v>6</v>
      </c>
      <c r="F9597" s="9" t="s">
        <v>45</v>
      </c>
      <c r="G9597" s="9">
        <v>0.03</v>
      </c>
      <c r="H9597" s="9">
        <v>0.01</v>
      </c>
      <c r="I9597" s="9">
        <v>0</v>
      </c>
      <c r="J9597" s="9">
        <v>0</v>
      </c>
      <c r="K9597" s="9">
        <v>0.05</v>
      </c>
    </row>
    <row r="9598" spans="1:11" x14ac:dyDescent="0.35">
      <c r="A9598" s="10">
        <v>13201</v>
      </c>
      <c r="B9598" s="10" t="s">
        <v>474</v>
      </c>
      <c r="C9598" s="10" t="s">
        <v>34</v>
      </c>
      <c r="D9598" s="10">
        <v>2011</v>
      </c>
      <c r="E9598" s="10" t="s">
        <v>1</v>
      </c>
      <c r="F9598" s="10" t="s">
        <v>52</v>
      </c>
      <c r="G9598" s="10">
        <v>0.02</v>
      </c>
      <c r="H9598" s="10">
        <v>0.02</v>
      </c>
      <c r="I9598" s="10">
        <v>0</v>
      </c>
      <c r="J9598" s="10">
        <v>0.01</v>
      </c>
      <c r="K9598" s="10">
        <v>0.05</v>
      </c>
    </row>
    <row r="9599" spans="1:11" x14ac:dyDescent="0.35">
      <c r="A9599" s="9">
        <v>13202</v>
      </c>
      <c r="B9599" s="9" t="s">
        <v>5828</v>
      </c>
      <c r="C9599" s="9" t="s">
        <v>36</v>
      </c>
      <c r="D9599" s="9">
        <v>2004</v>
      </c>
      <c r="E9599" s="9" t="s">
        <v>6</v>
      </c>
      <c r="F9599" s="9" t="s">
        <v>466</v>
      </c>
      <c r="G9599" s="9">
        <v>0.03</v>
      </c>
      <c r="H9599" s="9">
        <v>0.01</v>
      </c>
      <c r="I9599" s="9">
        <v>0</v>
      </c>
      <c r="J9599" s="9">
        <v>0</v>
      </c>
      <c r="K9599" s="9">
        <v>0.05</v>
      </c>
    </row>
    <row r="9600" spans="1:11" x14ac:dyDescent="0.35">
      <c r="A9600" s="10">
        <v>13203</v>
      </c>
      <c r="B9600" s="10" t="s">
        <v>5829</v>
      </c>
      <c r="C9600" s="10" t="s">
        <v>72</v>
      </c>
      <c r="D9600" s="10">
        <v>2000</v>
      </c>
      <c r="E9600" s="10" t="s">
        <v>1</v>
      </c>
      <c r="F9600" s="10" t="s">
        <v>225</v>
      </c>
      <c r="G9600" s="10">
        <v>0.03</v>
      </c>
      <c r="H9600" s="10">
        <v>0.02</v>
      </c>
      <c r="I9600" s="10">
        <v>0</v>
      </c>
      <c r="J9600" s="10">
        <v>0</v>
      </c>
      <c r="K9600" s="10">
        <v>0.05</v>
      </c>
    </row>
    <row r="9601" spans="1:11" x14ac:dyDescent="0.35">
      <c r="A9601" s="9">
        <v>13204</v>
      </c>
      <c r="B9601" s="9" t="s">
        <v>5830</v>
      </c>
      <c r="C9601" s="9" t="s">
        <v>69</v>
      </c>
      <c r="D9601" s="9">
        <v>2010</v>
      </c>
      <c r="E9601" s="9" t="s">
        <v>11</v>
      </c>
      <c r="F9601" s="9" t="s">
        <v>2903</v>
      </c>
      <c r="G9601" s="9">
        <v>0</v>
      </c>
      <c r="H9601" s="9">
        <v>0</v>
      </c>
      <c r="I9601" s="9">
        <v>0.05</v>
      </c>
      <c r="J9601" s="9">
        <v>0</v>
      </c>
      <c r="K9601" s="9">
        <v>0.05</v>
      </c>
    </row>
    <row r="9602" spans="1:11" x14ac:dyDescent="0.35">
      <c r="A9602" s="10">
        <v>13205</v>
      </c>
      <c r="B9602" s="10" t="s">
        <v>5831</v>
      </c>
      <c r="C9602" s="10" t="s">
        <v>49</v>
      </c>
      <c r="D9602" s="10">
        <v>2008</v>
      </c>
      <c r="E9602" s="10" t="s">
        <v>11</v>
      </c>
      <c r="F9602" s="10" t="s">
        <v>111</v>
      </c>
      <c r="G9602" s="10">
        <v>0</v>
      </c>
      <c r="H9602" s="10">
        <v>0</v>
      </c>
      <c r="I9602" s="10">
        <v>0.05</v>
      </c>
      <c r="J9602" s="10">
        <v>0</v>
      </c>
      <c r="K9602" s="10">
        <v>0.05</v>
      </c>
    </row>
    <row r="9603" spans="1:11" x14ac:dyDescent="0.35">
      <c r="A9603" s="9">
        <v>13206</v>
      </c>
      <c r="B9603" s="9" t="s">
        <v>5832</v>
      </c>
      <c r="C9603" s="9" t="s">
        <v>72</v>
      </c>
      <c r="D9603" s="9">
        <v>1998</v>
      </c>
      <c r="E9603" s="9" t="s">
        <v>6</v>
      </c>
      <c r="F9603" s="9" t="s">
        <v>3503</v>
      </c>
      <c r="G9603" s="9">
        <v>0</v>
      </c>
      <c r="H9603" s="9">
        <v>0</v>
      </c>
      <c r="I9603" s="9">
        <v>0.05</v>
      </c>
      <c r="J9603" s="9">
        <v>0</v>
      </c>
      <c r="K9603" s="9">
        <v>0.05</v>
      </c>
    </row>
    <row r="9604" spans="1:11" x14ac:dyDescent="0.35">
      <c r="A9604" s="10">
        <v>13207</v>
      </c>
      <c r="B9604" s="10" t="s">
        <v>5833</v>
      </c>
      <c r="C9604" s="10" t="s">
        <v>42</v>
      </c>
      <c r="D9604" s="10">
        <v>2006</v>
      </c>
      <c r="E9604" s="10" t="s">
        <v>12</v>
      </c>
      <c r="F9604" s="10" t="s">
        <v>75</v>
      </c>
      <c r="G9604" s="10">
        <v>0</v>
      </c>
      <c r="H9604" s="10">
        <v>0</v>
      </c>
      <c r="I9604" s="10">
        <v>0.05</v>
      </c>
      <c r="J9604" s="10">
        <v>0</v>
      </c>
      <c r="K9604" s="10">
        <v>0.05</v>
      </c>
    </row>
    <row r="9605" spans="1:11" x14ac:dyDescent="0.35">
      <c r="A9605" s="9">
        <v>13208</v>
      </c>
      <c r="B9605" s="9" t="s">
        <v>5834</v>
      </c>
      <c r="C9605" s="9" t="s">
        <v>49</v>
      </c>
      <c r="D9605" s="9">
        <v>2008</v>
      </c>
      <c r="E9605" s="9" t="s">
        <v>8</v>
      </c>
      <c r="F9605" s="9" t="s">
        <v>86</v>
      </c>
      <c r="G9605" s="9">
        <v>0.05</v>
      </c>
      <c r="H9605" s="9">
        <v>0</v>
      </c>
      <c r="I9605" s="9">
        <v>0</v>
      </c>
      <c r="J9605" s="9">
        <v>0</v>
      </c>
      <c r="K9605" s="9">
        <v>0.05</v>
      </c>
    </row>
    <row r="9606" spans="1:11" x14ac:dyDescent="0.35">
      <c r="A9606" s="10">
        <v>13209</v>
      </c>
      <c r="B9606" s="10" t="s">
        <v>878</v>
      </c>
      <c r="C9606" s="10" t="s">
        <v>36</v>
      </c>
      <c r="D9606" s="10">
        <v>2001</v>
      </c>
      <c r="E9606" s="10" t="s">
        <v>5</v>
      </c>
      <c r="F9606" s="10" t="s">
        <v>50</v>
      </c>
      <c r="G9606" s="10">
        <v>0.03</v>
      </c>
      <c r="H9606" s="10">
        <v>0.01</v>
      </c>
      <c r="I9606" s="10">
        <v>0</v>
      </c>
      <c r="J9606" s="10">
        <v>0</v>
      </c>
      <c r="K9606" s="10">
        <v>0.05</v>
      </c>
    </row>
    <row r="9607" spans="1:11" x14ac:dyDescent="0.35">
      <c r="A9607" s="9">
        <v>13210</v>
      </c>
      <c r="B9607" s="9" t="s">
        <v>5685</v>
      </c>
      <c r="C9607" s="9" t="s">
        <v>49</v>
      </c>
      <c r="D9607" s="9">
        <v>2010</v>
      </c>
      <c r="E9607" s="9" t="s">
        <v>10</v>
      </c>
      <c r="F9607" s="9" t="s">
        <v>930</v>
      </c>
      <c r="G9607" s="9">
        <v>0.05</v>
      </c>
      <c r="H9607" s="9">
        <v>0</v>
      </c>
      <c r="I9607" s="9">
        <v>0</v>
      </c>
      <c r="J9607" s="9">
        <v>0</v>
      </c>
      <c r="K9607" s="9">
        <v>0.05</v>
      </c>
    </row>
    <row r="9608" spans="1:11" x14ac:dyDescent="0.35">
      <c r="A9608" s="10">
        <v>13211</v>
      </c>
      <c r="B9608" s="10" t="s">
        <v>2732</v>
      </c>
      <c r="C9608" s="10" t="s">
        <v>69</v>
      </c>
      <c r="D9608" s="10">
        <v>2013</v>
      </c>
      <c r="E9608" s="10" t="s">
        <v>9</v>
      </c>
      <c r="F9608" s="10" t="s">
        <v>84</v>
      </c>
      <c r="G9608" s="10">
        <v>0.02</v>
      </c>
      <c r="H9608" s="10">
        <v>0.02</v>
      </c>
      <c r="I9608" s="10">
        <v>0</v>
      </c>
      <c r="J9608" s="10">
        <v>0.01</v>
      </c>
      <c r="K9608" s="10">
        <v>0.05</v>
      </c>
    </row>
    <row r="9609" spans="1:11" x14ac:dyDescent="0.35">
      <c r="A9609" s="9">
        <v>13212</v>
      </c>
      <c r="B9609" s="9" t="s">
        <v>5835</v>
      </c>
      <c r="C9609" s="9" t="s">
        <v>36</v>
      </c>
      <c r="D9609" s="9">
        <v>2002</v>
      </c>
      <c r="E9609" s="9" t="s">
        <v>5</v>
      </c>
      <c r="F9609" s="9" t="s">
        <v>114</v>
      </c>
      <c r="G9609" s="9">
        <v>0.03</v>
      </c>
      <c r="H9609" s="9">
        <v>0.01</v>
      </c>
      <c r="I9609" s="9">
        <v>0</v>
      </c>
      <c r="J9609" s="9">
        <v>0</v>
      </c>
      <c r="K9609" s="9">
        <v>0.05</v>
      </c>
    </row>
    <row r="9610" spans="1:11" x14ac:dyDescent="0.35">
      <c r="A9610" s="10">
        <v>13213</v>
      </c>
      <c r="B9610" s="10" t="s">
        <v>5836</v>
      </c>
      <c r="C9610" s="10" t="s">
        <v>34</v>
      </c>
      <c r="D9610" s="10">
        <v>2001</v>
      </c>
      <c r="E9610" s="10" t="s">
        <v>3</v>
      </c>
      <c r="F9610" s="10" t="s">
        <v>402</v>
      </c>
      <c r="G9610" s="10">
        <v>0.02</v>
      </c>
      <c r="H9610" s="10">
        <v>0.02</v>
      </c>
      <c r="I9610" s="10">
        <v>0</v>
      </c>
      <c r="J9610" s="10">
        <v>0.01</v>
      </c>
      <c r="K9610" s="10">
        <v>0.05</v>
      </c>
    </row>
    <row r="9611" spans="1:11" x14ac:dyDescent="0.35">
      <c r="A9611" s="9">
        <v>13214</v>
      </c>
      <c r="B9611" s="9" t="s">
        <v>5837</v>
      </c>
      <c r="C9611" s="9" t="s">
        <v>42</v>
      </c>
      <c r="D9611" s="9">
        <v>2011</v>
      </c>
      <c r="E9611" s="9" t="s">
        <v>7</v>
      </c>
      <c r="F9611" s="9" t="s">
        <v>633</v>
      </c>
      <c r="G9611" s="9">
        <v>0.04</v>
      </c>
      <c r="H9611" s="9">
        <v>0</v>
      </c>
      <c r="I9611" s="9">
        <v>0</v>
      </c>
      <c r="J9611" s="9">
        <v>0</v>
      </c>
      <c r="K9611" s="9">
        <v>0.05</v>
      </c>
    </row>
    <row r="9612" spans="1:11" x14ac:dyDescent="0.35">
      <c r="A9612" s="10">
        <v>13215</v>
      </c>
      <c r="B9612" s="10" t="s">
        <v>5838</v>
      </c>
      <c r="C9612" s="10" t="s">
        <v>208</v>
      </c>
      <c r="D9612" s="10">
        <v>1999</v>
      </c>
      <c r="E9612" s="10" t="s">
        <v>1</v>
      </c>
      <c r="F9612" s="10" t="s">
        <v>46</v>
      </c>
      <c r="G9612" s="10">
        <v>0</v>
      </c>
      <c r="H9612" s="10">
        <v>0</v>
      </c>
      <c r="I9612" s="10">
        <v>0.05</v>
      </c>
      <c r="J9612" s="10">
        <v>0</v>
      </c>
      <c r="K9612" s="10">
        <v>0.05</v>
      </c>
    </row>
    <row r="9613" spans="1:11" x14ac:dyDescent="0.35">
      <c r="A9613" s="9">
        <v>13216</v>
      </c>
      <c r="B9613" s="9" t="s">
        <v>5839</v>
      </c>
      <c r="C9613" s="9" t="s">
        <v>49</v>
      </c>
      <c r="D9613" s="9">
        <v>2007</v>
      </c>
      <c r="E9613" s="9" t="s">
        <v>11</v>
      </c>
      <c r="F9613" s="9" t="s">
        <v>38</v>
      </c>
      <c r="G9613" s="9">
        <v>0</v>
      </c>
      <c r="H9613" s="9">
        <v>0</v>
      </c>
      <c r="I9613" s="9">
        <v>0.05</v>
      </c>
      <c r="J9613" s="9">
        <v>0</v>
      </c>
      <c r="K9613" s="9">
        <v>0.05</v>
      </c>
    </row>
    <row r="9614" spans="1:11" x14ac:dyDescent="0.35">
      <c r="A9614" s="10">
        <v>13217</v>
      </c>
      <c r="B9614" s="10" t="s">
        <v>2383</v>
      </c>
      <c r="C9614" s="10" t="s">
        <v>55</v>
      </c>
      <c r="D9614" s="10">
        <v>2015</v>
      </c>
      <c r="E9614" s="10" t="s">
        <v>9</v>
      </c>
      <c r="F9614" s="10" t="s">
        <v>111</v>
      </c>
      <c r="G9614" s="10">
        <v>0.03</v>
      </c>
      <c r="H9614" s="10">
        <v>0.02</v>
      </c>
      <c r="I9614" s="10">
        <v>0</v>
      </c>
      <c r="J9614" s="10">
        <v>0</v>
      </c>
      <c r="K9614" s="10">
        <v>0.05</v>
      </c>
    </row>
    <row r="9615" spans="1:11" x14ac:dyDescent="0.35">
      <c r="A9615" s="9">
        <v>13218</v>
      </c>
      <c r="B9615" s="9" t="s">
        <v>3240</v>
      </c>
      <c r="C9615" s="9" t="s">
        <v>80</v>
      </c>
      <c r="D9615" s="9">
        <v>1996</v>
      </c>
      <c r="E9615" s="9" t="s">
        <v>7</v>
      </c>
      <c r="F9615" s="9" t="s">
        <v>495</v>
      </c>
      <c r="G9615" s="9">
        <v>0</v>
      </c>
      <c r="H9615" s="9">
        <v>0</v>
      </c>
      <c r="I9615" s="9">
        <v>0.05</v>
      </c>
      <c r="J9615" s="9">
        <v>0</v>
      </c>
      <c r="K9615" s="9">
        <v>0.05</v>
      </c>
    </row>
    <row r="9616" spans="1:11" x14ac:dyDescent="0.35">
      <c r="A9616" s="10">
        <v>13219</v>
      </c>
      <c r="B9616" s="10" t="s">
        <v>412</v>
      </c>
      <c r="C9616" s="10" t="s">
        <v>149</v>
      </c>
      <c r="D9616" s="10">
        <v>2005</v>
      </c>
      <c r="E9616" s="10" t="s">
        <v>6</v>
      </c>
      <c r="F9616" s="10" t="s">
        <v>683</v>
      </c>
      <c r="G9616" s="10">
        <v>0.04</v>
      </c>
      <c r="H9616" s="10">
        <v>0.01</v>
      </c>
      <c r="I9616" s="10">
        <v>0</v>
      </c>
      <c r="J9616" s="10">
        <v>0</v>
      </c>
      <c r="K9616" s="10">
        <v>0.05</v>
      </c>
    </row>
    <row r="9617" spans="1:11" x14ac:dyDescent="0.35">
      <c r="A9617" s="9">
        <v>13220</v>
      </c>
      <c r="B9617" s="9" t="s">
        <v>5840</v>
      </c>
      <c r="C9617" s="9" t="s">
        <v>47</v>
      </c>
      <c r="D9617" s="9">
        <v>1995</v>
      </c>
      <c r="E9617" s="9" t="s">
        <v>7</v>
      </c>
      <c r="F9617" s="9" t="s">
        <v>38</v>
      </c>
      <c r="G9617" s="9">
        <v>0</v>
      </c>
      <c r="H9617" s="9">
        <v>0</v>
      </c>
      <c r="I9617" s="9">
        <v>0.05</v>
      </c>
      <c r="J9617" s="9">
        <v>0</v>
      </c>
      <c r="K9617" s="9">
        <v>0.05</v>
      </c>
    </row>
    <row r="9618" spans="1:11" x14ac:dyDescent="0.35">
      <c r="A9618" s="10">
        <v>13221</v>
      </c>
      <c r="B9618" s="10" t="s">
        <v>5841</v>
      </c>
      <c r="C9618" s="10" t="s">
        <v>47</v>
      </c>
      <c r="D9618" s="10">
        <v>1995</v>
      </c>
      <c r="E9618" s="10" t="s">
        <v>6</v>
      </c>
      <c r="F9618" s="10" t="s">
        <v>48</v>
      </c>
      <c r="G9618" s="10">
        <v>0</v>
      </c>
      <c r="H9618" s="10">
        <v>0</v>
      </c>
      <c r="I9618" s="10">
        <v>0.05</v>
      </c>
      <c r="J9618" s="10">
        <v>0</v>
      </c>
      <c r="K9618" s="10">
        <v>0.05</v>
      </c>
    </row>
    <row r="9619" spans="1:11" x14ac:dyDescent="0.35">
      <c r="A9619" s="9">
        <v>13222</v>
      </c>
      <c r="B9619" s="9" t="s">
        <v>5842</v>
      </c>
      <c r="C9619" s="9" t="s">
        <v>42</v>
      </c>
      <c r="D9619" s="9">
        <v>2010</v>
      </c>
      <c r="E9619" s="9" t="s">
        <v>1</v>
      </c>
      <c r="F9619" s="9" t="s">
        <v>5843</v>
      </c>
      <c r="G9619" s="9">
        <v>0.02</v>
      </c>
      <c r="H9619" s="9">
        <v>0.02</v>
      </c>
      <c r="I9619" s="9">
        <v>0</v>
      </c>
      <c r="J9619" s="9">
        <v>0</v>
      </c>
      <c r="K9619" s="9">
        <v>0.05</v>
      </c>
    </row>
    <row r="9620" spans="1:11" x14ac:dyDescent="0.35">
      <c r="A9620" s="10">
        <v>13223</v>
      </c>
      <c r="B9620" s="10" t="s">
        <v>5844</v>
      </c>
      <c r="C9620" s="10" t="s">
        <v>34</v>
      </c>
      <c r="D9620" s="10">
        <v>2010</v>
      </c>
      <c r="E9620" s="10" t="s">
        <v>1</v>
      </c>
      <c r="F9620" s="10" t="s">
        <v>38</v>
      </c>
      <c r="G9620" s="10">
        <v>0</v>
      </c>
      <c r="H9620" s="10">
        <v>0</v>
      </c>
      <c r="I9620" s="10">
        <v>0.05</v>
      </c>
      <c r="J9620" s="10">
        <v>0</v>
      </c>
      <c r="K9620" s="10">
        <v>0.05</v>
      </c>
    </row>
    <row r="9621" spans="1:11" x14ac:dyDescent="0.35">
      <c r="A9621" s="9">
        <v>13224</v>
      </c>
      <c r="B9621" s="9" t="s">
        <v>5845</v>
      </c>
      <c r="C9621" s="9" t="s">
        <v>72</v>
      </c>
      <c r="D9621" s="9">
        <v>1995</v>
      </c>
      <c r="E9621" s="9" t="s">
        <v>2</v>
      </c>
      <c r="F9621" s="9" t="s">
        <v>3182</v>
      </c>
      <c r="G9621" s="9">
        <v>0.03</v>
      </c>
      <c r="H9621" s="9">
        <v>0.02</v>
      </c>
      <c r="I9621" s="9">
        <v>0</v>
      </c>
      <c r="J9621" s="9">
        <v>0</v>
      </c>
      <c r="K9621" s="9">
        <v>0.05</v>
      </c>
    </row>
    <row r="9622" spans="1:11" x14ac:dyDescent="0.35">
      <c r="A9622" s="10">
        <v>13225</v>
      </c>
      <c r="B9622" s="10" t="s">
        <v>5846</v>
      </c>
      <c r="C9622" s="10" t="s">
        <v>49</v>
      </c>
      <c r="D9622" s="10">
        <v>2011</v>
      </c>
      <c r="E9622" s="10" t="s">
        <v>5</v>
      </c>
      <c r="F9622" s="10" t="s">
        <v>1006</v>
      </c>
      <c r="G9622" s="10">
        <v>0.04</v>
      </c>
      <c r="H9622" s="10">
        <v>0</v>
      </c>
      <c r="I9622" s="10">
        <v>0</v>
      </c>
      <c r="J9622" s="10">
        <v>0</v>
      </c>
      <c r="K9622" s="10">
        <v>0.05</v>
      </c>
    </row>
    <row r="9623" spans="1:11" x14ac:dyDescent="0.35">
      <c r="A9623" s="9">
        <v>13226</v>
      </c>
      <c r="B9623" s="9" t="s">
        <v>5847</v>
      </c>
      <c r="C9623" s="9" t="s">
        <v>44</v>
      </c>
      <c r="D9623" s="9">
        <v>2008</v>
      </c>
      <c r="E9623" s="9" t="s">
        <v>4</v>
      </c>
      <c r="F9623" s="9" t="s">
        <v>1882</v>
      </c>
      <c r="G9623" s="9">
        <v>0.04</v>
      </c>
      <c r="H9623" s="9">
        <v>0</v>
      </c>
      <c r="I9623" s="9">
        <v>0</v>
      </c>
      <c r="J9623" s="9">
        <v>0.01</v>
      </c>
      <c r="K9623" s="9">
        <v>0.05</v>
      </c>
    </row>
    <row r="9624" spans="1:11" x14ac:dyDescent="0.35">
      <c r="A9624" s="10">
        <v>13227</v>
      </c>
      <c r="B9624" s="10" t="s">
        <v>1058</v>
      </c>
      <c r="C9624" s="10" t="s">
        <v>94</v>
      </c>
      <c r="D9624" s="10">
        <v>2003</v>
      </c>
      <c r="E9624" s="10" t="s">
        <v>3</v>
      </c>
      <c r="F9624" s="10" t="s">
        <v>61</v>
      </c>
      <c r="G9624" s="10">
        <v>0</v>
      </c>
      <c r="H9624" s="10">
        <v>0.04</v>
      </c>
      <c r="I9624" s="10">
        <v>0</v>
      </c>
      <c r="J9624" s="10">
        <v>0.01</v>
      </c>
      <c r="K9624" s="10">
        <v>0.05</v>
      </c>
    </row>
    <row r="9625" spans="1:11" x14ac:dyDescent="0.35">
      <c r="A9625" s="9">
        <v>13228</v>
      </c>
      <c r="B9625" s="9" t="s">
        <v>5848</v>
      </c>
      <c r="C9625" s="9" t="s">
        <v>88</v>
      </c>
      <c r="D9625" s="9">
        <v>2015</v>
      </c>
      <c r="E9625" s="9" t="s">
        <v>9</v>
      </c>
      <c r="F9625" s="9" t="s">
        <v>3637</v>
      </c>
      <c r="G9625" s="9">
        <v>0</v>
      </c>
      <c r="H9625" s="9">
        <v>0</v>
      </c>
      <c r="I9625" s="9">
        <v>0.05</v>
      </c>
      <c r="J9625" s="9">
        <v>0</v>
      </c>
      <c r="K9625" s="9">
        <v>0.05</v>
      </c>
    </row>
    <row r="9626" spans="1:11" x14ac:dyDescent="0.35">
      <c r="A9626" s="10">
        <v>13229</v>
      </c>
      <c r="B9626" s="10" t="s">
        <v>1170</v>
      </c>
      <c r="C9626" s="10" t="s">
        <v>36</v>
      </c>
      <c r="D9626" s="10">
        <v>2002</v>
      </c>
      <c r="E9626" s="10" t="s">
        <v>7</v>
      </c>
      <c r="F9626" s="10" t="s">
        <v>469</v>
      </c>
      <c r="G9626" s="10">
        <v>0.03</v>
      </c>
      <c r="H9626" s="10">
        <v>0.01</v>
      </c>
      <c r="I9626" s="10">
        <v>0</v>
      </c>
      <c r="J9626" s="10">
        <v>0</v>
      </c>
      <c r="K9626" s="10">
        <v>0.05</v>
      </c>
    </row>
    <row r="9627" spans="1:11" x14ac:dyDescent="0.35">
      <c r="A9627" s="9">
        <v>13230</v>
      </c>
      <c r="B9627" s="9" t="s">
        <v>5849</v>
      </c>
      <c r="C9627" s="9" t="s">
        <v>94</v>
      </c>
      <c r="D9627" s="9">
        <v>2010</v>
      </c>
      <c r="E9627" s="9" t="s">
        <v>12</v>
      </c>
      <c r="F9627" s="9" t="s">
        <v>5850</v>
      </c>
      <c r="G9627" s="9">
        <v>0</v>
      </c>
      <c r="H9627" s="9">
        <v>0.04</v>
      </c>
      <c r="I9627" s="9">
        <v>0</v>
      </c>
      <c r="J9627" s="9">
        <v>0.01</v>
      </c>
      <c r="K9627" s="9">
        <v>0.05</v>
      </c>
    </row>
    <row r="9628" spans="1:11" x14ac:dyDescent="0.35">
      <c r="A9628" s="10">
        <v>13231</v>
      </c>
      <c r="B9628" s="10" t="s">
        <v>5851</v>
      </c>
      <c r="C9628" s="10" t="s">
        <v>94</v>
      </c>
      <c r="D9628" s="10">
        <v>1998</v>
      </c>
      <c r="E9628" s="10" t="s">
        <v>12</v>
      </c>
      <c r="F9628" s="10" t="s">
        <v>43</v>
      </c>
      <c r="G9628" s="10">
        <v>0</v>
      </c>
      <c r="H9628" s="10">
        <v>0.04</v>
      </c>
      <c r="I9628" s="10">
        <v>0</v>
      </c>
      <c r="J9628" s="10">
        <v>0.01</v>
      </c>
      <c r="K9628" s="10">
        <v>0.05</v>
      </c>
    </row>
    <row r="9629" spans="1:11" x14ac:dyDescent="0.35">
      <c r="A9629" s="9">
        <v>13232</v>
      </c>
      <c r="B9629" s="9" t="s">
        <v>5852</v>
      </c>
      <c r="C9629" s="9" t="s">
        <v>34</v>
      </c>
      <c r="D9629" s="9">
        <v>2008</v>
      </c>
      <c r="E9629" s="9" t="s">
        <v>11</v>
      </c>
      <c r="F9629" s="9" t="s">
        <v>5853</v>
      </c>
      <c r="G9629" s="9">
        <v>0</v>
      </c>
      <c r="H9629" s="9">
        <v>0</v>
      </c>
      <c r="I9629" s="9">
        <v>0.05</v>
      </c>
      <c r="J9629" s="9">
        <v>0</v>
      </c>
      <c r="K9629" s="9">
        <v>0.05</v>
      </c>
    </row>
    <row r="9630" spans="1:11" x14ac:dyDescent="0.35">
      <c r="A9630" s="10">
        <v>13233</v>
      </c>
      <c r="B9630" s="10" t="s">
        <v>314</v>
      </c>
      <c r="C9630" s="10" t="s">
        <v>49</v>
      </c>
      <c r="D9630" s="10">
        <v>2007</v>
      </c>
      <c r="E9630" s="10" t="s">
        <v>2</v>
      </c>
      <c r="F9630" s="10" t="s">
        <v>67</v>
      </c>
      <c r="G9630" s="10">
        <v>0.04</v>
      </c>
      <c r="H9630" s="10">
        <v>0</v>
      </c>
      <c r="I9630" s="10">
        <v>0</v>
      </c>
      <c r="J9630" s="10">
        <v>0</v>
      </c>
      <c r="K9630" s="10">
        <v>0.05</v>
      </c>
    </row>
    <row r="9631" spans="1:11" x14ac:dyDescent="0.35">
      <c r="A9631" s="9">
        <v>13234</v>
      </c>
      <c r="B9631" s="9" t="s">
        <v>5575</v>
      </c>
      <c r="C9631" s="9" t="s">
        <v>69</v>
      </c>
      <c r="D9631" s="9">
        <v>2016</v>
      </c>
      <c r="E9631" s="9" t="s">
        <v>1</v>
      </c>
      <c r="F9631" s="9" t="s">
        <v>52</v>
      </c>
      <c r="G9631" s="9">
        <v>0.03</v>
      </c>
      <c r="H9631" s="9">
        <v>0.01</v>
      </c>
      <c r="I9631" s="9">
        <v>0</v>
      </c>
      <c r="J9631" s="9">
        <v>0.01</v>
      </c>
      <c r="K9631" s="9">
        <v>0.05</v>
      </c>
    </row>
    <row r="9632" spans="1:11" x14ac:dyDescent="0.35">
      <c r="A9632" s="10">
        <v>13235</v>
      </c>
      <c r="B9632" s="10" t="s">
        <v>5854</v>
      </c>
      <c r="C9632" s="10" t="s">
        <v>44</v>
      </c>
      <c r="D9632" s="10">
        <v>2009</v>
      </c>
      <c r="E9632" s="10" t="s">
        <v>4</v>
      </c>
      <c r="F9632" s="10" t="s">
        <v>1882</v>
      </c>
      <c r="G9632" s="10">
        <v>0.04</v>
      </c>
      <c r="H9632" s="10">
        <v>0</v>
      </c>
      <c r="I9632" s="10">
        <v>0.01</v>
      </c>
      <c r="J9632" s="10">
        <v>0</v>
      </c>
      <c r="K9632" s="10">
        <v>0.05</v>
      </c>
    </row>
    <row r="9633" spans="1:11" x14ac:dyDescent="0.35">
      <c r="A9633" s="9">
        <v>13236</v>
      </c>
      <c r="B9633" s="9" t="s">
        <v>5855</v>
      </c>
      <c r="C9633" s="9" t="s">
        <v>34</v>
      </c>
      <c r="D9633" s="9">
        <v>2005</v>
      </c>
      <c r="E9633" s="9" t="s">
        <v>4</v>
      </c>
      <c r="F9633" s="9" t="s">
        <v>75</v>
      </c>
      <c r="G9633" s="9">
        <v>0.02</v>
      </c>
      <c r="H9633" s="9">
        <v>0.02</v>
      </c>
      <c r="I9633" s="9">
        <v>0</v>
      </c>
      <c r="J9633" s="9">
        <v>0.01</v>
      </c>
      <c r="K9633" s="9">
        <v>0.05</v>
      </c>
    </row>
    <row r="9634" spans="1:11" x14ac:dyDescent="0.35">
      <c r="A9634" s="10">
        <v>13237</v>
      </c>
      <c r="B9634" s="10" t="s">
        <v>5856</v>
      </c>
      <c r="C9634" s="10" t="s">
        <v>80</v>
      </c>
      <c r="D9634" s="10">
        <v>1995</v>
      </c>
      <c r="E9634" s="10" t="s">
        <v>11</v>
      </c>
      <c r="F9634" s="10" t="s">
        <v>1768</v>
      </c>
      <c r="G9634" s="10">
        <v>0</v>
      </c>
      <c r="H9634" s="10">
        <v>0</v>
      </c>
      <c r="I9634" s="10">
        <v>0.05</v>
      </c>
      <c r="J9634" s="10">
        <v>0</v>
      </c>
      <c r="K9634" s="10">
        <v>0.05</v>
      </c>
    </row>
    <row r="9635" spans="1:11" x14ac:dyDescent="0.35">
      <c r="A9635" s="9">
        <v>13238</v>
      </c>
      <c r="B9635" s="9" t="s">
        <v>5857</v>
      </c>
      <c r="C9635" s="9" t="s">
        <v>34</v>
      </c>
      <c r="D9635" s="9">
        <v>2004</v>
      </c>
      <c r="E9635" s="9" t="s">
        <v>1</v>
      </c>
      <c r="F9635" s="9" t="s">
        <v>57</v>
      </c>
      <c r="G9635" s="9">
        <v>0.02</v>
      </c>
      <c r="H9635" s="9">
        <v>0.02</v>
      </c>
      <c r="I9635" s="9">
        <v>0</v>
      </c>
      <c r="J9635" s="9">
        <v>0.01</v>
      </c>
      <c r="K9635" s="9">
        <v>0.05</v>
      </c>
    </row>
    <row r="9636" spans="1:11" x14ac:dyDescent="0.35">
      <c r="A9636" s="10">
        <v>13239</v>
      </c>
      <c r="B9636" s="10" t="s">
        <v>3441</v>
      </c>
      <c r="C9636" s="10" t="s">
        <v>36</v>
      </c>
      <c r="D9636" s="10">
        <v>2006</v>
      </c>
      <c r="E9636" s="10" t="s">
        <v>9</v>
      </c>
      <c r="F9636" s="10" t="s">
        <v>67</v>
      </c>
      <c r="G9636" s="10">
        <v>0.03</v>
      </c>
      <c r="H9636" s="10">
        <v>0.01</v>
      </c>
      <c r="I9636" s="10">
        <v>0</v>
      </c>
      <c r="J9636" s="10">
        <v>0</v>
      </c>
      <c r="K9636" s="10">
        <v>0.05</v>
      </c>
    </row>
    <row r="9637" spans="1:11" x14ac:dyDescent="0.35">
      <c r="A9637" s="9">
        <v>13240</v>
      </c>
      <c r="B9637" s="9" t="s">
        <v>5858</v>
      </c>
      <c r="C9637" s="9" t="s">
        <v>34</v>
      </c>
      <c r="D9637" s="9">
        <v>2002</v>
      </c>
      <c r="E9637" s="9" t="s">
        <v>4</v>
      </c>
      <c r="F9637" s="9" t="s">
        <v>1882</v>
      </c>
      <c r="G9637" s="9">
        <v>0</v>
      </c>
      <c r="H9637" s="9">
        <v>0</v>
      </c>
      <c r="I9637" s="9">
        <v>0.05</v>
      </c>
      <c r="J9637" s="9">
        <v>0</v>
      </c>
      <c r="K9637" s="9">
        <v>0.05</v>
      </c>
    </row>
    <row r="9638" spans="1:11" x14ac:dyDescent="0.35">
      <c r="A9638" s="10">
        <v>13241</v>
      </c>
      <c r="B9638" s="10" t="s">
        <v>5859</v>
      </c>
      <c r="C9638" s="10" t="s">
        <v>49</v>
      </c>
      <c r="D9638" s="10">
        <v>2008</v>
      </c>
      <c r="E9638" s="10" t="s">
        <v>6</v>
      </c>
      <c r="F9638" s="10" t="s">
        <v>772</v>
      </c>
      <c r="G9638" s="10">
        <v>0</v>
      </c>
      <c r="H9638" s="10">
        <v>0</v>
      </c>
      <c r="I9638" s="10">
        <v>0.05</v>
      </c>
      <c r="J9638" s="10">
        <v>0</v>
      </c>
      <c r="K9638" s="10">
        <v>0.05</v>
      </c>
    </row>
    <row r="9639" spans="1:11" x14ac:dyDescent="0.35">
      <c r="A9639" s="9">
        <v>13242</v>
      </c>
      <c r="B9639" s="9" t="s">
        <v>5860</v>
      </c>
      <c r="C9639" s="9" t="s">
        <v>34</v>
      </c>
      <c r="D9639" s="9">
        <v>2007</v>
      </c>
      <c r="E9639" s="9" t="s">
        <v>12</v>
      </c>
      <c r="F9639" s="9" t="s">
        <v>111</v>
      </c>
      <c r="G9639" s="9">
        <v>0.01</v>
      </c>
      <c r="H9639" s="9">
        <v>0.01</v>
      </c>
      <c r="I9639" s="9">
        <v>0.03</v>
      </c>
      <c r="J9639" s="9">
        <v>0</v>
      </c>
      <c r="K9639" s="9">
        <v>0.05</v>
      </c>
    </row>
    <row r="9640" spans="1:11" x14ac:dyDescent="0.35">
      <c r="A9640" s="10">
        <v>13243</v>
      </c>
      <c r="B9640" s="10" t="s">
        <v>5861</v>
      </c>
      <c r="C9640" s="10" t="s">
        <v>47</v>
      </c>
      <c r="D9640" s="10">
        <v>1996</v>
      </c>
      <c r="E9640" s="10" t="s">
        <v>1</v>
      </c>
      <c r="F9640" s="10" t="s">
        <v>184</v>
      </c>
      <c r="G9640" s="10">
        <v>0</v>
      </c>
      <c r="H9640" s="10">
        <v>0</v>
      </c>
      <c r="I9640" s="10">
        <v>0.05</v>
      </c>
      <c r="J9640" s="10">
        <v>0</v>
      </c>
      <c r="K9640" s="10">
        <v>0.05</v>
      </c>
    </row>
    <row r="9641" spans="1:11" x14ac:dyDescent="0.35">
      <c r="A9641" s="9">
        <v>13244</v>
      </c>
      <c r="B9641" s="9" t="s">
        <v>5862</v>
      </c>
      <c r="C9641" s="9" t="s">
        <v>208</v>
      </c>
      <c r="D9641" s="9">
        <v>2001</v>
      </c>
      <c r="E9641" s="9" t="s">
        <v>10</v>
      </c>
      <c r="F9641" s="9" t="s">
        <v>91</v>
      </c>
      <c r="G9641" s="9">
        <v>0</v>
      </c>
      <c r="H9641" s="9">
        <v>0</v>
      </c>
      <c r="I9641" s="9">
        <v>0.05</v>
      </c>
      <c r="J9641" s="9">
        <v>0</v>
      </c>
      <c r="K9641" s="9">
        <v>0.05</v>
      </c>
    </row>
    <row r="9642" spans="1:11" x14ac:dyDescent="0.35">
      <c r="A9642" s="10">
        <v>13245</v>
      </c>
      <c r="B9642" s="10" t="s">
        <v>5863</v>
      </c>
      <c r="C9642" s="10" t="s">
        <v>80</v>
      </c>
      <c r="D9642" s="10">
        <v>1994</v>
      </c>
      <c r="E9642" s="10" t="s">
        <v>10</v>
      </c>
      <c r="F9642" s="10" t="s">
        <v>46</v>
      </c>
      <c r="G9642" s="10">
        <v>0</v>
      </c>
      <c r="H9642" s="10">
        <v>0</v>
      </c>
      <c r="I9642" s="10">
        <v>0.05</v>
      </c>
      <c r="J9642" s="10">
        <v>0</v>
      </c>
      <c r="K9642" s="10">
        <v>0.05</v>
      </c>
    </row>
    <row r="9643" spans="1:11" x14ac:dyDescent="0.35">
      <c r="A9643" s="9">
        <v>13246</v>
      </c>
      <c r="B9643" s="9" t="s">
        <v>5864</v>
      </c>
      <c r="C9643" s="9" t="s">
        <v>39</v>
      </c>
      <c r="D9643" s="9">
        <v>2005</v>
      </c>
      <c r="E9643" s="9" t="s">
        <v>9</v>
      </c>
      <c r="F9643" s="9" t="s">
        <v>38</v>
      </c>
      <c r="G9643" s="9">
        <v>0.04</v>
      </c>
      <c r="H9643" s="9">
        <v>0.01</v>
      </c>
      <c r="I9643" s="9">
        <v>0</v>
      </c>
      <c r="J9643" s="9">
        <v>0</v>
      </c>
      <c r="K9643" s="9">
        <v>0.05</v>
      </c>
    </row>
    <row r="9644" spans="1:11" x14ac:dyDescent="0.35">
      <c r="A9644" s="10">
        <v>13247</v>
      </c>
      <c r="B9644" s="10" t="s">
        <v>5865</v>
      </c>
      <c r="C9644" s="10" t="s">
        <v>49</v>
      </c>
      <c r="D9644" s="10">
        <v>2007</v>
      </c>
      <c r="E9644" s="10" t="s">
        <v>11</v>
      </c>
      <c r="F9644" s="10" t="s">
        <v>38</v>
      </c>
      <c r="G9644" s="10">
        <v>0</v>
      </c>
      <c r="H9644" s="10">
        <v>0</v>
      </c>
      <c r="I9644" s="10">
        <v>0.05</v>
      </c>
      <c r="J9644" s="10">
        <v>0</v>
      </c>
      <c r="K9644" s="10">
        <v>0.05</v>
      </c>
    </row>
    <row r="9645" spans="1:11" x14ac:dyDescent="0.35">
      <c r="A9645" s="9">
        <v>13248</v>
      </c>
      <c r="B9645" s="9" t="s">
        <v>2522</v>
      </c>
      <c r="C9645" s="9" t="s">
        <v>56</v>
      </c>
      <c r="D9645" s="9">
        <v>2013</v>
      </c>
      <c r="E9645" s="9" t="s">
        <v>2</v>
      </c>
      <c r="F9645" s="9" t="s">
        <v>2523</v>
      </c>
      <c r="G9645" s="9">
        <v>0.02</v>
      </c>
      <c r="H9645" s="9">
        <v>0.02</v>
      </c>
      <c r="I9645" s="9">
        <v>0</v>
      </c>
      <c r="J9645" s="9">
        <v>0.01</v>
      </c>
      <c r="K9645" s="9">
        <v>0.05</v>
      </c>
    </row>
    <row r="9646" spans="1:11" x14ac:dyDescent="0.35">
      <c r="A9646" s="10">
        <v>13249</v>
      </c>
      <c r="B9646" s="10" t="s">
        <v>4223</v>
      </c>
      <c r="C9646" s="10" t="s">
        <v>39</v>
      </c>
      <c r="D9646" s="10">
        <v>2005</v>
      </c>
      <c r="E9646" s="10" t="s">
        <v>1</v>
      </c>
      <c r="F9646" s="10" t="s">
        <v>61</v>
      </c>
      <c r="G9646" s="10">
        <v>0.04</v>
      </c>
      <c r="H9646" s="10">
        <v>0.01</v>
      </c>
      <c r="I9646" s="10">
        <v>0</v>
      </c>
      <c r="J9646" s="10">
        <v>0</v>
      </c>
      <c r="K9646" s="10">
        <v>0.05</v>
      </c>
    </row>
    <row r="9647" spans="1:11" x14ac:dyDescent="0.35">
      <c r="A9647" s="9">
        <v>13250</v>
      </c>
      <c r="B9647" s="9" t="s">
        <v>5866</v>
      </c>
      <c r="C9647" s="9" t="s">
        <v>36</v>
      </c>
      <c r="D9647" s="9">
        <v>2003</v>
      </c>
      <c r="E9647" s="9" t="s">
        <v>3</v>
      </c>
      <c r="F9647" s="9" t="s">
        <v>43</v>
      </c>
      <c r="G9647" s="9">
        <v>0.03</v>
      </c>
      <c r="H9647" s="9">
        <v>0.01</v>
      </c>
      <c r="I9647" s="9">
        <v>0</v>
      </c>
      <c r="J9647" s="9">
        <v>0</v>
      </c>
      <c r="K9647" s="9">
        <v>0.05</v>
      </c>
    </row>
    <row r="9648" spans="1:11" x14ac:dyDescent="0.35">
      <c r="A9648" s="10">
        <v>13251</v>
      </c>
      <c r="B9648" s="10" t="s">
        <v>3496</v>
      </c>
      <c r="C9648" s="10" t="s">
        <v>39</v>
      </c>
      <c r="D9648" s="10">
        <v>2005</v>
      </c>
      <c r="E9648" s="10" t="s">
        <v>6</v>
      </c>
      <c r="F9648" s="10" t="s">
        <v>160</v>
      </c>
      <c r="G9648" s="10">
        <v>0.04</v>
      </c>
      <c r="H9648" s="10">
        <v>0.01</v>
      </c>
      <c r="I9648" s="10">
        <v>0</v>
      </c>
      <c r="J9648" s="10">
        <v>0</v>
      </c>
      <c r="K9648" s="10">
        <v>0.05</v>
      </c>
    </row>
    <row r="9649" spans="1:11" x14ac:dyDescent="0.35">
      <c r="A9649" s="9">
        <v>13252</v>
      </c>
      <c r="B9649" s="9" t="s">
        <v>5867</v>
      </c>
      <c r="C9649" s="9" t="s">
        <v>94</v>
      </c>
      <c r="D9649" s="9">
        <v>2004</v>
      </c>
      <c r="E9649" s="9" t="s">
        <v>7</v>
      </c>
      <c r="F9649" s="9" t="s">
        <v>50</v>
      </c>
      <c r="G9649" s="9">
        <v>0</v>
      </c>
      <c r="H9649" s="9">
        <v>0.04</v>
      </c>
      <c r="I9649" s="9">
        <v>0</v>
      </c>
      <c r="J9649" s="9">
        <v>0.01</v>
      </c>
      <c r="K9649" s="9">
        <v>0.05</v>
      </c>
    </row>
    <row r="9650" spans="1:11" x14ac:dyDescent="0.35">
      <c r="A9650" s="10">
        <v>13253</v>
      </c>
      <c r="B9650" s="10" t="s">
        <v>5868</v>
      </c>
      <c r="C9650" s="10" t="s">
        <v>72</v>
      </c>
      <c r="D9650" s="10">
        <v>1998</v>
      </c>
      <c r="E9650" s="10" t="s">
        <v>2</v>
      </c>
      <c r="F9650" s="10" t="s">
        <v>587</v>
      </c>
      <c r="G9650" s="10">
        <v>0.03</v>
      </c>
      <c r="H9650" s="10">
        <v>0.02</v>
      </c>
      <c r="I9650" s="10">
        <v>0</v>
      </c>
      <c r="J9650" s="10">
        <v>0</v>
      </c>
      <c r="K9650" s="10">
        <v>0.05</v>
      </c>
    </row>
    <row r="9651" spans="1:11" x14ac:dyDescent="0.35">
      <c r="A9651" s="9">
        <v>13254</v>
      </c>
      <c r="B9651" s="9" t="s">
        <v>5869</v>
      </c>
      <c r="C9651" s="9" t="s">
        <v>44</v>
      </c>
      <c r="D9651" s="9">
        <v>2006</v>
      </c>
      <c r="E9651" s="9" t="s">
        <v>9</v>
      </c>
      <c r="F9651" s="9" t="s">
        <v>111</v>
      </c>
      <c r="G9651" s="9">
        <v>0.04</v>
      </c>
      <c r="H9651" s="9">
        <v>0</v>
      </c>
      <c r="I9651" s="9">
        <v>0</v>
      </c>
      <c r="J9651" s="9">
        <v>0</v>
      </c>
      <c r="K9651" s="9">
        <v>0.05</v>
      </c>
    </row>
    <row r="9652" spans="1:11" x14ac:dyDescent="0.35">
      <c r="A9652" s="10">
        <v>13255</v>
      </c>
      <c r="B9652" s="10" t="s">
        <v>5870</v>
      </c>
      <c r="C9652" s="10" t="s">
        <v>49</v>
      </c>
      <c r="D9652" s="10">
        <v>2011</v>
      </c>
      <c r="E9652" s="10" t="s">
        <v>11</v>
      </c>
      <c r="F9652" s="10" t="s">
        <v>75</v>
      </c>
      <c r="G9652" s="10">
        <v>0</v>
      </c>
      <c r="H9652" s="10">
        <v>0</v>
      </c>
      <c r="I9652" s="10">
        <v>0.05</v>
      </c>
      <c r="J9652" s="10">
        <v>0</v>
      </c>
      <c r="K9652" s="10">
        <v>0.05</v>
      </c>
    </row>
    <row r="9653" spans="1:11" x14ac:dyDescent="0.35">
      <c r="A9653" s="9">
        <v>13256</v>
      </c>
      <c r="B9653" s="9" t="s">
        <v>5871</v>
      </c>
      <c r="C9653" s="9" t="s">
        <v>34</v>
      </c>
      <c r="D9653" s="9">
        <v>2007</v>
      </c>
      <c r="E9653" s="9" t="s">
        <v>4</v>
      </c>
      <c r="F9653" s="9" t="s">
        <v>495</v>
      </c>
      <c r="G9653" s="9">
        <v>0</v>
      </c>
      <c r="H9653" s="9">
        <v>0</v>
      </c>
      <c r="I9653" s="9">
        <v>0.05</v>
      </c>
      <c r="J9653" s="9">
        <v>0</v>
      </c>
      <c r="K9653" s="9">
        <v>0.05</v>
      </c>
    </row>
    <row r="9654" spans="1:11" x14ac:dyDescent="0.35">
      <c r="A9654" s="10">
        <v>13257</v>
      </c>
      <c r="B9654" s="10" t="s">
        <v>5872</v>
      </c>
      <c r="C9654" s="10" t="s">
        <v>47</v>
      </c>
      <c r="D9654" s="10">
        <v>1995</v>
      </c>
      <c r="E9654" s="10" t="s">
        <v>5</v>
      </c>
      <c r="F9654" s="10" t="s">
        <v>5873</v>
      </c>
      <c r="G9654" s="10">
        <v>0</v>
      </c>
      <c r="H9654" s="10">
        <v>0</v>
      </c>
      <c r="I9654" s="10">
        <v>0.05</v>
      </c>
      <c r="J9654" s="10">
        <v>0</v>
      </c>
      <c r="K9654" s="10">
        <v>0.05</v>
      </c>
    </row>
    <row r="9655" spans="1:11" x14ac:dyDescent="0.35">
      <c r="A9655" s="9">
        <v>13258</v>
      </c>
      <c r="B9655" s="9" t="s">
        <v>5874</v>
      </c>
      <c r="C9655" s="9" t="s">
        <v>49</v>
      </c>
      <c r="D9655" s="9">
        <v>2007</v>
      </c>
      <c r="E9655" s="9" t="s">
        <v>5</v>
      </c>
      <c r="F9655" s="9" t="s">
        <v>45</v>
      </c>
      <c r="G9655" s="9">
        <v>0.04</v>
      </c>
      <c r="H9655" s="9">
        <v>0</v>
      </c>
      <c r="I9655" s="9">
        <v>0</v>
      </c>
      <c r="J9655" s="9">
        <v>0</v>
      </c>
      <c r="K9655" s="9">
        <v>0.05</v>
      </c>
    </row>
    <row r="9656" spans="1:11" x14ac:dyDescent="0.35">
      <c r="A9656" s="10">
        <v>13259</v>
      </c>
      <c r="B9656" s="10" t="s">
        <v>5875</v>
      </c>
      <c r="C9656" s="10" t="s">
        <v>36</v>
      </c>
      <c r="D9656" s="10">
        <v>2001</v>
      </c>
      <c r="E9656" s="10" t="s">
        <v>1</v>
      </c>
      <c r="F9656" s="10" t="s">
        <v>810</v>
      </c>
      <c r="G9656" s="10">
        <v>0.03</v>
      </c>
      <c r="H9656" s="10">
        <v>0.01</v>
      </c>
      <c r="I9656" s="10">
        <v>0</v>
      </c>
      <c r="J9656" s="10">
        <v>0</v>
      </c>
      <c r="K9656" s="10">
        <v>0.05</v>
      </c>
    </row>
    <row r="9657" spans="1:11" x14ac:dyDescent="0.35">
      <c r="A9657" s="9">
        <v>13260</v>
      </c>
      <c r="B9657" s="9" t="s">
        <v>2086</v>
      </c>
      <c r="C9657" s="9" t="s">
        <v>149</v>
      </c>
      <c r="D9657" s="9">
        <v>2005</v>
      </c>
      <c r="E9657" s="9" t="s">
        <v>3</v>
      </c>
      <c r="F9657" s="9" t="s">
        <v>43</v>
      </c>
      <c r="G9657" s="9">
        <v>0.04</v>
      </c>
      <c r="H9657" s="9">
        <v>0.01</v>
      </c>
      <c r="I9657" s="9">
        <v>0</v>
      </c>
      <c r="J9657" s="9">
        <v>0</v>
      </c>
      <c r="K9657" s="9">
        <v>0.05</v>
      </c>
    </row>
    <row r="9658" spans="1:11" x14ac:dyDescent="0.35">
      <c r="A9658" s="10">
        <v>13261</v>
      </c>
      <c r="B9658" s="10" t="s">
        <v>5876</v>
      </c>
      <c r="C9658" s="10" t="s">
        <v>70</v>
      </c>
      <c r="D9658" s="10">
        <v>2008</v>
      </c>
      <c r="E9658" s="10" t="s">
        <v>9</v>
      </c>
      <c r="F9658" s="10" t="s">
        <v>683</v>
      </c>
      <c r="G9658" s="10">
        <v>0.04</v>
      </c>
      <c r="H9658" s="10">
        <v>0</v>
      </c>
      <c r="I9658" s="10">
        <v>0</v>
      </c>
      <c r="J9658" s="10">
        <v>0</v>
      </c>
      <c r="K9658" s="10">
        <v>0.05</v>
      </c>
    </row>
    <row r="9659" spans="1:11" x14ac:dyDescent="0.35">
      <c r="A9659" s="9">
        <v>13262</v>
      </c>
      <c r="B9659" s="9" t="s">
        <v>5877</v>
      </c>
      <c r="C9659" s="9" t="s">
        <v>102</v>
      </c>
      <c r="D9659" s="9">
        <v>2015</v>
      </c>
      <c r="E9659" s="9" t="s">
        <v>4</v>
      </c>
      <c r="F9659" s="9" t="s">
        <v>75</v>
      </c>
      <c r="G9659" s="9">
        <v>0</v>
      </c>
      <c r="H9659" s="9">
        <v>0</v>
      </c>
      <c r="I9659" s="9">
        <v>0.05</v>
      </c>
      <c r="J9659" s="9">
        <v>0</v>
      </c>
      <c r="K9659" s="9">
        <v>0.05</v>
      </c>
    </row>
    <row r="9660" spans="1:11" x14ac:dyDescent="0.35">
      <c r="A9660" s="10">
        <v>13263</v>
      </c>
      <c r="B9660" s="10" t="s">
        <v>5878</v>
      </c>
      <c r="C9660" s="10" t="s">
        <v>44</v>
      </c>
      <c r="D9660" s="10">
        <v>2006</v>
      </c>
      <c r="E9660" s="10" t="s">
        <v>2</v>
      </c>
      <c r="F9660" s="10" t="s">
        <v>91</v>
      </c>
      <c r="G9660" s="10">
        <v>0</v>
      </c>
      <c r="H9660" s="10">
        <v>0</v>
      </c>
      <c r="I9660" s="10">
        <v>0.05</v>
      </c>
      <c r="J9660" s="10">
        <v>0</v>
      </c>
      <c r="K9660" s="10">
        <v>0.05</v>
      </c>
    </row>
    <row r="9661" spans="1:11" x14ac:dyDescent="0.35">
      <c r="A9661" s="9">
        <v>13264</v>
      </c>
      <c r="B9661" s="9" t="s">
        <v>5879</v>
      </c>
      <c r="C9661" s="9" t="s">
        <v>34</v>
      </c>
      <c r="D9661" s="9">
        <v>2006</v>
      </c>
      <c r="E9661" s="9" t="s">
        <v>1</v>
      </c>
      <c r="F9661" s="9" t="s">
        <v>61</v>
      </c>
      <c r="G9661" s="9">
        <v>0.02</v>
      </c>
      <c r="H9661" s="9">
        <v>0.02</v>
      </c>
      <c r="I9661" s="9">
        <v>0</v>
      </c>
      <c r="J9661" s="9">
        <v>0.01</v>
      </c>
      <c r="K9661" s="9">
        <v>0.05</v>
      </c>
    </row>
    <row r="9662" spans="1:11" x14ac:dyDescent="0.35">
      <c r="A9662" s="10">
        <v>13265</v>
      </c>
      <c r="B9662" s="10" t="s">
        <v>5880</v>
      </c>
      <c r="C9662" s="10" t="s">
        <v>39</v>
      </c>
      <c r="D9662" s="10">
        <v>2004</v>
      </c>
      <c r="E9662" s="10" t="s">
        <v>9</v>
      </c>
      <c r="F9662" s="10" t="s">
        <v>40</v>
      </c>
      <c r="G9662" s="10">
        <v>0.04</v>
      </c>
      <c r="H9662" s="10">
        <v>0.01</v>
      </c>
      <c r="I9662" s="10">
        <v>0</v>
      </c>
      <c r="J9662" s="10">
        <v>0</v>
      </c>
      <c r="K9662" s="10">
        <v>0.05</v>
      </c>
    </row>
    <row r="9663" spans="1:11" x14ac:dyDescent="0.35">
      <c r="A9663" s="9">
        <v>13266</v>
      </c>
      <c r="B9663" s="9" t="s">
        <v>5881</v>
      </c>
      <c r="C9663" s="9" t="s">
        <v>70</v>
      </c>
      <c r="D9663" s="9">
        <v>2008</v>
      </c>
      <c r="E9663" s="9" t="s">
        <v>1</v>
      </c>
      <c r="F9663" s="9" t="s">
        <v>5882</v>
      </c>
      <c r="G9663" s="9">
        <v>0.04</v>
      </c>
      <c r="H9663" s="9">
        <v>0</v>
      </c>
      <c r="I9663" s="9">
        <v>0</v>
      </c>
      <c r="J9663" s="9">
        <v>0</v>
      </c>
      <c r="K9663" s="9">
        <v>0.05</v>
      </c>
    </row>
    <row r="9664" spans="1:11" x14ac:dyDescent="0.35">
      <c r="A9664" s="10">
        <v>13267</v>
      </c>
      <c r="B9664" s="10" t="s">
        <v>1871</v>
      </c>
      <c r="C9664" s="10" t="s">
        <v>149</v>
      </c>
      <c r="D9664" s="10">
        <v>2002</v>
      </c>
      <c r="E9664" s="10" t="s">
        <v>1</v>
      </c>
      <c r="F9664" s="10" t="s">
        <v>61</v>
      </c>
      <c r="G9664" s="10">
        <v>0.04</v>
      </c>
      <c r="H9664" s="10">
        <v>0.01</v>
      </c>
      <c r="I9664" s="10">
        <v>0</v>
      </c>
      <c r="J9664" s="10">
        <v>0</v>
      </c>
      <c r="K9664" s="10">
        <v>0.05</v>
      </c>
    </row>
    <row r="9665" spans="1:11" x14ac:dyDescent="0.35">
      <c r="A9665" s="9">
        <v>13268</v>
      </c>
      <c r="B9665" s="9" t="s">
        <v>5883</v>
      </c>
      <c r="C9665" s="9" t="s">
        <v>39</v>
      </c>
      <c r="D9665" s="9">
        <v>2004</v>
      </c>
      <c r="E9665" s="9" t="s">
        <v>3</v>
      </c>
      <c r="F9665" s="9" t="s">
        <v>62</v>
      </c>
      <c r="G9665" s="9">
        <v>0.04</v>
      </c>
      <c r="H9665" s="9">
        <v>0.01</v>
      </c>
      <c r="I9665" s="9">
        <v>0</v>
      </c>
      <c r="J9665" s="9">
        <v>0</v>
      </c>
      <c r="K9665" s="9">
        <v>0.05</v>
      </c>
    </row>
    <row r="9666" spans="1:11" x14ac:dyDescent="0.35">
      <c r="A9666" s="10">
        <v>13269</v>
      </c>
      <c r="B9666" s="10" t="s">
        <v>5548</v>
      </c>
      <c r="C9666" s="10" t="s">
        <v>56</v>
      </c>
      <c r="D9666" s="10">
        <v>2016</v>
      </c>
      <c r="E9666" s="10" t="s">
        <v>9</v>
      </c>
      <c r="F9666" s="10" t="s">
        <v>75</v>
      </c>
      <c r="G9666" s="10">
        <v>0</v>
      </c>
      <c r="H9666" s="10">
        <v>0</v>
      </c>
      <c r="I9666" s="10">
        <v>0.05</v>
      </c>
      <c r="J9666" s="10">
        <v>0</v>
      </c>
      <c r="K9666" s="10">
        <v>0.05</v>
      </c>
    </row>
    <row r="9667" spans="1:11" x14ac:dyDescent="0.35">
      <c r="A9667" s="9">
        <v>13270</v>
      </c>
      <c r="B9667" s="9" t="s">
        <v>5884</v>
      </c>
      <c r="C9667" s="9" t="s">
        <v>44</v>
      </c>
      <c r="D9667" s="9">
        <v>2011</v>
      </c>
      <c r="E9667" s="9" t="s">
        <v>4</v>
      </c>
      <c r="F9667" s="9" t="s">
        <v>75</v>
      </c>
      <c r="G9667" s="9">
        <v>0</v>
      </c>
      <c r="H9667" s="9">
        <v>0</v>
      </c>
      <c r="I9667" s="9">
        <v>0.05</v>
      </c>
      <c r="J9667" s="9">
        <v>0</v>
      </c>
      <c r="K9667" s="9">
        <v>0.05</v>
      </c>
    </row>
    <row r="9668" spans="1:11" x14ac:dyDescent="0.35">
      <c r="A9668" s="10">
        <v>13271</v>
      </c>
      <c r="B9668" s="10" t="s">
        <v>5885</v>
      </c>
      <c r="C9668" s="10" t="s">
        <v>94</v>
      </c>
      <c r="D9668" s="10">
        <v>2010</v>
      </c>
      <c r="E9668" s="10" t="s">
        <v>8</v>
      </c>
      <c r="F9668" s="10" t="s">
        <v>2913</v>
      </c>
      <c r="G9668" s="10">
        <v>0</v>
      </c>
      <c r="H9668" s="10">
        <v>0.04</v>
      </c>
      <c r="I9668" s="10">
        <v>0</v>
      </c>
      <c r="J9668" s="10">
        <v>0.01</v>
      </c>
      <c r="K9668" s="10">
        <v>0.05</v>
      </c>
    </row>
    <row r="9669" spans="1:11" x14ac:dyDescent="0.35">
      <c r="A9669" s="9">
        <v>13272</v>
      </c>
      <c r="B9669" s="9" t="s">
        <v>5886</v>
      </c>
      <c r="C9669" s="9" t="s">
        <v>72</v>
      </c>
      <c r="D9669" s="9">
        <v>1995</v>
      </c>
      <c r="E9669" s="9" t="s">
        <v>5</v>
      </c>
      <c r="F9669" s="9" t="s">
        <v>5887</v>
      </c>
      <c r="G9669" s="9">
        <v>0.03</v>
      </c>
      <c r="H9669" s="9">
        <v>0.02</v>
      </c>
      <c r="I9669" s="9">
        <v>0</v>
      </c>
      <c r="J9669" s="9">
        <v>0</v>
      </c>
      <c r="K9669" s="9">
        <v>0.05</v>
      </c>
    </row>
    <row r="9670" spans="1:11" x14ac:dyDescent="0.35">
      <c r="A9670" s="10">
        <v>13273</v>
      </c>
      <c r="B9670" s="10" t="s">
        <v>5888</v>
      </c>
      <c r="C9670" s="10" t="s">
        <v>49</v>
      </c>
      <c r="D9670" s="10">
        <v>2011</v>
      </c>
      <c r="E9670" s="10" t="s">
        <v>1</v>
      </c>
      <c r="F9670" s="10" t="s">
        <v>38</v>
      </c>
      <c r="G9670" s="10">
        <v>0</v>
      </c>
      <c r="H9670" s="10">
        <v>0</v>
      </c>
      <c r="I9670" s="10">
        <v>0.05</v>
      </c>
      <c r="J9670" s="10">
        <v>0</v>
      </c>
      <c r="K9670" s="10">
        <v>0.05</v>
      </c>
    </row>
    <row r="9671" spans="1:11" x14ac:dyDescent="0.35">
      <c r="A9671" s="9">
        <v>13274</v>
      </c>
      <c r="B9671" s="9" t="s">
        <v>5889</v>
      </c>
      <c r="C9671" s="9" t="s">
        <v>72</v>
      </c>
      <c r="D9671" s="9">
        <v>1999</v>
      </c>
      <c r="E9671" s="9" t="s">
        <v>12</v>
      </c>
      <c r="F9671" s="9" t="s">
        <v>111</v>
      </c>
      <c r="G9671" s="9">
        <v>0.03</v>
      </c>
      <c r="H9671" s="9">
        <v>0.02</v>
      </c>
      <c r="I9671" s="9">
        <v>0</v>
      </c>
      <c r="J9671" s="9">
        <v>0</v>
      </c>
      <c r="K9671" s="9">
        <v>0.05</v>
      </c>
    </row>
    <row r="9672" spans="1:11" x14ac:dyDescent="0.35">
      <c r="A9672" s="10">
        <v>13275</v>
      </c>
      <c r="B9672" s="10" t="s">
        <v>5890</v>
      </c>
      <c r="C9672" s="10" t="s">
        <v>88</v>
      </c>
      <c r="D9672" s="10">
        <v>2013</v>
      </c>
      <c r="E9672" s="10" t="s">
        <v>11</v>
      </c>
      <c r="F9672" s="10" t="s">
        <v>75</v>
      </c>
      <c r="G9672" s="10">
        <v>0</v>
      </c>
      <c r="H9672" s="10">
        <v>0</v>
      </c>
      <c r="I9672" s="10">
        <v>0.05</v>
      </c>
      <c r="J9672" s="10">
        <v>0</v>
      </c>
      <c r="K9672" s="10">
        <v>0.05</v>
      </c>
    </row>
    <row r="9673" spans="1:11" x14ac:dyDescent="0.35">
      <c r="A9673" s="9">
        <v>13276</v>
      </c>
      <c r="B9673" s="9" t="s">
        <v>5891</v>
      </c>
      <c r="C9673" s="9" t="s">
        <v>94</v>
      </c>
      <c r="D9673" s="9">
        <v>2009</v>
      </c>
      <c r="E9673" s="9" t="s">
        <v>1</v>
      </c>
      <c r="F9673" s="9" t="s">
        <v>61</v>
      </c>
      <c r="G9673" s="9">
        <v>0</v>
      </c>
      <c r="H9673" s="9">
        <v>0.04</v>
      </c>
      <c r="I9673" s="9">
        <v>0</v>
      </c>
      <c r="J9673" s="9">
        <v>0.01</v>
      </c>
      <c r="K9673" s="9">
        <v>0.05</v>
      </c>
    </row>
    <row r="9674" spans="1:11" x14ac:dyDescent="0.35">
      <c r="A9674" s="10">
        <v>13277</v>
      </c>
      <c r="B9674" s="10" t="s">
        <v>5892</v>
      </c>
      <c r="C9674" s="10" t="s">
        <v>44</v>
      </c>
      <c r="D9674" s="10">
        <v>2013</v>
      </c>
      <c r="E9674" s="10" t="s">
        <v>6</v>
      </c>
      <c r="F9674" s="10" t="s">
        <v>1882</v>
      </c>
      <c r="G9674" s="10">
        <v>0</v>
      </c>
      <c r="H9674" s="10">
        <v>0</v>
      </c>
      <c r="I9674" s="10">
        <v>0.05</v>
      </c>
      <c r="J9674" s="10">
        <v>0</v>
      </c>
      <c r="K9674" s="10">
        <v>0.05</v>
      </c>
    </row>
    <row r="9675" spans="1:11" x14ac:dyDescent="0.35">
      <c r="A9675" s="9">
        <v>13278</v>
      </c>
      <c r="B9675" s="9" t="s">
        <v>2086</v>
      </c>
      <c r="C9675" s="9" t="s">
        <v>39</v>
      </c>
      <c r="D9675" s="9">
        <v>2005</v>
      </c>
      <c r="E9675" s="9" t="s">
        <v>3</v>
      </c>
      <c r="F9675" s="9" t="s">
        <v>356</v>
      </c>
      <c r="G9675" s="9">
        <v>0.04</v>
      </c>
      <c r="H9675" s="9">
        <v>0.01</v>
      </c>
      <c r="I9675" s="9">
        <v>0</v>
      </c>
      <c r="J9675" s="9">
        <v>0</v>
      </c>
      <c r="K9675" s="9">
        <v>0.05</v>
      </c>
    </row>
    <row r="9676" spans="1:11" x14ac:dyDescent="0.35">
      <c r="A9676" s="10">
        <v>13279</v>
      </c>
      <c r="B9676" s="10" t="s">
        <v>5893</v>
      </c>
      <c r="C9676" s="10" t="s">
        <v>34</v>
      </c>
      <c r="D9676" s="10">
        <v>2008</v>
      </c>
      <c r="E9676" s="10" t="s">
        <v>6</v>
      </c>
      <c r="F9676" s="10" t="s">
        <v>4255</v>
      </c>
      <c r="G9676" s="10">
        <v>0</v>
      </c>
      <c r="H9676" s="10">
        <v>0</v>
      </c>
      <c r="I9676" s="10">
        <v>0.05</v>
      </c>
      <c r="J9676" s="10">
        <v>0</v>
      </c>
      <c r="K9676" s="10">
        <v>0.05</v>
      </c>
    </row>
    <row r="9677" spans="1:11" x14ac:dyDescent="0.35">
      <c r="A9677" s="9">
        <v>13280</v>
      </c>
      <c r="B9677" s="9" t="s">
        <v>3141</v>
      </c>
      <c r="C9677" s="9" t="s">
        <v>69</v>
      </c>
      <c r="D9677" s="12" t="s">
        <v>145</v>
      </c>
      <c r="E9677" s="9" t="s">
        <v>4</v>
      </c>
      <c r="F9677" s="9" t="s">
        <v>145</v>
      </c>
      <c r="G9677" s="9">
        <v>0</v>
      </c>
      <c r="H9677" s="9">
        <v>0</v>
      </c>
      <c r="I9677" s="9">
        <v>0.05</v>
      </c>
      <c r="J9677" s="9">
        <v>0</v>
      </c>
      <c r="K9677" s="9">
        <v>0.05</v>
      </c>
    </row>
    <row r="9678" spans="1:11" x14ac:dyDescent="0.35">
      <c r="A9678" s="10">
        <v>13281</v>
      </c>
      <c r="B9678" s="10" t="s">
        <v>4122</v>
      </c>
      <c r="C9678" s="10" t="s">
        <v>149</v>
      </c>
      <c r="D9678" s="10">
        <v>2003</v>
      </c>
      <c r="E9678" s="10" t="s">
        <v>1</v>
      </c>
      <c r="F9678" s="10" t="s">
        <v>118</v>
      </c>
      <c r="G9678" s="10">
        <v>0.04</v>
      </c>
      <c r="H9678" s="10">
        <v>0.01</v>
      </c>
      <c r="I9678" s="10">
        <v>0</v>
      </c>
      <c r="J9678" s="10">
        <v>0</v>
      </c>
      <c r="K9678" s="10">
        <v>0.05</v>
      </c>
    </row>
    <row r="9679" spans="1:11" x14ac:dyDescent="0.35">
      <c r="A9679" s="9">
        <v>13282</v>
      </c>
      <c r="B9679" s="9" t="s">
        <v>5894</v>
      </c>
      <c r="C9679" s="9" t="s">
        <v>72</v>
      </c>
      <c r="D9679" s="9">
        <v>1996</v>
      </c>
      <c r="E9679" s="9" t="s">
        <v>1</v>
      </c>
      <c r="F9679" s="9" t="s">
        <v>1703</v>
      </c>
      <c r="G9679" s="9">
        <v>0.03</v>
      </c>
      <c r="H9679" s="9">
        <v>0.02</v>
      </c>
      <c r="I9679" s="9">
        <v>0</v>
      </c>
      <c r="J9679" s="9">
        <v>0</v>
      </c>
      <c r="K9679" s="9">
        <v>0.05</v>
      </c>
    </row>
    <row r="9680" spans="1:11" x14ac:dyDescent="0.35">
      <c r="A9680" s="10">
        <v>13283</v>
      </c>
      <c r="B9680" s="10" t="s">
        <v>3600</v>
      </c>
      <c r="C9680" s="10" t="s">
        <v>44</v>
      </c>
      <c r="D9680" s="10">
        <v>2007</v>
      </c>
      <c r="E9680" s="10" t="s">
        <v>1</v>
      </c>
      <c r="F9680" s="10" t="s">
        <v>75</v>
      </c>
      <c r="G9680" s="10">
        <v>0.01</v>
      </c>
      <c r="H9680" s="10">
        <v>0.01</v>
      </c>
      <c r="I9680" s="10">
        <v>0.01</v>
      </c>
      <c r="J9680" s="10">
        <v>0.01</v>
      </c>
      <c r="K9680" s="10">
        <v>0.05</v>
      </c>
    </row>
    <row r="9681" spans="1:11" x14ac:dyDescent="0.35">
      <c r="A9681" s="9">
        <v>13284</v>
      </c>
      <c r="B9681" s="9" t="s">
        <v>5895</v>
      </c>
      <c r="C9681" s="9" t="s">
        <v>44</v>
      </c>
      <c r="D9681" s="9">
        <v>2012</v>
      </c>
      <c r="E9681" s="9" t="s">
        <v>11</v>
      </c>
      <c r="F9681" s="9" t="s">
        <v>1882</v>
      </c>
      <c r="G9681" s="9">
        <v>0</v>
      </c>
      <c r="H9681" s="9">
        <v>0</v>
      </c>
      <c r="I9681" s="9">
        <v>0.05</v>
      </c>
      <c r="J9681" s="9">
        <v>0</v>
      </c>
      <c r="K9681" s="9">
        <v>0.05</v>
      </c>
    </row>
    <row r="9682" spans="1:11" x14ac:dyDescent="0.35">
      <c r="A9682" s="10">
        <v>13285</v>
      </c>
      <c r="B9682" s="10" t="s">
        <v>5896</v>
      </c>
      <c r="C9682" s="10" t="s">
        <v>49</v>
      </c>
      <c r="D9682" s="10">
        <v>2008</v>
      </c>
      <c r="E9682" s="10" t="s">
        <v>9</v>
      </c>
      <c r="F9682" s="10" t="s">
        <v>38</v>
      </c>
      <c r="G9682" s="10">
        <v>0</v>
      </c>
      <c r="H9682" s="10">
        <v>0</v>
      </c>
      <c r="I9682" s="10">
        <v>0.05</v>
      </c>
      <c r="J9682" s="10">
        <v>0</v>
      </c>
      <c r="K9682" s="10">
        <v>0.05</v>
      </c>
    </row>
    <row r="9683" spans="1:11" x14ac:dyDescent="0.35">
      <c r="A9683" s="9">
        <v>13286</v>
      </c>
      <c r="B9683" s="9" t="s">
        <v>5897</v>
      </c>
      <c r="C9683" s="9" t="s">
        <v>149</v>
      </c>
      <c r="D9683" s="9">
        <v>2003</v>
      </c>
      <c r="E9683" s="9" t="s">
        <v>4</v>
      </c>
      <c r="F9683" s="9" t="s">
        <v>67</v>
      </c>
      <c r="G9683" s="9">
        <v>0.04</v>
      </c>
      <c r="H9683" s="9">
        <v>0.01</v>
      </c>
      <c r="I9683" s="9">
        <v>0</v>
      </c>
      <c r="J9683" s="9">
        <v>0</v>
      </c>
      <c r="K9683" s="9">
        <v>0.05</v>
      </c>
    </row>
    <row r="9684" spans="1:11" x14ac:dyDescent="0.35">
      <c r="A9684" s="10">
        <v>13287</v>
      </c>
      <c r="B9684" s="10" t="s">
        <v>5898</v>
      </c>
      <c r="C9684" s="10" t="s">
        <v>102</v>
      </c>
      <c r="D9684" s="10">
        <v>2015</v>
      </c>
      <c r="E9684" s="10" t="s">
        <v>9</v>
      </c>
      <c r="F9684" s="10" t="s">
        <v>98</v>
      </c>
      <c r="G9684" s="10">
        <v>0</v>
      </c>
      <c r="H9684" s="10">
        <v>0.04</v>
      </c>
      <c r="I9684" s="10">
        <v>0</v>
      </c>
      <c r="J9684" s="10">
        <v>0.01</v>
      </c>
      <c r="K9684" s="10">
        <v>0.05</v>
      </c>
    </row>
    <row r="9685" spans="1:11" x14ac:dyDescent="0.35">
      <c r="A9685" s="9">
        <v>13288</v>
      </c>
      <c r="B9685" s="9" t="s">
        <v>5899</v>
      </c>
      <c r="C9685" s="9" t="s">
        <v>69</v>
      </c>
      <c r="D9685" s="9">
        <v>2010</v>
      </c>
      <c r="E9685" s="9" t="s">
        <v>7</v>
      </c>
      <c r="F9685" s="9" t="s">
        <v>1144</v>
      </c>
      <c r="G9685" s="9">
        <v>0.04</v>
      </c>
      <c r="H9685" s="9">
        <v>0</v>
      </c>
      <c r="I9685" s="9">
        <v>0</v>
      </c>
      <c r="J9685" s="9">
        <v>0</v>
      </c>
      <c r="K9685" s="9">
        <v>0.05</v>
      </c>
    </row>
    <row r="9686" spans="1:11" x14ac:dyDescent="0.35">
      <c r="A9686" s="10">
        <v>13289</v>
      </c>
      <c r="B9686" s="10" t="s">
        <v>325</v>
      </c>
      <c r="C9686" s="10" t="s">
        <v>94</v>
      </c>
      <c r="D9686" s="10">
        <v>2000</v>
      </c>
      <c r="E9686" s="10" t="s">
        <v>8</v>
      </c>
      <c r="F9686" s="10" t="s">
        <v>61</v>
      </c>
      <c r="G9686" s="10">
        <v>0.01</v>
      </c>
      <c r="H9686" s="10">
        <v>0.03</v>
      </c>
      <c r="I9686" s="10">
        <v>0</v>
      </c>
      <c r="J9686" s="10">
        <v>0.01</v>
      </c>
      <c r="K9686" s="10">
        <v>0.05</v>
      </c>
    </row>
    <row r="9687" spans="1:11" x14ac:dyDescent="0.35">
      <c r="A9687" s="9">
        <v>13290</v>
      </c>
      <c r="B9687" s="9" t="s">
        <v>3887</v>
      </c>
      <c r="C9687" s="9" t="s">
        <v>55</v>
      </c>
      <c r="D9687" s="9">
        <v>2015</v>
      </c>
      <c r="E9687" s="9" t="s">
        <v>4</v>
      </c>
      <c r="F9687" s="9" t="s">
        <v>98</v>
      </c>
      <c r="G9687" s="9">
        <v>0.04</v>
      </c>
      <c r="H9687" s="9">
        <v>0.01</v>
      </c>
      <c r="I9687" s="9">
        <v>0</v>
      </c>
      <c r="J9687" s="9">
        <v>0</v>
      </c>
      <c r="K9687" s="9">
        <v>0.05</v>
      </c>
    </row>
    <row r="9688" spans="1:11" x14ac:dyDescent="0.35">
      <c r="A9688" s="10">
        <v>13291</v>
      </c>
      <c r="B9688" s="10" t="s">
        <v>5900</v>
      </c>
      <c r="C9688" s="10" t="s">
        <v>49</v>
      </c>
      <c r="D9688" s="10">
        <v>2008</v>
      </c>
      <c r="E9688" s="10" t="s">
        <v>8</v>
      </c>
      <c r="F9688" s="10" t="s">
        <v>50</v>
      </c>
      <c r="G9688" s="10">
        <v>0.04</v>
      </c>
      <c r="H9688" s="10">
        <v>0</v>
      </c>
      <c r="I9688" s="10">
        <v>0</v>
      </c>
      <c r="J9688" s="10">
        <v>0</v>
      </c>
      <c r="K9688" s="10">
        <v>0.05</v>
      </c>
    </row>
    <row r="9689" spans="1:11" x14ac:dyDescent="0.35">
      <c r="A9689" s="9">
        <v>13292</v>
      </c>
      <c r="B9689" s="9" t="s">
        <v>4833</v>
      </c>
      <c r="C9689" s="9" t="s">
        <v>69</v>
      </c>
      <c r="D9689" s="9">
        <v>2012</v>
      </c>
      <c r="E9689" s="9" t="s">
        <v>7</v>
      </c>
      <c r="F9689" s="9" t="s">
        <v>91</v>
      </c>
      <c r="G9689" s="9">
        <v>0</v>
      </c>
      <c r="H9689" s="9">
        <v>0</v>
      </c>
      <c r="I9689" s="9">
        <v>0.05</v>
      </c>
      <c r="J9689" s="9">
        <v>0</v>
      </c>
      <c r="K9689" s="9">
        <v>0.05</v>
      </c>
    </row>
    <row r="9690" spans="1:11" x14ac:dyDescent="0.35">
      <c r="A9690" s="10">
        <v>13293</v>
      </c>
      <c r="B9690" s="10" t="s">
        <v>5901</v>
      </c>
      <c r="C9690" s="10" t="s">
        <v>34</v>
      </c>
      <c r="D9690" s="10">
        <v>2007</v>
      </c>
      <c r="E9690" s="10" t="s">
        <v>4</v>
      </c>
      <c r="F9690" s="10" t="s">
        <v>111</v>
      </c>
      <c r="G9690" s="10">
        <v>0</v>
      </c>
      <c r="H9690" s="10">
        <v>0</v>
      </c>
      <c r="I9690" s="10">
        <v>0.05</v>
      </c>
      <c r="J9690" s="10">
        <v>0</v>
      </c>
      <c r="K9690" s="10">
        <v>0.05</v>
      </c>
    </row>
    <row r="9691" spans="1:11" x14ac:dyDescent="0.35">
      <c r="A9691" s="9">
        <v>13294</v>
      </c>
      <c r="B9691" s="9" t="s">
        <v>5902</v>
      </c>
      <c r="C9691" s="9" t="s">
        <v>49</v>
      </c>
      <c r="D9691" s="9">
        <v>2009</v>
      </c>
      <c r="E9691" s="9" t="s">
        <v>5</v>
      </c>
      <c r="F9691" s="9" t="s">
        <v>1829</v>
      </c>
      <c r="G9691" s="9">
        <v>0.03</v>
      </c>
      <c r="H9691" s="9">
        <v>0.01</v>
      </c>
      <c r="I9691" s="9">
        <v>0</v>
      </c>
      <c r="J9691" s="9">
        <v>0</v>
      </c>
      <c r="K9691" s="9">
        <v>0.05</v>
      </c>
    </row>
    <row r="9692" spans="1:11" x14ac:dyDescent="0.35">
      <c r="A9692" s="10">
        <v>13295</v>
      </c>
      <c r="B9692" s="10" t="s">
        <v>2060</v>
      </c>
      <c r="C9692" s="10" t="s">
        <v>49</v>
      </c>
      <c r="D9692" s="10">
        <v>2009</v>
      </c>
      <c r="E9692" s="10" t="s">
        <v>11</v>
      </c>
      <c r="F9692" s="10" t="s">
        <v>537</v>
      </c>
      <c r="G9692" s="10">
        <v>0.04</v>
      </c>
      <c r="H9692" s="10">
        <v>0</v>
      </c>
      <c r="I9692" s="10">
        <v>0</v>
      </c>
      <c r="J9692" s="10">
        <v>0</v>
      </c>
      <c r="K9692" s="10">
        <v>0.05</v>
      </c>
    </row>
    <row r="9693" spans="1:11" x14ac:dyDescent="0.35">
      <c r="A9693" s="9">
        <v>13296</v>
      </c>
      <c r="B9693" s="9" t="s">
        <v>5903</v>
      </c>
      <c r="C9693" s="9" t="s">
        <v>49</v>
      </c>
      <c r="D9693" s="9">
        <v>2008</v>
      </c>
      <c r="E9693" s="9" t="s">
        <v>11</v>
      </c>
      <c r="F9693" s="9" t="s">
        <v>356</v>
      </c>
      <c r="G9693" s="9">
        <v>0.04</v>
      </c>
      <c r="H9693" s="9">
        <v>0</v>
      </c>
      <c r="I9693" s="9">
        <v>0</v>
      </c>
      <c r="J9693" s="9">
        <v>0</v>
      </c>
      <c r="K9693" s="9">
        <v>0.05</v>
      </c>
    </row>
    <row r="9694" spans="1:11" x14ac:dyDescent="0.35">
      <c r="A9694" s="10">
        <v>13297</v>
      </c>
      <c r="B9694" s="10" t="s">
        <v>5904</v>
      </c>
      <c r="C9694" s="10" t="s">
        <v>36</v>
      </c>
      <c r="D9694" s="10">
        <v>2001</v>
      </c>
      <c r="E9694" s="10" t="s">
        <v>1</v>
      </c>
      <c r="F9694" s="10" t="s">
        <v>38</v>
      </c>
      <c r="G9694" s="10">
        <v>0.03</v>
      </c>
      <c r="H9694" s="10">
        <v>0.01</v>
      </c>
      <c r="I9694" s="10">
        <v>0</v>
      </c>
      <c r="J9694" s="10">
        <v>0</v>
      </c>
      <c r="K9694" s="10">
        <v>0.05</v>
      </c>
    </row>
    <row r="9695" spans="1:11" x14ac:dyDescent="0.35">
      <c r="A9695" s="9">
        <v>13298</v>
      </c>
      <c r="B9695" s="9" t="s">
        <v>5905</v>
      </c>
      <c r="C9695" s="9" t="s">
        <v>49</v>
      </c>
      <c r="D9695" s="9">
        <v>2008</v>
      </c>
      <c r="E9695" s="9" t="s">
        <v>9</v>
      </c>
      <c r="F9695" s="9" t="s">
        <v>75</v>
      </c>
      <c r="G9695" s="9">
        <v>0</v>
      </c>
      <c r="H9695" s="9">
        <v>0</v>
      </c>
      <c r="I9695" s="9">
        <v>0.05</v>
      </c>
      <c r="J9695" s="9">
        <v>0</v>
      </c>
      <c r="K9695" s="9">
        <v>0.05</v>
      </c>
    </row>
    <row r="9696" spans="1:11" x14ac:dyDescent="0.35">
      <c r="A9696" s="10">
        <v>13299</v>
      </c>
      <c r="B9696" s="10" t="s">
        <v>509</v>
      </c>
      <c r="C9696" s="10" t="s">
        <v>94</v>
      </c>
      <c r="D9696" s="10">
        <v>2013</v>
      </c>
      <c r="E9696" s="10" t="s">
        <v>7</v>
      </c>
      <c r="F9696" s="10" t="s">
        <v>194</v>
      </c>
      <c r="G9696" s="10">
        <v>0.04</v>
      </c>
      <c r="H9696" s="10">
        <v>0</v>
      </c>
      <c r="I9696" s="10">
        <v>0</v>
      </c>
      <c r="J9696" s="10">
        <v>0</v>
      </c>
      <c r="K9696" s="10">
        <v>0.05</v>
      </c>
    </row>
    <row r="9697" spans="1:11" x14ac:dyDescent="0.35">
      <c r="A9697" s="9">
        <v>13300</v>
      </c>
      <c r="B9697" s="9" t="s">
        <v>4987</v>
      </c>
      <c r="C9697" s="9" t="s">
        <v>94</v>
      </c>
      <c r="D9697" s="9">
        <v>2015</v>
      </c>
      <c r="E9697" s="9" t="s">
        <v>12</v>
      </c>
      <c r="F9697" s="9" t="s">
        <v>807</v>
      </c>
      <c r="G9697" s="9">
        <v>0</v>
      </c>
      <c r="H9697" s="9">
        <v>0.04</v>
      </c>
      <c r="I9697" s="9">
        <v>0</v>
      </c>
      <c r="J9697" s="9">
        <v>0</v>
      </c>
      <c r="K9697" s="9">
        <v>0.05</v>
      </c>
    </row>
    <row r="9698" spans="1:11" x14ac:dyDescent="0.35">
      <c r="A9698" s="10">
        <v>13301</v>
      </c>
      <c r="B9698" s="10" t="s">
        <v>5521</v>
      </c>
      <c r="C9698" s="10" t="s">
        <v>69</v>
      </c>
      <c r="D9698" s="10">
        <v>2015</v>
      </c>
      <c r="E9698" s="10" t="s">
        <v>1</v>
      </c>
      <c r="F9698" s="10" t="s">
        <v>3038</v>
      </c>
      <c r="G9698" s="10">
        <v>0</v>
      </c>
      <c r="H9698" s="10">
        <v>0.04</v>
      </c>
      <c r="I9698" s="10">
        <v>0</v>
      </c>
      <c r="J9698" s="10">
        <v>0.01</v>
      </c>
      <c r="K9698" s="10">
        <v>0.05</v>
      </c>
    </row>
    <row r="9699" spans="1:11" x14ac:dyDescent="0.35">
      <c r="A9699" s="9">
        <v>13302</v>
      </c>
      <c r="B9699" s="9" t="s">
        <v>5906</v>
      </c>
      <c r="C9699" s="9" t="s">
        <v>49</v>
      </c>
      <c r="D9699" s="9">
        <v>2010</v>
      </c>
      <c r="E9699" s="9" t="s">
        <v>1</v>
      </c>
      <c r="F9699" s="9" t="s">
        <v>1006</v>
      </c>
      <c r="G9699" s="9">
        <v>0.04</v>
      </c>
      <c r="H9699" s="9">
        <v>0</v>
      </c>
      <c r="I9699" s="9">
        <v>0</v>
      </c>
      <c r="J9699" s="9">
        <v>0</v>
      </c>
      <c r="K9699" s="9">
        <v>0.05</v>
      </c>
    </row>
    <row r="9700" spans="1:11" x14ac:dyDescent="0.35">
      <c r="A9700" s="10">
        <v>13303</v>
      </c>
      <c r="B9700" s="10" t="s">
        <v>5907</v>
      </c>
      <c r="C9700" s="10" t="s">
        <v>94</v>
      </c>
      <c r="D9700" s="10">
        <v>2006</v>
      </c>
      <c r="E9700" s="10" t="s">
        <v>12</v>
      </c>
      <c r="F9700" s="10" t="s">
        <v>67</v>
      </c>
      <c r="G9700" s="10">
        <v>0</v>
      </c>
      <c r="H9700" s="10">
        <v>0.04</v>
      </c>
      <c r="I9700" s="10">
        <v>0</v>
      </c>
      <c r="J9700" s="10">
        <v>0.01</v>
      </c>
      <c r="K9700" s="10">
        <v>0.05</v>
      </c>
    </row>
    <row r="9701" spans="1:11" x14ac:dyDescent="0.35">
      <c r="A9701" s="9">
        <v>13304</v>
      </c>
      <c r="B9701" s="9" t="s">
        <v>4063</v>
      </c>
      <c r="C9701" s="9" t="s">
        <v>70</v>
      </c>
      <c r="D9701" s="9">
        <v>2011</v>
      </c>
      <c r="E9701" s="9" t="s">
        <v>6</v>
      </c>
      <c r="F9701" s="9" t="s">
        <v>363</v>
      </c>
      <c r="G9701" s="9">
        <v>0.04</v>
      </c>
      <c r="H9701" s="9">
        <v>0</v>
      </c>
      <c r="I9701" s="9">
        <v>0</v>
      </c>
      <c r="J9701" s="9">
        <v>0</v>
      </c>
      <c r="K9701" s="9">
        <v>0.05</v>
      </c>
    </row>
    <row r="9702" spans="1:11" x14ac:dyDescent="0.35">
      <c r="A9702" s="10">
        <v>13305</v>
      </c>
      <c r="B9702" s="10" t="s">
        <v>5908</v>
      </c>
      <c r="C9702" s="10" t="s">
        <v>49</v>
      </c>
      <c r="D9702" s="10">
        <v>2008</v>
      </c>
      <c r="E9702" s="10" t="s">
        <v>6</v>
      </c>
      <c r="F9702" s="10" t="s">
        <v>63</v>
      </c>
      <c r="G9702" s="10">
        <v>0.04</v>
      </c>
      <c r="H9702" s="10">
        <v>0</v>
      </c>
      <c r="I9702" s="10">
        <v>0</v>
      </c>
      <c r="J9702" s="10">
        <v>0</v>
      </c>
      <c r="K9702" s="10">
        <v>0.05</v>
      </c>
    </row>
    <row r="9703" spans="1:11" x14ac:dyDescent="0.35">
      <c r="A9703" s="9">
        <v>13306</v>
      </c>
      <c r="B9703" s="9" t="s">
        <v>5909</v>
      </c>
      <c r="C9703" s="9" t="s">
        <v>88</v>
      </c>
      <c r="D9703" s="9">
        <v>2013</v>
      </c>
      <c r="E9703" s="9" t="s">
        <v>9</v>
      </c>
      <c r="F9703" s="9" t="s">
        <v>91</v>
      </c>
      <c r="G9703" s="9">
        <v>0</v>
      </c>
      <c r="H9703" s="9">
        <v>0</v>
      </c>
      <c r="I9703" s="9">
        <v>0.05</v>
      </c>
      <c r="J9703" s="9">
        <v>0</v>
      </c>
      <c r="K9703" s="9">
        <v>0.05</v>
      </c>
    </row>
    <row r="9704" spans="1:11" x14ac:dyDescent="0.35">
      <c r="A9704" s="10">
        <v>13307</v>
      </c>
      <c r="B9704" s="10" t="s">
        <v>5910</v>
      </c>
      <c r="C9704" s="10" t="s">
        <v>36</v>
      </c>
      <c r="D9704" s="10">
        <v>2002</v>
      </c>
      <c r="E9704" s="10" t="s">
        <v>10</v>
      </c>
      <c r="F9704" s="10" t="s">
        <v>114</v>
      </c>
      <c r="G9704" s="10">
        <v>0.03</v>
      </c>
      <c r="H9704" s="10">
        <v>0.01</v>
      </c>
      <c r="I9704" s="10">
        <v>0</v>
      </c>
      <c r="J9704" s="10">
        <v>0</v>
      </c>
      <c r="K9704" s="10">
        <v>0.05</v>
      </c>
    </row>
    <row r="9705" spans="1:11" x14ac:dyDescent="0.35">
      <c r="A9705" s="9">
        <v>13308</v>
      </c>
      <c r="B9705" s="9" t="s">
        <v>5911</v>
      </c>
      <c r="C9705" s="9" t="s">
        <v>94</v>
      </c>
      <c r="D9705" s="9">
        <v>2007</v>
      </c>
      <c r="E9705" s="9" t="s">
        <v>8</v>
      </c>
      <c r="F9705" s="9" t="s">
        <v>50</v>
      </c>
      <c r="G9705" s="9">
        <v>0</v>
      </c>
      <c r="H9705" s="9">
        <v>0.04</v>
      </c>
      <c r="I9705" s="9">
        <v>0</v>
      </c>
      <c r="J9705" s="9">
        <v>0.01</v>
      </c>
      <c r="K9705" s="9">
        <v>0.05</v>
      </c>
    </row>
    <row r="9706" spans="1:11" x14ac:dyDescent="0.35">
      <c r="A9706" s="10">
        <v>13309</v>
      </c>
      <c r="B9706" s="10" t="s">
        <v>5912</v>
      </c>
      <c r="C9706" s="10" t="s">
        <v>34</v>
      </c>
      <c r="D9706" s="10">
        <v>2004</v>
      </c>
      <c r="E9706" s="10" t="s">
        <v>1</v>
      </c>
      <c r="F9706" s="10" t="s">
        <v>300</v>
      </c>
      <c r="G9706" s="10">
        <v>0.02</v>
      </c>
      <c r="H9706" s="10">
        <v>0.02</v>
      </c>
      <c r="I9706" s="10">
        <v>0</v>
      </c>
      <c r="J9706" s="10">
        <v>0.01</v>
      </c>
      <c r="K9706" s="10">
        <v>0.05</v>
      </c>
    </row>
    <row r="9707" spans="1:11" x14ac:dyDescent="0.35">
      <c r="A9707" s="9">
        <v>13310</v>
      </c>
      <c r="B9707" s="9" t="s">
        <v>5523</v>
      </c>
      <c r="C9707" s="9" t="s">
        <v>36</v>
      </c>
      <c r="D9707" s="9">
        <v>2002</v>
      </c>
      <c r="E9707" s="9" t="s">
        <v>3</v>
      </c>
      <c r="F9707" s="9" t="s">
        <v>118</v>
      </c>
      <c r="G9707" s="9">
        <v>0.03</v>
      </c>
      <c r="H9707" s="9">
        <v>0.01</v>
      </c>
      <c r="I9707" s="9">
        <v>0</v>
      </c>
      <c r="J9707" s="9">
        <v>0</v>
      </c>
      <c r="K9707" s="9">
        <v>0.05</v>
      </c>
    </row>
    <row r="9708" spans="1:11" x14ac:dyDescent="0.35">
      <c r="A9708" s="10">
        <v>13311</v>
      </c>
      <c r="B9708" s="10" t="s">
        <v>5913</v>
      </c>
      <c r="C9708" s="10" t="s">
        <v>49</v>
      </c>
      <c r="D9708" s="10">
        <v>2008</v>
      </c>
      <c r="E9708" s="10" t="s">
        <v>4</v>
      </c>
      <c r="F9708" s="10" t="s">
        <v>2450</v>
      </c>
      <c r="G9708" s="10">
        <v>0.04</v>
      </c>
      <c r="H9708" s="10">
        <v>0</v>
      </c>
      <c r="I9708" s="10">
        <v>0</v>
      </c>
      <c r="J9708" s="10">
        <v>0</v>
      </c>
      <c r="K9708" s="10">
        <v>0.05</v>
      </c>
    </row>
    <row r="9709" spans="1:11" x14ac:dyDescent="0.35">
      <c r="A9709" s="9">
        <v>13312</v>
      </c>
      <c r="B9709" s="9" t="s">
        <v>5914</v>
      </c>
      <c r="C9709" s="9" t="s">
        <v>39</v>
      </c>
      <c r="D9709" s="9">
        <v>2002</v>
      </c>
      <c r="E9709" s="9" t="s">
        <v>10</v>
      </c>
      <c r="F9709" s="9" t="s">
        <v>40</v>
      </c>
      <c r="G9709" s="9">
        <v>0.04</v>
      </c>
      <c r="H9709" s="9">
        <v>0.01</v>
      </c>
      <c r="I9709" s="9">
        <v>0</v>
      </c>
      <c r="J9709" s="9">
        <v>0</v>
      </c>
      <c r="K9709" s="9">
        <v>0.05</v>
      </c>
    </row>
    <row r="9710" spans="1:11" x14ac:dyDescent="0.35">
      <c r="A9710" s="10">
        <v>13313</v>
      </c>
      <c r="B9710" s="10" t="s">
        <v>5915</v>
      </c>
      <c r="C9710" s="10" t="s">
        <v>1198</v>
      </c>
      <c r="D9710" s="10">
        <v>1993</v>
      </c>
      <c r="E9710" s="10" t="s">
        <v>4</v>
      </c>
      <c r="F9710" s="10" t="s">
        <v>46</v>
      </c>
      <c r="G9710" s="10">
        <v>0</v>
      </c>
      <c r="H9710" s="10">
        <v>0</v>
      </c>
      <c r="I9710" s="10">
        <v>0.05</v>
      </c>
      <c r="J9710" s="10">
        <v>0</v>
      </c>
      <c r="K9710" s="10">
        <v>0.05</v>
      </c>
    </row>
    <row r="9711" spans="1:11" x14ac:dyDescent="0.35">
      <c r="A9711" s="9">
        <v>13314</v>
      </c>
      <c r="B9711" s="9" t="s">
        <v>5916</v>
      </c>
      <c r="C9711" s="9" t="s">
        <v>70</v>
      </c>
      <c r="D9711" s="9">
        <v>2010</v>
      </c>
      <c r="E9711" s="9" t="s">
        <v>3</v>
      </c>
      <c r="F9711" s="9" t="s">
        <v>40</v>
      </c>
      <c r="G9711" s="9">
        <v>0</v>
      </c>
      <c r="H9711" s="9">
        <v>0.04</v>
      </c>
      <c r="I9711" s="9">
        <v>0</v>
      </c>
      <c r="J9711" s="9">
        <v>0.01</v>
      </c>
      <c r="K9711" s="9">
        <v>0.05</v>
      </c>
    </row>
    <row r="9712" spans="1:11" x14ac:dyDescent="0.35">
      <c r="A9712" s="10">
        <v>13315</v>
      </c>
      <c r="B9712" s="10" t="s">
        <v>3683</v>
      </c>
      <c r="C9712" s="10" t="s">
        <v>39</v>
      </c>
      <c r="D9712" s="10">
        <v>2004</v>
      </c>
      <c r="E9712" s="10" t="s">
        <v>7</v>
      </c>
      <c r="F9712" s="10" t="s">
        <v>589</v>
      </c>
      <c r="G9712" s="10">
        <v>0.04</v>
      </c>
      <c r="H9712" s="10">
        <v>0.01</v>
      </c>
      <c r="I9712" s="10">
        <v>0</v>
      </c>
      <c r="J9712" s="10">
        <v>0</v>
      </c>
      <c r="K9712" s="10">
        <v>0.05</v>
      </c>
    </row>
    <row r="9713" spans="1:11" x14ac:dyDescent="0.35">
      <c r="A9713" s="9">
        <v>13316</v>
      </c>
      <c r="B9713" s="9" t="s">
        <v>5917</v>
      </c>
      <c r="C9713" s="9" t="s">
        <v>42</v>
      </c>
      <c r="D9713" s="9">
        <v>2009</v>
      </c>
      <c r="E9713" s="9" t="s">
        <v>11</v>
      </c>
      <c r="F9713" s="9" t="s">
        <v>53</v>
      </c>
      <c r="G9713" s="9">
        <v>0</v>
      </c>
      <c r="H9713" s="9">
        <v>0</v>
      </c>
      <c r="I9713" s="9">
        <v>0.05</v>
      </c>
      <c r="J9713" s="9">
        <v>0</v>
      </c>
      <c r="K9713" s="9">
        <v>0.05</v>
      </c>
    </row>
    <row r="9714" spans="1:11" x14ac:dyDescent="0.35">
      <c r="A9714" s="10">
        <v>13317</v>
      </c>
      <c r="B9714" s="10" t="s">
        <v>5918</v>
      </c>
      <c r="C9714" s="10" t="s">
        <v>72</v>
      </c>
      <c r="D9714" s="10">
        <v>1998</v>
      </c>
      <c r="E9714" s="10" t="s">
        <v>12</v>
      </c>
      <c r="F9714" s="10" t="s">
        <v>111</v>
      </c>
      <c r="G9714" s="10">
        <v>0.03</v>
      </c>
      <c r="H9714" s="10">
        <v>0.02</v>
      </c>
      <c r="I9714" s="10">
        <v>0</v>
      </c>
      <c r="J9714" s="10">
        <v>0</v>
      </c>
      <c r="K9714" s="10">
        <v>0.05</v>
      </c>
    </row>
    <row r="9715" spans="1:11" x14ac:dyDescent="0.35">
      <c r="A9715" s="9">
        <v>13318</v>
      </c>
      <c r="B9715" s="9" t="s">
        <v>5919</v>
      </c>
      <c r="C9715" s="9" t="s">
        <v>69</v>
      </c>
      <c r="D9715" s="9">
        <v>2011</v>
      </c>
      <c r="E9715" s="9" t="s">
        <v>11</v>
      </c>
      <c r="F9715" s="9" t="s">
        <v>2903</v>
      </c>
      <c r="G9715" s="9">
        <v>0</v>
      </c>
      <c r="H9715" s="9">
        <v>0</v>
      </c>
      <c r="I9715" s="9">
        <v>0.05</v>
      </c>
      <c r="J9715" s="9">
        <v>0</v>
      </c>
      <c r="K9715" s="9">
        <v>0.05</v>
      </c>
    </row>
    <row r="9716" spans="1:11" x14ac:dyDescent="0.35">
      <c r="A9716" s="10">
        <v>13319</v>
      </c>
      <c r="B9716" s="10" t="s">
        <v>5920</v>
      </c>
      <c r="C9716" s="10" t="s">
        <v>44</v>
      </c>
      <c r="D9716" s="10">
        <v>2011</v>
      </c>
      <c r="E9716" s="10" t="s">
        <v>11</v>
      </c>
      <c r="F9716" s="10" t="s">
        <v>75</v>
      </c>
      <c r="G9716" s="10">
        <v>0</v>
      </c>
      <c r="H9716" s="10">
        <v>0</v>
      </c>
      <c r="I9716" s="10">
        <v>0.05</v>
      </c>
      <c r="J9716" s="10">
        <v>0</v>
      </c>
      <c r="K9716" s="10">
        <v>0.05</v>
      </c>
    </row>
    <row r="9717" spans="1:11" x14ac:dyDescent="0.35">
      <c r="A9717" s="9">
        <v>13320</v>
      </c>
      <c r="B9717" s="9" t="s">
        <v>5921</v>
      </c>
      <c r="C9717" s="9" t="s">
        <v>34</v>
      </c>
      <c r="D9717" s="9">
        <v>2006</v>
      </c>
      <c r="E9717" s="9" t="s">
        <v>9</v>
      </c>
      <c r="F9717" s="9" t="s">
        <v>75</v>
      </c>
      <c r="G9717" s="9">
        <v>0</v>
      </c>
      <c r="H9717" s="9">
        <v>0</v>
      </c>
      <c r="I9717" s="9">
        <v>0.05</v>
      </c>
      <c r="J9717" s="9">
        <v>0</v>
      </c>
      <c r="K9717" s="9">
        <v>0.05</v>
      </c>
    </row>
    <row r="9718" spans="1:11" x14ac:dyDescent="0.35">
      <c r="A9718" s="10">
        <v>13321</v>
      </c>
      <c r="B9718" s="10" t="s">
        <v>3797</v>
      </c>
      <c r="C9718" s="10" t="s">
        <v>149</v>
      </c>
      <c r="D9718" s="10">
        <v>2005</v>
      </c>
      <c r="E9718" s="10" t="s">
        <v>2</v>
      </c>
      <c r="F9718" s="10" t="s">
        <v>38</v>
      </c>
      <c r="G9718" s="10">
        <v>0.04</v>
      </c>
      <c r="H9718" s="10">
        <v>0.01</v>
      </c>
      <c r="I9718" s="10">
        <v>0</v>
      </c>
      <c r="J9718" s="10">
        <v>0</v>
      </c>
      <c r="K9718" s="10">
        <v>0.05</v>
      </c>
    </row>
    <row r="9719" spans="1:11" x14ac:dyDescent="0.35">
      <c r="A9719" s="9">
        <v>13322</v>
      </c>
      <c r="B9719" s="9" t="s">
        <v>5922</v>
      </c>
      <c r="C9719" s="9" t="s">
        <v>44</v>
      </c>
      <c r="D9719" s="9">
        <v>2006</v>
      </c>
      <c r="E9719" s="9" t="s">
        <v>11</v>
      </c>
      <c r="F9719" s="9" t="s">
        <v>75</v>
      </c>
      <c r="G9719" s="9">
        <v>0.04</v>
      </c>
      <c r="H9719" s="9">
        <v>0</v>
      </c>
      <c r="I9719" s="9">
        <v>0</v>
      </c>
      <c r="J9719" s="9">
        <v>0</v>
      </c>
      <c r="K9719" s="9">
        <v>0.05</v>
      </c>
    </row>
    <row r="9720" spans="1:11" x14ac:dyDescent="0.35">
      <c r="A9720" s="10">
        <v>13323</v>
      </c>
      <c r="B9720" s="10" t="s">
        <v>889</v>
      </c>
      <c r="C9720" s="10" t="s">
        <v>94</v>
      </c>
      <c r="D9720" s="10">
        <v>2011</v>
      </c>
      <c r="E9720" s="10" t="s">
        <v>1</v>
      </c>
      <c r="F9720" s="10" t="s">
        <v>890</v>
      </c>
      <c r="G9720" s="10">
        <v>0</v>
      </c>
      <c r="H9720" s="10">
        <v>0.04</v>
      </c>
      <c r="I9720" s="10">
        <v>0</v>
      </c>
      <c r="J9720" s="10">
        <v>0.01</v>
      </c>
      <c r="K9720" s="10">
        <v>0.05</v>
      </c>
    </row>
    <row r="9721" spans="1:11" x14ac:dyDescent="0.35">
      <c r="A9721" s="9">
        <v>13324</v>
      </c>
      <c r="B9721" s="9" t="s">
        <v>5923</v>
      </c>
      <c r="C9721" s="9" t="s">
        <v>49</v>
      </c>
      <c r="D9721" s="9">
        <v>2009</v>
      </c>
      <c r="E9721" s="9" t="s">
        <v>8</v>
      </c>
      <c r="F9721" s="9" t="s">
        <v>98</v>
      </c>
      <c r="G9721" s="9">
        <v>0.04</v>
      </c>
      <c r="H9721" s="9">
        <v>0</v>
      </c>
      <c r="I9721" s="9">
        <v>0</v>
      </c>
      <c r="J9721" s="9">
        <v>0</v>
      </c>
      <c r="K9721" s="9">
        <v>0.05</v>
      </c>
    </row>
    <row r="9722" spans="1:11" x14ac:dyDescent="0.35">
      <c r="A9722" s="10">
        <v>13325</v>
      </c>
      <c r="B9722" s="10" t="s">
        <v>2409</v>
      </c>
      <c r="C9722" s="10" t="s">
        <v>42</v>
      </c>
      <c r="D9722" s="10">
        <v>2006</v>
      </c>
      <c r="E9722" s="10" t="s">
        <v>6</v>
      </c>
      <c r="F9722" s="10" t="s">
        <v>43</v>
      </c>
      <c r="G9722" s="10">
        <v>0.04</v>
      </c>
      <c r="H9722" s="10">
        <v>0</v>
      </c>
      <c r="I9722" s="10">
        <v>0</v>
      </c>
      <c r="J9722" s="10">
        <v>0</v>
      </c>
      <c r="K9722" s="10">
        <v>0.05</v>
      </c>
    </row>
    <row r="9723" spans="1:11" x14ac:dyDescent="0.35">
      <c r="A9723" s="9">
        <v>13326</v>
      </c>
      <c r="B9723" s="9" t="s">
        <v>3682</v>
      </c>
      <c r="C9723" s="9" t="s">
        <v>69</v>
      </c>
      <c r="D9723" s="9">
        <v>2011</v>
      </c>
      <c r="E9723" s="9" t="s">
        <v>6</v>
      </c>
      <c r="F9723" s="9" t="s">
        <v>751</v>
      </c>
      <c r="G9723" s="9">
        <v>0.01</v>
      </c>
      <c r="H9723" s="9">
        <v>0.03</v>
      </c>
      <c r="I9723" s="9">
        <v>0</v>
      </c>
      <c r="J9723" s="9">
        <v>0.01</v>
      </c>
      <c r="K9723" s="9">
        <v>0.05</v>
      </c>
    </row>
    <row r="9724" spans="1:11" x14ac:dyDescent="0.35">
      <c r="A9724" s="10">
        <v>13327</v>
      </c>
      <c r="B9724" s="10" t="s">
        <v>5924</v>
      </c>
      <c r="C9724" s="10" t="s">
        <v>39</v>
      </c>
      <c r="D9724" s="10">
        <v>2005</v>
      </c>
      <c r="E9724" s="10" t="s">
        <v>7</v>
      </c>
      <c r="F9724" s="10" t="s">
        <v>466</v>
      </c>
      <c r="G9724" s="10">
        <v>0.04</v>
      </c>
      <c r="H9724" s="10">
        <v>0.01</v>
      </c>
      <c r="I9724" s="10">
        <v>0</v>
      </c>
      <c r="J9724" s="10">
        <v>0</v>
      </c>
      <c r="K9724" s="10">
        <v>0.05</v>
      </c>
    </row>
    <row r="9725" spans="1:11" x14ac:dyDescent="0.35">
      <c r="A9725" s="9">
        <v>13328</v>
      </c>
      <c r="B9725" s="9" t="s">
        <v>5925</v>
      </c>
      <c r="C9725" s="9" t="s">
        <v>69</v>
      </c>
      <c r="D9725" s="9">
        <v>2013</v>
      </c>
      <c r="E9725" s="9" t="s">
        <v>11</v>
      </c>
      <c r="F9725" s="9" t="s">
        <v>57</v>
      </c>
      <c r="G9725" s="9">
        <v>0</v>
      </c>
      <c r="H9725" s="9">
        <v>0</v>
      </c>
      <c r="I9725" s="9">
        <v>0.05</v>
      </c>
      <c r="J9725" s="9">
        <v>0</v>
      </c>
      <c r="K9725" s="9">
        <v>0.05</v>
      </c>
    </row>
    <row r="9726" spans="1:11" x14ac:dyDescent="0.35">
      <c r="A9726" s="10">
        <v>13329</v>
      </c>
      <c r="B9726" s="10" t="s">
        <v>5926</v>
      </c>
      <c r="C9726" s="10" t="s">
        <v>42</v>
      </c>
      <c r="D9726" s="10">
        <v>2007</v>
      </c>
      <c r="E9726" s="10" t="s">
        <v>3</v>
      </c>
      <c r="F9726" s="10" t="s">
        <v>648</v>
      </c>
      <c r="G9726" s="10">
        <v>0.04</v>
      </c>
      <c r="H9726" s="10">
        <v>0</v>
      </c>
      <c r="I9726" s="10">
        <v>0</v>
      </c>
      <c r="J9726" s="10">
        <v>0</v>
      </c>
      <c r="K9726" s="10">
        <v>0.05</v>
      </c>
    </row>
    <row r="9727" spans="1:11" x14ac:dyDescent="0.35">
      <c r="A9727" s="9">
        <v>13330</v>
      </c>
      <c r="B9727" s="9" t="s">
        <v>5927</v>
      </c>
      <c r="C9727" s="9" t="s">
        <v>42</v>
      </c>
      <c r="D9727" s="9">
        <v>2007</v>
      </c>
      <c r="E9727" s="9" t="s">
        <v>1</v>
      </c>
      <c r="F9727" s="9" t="s">
        <v>930</v>
      </c>
      <c r="G9727" s="9">
        <v>0.04</v>
      </c>
      <c r="H9727" s="9">
        <v>0</v>
      </c>
      <c r="I9727" s="9">
        <v>0</v>
      </c>
      <c r="J9727" s="9">
        <v>0</v>
      </c>
      <c r="K9727" s="9">
        <v>0.05</v>
      </c>
    </row>
    <row r="9728" spans="1:11" x14ac:dyDescent="0.35">
      <c r="A9728" s="10">
        <v>13331</v>
      </c>
      <c r="B9728" s="10" t="s">
        <v>5928</v>
      </c>
      <c r="C9728" s="10" t="s">
        <v>94</v>
      </c>
      <c r="D9728" s="10">
        <v>2001</v>
      </c>
      <c r="E9728" s="10" t="s">
        <v>8</v>
      </c>
      <c r="F9728" s="10" t="s">
        <v>40</v>
      </c>
      <c r="G9728" s="10">
        <v>0</v>
      </c>
      <c r="H9728" s="10">
        <v>0.04</v>
      </c>
      <c r="I9728" s="10">
        <v>0</v>
      </c>
      <c r="J9728" s="10">
        <v>0.01</v>
      </c>
      <c r="K9728" s="10">
        <v>0.05</v>
      </c>
    </row>
    <row r="9729" spans="1:11" x14ac:dyDescent="0.35">
      <c r="A9729" s="9">
        <v>13332</v>
      </c>
      <c r="B9729" s="9" t="s">
        <v>5929</v>
      </c>
      <c r="C9729" s="9" t="s">
        <v>39</v>
      </c>
      <c r="D9729" s="9">
        <v>2002</v>
      </c>
      <c r="E9729" s="9" t="s">
        <v>4</v>
      </c>
      <c r="F9729" s="9" t="s">
        <v>495</v>
      </c>
      <c r="G9729" s="9">
        <v>0</v>
      </c>
      <c r="H9729" s="9">
        <v>0</v>
      </c>
      <c r="I9729" s="9">
        <v>0.05</v>
      </c>
      <c r="J9729" s="9">
        <v>0</v>
      </c>
      <c r="K9729" s="9">
        <v>0.05</v>
      </c>
    </row>
    <row r="9730" spans="1:11" x14ac:dyDescent="0.35">
      <c r="A9730" s="10">
        <v>13333</v>
      </c>
      <c r="B9730" s="10" t="s">
        <v>5930</v>
      </c>
      <c r="C9730" s="10" t="s">
        <v>72</v>
      </c>
      <c r="D9730" s="10">
        <v>1995</v>
      </c>
      <c r="E9730" s="10" t="s">
        <v>7</v>
      </c>
      <c r="F9730" s="10" t="s">
        <v>61</v>
      </c>
      <c r="G9730" s="10">
        <v>0.03</v>
      </c>
      <c r="H9730" s="10">
        <v>0.02</v>
      </c>
      <c r="I9730" s="10">
        <v>0</v>
      </c>
      <c r="J9730" s="10">
        <v>0</v>
      </c>
      <c r="K9730" s="10">
        <v>0.05</v>
      </c>
    </row>
    <row r="9731" spans="1:11" x14ac:dyDescent="0.35">
      <c r="A9731" s="9">
        <v>13334</v>
      </c>
      <c r="B9731" s="9" t="s">
        <v>5931</v>
      </c>
      <c r="C9731" s="9" t="s">
        <v>72</v>
      </c>
      <c r="D9731" s="9">
        <v>2001</v>
      </c>
      <c r="E9731" s="9" t="s">
        <v>4</v>
      </c>
      <c r="F9731" s="9" t="s">
        <v>5932</v>
      </c>
      <c r="G9731" s="9">
        <v>0.03</v>
      </c>
      <c r="H9731" s="9">
        <v>0.02</v>
      </c>
      <c r="I9731" s="9">
        <v>0</v>
      </c>
      <c r="J9731" s="9">
        <v>0</v>
      </c>
      <c r="K9731" s="9">
        <v>0.05</v>
      </c>
    </row>
    <row r="9732" spans="1:11" x14ac:dyDescent="0.35">
      <c r="A9732" s="10">
        <v>13335</v>
      </c>
      <c r="B9732" s="10" t="s">
        <v>5933</v>
      </c>
      <c r="C9732" s="10" t="s">
        <v>49</v>
      </c>
      <c r="D9732" s="10">
        <v>2006</v>
      </c>
      <c r="E9732" s="10" t="s">
        <v>5</v>
      </c>
      <c r="F9732" s="10" t="s">
        <v>118</v>
      </c>
      <c r="G9732" s="10">
        <v>0.04</v>
      </c>
      <c r="H9732" s="10">
        <v>0</v>
      </c>
      <c r="I9732" s="10">
        <v>0</v>
      </c>
      <c r="J9732" s="10">
        <v>0</v>
      </c>
      <c r="K9732" s="10">
        <v>0.05</v>
      </c>
    </row>
    <row r="9733" spans="1:11" x14ac:dyDescent="0.35">
      <c r="A9733" s="9">
        <v>13336</v>
      </c>
      <c r="B9733" s="9" t="s">
        <v>2893</v>
      </c>
      <c r="C9733" s="9" t="s">
        <v>44</v>
      </c>
      <c r="D9733" s="9">
        <v>2006</v>
      </c>
      <c r="E9733" s="9" t="s">
        <v>1</v>
      </c>
      <c r="F9733" s="9" t="s">
        <v>683</v>
      </c>
      <c r="G9733" s="9">
        <v>0.04</v>
      </c>
      <c r="H9733" s="9">
        <v>0</v>
      </c>
      <c r="I9733" s="9">
        <v>0</v>
      </c>
      <c r="J9733" s="9">
        <v>0</v>
      </c>
      <c r="K9733" s="9">
        <v>0.05</v>
      </c>
    </row>
    <row r="9734" spans="1:11" x14ac:dyDescent="0.35">
      <c r="A9734" s="10">
        <v>13337</v>
      </c>
      <c r="B9734" s="10" t="s">
        <v>5934</v>
      </c>
      <c r="C9734" s="10" t="s">
        <v>42</v>
      </c>
      <c r="D9734" s="10">
        <v>2006</v>
      </c>
      <c r="E9734" s="10" t="s">
        <v>8</v>
      </c>
      <c r="F9734" s="10" t="s">
        <v>38</v>
      </c>
      <c r="G9734" s="10">
        <v>0.03</v>
      </c>
      <c r="H9734" s="10">
        <v>0.01</v>
      </c>
      <c r="I9734" s="10">
        <v>0.01</v>
      </c>
      <c r="J9734" s="10">
        <v>0</v>
      </c>
      <c r="K9734" s="10">
        <v>0.05</v>
      </c>
    </row>
    <row r="9735" spans="1:11" x14ac:dyDescent="0.35">
      <c r="A9735" s="9">
        <v>13338</v>
      </c>
      <c r="B9735" s="9" t="s">
        <v>4792</v>
      </c>
      <c r="C9735" s="9" t="s">
        <v>69</v>
      </c>
      <c r="D9735" s="9">
        <v>2015</v>
      </c>
      <c r="E9735" s="9" t="s">
        <v>11</v>
      </c>
      <c r="F9735" s="9" t="s">
        <v>2903</v>
      </c>
      <c r="G9735" s="9">
        <v>0</v>
      </c>
      <c r="H9735" s="9">
        <v>0</v>
      </c>
      <c r="I9735" s="9">
        <v>0.05</v>
      </c>
      <c r="J9735" s="9">
        <v>0</v>
      </c>
      <c r="K9735" s="9">
        <v>0.05</v>
      </c>
    </row>
    <row r="9736" spans="1:11" x14ac:dyDescent="0.35">
      <c r="A9736" s="10">
        <v>13339</v>
      </c>
      <c r="B9736" s="10" t="s">
        <v>5935</v>
      </c>
      <c r="C9736" s="10" t="s">
        <v>49</v>
      </c>
      <c r="D9736" s="10">
        <v>2009</v>
      </c>
      <c r="E9736" s="10" t="s">
        <v>9</v>
      </c>
      <c r="F9736" s="10" t="s">
        <v>244</v>
      </c>
      <c r="G9736" s="10">
        <v>0</v>
      </c>
      <c r="H9736" s="10">
        <v>0.04</v>
      </c>
      <c r="I9736" s="10">
        <v>0</v>
      </c>
      <c r="J9736" s="10">
        <v>0</v>
      </c>
      <c r="K9736" s="10">
        <v>0.05</v>
      </c>
    </row>
    <row r="9737" spans="1:11" x14ac:dyDescent="0.35">
      <c r="A9737" s="9">
        <v>13340</v>
      </c>
      <c r="B9737" s="9" t="s">
        <v>4245</v>
      </c>
      <c r="C9737" s="9" t="s">
        <v>94</v>
      </c>
      <c r="D9737" s="9">
        <v>2007</v>
      </c>
      <c r="E9737" s="9" t="s">
        <v>12</v>
      </c>
      <c r="F9737" s="9" t="s">
        <v>67</v>
      </c>
      <c r="G9737" s="9">
        <v>0</v>
      </c>
      <c r="H9737" s="9">
        <v>0.04</v>
      </c>
      <c r="I9737" s="9">
        <v>0</v>
      </c>
      <c r="J9737" s="9">
        <v>0.01</v>
      </c>
      <c r="K9737" s="9">
        <v>0.05</v>
      </c>
    </row>
    <row r="9738" spans="1:11" x14ac:dyDescent="0.35">
      <c r="A9738" s="10">
        <v>13341</v>
      </c>
      <c r="B9738" s="10" t="s">
        <v>5936</v>
      </c>
      <c r="C9738" s="10" t="s">
        <v>39</v>
      </c>
      <c r="D9738" s="10">
        <v>2002</v>
      </c>
      <c r="E9738" s="10" t="s">
        <v>9</v>
      </c>
      <c r="F9738" s="10" t="s">
        <v>300</v>
      </c>
      <c r="G9738" s="10">
        <v>0.03</v>
      </c>
      <c r="H9738" s="10">
        <v>0.01</v>
      </c>
      <c r="I9738" s="10">
        <v>0</v>
      </c>
      <c r="J9738" s="10">
        <v>0</v>
      </c>
      <c r="K9738" s="10">
        <v>0.05</v>
      </c>
    </row>
    <row r="9739" spans="1:11" x14ac:dyDescent="0.35">
      <c r="A9739" s="9">
        <v>13342</v>
      </c>
      <c r="B9739" s="9" t="s">
        <v>1289</v>
      </c>
      <c r="C9739" s="9" t="s">
        <v>94</v>
      </c>
      <c r="D9739" s="9">
        <v>2015</v>
      </c>
      <c r="E9739" s="9" t="s">
        <v>3</v>
      </c>
      <c r="F9739" s="9" t="s">
        <v>62</v>
      </c>
      <c r="G9739" s="9">
        <v>0</v>
      </c>
      <c r="H9739" s="9">
        <v>0.04</v>
      </c>
      <c r="I9739" s="9">
        <v>0</v>
      </c>
      <c r="J9739" s="9">
        <v>0</v>
      </c>
      <c r="K9739" s="9">
        <v>0.05</v>
      </c>
    </row>
    <row r="9740" spans="1:11" x14ac:dyDescent="0.35">
      <c r="A9740" s="10">
        <v>13343</v>
      </c>
      <c r="B9740" s="10" t="s">
        <v>870</v>
      </c>
      <c r="C9740" s="10" t="s">
        <v>42</v>
      </c>
      <c r="D9740" s="10">
        <v>2011</v>
      </c>
      <c r="E9740" s="10" t="s">
        <v>12</v>
      </c>
      <c r="F9740" s="10" t="s">
        <v>75</v>
      </c>
      <c r="G9740" s="10">
        <v>0</v>
      </c>
      <c r="H9740" s="10">
        <v>0</v>
      </c>
      <c r="I9740" s="10">
        <v>0.05</v>
      </c>
      <c r="J9740" s="10">
        <v>0</v>
      </c>
      <c r="K9740" s="10">
        <v>0.05</v>
      </c>
    </row>
    <row r="9741" spans="1:11" x14ac:dyDescent="0.35">
      <c r="A9741" s="9">
        <v>13344</v>
      </c>
      <c r="B9741" s="9" t="s">
        <v>5937</v>
      </c>
      <c r="C9741" s="9" t="s">
        <v>49</v>
      </c>
      <c r="D9741" s="9">
        <v>2008</v>
      </c>
      <c r="E9741" s="9" t="s">
        <v>4</v>
      </c>
      <c r="F9741" s="9" t="s">
        <v>137</v>
      </c>
      <c r="G9741" s="9">
        <v>0</v>
      </c>
      <c r="H9741" s="9">
        <v>0</v>
      </c>
      <c r="I9741" s="9">
        <v>0.05</v>
      </c>
      <c r="J9741" s="9">
        <v>0</v>
      </c>
      <c r="K9741" s="9">
        <v>0.05</v>
      </c>
    </row>
    <row r="9742" spans="1:11" x14ac:dyDescent="0.35">
      <c r="A9742" s="10">
        <v>13345</v>
      </c>
      <c r="B9742" s="10" t="s">
        <v>5938</v>
      </c>
      <c r="C9742" s="10" t="s">
        <v>49</v>
      </c>
      <c r="D9742" s="10">
        <v>2010</v>
      </c>
      <c r="E9742" s="10" t="s">
        <v>3</v>
      </c>
      <c r="F9742" s="10" t="s">
        <v>50</v>
      </c>
      <c r="G9742" s="10">
        <v>0.04</v>
      </c>
      <c r="H9742" s="10">
        <v>0</v>
      </c>
      <c r="I9742" s="10">
        <v>0</v>
      </c>
      <c r="J9742" s="10">
        <v>0</v>
      </c>
      <c r="K9742" s="10">
        <v>0.05</v>
      </c>
    </row>
    <row r="9743" spans="1:11" x14ac:dyDescent="0.35">
      <c r="A9743" s="9">
        <v>13346</v>
      </c>
      <c r="B9743" s="9" t="s">
        <v>4158</v>
      </c>
      <c r="C9743" s="9" t="s">
        <v>42</v>
      </c>
      <c r="D9743" s="9">
        <v>2008</v>
      </c>
      <c r="E9743" s="9" t="s">
        <v>6</v>
      </c>
      <c r="F9743" s="9" t="s">
        <v>466</v>
      </c>
      <c r="G9743" s="9">
        <v>0.04</v>
      </c>
      <c r="H9743" s="9">
        <v>0</v>
      </c>
      <c r="I9743" s="9">
        <v>0</v>
      </c>
      <c r="J9743" s="9">
        <v>0</v>
      </c>
      <c r="K9743" s="9">
        <v>0.05</v>
      </c>
    </row>
    <row r="9744" spans="1:11" x14ac:dyDescent="0.35">
      <c r="A9744" s="10">
        <v>13347</v>
      </c>
      <c r="B9744" s="10" t="s">
        <v>5939</v>
      </c>
      <c r="C9744" s="10" t="s">
        <v>49</v>
      </c>
      <c r="D9744" s="10">
        <v>2005</v>
      </c>
      <c r="E9744" s="10" t="s">
        <v>5</v>
      </c>
      <c r="F9744" s="10" t="s">
        <v>118</v>
      </c>
      <c r="G9744" s="10">
        <v>0.04</v>
      </c>
      <c r="H9744" s="10">
        <v>0</v>
      </c>
      <c r="I9744" s="10">
        <v>0</v>
      </c>
      <c r="J9744" s="10">
        <v>0</v>
      </c>
      <c r="K9744" s="10">
        <v>0.05</v>
      </c>
    </row>
    <row r="9745" spans="1:11" x14ac:dyDescent="0.35">
      <c r="A9745" s="9">
        <v>13348</v>
      </c>
      <c r="B9745" s="9" t="s">
        <v>5399</v>
      </c>
      <c r="C9745" s="9" t="s">
        <v>102</v>
      </c>
      <c r="D9745" s="9">
        <v>2015</v>
      </c>
      <c r="E9745" s="9" t="s">
        <v>11</v>
      </c>
      <c r="F9745" s="9" t="s">
        <v>461</v>
      </c>
      <c r="G9745" s="9">
        <v>0.04</v>
      </c>
      <c r="H9745" s="9">
        <v>0</v>
      </c>
      <c r="I9745" s="9">
        <v>0</v>
      </c>
      <c r="J9745" s="9">
        <v>0.01</v>
      </c>
      <c r="K9745" s="9">
        <v>0.05</v>
      </c>
    </row>
    <row r="9746" spans="1:11" x14ac:dyDescent="0.35">
      <c r="A9746" s="10">
        <v>13349</v>
      </c>
      <c r="B9746" s="10" t="s">
        <v>5940</v>
      </c>
      <c r="C9746" s="10" t="s">
        <v>72</v>
      </c>
      <c r="D9746" s="10">
        <v>2001</v>
      </c>
      <c r="E9746" s="10" t="s">
        <v>7</v>
      </c>
      <c r="F9746" s="10" t="s">
        <v>75</v>
      </c>
      <c r="G9746" s="10">
        <v>0.03</v>
      </c>
      <c r="H9746" s="10">
        <v>0.02</v>
      </c>
      <c r="I9746" s="10">
        <v>0</v>
      </c>
      <c r="J9746" s="10">
        <v>0</v>
      </c>
      <c r="K9746" s="10">
        <v>0.05</v>
      </c>
    </row>
    <row r="9747" spans="1:11" x14ac:dyDescent="0.35">
      <c r="A9747" s="9">
        <v>13350</v>
      </c>
      <c r="B9747" s="9" t="s">
        <v>3024</v>
      </c>
      <c r="C9747" s="9" t="s">
        <v>44</v>
      </c>
      <c r="D9747" s="9">
        <v>2006</v>
      </c>
      <c r="E9747" s="9" t="s">
        <v>4</v>
      </c>
      <c r="F9747" s="9" t="s">
        <v>38</v>
      </c>
      <c r="G9747" s="9">
        <v>0.04</v>
      </c>
      <c r="H9747" s="9">
        <v>0</v>
      </c>
      <c r="I9747" s="9">
        <v>0</v>
      </c>
      <c r="J9747" s="9">
        <v>0</v>
      </c>
      <c r="K9747" s="9">
        <v>0.05</v>
      </c>
    </row>
    <row r="9748" spans="1:11" x14ac:dyDescent="0.35">
      <c r="A9748" s="10">
        <v>13351</v>
      </c>
      <c r="B9748" s="10" t="s">
        <v>5941</v>
      </c>
      <c r="C9748" s="10" t="s">
        <v>49</v>
      </c>
      <c r="D9748" s="10">
        <v>2011</v>
      </c>
      <c r="E9748" s="10" t="s">
        <v>9</v>
      </c>
      <c r="F9748" s="10" t="s">
        <v>75</v>
      </c>
      <c r="G9748" s="10">
        <v>0</v>
      </c>
      <c r="H9748" s="10">
        <v>0</v>
      </c>
      <c r="I9748" s="10">
        <v>0.05</v>
      </c>
      <c r="J9748" s="10">
        <v>0</v>
      </c>
      <c r="K9748" s="10">
        <v>0.05</v>
      </c>
    </row>
    <row r="9749" spans="1:11" x14ac:dyDescent="0.35">
      <c r="A9749" s="9">
        <v>13352</v>
      </c>
      <c r="B9749" s="9" t="s">
        <v>5942</v>
      </c>
      <c r="C9749" s="9" t="s">
        <v>72</v>
      </c>
      <c r="D9749" s="9">
        <v>1996</v>
      </c>
      <c r="E9749" s="9" t="s">
        <v>11</v>
      </c>
      <c r="F9749" s="9" t="s">
        <v>61</v>
      </c>
      <c r="G9749" s="9">
        <v>0.03</v>
      </c>
      <c r="H9749" s="9">
        <v>0.02</v>
      </c>
      <c r="I9749" s="9">
        <v>0</v>
      </c>
      <c r="J9749" s="9">
        <v>0</v>
      </c>
      <c r="K9749" s="9">
        <v>0.05</v>
      </c>
    </row>
    <row r="9750" spans="1:11" x14ac:dyDescent="0.35">
      <c r="A9750" s="10">
        <v>13353</v>
      </c>
      <c r="B9750" s="10" t="s">
        <v>2439</v>
      </c>
      <c r="C9750" s="10" t="s">
        <v>149</v>
      </c>
      <c r="D9750" s="10">
        <v>2003</v>
      </c>
      <c r="E9750" s="10" t="s">
        <v>10</v>
      </c>
      <c r="F9750" s="10" t="s">
        <v>35</v>
      </c>
      <c r="G9750" s="10">
        <v>0.04</v>
      </c>
      <c r="H9750" s="10">
        <v>0.01</v>
      </c>
      <c r="I9750" s="10">
        <v>0</v>
      </c>
      <c r="J9750" s="10">
        <v>0</v>
      </c>
      <c r="K9750" s="10">
        <v>0.05</v>
      </c>
    </row>
    <row r="9751" spans="1:11" x14ac:dyDescent="0.35">
      <c r="A9751" s="9">
        <v>13354</v>
      </c>
      <c r="B9751" s="9" t="s">
        <v>5943</v>
      </c>
      <c r="C9751" s="9" t="s">
        <v>42</v>
      </c>
      <c r="D9751" s="9">
        <v>2007</v>
      </c>
      <c r="E9751" s="9" t="s">
        <v>8</v>
      </c>
      <c r="F9751" s="9" t="s">
        <v>194</v>
      </c>
      <c r="G9751" s="9">
        <v>0.04</v>
      </c>
      <c r="H9751" s="9">
        <v>0</v>
      </c>
      <c r="I9751" s="9">
        <v>0</v>
      </c>
      <c r="J9751" s="9">
        <v>0</v>
      </c>
      <c r="K9751" s="9">
        <v>0.05</v>
      </c>
    </row>
    <row r="9752" spans="1:11" x14ac:dyDescent="0.35">
      <c r="A9752" s="10">
        <v>13355</v>
      </c>
      <c r="B9752" s="10" t="s">
        <v>5944</v>
      </c>
      <c r="C9752" s="10" t="s">
        <v>49</v>
      </c>
      <c r="D9752" s="10">
        <v>2008</v>
      </c>
      <c r="E9752" s="10" t="s">
        <v>11</v>
      </c>
      <c r="F9752" s="10" t="s">
        <v>84</v>
      </c>
      <c r="G9752" s="10">
        <v>0.04</v>
      </c>
      <c r="H9752" s="10">
        <v>0</v>
      </c>
      <c r="I9752" s="10">
        <v>0</v>
      </c>
      <c r="J9752" s="10">
        <v>0</v>
      </c>
      <c r="K9752" s="10">
        <v>0.05</v>
      </c>
    </row>
    <row r="9753" spans="1:11" x14ac:dyDescent="0.35">
      <c r="A9753" s="9">
        <v>13356</v>
      </c>
      <c r="B9753" s="9" t="s">
        <v>5945</v>
      </c>
      <c r="C9753" s="9" t="s">
        <v>70</v>
      </c>
      <c r="D9753" s="9">
        <v>2013</v>
      </c>
      <c r="E9753" s="9" t="s">
        <v>9</v>
      </c>
      <c r="F9753" s="9" t="s">
        <v>43</v>
      </c>
      <c r="G9753" s="9">
        <v>0</v>
      </c>
      <c r="H9753" s="9">
        <v>0.04</v>
      </c>
      <c r="I9753" s="9">
        <v>0</v>
      </c>
      <c r="J9753" s="9">
        <v>0</v>
      </c>
      <c r="K9753" s="9">
        <v>0.05</v>
      </c>
    </row>
    <row r="9754" spans="1:11" x14ac:dyDescent="0.35">
      <c r="A9754" s="10">
        <v>13357</v>
      </c>
      <c r="B9754" s="10" t="s">
        <v>5946</v>
      </c>
      <c r="C9754" s="10" t="s">
        <v>70</v>
      </c>
      <c r="D9754" s="10">
        <v>2006</v>
      </c>
      <c r="E9754" s="10" t="s">
        <v>6</v>
      </c>
      <c r="F9754" s="10" t="s">
        <v>899</v>
      </c>
      <c r="G9754" s="10">
        <v>0.04</v>
      </c>
      <c r="H9754" s="10">
        <v>0</v>
      </c>
      <c r="I9754" s="10">
        <v>0</v>
      </c>
      <c r="J9754" s="10">
        <v>0</v>
      </c>
      <c r="K9754" s="10">
        <v>0.05</v>
      </c>
    </row>
    <row r="9755" spans="1:11" x14ac:dyDescent="0.35">
      <c r="A9755" s="9">
        <v>13358</v>
      </c>
      <c r="B9755" s="9" t="s">
        <v>5947</v>
      </c>
      <c r="C9755" s="9" t="s">
        <v>70</v>
      </c>
      <c r="D9755" s="9">
        <v>2012</v>
      </c>
      <c r="E9755" s="9" t="s">
        <v>3</v>
      </c>
      <c r="F9755" s="9" t="s">
        <v>118</v>
      </c>
      <c r="G9755" s="9">
        <v>0.04</v>
      </c>
      <c r="H9755" s="9">
        <v>0</v>
      </c>
      <c r="I9755" s="9">
        <v>0</v>
      </c>
      <c r="J9755" s="9">
        <v>0</v>
      </c>
      <c r="K9755" s="9">
        <v>0.05</v>
      </c>
    </row>
    <row r="9756" spans="1:11" x14ac:dyDescent="0.35">
      <c r="A9756" s="10">
        <v>13359</v>
      </c>
      <c r="B9756" s="10" t="s">
        <v>631</v>
      </c>
      <c r="C9756" s="10" t="s">
        <v>149</v>
      </c>
      <c r="D9756" s="10">
        <v>2005</v>
      </c>
      <c r="E9756" s="10" t="s">
        <v>7</v>
      </c>
      <c r="F9756" s="10" t="s">
        <v>50</v>
      </c>
      <c r="G9756" s="10">
        <v>0.04</v>
      </c>
      <c r="H9756" s="10">
        <v>0.01</v>
      </c>
      <c r="I9756" s="10">
        <v>0</v>
      </c>
      <c r="J9756" s="10">
        <v>0</v>
      </c>
      <c r="K9756" s="10">
        <v>0.05</v>
      </c>
    </row>
    <row r="9757" spans="1:11" x14ac:dyDescent="0.35">
      <c r="A9757" s="9">
        <v>13360</v>
      </c>
      <c r="B9757" s="9" t="s">
        <v>5948</v>
      </c>
      <c r="C9757" s="9" t="s">
        <v>94</v>
      </c>
      <c r="D9757" s="9">
        <v>2011</v>
      </c>
      <c r="E9757" s="9" t="s">
        <v>1</v>
      </c>
      <c r="F9757" s="9" t="s">
        <v>61</v>
      </c>
      <c r="G9757" s="9">
        <v>0</v>
      </c>
      <c r="H9757" s="9">
        <v>0.03</v>
      </c>
      <c r="I9757" s="9">
        <v>0</v>
      </c>
      <c r="J9757" s="9">
        <v>0.01</v>
      </c>
      <c r="K9757" s="9">
        <v>0.05</v>
      </c>
    </row>
    <row r="9758" spans="1:11" x14ac:dyDescent="0.35">
      <c r="A9758" s="10">
        <v>13361</v>
      </c>
      <c r="B9758" s="10" t="s">
        <v>5089</v>
      </c>
      <c r="C9758" s="10" t="s">
        <v>39</v>
      </c>
      <c r="D9758" s="10">
        <v>2006</v>
      </c>
      <c r="E9758" s="10" t="s">
        <v>12</v>
      </c>
      <c r="F9758" s="10" t="s">
        <v>67</v>
      </c>
      <c r="G9758" s="10">
        <v>0.03</v>
      </c>
      <c r="H9758" s="10">
        <v>0.01</v>
      </c>
      <c r="I9758" s="10">
        <v>0</v>
      </c>
      <c r="J9758" s="10">
        <v>0</v>
      </c>
      <c r="K9758" s="10">
        <v>0.05</v>
      </c>
    </row>
    <row r="9759" spans="1:11" x14ac:dyDescent="0.35">
      <c r="A9759" s="9">
        <v>13362</v>
      </c>
      <c r="B9759" s="9" t="s">
        <v>5949</v>
      </c>
      <c r="C9759" s="9" t="s">
        <v>49</v>
      </c>
      <c r="D9759" s="9">
        <v>2010</v>
      </c>
      <c r="E9759" s="9" t="s">
        <v>1</v>
      </c>
      <c r="F9759" s="9" t="s">
        <v>1085</v>
      </c>
      <c r="G9759" s="9">
        <v>0.04</v>
      </c>
      <c r="H9759" s="9">
        <v>0</v>
      </c>
      <c r="I9759" s="9">
        <v>0.01</v>
      </c>
      <c r="J9759" s="9">
        <v>0</v>
      </c>
      <c r="K9759" s="9">
        <v>0.05</v>
      </c>
    </row>
    <row r="9760" spans="1:11" x14ac:dyDescent="0.35">
      <c r="A9760" s="10">
        <v>13363</v>
      </c>
      <c r="B9760" s="10" t="s">
        <v>5950</v>
      </c>
      <c r="C9760" s="10" t="s">
        <v>56</v>
      </c>
      <c r="D9760" s="10">
        <v>2014</v>
      </c>
      <c r="E9760" s="10" t="s">
        <v>11</v>
      </c>
      <c r="F9760" s="10" t="s">
        <v>174</v>
      </c>
      <c r="G9760" s="10">
        <v>0</v>
      </c>
      <c r="H9760" s="10">
        <v>0</v>
      </c>
      <c r="I9760" s="10">
        <v>0.05</v>
      </c>
      <c r="J9760" s="10">
        <v>0</v>
      </c>
      <c r="K9760" s="10">
        <v>0.05</v>
      </c>
    </row>
    <row r="9761" spans="1:11" x14ac:dyDescent="0.35">
      <c r="A9761" s="9">
        <v>13364</v>
      </c>
      <c r="B9761" s="9" t="s">
        <v>92</v>
      </c>
      <c r="C9761" s="9" t="s">
        <v>49</v>
      </c>
      <c r="D9761" s="9">
        <v>2007</v>
      </c>
      <c r="E9761" s="9" t="s">
        <v>9</v>
      </c>
      <c r="F9761" s="9" t="s">
        <v>50</v>
      </c>
      <c r="G9761" s="9">
        <v>0.03</v>
      </c>
      <c r="H9761" s="9">
        <v>0.01</v>
      </c>
      <c r="I9761" s="9">
        <v>0</v>
      </c>
      <c r="J9761" s="9">
        <v>0</v>
      </c>
      <c r="K9761" s="9">
        <v>0.05</v>
      </c>
    </row>
    <row r="9762" spans="1:11" x14ac:dyDescent="0.35">
      <c r="A9762" s="10">
        <v>13365</v>
      </c>
      <c r="B9762" s="10" t="s">
        <v>5951</v>
      </c>
      <c r="C9762" s="10" t="s">
        <v>146</v>
      </c>
      <c r="D9762" s="10">
        <v>1997</v>
      </c>
      <c r="E9762" s="10" t="s">
        <v>7</v>
      </c>
      <c r="F9762" s="10" t="s">
        <v>114</v>
      </c>
      <c r="G9762" s="10">
        <v>0</v>
      </c>
      <c r="H9762" s="10">
        <v>0</v>
      </c>
      <c r="I9762" s="10">
        <v>0.05</v>
      </c>
      <c r="J9762" s="10">
        <v>0</v>
      </c>
      <c r="K9762" s="10">
        <v>0.05</v>
      </c>
    </row>
    <row r="9763" spans="1:11" x14ac:dyDescent="0.35">
      <c r="A9763" s="9">
        <v>13366</v>
      </c>
      <c r="B9763" s="9" t="s">
        <v>3509</v>
      </c>
      <c r="C9763" s="9" t="s">
        <v>56</v>
      </c>
      <c r="D9763" s="9">
        <v>2014</v>
      </c>
      <c r="E9763" s="9" t="s">
        <v>5</v>
      </c>
      <c r="F9763" s="9" t="s">
        <v>46</v>
      </c>
      <c r="G9763" s="9">
        <v>0</v>
      </c>
      <c r="H9763" s="9">
        <v>0</v>
      </c>
      <c r="I9763" s="9">
        <v>0.05</v>
      </c>
      <c r="J9763" s="9">
        <v>0</v>
      </c>
      <c r="K9763" s="9">
        <v>0.05</v>
      </c>
    </row>
    <row r="9764" spans="1:11" x14ac:dyDescent="0.35">
      <c r="A9764" s="10">
        <v>13367</v>
      </c>
      <c r="B9764" s="10" t="s">
        <v>5952</v>
      </c>
      <c r="C9764" s="10" t="s">
        <v>44</v>
      </c>
      <c r="D9764" s="10">
        <v>2006</v>
      </c>
      <c r="E9764" s="10" t="s">
        <v>6</v>
      </c>
      <c r="F9764" s="10" t="s">
        <v>75</v>
      </c>
      <c r="G9764" s="10">
        <v>0</v>
      </c>
      <c r="H9764" s="10">
        <v>0</v>
      </c>
      <c r="I9764" s="10">
        <v>0.05</v>
      </c>
      <c r="J9764" s="10">
        <v>0</v>
      </c>
      <c r="K9764" s="10">
        <v>0.05</v>
      </c>
    </row>
    <row r="9765" spans="1:11" x14ac:dyDescent="0.35">
      <c r="A9765" s="9">
        <v>13368</v>
      </c>
      <c r="B9765" s="9" t="s">
        <v>5953</v>
      </c>
      <c r="C9765" s="9" t="s">
        <v>34</v>
      </c>
      <c r="D9765" s="9">
        <v>2001</v>
      </c>
      <c r="E9765" s="9" t="s">
        <v>6</v>
      </c>
      <c r="F9765" s="9" t="s">
        <v>67</v>
      </c>
      <c r="G9765" s="9">
        <v>0.02</v>
      </c>
      <c r="H9765" s="9">
        <v>0.02</v>
      </c>
      <c r="I9765" s="9">
        <v>0</v>
      </c>
      <c r="J9765" s="9">
        <v>0.01</v>
      </c>
      <c r="K9765" s="9">
        <v>0.05</v>
      </c>
    </row>
    <row r="9766" spans="1:11" x14ac:dyDescent="0.35">
      <c r="A9766" s="10">
        <v>13369</v>
      </c>
      <c r="B9766" s="10" t="s">
        <v>5954</v>
      </c>
      <c r="C9766" s="10" t="s">
        <v>149</v>
      </c>
      <c r="D9766" s="10">
        <v>2003</v>
      </c>
      <c r="E9766" s="10" t="s">
        <v>5</v>
      </c>
      <c r="F9766" s="10" t="s">
        <v>300</v>
      </c>
      <c r="G9766" s="10">
        <v>0.04</v>
      </c>
      <c r="H9766" s="10">
        <v>0.01</v>
      </c>
      <c r="I9766" s="10">
        <v>0</v>
      </c>
      <c r="J9766" s="10">
        <v>0</v>
      </c>
      <c r="K9766" s="10">
        <v>0.05</v>
      </c>
    </row>
    <row r="9767" spans="1:11" x14ac:dyDescent="0.35">
      <c r="A9767" s="9">
        <v>13370</v>
      </c>
      <c r="B9767" s="9" t="s">
        <v>1346</v>
      </c>
      <c r="C9767" s="9" t="s">
        <v>94</v>
      </c>
      <c r="D9767" s="9">
        <v>2002</v>
      </c>
      <c r="E9767" s="9" t="s">
        <v>9</v>
      </c>
      <c r="F9767" s="9" t="s">
        <v>52</v>
      </c>
      <c r="G9767" s="9">
        <v>0</v>
      </c>
      <c r="H9767" s="9">
        <v>0.04</v>
      </c>
      <c r="I9767" s="9">
        <v>0</v>
      </c>
      <c r="J9767" s="9">
        <v>0.01</v>
      </c>
      <c r="K9767" s="9">
        <v>0.05</v>
      </c>
    </row>
    <row r="9768" spans="1:11" x14ac:dyDescent="0.35">
      <c r="A9768" s="10">
        <v>13371</v>
      </c>
      <c r="B9768" s="10" t="s">
        <v>2168</v>
      </c>
      <c r="C9768" s="10" t="s">
        <v>70</v>
      </c>
      <c r="D9768" s="10">
        <v>2008</v>
      </c>
      <c r="E9768" s="10" t="s">
        <v>1</v>
      </c>
      <c r="F9768" s="10" t="s">
        <v>43</v>
      </c>
      <c r="G9768" s="10">
        <v>0.04</v>
      </c>
      <c r="H9768" s="10">
        <v>0</v>
      </c>
      <c r="I9768" s="10">
        <v>0</v>
      </c>
      <c r="J9768" s="10">
        <v>0</v>
      </c>
      <c r="K9768" s="10">
        <v>0.05</v>
      </c>
    </row>
    <row r="9769" spans="1:11" x14ac:dyDescent="0.35">
      <c r="A9769" s="9">
        <v>13372</v>
      </c>
      <c r="B9769" s="9" t="s">
        <v>5439</v>
      </c>
      <c r="C9769" s="9" t="s">
        <v>69</v>
      </c>
      <c r="D9769" s="9">
        <v>2013</v>
      </c>
      <c r="E9769" s="9" t="s">
        <v>3</v>
      </c>
      <c r="F9769" s="9" t="s">
        <v>98</v>
      </c>
      <c r="G9769" s="9">
        <v>0.02</v>
      </c>
      <c r="H9769" s="9">
        <v>0.02</v>
      </c>
      <c r="I9769" s="9">
        <v>0</v>
      </c>
      <c r="J9769" s="9">
        <v>0.01</v>
      </c>
      <c r="K9769" s="9">
        <v>0.05</v>
      </c>
    </row>
    <row r="9770" spans="1:11" x14ac:dyDescent="0.35">
      <c r="A9770" s="10">
        <v>13373</v>
      </c>
      <c r="B9770" s="10" t="s">
        <v>2821</v>
      </c>
      <c r="C9770" s="10" t="s">
        <v>42</v>
      </c>
      <c r="D9770" s="10">
        <v>2007</v>
      </c>
      <c r="E9770" s="10" t="s">
        <v>11</v>
      </c>
      <c r="F9770" s="10" t="s">
        <v>356</v>
      </c>
      <c r="G9770" s="10">
        <v>0.04</v>
      </c>
      <c r="H9770" s="10">
        <v>0</v>
      </c>
      <c r="I9770" s="10">
        <v>0</v>
      </c>
      <c r="J9770" s="10">
        <v>0</v>
      </c>
      <c r="K9770" s="10">
        <v>0.05</v>
      </c>
    </row>
    <row r="9771" spans="1:11" x14ac:dyDescent="0.35">
      <c r="A9771" s="9">
        <v>13374</v>
      </c>
      <c r="B9771" s="9" t="s">
        <v>2755</v>
      </c>
      <c r="C9771" s="9" t="s">
        <v>42</v>
      </c>
      <c r="D9771" s="9">
        <v>2007</v>
      </c>
      <c r="E9771" s="9" t="s">
        <v>5</v>
      </c>
      <c r="F9771" s="9" t="s">
        <v>194</v>
      </c>
      <c r="G9771" s="9">
        <v>0.04</v>
      </c>
      <c r="H9771" s="9">
        <v>0</v>
      </c>
      <c r="I9771" s="9">
        <v>0</v>
      </c>
      <c r="J9771" s="9">
        <v>0</v>
      </c>
      <c r="K9771" s="9">
        <v>0.05</v>
      </c>
    </row>
    <row r="9772" spans="1:11" x14ac:dyDescent="0.35">
      <c r="A9772" s="10">
        <v>13375</v>
      </c>
      <c r="B9772" s="10" t="s">
        <v>5955</v>
      </c>
      <c r="C9772" s="10" t="s">
        <v>56</v>
      </c>
      <c r="D9772" s="10">
        <v>2013</v>
      </c>
      <c r="E9772" s="10" t="s">
        <v>11</v>
      </c>
      <c r="F9772" s="10" t="s">
        <v>1085</v>
      </c>
      <c r="G9772" s="10">
        <v>0.03</v>
      </c>
      <c r="H9772" s="10">
        <v>0</v>
      </c>
      <c r="I9772" s="10">
        <v>0.01</v>
      </c>
      <c r="J9772" s="10">
        <v>0.01</v>
      </c>
      <c r="K9772" s="10">
        <v>0.05</v>
      </c>
    </row>
    <row r="9773" spans="1:11" x14ac:dyDescent="0.35">
      <c r="A9773" s="9">
        <v>13376</v>
      </c>
      <c r="B9773" s="9" t="s">
        <v>5956</v>
      </c>
      <c r="C9773" s="9" t="s">
        <v>94</v>
      </c>
      <c r="D9773" s="9">
        <v>2009</v>
      </c>
      <c r="E9773" s="9" t="s">
        <v>11</v>
      </c>
      <c r="F9773" s="9" t="s">
        <v>1161</v>
      </c>
      <c r="G9773" s="9">
        <v>0</v>
      </c>
      <c r="H9773" s="9">
        <v>0.04</v>
      </c>
      <c r="I9773" s="9">
        <v>0</v>
      </c>
      <c r="J9773" s="9">
        <v>0.01</v>
      </c>
      <c r="K9773" s="9">
        <v>0.05</v>
      </c>
    </row>
    <row r="9774" spans="1:11" x14ac:dyDescent="0.35">
      <c r="A9774" s="10">
        <v>13377</v>
      </c>
      <c r="B9774" s="10" t="s">
        <v>5957</v>
      </c>
      <c r="C9774" s="10" t="s">
        <v>56</v>
      </c>
      <c r="D9774" s="10">
        <v>2012</v>
      </c>
      <c r="E9774" s="10" t="s">
        <v>11</v>
      </c>
      <c r="F9774" s="10" t="s">
        <v>89</v>
      </c>
      <c r="G9774" s="10">
        <v>0</v>
      </c>
      <c r="H9774" s="10">
        <v>0</v>
      </c>
      <c r="I9774" s="10">
        <v>0.05</v>
      </c>
      <c r="J9774" s="10">
        <v>0</v>
      </c>
      <c r="K9774" s="10">
        <v>0.05</v>
      </c>
    </row>
    <row r="9775" spans="1:11" x14ac:dyDescent="0.35">
      <c r="A9775" s="9">
        <v>13378</v>
      </c>
      <c r="B9775" s="9" t="s">
        <v>5958</v>
      </c>
      <c r="C9775" s="9" t="s">
        <v>44</v>
      </c>
      <c r="D9775" s="9">
        <v>2012</v>
      </c>
      <c r="E9775" s="9" t="s">
        <v>6</v>
      </c>
      <c r="F9775" s="9" t="s">
        <v>1882</v>
      </c>
      <c r="G9775" s="9">
        <v>0</v>
      </c>
      <c r="H9775" s="9">
        <v>0</v>
      </c>
      <c r="I9775" s="9">
        <v>0.05</v>
      </c>
      <c r="J9775" s="9">
        <v>0</v>
      </c>
      <c r="K9775" s="9">
        <v>0.05</v>
      </c>
    </row>
    <row r="9776" spans="1:11" x14ac:dyDescent="0.35">
      <c r="A9776" s="10">
        <v>13379</v>
      </c>
      <c r="B9776" s="10" t="s">
        <v>5959</v>
      </c>
      <c r="C9776" s="10" t="s">
        <v>44</v>
      </c>
      <c r="D9776" s="10">
        <v>2006</v>
      </c>
      <c r="E9776" s="10" t="s">
        <v>6</v>
      </c>
      <c r="F9776" s="10" t="s">
        <v>57</v>
      </c>
      <c r="G9776" s="10">
        <v>0.04</v>
      </c>
      <c r="H9776" s="10">
        <v>0</v>
      </c>
      <c r="I9776" s="10">
        <v>0</v>
      </c>
      <c r="J9776" s="10">
        <v>0</v>
      </c>
      <c r="K9776" s="10">
        <v>0.05</v>
      </c>
    </row>
    <row r="9777" spans="1:11" x14ac:dyDescent="0.35">
      <c r="A9777" s="9">
        <v>13380</v>
      </c>
      <c r="B9777" s="9" t="s">
        <v>5269</v>
      </c>
      <c r="C9777" s="9" t="s">
        <v>49</v>
      </c>
      <c r="D9777" s="9">
        <v>2004</v>
      </c>
      <c r="E9777" s="9" t="s">
        <v>3</v>
      </c>
      <c r="F9777" s="9" t="s">
        <v>4351</v>
      </c>
      <c r="G9777" s="9">
        <v>0.04</v>
      </c>
      <c r="H9777" s="9">
        <v>0</v>
      </c>
      <c r="I9777" s="9">
        <v>0</v>
      </c>
      <c r="J9777" s="9">
        <v>0</v>
      </c>
      <c r="K9777" s="9">
        <v>0.05</v>
      </c>
    </row>
    <row r="9778" spans="1:11" x14ac:dyDescent="0.35">
      <c r="A9778" s="10">
        <v>13381</v>
      </c>
      <c r="B9778" s="10" t="s">
        <v>3589</v>
      </c>
      <c r="C9778" s="10" t="s">
        <v>56</v>
      </c>
      <c r="D9778" s="10">
        <v>2011</v>
      </c>
      <c r="E9778" s="10" t="s">
        <v>11</v>
      </c>
      <c r="F9778" s="10" t="s">
        <v>564</v>
      </c>
      <c r="G9778" s="10">
        <v>0</v>
      </c>
      <c r="H9778" s="10">
        <v>0</v>
      </c>
      <c r="I9778" s="10">
        <v>0.05</v>
      </c>
      <c r="J9778" s="10">
        <v>0</v>
      </c>
      <c r="K9778" s="10">
        <v>0.05</v>
      </c>
    </row>
    <row r="9779" spans="1:11" x14ac:dyDescent="0.35">
      <c r="A9779" s="9">
        <v>13382</v>
      </c>
      <c r="B9779" s="9" t="s">
        <v>2412</v>
      </c>
      <c r="C9779" s="9" t="s">
        <v>39</v>
      </c>
      <c r="D9779" s="9">
        <v>2004</v>
      </c>
      <c r="E9779" s="9" t="s">
        <v>6</v>
      </c>
      <c r="F9779" s="9" t="s">
        <v>266</v>
      </c>
      <c r="G9779" s="9">
        <v>0.03</v>
      </c>
      <c r="H9779" s="9">
        <v>0.01</v>
      </c>
      <c r="I9779" s="9">
        <v>0</v>
      </c>
      <c r="J9779" s="9">
        <v>0</v>
      </c>
      <c r="K9779" s="9">
        <v>0.05</v>
      </c>
    </row>
    <row r="9780" spans="1:11" x14ac:dyDescent="0.35">
      <c r="A9780" s="10">
        <v>13383</v>
      </c>
      <c r="B9780" s="10" t="s">
        <v>5960</v>
      </c>
      <c r="C9780" s="10" t="s">
        <v>49</v>
      </c>
      <c r="D9780" s="10">
        <v>2007</v>
      </c>
      <c r="E9780" s="10" t="s">
        <v>2</v>
      </c>
      <c r="F9780" s="10" t="s">
        <v>5372</v>
      </c>
      <c r="G9780" s="10">
        <v>0.04</v>
      </c>
      <c r="H9780" s="10">
        <v>0</v>
      </c>
      <c r="I9780" s="10">
        <v>0</v>
      </c>
      <c r="J9780" s="10">
        <v>0</v>
      </c>
      <c r="K9780" s="10">
        <v>0.05</v>
      </c>
    </row>
    <row r="9781" spans="1:11" x14ac:dyDescent="0.35">
      <c r="A9781" s="9">
        <v>13384</v>
      </c>
      <c r="B9781" s="9" t="s">
        <v>5961</v>
      </c>
      <c r="C9781" s="9" t="s">
        <v>72</v>
      </c>
      <c r="D9781" s="9">
        <v>1999</v>
      </c>
      <c r="E9781" s="9" t="s">
        <v>3</v>
      </c>
      <c r="F9781" s="9" t="s">
        <v>225</v>
      </c>
      <c r="G9781" s="9">
        <v>0.03</v>
      </c>
      <c r="H9781" s="9">
        <v>0.02</v>
      </c>
      <c r="I9781" s="9">
        <v>0</v>
      </c>
      <c r="J9781" s="9">
        <v>0</v>
      </c>
      <c r="K9781" s="9">
        <v>0.05</v>
      </c>
    </row>
    <row r="9782" spans="1:11" x14ac:dyDescent="0.35">
      <c r="A9782" s="10">
        <v>13385</v>
      </c>
      <c r="B9782" s="10" t="s">
        <v>5962</v>
      </c>
      <c r="C9782" s="10" t="s">
        <v>42</v>
      </c>
      <c r="D9782" s="10">
        <v>2007</v>
      </c>
      <c r="E9782" s="10" t="s">
        <v>7</v>
      </c>
      <c r="F9782" s="10" t="s">
        <v>194</v>
      </c>
      <c r="G9782" s="10">
        <v>0.04</v>
      </c>
      <c r="H9782" s="10">
        <v>0</v>
      </c>
      <c r="I9782" s="10">
        <v>0</v>
      </c>
      <c r="J9782" s="10">
        <v>0</v>
      </c>
      <c r="K9782" s="10">
        <v>0.05</v>
      </c>
    </row>
    <row r="9783" spans="1:11" x14ac:dyDescent="0.35">
      <c r="A9783" s="9">
        <v>13386</v>
      </c>
      <c r="B9783" s="9" t="s">
        <v>3847</v>
      </c>
      <c r="C9783" s="9" t="s">
        <v>149</v>
      </c>
      <c r="D9783" s="9">
        <v>2002</v>
      </c>
      <c r="E9783" s="9" t="s">
        <v>3</v>
      </c>
      <c r="F9783" s="9" t="s">
        <v>50</v>
      </c>
      <c r="G9783" s="9">
        <v>0.04</v>
      </c>
      <c r="H9783" s="9">
        <v>0.01</v>
      </c>
      <c r="I9783" s="9">
        <v>0</v>
      </c>
      <c r="J9783" s="9">
        <v>0</v>
      </c>
      <c r="K9783" s="9">
        <v>0.05</v>
      </c>
    </row>
    <row r="9784" spans="1:11" x14ac:dyDescent="0.35">
      <c r="A9784" s="10">
        <v>13387</v>
      </c>
      <c r="B9784" s="10" t="s">
        <v>2224</v>
      </c>
      <c r="C9784" s="10" t="s">
        <v>49</v>
      </c>
      <c r="D9784" s="10">
        <v>2008</v>
      </c>
      <c r="E9784" s="10" t="s">
        <v>5</v>
      </c>
      <c r="F9784" s="10" t="s">
        <v>98</v>
      </c>
      <c r="G9784" s="10">
        <v>0.04</v>
      </c>
      <c r="H9784" s="10">
        <v>0</v>
      </c>
      <c r="I9784" s="10">
        <v>0</v>
      </c>
      <c r="J9784" s="10">
        <v>0</v>
      </c>
      <c r="K9784" s="10">
        <v>0.05</v>
      </c>
    </row>
    <row r="9785" spans="1:11" x14ac:dyDescent="0.35">
      <c r="A9785" s="9">
        <v>13388</v>
      </c>
      <c r="B9785" s="9" t="s">
        <v>708</v>
      </c>
      <c r="C9785" s="9" t="s">
        <v>42</v>
      </c>
      <c r="D9785" s="9">
        <v>2007</v>
      </c>
      <c r="E9785" s="9" t="s">
        <v>9</v>
      </c>
      <c r="F9785" s="9" t="s">
        <v>52</v>
      </c>
      <c r="G9785" s="9">
        <v>0.04</v>
      </c>
      <c r="H9785" s="9">
        <v>0.01</v>
      </c>
      <c r="I9785" s="9">
        <v>0</v>
      </c>
      <c r="J9785" s="9">
        <v>0</v>
      </c>
      <c r="K9785" s="9">
        <v>0.05</v>
      </c>
    </row>
    <row r="9786" spans="1:11" x14ac:dyDescent="0.35">
      <c r="A9786" s="10">
        <v>13389</v>
      </c>
      <c r="B9786" s="10" t="s">
        <v>5963</v>
      </c>
      <c r="C9786" s="10" t="s">
        <v>149</v>
      </c>
      <c r="D9786" s="10">
        <v>2002</v>
      </c>
      <c r="E9786" s="10" t="s">
        <v>3</v>
      </c>
      <c r="F9786" s="10" t="s">
        <v>118</v>
      </c>
      <c r="G9786" s="10">
        <v>0.04</v>
      </c>
      <c r="H9786" s="10">
        <v>0.01</v>
      </c>
      <c r="I9786" s="10">
        <v>0</v>
      </c>
      <c r="J9786" s="10">
        <v>0</v>
      </c>
      <c r="K9786" s="10">
        <v>0.05</v>
      </c>
    </row>
    <row r="9787" spans="1:11" x14ac:dyDescent="0.35">
      <c r="A9787" s="9">
        <v>13390</v>
      </c>
      <c r="B9787" s="9" t="s">
        <v>5964</v>
      </c>
      <c r="C9787" s="9" t="s">
        <v>34</v>
      </c>
      <c r="D9787" s="9">
        <v>2001</v>
      </c>
      <c r="E9787" s="9" t="s">
        <v>9</v>
      </c>
      <c r="F9787" s="9" t="s">
        <v>57</v>
      </c>
      <c r="G9787" s="9">
        <v>0</v>
      </c>
      <c r="H9787" s="9">
        <v>0</v>
      </c>
      <c r="I9787" s="9">
        <v>0.05</v>
      </c>
      <c r="J9787" s="9">
        <v>0</v>
      </c>
      <c r="K9787" s="9">
        <v>0.05</v>
      </c>
    </row>
    <row r="9788" spans="1:11" x14ac:dyDescent="0.35">
      <c r="A9788" s="10">
        <v>13391</v>
      </c>
      <c r="B9788" s="10" t="s">
        <v>4813</v>
      </c>
      <c r="C9788" s="10" t="s">
        <v>70</v>
      </c>
      <c r="D9788" s="10">
        <v>2015</v>
      </c>
      <c r="E9788" s="10" t="s">
        <v>1</v>
      </c>
      <c r="F9788" s="10" t="s">
        <v>50</v>
      </c>
      <c r="G9788" s="10">
        <v>0</v>
      </c>
      <c r="H9788" s="10">
        <v>0.04</v>
      </c>
      <c r="I9788" s="10">
        <v>0</v>
      </c>
      <c r="J9788" s="10">
        <v>0</v>
      </c>
      <c r="K9788" s="10">
        <v>0.05</v>
      </c>
    </row>
    <row r="9789" spans="1:11" x14ac:dyDescent="0.35">
      <c r="A9789" s="9">
        <v>13392</v>
      </c>
      <c r="B9789" s="9" t="s">
        <v>5965</v>
      </c>
      <c r="C9789" s="9" t="s">
        <v>39</v>
      </c>
      <c r="D9789" s="9">
        <v>2002</v>
      </c>
      <c r="E9789" s="9" t="s">
        <v>1</v>
      </c>
      <c r="F9789" s="9" t="s">
        <v>62</v>
      </c>
      <c r="G9789" s="9">
        <v>0.03</v>
      </c>
      <c r="H9789" s="9">
        <v>0.01</v>
      </c>
      <c r="I9789" s="9">
        <v>0</v>
      </c>
      <c r="J9789" s="9">
        <v>0</v>
      </c>
      <c r="K9789" s="9">
        <v>0.05</v>
      </c>
    </row>
    <row r="9790" spans="1:11" x14ac:dyDescent="0.35">
      <c r="A9790" s="10">
        <v>13393</v>
      </c>
      <c r="B9790" s="10" t="s">
        <v>5966</v>
      </c>
      <c r="C9790" s="10" t="s">
        <v>56</v>
      </c>
      <c r="D9790" s="10">
        <v>2014</v>
      </c>
      <c r="E9790" s="10" t="s">
        <v>9</v>
      </c>
      <c r="F9790" s="10" t="s">
        <v>1263</v>
      </c>
      <c r="G9790" s="10">
        <v>0</v>
      </c>
      <c r="H9790" s="10">
        <v>0</v>
      </c>
      <c r="I9790" s="10">
        <v>0.05</v>
      </c>
      <c r="J9790" s="10">
        <v>0</v>
      </c>
      <c r="K9790" s="10">
        <v>0.05</v>
      </c>
    </row>
    <row r="9791" spans="1:11" x14ac:dyDescent="0.35">
      <c r="A9791" s="9">
        <v>13394</v>
      </c>
      <c r="B9791" s="9" t="s">
        <v>5967</v>
      </c>
      <c r="C9791" s="9" t="s">
        <v>36</v>
      </c>
      <c r="D9791" s="9">
        <v>2005</v>
      </c>
      <c r="E9791" s="9" t="s">
        <v>2</v>
      </c>
      <c r="F9791" s="9" t="s">
        <v>75</v>
      </c>
      <c r="G9791" s="9">
        <v>0.03</v>
      </c>
      <c r="H9791" s="9">
        <v>0.01</v>
      </c>
      <c r="I9791" s="9">
        <v>0</v>
      </c>
      <c r="J9791" s="9">
        <v>0</v>
      </c>
      <c r="K9791" s="9">
        <v>0.05</v>
      </c>
    </row>
    <row r="9792" spans="1:11" x14ac:dyDescent="0.35">
      <c r="A9792" s="10">
        <v>13395</v>
      </c>
      <c r="B9792" s="10" t="s">
        <v>5968</v>
      </c>
      <c r="C9792" s="10" t="s">
        <v>49</v>
      </c>
      <c r="D9792" s="10">
        <v>2008</v>
      </c>
      <c r="E9792" s="10" t="s">
        <v>11</v>
      </c>
      <c r="F9792" s="10" t="s">
        <v>63</v>
      </c>
      <c r="G9792" s="10">
        <v>0.04</v>
      </c>
      <c r="H9792" s="10">
        <v>0</v>
      </c>
      <c r="I9792" s="10">
        <v>0</v>
      </c>
      <c r="J9792" s="10">
        <v>0</v>
      </c>
      <c r="K9792" s="10">
        <v>0.05</v>
      </c>
    </row>
    <row r="9793" spans="1:11" x14ac:dyDescent="0.35">
      <c r="A9793" s="9">
        <v>13396</v>
      </c>
      <c r="B9793" s="9" t="s">
        <v>5969</v>
      </c>
      <c r="C9793" s="9" t="s">
        <v>44</v>
      </c>
      <c r="D9793" s="9">
        <v>2006</v>
      </c>
      <c r="E9793" s="9" t="s">
        <v>3</v>
      </c>
      <c r="F9793" s="9" t="s">
        <v>382</v>
      </c>
      <c r="G9793" s="9">
        <v>0.04</v>
      </c>
      <c r="H9793" s="9">
        <v>0</v>
      </c>
      <c r="I9793" s="9">
        <v>0</v>
      </c>
      <c r="J9793" s="9">
        <v>0</v>
      </c>
      <c r="K9793" s="9">
        <v>0.05</v>
      </c>
    </row>
    <row r="9794" spans="1:11" x14ac:dyDescent="0.35">
      <c r="A9794" s="10">
        <v>13397</v>
      </c>
      <c r="B9794" s="10" t="s">
        <v>1140</v>
      </c>
      <c r="C9794" s="10" t="s">
        <v>70</v>
      </c>
      <c r="D9794" s="10">
        <v>2007</v>
      </c>
      <c r="E9794" s="10" t="s">
        <v>1</v>
      </c>
      <c r="F9794" s="10" t="s">
        <v>683</v>
      </c>
      <c r="G9794" s="10">
        <v>0.04</v>
      </c>
      <c r="H9794" s="10">
        <v>0</v>
      </c>
      <c r="I9794" s="10">
        <v>0</v>
      </c>
      <c r="J9794" s="10">
        <v>0</v>
      </c>
      <c r="K9794" s="10">
        <v>0.05</v>
      </c>
    </row>
    <row r="9795" spans="1:11" x14ac:dyDescent="0.35">
      <c r="A9795" s="9">
        <v>13398</v>
      </c>
      <c r="B9795" s="9" t="s">
        <v>5970</v>
      </c>
      <c r="C9795" s="9" t="s">
        <v>44</v>
      </c>
      <c r="D9795" s="9">
        <v>2012</v>
      </c>
      <c r="E9795" s="9" t="s">
        <v>9</v>
      </c>
      <c r="F9795" s="9" t="s">
        <v>1882</v>
      </c>
      <c r="G9795" s="9">
        <v>0</v>
      </c>
      <c r="H9795" s="9">
        <v>0</v>
      </c>
      <c r="I9795" s="9">
        <v>0.05</v>
      </c>
      <c r="J9795" s="9">
        <v>0</v>
      </c>
      <c r="K9795" s="9">
        <v>0.05</v>
      </c>
    </row>
    <row r="9796" spans="1:11" x14ac:dyDescent="0.35">
      <c r="A9796" s="10">
        <v>13399</v>
      </c>
      <c r="B9796" s="10" t="s">
        <v>5971</v>
      </c>
      <c r="C9796" s="10" t="s">
        <v>88</v>
      </c>
      <c r="D9796" s="10">
        <v>2011</v>
      </c>
      <c r="E9796" s="10" t="s">
        <v>6</v>
      </c>
      <c r="F9796" s="10" t="s">
        <v>1161</v>
      </c>
      <c r="G9796" s="10">
        <v>0</v>
      </c>
      <c r="H9796" s="10">
        <v>0.04</v>
      </c>
      <c r="I9796" s="10">
        <v>0</v>
      </c>
      <c r="J9796" s="10">
        <v>0.01</v>
      </c>
      <c r="K9796" s="10">
        <v>0.05</v>
      </c>
    </row>
    <row r="9797" spans="1:11" x14ac:dyDescent="0.35">
      <c r="A9797" s="9">
        <v>13400</v>
      </c>
      <c r="B9797" s="9" t="s">
        <v>5972</v>
      </c>
      <c r="C9797" s="9" t="s">
        <v>49</v>
      </c>
      <c r="D9797" s="9">
        <v>2008</v>
      </c>
      <c r="E9797" s="9" t="s">
        <v>11</v>
      </c>
      <c r="F9797" s="9" t="s">
        <v>1882</v>
      </c>
      <c r="G9797" s="9">
        <v>0</v>
      </c>
      <c r="H9797" s="9">
        <v>0</v>
      </c>
      <c r="I9797" s="9">
        <v>0.05</v>
      </c>
      <c r="J9797" s="9">
        <v>0</v>
      </c>
      <c r="K9797" s="9">
        <v>0.05</v>
      </c>
    </row>
    <row r="9798" spans="1:11" x14ac:dyDescent="0.35">
      <c r="A9798" s="10">
        <v>13401</v>
      </c>
      <c r="B9798" s="10" t="s">
        <v>5973</v>
      </c>
      <c r="C9798" s="10" t="s">
        <v>49</v>
      </c>
      <c r="D9798" s="10">
        <v>2006</v>
      </c>
      <c r="E9798" s="10" t="s">
        <v>11</v>
      </c>
      <c r="F9798" s="10" t="s">
        <v>356</v>
      </c>
      <c r="G9798" s="10">
        <v>0.04</v>
      </c>
      <c r="H9798" s="10">
        <v>0</v>
      </c>
      <c r="I9798" s="10">
        <v>0</v>
      </c>
      <c r="J9798" s="10">
        <v>0</v>
      </c>
      <c r="K9798" s="10">
        <v>0.05</v>
      </c>
    </row>
    <row r="9799" spans="1:11" x14ac:dyDescent="0.35">
      <c r="A9799" s="9">
        <v>13402</v>
      </c>
      <c r="B9799" s="9" t="s">
        <v>5899</v>
      </c>
      <c r="C9799" s="9" t="s">
        <v>70</v>
      </c>
      <c r="D9799" s="9">
        <v>2010</v>
      </c>
      <c r="E9799" s="9" t="s">
        <v>7</v>
      </c>
      <c r="F9799" s="9" t="s">
        <v>1144</v>
      </c>
      <c r="G9799" s="9">
        <v>0.04</v>
      </c>
      <c r="H9799" s="9">
        <v>0</v>
      </c>
      <c r="I9799" s="9">
        <v>0</v>
      </c>
      <c r="J9799" s="9">
        <v>0</v>
      </c>
      <c r="K9799" s="9">
        <v>0.05</v>
      </c>
    </row>
    <row r="9800" spans="1:11" x14ac:dyDescent="0.35">
      <c r="A9800" s="10">
        <v>13403</v>
      </c>
      <c r="B9800" s="10" t="s">
        <v>5974</v>
      </c>
      <c r="C9800" s="10" t="s">
        <v>44</v>
      </c>
      <c r="D9800" s="10">
        <v>2011</v>
      </c>
      <c r="E9800" s="10" t="s">
        <v>11</v>
      </c>
      <c r="F9800" s="10" t="s">
        <v>5975</v>
      </c>
      <c r="G9800" s="10">
        <v>0</v>
      </c>
      <c r="H9800" s="10">
        <v>0</v>
      </c>
      <c r="I9800" s="10">
        <v>0.05</v>
      </c>
      <c r="J9800" s="10">
        <v>0</v>
      </c>
      <c r="K9800" s="10">
        <v>0.05</v>
      </c>
    </row>
    <row r="9801" spans="1:11" x14ac:dyDescent="0.35">
      <c r="A9801" s="9">
        <v>13404</v>
      </c>
      <c r="B9801" s="9" t="s">
        <v>5976</v>
      </c>
      <c r="C9801" s="9" t="s">
        <v>56</v>
      </c>
      <c r="D9801" s="9">
        <v>2015</v>
      </c>
      <c r="E9801" s="9" t="s">
        <v>3</v>
      </c>
      <c r="F9801" s="9" t="s">
        <v>75</v>
      </c>
      <c r="G9801" s="9">
        <v>0</v>
      </c>
      <c r="H9801" s="9">
        <v>0</v>
      </c>
      <c r="I9801" s="9">
        <v>0.05</v>
      </c>
      <c r="J9801" s="9">
        <v>0</v>
      </c>
      <c r="K9801" s="9">
        <v>0.05</v>
      </c>
    </row>
    <row r="9802" spans="1:11" x14ac:dyDescent="0.35">
      <c r="A9802" s="10">
        <v>13405</v>
      </c>
      <c r="B9802" s="10" t="s">
        <v>5977</v>
      </c>
      <c r="C9802" s="10" t="s">
        <v>94</v>
      </c>
      <c r="D9802" s="10">
        <v>2007</v>
      </c>
      <c r="E9802" s="10" t="s">
        <v>8</v>
      </c>
      <c r="F9802" s="10" t="s">
        <v>5978</v>
      </c>
      <c r="G9802" s="10">
        <v>0</v>
      </c>
      <c r="H9802" s="10">
        <v>0.04</v>
      </c>
      <c r="I9802" s="10">
        <v>0</v>
      </c>
      <c r="J9802" s="10">
        <v>0.01</v>
      </c>
      <c r="K9802" s="10">
        <v>0.05</v>
      </c>
    </row>
    <row r="9803" spans="1:11" x14ac:dyDescent="0.35">
      <c r="A9803" s="9">
        <v>13406</v>
      </c>
      <c r="B9803" s="9" t="s">
        <v>5979</v>
      </c>
      <c r="C9803" s="9" t="s">
        <v>72</v>
      </c>
      <c r="D9803" s="9">
        <v>1999</v>
      </c>
      <c r="E9803" s="9" t="s">
        <v>11</v>
      </c>
      <c r="F9803" s="9" t="s">
        <v>78</v>
      </c>
      <c r="G9803" s="9">
        <v>0.03</v>
      </c>
      <c r="H9803" s="9">
        <v>0.02</v>
      </c>
      <c r="I9803" s="9">
        <v>0</v>
      </c>
      <c r="J9803" s="9">
        <v>0</v>
      </c>
      <c r="K9803" s="9">
        <v>0.05</v>
      </c>
    </row>
    <row r="9804" spans="1:11" x14ac:dyDescent="0.35">
      <c r="A9804" s="10">
        <v>13407</v>
      </c>
      <c r="B9804" s="10" t="s">
        <v>5354</v>
      </c>
      <c r="C9804" s="10" t="s">
        <v>88</v>
      </c>
      <c r="D9804" s="10">
        <v>2011</v>
      </c>
      <c r="E9804" s="10" t="s">
        <v>7</v>
      </c>
      <c r="F9804" s="10" t="s">
        <v>118</v>
      </c>
      <c r="G9804" s="10">
        <v>0.04</v>
      </c>
      <c r="H9804" s="10">
        <v>0</v>
      </c>
      <c r="I9804" s="10">
        <v>0</v>
      </c>
      <c r="J9804" s="10">
        <v>0</v>
      </c>
      <c r="K9804" s="10">
        <v>0.05</v>
      </c>
    </row>
    <row r="9805" spans="1:11" x14ac:dyDescent="0.35">
      <c r="A9805" s="9">
        <v>13408</v>
      </c>
      <c r="B9805" s="9" t="s">
        <v>5980</v>
      </c>
      <c r="C9805" s="9" t="s">
        <v>94</v>
      </c>
      <c r="D9805" s="9">
        <v>2009</v>
      </c>
      <c r="E9805" s="9" t="s">
        <v>7</v>
      </c>
      <c r="F9805" s="9" t="s">
        <v>43</v>
      </c>
      <c r="G9805" s="9">
        <v>0.01</v>
      </c>
      <c r="H9805" s="9">
        <v>0.03</v>
      </c>
      <c r="I9805" s="9">
        <v>0</v>
      </c>
      <c r="J9805" s="9">
        <v>0.01</v>
      </c>
      <c r="K9805" s="9">
        <v>0.05</v>
      </c>
    </row>
    <row r="9806" spans="1:11" x14ac:dyDescent="0.35">
      <c r="A9806" s="10">
        <v>13409</v>
      </c>
      <c r="B9806" s="10" t="s">
        <v>5981</v>
      </c>
      <c r="C9806" s="10" t="s">
        <v>88</v>
      </c>
      <c r="D9806" s="10">
        <v>2014</v>
      </c>
      <c r="E9806" s="10" t="s">
        <v>4</v>
      </c>
      <c r="F9806" s="10" t="s">
        <v>46</v>
      </c>
      <c r="G9806" s="10">
        <v>0</v>
      </c>
      <c r="H9806" s="10">
        <v>0</v>
      </c>
      <c r="I9806" s="10">
        <v>0.05</v>
      </c>
      <c r="J9806" s="10">
        <v>0</v>
      </c>
      <c r="K9806" s="10">
        <v>0.05</v>
      </c>
    </row>
    <row r="9807" spans="1:11" x14ac:dyDescent="0.35">
      <c r="A9807" s="9">
        <v>13410</v>
      </c>
      <c r="B9807" s="9" t="s">
        <v>1187</v>
      </c>
      <c r="C9807" s="9" t="s">
        <v>56</v>
      </c>
      <c r="D9807" s="9">
        <v>2014</v>
      </c>
      <c r="E9807" s="9" t="s">
        <v>4</v>
      </c>
      <c r="F9807" s="9" t="s">
        <v>111</v>
      </c>
      <c r="G9807" s="9">
        <v>0</v>
      </c>
      <c r="H9807" s="9">
        <v>0</v>
      </c>
      <c r="I9807" s="9">
        <v>0.05</v>
      </c>
      <c r="J9807" s="9">
        <v>0</v>
      </c>
      <c r="K9807" s="9">
        <v>0.05</v>
      </c>
    </row>
    <row r="9808" spans="1:11" x14ac:dyDescent="0.35">
      <c r="A9808" s="10">
        <v>13411</v>
      </c>
      <c r="B9808" s="10" t="s">
        <v>5982</v>
      </c>
      <c r="C9808" s="10" t="s">
        <v>44</v>
      </c>
      <c r="D9808" s="10">
        <v>2006</v>
      </c>
      <c r="E9808" s="10" t="s">
        <v>4</v>
      </c>
      <c r="F9808" s="10" t="s">
        <v>57</v>
      </c>
      <c r="G9808" s="10">
        <v>0</v>
      </c>
      <c r="H9808" s="10">
        <v>0</v>
      </c>
      <c r="I9808" s="10">
        <v>0.05</v>
      </c>
      <c r="J9808" s="10">
        <v>0</v>
      </c>
      <c r="K9808" s="10">
        <v>0.05</v>
      </c>
    </row>
    <row r="9809" spans="1:11" x14ac:dyDescent="0.35">
      <c r="A9809" s="9">
        <v>13412</v>
      </c>
      <c r="B9809" s="9" t="s">
        <v>5983</v>
      </c>
      <c r="C9809" s="9" t="s">
        <v>72</v>
      </c>
      <c r="D9809" s="9">
        <v>2000</v>
      </c>
      <c r="E9809" s="9" t="s">
        <v>6</v>
      </c>
      <c r="F9809" s="9" t="s">
        <v>5984</v>
      </c>
      <c r="G9809" s="9">
        <v>0.03</v>
      </c>
      <c r="H9809" s="9">
        <v>0.02</v>
      </c>
      <c r="I9809" s="9">
        <v>0</v>
      </c>
      <c r="J9809" s="9">
        <v>0</v>
      </c>
      <c r="K9809" s="9">
        <v>0.05</v>
      </c>
    </row>
    <row r="9810" spans="1:11" x14ac:dyDescent="0.35">
      <c r="A9810" s="10">
        <v>13413</v>
      </c>
      <c r="B9810" s="10" t="s">
        <v>4400</v>
      </c>
      <c r="C9810" s="10" t="s">
        <v>69</v>
      </c>
      <c r="D9810" s="10">
        <v>2015</v>
      </c>
      <c r="E9810" s="10" t="s">
        <v>9</v>
      </c>
      <c r="F9810" s="10" t="s">
        <v>111</v>
      </c>
      <c r="G9810" s="10">
        <v>0</v>
      </c>
      <c r="H9810" s="10">
        <v>0</v>
      </c>
      <c r="I9810" s="10">
        <v>0.05</v>
      </c>
      <c r="J9810" s="10">
        <v>0</v>
      </c>
      <c r="K9810" s="10">
        <v>0.05</v>
      </c>
    </row>
    <row r="9811" spans="1:11" x14ac:dyDescent="0.35">
      <c r="A9811" s="9">
        <v>13414</v>
      </c>
      <c r="B9811" s="9" t="s">
        <v>5239</v>
      </c>
      <c r="C9811" s="9" t="s">
        <v>70</v>
      </c>
      <c r="D9811" s="9">
        <v>2013</v>
      </c>
      <c r="E9811" s="9" t="s">
        <v>7</v>
      </c>
      <c r="F9811" s="9" t="s">
        <v>43</v>
      </c>
      <c r="G9811" s="9">
        <v>0.04</v>
      </c>
      <c r="H9811" s="9">
        <v>0</v>
      </c>
      <c r="I9811" s="9">
        <v>0</v>
      </c>
      <c r="J9811" s="9">
        <v>0</v>
      </c>
      <c r="K9811" s="9">
        <v>0.05</v>
      </c>
    </row>
    <row r="9812" spans="1:11" x14ac:dyDescent="0.35">
      <c r="A9812" s="10">
        <v>13415</v>
      </c>
      <c r="B9812" s="10" t="s">
        <v>4779</v>
      </c>
      <c r="C9812" s="10" t="s">
        <v>39</v>
      </c>
      <c r="D9812" s="10">
        <v>2004</v>
      </c>
      <c r="E9812" s="10" t="s">
        <v>12</v>
      </c>
      <c r="F9812" s="10" t="s">
        <v>104</v>
      </c>
      <c r="G9812" s="10">
        <v>0.03</v>
      </c>
      <c r="H9812" s="10">
        <v>0.01</v>
      </c>
      <c r="I9812" s="10">
        <v>0</v>
      </c>
      <c r="J9812" s="10">
        <v>0</v>
      </c>
      <c r="K9812" s="10">
        <v>0.05</v>
      </c>
    </row>
    <row r="9813" spans="1:11" x14ac:dyDescent="0.35">
      <c r="A9813" s="9">
        <v>13416</v>
      </c>
      <c r="B9813" s="9" t="s">
        <v>4709</v>
      </c>
      <c r="C9813" s="9" t="s">
        <v>69</v>
      </c>
      <c r="D9813" s="9">
        <v>2015</v>
      </c>
      <c r="E9813" s="9" t="s">
        <v>4</v>
      </c>
      <c r="F9813" s="9" t="s">
        <v>111</v>
      </c>
      <c r="G9813" s="9">
        <v>0</v>
      </c>
      <c r="H9813" s="9">
        <v>0</v>
      </c>
      <c r="I9813" s="9">
        <v>0.05</v>
      </c>
      <c r="J9813" s="9">
        <v>0</v>
      </c>
      <c r="K9813" s="9">
        <v>0.05</v>
      </c>
    </row>
    <row r="9814" spans="1:11" x14ac:dyDescent="0.35">
      <c r="A9814" s="10">
        <v>13417</v>
      </c>
      <c r="B9814" s="10" t="s">
        <v>5985</v>
      </c>
      <c r="C9814" s="10" t="s">
        <v>80</v>
      </c>
      <c r="D9814" s="10">
        <v>1996</v>
      </c>
      <c r="E9814" s="10" t="s">
        <v>10</v>
      </c>
      <c r="F9814" s="10" t="s">
        <v>1251</v>
      </c>
      <c r="G9814" s="10">
        <v>0</v>
      </c>
      <c r="H9814" s="10">
        <v>0</v>
      </c>
      <c r="I9814" s="10">
        <v>0.05</v>
      </c>
      <c r="J9814" s="10">
        <v>0</v>
      </c>
      <c r="K9814" s="10">
        <v>0.05</v>
      </c>
    </row>
    <row r="9815" spans="1:11" x14ac:dyDescent="0.35">
      <c r="A9815" s="9">
        <v>13418</v>
      </c>
      <c r="B9815" s="9" t="s">
        <v>5986</v>
      </c>
      <c r="C9815" s="9" t="s">
        <v>44</v>
      </c>
      <c r="D9815" s="9">
        <v>2008</v>
      </c>
      <c r="E9815" s="9" t="s">
        <v>10</v>
      </c>
      <c r="F9815" s="9" t="s">
        <v>57</v>
      </c>
      <c r="G9815" s="9">
        <v>0</v>
      </c>
      <c r="H9815" s="9">
        <v>0</v>
      </c>
      <c r="I9815" s="9">
        <v>0.05</v>
      </c>
      <c r="J9815" s="9">
        <v>0</v>
      </c>
      <c r="K9815" s="9">
        <v>0.05</v>
      </c>
    </row>
    <row r="9816" spans="1:11" x14ac:dyDescent="0.35">
      <c r="A9816" s="10">
        <v>13419</v>
      </c>
      <c r="B9816" s="10" t="s">
        <v>5987</v>
      </c>
      <c r="C9816" s="10" t="s">
        <v>36</v>
      </c>
      <c r="D9816" s="10">
        <v>2003</v>
      </c>
      <c r="E9816" s="10" t="s">
        <v>9</v>
      </c>
      <c r="F9816" s="10" t="s">
        <v>495</v>
      </c>
      <c r="G9816" s="10">
        <v>0.03</v>
      </c>
      <c r="H9816" s="10">
        <v>0.01</v>
      </c>
      <c r="I9816" s="10">
        <v>0</v>
      </c>
      <c r="J9816" s="10">
        <v>0</v>
      </c>
      <c r="K9816" s="10">
        <v>0.05</v>
      </c>
    </row>
    <row r="9817" spans="1:11" x14ac:dyDescent="0.35">
      <c r="A9817" s="9">
        <v>13420</v>
      </c>
      <c r="B9817" s="9" t="s">
        <v>725</v>
      </c>
      <c r="C9817" s="9" t="s">
        <v>94</v>
      </c>
      <c r="D9817" s="9">
        <v>2010</v>
      </c>
      <c r="E9817" s="9" t="s">
        <v>6</v>
      </c>
      <c r="F9817" s="9" t="s">
        <v>120</v>
      </c>
      <c r="G9817" s="9">
        <v>0.04</v>
      </c>
      <c r="H9817" s="9">
        <v>0</v>
      </c>
      <c r="I9817" s="9">
        <v>0</v>
      </c>
      <c r="J9817" s="9">
        <v>0</v>
      </c>
      <c r="K9817" s="9">
        <v>0.05</v>
      </c>
    </row>
    <row r="9818" spans="1:11" x14ac:dyDescent="0.35">
      <c r="A9818" s="10">
        <v>13421</v>
      </c>
      <c r="B9818" s="10" t="s">
        <v>3070</v>
      </c>
      <c r="C9818" s="10" t="s">
        <v>49</v>
      </c>
      <c r="D9818" s="10">
        <v>2009</v>
      </c>
      <c r="E9818" s="10" t="s">
        <v>6</v>
      </c>
      <c r="F9818" s="10" t="s">
        <v>200</v>
      </c>
      <c r="G9818" s="10">
        <v>0</v>
      </c>
      <c r="H9818" s="10">
        <v>0.04</v>
      </c>
      <c r="I9818" s="10">
        <v>0</v>
      </c>
      <c r="J9818" s="10">
        <v>0</v>
      </c>
      <c r="K9818" s="10">
        <v>0.05</v>
      </c>
    </row>
    <row r="9819" spans="1:11" x14ac:dyDescent="0.35">
      <c r="A9819" s="9">
        <v>13422</v>
      </c>
      <c r="B9819" s="9" t="s">
        <v>1635</v>
      </c>
      <c r="C9819" s="9" t="s">
        <v>39</v>
      </c>
      <c r="D9819" s="9">
        <v>2005</v>
      </c>
      <c r="E9819" s="9" t="s">
        <v>6</v>
      </c>
      <c r="F9819" s="9" t="s">
        <v>266</v>
      </c>
      <c r="G9819" s="9">
        <v>0.03</v>
      </c>
      <c r="H9819" s="9">
        <v>0.01</v>
      </c>
      <c r="I9819" s="9">
        <v>0</v>
      </c>
      <c r="J9819" s="9">
        <v>0</v>
      </c>
      <c r="K9819" s="9">
        <v>0.05</v>
      </c>
    </row>
    <row r="9820" spans="1:11" x14ac:dyDescent="0.35">
      <c r="A9820" s="10">
        <v>13423</v>
      </c>
      <c r="B9820" s="10" t="s">
        <v>5988</v>
      </c>
      <c r="C9820" s="10" t="s">
        <v>72</v>
      </c>
      <c r="D9820" s="10">
        <v>2001</v>
      </c>
      <c r="E9820" s="10" t="s">
        <v>5</v>
      </c>
      <c r="F9820" s="10" t="s">
        <v>50</v>
      </c>
      <c r="G9820" s="10">
        <v>0.03</v>
      </c>
      <c r="H9820" s="10">
        <v>0.02</v>
      </c>
      <c r="I9820" s="10">
        <v>0</v>
      </c>
      <c r="J9820" s="10">
        <v>0</v>
      </c>
      <c r="K9820" s="10">
        <v>0.05</v>
      </c>
    </row>
    <row r="9821" spans="1:11" x14ac:dyDescent="0.35">
      <c r="A9821" s="9">
        <v>13424</v>
      </c>
      <c r="B9821" s="9" t="s">
        <v>5989</v>
      </c>
      <c r="C9821" s="9" t="s">
        <v>34</v>
      </c>
      <c r="D9821" s="9">
        <v>2002</v>
      </c>
      <c r="E9821" s="9" t="s">
        <v>1</v>
      </c>
      <c r="F9821" s="9" t="s">
        <v>125</v>
      </c>
      <c r="G9821" s="9">
        <v>0</v>
      </c>
      <c r="H9821" s="9">
        <v>0</v>
      </c>
      <c r="I9821" s="9">
        <v>0.05</v>
      </c>
      <c r="J9821" s="9">
        <v>0</v>
      </c>
      <c r="K9821" s="9">
        <v>0.05</v>
      </c>
    </row>
    <row r="9822" spans="1:11" x14ac:dyDescent="0.35">
      <c r="A9822" s="10">
        <v>13425</v>
      </c>
      <c r="B9822" s="10" t="s">
        <v>5990</v>
      </c>
      <c r="C9822" s="10" t="s">
        <v>39</v>
      </c>
      <c r="D9822" s="10">
        <v>2003</v>
      </c>
      <c r="E9822" s="10" t="s">
        <v>7</v>
      </c>
      <c r="F9822" s="10" t="s">
        <v>67</v>
      </c>
      <c r="G9822" s="10">
        <v>0.03</v>
      </c>
      <c r="H9822" s="10">
        <v>0.01</v>
      </c>
      <c r="I9822" s="10">
        <v>0</v>
      </c>
      <c r="J9822" s="10">
        <v>0</v>
      </c>
      <c r="K9822" s="10">
        <v>0.05</v>
      </c>
    </row>
    <row r="9823" spans="1:11" x14ac:dyDescent="0.35">
      <c r="A9823" s="9">
        <v>13426</v>
      </c>
      <c r="B9823" s="9" t="s">
        <v>708</v>
      </c>
      <c r="C9823" s="9" t="s">
        <v>49</v>
      </c>
      <c r="D9823" s="9">
        <v>2007</v>
      </c>
      <c r="E9823" s="9" t="s">
        <v>9</v>
      </c>
      <c r="F9823" s="9" t="s">
        <v>52</v>
      </c>
      <c r="G9823" s="9">
        <v>0.04</v>
      </c>
      <c r="H9823" s="9">
        <v>0</v>
      </c>
      <c r="I9823" s="9">
        <v>0</v>
      </c>
      <c r="J9823" s="9">
        <v>0</v>
      </c>
      <c r="K9823" s="9">
        <v>0.05</v>
      </c>
    </row>
    <row r="9824" spans="1:11" x14ac:dyDescent="0.35">
      <c r="A9824" s="10">
        <v>13427</v>
      </c>
      <c r="B9824" s="10" t="s">
        <v>5991</v>
      </c>
      <c r="C9824" s="10" t="s">
        <v>49</v>
      </c>
      <c r="D9824" s="10">
        <v>2006</v>
      </c>
      <c r="E9824" s="10" t="s">
        <v>6</v>
      </c>
      <c r="F9824" s="10" t="s">
        <v>53</v>
      </c>
      <c r="G9824" s="10">
        <v>0</v>
      </c>
      <c r="H9824" s="10">
        <v>0</v>
      </c>
      <c r="I9824" s="10">
        <v>0.05</v>
      </c>
      <c r="J9824" s="10">
        <v>0</v>
      </c>
      <c r="K9824" s="10">
        <v>0.05</v>
      </c>
    </row>
    <row r="9825" spans="1:11" x14ac:dyDescent="0.35">
      <c r="A9825" s="9">
        <v>13428</v>
      </c>
      <c r="B9825" s="9" t="s">
        <v>1034</v>
      </c>
      <c r="C9825" s="9" t="s">
        <v>44</v>
      </c>
      <c r="D9825" s="9">
        <v>2014</v>
      </c>
      <c r="E9825" s="9" t="s">
        <v>9</v>
      </c>
      <c r="F9825" s="9" t="s">
        <v>111</v>
      </c>
      <c r="G9825" s="9">
        <v>0</v>
      </c>
      <c r="H9825" s="9">
        <v>0</v>
      </c>
      <c r="I9825" s="9">
        <v>0.05</v>
      </c>
      <c r="J9825" s="9">
        <v>0</v>
      </c>
      <c r="K9825" s="9">
        <v>0.05</v>
      </c>
    </row>
    <row r="9826" spans="1:11" x14ac:dyDescent="0.35">
      <c r="A9826" s="10">
        <v>13429</v>
      </c>
      <c r="B9826" s="10" t="s">
        <v>5279</v>
      </c>
      <c r="C9826" s="10" t="s">
        <v>49</v>
      </c>
      <c r="D9826" s="10">
        <v>2009</v>
      </c>
      <c r="E9826" s="10" t="s">
        <v>11</v>
      </c>
      <c r="F9826" s="10" t="s">
        <v>50</v>
      </c>
      <c r="G9826" s="10">
        <v>0.03</v>
      </c>
      <c r="H9826" s="10">
        <v>0.01</v>
      </c>
      <c r="I9826" s="10">
        <v>0</v>
      </c>
      <c r="J9826" s="10">
        <v>0</v>
      </c>
      <c r="K9826" s="10">
        <v>0.05</v>
      </c>
    </row>
    <row r="9827" spans="1:11" x14ac:dyDescent="0.35">
      <c r="A9827" s="9">
        <v>13430</v>
      </c>
      <c r="B9827" s="9" t="s">
        <v>1409</v>
      </c>
      <c r="C9827" s="9" t="s">
        <v>94</v>
      </c>
      <c r="D9827" s="9">
        <v>2009</v>
      </c>
      <c r="E9827" s="9" t="s">
        <v>12</v>
      </c>
      <c r="F9827" s="9" t="s">
        <v>807</v>
      </c>
      <c r="G9827" s="9">
        <v>0</v>
      </c>
      <c r="H9827" s="9">
        <v>0.04</v>
      </c>
      <c r="I9827" s="9">
        <v>0</v>
      </c>
      <c r="J9827" s="9">
        <v>0.01</v>
      </c>
      <c r="K9827" s="9">
        <v>0.05</v>
      </c>
    </row>
    <row r="9828" spans="1:11" x14ac:dyDescent="0.35">
      <c r="A9828" s="10">
        <v>13431</v>
      </c>
      <c r="B9828" s="10" t="s">
        <v>5992</v>
      </c>
      <c r="C9828" s="10" t="s">
        <v>49</v>
      </c>
      <c r="D9828" s="10">
        <v>2008</v>
      </c>
      <c r="E9828" s="10" t="s">
        <v>6</v>
      </c>
      <c r="F9828" s="10" t="s">
        <v>78</v>
      </c>
      <c r="G9828" s="10">
        <v>0.04</v>
      </c>
      <c r="H9828" s="10">
        <v>0</v>
      </c>
      <c r="I9828" s="10">
        <v>0</v>
      </c>
      <c r="J9828" s="10">
        <v>0</v>
      </c>
      <c r="K9828" s="10">
        <v>0.05</v>
      </c>
    </row>
    <row r="9829" spans="1:11" x14ac:dyDescent="0.35">
      <c r="A9829" s="9">
        <v>13432</v>
      </c>
      <c r="B9829" s="9" t="s">
        <v>661</v>
      </c>
      <c r="C9829" s="9" t="s">
        <v>94</v>
      </c>
      <c r="D9829" s="9">
        <v>2009</v>
      </c>
      <c r="E9829" s="9" t="s">
        <v>9</v>
      </c>
      <c r="F9829" s="9" t="s">
        <v>50</v>
      </c>
      <c r="G9829" s="9">
        <v>0</v>
      </c>
      <c r="H9829" s="9">
        <v>0.04</v>
      </c>
      <c r="I9829" s="9">
        <v>0</v>
      </c>
      <c r="J9829" s="9">
        <v>0.01</v>
      </c>
      <c r="K9829" s="9">
        <v>0.05</v>
      </c>
    </row>
    <row r="9830" spans="1:11" x14ac:dyDescent="0.35">
      <c r="A9830" s="10">
        <v>13433</v>
      </c>
      <c r="B9830" s="10" t="s">
        <v>4729</v>
      </c>
      <c r="C9830" s="10" t="s">
        <v>39</v>
      </c>
      <c r="D9830" s="10">
        <v>2003</v>
      </c>
      <c r="E9830" s="10" t="s">
        <v>2</v>
      </c>
      <c r="F9830" s="10" t="s">
        <v>177</v>
      </c>
      <c r="G9830" s="10">
        <v>0.03</v>
      </c>
      <c r="H9830" s="10">
        <v>0.01</v>
      </c>
      <c r="I9830" s="10">
        <v>0</v>
      </c>
      <c r="J9830" s="10">
        <v>0</v>
      </c>
      <c r="K9830" s="10">
        <v>0.05</v>
      </c>
    </row>
    <row r="9831" spans="1:11" x14ac:dyDescent="0.35">
      <c r="A9831" s="9">
        <v>13434</v>
      </c>
      <c r="B9831" s="9" t="s">
        <v>5993</v>
      </c>
      <c r="C9831" s="9" t="s">
        <v>42</v>
      </c>
      <c r="D9831" s="9">
        <v>2009</v>
      </c>
      <c r="E9831" s="9" t="s">
        <v>1</v>
      </c>
      <c r="F9831" s="9" t="s">
        <v>2157</v>
      </c>
      <c r="G9831" s="9">
        <v>0.04</v>
      </c>
      <c r="H9831" s="9">
        <v>0</v>
      </c>
      <c r="I9831" s="9">
        <v>0</v>
      </c>
      <c r="J9831" s="9">
        <v>0</v>
      </c>
      <c r="K9831" s="9">
        <v>0.05</v>
      </c>
    </row>
    <row r="9832" spans="1:11" x14ac:dyDescent="0.35">
      <c r="A9832" s="10">
        <v>13435</v>
      </c>
      <c r="B9832" s="10" t="s">
        <v>5994</v>
      </c>
      <c r="C9832" s="10" t="s">
        <v>88</v>
      </c>
      <c r="D9832" s="10">
        <v>2011</v>
      </c>
      <c r="E9832" s="10" t="s">
        <v>6</v>
      </c>
      <c r="F9832" s="10" t="s">
        <v>91</v>
      </c>
      <c r="G9832" s="10">
        <v>0</v>
      </c>
      <c r="H9832" s="10">
        <v>0</v>
      </c>
      <c r="I9832" s="10">
        <v>0.05</v>
      </c>
      <c r="J9832" s="10">
        <v>0</v>
      </c>
      <c r="K9832" s="10">
        <v>0.05</v>
      </c>
    </row>
    <row r="9833" spans="1:11" x14ac:dyDescent="0.35">
      <c r="A9833" s="9">
        <v>13436</v>
      </c>
      <c r="B9833" s="9" t="s">
        <v>5995</v>
      </c>
      <c r="C9833" s="9" t="s">
        <v>146</v>
      </c>
      <c r="D9833" s="9">
        <v>1999</v>
      </c>
      <c r="E9833" s="9" t="s">
        <v>3</v>
      </c>
      <c r="F9833" s="9" t="s">
        <v>48</v>
      </c>
      <c r="G9833" s="9">
        <v>0</v>
      </c>
      <c r="H9833" s="9">
        <v>0</v>
      </c>
      <c r="I9833" s="9">
        <v>0.05</v>
      </c>
      <c r="J9833" s="9">
        <v>0</v>
      </c>
      <c r="K9833" s="9">
        <v>0.05</v>
      </c>
    </row>
    <row r="9834" spans="1:11" x14ac:dyDescent="0.35">
      <c r="A9834" s="10">
        <v>13437</v>
      </c>
      <c r="B9834" s="10" t="s">
        <v>5996</v>
      </c>
      <c r="C9834" s="10" t="s">
        <v>102</v>
      </c>
      <c r="D9834" s="10">
        <v>2016</v>
      </c>
      <c r="E9834" s="10" t="s">
        <v>2</v>
      </c>
      <c r="F9834" s="10" t="s">
        <v>98</v>
      </c>
      <c r="G9834" s="10">
        <v>0.04</v>
      </c>
      <c r="H9834" s="10">
        <v>0</v>
      </c>
      <c r="I9834" s="10">
        <v>0</v>
      </c>
      <c r="J9834" s="10">
        <v>0.01</v>
      </c>
      <c r="K9834" s="10">
        <v>0.05</v>
      </c>
    </row>
    <row r="9835" spans="1:11" x14ac:dyDescent="0.35">
      <c r="A9835" s="9">
        <v>13438</v>
      </c>
      <c r="B9835" s="9" t="s">
        <v>483</v>
      </c>
      <c r="C9835" s="9" t="s">
        <v>94</v>
      </c>
      <c r="D9835" s="9">
        <v>2016</v>
      </c>
      <c r="E9835" s="9" t="s">
        <v>7</v>
      </c>
      <c r="F9835" s="9" t="s">
        <v>61</v>
      </c>
      <c r="G9835" s="9">
        <v>0</v>
      </c>
      <c r="H9835" s="9">
        <v>0.04</v>
      </c>
      <c r="I9835" s="9">
        <v>0</v>
      </c>
      <c r="J9835" s="9">
        <v>0</v>
      </c>
      <c r="K9835" s="9">
        <v>0.05</v>
      </c>
    </row>
    <row r="9836" spans="1:11" x14ac:dyDescent="0.35">
      <c r="A9836" s="10">
        <v>13439</v>
      </c>
      <c r="B9836" s="10" t="s">
        <v>5997</v>
      </c>
      <c r="C9836" s="10" t="s">
        <v>69</v>
      </c>
      <c r="D9836" s="10">
        <v>2010</v>
      </c>
      <c r="E9836" s="10" t="s">
        <v>2</v>
      </c>
      <c r="F9836" s="10" t="s">
        <v>57</v>
      </c>
      <c r="G9836" s="10">
        <v>0</v>
      </c>
      <c r="H9836" s="10">
        <v>0.03</v>
      </c>
      <c r="I9836" s="10">
        <v>0</v>
      </c>
      <c r="J9836" s="10">
        <v>0.01</v>
      </c>
      <c r="K9836" s="10">
        <v>0.05</v>
      </c>
    </row>
    <row r="9837" spans="1:11" x14ac:dyDescent="0.35">
      <c r="A9837" s="9">
        <v>13440</v>
      </c>
      <c r="B9837" s="9" t="s">
        <v>294</v>
      </c>
      <c r="C9837" s="9" t="s">
        <v>36</v>
      </c>
      <c r="D9837" s="9">
        <v>2003</v>
      </c>
      <c r="E9837" s="9" t="s">
        <v>6</v>
      </c>
      <c r="F9837" s="9" t="s">
        <v>43</v>
      </c>
      <c r="G9837" s="9">
        <v>0.03</v>
      </c>
      <c r="H9837" s="9">
        <v>0.01</v>
      </c>
      <c r="I9837" s="9">
        <v>0</v>
      </c>
      <c r="J9837" s="9">
        <v>0</v>
      </c>
      <c r="K9837" s="9">
        <v>0.05</v>
      </c>
    </row>
    <row r="9838" spans="1:11" x14ac:dyDescent="0.35">
      <c r="A9838" s="10">
        <v>13441</v>
      </c>
      <c r="B9838" s="10" t="s">
        <v>4337</v>
      </c>
      <c r="C9838" s="10" t="s">
        <v>70</v>
      </c>
      <c r="D9838" s="10">
        <v>2011</v>
      </c>
      <c r="E9838" s="10" t="s">
        <v>11</v>
      </c>
      <c r="F9838" s="10" t="s">
        <v>1161</v>
      </c>
      <c r="G9838" s="10">
        <v>0</v>
      </c>
      <c r="H9838" s="10">
        <v>0.04</v>
      </c>
      <c r="I9838" s="10">
        <v>0</v>
      </c>
      <c r="J9838" s="10">
        <v>0.01</v>
      </c>
      <c r="K9838" s="10">
        <v>0.05</v>
      </c>
    </row>
    <row r="9839" spans="1:11" x14ac:dyDescent="0.35">
      <c r="A9839" s="9">
        <v>13442</v>
      </c>
      <c r="B9839" s="9" t="s">
        <v>481</v>
      </c>
      <c r="C9839" s="9" t="s">
        <v>49</v>
      </c>
      <c r="D9839" s="9">
        <v>2007</v>
      </c>
      <c r="E9839" s="9" t="s">
        <v>12</v>
      </c>
      <c r="F9839" s="9" t="s">
        <v>104</v>
      </c>
      <c r="G9839" s="9">
        <v>0.03</v>
      </c>
      <c r="H9839" s="9">
        <v>0.01</v>
      </c>
      <c r="I9839" s="9">
        <v>0</v>
      </c>
      <c r="J9839" s="9">
        <v>0</v>
      </c>
      <c r="K9839" s="9">
        <v>0.05</v>
      </c>
    </row>
    <row r="9840" spans="1:11" x14ac:dyDescent="0.35">
      <c r="A9840" s="10">
        <v>13443</v>
      </c>
      <c r="B9840" s="10" t="s">
        <v>5998</v>
      </c>
      <c r="C9840" s="10" t="s">
        <v>88</v>
      </c>
      <c r="D9840" s="10">
        <v>2013</v>
      </c>
      <c r="E9840" s="10" t="s">
        <v>9</v>
      </c>
      <c r="F9840" s="10" t="s">
        <v>120</v>
      </c>
      <c r="G9840" s="10">
        <v>0</v>
      </c>
      <c r="H9840" s="10">
        <v>0.04</v>
      </c>
      <c r="I9840" s="10">
        <v>0</v>
      </c>
      <c r="J9840" s="10">
        <v>0</v>
      </c>
      <c r="K9840" s="10">
        <v>0.05</v>
      </c>
    </row>
    <row r="9841" spans="1:11" x14ac:dyDescent="0.35">
      <c r="A9841" s="9">
        <v>13444</v>
      </c>
      <c r="B9841" s="9" t="s">
        <v>4981</v>
      </c>
      <c r="C9841" s="9" t="s">
        <v>94</v>
      </c>
      <c r="D9841" s="9">
        <v>2006</v>
      </c>
      <c r="E9841" s="9" t="s">
        <v>11</v>
      </c>
      <c r="F9841" s="9" t="s">
        <v>2956</v>
      </c>
      <c r="G9841" s="9">
        <v>0</v>
      </c>
      <c r="H9841" s="9">
        <v>0.04</v>
      </c>
      <c r="I9841" s="9">
        <v>0</v>
      </c>
      <c r="J9841" s="9">
        <v>0.01</v>
      </c>
      <c r="K9841" s="9">
        <v>0.05</v>
      </c>
    </row>
    <row r="9842" spans="1:11" x14ac:dyDescent="0.35">
      <c r="A9842" s="10">
        <v>13445</v>
      </c>
      <c r="B9842" s="10" t="s">
        <v>1253</v>
      </c>
      <c r="C9842" s="10" t="s">
        <v>72</v>
      </c>
      <c r="D9842" s="10">
        <v>1997</v>
      </c>
      <c r="E9842" s="10" t="s">
        <v>1</v>
      </c>
      <c r="F9842" s="10" t="s">
        <v>491</v>
      </c>
      <c r="G9842" s="10">
        <v>0.03</v>
      </c>
      <c r="H9842" s="10">
        <v>0.02</v>
      </c>
      <c r="I9842" s="10">
        <v>0</v>
      </c>
      <c r="J9842" s="10">
        <v>0</v>
      </c>
      <c r="K9842" s="10">
        <v>0.05</v>
      </c>
    </row>
    <row r="9843" spans="1:11" x14ac:dyDescent="0.35">
      <c r="A9843" s="9">
        <v>13446</v>
      </c>
      <c r="B9843" s="9" t="s">
        <v>5999</v>
      </c>
      <c r="C9843" s="9" t="s">
        <v>49</v>
      </c>
      <c r="D9843" s="9">
        <v>2009</v>
      </c>
      <c r="E9843" s="9" t="s">
        <v>5</v>
      </c>
      <c r="F9843" s="9" t="s">
        <v>5372</v>
      </c>
      <c r="G9843" s="9">
        <v>0.04</v>
      </c>
      <c r="H9843" s="9">
        <v>0</v>
      </c>
      <c r="I9843" s="9">
        <v>0</v>
      </c>
      <c r="J9843" s="9">
        <v>0</v>
      </c>
      <c r="K9843" s="9">
        <v>0.05</v>
      </c>
    </row>
    <row r="9844" spans="1:11" x14ac:dyDescent="0.35">
      <c r="A9844" s="10">
        <v>13447</v>
      </c>
      <c r="B9844" s="10" t="s">
        <v>6000</v>
      </c>
      <c r="C9844" s="10" t="s">
        <v>56</v>
      </c>
      <c r="D9844" s="10">
        <v>2014</v>
      </c>
      <c r="E9844" s="10" t="s">
        <v>11</v>
      </c>
      <c r="F9844" s="10" t="s">
        <v>1882</v>
      </c>
      <c r="G9844" s="10">
        <v>0</v>
      </c>
      <c r="H9844" s="10">
        <v>0</v>
      </c>
      <c r="I9844" s="10">
        <v>0.05</v>
      </c>
      <c r="J9844" s="10">
        <v>0</v>
      </c>
      <c r="K9844" s="10">
        <v>0.05</v>
      </c>
    </row>
    <row r="9845" spans="1:11" x14ac:dyDescent="0.35">
      <c r="A9845" s="9">
        <v>13448</v>
      </c>
      <c r="B9845" s="9" t="s">
        <v>2489</v>
      </c>
      <c r="C9845" s="9" t="s">
        <v>39</v>
      </c>
      <c r="D9845" s="9">
        <v>2004</v>
      </c>
      <c r="E9845" s="9" t="s">
        <v>7</v>
      </c>
      <c r="F9845" s="9" t="s">
        <v>266</v>
      </c>
      <c r="G9845" s="9">
        <v>0.03</v>
      </c>
      <c r="H9845" s="9">
        <v>0.01</v>
      </c>
      <c r="I9845" s="9">
        <v>0</v>
      </c>
      <c r="J9845" s="9">
        <v>0</v>
      </c>
      <c r="K9845" s="9">
        <v>0.05</v>
      </c>
    </row>
    <row r="9846" spans="1:11" x14ac:dyDescent="0.35">
      <c r="A9846" s="10">
        <v>13449</v>
      </c>
      <c r="B9846" s="10" t="s">
        <v>6001</v>
      </c>
      <c r="C9846" s="10" t="s">
        <v>49</v>
      </c>
      <c r="D9846" s="10">
        <v>2011</v>
      </c>
      <c r="E9846" s="10" t="s">
        <v>11</v>
      </c>
      <c r="F9846" s="10" t="s">
        <v>82</v>
      </c>
      <c r="G9846" s="10">
        <v>0</v>
      </c>
      <c r="H9846" s="10">
        <v>0</v>
      </c>
      <c r="I9846" s="10">
        <v>0.05</v>
      </c>
      <c r="J9846" s="10">
        <v>0</v>
      </c>
      <c r="K9846" s="10">
        <v>0.05</v>
      </c>
    </row>
    <row r="9847" spans="1:11" x14ac:dyDescent="0.35">
      <c r="A9847" s="9">
        <v>13450</v>
      </c>
      <c r="B9847" s="9" t="s">
        <v>6002</v>
      </c>
      <c r="C9847" s="9" t="s">
        <v>49</v>
      </c>
      <c r="D9847" s="9">
        <v>2011</v>
      </c>
      <c r="E9847" s="9" t="s">
        <v>4</v>
      </c>
      <c r="F9847" s="9" t="s">
        <v>495</v>
      </c>
      <c r="G9847" s="9">
        <v>0</v>
      </c>
      <c r="H9847" s="9">
        <v>0</v>
      </c>
      <c r="I9847" s="9">
        <v>0.05</v>
      </c>
      <c r="J9847" s="9">
        <v>0</v>
      </c>
      <c r="K9847" s="9">
        <v>0.05</v>
      </c>
    </row>
    <row r="9848" spans="1:11" x14ac:dyDescent="0.35">
      <c r="A9848" s="10">
        <v>13451</v>
      </c>
      <c r="B9848" s="10" t="s">
        <v>2055</v>
      </c>
      <c r="C9848" s="10" t="s">
        <v>149</v>
      </c>
      <c r="D9848" s="10">
        <v>2004</v>
      </c>
      <c r="E9848" s="10" t="s">
        <v>7</v>
      </c>
      <c r="F9848" s="10" t="s">
        <v>160</v>
      </c>
      <c r="G9848" s="10">
        <v>0.03</v>
      </c>
      <c r="H9848" s="10">
        <v>0.01</v>
      </c>
      <c r="I9848" s="10">
        <v>0</v>
      </c>
      <c r="J9848" s="10">
        <v>0</v>
      </c>
      <c r="K9848" s="10">
        <v>0.05</v>
      </c>
    </row>
    <row r="9849" spans="1:11" x14ac:dyDescent="0.35">
      <c r="A9849" s="9">
        <v>13452</v>
      </c>
      <c r="B9849" s="9" t="s">
        <v>5239</v>
      </c>
      <c r="C9849" s="9" t="s">
        <v>183</v>
      </c>
      <c r="D9849" s="9">
        <v>2013</v>
      </c>
      <c r="E9849" s="9" t="s">
        <v>7</v>
      </c>
      <c r="F9849" s="9" t="s">
        <v>43</v>
      </c>
      <c r="G9849" s="9">
        <v>0</v>
      </c>
      <c r="H9849" s="9">
        <v>0.04</v>
      </c>
      <c r="I9849" s="9">
        <v>0</v>
      </c>
      <c r="J9849" s="9">
        <v>0</v>
      </c>
      <c r="K9849" s="9">
        <v>0.05</v>
      </c>
    </row>
    <row r="9850" spans="1:11" x14ac:dyDescent="0.35">
      <c r="A9850" s="10">
        <v>13453</v>
      </c>
      <c r="B9850" s="10" t="s">
        <v>6003</v>
      </c>
      <c r="C9850" s="10" t="s">
        <v>34</v>
      </c>
      <c r="D9850" s="10">
        <v>2009</v>
      </c>
      <c r="E9850" s="10" t="s">
        <v>3</v>
      </c>
      <c r="F9850" s="10" t="s">
        <v>67</v>
      </c>
      <c r="G9850" s="10">
        <v>0.02</v>
      </c>
      <c r="H9850" s="10">
        <v>0.02</v>
      </c>
      <c r="I9850" s="10">
        <v>0</v>
      </c>
      <c r="J9850" s="10">
        <v>0.01</v>
      </c>
      <c r="K9850" s="10">
        <v>0.05</v>
      </c>
    </row>
    <row r="9851" spans="1:11" x14ac:dyDescent="0.35">
      <c r="A9851" s="9">
        <v>13454</v>
      </c>
      <c r="B9851" s="9" t="s">
        <v>6004</v>
      </c>
      <c r="C9851" s="9" t="s">
        <v>2738</v>
      </c>
      <c r="D9851" s="9">
        <v>1994</v>
      </c>
      <c r="E9851" s="9" t="s">
        <v>6</v>
      </c>
      <c r="F9851" s="9" t="s">
        <v>46</v>
      </c>
      <c r="G9851" s="9">
        <v>0</v>
      </c>
      <c r="H9851" s="9">
        <v>0</v>
      </c>
      <c r="I9851" s="9">
        <v>0.04</v>
      </c>
      <c r="J9851" s="9">
        <v>0</v>
      </c>
      <c r="K9851" s="9">
        <v>0.05</v>
      </c>
    </row>
    <row r="9852" spans="1:11" x14ac:dyDescent="0.35">
      <c r="A9852" s="10">
        <v>13455</v>
      </c>
      <c r="B9852" s="10" t="s">
        <v>6005</v>
      </c>
      <c r="C9852" s="10" t="s">
        <v>72</v>
      </c>
      <c r="D9852" s="10">
        <v>1999</v>
      </c>
      <c r="E9852" s="10" t="s">
        <v>5</v>
      </c>
      <c r="F9852" s="10" t="s">
        <v>200</v>
      </c>
      <c r="G9852" s="10">
        <v>0.03</v>
      </c>
      <c r="H9852" s="10">
        <v>0.02</v>
      </c>
      <c r="I9852" s="10">
        <v>0</v>
      </c>
      <c r="J9852" s="10">
        <v>0</v>
      </c>
      <c r="K9852" s="10">
        <v>0.04</v>
      </c>
    </row>
    <row r="9853" spans="1:11" x14ac:dyDescent="0.35">
      <c r="A9853" s="9">
        <v>13456</v>
      </c>
      <c r="B9853" s="9" t="s">
        <v>6006</v>
      </c>
      <c r="C9853" s="9" t="s">
        <v>94</v>
      </c>
      <c r="D9853" s="9">
        <v>2011</v>
      </c>
      <c r="E9853" s="9" t="s">
        <v>5</v>
      </c>
      <c r="F9853" s="9" t="s">
        <v>63</v>
      </c>
      <c r="G9853" s="9">
        <v>0</v>
      </c>
      <c r="H9853" s="9">
        <v>0.04</v>
      </c>
      <c r="I9853" s="9">
        <v>0</v>
      </c>
      <c r="J9853" s="9">
        <v>0.01</v>
      </c>
      <c r="K9853" s="9">
        <v>0.04</v>
      </c>
    </row>
    <row r="9854" spans="1:11" x14ac:dyDescent="0.35">
      <c r="A9854" s="10">
        <v>13457</v>
      </c>
      <c r="B9854" s="10" t="s">
        <v>6007</v>
      </c>
      <c r="C9854" s="10" t="s">
        <v>49</v>
      </c>
      <c r="D9854" s="10">
        <v>2008</v>
      </c>
      <c r="E9854" s="10" t="s">
        <v>8</v>
      </c>
      <c r="F9854" s="10" t="s">
        <v>50</v>
      </c>
      <c r="G9854" s="10">
        <v>0.04</v>
      </c>
      <c r="H9854" s="10">
        <v>0</v>
      </c>
      <c r="I9854" s="10">
        <v>0</v>
      </c>
      <c r="J9854" s="10">
        <v>0</v>
      </c>
      <c r="K9854" s="10">
        <v>0.04</v>
      </c>
    </row>
    <row r="9855" spans="1:11" x14ac:dyDescent="0.35">
      <c r="A9855" s="9">
        <v>13458</v>
      </c>
      <c r="B9855" s="9" t="s">
        <v>5639</v>
      </c>
      <c r="C9855" s="9" t="s">
        <v>49</v>
      </c>
      <c r="D9855" s="9">
        <v>2010</v>
      </c>
      <c r="E9855" s="9" t="s">
        <v>8</v>
      </c>
      <c r="F9855" s="9" t="s">
        <v>1938</v>
      </c>
      <c r="G9855" s="9">
        <v>0.04</v>
      </c>
      <c r="H9855" s="9">
        <v>0</v>
      </c>
      <c r="I9855" s="9">
        <v>0</v>
      </c>
      <c r="J9855" s="9">
        <v>0</v>
      </c>
      <c r="K9855" s="9">
        <v>0.04</v>
      </c>
    </row>
    <row r="9856" spans="1:11" x14ac:dyDescent="0.35">
      <c r="A9856" s="10">
        <v>13459</v>
      </c>
      <c r="B9856" s="10" t="s">
        <v>6008</v>
      </c>
      <c r="C9856" s="10" t="s">
        <v>49</v>
      </c>
      <c r="D9856" s="10">
        <v>2006</v>
      </c>
      <c r="E9856" s="10" t="s">
        <v>9</v>
      </c>
      <c r="F9856" s="10" t="s">
        <v>67</v>
      </c>
      <c r="G9856" s="10">
        <v>0.04</v>
      </c>
      <c r="H9856" s="10">
        <v>0</v>
      </c>
      <c r="I9856" s="10">
        <v>0</v>
      </c>
      <c r="J9856" s="10">
        <v>0</v>
      </c>
      <c r="K9856" s="10">
        <v>0.04</v>
      </c>
    </row>
    <row r="9857" spans="1:11" x14ac:dyDescent="0.35">
      <c r="A9857" s="9">
        <v>13460</v>
      </c>
      <c r="B9857" s="9" t="s">
        <v>6009</v>
      </c>
      <c r="C9857" s="9" t="s">
        <v>72</v>
      </c>
      <c r="D9857" s="9">
        <v>1995</v>
      </c>
      <c r="E9857" s="9" t="s">
        <v>8</v>
      </c>
      <c r="F9857" s="9" t="s">
        <v>6010</v>
      </c>
      <c r="G9857" s="9">
        <v>0</v>
      </c>
      <c r="H9857" s="9">
        <v>0</v>
      </c>
      <c r="I9857" s="9">
        <v>0.04</v>
      </c>
      <c r="J9857" s="9">
        <v>0</v>
      </c>
      <c r="K9857" s="9">
        <v>0.04</v>
      </c>
    </row>
    <row r="9858" spans="1:11" x14ac:dyDescent="0.35">
      <c r="A9858" s="10">
        <v>13461</v>
      </c>
      <c r="B9858" s="10" t="s">
        <v>6011</v>
      </c>
      <c r="C9858" s="10" t="s">
        <v>36</v>
      </c>
      <c r="D9858" s="10">
        <v>2005</v>
      </c>
      <c r="E9858" s="10" t="s">
        <v>4</v>
      </c>
      <c r="F9858" s="10" t="s">
        <v>82</v>
      </c>
      <c r="G9858" s="10">
        <v>0</v>
      </c>
      <c r="H9858" s="10">
        <v>0</v>
      </c>
      <c r="I9858" s="10">
        <v>0.04</v>
      </c>
      <c r="J9858" s="10">
        <v>0</v>
      </c>
      <c r="K9858" s="10">
        <v>0.04</v>
      </c>
    </row>
    <row r="9859" spans="1:11" x14ac:dyDescent="0.35">
      <c r="A9859" s="9">
        <v>13462</v>
      </c>
      <c r="B9859" s="9" t="s">
        <v>6012</v>
      </c>
      <c r="C9859" s="9" t="s">
        <v>34</v>
      </c>
      <c r="D9859" s="9">
        <v>2009</v>
      </c>
      <c r="E9859" s="9" t="s">
        <v>10</v>
      </c>
      <c r="F9859" s="9" t="s">
        <v>1102</v>
      </c>
      <c r="G9859" s="9">
        <v>0</v>
      </c>
      <c r="H9859" s="9">
        <v>0</v>
      </c>
      <c r="I9859" s="9">
        <v>0.04</v>
      </c>
      <c r="J9859" s="9">
        <v>0</v>
      </c>
      <c r="K9859" s="9">
        <v>0.04</v>
      </c>
    </row>
    <row r="9860" spans="1:11" x14ac:dyDescent="0.35">
      <c r="A9860" s="10">
        <v>13463</v>
      </c>
      <c r="B9860" s="10" t="s">
        <v>6013</v>
      </c>
      <c r="C9860" s="10" t="s">
        <v>34</v>
      </c>
      <c r="D9860" s="10">
        <v>2006</v>
      </c>
      <c r="E9860" s="10" t="s">
        <v>10</v>
      </c>
      <c r="F9860" s="10" t="s">
        <v>266</v>
      </c>
      <c r="G9860" s="10">
        <v>0.02</v>
      </c>
      <c r="H9860" s="10">
        <v>0.02</v>
      </c>
      <c r="I9860" s="10">
        <v>0</v>
      </c>
      <c r="J9860" s="10">
        <v>0.01</v>
      </c>
      <c r="K9860" s="10">
        <v>0.04</v>
      </c>
    </row>
    <row r="9861" spans="1:11" x14ac:dyDescent="0.35">
      <c r="A9861" s="9">
        <v>13464</v>
      </c>
      <c r="B9861" s="9" t="s">
        <v>6014</v>
      </c>
      <c r="C9861" s="9" t="s">
        <v>44</v>
      </c>
      <c r="D9861" s="9">
        <v>2006</v>
      </c>
      <c r="E9861" s="9" t="s">
        <v>1</v>
      </c>
      <c r="F9861" s="9" t="s">
        <v>43</v>
      </c>
      <c r="G9861" s="9">
        <v>0.04</v>
      </c>
      <c r="H9861" s="9">
        <v>0</v>
      </c>
      <c r="I9861" s="9">
        <v>0</v>
      </c>
      <c r="J9861" s="9">
        <v>0</v>
      </c>
      <c r="K9861" s="9">
        <v>0.04</v>
      </c>
    </row>
    <row r="9862" spans="1:11" x14ac:dyDescent="0.35">
      <c r="A9862" s="10">
        <v>13465</v>
      </c>
      <c r="B9862" s="10" t="s">
        <v>6015</v>
      </c>
      <c r="C9862" s="10" t="s">
        <v>49</v>
      </c>
      <c r="D9862" s="10">
        <v>2008</v>
      </c>
      <c r="E9862" s="10" t="s">
        <v>6</v>
      </c>
      <c r="F9862" s="10" t="s">
        <v>91</v>
      </c>
      <c r="G9862" s="10">
        <v>0</v>
      </c>
      <c r="H9862" s="10">
        <v>0</v>
      </c>
      <c r="I9862" s="10">
        <v>0.04</v>
      </c>
      <c r="J9862" s="10">
        <v>0</v>
      </c>
      <c r="K9862" s="10">
        <v>0.04</v>
      </c>
    </row>
    <row r="9863" spans="1:11" x14ac:dyDescent="0.35">
      <c r="A9863" s="9">
        <v>13466</v>
      </c>
      <c r="B9863" s="9" t="s">
        <v>6016</v>
      </c>
      <c r="C9863" s="9" t="s">
        <v>34</v>
      </c>
      <c r="D9863" s="9">
        <v>2007</v>
      </c>
      <c r="E9863" s="9" t="s">
        <v>4</v>
      </c>
      <c r="F9863" s="9" t="s">
        <v>174</v>
      </c>
      <c r="G9863" s="9">
        <v>0</v>
      </c>
      <c r="H9863" s="9">
        <v>0</v>
      </c>
      <c r="I9863" s="9">
        <v>0.04</v>
      </c>
      <c r="J9863" s="9">
        <v>0</v>
      </c>
      <c r="K9863" s="9">
        <v>0.04</v>
      </c>
    </row>
    <row r="9864" spans="1:11" x14ac:dyDescent="0.35">
      <c r="A9864" s="10">
        <v>13467</v>
      </c>
      <c r="B9864" s="10" t="s">
        <v>6017</v>
      </c>
      <c r="C9864" s="10" t="s">
        <v>94</v>
      </c>
      <c r="D9864" s="10">
        <v>2009</v>
      </c>
      <c r="E9864" s="10" t="s">
        <v>11</v>
      </c>
      <c r="F9864" s="10" t="s">
        <v>690</v>
      </c>
      <c r="G9864" s="10">
        <v>0</v>
      </c>
      <c r="H9864" s="10">
        <v>0.04</v>
      </c>
      <c r="I9864" s="10">
        <v>0</v>
      </c>
      <c r="J9864" s="10">
        <v>0.01</v>
      </c>
      <c r="K9864" s="10">
        <v>0.04</v>
      </c>
    </row>
    <row r="9865" spans="1:11" x14ac:dyDescent="0.35">
      <c r="A9865" s="9">
        <v>13468</v>
      </c>
      <c r="B9865" s="9" t="s">
        <v>6018</v>
      </c>
      <c r="C9865" s="9" t="s">
        <v>49</v>
      </c>
      <c r="D9865" s="9">
        <v>2010</v>
      </c>
      <c r="E9865" s="9" t="s">
        <v>6</v>
      </c>
      <c r="F9865" s="9" t="s">
        <v>779</v>
      </c>
      <c r="G9865" s="9">
        <v>0.04</v>
      </c>
      <c r="H9865" s="9">
        <v>0</v>
      </c>
      <c r="I9865" s="9">
        <v>0</v>
      </c>
      <c r="J9865" s="9">
        <v>0</v>
      </c>
      <c r="K9865" s="9">
        <v>0.04</v>
      </c>
    </row>
    <row r="9866" spans="1:11" x14ac:dyDescent="0.35">
      <c r="A9866" s="10">
        <v>13469</v>
      </c>
      <c r="B9866" s="10" t="s">
        <v>859</v>
      </c>
      <c r="C9866" s="10" t="s">
        <v>42</v>
      </c>
      <c r="D9866" s="10">
        <v>2008</v>
      </c>
      <c r="E9866" s="10" t="s">
        <v>2</v>
      </c>
      <c r="F9866" s="10" t="s">
        <v>860</v>
      </c>
      <c r="G9866" s="10">
        <v>0.04</v>
      </c>
      <c r="H9866" s="10">
        <v>0</v>
      </c>
      <c r="I9866" s="10">
        <v>0</v>
      </c>
      <c r="J9866" s="10">
        <v>0</v>
      </c>
      <c r="K9866" s="10">
        <v>0.04</v>
      </c>
    </row>
    <row r="9867" spans="1:11" x14ac:dyDescent="0.35">
      <c r="A9867" s="9">
        <v>13470</v>
      </c>
      <c r="B9867" s="9" t="s">
        <v>4693</v>
      </c>
      <c r="C9867" s="9" t="s">
        <v>34</v>
      </c>
      <c r="D9867" s="9">
        <v>2006</v>
      </c>
      <c r="E9867" s="9" t="s">
        <v>1</v>
      </c>
      <c r="F9867" s="9" t="s">
        <v>43</v>
      </c>
      <c r="G9867" s="9">
        <v>0.02</v>
      </c>
      <c r="H9867" s="9">
        <v>0.02</v>
      </c>
      <c r="I9867" s="9">
        <v>0</v>
      </c>
      <c r="J9867" s="9">
        <v>0.01</v>
      </c>
      <c r="K9867" s="9">
        <v>0.04</v>
      </c>
    </row>
    <row r="9868" spans="1:11" x14ac:dyDescent="0.35">
      <c r="A9868" s="10">
        <v>13471</v>
      </c>
      <c r="B9868" s="10" t="s">
        <v>6019</v>
      </c>
      <c r="C9868" s="10" t="s">
        <v>80</v>
      </c>
      <c r="D9868" s="10">
        <v>1995</v>
      </c>
      <c r="E9868" s="10" t="s">
        <v>6</v>
      </c>
      <c r="F9868" s="10" t="s">
        <v>46</v>
      </c>
      <c r="G9868" s="10">
        <v>0</v>
      </c>
      <c r="H9868" s="10">
        <v>0</v>
      </c>
      <c r="I9868" s="10">
        <v>0.04</v>
      </c>
      <c r="J9868" s="10">
        <v>0</v>
      </c>
      <c r="K9868" s="10">
        <v>0.04</v>
      </c>
    </row>
    <row r="9869" spans="1:11" x14ac:dyDescent="0.35">
      <c r="A9869" s="9">
        <v>13472</v>
      </c>
      <c r="B9869" s="9" t="s">
        <v>6020</v>
      </c>
      <c r="C9869" s="9" t="s">
        <v>44</v>
      </c>
      <c r="D9869" s="9">
        <v>2009</v>
      </c>
      <c r="E9869" s="9" t="s">
        <v>11</v>
      </c>
      <c r="F9869" s="9" t="s">
        <v>5709</v>
      </c>
      <c r="G9869" s="9">
        <v>0</v>
      </c>
      <c r="H9869" s="9">
        <v>0</v>
      </c>
      <c r="I9869" s="9">
        <v>0.04</v>
      </c>
      <c r="J9869" s="9">
        <v>0</v>
      </c>
      <c r="K9869" s="9">
        <v>0.04</v>
      </c>
    </row>
    <row r="9870" spans="1:11" x14ac:dyDescent="0.35">
      <c r="A9870" s="10">
        <v>13473</v>
      </c>
      <c r="B9870" s="10" t="s">
        <v>6021</v>
      </c>
      <c r="C9870" s="10" t="s">
        <v>34</v>
      </c>
      <c r="D9870" s="10">
        <v>2007</v>
      </c>
      <c r="E9870" s="10" t="s">
        <v>10</v>
      </c>
      <c r="F9870" s="10" t="s">
        <v>134</v>
      </c>
      <c r="G9870" s="10">
        <v>0</v>
      </c>
      <c r="H9870" s="10">
        <v>0</v>
      </c>
      <c r="I9870" s="10">
        <v>0.04</v>
      </c>
      <c r="J9870" s="10">
        <v>0</v>
      </c>
      <c r="K9870" s="10">
        <v>0.04</v>
      </c>
    </row>
    <row r="9871" spans="1:11" x14ac:dyDescent="0.35">
      <c r="A9871" s="9">
        <v>13474</v>
      </c>
      <c r="B9871" s="9" t="s">
        <v>6022</v>
      </c>
      <c r="C9871" s="9" t="s">
        <v>49</v>
      </c>
      <c r="D9871" s="9">
        <v>2005</v>
      </c>
      <c r="E9871" s="9" t="s">
        <v>6</v>
      </c>
      <c r="F9871" s="9" t="s">
        <v>2450</v>
      </c>
      <c r="G9871" s="9">
        <v>0</v>
      </c>
      <c r="H9871" s="9">
        <v>0</v>
      </c>
      <c r="I9871" s="9">
        <v>0.04</v>
      </c>
      <c r="J9871" s="9">
        <v>0</v>
      </c>
      <c r="K9871" s="9">
        <v>0.04</v>
      </c>
    </row>
    <row r="9872" spans="1:11" x14ac:dyDescent="0.35">
      <c r="A9872" s="10">
        <v>13475</v>
      </c>
      <c r="B9872" s="10" t="s">
        <v>1382</v>
      </c>
      <c r="C9872" s="10" t="s">
        <v>56</v>
      </c>
      <c r="D9872" s="10">
        <v>2015</v>
      </c>
      <c r="E9872" s="10" t="s">
        <v>4</v>
      </c>
      <c r="F9872" s="10" t="s">
        <v>111</v>
      </c>
      <c r="G9872" s="10">
        <v>0</v>
      </c>
      <c r="H9872" s="10">
        <v>0</v>
      </c>
      <c r="I9872" s="10">
        <v>0.04</v>
      </c>
      <c r="J9872" s="10">
        <v>0</v>
      </c>
      <c r="K9872" s="10">
        <v>0.04</v>
      </c>
    </row>
    <row r="9873" spans="1:11" x14ac:dyDescent="0.35">
      <c r="A9873" s="9">
        <v>13476</v>
      </c>
      <c r="B9873" s="9" t="s">
        <v>6023</v>
      </c>
      <c r="C9873" s="9" t="s">
        <v>36</v>
      </c>
      <c r="D9873" s="9">
        <v>2005</v>
      </c>
      <c r="E9873" s="9" t="s">
        <v>6</v>
      </c>
      <c r="F9873" s="9" t="s">
        <v>356</v>
      </c>
      <c r="G9873" s="9">
        <v>0.03</v>
      </c>
      <c r="H9873" s="9">
        <v>0.01</v>
      </c>
      <c r="I9873" s="9">
        <v>0</v>
      </c>
      <c r="J9873" s="9">
        <v>0</v>
      </c>
      <c r="K9873" s="9">
        <v>0.04</v>
      </c>
    </row>
    <row r="9874" spans="1:11" x14ac:dyDescent="0.35">
      <c r="A9874" s="10">
        <v>13477</v>
      </c>
      <c r="B9874" s="10" t="s">
        <v>6024</v>
      </c>
      <c r="C9874" s="10" t="s">
        <v>56</v>
      </c>
      <c r="D9874" s="10">
        <v>2015</v>
      </c>
      <c r="E9874" s="10" t="s">
        <v>9</v>
      </c>
      <c r="F9874" s="10" t="s">
        <v>75</v>
      </c>
      <c r="G9874" s="10">
        <v>0</v>
      </c>
      <c r="H9874" s="10">
        <v>0</v>
      </c>
      <c r="I9874" s="10">
        <v>0.04</v>
      </c>
      <c r="J9874" s="10">
        <v>0</v>
      </c>
      <c r="K9874" s="10">
        <v>0.04</v>
      </c>
    </row>
    <row r="9875" spans="1:11" x14ac:dyDescent="0.35">
      <c r="A9875" s="9">
        <v>13478</v>
      </c>
      <c r="B9875" s="9" t="s">
        <v>2675</v>
      </c>
      <c r="C9875" s="9" t="s">
        <v>149</v>
      </c>
      <c r="D9875" s="9">
        <v>2002</v>
      </c>
      <c r="E9875" s="9" t="s">
        <v>2</v>
      </c>
      <c r="F9875" s="9" t="s">
        <v>50</v>
      </c>
      <c r="G9875" s="9">
        <v>0.03</v>
      </c>
      <c r="H9875" s="9">
        <v>0.01</v>
      </c>
      <c r="I9875" s="9">
        <v>0</v>
      </c>
      <c r="J9875" s="9">
        <v>0</v>
      </c>
      <c r="K9875" s="9">
        <v>0.04</v>
      </c>
    </row>
    <row r="9876" spans="1:11" x14ac:dyDescent="0.35">
      <c r="A9876" s="10">
        <v>13479</v>
      </c>
      <c r="B9876" s="10" t="s">
        <v>3111</v>
      </c>
      <c r="C9876" s="10" t="s">
        <v>94</v>
      </c>
      <c r="D9876" s="11" t="s">
        <v>145</v>
      </c>
      <c r="E9876" s="10" t="s">
        <v>12</v>
      </c>
      <c r="F9876" s="10" t="s">
        <v>116</v>
      </c>
      <c r="G9876" s="10">
        <v>0.02</v>
      </c>
      <c r="H9876" s="10">
        <v>0.02</v>
      </c>
      <c r="I9876" s="10">
        <v>0</v>
      </c>
      <c r="J9876" s="10">
        <v>0.01</v>
      </c>
      <c r="K9876" s="10">
        <v>0.04</v>
      </c>
    </row>
    <row r="9877" spans="1:11" x14ac:dyDescent="0.35">
      <c r="A9877" s="9">
        <v>13480</v>
      </c>
      <c r="B9877" s="9" t="s">
        <v>6025</v>
      </c>
      <c r="C9877" s="9" t="s">
        <v>72</v>
      </c>
      <c r="D9877" s="9">
        <v>1996</v>
      </c>
      <c r="E9877" s="9" t="s">
        <v>9</v>
      </c>
      <c r="F9877" s="9" t="s">
        <v>741</v>
      </c>
      <c r="G9877" s="9">
        <v>0.02</v>
      </c>
      <c r="H9877" s="9">
        <v>0.02</v>
      </c>
      <c r="I9877" s="9">
        <v>0</v>
      </c>
      <c r="J9877" s="9">
        <v>0</v>
      </c>
      <c r="K9877" s="9">
        <v>0.04</v>
      </c>
    </row>
    <row r="9878" spans="1:11" x14ac:dyDescent="0.35">
      <c r="A9878" s="10">
        <v>13481</v>
      </c>
      <c r="B9878" s="10" t="s">
        <v>3145</v>
      </c>
      <c r="C9878" s="10" t="s">
        <v>42</v>
      </c>
      <c r="D9878" s="10">
        <v>2008</v>
      </c>
      <c r="E9878" s="10" t="s">
        <v>1</v>
      </c>
      <c r="F9878" s="10" t="s">
        <v>118</v>
      </c>
      <c r="G9878" s="10">
        <v>0.04</v>
      </c>
      <c r="H9878" s="10">
        <v>0</v>
      </c>
      <c r="I9878" s="10">
        <v>0</v>
      </c>
      <c r="J9878" s="10">
        <v>0</v>
      </c>
      <c r="K9878" s="10">
        <v>0.04</v>
      </c>
    </row>
    <row r="9879" spans="1:11" x14ac:dyDescent="0.35">
      <c r="A9879" s="9">
        <v>13482</v>
      </c>
      <c r="B9879" s="9" t="s">
        <v>6026</v>
      </c>
      <c r="C9879" s="9" t="s">
        <v>49</v>
      </c>
      <c r="D9879" s="9">
        <v>2010</v>
      </c>
      <c r="E9879" s="9" t="s">
        <v>6</v>
      </c>
      <c r="F9879" s="9" t="s">
        <v>194</v>
      </c>
      <c r="G9879" s="9">
        <v>0.04</v>
      </c>
      <c r="H9879" s="9">
        <v>0</v>
      </c>
      <c r="I9879" s="9">
        <v>0</v>
      </c>
      <c r="J9879" s="9">
        <v>0</v>
      </c>
      <c r="K9879" s="9">
        <v>0.04</v>
      </c>
    </row>
    <row r="9880" spans="1:11" x14ac:dyDescent="0.35">
      <c r="A9880" s="10">
        <v>13483</v>
      </c>
      <c r="B9880" s="10" t="s">
        <v>6027</v>
      </c>
      <c r="C9880" s="10" t="s">
        <v>49</v>
      </c>
      <c r="D9880" s="10">
        <v>2007</v>
      </c>
      <c r="E9880" s="10" t="s">
        <v>9</v>
      </c>
      <c r="F9880" s="10" t="s">
        <v>75</v>
      </c>
      <c r="G9880" s="10">
        <v>0</v>
      </c>
      <c r="H9880" s="10">
        <v>0</v>
      </c>
      <c r="I9880" s="10">
        <v>0.04</v>
      </c>
      <c r="J9880" s="10">
        <v>0</v>
      </c>
      <c r="K9880" s="10">
        <v>0.04</v>
      </c>
    </row>
    <row r="9881" spans="1:11" x14ac:dyDescent="0.35">
      <c r="A9881" s="9">
        <v>13484</v>
      </c>
      <c r="B9881" s="9" t="s">
        <v>3618</v>
      </c>
      <c r="C9881" s="9" t="s">
        <v>42</v>
      </c>
      <c r="D9881" s="9">
        <v>2007</v>
      </c>
      <c r="E9881" s="9" t="s">
        <v>7</v>
      </c>
      <c r="F9881" s="9" t="s">
        <v>78</v>
      </c>
      <c r="G9881" s="9">
        <v>0.04</v>
      </c>
      <c r="H9881" s="9">
        <v>0</v>
      </c>
      <c r="I9881" s="9">
        <v>0</v>
      </c>
      <c r="J9881" s="9">
        <v>0</v>
      </c>
      <c r="K9881" s="9">
        <v>0.04</v>
      </c>
    </row>
    <row r="9882" spans="1:11" x14ac:dyDescent="0.35">
      <c r="A9882" s="10">
        <v>13485</v>
      </c>
      <c r="B9882" s="10" t="s">
        <v>6028</v>
      </c>
      <c r="C9882" s="10" t="s">
        <v>94</v>
      </c>
      <c r="D9882" s="10">
        <v>2009</v>
      </c>
      <c r="E9882" s="10" t="s">
        <v>9</v>
      </c>
      <c r="F9882" s="10" t="s">
        <v>50</v>
      </c>
      <c r="G9882" s="10">
        <v>0</v>
      </c>
      <c r="H9882" s="10">
        <v>0.03</v>
      </c>
      <c r="I9882" s="10">
        <v>0</v>
      </c>
      <c r="J9882" s="10">
        <v>0.01</v>
      </c>
      <c r="K9882" s="10">
        <v>0.04</v>
      </c>
    </row>
    <row r="9883" spans="1:11" x14ac:dyDescent="0.35">
      <c r="A9883" s="9">
        <v>13486</v>
      </c>
      <c r="B9883" s="9" t="s">
        <v>6029</v>
      </c>
      <c r="C9883" s="9" t="s">
        <v>56</v>
      </c>
      <c r="D9883" s="9">
        <v>2015</v>
      </c>
      <c r="E9883" s="9" t="s">
        <v>4</v>
      </c>
      <c r="F9883" s="9" t="s">
        <v>3434</v>
      </c>
      <c r="G9883" s="9">
        <v>0</v>
      </c>
      <c r="H9883" s="9">
        <v>0</v>
      </c>
      <c r="I9883" s="9">
        <v>0.04</v>
      </c>
      <c r="J9883" s="9">
        <v>0</v>
      </c>
      <c r="K9883" s="9">
        <v>0.04</v>
      </c>
    </row>
    <row r="9884" spans="1:11" x14ac:dyDescent="0.35">
      <c r="A9884" s="10">
        <v>13487</v>
      </c>
      <c r="B9884" s="10" t="s">
        <v>6030</v>
      </c>
      <c r="C9884" s="10" t="s">
        <v>42</v>
      </c>
      <c r="D9884" s="10">
        <v>2010</v>
      </c>
      <c r="E9884" s="10" t="s">
        <v>3</v>
      </c>
      <c r="F9884" s="10" t="s">
        <v>1006</v>
      </c>
      <c r="G9884" s="10">
        <v>0.04</v>
      </c>
      <c r="H9884" s="10">
        <v>0</v>
      </c>
      <c r="I9884" s="10">
        <v>0</v>
      </c>
      <c r="J9884" s="10">
        <v>0</v>
      </c>
      <c r="K9884" s="10">
        <v>0.04</v>
      </c>
    </row>
    <row r="9885" spans="1:11" x14ac:dyDescent="0.35">
      <c r="A9885" s="9">
        <v>13488</v>
      </c>
      <c r="B9885" s="9" t="s">
        <v>6031</v>
      </c>
      <c r="C9885" s="9" t="s">
        <v>39</v>
      </c>
      <c r="D9885" s="9">
        <v>2005</v>
      </c>
      <c r="E9885" s="9" t="s">
        <v>7</v>
      </c>
      <c r="F9885" s="9" t="s">
        <v>62</v>
      </c>
      <c r="G9885" s="9">
        <v>0.03</v>
      </c>
      <c r="H9885" s="9">
        <v>0.01</v>
      </c>
      <c r="I9885" s="9">
        <v>0</v>
      </c>
      <c r="J9885" s="9">
        <v>0</v>
      </c>
      <c r="K9885" s="9">
        <v>0.04</v>
      </c>
    </row>
    <row r="9886" spans="1:11" x14ac:dyDescent="0.35">
      <c r="A9886" s="10">
        <v>13489</v>
      </c>
      <c r="B9886" s="10" t="s">
        <v>6032</v>
      </c>
      <c r="C9886" s="10" t="s">
        <v>102</v>
      </c>
      <c r="D9886" s="10">
        <v>2016</v>
      </c>
      <c r="E9886" s="10" t="s">
        <v>6</v>
      </c>
      <c r="F9886" s="10" t="s">
        <v>111</v>
      </c>
      <c r="G9886" s="10">
        <v>0</v>
      </c>
      <c r="H9886" s="10">
        <v>0</v>
      </c>
      <c r="I9886" s="10">
        <v>0.04</v>
      </c>
      <c r="J9886" s="10">
        <v>0</v>
      </c>
      <c r="K9886" s="10">
        <v>0.04</v>
      </c>
    </row>
    <row r="9887" spans="1:11" x14ac:dyDescent="0.35">
      <c r="A9887" s="9">
        <v>13490</v>
      </c>
      <c r="B9887" s="9" t="s">
        <v>6033</v>
      </c>
      <c r="C9887" s="9" t="s">
        <v>72</v>
      </c>
      <c r="D9887" s="9">
        <v>2001</v>
      </c>
      <c r="E9887" s="9" t="s">
        <v>9</v>
      </c>
      <c r="F9887" s="9" t="s">
        <v>6034</v>
      </c>
      <c r="G9887" s="9">
        <v>0.02</v>
      </c>
      <c r="H9887" s="9">
        <v>0.02</v>
      </c>
      <c r="I9887" s="9">
        <v>0</v>
      </c>
      <c r="J9887" s="9">
        <v>0</v>
      </c>
      <c r="K9887" s="9">
        <v>0.04</v>
      </c>
    </row>
    <row r="9888" spans="1:11" x14ac:dyDescent="0.35">
      <c r="A9888" s="10">
        <v>13491</v>
      </c>
      <c r="B9888" s="10" t="s">
        <v>6035</v>
      </c>
      <c r="C9888" s="10" t="s">
        <v>49</v>
      </c>
      <c r="D9888" s="10">
        <v>2007</v>
      </c>
      <c r="E9888" s="10" t="s">
        <v>12</v>
      </c>
      <c r="F9888" s="10" t="s">
        <v>137</v>
      </c>
      <c r="G9888" s="10">
        <v>0.01</v>
      </c>
      <c r="H9888" s="10">
        <v>0</v>
      </c>
      <c r="I9888" s="10">
        <v>0.03</v>
      </c>
      <c r="J9888" s="10">
        <v>0</v>
      </c>
      <c r="K9888" s="10">
        <v>0.04</v>
      </c>
    </row>
    <row r="9889" spans="1:11" x14ac:dyDescent="0.35">
      <c r="A9889" s="9">
        <v>13492</v>
      </c>
      <c r="B9889" s="9" t="s">
        <v>3461</v>
      </c>
      <c r="C9889" s="9" t="s">
        <v>55</v>
      </c>
      <c r="D9889" s="9">
        <v>2016</v>
      </c>
      <c r="E9889" s="9" t="s">
        <v>9</v>
      </c>
      <c r="F9889" s="9" t="s">
        <v>98</v>
      </c>
      <c r="G9889" s="9">
        <v>0.02</v>
      </c>
      <c r="H9889" s="9">
        <v>0.02</v>
      </c>
      <c r="I9889" s="9">
        <v>0</v>
      </c>
      <c r="J9889" s="9">
        <v>0</v>
      </c>
      <c r="K9889" s="9">
        <v>0.04</v>
      </c>
    </row>
    <row r="9890" spans="1:11" x14ac:dyDescent="0.35">
      <c r="A9890" s="10">
        <v>13493</v>
      </c>
      <c r="B9890" s="10" t="s">
        <v>6036</v>
      </c>
      <c r="C9890" s="10" t="s">
        <v>49</v>
      </c>
      <c r="D9890" s="10">
        <v>2008</v>
      </c>
      <c r="E9890" s="10" t="s">
        <v>6</v>
      </c>
      <c r="F9890" s="10" t="s">
        <v>53</v>
      </c>
      <c r="G9890" s="10">
        <v>0</v>
      </c>
      <c r="H9890" s="10">
        <v>0</v>
      </c>
      <c r="I9890" s="10">
        <v>0.04</v>
      </c>
      <c r="J9890" s="10">
        <v>0</v>
      </c>
      <c r="K9890" s="10">
        <v>0.04</v>
      </c>
    </row>
    <row r="9891" spans="1:11" x14ac:dyDescent="0.35">
      <c r="A9891" s="9">
        <v>13494</v>
      </c>
      <c r="B9891" s="9" t="s">
        <v>6037</v>
      </c>
      <c r="C9891" s="9" t="s">
        <v>69</v>
      </c>
      <c r="D9891" s="9">
        <v>2016</v>
      </c>
      <c r="E9891" s="9" t="s">
        <v>1</v>
      </c>
      <c r="F9891" s="9" t="s">
        <v>4797</v>
      </c>
      <c r="G9891" s="9">
        <v>0</v>
      </c>
      <c r="H9891" s="9">
        <v>0.04</v>
      </c>
      <c r="I9891" s="9">
        <v>0</v>
      </c>
      <c r="J9891" s="9">
        <v>0.01</v>
      </c>
      <c r="K9891" s="9">
        <v>0.04</v>
      </c>
    </row>
    <row r="9892" spans="1:11" x14ac:dyDescent="0.35">
      <c r="A9892" s="10">
        <v>13495</v>
      </c>
      <c r="B9892" s="10" t="s">
        <v>6038</v>
      </c>
      <c r="C9892" s="10" t="s">
        <v>36</v>
      </c>
      <c r="D9892" s="10">
        <v>2004</v>
      </c>
      <c r="E9892" s="10" t="s">
        <v>4</v>
      </c>
      <c r="F9892" s="10" t="s">
        <v>38</v>
      </c>
      <c r="G9892" s="10">
        <v>0.03</v>
      </c>
      <c r="H9892" s="10">
        <v>0.01</v>
      </c>
      <c r="I9892" s="10">
        <v>0</v>
      </c>
      <c r="J9892" s="10">
        <v>0</v>
      </c>
      <c r="K9892" s="10">
        <v>0.04</v>
      </c>
    </row>
    <row r="9893" spans="1:11" x14ac:dyDescent="0.35">
      <c r="A9893" s="9">
        <v>13496</v>
      </c>
      <c r="B9893" s="9" t="s">
        <v>6039</v>
      </c>
      <c r="C9893" s="9" t="s">
        <v>94</v>
      </c>
      <c r="D9893" s="9">
        <v>2003</v>
      </c>
      <c r="E9893" s="9" t="s">
        <v>12</v>
      </c>
      <c r="F9893" s="9" t="s">
        <v>78</v>
      </c>
      <c r="G9893" s="9">
        <v>0</v>
      </c>
      <c r="H9893" s="9">
        <v>0.04</v>
      </c>
      <c r="I9893" s="9">
        <v>0</v>
      </c>
      <c r="J9893" s="9">
        <v>0</v>
      </c>
      <c r="K9893" s="9">
        <v>0.04</v>
      </c>
    </row>
    <row r="9894" spans="1:11" x14ac:dyDescent="0.35">
      <c r="A9894" s="10">
        <v>13497</v>
      </c>
      <c r="B9894" s="10" t="s">
        <v>2638</v>
      </c>
      <c r="C9894" s="10" t="s">
        <v>49</v>
      </c>
      <c r="D9894" s="10">
        <v>2008</v>
      </c>
      <c r="E9894" s="10" t="s">
        <v>9</v>
      </c>
      <c r="F9894" s="10" t="s">
        <v>86</v>
      </c>
      <c r="G9894" s="10">
        <v>0.04</v>
      </c>
      <c r="H9894" s="10">
        <v>0</v>
      </c>
      <c r="I9894" s="10">
        <v>0</v>
      </c>
      <c r="J9894" s="10">
        <v>0</v>
      </c>
      <c r="K9894" s="10">
        <v>0.04</v>
      </c>
    </row>
    <row r="9895" spans="1:11" x14ac:dyDescent="0.35">
      <c r="A9895" s="9">
        <v>13498</v>
      </c>
      <c r="B9895" s="9" t="s">
        <v>6040</v>
      </c>
      <c r="C9895" s="9" t="s">
        <v>88</v>
      </c>
      <c r="D9895" s="9">
        <v>2013</v>
      </c>
      <c r="E9895" s="9" t="s">
        <v>8</v>
      </c>
      <c r="F9895" s="9" t="s">
        <v>111</v>
      </c>
      <c r="G9895" s="9">
        <v>0</v>
      </c>
      <c r="H9895" s="9">
        <v>0</v>
      </c>
      <c r="I9895" s="9">
        <v>0.04</v>
      </c>
      <c r="J9895" s="9">
        <v>0</v>
      </c>
      <c r="K9895" s="9">
        <v>0.04</v>
      </c>
    </row>
    <row r="9896" spans="1:11" x14ac:dyDescent="0.35">
      <c r="A9896" s="10">
        <v>13499</v>
      </c>
      <c r="B9896" s="10" t="s">
        <v>6041</v>
      </c>
      <c r="C9896" s="10" t="s">
        <v>72</v>
      </c>
      <c r="D9896" s="10">
        <v>1998</v>
      </c>
      <c r="E9896" s="10" t="s">
        <v>12</v>
      </c>
      <c r="F9896" s="10" t="s">
        <v>111</v>
      </c>
      <c r="G9896" s="10">
        <v>0</v>
      </c>
      <c r="H9896" s="10">
        <v>0</v>
      </c>
      <c r="I9896" s="10">
        <v>0.04</v>
      </c>
      <c r="J9896" s="10">
        <v>0</v>
      </c>
      <c r="K9896" s="10">
        <v>0.04</v>
      </c>
    </row>
    <row r="9897" spans="1:11" x14ac:dyDescent="0.35">
      <c r="A9897" s="9">
        <v>13500</v>
      </c>
      <c r="B9897" s="9" t="s">
        <v>6042</v>
      </c>
      <c r="C9897" s="9" t="s">
        <v>72</v>
      </c>
      <c r="D9897" s="9">
        <v>1996</v>
      </c>
      <c r="E9897" s="9" t="s">
        <v>6</v>
      </c>
      <c r="F9897" s="9" t="s">
        <v>5102</v>
      </c>
      <c r="G9897" s="9">
        <v>0</v>
      </c>
      <c r="H9897" s="9">
        <v>0</v>
      </c>
      <c r="I9897" s="9">
        <v>0.04</v>
      </c>
      <c r="J9897" s="9">
        <v>0</v>
      </c>
      <c r="K9897" s="9">
        <v>0.04</v>
      </c>
    </row>
    <row r="9898" spans="1:11" x14ac:dyDescent="0.35">
      <c r="A9898" s="10">
        <v>13501</v>
      </c>
      <c r="B9898" s="10" t="s">
        <v>5012</v>
      </c>
      <c r="C9898" s="10" t="s">
        <v>94</v>
      </c>
      <c r="D9898" s="10">
        <v>2012</v>
      </c>
      <c r="E9898" s="10" t="s">
        <v>7</v>
      </c>
      <c r="F9898" s="10" t="s">
        <v>91</v>
      </c>
      <c r="G9898" s="10">
        <v>0</v>
      </c>
      <c r="H9898" s="10">
        <v>0.04</v>
      </c>
      <c r="I9898" s="10">
        <v>0</v>
      </c>
      <c r="J9898" s="10">
        <v>0.01</v>
      </c>
      <c r="K9898" s="10">
        <v>0.04</v>
      </c>
    </row>
    <row r="9899" spans="1:11" x14ac:dyDescent="0.35">
      <c r="A9899" s="9">
        <v>13502</v>
      </c>
      <c r="B9899" s="9" t="s">
        <v>6043</v>
      </c>
      <c r="C9899" s="9" t="s">
        <v>36</v>
      </c>
      <c r="D9899" s="9">
        <v>2004</v>
      </c>
      <c r="E9899" s="9" t="s">
        <v>1</v>
      </c>
      <c r="F9899" s="9" t="s">
        <v>6044</v>
      </c>
      <c r="G9899" s="9">
        <v>0.03</v>
      </c>
      <c r="H9899" s="9">
        <v>0.01</v>
      </c>
      <c r="I9899" s="9">
        <v>0</v>
      </c>
      <c r="J9899" s="9">
        <v>0</v>
      </c>
      <c r="K9899" s="9">
        <v>0.04</v>
      </c>
    </row>
    <row r="9900" spans="1:11" x14ac:dyDescent="0.35">
      <c r="A9900" s="10">
        <v>13503</v>
      </c>
      <c r="B9900" s="10" t="s">
        <v>6045</v>
      </c>
      <c r="C9900" s="10" t="s">
        <v>36</v>
      </c>
      <c r="D9900" s="10">
        <v>2002</v>
      </c>
      <c r="E9900" s="10" t="s">
        <v>7</v>
      </c>
      <c r="F9900" s="10" t="s">
        <v>67</v>
      </c>
      <c r="G9900" s="10">
        <v>0.03</v>
      </c>
      <c r="H9900" s="10">
        <v>0.01</v>
      </c>
      <c r="I9900" s="10">
        <v>0</v>
      </c>
      <c r="J9900" s="10">
        <v>0</v>
      </c>
      <c r="K9900" s="10">
        <v>0.04</v>
      </c>
    </row>
    <row r="9901" spans="1:11" x14ac:dyDescent="0.35">
      <c r="A9901" s="9">
        <v>13504</v>
      </c>
      <c r="B9901" s="9" t="s">
        <v>6046</v>
      </c>
      <c r="C9901" s="9" t="s">
        <v>49</v>
      </c>
      <c r="D9901" s="9">
        <v>2011</v>
      </c>
      <c r="E9901" s="9" t="s">
        <v>6</v>
      </c>
      <c r="F9901" s="9" t="s">
        <v>633</v>
      </c>
      <c r="G9901" s="9">
        <v>0</v>
      </c>
      <c r="H9901" s="9">
        <v>0.04</v>
      </c>
      <c r="I9901" s="9">
        <v>0</v>
      </c>
      <c r="J9901" s="9">
        <v>0.01</v>
      </c>
      <c r="K9901" s="9">
        <v>0.04</v>
      </c>
    </row>
    <row r="9902" spans="1:11" x14ac:dyDescent="0.35">
      <c r="A9902" s="10">
        <v>13505</v>
      </c>
      <c r="B9902" s="10" t="s">
        <v>4014</v>
      </c>
      <c r="C9902" s="10" t="s">
        <v>44</v>
      </c>
      <c r="D9902" s="10">
        <v>2007</v>
      </c>
      <c r="E9902" s="10" t="s">
        <v>9</v>
      </c>
      <c r="F9902" s="10" t="s">
        <v>62</v>
      </c>
      <c r="G9902" s="10">
        <v>0.04</v>
      </c>
      <c r="H9902" s="10">
        <v>0</v>
      </c>
      <c r="I9902" s="10">
        <v>0</v>
      </c>
      <c r="J9902" s="10">
        <v>0</v>
      </c>
      <c r="K9902" s="10">
        <v>0.04</v>
      </c>
    </row>
    <row r="9903" spans="1:11" x14ac:dyDescent="0.35">
      <c r="A9903" s="9">
        <v>13506</v>
      </c>
      <c r="B9903" s="9" t="s">
        <v>6047</v>
      </c>
      <c r="C9903" s="9" t="s">
        <v>94</v>
      </c>
      <c r="D9903" s="9">
        <v>2006</v>
      </c>
      <c r="E9903" s="9" t="s">
        <v>8</v>
      </c>
      <c r="F9903" s="9" t="s">
        <v>50</v>
      </c>
      <c r="G9903" s="9">
        <v>0</v>
      </c>
      <c r="H9903" s="9">
        <v>0.04</v>
      </c>
      <c r="I9903" s="9">
        <v>0</v>
      </c>
      <c r="J9903" s="9">
        <v>0.01</v>
      </c>
      <c r="K9903" s="9">
        <v>0.04</v>
      </c>
    </row>
    <row r="9904" spans="1:11" x14ac:dyDescent="0.35">
      <c r="A9904" s="10">
        <v>13507</v>
      </c>
      <c r="B9904" s="10" t="s">
        <v>6048</v>
      </c>
      <c r="C9904" s="10" t="s">
        <v>42</v>
      </c>
      <c r="D9904" s="10">
        <v>2011</v>
      </c>
      <c r="E9904" s="10" t="s">
        <v>1</v>
      </c>
      <c r="F9904" s="10" t="s">
        <v>5084</v>
      </c>
      <c r="G9904" s="10">
        <v>0.04</v>
      </c>
      <c r="H9904" s="10">
        <v>0</v>
      </c>
      <c r="I9904" s="10">
        <v>0</v>
      </c>
      <c r="J9904" s="10">
        <v>0</v>
      </c>
      <c r="K9904" s="10">
        <v>0.04</v>
      </c>
    </row>
    <row r="9905" spans="1:11" x14ac:dyDescent="0.35">
      <c r="A9905" s="9">
        <v>13508</v>
      </c>
      <c r="B9905" s="9" t="s">
        <v>6049</v>
      </c>
      <c r="C9905" s="9" t="s">
        <v>39</v>
      </c>
      <c r="D9905" s="9">
        <v>2004</v>
      </c>
      <c r="E9905" s="9" t="s">
        <v>3</v>
      </c>
      <c r="F9905" s="9" t="s">
        <v>62</v>
      </c>
      <c r="G9905" s="9">
        <v>0.03</v>
      </c>
      <c r="H9905" s="9">
        <v>0.01</v>
      </c>
      <c r="I9905" s="9">
        <v>0</v>
      </c>
      <c r="J9905" s="9">
        <v>0</v>
      </c>
      <c r="K9905" s="9">
        <v>0.04</v>
      </c>
    </row>
    <row r="9906" spans="1:11" x14ac:dyDescent="0.35">
      <c r="A9906" s="10">
        <v>13509</v>
      </c>
      <c r="B9906" s="10" t="s">
        <v>6050</v>
      </c>
      <c r="C9906" s="10" t="s">
        <v>34</v>
      </c>
      <c r="D9906" s="10">
        <v>2000</v>
      </c>
      <c r="E9906" s="10" t="s">
        <v>5</v>
      </c>
      <c r="F9906" s="10" t="s">
        <v>57</v>
      </c>
      <c r="G9906" s="10">
        <v>0</v>
      </c>
      <c r="H9906" s="10">
        <v>0</v>
      </c>
      <c r="I9906" s="10">
        <v>0.04</v>
      </c>
      <c r="J9906" s="10">
        <v>0</v>
      </c>
      <c r="K9906" s="10">
        <v>0.04</v>
      </c>
    </row>
    <row r="9907" spans="1:11" x14ac:dyDescent="0.35">
      <c r="A9907" s="9">
        <v>13510</v>
      </c>
      <c r="B9907" s="9" t="s">
        <v>6051</v>
      </c>
      <c r="C9907" s="9" t="s">
        <v>102</v>
      </c>
      <c r="D9907" s="9">
        <v>2016</v>
      </c>
      <c r="E9907" s="9" t="s">
        <v>3</v>
      </c>
      <c r="F9907" s="9" t="s">
        <v>6052</v>
      </c>
      <c r="G9907" s="9">
        <v>0</v>
      </c>
      <c r="H9907" s="9">
        <v>0.04</v>
      </c>
      <c r="I9907" s="9">
        <v>0</v>
      </c>
      <c r="J9907" s="9">
        <v>0.01</v>
      </c>
      <c r="K9907" s="9">
        <v>0.04</v>
      </c>
    </row>
    <row r="9908" spans="1:11" x14ac:dyDescent="0.35">
      <c r="A9908" s="10">
        <v>13511</v>
      </c>
      <c r="B9908" s="10" t="s">
        <v>6053</v>
      </c>
      <c r="C9908" s="10" t="s">
        <v>44</v>
      </c>
      <c r="D9908" s="10">
        <v>2009</v>
      </c>
      <c r="E9908" s="10" t="s">
        <v>4</v>
      </c>
      <c r="F9908" s="10" t="s">
        <v>495</v>
      </c>
      <c r="G9908" s="10">
        <v>0</v>
      </c>
      <c r="H9908" s="10">
        <v>0</v>
      </c>
      <c r="I9908" s="10">
        <v>0.04</v>
      </c>
      <c r="J9908" s="10">
        <v>0</v>
      </c>
      <c r="K9908" s="10">
        <v>0.04</v>
      </c>
    </row>
    <row r="9909" spans="1:11" x14ac:dyDescent="0.35">
      <c r="A9909" s="9">
        <v>13512</v>
      </c>
      <c r="B9909" s="9" t="s">
        <v>6054</v>
      </c>
      <c r="C9909" s="9" t="s">
        <v>36</v>
      </c>
      <c r="D9909" s="9">
        <v>2005</v>
      </c>
      <c r="E9909" s="9" t="s">
        <v>6</v>
      </c>
      <c r="F9909" s="9" t="s">
        <v>50</v>
      </c>
      <c r="G9909" s="9">
        <v>0.03</v>
      </c>
      <c r="H9909" s="9">
        <v>0.01</v>
      </c>
      <c r="I9909" s="9">
        <v>0</v>
      </c>
      <c r="J9909" s="9">
        <v>0</v>
      </c>
      <c r="K9909" s="9">
        <v>0.04</v>
      </c>
    </row>
    <row r="9910" spans="1:11" x14ac:dyDescent="0.35">
      <c r="A9910" s="10">
        <v>13513</v>
      </c>
      <c r="B9910" s="10" t="s">
        <v>6055</v>
      </c>
      <c r="C9910" s="10" t="s">
        <v>34</v>
      </c>
      <c r="D9910" s="10">
        <v>2007</v>
      </c>
      <c r="E9910" s="10" t="s">
        <v>6</v>
      </c>
      <c r="F9910" s="10" t="s">
        <v>3864</v>
      </c>
      <c r="G9910" s="10">
        <v>0</v>
      </c>
      <c r="H9910" s="10">
        <v>0</v>
      </c>
      <c r="I9910" s="10">
        <v>0.04</v>
      </c>
      <c r="J9910" s="10">
        <v>0</v>
      </c>
      <c r="K9910" s="10">
        <v>0.04</v>
      </c>
    </row>
    <row r="9911" spans="1:11" x14ac:dyDescent="0.35">
      <c r="A9911" s="9">
        <v>13514</v>
      </c>
      <c r="B9911" s="9" t="s">
        <v>6056</v>
      </c>
      <c r="C9911" s="9" t="s">
        <v>72</v>
      </c>
      <c r="D9911" s="9">
        <v>1997</v>
      </c>
      <c r="E9911" s="9" t="s">
        <v>6</v>
      </c>
      <c r="F9911" s="9" t="s">
        <v>444</v>
      </c>
      <c r="G9911" s="9">
        <v>0.02</v>
      </c>
      <c r="H9911" s="9">
        <v>0.02</v>
      </c>
      <c r="I9911" s="9">
        <v>0</v>
      </c>
      <c r="J9911" s="9">
        <v>0</v>
      </c>
      <c r="K9911" s="9">
        <v>0.04</v>
      </c>
    </row>
    <row r="9912" spans="1:11" x14ac:dyDescent="0.35">
      <c r="A9912" s="10">
        <v>13515</v>
      </c>
      <c r="B9912" s="10" t="s">
        <v>6057</v>
      </c>
      <c r="C9912" s="10" t="s">
        <v>49</v>
      </c>
      <c r="D9912" s="10">
        <v>2009</v>
      </c>
      <c r="E9912" s="10" t="s">
        <v>9</v>
      </c>
      <c r="F9912" s="10" t="s">
        <v>75</v>
      </c>
      <c r="G9912" s="10">
        <v>0</v>
      </c>
      <c r="H9912" s="10">
        <v>0</v>
      </c>
      <c r="I9912" s="10">
        <v>0.04</v>
      </c>
      <c r="J9912" s="10">
        <v>0</v>
      </c>
      <c r="K9912" s="10">
        <v>0.04</v>
      </c>
    </row>
    <row r="9913" spans="1:11" x14ac:dyDescent="0.35">
      <c r="A9913" s="9">
        <v>13516</v>
      </c>
      <c r="B9913" s="9" t="s">
        <v>6058</v>
      </c>
      <c r="C9913" s="9" t="s">
        <v>34</v>
      </c>
      <c r="D9913" s="9">
        <v>2002</v>
      </c>
      <c r="E9913" s="9" t="s">
        <v>10</v>
      </c>
      <c r="F9913" s="9" t="s">
        <v>6059</v>
      </c>
      <c r="G9913" s="9">
        <v>0</v>
      </c>
      <c r="H9913" s="9">
        <v>0</v>
      </c>
      <c r="I9913" s="9">
        <v>0.04</v>
      </c>
      <c r="J9913" s="9">
        <v>0</v>
      </c>
      <c r="K9913" s="9">
        <v>0.04</v>
      </c>
    </row>
    <row r="9914" spans="1:11" x14ac:dyDescent="0.35">
      <c r="A9914" s="10">
        <v>13517</v>
      </c>
      <c r="B9914" s="10" t="s">
        <v>3534</v>
      </c>
      <c r="C9914" s="10" t="s">
        <v>49</v>
      </c>
      <c r="D9914" s="10">
        <v>2009</v>
      </c>
      <c r="E9914" s="10" t="s">
        <v>9</v>
      </c>
      <c r="F9914" s="10" t="s">
        <v>84</v>
      </c>
      <c r="G9914" s="10">
        <v>0.04</v>
      </c>
      <c r="H9914" s="10">
        <v>0</v>
      </c>
      <c r="I9914" s="10">
        <v>0</v>
      </c>
      <c r="J9914" s="10">
        <v>0</v>
      </c>
      <c r="K9914" s="10">
        <v>0.04</v>
      </c>
    </row>
    <row r="9915" spans="1:11" x14ac:dyDescent="0.35">
      <c r="A9915" s="9">
        <v>13518</v>
      </c>
      <c r="B9915" s="9" t="s">
        <v>786</v>
      </c>
      <c r="C9915" s="9" t="s">
        <v>49</v>
      </c>
      <c r="D9915" s="9">
        <v>2006</v>
      </c>
      <c r="E9915" s="9" t="s">
        <v>1</v>
      </c>
      <c r="F9915" s="9" t="s">
        <v>61</v>
      </c>
      <c r="G9915" s="9">
        <v>0.04</v>
      </c>
      <c r="H9915" s="9">
        <v>0</v>
      </c>
      <c r="I9915" s="9">
        <v>0</v>
      </c>
      <c r="J9915" s="9">
        <v>0</v>
      </c>
      <c r="K9915" s="9">
        <v>0.04</v>
      </c>
    </row>
    <row r="9916" spans="1:11" x14ac:dyDescent="0.35">
      <c r="A9916" s="10">
        <v>13519</v>
      </c>
      <c r="B9916" s="10" t="s">
        <v>6060</v>
      </c>
      <c r="C9916" s="10" t="s">
        <v>42</v>
      </c>
      <c r="D9916" s="10">
        <v>2009</v>
      </c>
      <c r="E9916" s="10" t="s">
        <v>6</v>
      </c>
      <c r="F9916" s="10" t="s">
        <v>356</v>
      </c>
      <c r="G9916" s="10">
        <v>0.04</v>
      </c>
      <c r="H9916" s="10">
        <v>0</v>
      </c>
      <c r="I9916" s="10">
        <v>0</v>
      </c>
      <c r="J9916" s="10">
        <v>0</v>
      </c>
      <c r="K9916" s="10">
        <v>0.04</v>
      </c>
    </row>
    <row r="9917" spans="1:11" x14ac:dyDescent="0.35">
      <c r="A9917" s="9">
        <v>13520</v>
      </c>
      <c r="B9917" s="9" t="s">
        <v>6061</v>
      </c>
      <c r="C9917" s="9" t="s">
        <v>44</v>
      </c>
      <c r="D9917" s="9">
        <v>2007</v>
      </c>
      <c r="E9917" s="9" t="s">
        <v>9</v>
      </c>
      <c r="F9917" s="9" t="s">
        <v>84</v>
      </c>
      <c r="G9917" s="9">
        <v>0.04</v>
      </c>
      <c r="H9917" s="9">
        <v>0</v>
      </c>
      <c r="I9917" s="9">
        <v>0</v>
      </c>
      <c r="J9917" s="9">
        <v>0</v>
      </c>
      <c r="K9917" s="9">
        <v>0.04</v>
      </c>
    </row>
    <row r="9918" spans="1:11" x14ac:dyDescent="0.35">
      <c r="A9918" s="10">
        <v>13521</v>
      </c>
      <c r="B9918" s="10" t="s">
        <v>6062</v>
      </c>
      <c r="C9918" s="10" t="s">
        <v>34</v>
      </c>
      <c r="D9918" s="10">
        <v>2005</v>
      </c>
      <c r="E9918" s="10" t="s">
        <v>11</v>
      </c>
      <c r="F9918" s="10" t="s">
        <v>73</v>
      </c>
      <c r="G9918" s="10">
        <v>0</v>
      </c>
      <c r="H9918" s="10">
        <v>0</v>
      </c>
      <c r="I9918" s="10">
        <v>0.04</v>
      </c>
      <c r="J9918" s="10">
        <v>0</v>
      </c>
      <c r="K9918" s="10">
        <v>0.04</v>
      </c>
    </row>
    <row r="9919" spans="1:11" x14ac:dyDescent="0.35">
      <c r="A9919" s="9">
        <v>13522</v>
      </c>
      <c r="B9919" s="9" t="s">
        <v>6063</v>
      </c>
      <c r="C9919" s="9" t="s">
        <v>56</v>
      </c>
      <c r="D9919" s="9">
        <v>2014</v>
      </c>
      <c r="E9919" s="9" t="s">
        <v>9</v>
      </c>
      <c r="F9919" s="9" t="s">
        <v>1742</v>
      </c>
      <c r="G9919" s="9">
        <v>0</v>
      </c>
      <c r="H9919" s="9">
        <v>0</v>
      </c>
      <c r="I9919" s="9">
        <v>0.04</v>
      </c>
      <c r="J9919" s="9">
        <v>0</v>
      </c>
      <c r="K9919" s="9">
        <v>0.04</v>
      </c>
    </row>
    <row r="9920" spans="1:11" x14ac:dyDescent="0.35">
      <c r="A9920" s="10">
        <v>13523</v>
      </c>
      <c r="B9920" s="10" t="s">
        <v>1952</v>
      </c>
      <c r="C9920" s="10" t="s">
        <v>149</v>
      </c>
      <c r="D9920" s="10">
        <v>2007</v>
      </c>
      <c r="E9920" s="10" t="s">
        <v>9</v>
      </c>
      <c r="F9920" s="10" t="s">
        <v>59</v>
      </c>
      <c r="G9920" s="10">
        <v>0.03</v>
      </c>
      <c r="H9920" s="10">
        <v>0.01</v>
      </c>
      <c r="I9920" s="10">
        <v>0</v>
      </c>
      <c r="J9920" s="10">
        <v>0</v>
      </c>
      <c r="K9920" s="10">
        <v>0.04</v>
      </c>
    </row>
    <row r="9921" spans="1:11" x14ac:dyDescent="0.35">
      <c r="A9921" s="9">
        <v>13524</v>
      </c>
      <c r="B9921" s="9" t="s">
        <v>6064</v>
      </c>
      <c r="C9921" s="9" t="s">
        <v>49</v>
      </c>
      <c r="D9921" s="9">
        <v>2008</v>
      </c>
      <c r="E9921" s="9" t="s">
        <v>11</v>
      </c>
      <c r="F9921" s="9" t="s">
        <v>38</v>
      </c>
      <c r="G9921" s="9">
        <v>0</v>
      </c>
      <c r="H9921" s="9">
        <v>0</v>
      </c>
      <c r="I9921" s="9">
        <v>0.04</v>
      </c>
      <c r="J9921" s="9">
        <v>0</v>
      </c>
      <c r="K9921" s="9">
        <v>0.04</v>
      </c>
    </row>
    <row r="9922" spans="1:11" x14ac:dyDescent="0.35">
      <c r="A9922" s="10">
        <v>13525</v>
      </c>
      <c r="B9922" s="10" t="s">
        <v>6065</v>
      </c>
      <c r="C9922" s="10" t="s">
        <v>42</v>
      </c>
      <c r="D9922" s="10">
        <v>2009</v>
      </c>
      <c r="E9922" s="10" t="s">
        <v>6</v>
      </c>
      <c r="F9922" s="10" t="s">
        <v>53</v>
      </c>
      <c r="G9922" s="10">
        <v>0</v>
      </c>
      <c r="H9922" s="10">
        <v>0</v>
      </c>
      <c r="I9922" s="10">
        <v>0.04</v>
      </c>
      <c r="J9922" s="10">
        <v>0</v>
      </c>
      <c r="K9922" s="10">
        <v>0.04</v>
      </c>
    </row>
    <row r="9923" spans="1:11" x14ac:dyDescent="0.35">
      <c r="A9923" s="9">
        <v>13526</v>
      </c>
      <c r="B9923" s="9" t="s">
        <v>3509</v>
      </c>
      <c r="C9923" s="9" t="s">
        <v>69</v>
      </c>
      <c r="D9923" s="9">
        <v>2014</v>
      </c>
      <c r="E9923" s="9" t="s">
        <v>5</v>
      </c>
      <c r="F9923" s="9" t="s">
        <v>46</v>
      </c>
      <c r="G9923" s="9">
        <v>0</v>
      </c>
      <c r="H9923" s="9">
        <v>0</v>
      </c>
      <c r="I9923" s="9">
        <v>0.04</v>
      </c>
      <c r="J9923" s="9">
        <v>0</v>
      </c>
      <c r="K9923" s="9">
        <v>0.04</v>
      </c>
    </row>
    <row r="9924" spans="1:11" x14ac:dyDescent="0.35">
      <c r="A9924" s="10">
        <v>13527</v>
      </c>
      <c r="B9924" s="10" t="s">
        <v>6066</v>
      </c>
      <c r="C9924" s="10" t="s">
        <v>6067</v>
      </c>
      <c r="D9924" s="10">
        <v>1992</v>
      </c>
      <c r="E9924" s="10" t="s">
        <v>2</v>
      </c>
      <c r="F9924" s="10" t="s">
        <v>46</v>
      </c>
      <c r="G9924" s="10">
        <v>0</v>
      </c>
      <c r="H9924" s="10">
        <v>0</v>
      </c>
      <c r="I9924" s="10">
        <v>0.04</v>
      </c>
      <c r="J9924" s="10">
        <v>0</v>
      </c>
      <c r="K9924" s="10">
        <v>0.04</v>
      </c>
    </row>
    <row r="9925" spans="1:11" x14ac:dyDescent="0.35">
      <c r="A9925" s="9">
        <v>13528</v>
      </c>
      <c r="B9925" s="9" t="s">
        <v>2456</v>
      </c>
      <c r="C9925" s="9" t="s">
        <v>39</v>
      </c>
      <c r="D9925" s="9">
        <v>2006</v>
      </c>
      <c r="E9925" s="9" t="s">
        <v>3</v>
      </c>
      <c r="F9925" s="9" t="s">
        <v>160</v>
      </c>
      <c r="G9925" s="9">
        <v>0.03</v>
      </c>
      <c r="H9925" s="9">
        <v>0.01</v>
      </c>
      <c r="I9925" s="9">
        <v>0</v>
      </c>
      <c r="J9925" s="9">
        <v>0</v>
      </c>
      <c r="K9925" s="9">
        <v>0.04</v>
      </c>
    </row>
    <row r="9926" spans="1:11" x14ac:dyDescent="0.35">
      <c r="A9926" s="10">
        <v>13529</v>
      </c>
      <c r="B9926" s="10" t="s">
        <v>6068</v>
      </c>
      <c r="C9926" s="10" t="s">
        <v>34</v>
      </c>
      <c r="D9926" s="10">
        <v>2006</v>
      </c>
      <c r="E9926" s="10" t="s">
        <v>7</v>
      </c>
      <c r="F9926" s="10" t="s">
        <v>78</v>
      </c>
      <c r="G9926" s="10">
        <v>0.02</v>
      </c>
      <c r="H9926" s="10">
        <v>0.02</v>
      </c>
      <c r="I9926" s="10">
        <v>0</v>
      </c>
      <c r="J9926" s="10">
        <v>0.01</v>
      </c>
      <c r="K9926" s="10">
        <v>0.04</v>
      </c>
    </row>
    <row r="9927" spans="1:11" x14ac:dyDescent="0.35">
      <c r="A9927" s="9">
        <v>13530</v>
      </c>
      <c r="B9927" s="9" t="s">
        <v>6069</v>
      </c>
      <c r="C9927" s="9" t="s">
        <v>34</v>
      </c>
      <c r="D9927" s="9">
        <v>2003</v>
      </c>
      <c r="E9927" s="9" t="s">
        <v>9</v>
      </c>
      <c r="F9927" s="9" t="s">
        <v>46</v>
      </c>
      <c r="G9927" s="9">
        <v>0.02</v>
      </c>
      <c r="H9927" s="9">
        <v>0.02</v>
      </c>
      <c r="I9927" s="9">
        <v>0</v>
      </c>
      <c r="J9927" s="9">
        <v>0.01</v>
      </c>
      <c r="K9927" s="9">
        <v>0.04</v>
      </c>
    </row>
    <row r="9928" spans="1:11" x14ac:dyDescent="0.35">
      <c r="A9928" s="10">
        <v>13531</v>
      </c>
      <c r="B9928" s="10" t="s">
        <v>6070</v>
      </c>
      <c r="C9928" s="10" t="s">
        <v>55</v>
      </c>
      <c r="D9928" s="10">
        <v>2016</v>
      </c>
      <c r="E9928" s="10" t="s">
        <v>1</v>
      </c>
      <c r="F9928" s="10" t="s">
        <v>6071</v>
      </c>
      <c r="G9928" s="10">
        <v>0.04</v>
      </c>
      <c r="H9928" s="10">
        <v>0</v>
      </c>
      <c r="I9928" s="10">
        <v>0</v>
      </c>
      <c r="J9928" s="10">
        <v>0</v>
      </c>
      <c r="K9928" s="10">
        <v>0.04</v>
      </c>
    </row>
    <row r="9929" spans="1:11" x14ac:dyDescent="0.35">
      <c r="A9929" s="9">
        <v>13532</v>
      </c>
      <c r="B9929" s="9" t="s">
        <v>6072</v>
      </c>
      <c r="C9929" s="9" t="s">
        <v>36</v>
      </c>
      <c r="D9929" s="9">
        <v>2003</v>
      </c>
      <c r="E9929" s="9" t="s">
        <v>2</v>
      </c>
      <c r="F9929" s="9" t="s">
        <v>76</v>
      </c>
      <c r="G9929" s="9">
        <v>0.03</v>
      </c>
      <c r="H9929" s="9">
        <v>0.01</v>
      </c>
      <c r="I9929" s="9">
        <v>0</v>
      </c>
      <c r="J9929" s="9">
        <v>0</v>
      </c>
      <c r="K9929" s="9">
        <v>0.04</v>
      </c>
    </row>
    <row r="9930" spans="1:11" x14ac:dyDescent="0.35">
      <c r="A9930" s="10">
        <v>13533</v>
      </c>
      <c r="B9930" s="10" t="s">
        <v>6073</v>
      </c>
      <c r="C9930" s="10" t="s">
        <v>69</v>
      </c>
      <c r="D9930" s="10">
        <v>2006</v>
      </c>
      <c r="E9930" s="10" t="s">
        <v>9</v>
      </c>
      <c r="F9930" s="10" t="s">
        <v>91</v>
      </c>
      <c r="G9930" s="10">
        <v>0</v>
      </c>
      <c r="H9930" s="10">
        <v>0</v>
      </c>
      <c r="I9930" s="10">
        <v>0.04</v>
      </c>
      <c r="J9930" s="10">
        <v>0</v>
      </c>
      <c r="K9930" s="10">
        <v>0.04</v>
      </c>
    </row>
    <row r="9931" spans="1:11" x14ac:dyDescent="0.35">
      <c r="A9931" s="9">
        <v>13534</v>
      </c>
      <c r="B9931" s="9" t="s">
        <v>6074</v>
      </c>
      <c r="C9931" s="9" t="s">
        <v>44</v>
      </c>
      <c r="D9931" s="9">
        <v>2006</v>
      </c>
      <c r="E9931" s="9" t="s">
        <v>6</v>
      </c>
      <c r="F9931" s="9" t="s">
        <v>57</v>
      </c>
      <c r="G9931" s="9">
        <v>0</v>
      </c>
      <c r="H9931" s="9">
        <v>0</v>
      </c>
      <c r="I9931" s="9">
        <v>0.04</v>
      </c>
      <c r="J9931" s="9">
        <v>0</v>
      </c>
      <c r="K9931" s="9">
        <v>0.04</v>
      </c>
    </row>
    <row r="9932" spans="1:11" x14ac:dyDescent="0.35">
      <c r="A9932" s="10">
        <v>13535</v>
      </c>
      <c r="B9932" s="10" t="s">
        <v>6075</v>
      </c>
      <c r="C9932" s="10" t="s">
        <v>42</v>
      </c>
      <c r="D9932" s="10">
        <v>2007</v>
      </c>
      <c r="E9932" s="10" t="s">
        <v>3</v>
      </c>
      <c r="F9932" s="10" t="s">
        <v>2341</v>
      </c>
      <c r="G9932" s="10">
        <v>0.04</v>
      </c>
      <c r="H9932" s="10">
        <v>0</v>
      </c>
      <c r="I9932" s="10">
        <v>0</v>
      </c>
      <c r="J9932" s="10">
        <v>0</v>
      </c>
      <c r="K9932" s="10">
        <v>0.04</v>
      </c>
    </row>
    <row r="9933" spans="1:11" x14ac:dyDescent="0.35">
      <c r="A9933" s="9">
        <v>13536</v>
      </c>
      <c r="B9933" s="9" t="s">
        <v>1114</v>
      </c>
      <c r="C9933" s="9" t="s">
        <v>149</v>
      </c>
      <c r="D9933" s="9">
        <v>2004</v>
      </c>
      <c r="E9933" s="9" t="s">
        <v>7</v>
      </c>
      <c r="F9933" s="9" t="s">
        <v>177</v>
      </c>
      <c r="G9933" s="9">
        <v>0.03</v>
      </c>
      <c r="H9933" s="9">
        <v>0.01</v>
      </c>
      <c r="I9933" s="9">
        <v>0</v>
      </c>
      <c r="J9933" s="9">
        <v>0</v>
      </c>
      <c r="K9933" s="9">
        <v>0.04</v>
      </c>
    </row>
    <row r="9934" spans="1:11" x14ac:dyDescent="0.35">
      <c r="A9934" s="10">
        <v>13537</v>
      </c>
      <c r="B9934" s="10" t="s">
        <v>5078</v>
      </c>
      <c r="C9934" s="10" t="s">
        <v>49</v>
      </c>
      <c r="D9934" s="10">
        <v>2006</v>
      </c>
      <c r="E9934" s="10" t="s">
        <v>8</v>
      </c>
      <c r="F9934" s="10" t="s">
        <v>194</v>
      </c>
      <c r="G9934" s="10">
        <v>0.04</v>
      </c>
      <c r="H9934" s="10">
        <v>0</v>
      </c>
      <c r="I9934" s="10">
        <v>0</v>
      </c>
      <c r="J9934" s="10">
        <v>0</v>
      </c>
      <c r="K9934" s="10">
        <v>0.04</v>
      </c>
    </row>
    <row r="9935" spans="1:11" x14ac:dyDescent="0.35">
      <c r="A9935" s="9">
        <v>13538</v>
      </c>
      <c r="B9935" s="9" t="s">
        <v>5392</v>
      </c>
      <c r="C9935" s="9" t="s">
        <v>88</v>
      </c>
      <c r="D9935" s="9">
        <v>2011</v>
      </c>
      <c r="E9935" s="9" t="s">
        <v>2</v>
      </c>
      <c r="F9935" s="9" t="s">
        <v>266</v>
      </c>
      <c r="G9935" s="9">
        <v>0.04</v>
      </c>
      <c r="H9935" s="9">
        <v>0</v>
      </c>
      <c r="I9935" s="9">
        <v>0</v>
      </c>
      <c r="J9935" s="9">
        <v>0</v>
      </c>
      <c r="K9935" s="9">
        <v>0.04</v>
      </c>
    </row>
    <row r="9936" spans="1:11" x14ac:dyDescent="0.35">
      <c r="A9936" s="10">
        <v>13539</v>
      </c>
      <c r="B9936" s="10" t="s">
        <v>3620</v>
      </c>
      <c r="C9936" s="10" t="s">
        <v>94</v>
      </c>
      <c r="D9936" s="10">
        <v>2010</v>
      </c>
      <c r="E9936" s="10" t="s">
        <v>3</v>
      </c>
      <c r="F9936" s="10" t="s">
        <v>59</v>
      </c>
      <c r="G9936" s="10">
        <v>0</v>
      </c>
      <c r="H9936" s="10">
        <v>0.04</v>
      </c>
      <c r="I9936" s="10">
        <v>0</v>
      </c>
      <c r="J9936" s="10">
        <v>0.01</v>
      </c>
      <c r="K9936" s="10">
        <v>0.04</v>
      </c>
    </row>
    <row r="9937" spans="1:11" x14ac:dyDescent="0.35">
      <c r="A9937" s="9">
        <v>13540</v>
      </c>
      <c r="B9937" s="9" t="s">
        <v>6076</v>
      </c>
      <c r="C9937" s="9" t="s">
        <v>44</v>
      </c>
      <c r="D9937" s="9">
        <v>2010</v>
      </c>
      <c r="E9937" s="9" t="s">
        <v>11</v>
      </c>
      <c r="F9937" s="9" t="s">
        <v>1882</v>
      </c>
      <c r="G9937" s="9">
        <v>0</v>
      </c>
      <c r="H9937" s="9">
        <v>0</v>
      </c>
      <c r="I9937" s="9">
        <v>0.04</v>
      </c>
      <c r="J9937" s="9">
        <v>0</v>
      </c>
      <c r="K9937" s="9">
        <v>0.04</v>
      </c>
    </row>
    <row r="9938" spans="1:11" x14ac:dyDescent="0.35">
      <c r="A9938" s="10">
        <v>13541</v>
      </c>
      <c r="B9938" s="10" t="s">
        <v>3003</v>
      </c>
      <c r="C9938" s="10" t="s">
        <v>149</v>
      </c>
      <c r="D9938" s="10">
        <v>2004</v>
      </c>
      <c r="E9938" s="10" t="s">
        <v>9</v>
      </c>
      <c r="F9938" s="10" t="s">
        <v>38</v>
      </c>
      <c r="G9938" s="10">
        <v>0.03</v>
      </c>
      <c r="H9938" s="10">
        <v>0.01</v>
      </c>
      <c r="I9938" s="10">
        <v>0</v>
      </c>
      <c r="J9938" s="10">
        <v>0</v>
      </c>
      <c r="K9938" s="10">
        <v>0.04</v>
      </c>
    </row>
    <row r="9939" spans="1:11" x14ac:dyDescent="0.35">
      <c r="A9939" s="9">
        <v>13542</v>
      </c>
      <c r="B9939" s="9" t="s">
        <v>832</v>
      </c>
      <c r="C9939" s="9" t="s">
        <v>36</v>
      </c>
      <c r="D9939" s="9">
        <v>2005</v>
      </c>
      <c r="E9939" s="9" t="s">
        <v>9</v>
      </c>
      <c r="F9939" s="9" t="s">
        <v>356</v>
      </c>
      <c r="G9939" s="9">
        <v>0.03</v>
      </c>
      <c r="H9939" s="9">
        <v>0.01</v>
      </c>
      <c r="I9939" s="9">
        <v>0</v>
      </c>
      <c r="J9939" s="9">
        <v>0</v>
      </c>
      <c r="K9939" s="9">
        <v>0.04</v>
      </c>
    </row>
    <row r="9940" spans="1:11" x14ac:dyDescent="0.35">
      <c r="A9940" s="10">
        <v>13543</v>
      </c>
      <c r="B9940" s="10" t="s">
        <v>6077</v>
      </c>
      <c r="C9940" s="10" t="s">
        <v>39</v>
      </c>
      <c r="D9940" s="10">
        <v>2003</v>
      </c>
      <c r="E9940" s="10" t="s">
        <v>12</v>
      </c>
      <c r="F9940" s="10" t="s">
        <v>6078</v>
      </c>
      <c r="G9940" s="10">
        <v>0.03</v>
      </c>
      <c r="H9940" s="10">
        <v>0.01</v>
      </c>
      <c r="I9940" s="10">
        <v>0</v>
      </c>
      <c r="J9940" s="10">
        <v>0</v>
      </c>
      <c r="K9940" s="10">
        <v>0.04</v>
      </c>
    </row>
    <row r="9941" spans="1:11" x14ac:dyDescent="0.35">
      <c r="A9941" s="9">
        <v>13544</v>
      </c>
      <c r="B9941" s="9" t="s">
        <v>5423</v>
      </c>
      <c r="C9941" s="9" t="s">
        <v>42</v>
      </c>
      <c r="D9941" s="9">
        <v>2010</v>
      </c>
      <c r="E9941" s="9" t="s">
        <v>11</v>
      </c>
      <c r="F9941" s="9" t="s">
        <v>38</v>
      </c>
      <c r="G9941" s="9">
        <v>0.04</v>
      </c>
      <c r="H9941" s="9">
        <v>0</v>
      </c>
      <c r="I9941" s="9">
        <v>0</v>
      </c>
      <c r="J9941" s="9">
        <v>0</v>
      </c>
      <c r="K9941" s="9">
        <v>0.04</v>
      </c>
    </row>
    <row r="9942" spans="1:11" x14ac:dyDescent="0.35">
      <c r="A9942" s="10">
        <v>13545</v>
      </c>
      <c r="B9942" s="10" t="s">
        <v>6079</v>
      </c>
      <c r="C9942" s="10" t="s">
        <v>69</v>
      </c>
      <c r="D9942" s="10">
        <v>2012</v>
      </c>
      <c r="E9942" s="10" t="s">
        <v>11</v>
      </c>
      <c r="F9942" s="10" t="s">
        <v>2903</v>
      </c>
      <c r="G9942" s="10">
        <v>0</v>
      </c>
      <c r="H9942" s="10">
        <v>0</v>
      </c>
      <c r="I9942" s="10">
        <v>0.04</v>
      </c>
      <c r="J9942" s="10">
        <v>0</v>
      </c>
      <c r="K9942" s="10">
        <v>0.04</v>
      </c>
    </row>
    <row r="9943" spans="1:11" x14ac:dyDescent="0.35">
      <c r="A9943" s="9">
        <v>13546</v>
      </c>
      <c r="B9943" s="9" t="s">
        <v>6080</v>
      </c>
      <c r="C9943" s="9" t="s">
        <v>69</v>
      </c>
      <c r="D9943" s="9">
        <v>2013</v>
      </c>
      <c r="E9943" s="9" t="s">
        <v>7</v>
      </c>
      <c r="F9943" s="9" t="s">
        <v>413</v>
      </c>
      <c r="G9943" s="9">
        <v>0.02</v>
      </c>
      <c r="H9943" s="9">
        <v>0.02</v>
      </c>
      <c r="I9943" s="9">
        <v>0</v>
      </c>
      <c r="J9943" s="9">
        <v>0.01</v>
      </c>
      <c r="K9943" s="9">
        <v>0.04</v>
      </c>
    </row>
    <row r="9944" spans="1:11" x14ac:dyDescent="0.35">
      <c r="A9944" s="10">
        <v>13547</v>
      </c>
      <c r="B9944" s="10" t="s">
        <v>6081</v>
      </c>
      <c r="C9944" s="10" t="s">
        <v>47</v>
      </c>
      <c r="D9944" s="10">
        <v>1995</v>
      </c>
      <c r="E9944" s="10" t="s">
        <v>2</v>
      </c>
      <c r="F9944" s="10" t="s">
        <v>82</v>
      </c>
      <c r="G9944" s="10">
        <v>0</v>
      </c>
      <c r="H9944" s="10">
        <v>0</v>
      </c>
      <c r="I9944" s="10">
        <v>0.04</v>
      </c>
      <c r="J9944" s="10">
        <v>0</v>
      </c>
      <c r="K9944" s="10">
        <v>0.04</v>
      </c>
    </row>
    <row r="9945" spans="1:11" x14ac:dyDescent="0.35">
      <c r="A9945" s="9">
        <v>13548</v>
      </c>
      <c r="B9945" s="9" t="s">
        <v>4146</v>
      </c>
      <c r="C9945" s="9" t="s">
        <v>70</v>
      </c>
      <c r="D9945" s="9">
        <v>2011</v>
      </c>
      <c r="E9945" s="9" t="s">
        <v>1</v>
      </c>
      <c r="F9945" s="9" t="s">
        <v>436</v>
      </c>
      <c r="G9945" s="9">
        <v>0</v>
      </c>
      <c r="H9945" s="9">
        <v>0.04</v>
      </c>
      <c r="I9945" s="9">
        <v>0</v>
      </c>
      <c r="J9945" s="9">
        <v>0.01</v>
      </c>
      <c r="K9945" s="9">
        <v>0.04</v>
      </c>
    </row>
    <row r="9946" spans="1:11" x14ac:dyDescent="0.35">
      <c r="A9946" s="10">
        <v>13549</v>
      </c>
      <c r="B9946" s="10" t="s">
        <v>6082</v>
      </c>
      <c r="C9946" s="10" t="s">
        <v>36</v>
      </c>
      <c r="D9946" s="10">
        <v>2004</v>
      </c>
      <c r="E9946" s="10" t="s">
        <v>4</v>
      </c>
      <c r="F9946" s="10" t="s">
        <v>50</v>
      </c>
      <c r="G9946" s="10">
        <v>0.03</v>
      </c>
      <c r="H9946" s="10">
        <v>0.01</v>
      </c>
      <c r="I9946" s="10">
        <v>0</v>
      </c>
      <c r="J9946" s="10">
        <v>0</v>
      </c>
      <c r="K9946" s="10">
        <v>0.04</v>
      </c>
    </row>
    <row r="9947" spans="1:11" x14ac:dyDescent="0.35">
      <c r="A9947" s="9">
        <v>13550</v>
      </c>
      <c r="B9947" s="9" t="s">
        <v>6083</v>
      </c>
      <c r="C9947" s="9" t="s">
        <v>49</v>
      </c>
      <c r="D9947" s="9">
        <v>2010</v>
      </c>
      <c r="E9947" s="9" t="s">
        <v>5</v>
      </c>
      <c r="F9947" s="9" t="s">
        <v>1825</v>
      </c>
      <c r="G9947" s="9">
        <v>0.04</v>
      </c>
      <c r="H9947" s="9">
        <v>0</v>
      </c>
      <c r="I9947" s="9">
        <v>0</v>
      </c>
      <c r="J9947" s="9">
        <v>0</v>
      </c>
      <c r="K9947" s="9">
        <v>0.04</v>
      </c>
    </row>
    <row r="9948" spans="1:11" x14ac:dyDescent="0.35">
      <c r="A9948" s="10">
        <v>13551</v>
      </c>
      <c r="B9948" s="10" t="s">
        <v>6084</v>
      </c>
      <c r="C9948" s="10" t="s">
        <v>42</v>
      </c>
      <c r="D9948" s="10">
        <v>2007</v>
      </c>
      <c r="E9948" s="10" t="s">
        <v>7</v>
      </c>
      <c r="F9948" s="10" t="s">
        <v>633</v>
      </c>
      <c r="G9948" s="10">
        <v>0.04</v>
      </c>
      <c r="H9948" s="10">
        <v>0</v>
      </c>
      <c r="I9948" s="10">
        <v>0</v>
      </c>
      <c r="J9948" s="10">
        <v>0</v>
      </c>
      <c r="K9948" s="10">
        <v>0.04</v>
      </c>
    </row>
    <row r="9949" spans="1:11" x14ac:dyDescent="0.35">
      <c r="A9949" s="9">
        <v>13552</v>
      </c>
      <c r="B9949" s="9" t="s">
        <v>6085</v>
      </c>
      <c r="C9949" s="9" t="s">
        <v>36</v>
      </c>
      <c r="D9949" s="9">
        <v>2002</v>
      </c>
      <c r="E9949" s="9" t="s">
        <v>7</v>
      </c>
      <c r="F9949" s="9" t="s">
        <v>469</v>
      </c>
      <c r="G9949" s="9">
        <v>0.03</v>
      </c>
      <c r="H9949" s="9">
        <v>0.01</v>
      </c>
      <c r="I9949" s="9">
        <v>0</v>
      </c>
      <c r="J9949" s="9">
        <v>0</v>
      </c>
      <c r="K9949" s="9">
        <v>0.04</v>
      </c>
    </row>
    <row r="9950" spans="1:11" x14ac:dyDescent="0.35">
      <c r="A9950" s="10">
        <v>13553</v>
      </c>
      <c r="B9950" s="10" t="s">
        <v>6086</v>
      </c>
      <c r="C9950" s="10" t="s">
        <v>94</v>
      </c>
      <c r="D9950" s="10">
        <v>2011</v>
      </c>
      <c r="E9950" s="10" t="s">
        <v>9</v>
      </c>
      <c r="F9950" s="10" t="s">
        <v>1829</v>
      </c>
      <c r="G9950" s="10">
        <v>0.01</v>
      </c>
      <c r="H9950" s="10">
        <v>0.02</v>
      </c>
      <c r="I9950" s="10">
        <v>0</v>
      </c>
      <c r="J9950" s="10">
        <v>0.01</v>
      </c>
      <c r="K9950" s="10">
        <v>0.04</v>
      </c>
    </row>
    <row r="9951" spans="1:11" x14ac:dyDescent="0.35">
      <c r="A9951" s="9">
        <v>13554</v>
      </c>
      <c r="B9951" s="9" t="s">
        <v>3429</v>
      </c>
      <c r="C9951" s="9" t="s">
        <v>69</v>
      </c>
      <c r="D9951" s="9">
        <v>2011</v>
      </c>
      <c r="E9951" s="9" t="s">
        <v>6</v>
      </c>
      <c r="F9951" s="9" t="s">
        <v>3430</v>
      </c>
      <c r="G9951" s="9">
        <v>0.03</v>
      </c>
      <c r="H9951" s="9">
        <v>0.01</v>
      </c>
      <c r="I9951" s="9">
        <v>0</v>
      </c>
      <c r="J9951" s="9">
        <v>0</v>
      </c>
      <c r="K9951" s="9">
        <v>0.04</v>
      </c>
    </row>
    <row r="9952" spans="1:11" x14ac:dyDescent="0.35">
      <c r="A9952" s="10">
        <v>13555</v>
      </c>
      <c r="B9952" s="10" t="s">
        <v>6087</v>
      </c>
      <c r="C9952" s="10" t="s">
        <v>72</v>
      </c>
      <c r="D9952" s="10">
        <v>1998</v>
      </c>
      <c r="E9952" s="10" t="s">
        <v>10</v>
      </c>
      <c r="F9952" s="10" t="s">
        <v>1102</v>
      </c>
      <c r="G9952" s="10">
        <v>0</v>
      </c>
      <c r="H9952" s="10">
        <v>0</v>
      </c>
      <c r="I9952" s="10">
        <v>0.04</v>
      </c>
      <c r="J9952" s="10">
        <v>0</v>
      </c>
      <c r="K9952" s="10">
        <v>0.04</v>
      </c>
    </row>
    <row r="9953" spans="1:11" x14ac:dyDescent="0.35">
      <c r="A9953" s="9">
        <v>13556</v>
      </c>
      <c r="B9953" s="9" t="s">
        <v>6088</v>
      </c>
      <c r="C9953" s="9" t="s">
        <v>88</v>
      </c>
      <c r="D9953" s="9">
        <v>2015</v>
      </c>
      <c r="E9953" s="9" t="s">
        <v>9</v>
      </c>
      <c r="F9953" s="9" t="s">
        <v>75</v>
      </c>
      <c r="G9953" s="9">
        <v>0</v>
      </c>
      <c r="H9953" s="9">
        <v>0</v>
      </c>
      <c r="I9953" s="9">
        <v>0.04</v>
      </c>
      <c r="J9953" s="9">
        <v>0</v>
      </c>
      <c r="K9953" s="9">
        <v>0.04</v>
      </c>
    </row>
    <row r="9954" spans="1:11" x14ac:dyDescent="0.35">
      <c r="A9954" s="10">
        <v>13557</v>
      </c>
      <c r="B9954" s="10" t="s">
        <v>6089</v>
      </c>
      <c r="C9954" s="10" t="s">
        <v>70</v>
      </c>
      <c r="D9954" s="10">
        <v>2006</v>
      </c>
      <c r="E9954" s="10" t="s">
        <v>10</v>
      </c>
      <c r="F9954" s="10" t="s">
        <v>50</v>
      </c>
      <c r="G9954" s="10">
        <v>0.04</v>
      </c>
      <c r="H9954" s="10">
        <v>0</v>
      </c>
      <c r="I9954" s="10">
        <v>0</v>
      </c>
      <c r="J9954" s="10">
        <v>0</v>
      </c>
      <c r="K9954" s="10">
        <v>0.04</v>
      </c>
    </row>
    <row r="9955" spans="1:11" x14ac:dyDescent="0.35">
      <c r="A9955" s="9">
        <v>13558</v>
      </c>
      <c r="B9955" s="9" t="s">
        <v>6090</v>
      </c>
      <c r="C9955" s="9" t="s">
        <v>44</v>
      </c>
      <c r="D9955" s="9">
        <v>2012</v>
      </c>
      <c r="E9955" s="9" t="s">
        <v>4</v>
      </c>
      <c r="F9955" s="9" t="s">
        <v>1742</v>
      </c>
      <c r="G9955" s="9">
        <v>0</v>
      </c>
      <c r="H9955" s="9">
        <v>0</v>
      </c>
      <c r="I9955" s="9">
        <v>0.04</v>
      </c>
      <c r="J9955" s="9">
        <v>0</v>
      </c>
      <c r="K9955" s="9">
        <v>0.04</v>
      </c>
    </row>
    <row r="9956" spans="1:11" x14ac:dyDescent="0.35">
      <c r="A9956" s="10">
        <v>13559</v>
      </c>
      <c r="B9956" s="10" t="s">
        <v>6091</v>
      </c>
      <c r="C9956" s="10" t="s">
        <v>49</v>
      </c>
      <c r="D9956" s="10">
        <v>2006</v>
      </c>
      <c r="E9956" s="10" t="s">
        <v>9</v>
      </c>
      <c r="F9956" s="10" t="s">
        <v>3242</v>
      </c>
      <c r="G9956" s="10">
        <v>0</v>
      </c>
      <c r="H9956" s="10">
        <v>0</v>
      </c>
      <c r="I9956" s="10">
        <v>0.04</v>
      </c>
      <c r="J9956" s="10">
        <v>0</v>
      </c>
      <c r="K9956" s="10">
        <v>0.04</v>
      </c>
    </row>
    <row r="9957" spans="1:11" x14ac:dyDescent="0.35">
      <c r="A9957" s="9">
        <v>13560</v>
      </c>
      <c r="B9957" s="9" t="s">
        <v>6092</v>
      </c>
      <c r="C9957" s="9" t="s">
        <v>44</v>
      </c>
      <c r="D9957" s="9">
        <v>2011</v>
      </c>
      <c r="E9957" s="9" t="s">
        <v>11</v>
      </c>
      <c r="F9957" s="9" t="s">
        <v>3743</v>
      </c>
      <c r="G9957" s="9">
        <v>0</v>
      </c>
      <c r="H9957" s="9">
        <v>0</v>
      </c>
      <c r="I9957" s="9">
        <v>0.04</v>
      </c>
      <c r="J9957" s="9">
        <v>0</v>
      </c>
      <c r="K9957" s="9">
        <v>0.04</v>
      </c>
    </row>
    <row r="9958" spans="1:11" x14ac:dyDescent="0.35">
      <c r="A9958" s="10">
        <v>13561</v>
      </c>
      <c r="B9958" s="10" t="s">
        <v>3185</v>
      </c>
      <c r="C9958" s="10" t="s">
        <v>44</v>
      </c>
      <c r="D9958" s="10">
        <v>2009</v>
      </c>
      <c r="E9958" s="10" t="s">
        <v>11</v>
      </c>
      <c r="F9958" s="10" t="s">
        <v>511</v>
      </c>
      <c r="G9958" s="10">
        <v>0</v>
      </c>
      <c r="H9958" s="10">
        <v>0</v>
      </c>
      <c r="I9958" s="10">
        <v>0.04</v>
      </c>
      <c r="J9958" s="10">
        <v>0</v>
      </c>
      <c r="K9958" s="10">
        <v>0.04</v>
      </c>
    </row>
    <row r="9959" spans="1:11" x14ac:dyDescent="0.35">
      <c r="A9959" s="9">
        <v>13562</v>
      </c>
      <c r="B9959" s="9" t="s">
        <v>6093</v>
      </c>
      <c r="C9959" s="9" t="s">
        <v>34</v>
      </c>
      <c r="D9959" s="9">
        <v>2006</v>
      </c>
      <c r="E9959" s="9" t="s">
        <v>11</v>
      </c>
      <c r="F9959" s="9" t="s">
        <v>38</v>
      </c>
      <c r="G9959" s="9">
        <v>0</v>
      </c>
      <c r="H9959" s="9">
        <v>0</v>
      </c>
      <c r="I9959" s="9">
        <v>0.04</v>
      </c>
      <c r="J9959" s="9">
        <v>0</v>
      </c>
      <c r="K9959" s="9">
        <v>0.04</v>
      </c>
    </row>
    <row r="9960" spans="1:11" x14ac:dyDescent="0.35">
      <c r="A9960" s="10">
        <v>13563</v>
      </c>
      <c r="B9960" s="10" t="s">
        <v>6094</v>
      </c>
      <c r="C9960" s="10" t="s">
        <v>44</v>
      </c>
      <c r="D9960" s="10">
        <v>2009</v>
      </c>
      <c r="E9960" s="10" t="s">
        <v>6</v>
      </c>
      <c r="F9960" s="10" t="s">
        <v>2903</v>
      </c>
      <c r="G9960" s="10">
        <v>0</v>
      </c>
      <c r="H9960" s="10">
        <v>0</v>
      </c>
      <c r="I9960" s="10">
        <v>0.04</v>
      </c>
      <c r="J9960" s="10">
        <v>0</v>
      </c>
      <c r="K9960" s="10">
        <v>0.04</v>
      </c>
    </row>
    <row r="9961" spans="1:11" x14ac:dyDescent="0.35">
      <c r="A9961" s="9">
        <v>13564</v>
      </c>
      <c r="B9961" s="9" t="s">
        <v>776</v>
      </c>
      <c r="C9961" s="9" t="s">
        <v>94</v>
      </c>
      <c r="D9961" s="9">
        <v>2016</v>
      </c>
      <c r="E9961" s="9" t="s">
        <v>11</v>
      </c>
      <c r="F9961" s="9" t="s">
        <v>137</v>
      </c>
      <c r="G9961" s="9">
        <v>0.01</v>
      </c>
      <c r="H9961" s="9">
        <v>0.03</v>
      </c>
      <c r="I9961" s="9">
        <v>0</v>
      </c>
      <c r="J9961" s="9">
        <v>0</v>
      </c>
      <c r="K9961" s="9">
        <v>0.04</v>
      </c>
    </row>
    <row r="9962" spans="1:11" x14ac:dyDescent="0.35">
      <c r="A9962" s="10">
        <v>13565</v>
      </c>
      <c r="B9962" s="10" t="s">
        <v>3163</v>
      </c>
      <c r="C9962" s="10" t="s">
        <v>94</v>
      </c>
      <c r="D9962" s="10">
        <v>2007</v>
      </c>
      <c r="E9962" s="10" t="s">
        <v>3</v>
      </c>
      <c r="F9962" s="10" t="s">
        <v>61</v>
      </c>
      <c r="G9962" s="10">
        <v>0</v>
      </c>
      <c r="H9962" s="10">
        <v>0.04</v>
      </c>
      <c r="I9962" s="10">
        <v>0</v>
      </c>
      <c r="J9962" s="10">
        <v>0.01</v>
      </c>
      <c r="K9962" s="10">
        <v>0.04</v>
      </c>
    </row>
    <row r="9963" spans="1:11" x14ac:dyDescent="0.35">
      <c r="A9963" s="9">
        <v>13566</v>
      </c>
      <c r="B9963" s="9" t="s">
        <v>6095</v>
      </c>
      <c r="C9963" s="9" t="s">
        <v>49</v>
      </c>
      <c r="D9963" s="9">
        <v>2008</v>
      </c>
      <c r="E9963" s="9" t="s">
        <v>9</v>
      </c>
      <c r="F9963" s="9" t="s">
        <v>772</v>
      </c>
      <c r="G9963" s="9">
        <v>0</v>
      </c>
      <c r="H9963" s="9">
        <v>0</v>
      </c>
      <c r="I9963" s="9">
        <v>0.04</v>
      </c>
      <c r="J9963" s="9">
        <v>0</v>
      </c>
      <c r="K9963" s="9">
        <v>0.04</v>
      </c>
    </row>
    <row r="9964" spans="1:11" x14ac:dyDescent="0.35">
      <c r="A9964" s="10">
        <v>13567</v>
      </c>
      <c r="B9964" s="10" t="s">
        <v>6096</v>
      </c>
      <c r="C9964" s="10" t="s">
        <v>69</v>
      </c>
      <c r="D9964" s="10">
        <v>2012</v>
      </c>
      <c r="E9964" s="10" t="s">
        <v>2</v>
      </c>
      <c r="F9964" s="10" t="s">
        <v>84</v>
      </c>
      <c r="G9964" s="10">
        <v>0</v>
      </c>
      <c r="H9964" s="10">
        <v>0</v>
      </c>
      <c r="I9964" s="10">
        <v>0.04</v>
      </c>
      <c r="J9964" s="10">
        <v>0</v>
      </c>
      <c r="K9964" s="10">
        <v>0.04</v>
      </c>
    </row>
    <row r="9965" spans="1:11" x14ac:dyDescent="0.35">
      <c r="A9965" s="9">
        <v>13568</v>
      </c>
      <c r="B9965" s="9" t="s">
        <v>485</v>
      </c>
      <c r="C9965" s="9" t="s">
        <v>94</v>
      </c>
      <c r="D9965" s="9">
        <v>2015</v>
      </c>
      <c r="E9965" s="9" t="s">
        <v>1</v>
      </c>
      <c r="F9965" s="9" t="s">
        <v>38</v>
      </c>
      <c r="G9965" s="9">
        <v>0</v>
      </c>
      <c r="H9965" s="9">
        <v>0.04</v>
      </c>
      <c r="I9965" s="9">
        <v>0</v>
      </c>
      <c r="J9965" s="9">
        <v>0</v>
      </c>
      <c r="K9965" s="9">
        <v>0.04</v>
      </c>
    </row>
    <row r="9966" spans="1:11" x14ac:dyDescent="0.35">
      <c r="A9966" s="10">
        <v>13569</v>
      </c>
      <c r="B9966" s="10" t="s">
        <v>6097</v>
      </c>
      <c r="C9966" s="10" t="s">
        <v>49</v>
      </c>
      <c r="D9966" s="10">
        <v>2008</v>
      </c>
      <c r="E9966" s="10" t="s">
        <v>11</v>
      </c>
      <c r="F9966" s="10" t="s">
        <v>511</v>
      </c>
      <c r="G9966" s="10">
        <v>0</v>
      </c>
      <c r="H9966" s="10">
        <v>0</v>
      </c>
      <c r="I9966" s="10">
        <v>0.04</v>
      </c>
      <c r="J9966" s="10">
        <v>0</v>
      </c>
      <c r="K9966" s="10">
        <v>0.04</v>
      </c>
    </row>
    <row r="9967" spans="1:11" x14ac:dyDescent="0.35">
      <c r="A9967" s="9">
        <v>13570</v>
      </c>
      <c r="B9967" s="9" t="s">
        <v>6098</v>
      </c>
      <c r="C9967" s="9" t="s">
        <v>34</v>
      </c>
      <c r="D9967" s="9">
        <v>2001</v>
      </c>
      <c r="E9967" s="9" t="s">
        <v>8</v>
      </c>
      <c r="F9967" s="9" t="s">
        <v>95</v>
      </c>
      <c r="G9967" s="9">
        <v>0</v>
      </c>
      <c r="H9967" s="9">
        <v>0</v>
      </c>
      <c r="I9967" s="9">
        <v>0.04</v>
      </c>
      <c r="J9967" s="9">
        <v>0</v>
      </c>
      <c r="K9967" s="9">
        <v>0.04</v>
      </c>
    </row>
    <row r="9968" spans="1:11" x14ac:dyDescent="0.35">
      <c r="A9968" s="10">
        <v>13571</v>
      </c>
      <c r="B9968" s="10" t="s">
        <v>1974</v>
      </c>
      <c r="C9968" s="10" t="s">
        <v>56</v>
      </c>
      <c r="D9968" s="10">
        <v>2012</v>
      </c>
      <c r="E9968" s="10" t="s">
        <v>4</v>
      </c>
      <c r="F9968" s="10" t="s">
        <v>89</v>
      </c>
      <c r="G9968" s="10">
        <v>0</v>
      </c>
      <c r="H9968" s="10">
        <v>0</v>
      </c>
      <c r="I9968" s="10">
        <v>0.04</v>
      </c>
      <c r="J9968" s="10">
        <v>0</v>
      </c>
      <c r="K9968" s="10">
        <v>0.04</v>
      </c>
    </row>
    <row r="9969" spans="1:11" x14ac:dyDescent="0.35">
      <c r="A9969" s="9">
        <v>13572</v>
      </c>
      <c r="B9969" s="9" t="s">
        <v>571</v>
      </c>
      <c r="C9969" s="9" t="s">
        <v>72</v>
      </c>
      <c r="D9969" s="9">
        <v>1998</v>
      </c>
      <c r="E9969" s="9" t="s">
        <v>9</v>
      </c>
      <c r="F9969" s="9" t="s">
        <v>225</v>
      </c>
      <c r="G9969" s="9">
        <v>0.02</v>
      </c>
      <c r="H9969" s="9">
        <v>0.02</v>
      </c>
      <c r="I9969" s="9">
        <v>0</v>
      </c>
      <c r="J9969" s="9">
        <v>0</v>
      </c>
      <c r="K9969" s="9">
        <v>0.04</v>
      </c>
    </row>
    <row r="9970" spans="1:11" x14ac:dyDescent="0.35">
      <c r="A9970" s="10">
        <v>13573</v>
      </c>
      <c r="B9970" s="10" t="s">
        <v>5216</v>
      </c>
      <c r="C9970" s="10" t="s">
        <v>39</v>
      </c>
      <c r="D9970" s="10">
        <v>2004</v>
      </c>
      <c r="E9970" s="10" t="s">
        <v>1</v>
      </c>
      <c r="F9970" s="10" t="s">
        <v>266</v>
      </c>
      <c r="G9970" s="10">
        <v>0.03</v>
      </c>
      <c r="H9970" s="10">
        <v>0.01</v>
      </c>
      <c r="I9970" s="10">
        <v>0</v>
      </c>
      <c r="J9970" s="10">
        <v>0</v>
      </c>
      <c r="K9970" s="10">
        <v>0.04</v>
      </c>
    </row>
    <row r="9971" spans="1:11" x14ac:dyDescent="0.35">
      <c r="A9971" s="9">
        <v>13574</v>
      </c>
      <c r="B9971" s="9" t="s">
        <v>729</v>
      </c>
      <c r="C9971" s="9" t="s">
        <v>36</v>
      </c>
      <c r="D9971" s="9">
        <v>2002</v>
      </c>
      <c r="E9971" s="9" t="s">
        <v>6</v>
      </c>
      <c r="F9971" s="9" t="s">
        <v>50</v>
      </c>
      <c r="G9971" s="9">
        <v>0.03</v>
      </c>
      <c r="H9971" s="9">
        <v>0.01</v>
      </c>
      <c r="I9971" s="9">
        <v>0</v>
      </c>
      <c r="J9971" s="9">
        <v>0</v>
      </c>
      <c r="K9971" s="9">
        <v>0.04</v>
      </c>
    </row>
    <row r="9972" spans="1:11" x14ac:dyDescent="0.35">
      <c r="A9972" s="10">
        <v>13575</v>
      </c>
      <c r="B9972" s="10" t="s">
        <v>6099</v>
      </c>
      <c r="C9972" s="10" t="s">
        <v>34</v>
      </c>
      <c r="D9972" s="10">
        <v>2004</v>
      </c>
      <c r="E9972" s="10" t="s">
        <v>11</v>
      </c>
      <c r="F9972" s="10" t="s">
        <v>46</v>
      </c>
      <c r="G9972" s="10">
        <v>0.02</v>
      </c>
      <c r="H9972" s="10">
        <v>0.02</v>
      </c>
      <c r="I9972" s="10">
        <v>0</v>
      </c>
      <c r="J9972" s="10">
        <v>0.01</v>
      </c>
      <c r="K9972" s="10">
        <v>0.04</v>
      </c>
    </row>
    <row r="9973" spans="1:11" x14ac:dyDescent="0.35">
      <c r="A9973" s="9">
        <v>13576</v>
      </c>
      <c r="B9973" s="9" t="s">
        <v>6100</v>
      </c>
      <c r="C9973" s="9" t="s">
        <v>42</v>
      </c>
      <c r="D9973" s="9">
        <v>2010</v>
      </c>
      <c r="E9973" s="9" t="s">
        <v>2</v>
      </c>
      <c r="F9973" s="9" t="s">
        <v>6101</v>
      </c>
      <c r="G9973" s="9">
        <v>0.04</v>
      </c>
      <c r="H9973" s="9">
        <v>0</v>
      </c>
      <c r="I9973" s="9">
        <v>0</v>
      </c>
      <c r="J9973" s="9">
        <v>0</v>
      </c>
      <c r="K9973" s="9">
        <v>0.04</v>
      </c>
    </row>
    <row r="9974" spans="1:11" x14ac:dyDescent="0.35">
      <c r="A9974" s="10">
        <v>13577</v>
      </c>
      <c r="B9974" s="10" t="s">
        <v>6102</v>
      </c>
      <c r="C9974" s="10" t="s">
        <v>34</v>
      </c>
      <c r="D9974" s="10">
        <v>2005</v>
      </c>
      <c r="E9974" s="10" t="s">
        <v>9</v>
      </c>
      <c r="F9974" s="10" t="s">
        <v>35</v>
      </c>
      <c r="G9974" s="10">
        <v>0.02</v>
      </c>
      <c r="H9974" s="10">
        <v>0.02</v>
      </c>
      <c r="I9974" s="10">
        <v>0</v>
      </c>
      <c r="J9974" s="10">
        <v>0.01</v>
      </c>
      <c r="K9974" s="10">
        <v>0.04</v>
      </c>
    </row>
    <row r="9975" spans="1:11" x14ac:dyDescent="0.35">
      <c r="A9975" s="9">
        <v>13578</v>
      </c>
      <c r="B9975" s="9" t="s">
        <v>6103</v>
      </c>
      <c r="C9975" s="9" t="s">
        <v>34</v>
      </c>
      <c r="D9975" s="9">
        <v>2008</v>
      </c>
      <c r="E9975" s="9" t="s">
        <v>11</v>
      </c>
      <c r="F9975" s="9" t="s">
        <v>1882</v>
      </c>
      <c r="G9975" s="9">
        <v>0</v>
      </c>
      <c r="H9975" s="9">
        <v>0</v>
      </c>
      <c r="I9975" s="9">
        <v>0.04</v>
      </c>
      <c r="J9975" s="9">
        <v>0</v>
      </c>
      <c r="K9975" s="9">
        <v>0.04</v>
      </c>
    </row>
    <row r="9976" spans="1:11" x14ac:dyDescent="0.35">
      <c r="A9976" s="10">
        <v>13579</v>
      </c>
      <c r="B9976" s="10" t="s">
        <v>6104</v>
      </c>
      <c r="C9976" s="10" t="s">
        <v>70</v>
      </c>
      <c r="D9976" s="10">
        <v>2009</v>
      </c>
      <c r="E9976" s="10" t="s">
        <v>1</v>
      </c>
      <c r="F9976" s="10" t="s">
        <v>6105</v>
      </c>
      <c r="G9976" s="10">
        <v>0</v>
      </c>
      <c r="H9976" s="10">
        <v>0.04</v>
      </c>
      <c r="I9976" s="10">
        <v>0</v>
      </c>
      <c r="J9976" s="10">
        <v>0</v>
      </c>
      <c r="K9976" s="10">
        <v>0.04</v>
      </c>
    </row>
    <row r="9977" spans="1:11" x14ac:dyDescent="0.35">
      <c r="A9977" s="9">
        <v>13580</v>
      </c>
      <c r="B9977" s="9" t="s">
        <v>6106</v>
      </c>
      <c r="C9977" s="9" t="s">
        <v>39</v>
      </c>
      <c r="D9977" s="9">
        <v>2003</v>
      </c>
      <c r="E9977" s="9" t="s">
        <v>3</v>
      </c>
      <c r="F9977" s="9" t="s">
        <v>114</v>
      </c>
      <c r="G9977" s="9">
        <v>0.03</v>
      </c>
      <c r="H9977" s="9">
        <v>0.01</v>
      </c>
      <c r="I9977" s="9">
        <v>0</v>
      </c>
      <c r="J9977" s="9">
        <v>0</v>
      </c>
      <c r="K9977" s="9">
        <v>0.04</v>
      </c>
    </row>
    <row r="9978" spans="1:11" x14ac:dyDescent="0.35">
      <c r="A9978" s="10">
        <v>13581</v>
      </c>
      <c r="B9978" s="10" t="s">
        <v>6107</v>
      </c>
      <c r="C9978" s="10" t="s">
        <v>44</v>
      </c>
      <c r="D9978" s="10">
        <v>2008</v>
      </c>
      <c r="E9978" s="10" t="s">
        <v>10</v>
      </c>
      <c r="F9978" s="10" t="s">
        <v>1024</v>
      </c>
      <c r="G9978" s="10">
        <v>0</v>
      </c>
      <c r="H9978" s="10">
        <v>0</v>
      </c>
      <c r="I9978" s="10">
        <v>0.04</v>
      </c>
      <c r="J9978" s="10">
        <v>0</v>
      </c>
      <c r="K9978" s="10">
        <v>0.04</v>
      </c>
    </row>
    <row r="9979" spans="1:11" x14ac:dyDescent="0.35">
      <c r="A9979" s="9">
        <v>13582</v>
      </c>
      <c r="B9979" s="9" t="s">
        <v>6108</v>
      </c>
      <c r="C9979" s="9" t="s">
        <v>34</v>
      </c>
      <c r="D9979" s="9">
        <v>2006</v>
      </c>
      <c r="E9979" s="9" t="s">
        <v>10</v>
      </c>
      <c r="F9979" s="9" t="s">
        <v>75</v>
      </c>
      <c r="G9979" s="9">
        <v>0</v>
      </c>
      <c r="H9979" s="9">
        <v>0</v>
      </c>
      <c r="I9979" s="9">
        <v>0.04</v>
      </c>
      <c r="J9979" s="9">
        <v>0</v>
      </c>
      <c r="K9979" s="9">
        <v>0.04</v>
      </c>
    </row>
    <row r="9980" spans="1:11" x14ac:dyDescent="0.35">
      <c r="A9980" s="10">
        <v>13583</v>
      </c>
      <c r="B9980" s="10" t="s">
        <v>6109</v>
      </c>
      <c r="C9980" s="10" t="s">
        <v>44</v>
      </c>
      <c r="D9980" s="10">
        <v>2010</v>
      </c>
      <c r="E9980" s="10" t="s">
        <v>11</v>
      </c>
      <c r="F9980" s="10" t="s">
        <v>3637</v>
      </c>
      <c r="G9980" s="10">
        <v>0</v>
      </c>
      <c r="H9980" s="10">
        <v>0</v>
      </c>
      <c r="I9980" s="10">
        <v>0.04</v>
      </c>
      <c r="J9980" s="10">
        <v>0</v>
      </c>
      <c r="K9980" s="10">
        <v>0.04</v>
      </c>
    </row>
    <row r="9981" spans="1:11" x14ac:dyDescent="0.35">
      <c r="A9981" s="9">
        <v>13584</v>
      </c>
      <c r="B9981" s="9" t="s">
        <v>6110</v>
      </c>
      <c r="C9981" s="9" t="s">
        <v>88</v>
      </c>
      <c r="D9981" s="9">
        <v>2011</v>
      </c>
      <c r="E9981" s="9" t="s">
        <v>1</v>
      </c>
      <c r="F9981" s="9" t="s">
        <v>1161</v>
      </c>
      <c r="G9981" s="9">
        <v>0</v>
      </c>
      <c r="H9981" s="9">
        <v>0.04</v>
      </c>
      <c r="I9981" s="9">
        <v>0</v>
      </c>
      <c r="J9981" s="9">
        <v>0</v>
      </c>
      <c r="K9981" s="9">
        <v>0.04</v>
      </c>
    </row>
    <row r="9982" spans="1:11" x14ac:dyDescent="0.35">
      <c r="A9982" s="10">
        <v>13585</v>
      </c>
      <c r="B9982" s="10" t="s">
        <v>6111</v>
      </c>
      <c r="C9982" s="10" t="s">
        <v>49</v>
      </c>
      <c r="D9982" s="10">
        <v>2009</v>
      </c>
      <c r="E9982" s="10" t="s">
        <v>9</v>
      </c>
      <c r="F9982" s="10" t="s">
        <v>772</v>
      </c>
      <c r="G9982" s="10">
        <v>0</v>
      </c>
      <c r="H9982" s="10">
        <v>0</v>
      </c>
      <c r="I9982" s="10">
        <v>0.04</v>
      </c>
      <c r="J9982" s="10">
        <v>0</v>
      </c>
      <c r="K9982" s="10">
        <v>0.04</v>
      </c>
    </row>
    <row r="9983" spans="1:11" x14ac:dyDescent="0.35">
      <c r="A9983" s="9">
        <v>13586</v>
      </c>
      <c r="B9983" s="9" t="s">
        <v>6112</v>
      </c>
      <c r="C9983" s="9" t="s">
        <v>44</v>
      </c>
      <c r="D9983" s="9">
        <v>2006</v>
      </c>
      <c r="E9983" s="9" t="s">
        <v>6</v>
      </c>
      <c r="F9983" s="9" t="s">
        <v>38</v>
      </c>
      <c r="G9983" s="9">
        <v>0.02</v>
      </c>
      <c r="H9983" s="9">
        <v>0</v>
      </c>
      <c r="I9983" s="9">
        <v>0.02</v>
      </c>
      <c r="J9983" s="9">
        <v>0</v>
      </c>
      <c r="K9983" s="9">
        <v>0.04</v>
      </c>
    </row>
    <row r="9984" spans="1:11" x14ac:dyDescent="0.35">
      <c r="A9984" s="10">
        <v>13587</v>
      </c>
      <c r="B9984" s="10" t="s">
        <v>5142</v>
      </c>
      <c r="C9984" s="10" t="s">
        <v>42</v>
      </c>
      <c r="D9984" s="10">
        <v>2011</v>
      </c>
      <c r="E9984" s="10" t="s">
        <v>2</v>
      </c>
      <c r="F9984" s="10" t="s">
        <v>134</v>
      </c>
      <c r="G9984" s="10">
        <v>0</v>
      </c>
      <c r="H9984" s="10">
        <v>0.04</v>
      </c>
      <c r="I9984" s="10">
        <v>0</v>
      </c>
      <c r="J9984" s="10">
        <v>0</v>
      </c>
      <c r="K9984" s="10">
        <v>0.04</v>
      </c>
    </row>
    <row r="9985" spans="1:11" x14ac:dyDescent="0.35">
      <c r="A9985" s="9">
        <v>13588</v>
      </c>
      <c r="B9985" s="9" t="s">
        <v>4611</v>
      </c>
      <c r="C9985" s="9" t="s">
        <v>39</v>
      </c>
      <c r="D9985" s="9">
        <v>2005</v>
      </c>
      <c r="E9985" s="9" t="s">
        <v>1</v>
      </c>
      <c r="F9985" s="9" t="s">
        <v>589</v>
      </c>
      <c r="G9985" s="9">
        <v>0.03</v>
      </c>
      <c r="H9985" s="9">
        <v>0.01</v>
      </c>
      <c r="I9985" s="9">
        <v>0</v>
      </c>
      <c r="J9985" s="9">
        <v>0</v>
      </c>
      <c r="K9985" s="9">
        <v>0.04</v>
      </c>
    </row>
    <row r="9986" spans="1:11" x14ac:dyDescent="0.35">
      <c r="A9986" s="10">
        <v>13589</v>
      </c>
      <c r="B9986" s="10" t="s">
        <v>6113</v>
      </c>
      <c r="C9986" s="10" t="s">
        <v>42</v>
      </c>
      <c r="D9986" s="10">
        <v>2009</v>
      </c>
      <c r="E9986" s="10" t="s">
        <v>1</v>
      </c>
      <c r="F9986" s="10" t="s">
        <v>3400</v>
      </c>
      <c r="G9986" s="10">
        <v>0.02</v>
      </c>
      <c r="H9986" s="10">
        <v>0.02</v>
      </c>
      <c r="I9986" s="10">
        <v>0</v>
      </c>
      <c r="J9986" s="10">
        <v>0</v>
      </c>
      <c r="K9986" s="10">
        <v>0.04</v>
      </c>
    </row>
    <row r="9987" spans="1:11" x14ac:dyDescent="0.35">
      <c r="A9987" s="9">
        <v>13590</v>
      </c>
      <c r="B9987" s="9" t="s">
        <v>6114</v>
      </c>
      <c r="C9987" s="9" t="s">
        <v>69</v>
      </c>
      <c r="D9987" s="9">
        <v>2013</v>
      </c>
      <c r="E9987" s="9" t="s">
        <v>8</v>
      </c>
      <c r="F9987" s="9" t="s">
        <v>75</v>
      </c>
      <c r="G9987" s="9">
        <v>0</v>
      </c>
      <c r="H9987" s="9">
        <v>0</v>
      </c>
      <c r="I9987" s="9">
        <v>0.04</v>
      </c>
      <c r="J9987" s="9">
        <v>0</v>
      </c>
      <c r="K9987" s="9">
        <v>0.04</v>
      </c>
    </row>
    <row r="9988" spans="1:11" x14ac:dyDescent="0.35">
      <c r="A9988" s="10">
        <v>13591</v>
      </c>
      <c r="B9988" s="10" t="s">
        <v>3441</v>
      </c>
      <c r="C9988" s="10" t="s">
        <v>42</v>
      </c>
      <c r="D9988" s="10">
        <v>2006</v>
      </c>
      <c r="E9988" s="10" t="s">
        <v>9</v>
      </c>
      <c r="F9988" s="10" t="s">
        <v>67</v>
      </c>
      <c r="G9988" s="10">
        <v>0.04</v>
      </c>
      <c r="H9988" s="10">
        <v>0</v>
      </c>
      <c r="I9988" s="10">
        <v>0</v>
      </c>
      <c r="J9988" s="10">
        <v>0</v>
      </c>
      <c r="K9988" s="10">
        <v>0.04</v>
      </c>
    </row>
    <row r="9989" spans="1:11" x14ac:dyDescent="0.35">
      <c r="A9989" s="9">
        <v>13592</v>
      </c>
      <c r="B9989" s="9" t="s">
        <v>6115</v>
      </c>
      <c r="C9989" s="9" t="s">
        <v>42</v>
      </c>
      <c r="D9989" s="9">
        <v>2008</v>
      </c>
      <c r="E9989" s="9" t="s">
        <v>9</v>
      </c>
      <c r="F9989" s="9" t="s">
        <v>111</v>
      </c>
      <c r="G9989" s="9">
        <v>0.04</v>
      </c>
      <c r="H9989" s="9">
        <v>0</v>
      </c>
      <c r="I9989" s="9">
        <v>0</v>
      </c>
      <c r="J9989" s="9">
        <v>0</v>
      </c>
      <c r="K9989" s="9">
        <v>0.04</v>
      </c>
    </row>
    <row r="9990" spans="1:11" x14ac:dyDescent="0.35">
      <c r="A9990" s="10">
        <v>13593</v>
      </c>
      <c r="B9990" s="10" t="s">
        <v>6116</v>
      </c>
      <c r="C9990" s="10" t="s">
        <v>36</v>
      </c>
      <c r="D9990" s="10">
        <v>2001</v>
      </c>
      <c r="E9990" s="10" t="s">
        <v>9</v>
      </c>
      <c r="F9990" s="10" t="s">
        <v>839</v>
      </c>
      <c r="G9990" s="10">
        <v>0.03</v>
      </c>
      <c r="H9990" s="10">
        <v>0.01</v>
      </c>
      <c r="I9990" s="10">
        <v>0</v>
      </c>
      <c r="J9990" s="10">
        <v>0</v>
      </c>
      <c r="K9990" s="10">
        <v>0.04</v>
      </c>
    </row>
    <row r="9991" spans="1:11" x14ac:dyDescent="0.35">
      <c r="A9991" s="9">
        <v>13594</v>
      </c>
      <c r="B9991" s="9" t="s">
        <v>6117</v>
      </c>
      <c r="C9991" s="9" t="s">
        <v>42</v>
      </c>
      <c r="D9991" s="9">
        <v>2008</v>
      </c>
      <c r="E9991" s="9" t="s">
        <v>7</v>
      </c>
      <c r="F9991" s="9" t="s">
        <v>2341</v>
      </c>
      <c r="G9991" s="9">
        <v>0.04</v>
      </c>
      <c r="H9991" s="9">
        <v>0</v>
      </c>
      <c r="I9991" s="9">
        <v>0</v>
      </c>
      <c r="J9991" s="9">
        <v>0</v>
      </c>
      <c r="K9991" s="9">
        <v>0.04</v>
      </c>
    </row>
    <row r="9992" spans="1:11" x14ac:dyDescent="0.35">
      <c r="A9992" s="10">
        <v>13595</v>
      </c>
      <c r="B9992" s="10" t="s">
        <v>6118</v>
      </c>
      <c r="C9992" s="10" t="s">
        <v>49</v>
      </c>
      <c r="D9992" s="10">
        <v>2011</v>
      </c>
      <c r="E9992" s="10" t="s">
        <v>9</v>
      </c>
      <c r="F9992" s="10" t="s">
        <v>564</v>
      </c>
      <c r="G9992" s="10">
        <v>0</v>
      </c>
      <c r="H9992" s="10">
        <v>0</v>
      </c>
      <c r="I9992" s="10">
        <v>0.04</v>
      </c>
      <c r="J9992" s="10">
        <v>0</v>
      </c>
      <c r="K9992" s="10">
        <v>0.04</v>
      </c>
    </row>
    <row r="9993" spans="1:11" x14ac:dyDescent="0.35">
      <c r="A9993" s="9">
        <v>13596</v>
      </c>
      <c r="B9993" s="9" t="s">
        <v>3818</v>
      </c>
      <c r="C9993" s="9" t="s">
        <v>49</v>
      </c>
      <c r="D9993" s="9">
        <v>2008</v>
      </c>
      <c r="E9993" s="9" t="s">
        <v>11</v>
      </c>
      <c r="F9993" s="9" t="s">
        <v>6119</v>
      </c>
      <c r="G9993" s="9">
        <v>0.04</v>
      </c>
      <c r="H9993" s="9">
        <v>0</v>
      </c>
      <c r="I9993" s="9">
        <v>0</v>
      </c>
      <c r="J9993" s="9">
        <v>0</v>
      </c>
      <c r="K9993" s="9">
        <v>0.04</v>
      </c>
    </row>
    <row r="9994" spans="1:11" x14ac:dyDescent="0.35">
      <c r="A9994" s="10">
        <v>13597</v>
      </c>
      <c r="B9994" s="10" t="s">
        <v>6120</v>
      </c>
      <c r="C9994" s="10" t="s">
        <v>94</v>
      </c>
      <c r="D9994" s="10">
        <v>2008</v>
      </c>
      <c r="E9994" s="10" t="s">
        <v>9</v>
      </c>
      <c r="F9994" s="10" t="s">
        <v>104</v>
      </c>
      <c r="G9994" s="10">
        <v>0.02</v>
      </c>
      <c r="H9994" s="10">
        <v>0.02</v>
      </c>
      <c r="I9994" s="10">
        <v>0</v>
      </c>
      <c r="J9994" s="10">
        <v>0.01</v>
      </c>
      <c r="K9994" s="10">
        <v>0.04</v>
      </c>
    </row>
    <row r="9995" spans="1:11" x14ac:dyDescent="0.35">
      <c r="A9995" s="9">
        <v>13598</v>
      </c>
      <c r="B9995" s="9" t="s">
        <v>6121</v>
      </c>
      <c r="C9995" s="9" t="s">
        <v>88</v>
      </c>
      <c r="D9995" s="9">
        <v>2016</v>
      </c>
      <c r="E9995" s="9" t="s">
        <v>6</v>
      </c>
      <c r="F9995" s="9" t="s">
        <v>1263</v>
      </c>
      <c r="G9995" s="9">
        <v>0</v>
      </c>
      <c r="H9995" s="9">
        <v>0</v>
      </c>
      <c r="I9995" s="9">
        <v>0.04</v>
      </c>
      <c r="J9995" s="9">
        <v>0</v>
      </c>
      <c r="K9995" s="9">
        <v>0.04</v>
      </c>
    </row>
    <row r="9996" spans="1:11" x14ac:dyDescent="0.35">
      <c r="A9996" s="10">
        <v>13599</v>
      </c>
      <c r="B9996" s="10" t="s">
        <v>6122</v>
      </c>
      <c r="C9996" s="10" t="s">
        <v>49</v>
      </c>
      <c r="D9996" s="10">
        <v>2006</v>
      </c>
      <c r="E9996" s="10" t="s">
        <v>11</v>
      </c>
      <c r="F9996" s="10" t="s">
        <v>1024</v>
      </c>
      <c r="G9996" s="10">
        <v>0</v>
      </c>
      <c r="H9996" s="10">
        <v>0</v>
      </c>
      <c r="I9996" s="10">
        <v>0.04</v>
      </c>
      <c r="J9996" s="10">
        <v>0</v>
      </c>
      <c r="K9996" s="10">
        <v>0.04</v>
      </c>
    </row>
    <row r="9997" spans="1:11" x14ac:dyDescent="0.35">
      <c r="A9997" s="9">
        <v>13600</v>
      </c>
      <c r="B9997" s="9" t="s">
        <v>6123</v>
      </c>
      <c r="C9997" s="9" t="s">
        <v>88</v>
      </c>
      <c r="D9997" s="9">
        <v>2014</v>
      </c>
      <c r="E9997" s="9" t="s">
        <v>9</v>
      </c>
      <c r="F9997" s="9" t="s">
        <v>1263</v>
      </c>
      <c r="G9997" s="9">
        <v>0</v>
      </c>
      <c r="H9997" s="9">
        <v>0</v>
      </c>
      <c r="I9997" s="9">
        <v>0.04</v>
      </c>
      <c r="J9997" s="9">
        <v>0</v>
      </c>
      <c r="K9997" s="9">
        <v>0.04</v>
      </c>
    </row>
    <row r="9998" spans="1:11" x14ac:dyDescent="0.35">
      <c r="A9998" s="10">
        <v>13601</v>
      </c>
      <c r="B9998" s="10" t="s">
        <v>6124</v>
      </c>
      <c r="C9998" s="10" t="s">
        <v>49</v>
      </c>
      <c r="D9998" s="10">
        <v>2009</v>
      </c>
      <c r="E9998" s="10" t="s">
        <v>5</v>
      </c>
      <c r="F9998" s="10" t="s">
        <v>899</v>
      </c>
      <c r="G9998" s="10">
        <v>0.04</v>
      </c>
      <c r="H9998" s="10">
        <v>0</v>
      </c>
      <c r="I9998" s="10">
        <v>0</v>
      </c>
      <c r="J9998" s="10">
        <v>0</v>
      </c>
      <c r="K9998" s="10">
        <v>0.04</v>
      </c>
    </row>
    <row r="9999" spans="1:11" x14ac:dyDescent="0.35">
      <c r="A9999" s="9">
        <v>13602</v>
      </c>
      <c r="B9999" s="9" t="s">
        <v>6125</v>
      </c>
      <c r="C9999" s="9" t="s">
        <v>36</v>
      </c>
      <c r="D9999" s="9">
        <v>2002</v>
      </c>
      <c r="E9999" s="9" t="s">
        <v>9</v>
      </c>
      <c r="F9999" s="9" t="s">
        <v>43</v>
      </c>
      <c r="G9999" s="9">
        <v>0.03</v>
      </c>
      <c r="H9999" s="9">
        <v>0.01</v>
      </c>
      <c r="I9999" s="9">
        <v>0</v>
      </c>
      <c r="J9999" s="9">
        <v>0</v>
      </c>
      <c r="K9999" s="9">
        <v>0.04</v>
      </c>
    </row>
    <row r="10000" spans="1:11" x14ac:dyDescent="0.35">
      <c r="A10000" s="10">
        <v>13603</v>
      </c>
      <c r="B10000" s="10" t="s">
        <v>3474</v>
      </c>
      <c r="C10000" s="10" t="s">
        <v>39</v>
      </c>
      <c r="D10000" s="10">
        <v>2006</v>
      </c>
      <c r="E10000" s="10" t="s">
        <v>3</v>
      </c>
      <c r="F10000" s="10" t="s">
        <v>61</v>
      </c>
      <c r="G10000" s="10">
        <v>0.03</v>
      </c>
      <c r="H10000" s="10">
        <v>0.01</v>
      </c>
      <c r="I10000" s="10">
        <v>0</v>
      </c>
      <c r="J10000" s="10">
        <v>0</v>
      </c>
      <c r="K10000" s="10">
        <v>0.04</v>
      </c>
    </row>
    <row r="10001" spans="1:11" x14ac:dyDescent="0.35">
      <c r="A10001" s="9">
        <v>13604</v>
      </c>
      <c r="B10001" s="9" t="s">
        <v>6126</v>
      </c>
      <c r="C10001" s="9" t="s">
        <v>56</v>
      </c>
      <c r="D10001" s="9">
        <v>2016</v>
      </c>
      <c r="E10001" s="9" t="s">
        <v>9</v>
      </c>
      <c r="F10001" s="9" t="s">
        <v>174</v>
      </c>
      <c r="G10001" s="9">
        <v>0</v>
      </c>
      <c r="H10001" s="9">
        <v>0</v>
      </c>
      <c r="I10001" s="9">
        <v>0.04</v>
      </c>
      <c r="J10001" s="9">
        <v>0</v>
      </c>
      <c r="K10001" s="9">
        <v>0.04</v>
      </c>
    </row>
    <row r="10002" spans="1:11" x14ac:dyDescent="0.35">
      <c r="A10002" s="10">
        <v>13605</v>
      </c>
      <c r="B10002" s="10" t="s">
        <v>6127</v>
      </c>
      <c r="C10002" s="10" t="s">
        <v>72</v>
      </c>
      <c r="D10002" s="10">
        <v>2000</v>
      </c>
      <c r="E10002" s="10" t="s">
        <v>8</v>
      </c>
      <c r="F10002" s="10" t="s">
        <v>38</v>
      </c>
      <c r="G10002" s="10">
        <v>0.02</v>
      </c>
      <c r="H10002" s="10">
        <v>0.02</v>
      </c>
      <c r="I10002" s="10">
        <v>0</v>
      </c>
      <c r="J10002" s="10">
        <v>0</v>
      </c>
      <c r="K10002" s="10">
        <v>0.04</v>
      </c>
    </row>
    <row r="10003" spans="1:11" x14ac:dyDescent="0.35">
      <c r="A10003" s="9">
        <v>13606</v>
      </c>
      <c r="B10003" s="9" t="s">
        <v>6128</v>
      </c>
      <c r="C10003" s="9" t="s">
        <v>34</v>
      </c>
      <c r="D10003" s="9">
        <v>2001</v>
      </c>
      <c r="E10003" s="9" t="s">
        <v>9</v>
      </c>
      <c r="F10003" s="9" t="s">
        <v>244</v>
      </c>
      <c r="G10003" s="9">
        <v>0</v>
      </c>
      <c r="H10003" s="9">
        <v>0</v>
      </c>
      <c r="I10003" s="9">
        <v>0.04</v>
      </c>
      <c r="J10003" s="9">
        <v>0</v>
      </c>
      <c r="K10003" s="9">
        <v>0.04</v>
      </c>
    </row>
    <row r="10004" spans="1:11" x14ac:dyDescent="0.35">
      <c r="A10004" s="10">
        <v>13607</v>
      </c>
      <c r="B10004" s="10" t="s">
        <v>6129</v>
      </c>
      <c r="C10004" s="10" t="s">
        <v>49</v>
      </c>
      <c r="D10004" s="10">
        <v>2010</v>
      </c>
      <c r="E10004" s="10" t="s">
        <v>9</v>
      </c>
      <c r="F10004" s="10" t="s">
        <v>1527</v>
      </c>
      <c r="G10004" s="10">
        <v>0</v>
      </c>
      <c r="H10004" s="10">
        <v>0.04</v>
      </c>
      <c r="I10004" s="10">
        <v>0</v>
      </c>
      <c r="J10004" s="10">
        <v>0</v>
      </c>
      <c r="K10004" s="10">
        <v>0.04</v>
      </c>
    </row>
    <row r="10005" spans="1:11" x14ac:dyDescent="0.35">
      <c r="A10005" s="9">
        <v>13608</v>
      </c>
      <c r="B10005" s="9" t="s">
        <v>6130</v>
      </c>
      <c r="C10005" s="9" t="s">
        <v>42</v>
      </c>
      <c r="D10005" s="9">
        <v>2007</v>
      </c>
      <c r="E10005" s="9" t="s">
        <v>7</v>
      </c>
      <c r="F10005" s="9" t="s">
        <v>810</v>
      </c>
      <c r="G10005" s="9">
        <v>0.04</v>
      </c>
      <c r="H10005" s="9">
        <v>0</v>
      </c>
      <c r="I10005" s="9">
        <v>0</v>
      </c>
      <c r="J10005" s="9">
        <v>0</v>
      </c>
      <c r="K10005" s="9">
        <v>0.04</v>
      </c>
    </row>
    <row r="10006" spans="1:11" x14ac:dyDescent="0.35">
      <c r="A10006" s="10">
        <v>13609</v>
      </c>
      <c r="B10006" s="10" t="s">
        <v>6131</v>
      </c>
      <c r="C10006" s="10" t="s">
        <v>69</v>
      </c>
      <c r="D10006" s="10">
        <v>2013</v>
      </c>
      <c r="E10006" s="10" t="s">
        <v>10</v>
      </c>
      <c r="F10006" s="10" t="s">
        <v>75</v>
      </c>
      <c r="G10006" s="10">
        <v>0</v>
      </c>
      <c r="H10006" s="10">
        <v>0</v>
      </c>
      <c r="I10006" s="10">
        <v>0.04</v>
      </c>
      <c r="J10006" s="10">
        <v>0</v>
      </c>
      <c r="K10006" s="10">
        <v>0.04</v>
      </c>
    </row>
    <row r="10007" spans="1:11" x14ac:dyDescent="0.35">
      <c r="A10007" s="9">
        <v>13610</v>
      </c>
      <c r="B10007" s="9" t="s">
        <v>4096</v>
      </c>
      <c r="C10007" s="9" t="s">
        <v>39</v>
      </c>
      <c r="D10007" s="9">
        <v>2004</v>
      </c>
      <c r="E10007" s="9" t="s">
        <v>2</v>
      </c>
      <c r="F10007" s="9" t="s">
        <v>589</v>
      </c>
      <c r="G10007" s="9">
        <v>0.03</v>
      </c>
      <c r="H10007" s="9">
        <v>0.01</v>
      </c>
      <c r="I10007" s="9">
        <v>0</v>
      </c>
      <c r="J10007" s="9">
        <v>0</v>
      </c>
      <c r="K10007" s="9">
        <v>0.04</v>
      </c>
    </row>
    <row r="10008" spans="1:11" x14ac:dyDescent="0.35">
      <c r="A10008" s="10">
        <v>13611</v>
      </c>
      <c r="B10008" s="10" t="s">
        <v>3700</v>
      </c>
      <c r="C10008" s="10" t="s">
        <v>70</v>
      </c>
      <c r="D10008" s="10">
        <v>2010</v>
      </c>
      <c r="E10008" s="10" t="s">
        <v>7</v>
      </c>
      <c r="F10008" s="10" t="s">
        <v>466</v>
      </c>
      <c r="G10008" s="10">
        <v>0.04</v>
      </c>
      <c r="H10008" s="10">
        <v>0</v>
      </c>
      <c r="I10008" s="10">
        <v>0</v>
      </c>
      <c r="J10008" s="10">
        <v>0</v>
      </c>
      <c r="K10008" s="10">
        <v>0.04</v>
      </c>
    </row>
    <row r="10009" spans="1:11" x14ac:dyDescent="0.35">
      <c r="A10009" s="9">
        <v>13612</v>
      </c>
      <c r="B10009" s="9" t="s">
        <v>6132</v>
      </c>
      <c r="C10009" s="9" t="s">
        <v>34</v>
      </c>
      <c r="D10009" s="9">
        <v>2009</v>
      </c>
      <c r="E10009" s="9" t="s">
        <v>8</v>
      </c>
      <c r="F10009" s="9" t="s">
        <v>38</v>
      </c>
      <c r="G10009" s="9">
        <v>0</v>
      </c>
      <c r="H10009" s="9">
        <v>0</v>
      </c>
      <c r="I10009" s="9">
        <v>0.04</v>
      </c>
      <c r="J10009" s="9">
        <v>0</v>
      </c>
      <c r="K10009" s="9">
        <v>0.04</v>
      </c>
    </row>
    <row r="10010" spans="1:11" x14ac:dyDescent="0.35">
      <c r="A10010" s="10">
        <v>13613</v>
      </c>
      <c r="B10010" s="10" t="s">
        <v>6133</v>
      </c>
      <c r="C10010" s="10" t="s">
        <v>34</v>
      </c>
      <c r="D10010" s="10">
        <v>2002</v>
      </c>
      <c r="E10010" s="10" t="s">
        <v>1</v>
      </c>
      <c r="F10010" s="10" t="s">
        <v>61</v>
      </c>
      <c r="G10010" s="10">
        <v>0</v>
      </c>
      <c r="H10010" s="10">
        <v>0</v>
      </c>
      <c r="I10010" s="10">
        <v>0.04</v>
      </c>
      <c r="J10010" s="10">
        <v>0</v>
      </c>
      <c r="K10010" s="10">
        <v>0.04</v>
      </c>
    </row>
    <row r="10011" spans="1:11" x14ac:dyDescent="0.35">
      <c r="A10011" s="9">
        <v>13614</v>
      </c>
      <c r="B10011" s="9" t="s">
        <v>6134</v>
      </c>
      <c r="C10011" s="9" t="s">
        <v>49</v>
      </c>
      <c r="D10011" s="9">
        <v>2009</v>
      </c>
      <c r="E10011" s="9" t="s">
        <v>8</v>
      </c>
      <c r="F10011" s="9" t="s">
        <v>194</v>
      </c>
      <c r="G10011" s="9">
        <v>0.04</v>
      </c>
      <c r="H10011" s="9">
        <v>0</v>
      </c>
      <c r="I10011" s="9">
        <v>0</v>
      </c>
      <c r="J10011" s="9">
        <v>0</v>
      </c>
      <c r="K10011" s="9">
        <v>0.04</v>
      </c>
    </row>
    <row r="10012" spans="1:11" x14ac:dyDescent="0.35">
      <c r="A10012" s="10">
        <v>13615</v>
      </c>
      <c r="B10012" s="10" t="s">
        <v>6135</v>
      </c>
      <c r="C10012" s="10" t="s">
        <v>72</v>
      </c>
      <c r="D10012" s="10">
        <v>2001</v>
      </c>
      <c r="E10012" s="10" t="s">
        <v>1</v>
      </c>
      <c r="F10012" s="10" t="s">
        <v>100</v>
      </c>
      <c r="G10012" s="10">
        <v>0.02</v>
      </c>
      <c r="H10012" s="10">
        <v>0.02</v>
      </c>
      <c r="I10012" s="10">
        <v>0</v>
      </c>
      <c r="J10012" s="10">
        <v>0</v>
      </c>
      <c r="K10012" s="10">
        <v>0.04</v>
      </c>
    </row>
    <row r="10013" spans="1:11" x14ac:dyDescent="0.35">
      <c r="A10013" s="9">
        <v>13616</v>
      </c>
      <c r="B10013" s="9" t="s">
        <v>5621</v>
      </c>
      <c r="C10013" s="9" t="s">
        <v>102</v>
      </c>
      <c r="D10013" s="9">
        <v>2016</v>
      </c>
      <c r="E10013" s="9" t="s">
        <v>6</v>
      </c>
      <c r="F10013" s="9" t="s">
        <v>2903</v>
      </c>
      <c r="G10013" s="9">
        <v>0</v>
      </c>
      <c r="H10013" s="9">
        <v>0</v>
      </c>
      <c r="I10013" s="9">
        <v>0.04</v>
      </c>
      <c r="J10013" s="9">
        <v>0</v>
      </c>
      <c r="K10013" s="9">
        <v>0.04</v>
      </c>
    </row>
    <row r="10014" spans="1:11" x14ac:dyDescent="0.35">
      <c r="A10014" s="10">
        <v>13617</v>
      </c>
      <c r="B10014" s="10" t="s">
        <v>6136</v>
      </c>
      <c r="C10014" s="10" t="s">
        <v>44</v>
      </c>
      <c r="D10014" s="10">
        <v>2004</v>
      </c>
      <c r="E10014" s="10" t="s">
        <v>5</v>
      </c>
      <c r="F10014" s="10" t="s">
        <v>45</v>
      </c>
      <c r="G10014" s="10">
        <v>0</v>
      </c>
      <c r="H10014" s="10">
        <v>0</v>
      </c>
      <c r="I10014" s="10">
        <v>0.04</v>
      </c>
      <c r="J10014" s="10">
        <v>0</v>
      </c>
      <c r="K10014" s="10">
        <v>0.04</v>
      </c>
    </row>
    <row r="10015" spans="1:11" x14ac:dyDescent="0.35">
      <c r="A10015" s="9">
        <v>13618</v>
      </c>
      <c r="B10015" s="9" t="s">
        <v>354</v>
      </c>
      <c r="C10015" s="9" t="s">
        <v>94</v>
      </c>
      <c r="D10015" s="9">
        <v>2006</v>
      </c>
      <c r="E10015" s="9" t="s">
        <v>8</v>
      </c>
      <c r="F10015" s="9" t="s">
        <v>61</v>
      </c>
      <c r="G10015" s="9">
        <v>0.01</v>
      </c>
      <c r="H10015" s="9">
        <v>0.02</v>
      </c>
      <c r="I10015" s="9">
        <v>0</v>
      </c>
      <c r="J10015" s="9">
        <v>0.01</v>
      </c>
      <c r="K10015" s="9">
        <v>0.04</v>
      </c>
    </row>
    <row r="10016" spans="1:11" x14ac:dyDescent="0.35">
      <c r="A10016" s="10">
        <v>13619</v>
      </c>
      <c r="B10016" s="10" t="s">
        <v>6137</v>
      </c>
      <c r="C10016" s="10" t="s">
        <v>88</v>
      </c>
      <c r="D10016" s="10">
        <v>2011</v>
      </c>
      <c r="E10016" s="10" t="s">
        <v>6</v>
      </c>
      <c r="F10016" s="10" t="s">
        <v>53</v>
      </c>
      <c r="G10016" s="10">
        <v>0</v>
      </c>
      <c r="H10016" s="10">
        <v>0</v>
      </c>
      <c r="I10016" s="10">
        <v>0.04</v>
      </c>
      <c r="J10016" s="10">
        <v>0</v>
      </c>
      <c r="K10016" s="10">
        <v>0.04</v>
      </c>
    </row>
    <row r="10017" spans="1:11" x14ac:dyDescent="0.35">
      <c r="A10017" s="9">
        <v>13620</v>
      </c>
      <c r="B10017" s="9" t="s">
        <v>6138</v>
      </c>
      <c r="C10017" s="9" t="s">
        <v>39</v>
      </c>
      <c r="D10017" s="9">
        <v>2003</v>
      </c>
      <c r="E10017" s="9" t="s">
        <v>10</v>
      </c>
      <c r="F10017" s="9" t="s">
        <v>184</v>
      </c>
      <c r="G10017" s="9">
        <v>0.03</v>
      </c>
      <c r="H10017" s="9">
        <v>0.01</v>
      </c>
      <c r="I10017" s="9">
        <v>0</v>
      </c>
      <c r="J10017" s="9">
        <v>0</v>
      </c>
      <c r="K10017" s="9">
        <v>0.04</v>
      </c>
    </row>
    <row r="10018" spans="1:11" x14ac:dyDescent="0.35">
      <c r="A10018" s="10">
        <v>13621</v>
      </c>
      <c r="B10018" s="10" t="s">
        <v>6139</v>
      </c>
      <c r="C10018" s="10" t="s">
        <v>49</v>
      </c>
      <c r="D10018" s="10">
        <v>2007</v>
      </c>
      <c r="E10018" s="10" t="s">
        <v>5</v>
      </c>
      <c r="F10018" s="10" t="s">
        <v>50</v>
      </c>
      <c r="G10018" s="10">
        <v>0.03</v>
      </c>
      <c r="H10018" s="10">
        <v>0.01</v>
      </c>
      <c r="I10018" s="10">
        <v>0</v>
      </c>
      <c r="J10018" s="10">
        <v>0</v>
      </c>
      <c r="K10018" s="10">
        <v>0.04</v>
      </c>
    </row>
    <row r="10019" spans="1:11" x14ac:dyDescent="0.35">
      <c r="A10019" s="9">
        <v>13622</v>
      </c>
      <c r="B10019" s="9" t="s">
        <v>5548</v>
      </c>
      <c r="C10019" s="9" t="s">
        <v>69</v>
      </c>
      <c r="D10019" s="9">
        <v>2016</v>
      </c>
      <c r="E10019" s="9" t="s">
        <v>9</v>
      </c>
      <c r="F10019" s="9" t="s">
        <v>75</v>
      </c>
      <c r="G10019" s="9">
        <v>0</v>
      </c>
      <c r="H10019" s="9">
        <v>0</v>
      </c>
      <c r="I10019" s="9">
        <v>0.04</v>
      </c>
      <c r="J10019" s="9">
        <v>0</v>
      </c>
      <c r="K10019" s="9">
        <v>0.04</v>
      </c>
    </row>
    <row r="10020" spans="1:11" x14ac:dyDescent="0.35">
      <c r="A10020" s="10">
        <v>13623</v>
      </c>
      <c r="B10020" s="10" t="s">
        <v>6140</v>
      </c>
      <c r="C10020" s="10" t="s">
        <v>39</v>
      </c>
      <c r="D10020" s="10">
        <v>2002</v>
      </c>
      <c r="E10020" s="10" t="s">
        <v>1</v>
      </c>
      <c r="F10020" s="10" t="s">
        <v>3823</v>
      </c>
      <c r="G10020" s="10">
        <v>0.03</v>
      </c>
      <c r="H10020" s="10">
        <v>0.01</v>
      </c>
      <c r="I10020" s="10">
        <v>0</v>
      </c>
      <c r="J10020" s="10">
        <v>0</v>
      </c>
      <c r="K10020" s="10">
        <v>0.04</v>
      </c>
    </row>
    <row r="10021" spans="1:11" x14ac:dyDescent="0.35">
      <c r="A10021" s="9">
        <v>13624</v>
      </c>
      <c r="B10021" s="9" t="s">
        <v>6141</v>
      </c>
      <c r="C10021" s="9" t="s">
        <v>94</v>
      </c>
      <c r="D10021" s="9">
        <v>2002</v>
      </c>
      <c r="E10021" s="9" t="s">
        <v>8</v>
      </c>
      <c r="F10021" s="9" t="s">
        <v>61</v>
      </c>
      <c r="G10021" s="9">
        <v>0.01</v>
      </c>
      <c r="H10021" s="9">
        <v>0.02</v>
      </c>
      <c r="I10021" s="9">
        <v>0</v>
      </c>
      <c r="J10021" s="9">
        <v>0.01</v>
      </c>
      <c r="K10021" s="9">
        <v>0.04</v>
      </c>
    </row>
    <row r="10022" spans="1:11" x14ac:dyDescent="0.35">
      <c r="A10022" s="10">
        <v>13625</v>
      </c>
      <c r="B10022" s="10" t="s">
        <v>6142</v>
      </c>
      <c r="C10022" s="10" t="s">
        <v>94</v>
      </c>
      <c r="D10022" s="10">
        <v>2004</v>
      </c>
      <c r="E10022" s="10" t="s">
        <v>12</v>
      </c>
      <c r="F10022" s="10" t="s">
        <v>5285</v>
      </c>
      <c r="G10022" s="10">
        <v>0</v>
      </c>
      <c r="H10022" s="10">
        <v>0.03</v>
      </c>
      <c r="I10022" s="10">
        <v>0</v>
      </c>
      <c r="J10022" s="10">
        <v>0.01</v>
      </c>
      <c r="K10022" s="10">
        <v>0.04</v>
      </c>
    </row>
    <row r="10023" spans="1:11" x14ac:dyDescent="0.35">
      <c r="A10023" s="9">
        <v>13626</v>
      </c>
      <c r="B10023" s="9" t="s">
        <v>2570</v>
      </c>
      <c r="C10023" s="9" t="s">
        <v>56</v>
      </c>
      <c r="D10023" s="9">
        <v>2014</v>
      </c>
      <c r="E10023" s="9" t="s">
        <v>11</v>
      </c>
      <c r="F10023" s="9" t="s">
        <v>1873</v>
      </c>
      <c r="G10023" s="9">
        <v>0</v>
      </c>
      <c r="H10023" s="9">
        <v>0</v>
      </c>
      <c r="I10023" s="9">
        <v>0.04</v>
      </c>
      <c r="J10023" s="9">
        <v>0</v>
      </c>
      <c r="K10023" s="9">
        <v>0.04</v>
      </c>
    </row>
    <row r="10024" spans="1:11" x14ac:dyDescent="0.35">
      <c r="A10024" s="10">
        <v>13627</v>
      </c>
      <c r="B10024" s="10" t="s">
        <v>6143</v>
      </c>
      <c r="C10024" s="10" t="s">
        <v>49</v>
      </c>
      <c r="D10024" s="10">
        <v>2011</v>
      </c>
      <c r="E10024" s="10" t="s">
        <v>7</v>
      </c>
      <c r="F10024" s="10" t="s">
        <v>98</v>
      </c>
      <c r="G10024" s="10">
        <v>0.04</v>
      </c>
      <c r="H10024" s="10">
        <v>0</v>
      </c>
      <c r="I10024" s="10">
        <v>0</v>
      </c>
      <c r="J10024" s="10">
        <v>0</v>
      </c>
      <c r="K10024" s="10">
        <v>0.04</v>
      </c>
    </row>
    <row r="10025" spans="1:11" x14ac:dyDescent="0.35">
      <c r="A10025" s="9">
        <v>13628</v>
      </c>
      <c r="B10025" s="9" t="s">
        <v>179</v>
      </c>
      <c r="C10025" s="9" t="s">
        <v>149</v>
      </c>
      <c r="D10025" s="9">
        <v>2003</v>
      </c>
      <c r="E10025" s="9" t="s">
        <v>1</v>
      </c>
      <c r="F10025" s="9" t="s">
        <v>76</v>
      </c>
      <c r="G10025" s="9">
        <v>0.03</v>
      </c>
      <c r="H10025" s="9">
        <v>0.01</v>
      </c>
      <c r="I10025" s="9">
        <v>0</v>
      </c>
      <c r="J10025" s="9">
        <v>0</v>
      </c>
      <c r="K10025" s="9">
        <v>0.04</v>
      </c>
    </row>
    <row r="10026" spans="1:11" x14ac:dyDescent="0.35">
      <c r="A10026" s="10">
        <v>13629</v>
      </c>
      <c r="B10026" s="10" t="s">
        <v>6144</v>
      </c>
      <c r="C10026" s="10" t="s">
        <v>44</v>
      </c>
      <c r="D10026" s="10">
        <v>2007</v>
      </c>
      <c r="E10026" s="10" t="s">
        <v>9</v>
      </c>
      <c r="F10026" s="10" t="s">
        <v>1144</v>
      </c>
      <c r="G10026" s="10">
        <v>0.04</v>
      </c>
      <c r="H10026" s="10">
        <v>0</v>
      </c>
      <c r="I10026" s="10">
        <v>0</v>
      </c>
      <c r="J10026" s="10">
        <v>0</v>
      </c>
      <c r="K10026" s="10">
        <v>0.04</v>
      </c>
    </row>
    <row r="10027" spans="1:11" x14ac:dyDescent="0.35">
      <c r="A10027" s="9">
        <v>13630</v>
      </c>
      <c r="B10027" s="9" t="s">
        <v>6145</v>
      </c>
      <c r="C10027" s="9" t="s">
        <v>49</v>
      </c>
      <c r="D10027" s="9">
        <v>2005</v>
      </c>
      <c r="E10027" s="9" t="s">
        <v>6</v>
      </c>
      <c r="F10027" s="9" t="s">
        <v>46</v>
      </c>
      <c r="G10027" s="9">
        <v>0</v>
      </c>
      <c r="H10027" s="9">
        <v>0</v>
      </c>
      <c r="I10027" s="9">
        <v>0.04</v>
      </c>
      <c r="J10027" s="9">
        <v>0</v>
      </c>
      <c r="K10027" s="9">
        <v>0.04</v>
      </c>
    </row>
    <row r="10028" spans="1:11" x14ac:dyDescent="0.35">
      <c r="A10028" s="10">
        <v>13631</v>
      </c>
      <c r="B10028" s="10" t="s">
        <v>6146</v>
      </c>
      <c r="C10028" s="10" t="s">
        <v>49</v>
      </c>
      <c r="D10028" s="10">
        <v>2007</v>
      </c>
      <c r="E10028" s="10" t="s">
        <v>4</v>
      </c>
      <c r="F10028" s="10" t="s">
        <v>1247</v>
      </c>
      <c r="G10028" s="10">
        <v>0</v>
      </c>
      <c r="H10028" s="10">
        <v>0</v>
      </c>
      <c r="I10028" s="10">
        <v>0.04</v>
      </c>
      <c r="J10028" s="10">
        <v>0</v>
      </c>
      <c r="K10028" s="10">
        <v>0.04</v>
      </c>
    </row>
    <row r="10029" spans="1:11" x14ac:dyDescent="0.35">
      <c r="A10029" s="9">
        <v>13632</v>
      </c>
      <c r="B10029" s="9" t="s">
        <v>6147</v>
      </c>
      <c r="C10029" s="9" t="s">
        <v>94</v>
      </c>
      <c r="D10029" s="9">
        <v>2001</v>
      </c>
      <c r="E10029" s="9" t="s">
        <v>12</v>
      </c>
      <c r="F10029" s="9" t="s">
        <v>61</v>
      </c>
      <c r="G10029" s="9">
        <v>0</v>
      </c>
      <c r="H10029" s="9">
        <v>0.04</v>
      </c>
      <c r="I10029" s="9">
        <v>0</v>
      </c>
      <c r="J10029" s="9">
        <v>0.01</v>
      </c>
      <c r="K10029" s="9">
        <v>0.04</v>
      </c>
    </row>
    <row r="10030" spans="1:11" x14ac:dyDescent="0.35">
      <c r="A10030" s="10">
        <v>13633</v>
      </c>
      <c r="B10030" s="10" t="s">
        <v>2889</v>
      </c>
      <c r="C10030" s="10" t="s">
        <v>94</v>
      </c>
      <c r="D10030" s="10">
        <v>2011</v>
      </c>
      <c r="E10030" s="10" t="s">
        <v>11</v>
      </c>
      <c r="F10030" s="10" t="s">
        <v>50</v>
      </c>
      <c r="G10030" s="10">
        <v>0.01</v>
      </c>
      <c r="H10030" s="10">
        <v>0.02</v>
      </c>
      <c r="I10030" s="10">
        <v>0</v>
      </c>
      <c r="J10030" s="10">
        <v>0.01</v>
      </c>
      <c r="K10030" s="10">
        <v>0.04</v>
      </c>
    </row>
    <row r="10031" spans="1:11" x14ac:dyDescent="0.35">
      <c r="A10031" s="9">
        <v>13634</v>
      </c>
      <c r="B10031" s="9" t="s">
        <v>6148</v>
      </c>
      <c r="C10031" s="9" t="s">
        <v>42</v>
      </c>
      <c r="D10031" s="9">
        <v>2012</v>
      </c>
      <c r="E10031" s="9" t="s">
        <v>9</v>
      </c>
      <c r="F10031" s="9" t="s">
        <v>3642</v>
      </c>
      <c r="G10031" s="9">
        <v>0</v>
      </c>
      <c r="H10031" s="9">
        <v>0.04</v>
      </c>
      <c r="I10031" s="9">
        <v>0</v>
      </c>
      <c r="J10031" s="9">
        <v>0</v>
      </c>
      <c r="K10031" s="9">
        <v>0.04</v>
      </c>
    </row>
    <row r="10032" spans="1:11" x14ac:dyDescent="0.35">
      <c r="A10032" s="10">
        <v>13635</v>
      </c>
      <c r="B10032" s="10" t="s">
        <v>6149</v>
      </c>
      <c r="C10032" s="10" t="s">
        <v>94</v>
      </c>
      <c r="D10032" s="10">
        <v>2009</v>
      </c>
      <c r="E10032" s="10" t="s">
        <v>12</v>
      </c>
      <c r="F10032" s="10" t="s">
        <v>67</v>
      </c>
      <c r="G10032" s="10">
        <v>0</v>
      </c>
      <c r="H10032" s="10">
        <v>0.03</v>
      </c>
      <c r="I10032" s="10">
        <v>0</v>
      </c>
      <c r="J10032" s="10">
        <v>0.01</v>
      </c>
      <c r="K10032" s="10">
        <v>0.04</v>
      </c>
    </row>
    <row r="10033" spans="1:11" x14ac:dyDescent="0.35">
      <c r="A10033" s="9">
        <v>13636</v>
      </c>
      <c r="B10033" s="9" t="s">
        <v>6150</v>
      </c>
      <c r="C10033" s="9" t="s">
        <v>42</v>
      </c>
      <c r="D10033" s="9">
        <v>2008</v>
      </c>
      <c r="E10033" s="9" t="s">
        <v>2</v>
      </c>
      <c r="F10033" s="9" t="s">
        <v>2341</v>
      </c>
      <c r="G10033" s="9">
        <v>0.04</v>
      </c>
      <c r="H10033" s="9">
        <v>0</v>
      </c>
      <c r="I10033" s="9">
        <v>0</v>
      </c>
      <c r="J10033" s="9">
        <v>0</v>
      </c>
      <c r="K10033" s="9">
        <v>0.04</v>
      </c>
    </row>
    <row r="10034" spans="1:11" x14ac:dyDescent="0.35">
      <c r="A10034" s="10">
        <v>13637</v>
      </c>
      <c r="B10034" s="10" t="s">
        <v>3957</v>
      </c>
      <c r="C10034" s="10" t="s">
        <v>42</v>
      </c>
      <c r="D10034" s="10">
        <v>2010</v>
      </c>
      <c r="E10034" s="10" t="s">
        <v>6</v>
      </c>
      <c r="F10034" s="10" t="s">
        <v>751</v>
      </c>
      <c r="G10034" s="10">
        <v>0.04</v>
      </c>
      <c r="H10034" s="10">
        <v>0</v>
      </c>
      <c r="I10034" s="10">
        <v>0</v>
      </c>
      <c r="J10034" s="10">
        <v>0</v>
      </c>
      <c r="K10034" s="10">
        <v>0.04</v>
      </c>
    </row>
    <row r="10035" spans="1:11" x14ac:dyDescent="0.35">
      <c r="A10035" s="9">
        <v>13638</v>
      </c>
      <c r="B10035" s="9" t="s">
        <v>6151</v>
      </c>
      <c r="C10035" s="9" t="s">
        <v>44</v>
      </c>
      <c r="D10035" s="9">
        <v>2005</v>
      </c>
      <c r="E10035" s="9" t="s">
        <v>4</v>
      </c>
      <c r="F10035" s="9" t="s">
        <v>91</v>
      </c>
      <c r="G10035" s="9">
        <v>0</v>
      </c>
      <c r="H10035" s="9">
        <v>0.03</v>
      </c>
      <c r="I10035" s="9">
        <v>0</v>
      </c>
      <c r="J10035" s="9">
        <v>0.01</v>
      </c>
      <c r="K10035" s="9">
        <v>0.04</v>
      </c>
    </row>
    <row r="10036" spans="1:11" x14ac:dyDescent="0.35">
      <c r="A10036" s="10">
        <v>13639</v>
      </c>
      <c r="B10036" s="10" t="s">
        <v>3171</v>
      </c>
      <c r="C10036" s="10" t="s">
        <v>39</v>
      </c>
      <c r="D10036" s="10">
        <v>2006</v>
      </c>
      <c r="E10036" s="10" t="s">
        <v>1</v>
      </c>
      <c r="F10036" s="10" t="s">
        <v>52</v>
      </c>
      <c r="G10036" s="10">
        <v>0.03</v>
      </c>
      <c r="H10036" s="10">
        <v>0.01</v>
      </c>
      <c r="I10036" s="10">
        <v>0</v>
      </c>
      <c r="J10036" s="10">
        <v>0</v>
      </c>
      <c r="K10036" s="10">
        <v>0.04</v>
      </c>
    </row>
    <row r="10037" spans="1:11" x14ac:dyDescent="0.35">
      <c r="A10037" s="9">
        <v>13640</v>
      </c>
      <c r="B10037" s="9" t="s">
        <v>4119</v>
      </c>
      <c r="C10037" s="9" t="s">
        <v>94</v>
      </c>
      <c r="D10037" s="9">
        <v>2008</v>
      </c>
      <c r="E10037" s="9" t="s">
        <v>9</v>
      </c>
      <c r="F10037" s="9" t="s">
        <v>91</v>
      </c>
      <c r="G10037" s="9">
        <v>0.01</v>
      </c>
      <c r="H10037" s="9">
        <v>0.02</v>
      </c>
      <c r="I10037" s="9">
        <v>0</v>
      </c>
      <c r="J10037" s="9">
        <v>0.01</v>
      </c>
      <c r="K10037" s="9">
        <v>0.04</v>
      </c>
    </row>
    <row r="10038" spans="1:11" x14ac:dyDescent="0.35">
      <c r="A10038" s="10">
        <v>13641</v>
      </c>
      <c r="B10038" s="10" t="s">
        <v>6152</v>
      </c>
      <c r="C10038" s="10" t="s">
        <v>44</v>
      </c>
      <c r="D10038" s="10">
        <v>2011</v>
      </c>
      <c r="E10038" s="10" t="s">
        <v>11</v>
      </c>
      <c r="F10038" s="10" t="s">
        <v>1882</v>
      </c>
      <c r="G10038" s="10">
        <v>0</v>
      </c>
      <c r="H10038" s="10">
        <v>0</v>
      </c>
      <c r="I10038" s="10">
        <v>0.04</v>
      </c>
      <c r="J10038" s="10">
        <v>0</v>
      </c>
      <c r="K10038" s="10">
        <v>0.04</v>
      </c>
    </row>
    <row r="10039" spans="1:11" x14ac:dyDescent="0.35">
      <c r="A10039" s="9">
        <v>13642</v>
      </c>
      <c r="B10039" s="9" t="s">
        <v>6153</v>
      </c>
      <c r="C10039" s="9" t="s">
        <v>49</v>
      </c>
      <c r="D10039" s="9">
        <v>2006</v>
      </c>
      <c r="E10039" s="9" t="s">
        <v>6</v>
      </c>
      <c r="F10039" s="9" t="s">
        <v>53</v>
      </c>
      <c r="G10039" s="9">
        <v>0</v>
      </c>
      <c r="H10039" s="9">
        <v>0</v>
      </c>
      <c r="I10039" s="9">
        <v>0.04</v>
      </c>
      <c r="J10039" s="9">
        <v>0</v>
      </c>
      <c r="K10039" s="9">
        <v>0.04</v>
      </c>
    </row>
    <row r="10040" spans="1:11" x14ac:dyDescent="0.35">
      <c r="A10040" s="10">
        <v>13643</v>
      </c>
      <c r="B10040" s="10" t="s">
        <v>6154</v>
      </c>
      <c r="C10040" s="10" t="s">
        <v>49</v>
      </c>
      <c r="D10040" s="10">
        <v>2009</v>
      </c>
      <c r="E10040" s="10" t="s">
        <v>8</v>
      </c>
      <c r="F10040" s="10" t="s">
        <v>194</v>
      </c>
      <c r="G10040" s="10">
        <v>0.04</v>
      </c>
      <c r="H10040" s="10">
        <v>0</v>
      </c>
      <c r="I10040" s="10">
        <v>0</v>
      </c>
      <c r="J10040" s="10">
        <v>0</v>
      </c>
      <c r="K10040" s="10">
        <v>0.04</v>
      </c>
    </row>
    <row r="10041" spans="1:11" x14ac:dyDescent="0.35">
      <c r="A10041" s="9">
        <v>13644</v>
      </c>
      <c r="B10041" s="9" t="s">
        <v>6155</v>
      </c>
      <c r="C10041" s="9" t="s">
        <v>49</v>
      </c>
      <c r="D10041" s="9">
        <v>2011</v>
      </c>
      <c r="E10041" s="9" t="s">
        <v>5</v>
      </c>
      <c r="F10041" s="9" t="s">
        <v>134</v>
      </c>
      <c r="G10041" s="9">
        <v>0</v>
      </c>
      <c r="H10041" s="9">
        <v>0.04</v>
      </c>
      <c r="I10041" s="9">
        <v>0</v>
      </c>
      <c r="J10041" s="9">
        <v>0.01</v>
      </c>
      <c r="K10041" s="9">
        <v>0.04</v>
      </c>
    </row>
    <row r="10042" spans="1:11" x14ac:dyDescent="0.35">
      <c r="A10042" s="10">
        <v>13645</v>
      </c>
      <c r="B10042" s="10" t="s">
        <v>6156</v>
      </c>
      <c r="C10042" s="10" t="s">
        <v>42</v>
      </c>
      <c r="D10042" s="10">
        <v>2010</v>
      </c>
      <c r="E10042" s="10" t="s">
        <v>11</v>
      </c>
      <c r="F10042" s="10" t="s">
        <v>690</v>
      </c>
      <c r="G10042" s="10">
        <v>0</v>
      </c>
      <c r="H10042" s="10">
        <v>0.04</v>
      </c>
      <c r="I10042" s="10">
        <v>0</v>
      </c>
      <c r="J10042" s="10">
        <v>0.01</v>
      </c>
      <c r="K10042" s="10">
        <v>0.04</v>
      </c>
    </row>
    <row r="10043" spans="1:11" x14ac:dyDescent="0.35">
      <c r="A10043" s="9">
        <v>13646</v>
      </c>
      <c r="B10043" s="9" t="s">
        <v>3555</v>
      </c>
      <c r="C10043" s="9" t="s">
        <v>39</v>
      </c>
      <c r="D10043" s="9">
        <v>2005</v>
      </c>
      <c r="E10043" s="9" t="s">
        <v>7</v>
      </c>
      <c r="F10043" s="9" t="s">
        <v>1102</v>
      </c>
      <c r="G10043" s="9">
        <v>0.03</v>
      </c>
      <c r="H10043" s="9">
        <v>0.01</v>
      </c>
      <c r="I10043" s="9">
        <v>0</v>
      </c>
      <c r="J10043" s="9">
        <v>0</v>
      </c>
      <c r="K10043" s="9">
        <v>0.04</v>
      </c>
    </row>
    <row r="10044" spans="1:11" x14ac:dyDescent="0.35">
      <c r="A10044" s="10">
        <v>13647</v>
      </c>
      <c r="B10044" s="10" t="s">
        <v>6157</v>
      </c>
      <c r="C10044" s="10" t="s">
        <v>44</v>
      </c>
      <c r="D10044" s="10">
        <v>2012</v>
      </c>
      <c r="E10044" s="10" t="s">
        <v>9</v>
      </c>
      <c r="F10044" s="10" t="s">
        <v>75</v>
      </c>
      <c r="G10044" s="10">
        <v>0</v>
      </c>
      <c r="H10044" s="10">
        <v>0</v>
      </c>
      <c r="I10044" s="10">
        <v>0.04</v>
      </c>
      <c r="J10044" s="10">
        <v>0</v>
      </c>
      <c r="K10044" s="10">
        <v>0.04</v>
      </c>
    </row>
    <row r="10045" spans="1:11" x14ac:dyDescent="0.35">
      <c r="A10045" s="9">
        <v>13648</v>
      </c>
      <c r="B10045" s="9" t="s">
        <v>6021</v>
      </c>
      <c r="C10045" s="9" t="s">
        <v>42</v>
      </c>
      <c r="D10045" s="9">
        <v>2007</v>
      </c>
      <c r="E10045" s="9" t="s">
        <v>10</v>
      </c>
      <c r="F10045" s="9" t="s">
        <v>194</v>
      </c>
      <c r="G10045" s="9">
        <v>0.03</v>
      </c>
      <c r="H10045" s="9">
        <v>0</v>
      </c>
      <c r="I10045" s="9">
        <v>0</v>
      </c>
      <c r="J10045" s="9">
        <v>0</v>
      </c>
      <c r="K10045" s="9">
        <v>0.04</v>
      </c>
    </row>
    <row r="10046" spans="1:11" x14ac:dyDescent="0.35">
      <c r="A10046" s="10">
        <v>13649</v>
      </c>
      <c r="B10046" s="10" t="s">
        <v>6158</v>
      </c>
      <c r="C10046" s="10" t="s">
        <v>102</v>
      </c>
      <c r="D10046" s="10">
        <v>2016</v>
      </c>
      <c r="E10046" s="10" t="s">
        <v>9</v>
      </c>
      <c r="F10046" s="10" t="s">
        <v>137</v>
      </c>
      <c r="G10046" s="10">
        <v>0</v>
      </c>
      <c r="H10046" s="10">
        <v>0.04</v>
      </c>
      <c r="I10046" s="10">
        <v>0</v>
      </c>
      <c r="J10046" s="10">
        <v>0.01</v>
      </c>
      <c r="K10046" s="10">
        <v>0.04</v>
      </c>
    </row>
    <row r="10047" spans="1:11" x14ac:dyDescent="0.35">
      <c r="A10047" s="9">
        <v>13650</v>
      </c>
      <c r="B10047" s="9" t="s">
        <v>1504</v>
      </c>
      <c r="C10047" s="9" t="s">
        <v>44</v>
      </c>
      <c r="D10047" s="9">
        <v>2006</v>
      </c>
      <c r="E10047" s="9" t="s">
        <v>6</v>
      </c>
      <c r="F10047" s="9" t="s">
        <v>52</v>
      </c>
      <c r="G10047" s="9">
        <v>0.04</v>
      </c>
      <c r="H10047" s="9">
        <v>0</v>
      </c>
      <c r="I10047" s="9">
        <v>0</v>
      </c>
      <c r="J10047" s="9">
        <v>0</v>
      </c>
      <c r="K10047" s="9">
        <v>0.04</v>
      </c>
    </row>
    <row r="10048" spans="1:11" x14ac:dyDescent="0.35">
      <c r="A10048" s="10">
        <v>13651</v>
      </c>
      <c r="B10048" s="10" t="s">
        <v>2612</v>
      </c>
      <c r="C10048" s="10" t="s">
        <v>69</v>
      </c>
      <c r="D10048" s="10">
        <v>2015</v>
      </c>
      <c r="E10048" s="10" t="s">
        <v>10</v>
      </c>
      <c r="F10048" s="10" t="s">
        <v>75</v>
      </c>
      <c r="G10048" s="10">
        <v>0</v>
      </c>
      <c r="H10048" s="10">
        <v>0</v>
      </c>
      <c r="I10048" s="10">
        <v>0.04</v>
      </c>
      <c r="J10048" s="10">
        <v>0</v>
      </c>
      <c r="K10048" s="10">
        <v>0.04</v>
      </c>
    </row>
    <row r="10049" spans="1:11" x14ac:dyDescent="0.35">
      <c r="A10049" s="9">
        <v>13652</v>
      </c>
      <c r="B10049" s="9" t="s">
        <v>3376</v>
      </c>
      <c r="C10049" s="9" t="s">
        <v>55</v>
      </c>
      <c r="D10049" s="9">
        <v>2016</v>
      </c>
      <c r="E10049" s="9" t="s">
        <v>9</v>
      </c>
      <c r="F10049" s="9" t="s">
        <v>461</v>
      </c>
      <c r="G10049" s="9">
        <v>0.02</v>
      </c>
      <c r="H10049" s="9">
        <v>0.02</v>
      </c>
      <c r="I10049" s="9">
        <v>0</v>
      </c>
      <c r="J10049" s="9">
        <v>0</v>
      </c>
      <c r="K10049" s="9">
        <v>0.04</v>
      </c>
    </row>
    <row r="10050" spans="1:11" x14ac:dyDescent="0.35">
      <c r="A10050" s="10">
        <v>13653</v>
      </c>
      <c r="B10050" s="10" t="s">
        <v>4115</v>
      </c>
      <c r="C10050" s="10" t="s">
        <v>149</v>
      </c>
      <c r="D10050" s="10">
        <v>2004</v>
      </c>
      <c r="E10050" s="10" t="s">
        <v>10</v>
      </c>
      <c r="F10050" s="10" t="s">
        <v>118</v>
      </c>
      <c r="G10050" s="10">
        <v>0.03</v>
      </c>
      <c r="H10050" s="10">
        <v>0.01</v>
      </c>
      <c r="I10050" s="10">
        <v>0</v>
      </c>
      <c r="J10050" s="10">
        <v>0</v>
      </c>
      <c r="K10050" s="10">
        <v>0.04</v>
      </c>
    </row>
    <row r="10051" spans="1:11" x14ac:dyDescent="0.35">
      <c r="A10051" s="9">
        <v>13654</v>
      </c>
      <c r="B10051" s="9" t="s">
        <v>6159</v>
      </c>
      <c r="C10051" s="9" t="s">
        <v>88</v>
      </c>
      <c r="D10051" s="9">
        <v>2013</v>
      </c>
      <c r="E10051" s="9" t="s">
        <v>9</v>
      </c>
      <c r="F10051" s="9" t="s">
        <v>75</v>
      </c>
      <c r="G10051" s="9">
        <v>0</v>
      </c>
      <c r="H10051" s="9">
        <v>0</v>
      </c>
      <c r="I10051" s="9">
        <v>0.04</v>
      </c>
      <c r="J10051" s="9">
        <v>0</v>
      </c>
      <c r="K10051" s="9">
        <v>0.04</v>
      </c>
    </row>
    <row r="10052" spans="1:11" x14ac:dyDescent="0.35">
      <c r="A10052" s="10">
        <v>13655</v>
      </c>
      <c r="B10052" s="10" t="s">
        <v>6160</v>
      </c>
      <c r="C10052" s="10" t="s">
        <v>88</v>
      </c>
      <c r="D10052" s="10">
        <v>2015</v>
      </c>
      <c r="E10052" s="10" t="s">
        <v>9</v>
      </c>
      <c r="F10052" s="10" t="s">
        <v>50</v>
      </c>
      <c r="G10052" s="10">
        <v>0.03</v>
      </c>
      <c r="H10052" s="10">
        <v>0</v>
      </c>
      <c r="I10052" s="10">
        <v>0</v>
      </c>
      <c r="J10052" s="10">
        <v>0</v>
      </c>
      <c r="K10052" s="10">
        <v>0.04</v>
      </c>
    </row>
    <row r="10053" spans="1:11" x14ac:dyDescent="0.35">
      <c r="A10053" s="9">
        <v>13656</v>
      </c>
      <c r="B10053" s="9" t="s">
        <v>6161</v>
      </c>
      <c r="C10053" s="9" t="s">
        <v>49</v>
      </c>
      <c r="D10053" s="9">
        <v>2007</v>
      </c>
      <c r="E10053" s="9" t="s">
        <v>8</v>
      </c>
      <c r="F10053" s="9" t="s">
        <v>937</v>
      </c>
      <c r="G10053" s="9">
        <v>0</v>
      </c>
      <c r="H10053" s="9">
        <v>0</v>
      </c>
      <c r="I10053" s="9">
        <v>0.04</v>
      </c>
      <c r="J10053" s="9">
        <v>0</v>
      </c>
      <c r="K10053" s="9">
        <v>0.04</v>
      </c>
    </row>
    <row r="10054" spans="1:11" x14ac:dyDescent="0.35">
      <c r="A10054" s="10">
        <v>13657</v>
      </c>
      <c r="B10054" s="10" t="s">
        <v>6162</v>
      </c>
      <c r="C10054" s="10" t="s">
        <v>44</v>
      </c>
      <c r="D10054" s="10">
        <v>2011</v>
      </c>
      <c r="E10054" s="10" t="s">
        <v>4</v>
      </c>
      <c r="F10054" s="10" t="s">
        <v>174</v>
      </c>
      <c r="G10054" s="10">
        <v>0</v>
      </c>
      <c r="H10054" s="10">
        <v>0</v>
      </c>
      <c r="I10054" s="10">
        <v>0.04</v>
      </c>
      <c r="J10054" s="10">
        <v>0</v>
      </c>
      <c r="K10054" s="10">
        <v>0.04</v>
      </c>
    </row>
    <row r="10055" spans="1:11" x14ac:dyDescent="0.35">
      <c r="A10055" s="9">
        <v>13658</v>
      </c>
      <c r="B10055" s="9" t="s">
        <v>4436</v>
      </c>
      <c r="C10055" s="9" t="s">
        <v>44</v>
      </c>
      <c r="D10055" s="9">
        <v>2006</v>
      </c>
      <c r="E10055" s="9" t="s">
        <v>3</v>
      </c>
      <c r="F10055" s="9" t="s">
        <v>75</v>
      </c>
      <c r="G10055" s="9">
        <v>0.04</v>
      </c>
      <c r="H10055" s="9">
        <v>0</v>
      </c>
      <c r="I10055" s="9">
        <v>0</v>
      </c>
      <c r="J10055" s="9">
        <v>0</v>
      </c>
      <c r="K10055" s="9">
        <v>0.04</v>
      </c>
    </row>
    <row r="10056" spans="1:11" x14ac:dyDescent="0.35">
      <c r="A10056" s="10">
        <v>13659</v>
      </c>
      <c r="B10056" s="10" t="s">
        <v>6163</v>
      </c>
      <c r="C10056" s="10" t="s">
        <v>44</v>
      </c>
      <c r="D10056" s="10">
        <v>2009</v>
      </c>
      <c r="E10056" s="10" t="s">
        <v>9</v>
      </c>
      <c r="F10056" s="10" t="s">
        <v>511</v>
      </c>
      <c r="G10056" s="10">
        <v>0</v>
      </c>
      <c r="H10056" s="10">
        <v>0</v>
      </c>
      <c r="I10056" s="10">
        <v>0.04</v>
      </c>
      <c r="J10056" s="10">
        <v>0</v>
      </c>
      <c r="K10056" s="10">
        <v>0.04</v>
      </c>
    </row>
    <row r="10057" spans="1:11" x14ac:dyDescent="0.35">
      <c r="A10057" s="9">
        <v>13660</v>
      </c>
      <c r="B10057" s="9" t="s">
        <v>6164</v>
      </c>
      <c r="C10057" s="9" t="s">
        <v>94</v>
      </c>
      <c r="D10057" s="9">
        <v>2006</v>
      </c>
      <c r="E10057" s="9" t="s">
        <v>12</v>
      </c>
      <c r="F10057" s="9" t="s">
        <v>50</v>
      </c>
      <c r="G10057" s="9">
        <v>0</v>
      </c>
      <c r="H10057" s="9">
        <v>0.03</v>
      </c>
      <c r="I10057" s="9">
        <v>0</v>
      </c>
      <c r="J10057" s="9">
        <v>0.01</v>
      </c>
      <c r="K10057" s="9">
        <v>0.04</v>
      </c>
    </row>
    <row r="10058" spans="1:11" x14ac:dyDescent="0.35">
      <c r="A10058" s="10">
        <v>13661</v>
      </c>
      <c r="B10058" s="10" t="s">
        <v>6165</v>
      </c>
      <c r="C10058" s="10" t="s">
        <v>49</v>
      </c>
      <c r="D10058" s="10">
        <v>2008</v>
      </c>
      <c r="E10058" s="10" t="s">
        <v>4</v>
      </c>
      <c r="F10058" s="10" t="s">
        <v>3136</v>
      </c>
      <c r="G10058" s="10">
        <v>0.04</v>
      </c>
      <c r="H10058" s="10">
        <v>0</v>
      </c>
      <c r="I10058" s="10">
        <v>0</v>
      </c>
      <c r="J10058" s="10">
        <v>0</v>
      </c>
      <c r="K10058" s="10">
        <v>0.04</v>
      </c>
    </row>
    <row r="10059" spans="1:11" x14ac:dyDescent="0.35">
      <c r="A10059" s="9">
        <v>13662</v>
      </c>
      <c r="B10059" s="9" t="s">
        <v>6166</v>
      </c>
      <c r="C10059" s="9" t="s">
        <v>49</v>
      </c>
      <c r="D10059" s="9">
        <v>2008</v>
      </c>
      <c r="E10059" s="9" t="s">
        <v>6</v>
      </c>
      <c r="F10059" s="9" t="s">
        <v>75</v>
      </c>
      <c r="G10059" s="9">
        <v>0</v>
      </c>
      <c r="H10059" s="9">
        <v>0</v>
      </c>
      <c r="I10059" s="9">
        <v>0.04</v>
      </c>
      <c r="J10059" s="9">
        <v>0</v>
      </c>
      <c r="K10059" s="9">
        <v>0.04</v>
      </c>
    </row>
    <row r="10060" spans="1:11" x14ac:dyDescent="0.35">
      <c r="A10060" s="10">
        <v>13663</v>
      </c>
      <c r="B10060" s="10" t="s">
        <v>2294</v>
      </c>
      <c r="C10060" s="10" t="s">
        <v>44</v>
      </c>
      <c r="D10060" s="10">
        <v>2008</v>
      </c>
      <c r="E10060" s="10" t="s">
        <v>9</v>
      </c>
      <c r="F10060" s="10" t="s">
        <v>38</v>
      </c>
      <c r="G10060" s="10">
        <v>0.04</v>
      </c>
      <c r="H10060" s="10">
        <v>0</v>
      </c>
      <c r="I10060" s="10">
        <v>0</v>
      </c>
      <c r="J10060" s="10">
        <v>0</v>
      </c>
      <c r="K10060" s="10">
        <v>0.04</v>
      </c>
    </row>
    <row r="10061" spans="1:11" x14ac:dyDescent="0.35">
      <c r="A10061" s="9">
        <v>13664</v>
      </c>
      <c r="B10061" s="9" t="s">
        <v>431</v>
      </c>
      <c r="C10061" s="9" t="s">
        <v>94</v>
      </c>
      <c r="D10061" s="9">
        <v>2011</v>
      </c>
      <c r="E10061" s="9" t="s">
        <v>1</v>
      </c>
      <c r="F10061" s="9" t="s">
        <v>46</v>
      </c>
      <c r="G10061" s="9">
        <v>0</v>
      </c>
      <c r="H10061" s="9">
        <v>0.03</v>
      </c>
      <c r="I10061" s="9">
        <v>0</v>
      </c>
      <c r="J10061" s="9">
        <v>0.01</v>
      </c>
      <c r="K10061" s="9">
        <v>0.04</v>
      </c>
    </row>
    <row r="10062" spans="1:11" x14ac:dyDescent="0.35">
      <c r="A10062" s="10">
        <v>13665</v>
      </c>
      <c r="B10062" s="10" t="s">
        <v>6167</v>
      </c>
      <c r="C10062" s="10" t="s">
        <v>42</v>
      </c>
      <c r="D10062" s="10">
        <v>2008</v>
      </c>
      <c r="E10062" s="10" t="s">
        <v>5</v>
      </c>
      <c r="F10062" s="10" t="s">
        <v>736</v>
      </c>
      <c r="G10062" s="10">
        <v>0.04</v>
      </c>
      <c r="H10062" s="10">
        <v>0</v>
      </c>
      <c r="I10062" s="10">
        <v>0</v>
      </c>
      <c r="J10062" s="10">
        <v>0</v>
      </c>
      <c r="K10062" s="10">
        <v>0.04</v>
      </c>
    </row>
    <row r="10063" spans="1:11" x14ac:dyDescent="0.35">
      <c r="A10063" s="9">
        <v>13666</v>
      </c>
      <c r="B10063" s="9" t="s">
        <v>6168</v>
      </c>
      <c r="C10063" s="9" t="s">
        <v>94</v>
      </c>
      <c r="D10063" s="9">
        <v>2009</v>
      </c>
      <c r="E10063" s="9" t="s">
        <v>12</v>
      </c>
      <c r="F10063" s="9" t="s">
        <v>6169</v>
      </c>
      <c r="G10063" s="9">
        <v>0</v>
      </c>
      <c r="H10063" s="9">
        <v>0.03</v>
      </c>
      <c r="I10063" s="9">
        <v>0</v>
      </c>
      <c r="J10063" s="9">
        <v>0.01</v>
      </c>
      <c r="K10063" s="9">
        <v>0.04</v>
      </c>
    </row>
    <row r="10064" spans="1:11" x14ac:dyDescent="0.35">
      <c r="A10064" s="10">
        <v>13667</v>
      </c>
      <c r="B10064" s="10" t="s">
        <v>5524</v>
      </c>
      <c r="C10064" s="10" t="s">
        <v>94</v>
      </c>
      <c r="D10064" s="11" t="s">
        <v>145</v>
      </c>
      <c r="E10064" s="10" t="s">
        <v>3</v>
      </c>
      <c r="F10064" s="10" t="s">
        <v>62</v>
      </c>
      <c r="G10064" s="10">
        <v>0</v>
      </c>
      <c r="H10064" s="10">
        <v>0.03</v>
      </c>
      <c r="I10064" s="10">
        <v>0</v>
      </c>
      <c r="J10064" s="10">
        <v>0.01</v>
      </c>
      <c r="K10064" s="10">
        <v>0.04</v>
      </c>
    </row>
    <row r="10065" spans="1:11" x14ac:dyDescent="0.35">
      <c r="A10065" s="9">
        <v>13668</v>
      </c>
      <c r="B10065" s="9" t="s">
        <v>5708</v>
      </c>
      <c r="C10065" s="9" t="s">
        <v>44</v>
      </c>
      <c r="D10065" s="9">
        <v>2010</v>
      </c>
      <c r="E10065" s="9" t="s">
        <v>11</v>
      </c>
      <c r="F10065" s="9" t="s">
        <v>5709</v>
      </c>
      <c r="G10065" s="9">
        <v>0</v>
      </c>
      <c r="H10065" s="9">
        <v>0</v>
      </c>
      <c r="I10065" s="9">
        <v>0.04</v>
      </c>
      <c r="J10065" s="9">
        <v>0</v>
      </c>
      <c r="K10065" s="9">
        <v>0.04</v>
      </c>
    </row>
    <row r="10066" spans="1:11" x14ac:dyDescent="0.35">
      <c r="A10066" s="10">
        <v>13669</v>
      </c>
      <c r="B10066" s="10" t="s">
        <v>6170</v>
      </c>
      <c r="C10066" s="10" t="s">
        <v>34</v>
      </c>
      <c r="D10066" s="10">
        <v>2000</v>
      </c>
      <c r="E10066" s="10" t="s">
        <v>6</v>
      </c>
      <c r="F10066" s="10" t="s">
        <v>111</v>
      </c>
      <c r="G10066" s="10">
        <v>0.02</v>
      </c>
      <c r="H10066" s="10">
        <v>0.02</v>
      </c>
      <c r="I10066" s="10">
        <v>0</v>
      </c>
      <c r="J10066" s="10">
        <v>0.01</v>
      </c>
      <c r="K10066" s="10">
        <v>0.04</v>
      </c>
    </row>
    <row r="10067" spans="1:11" x14ac:dyDescent="0.35">
      <c r="A10067" s="9">
        <v>13670</v>
      </c>
      <c r="B10067" s="9" t="s">
        <v>3295</v>
      </c>
      <c r="C10067" s="9" t="s">
        <v>69</v>
      </c>
      <c r="D10067" s="9">
        <v>2008</v>
      </c>
      <c r="E10067" s="9" t="s">
        <v>3</v>
      </c>
      <c r="F10067" s="9" t="s">
        <v>130</v>
      </c>
      <c r="G10067" s="9">
        <v>0</v>
      </c>
      <c r="H10067" s="9">
        <v>0.03</v>
      </c>
      <c r="I10067" s="9">
        <v>0</v>
      </c>
      <c r="J10067" s="9">
        <v>0.01</v>
      </c>
      <c r="K10067" s="9">
        <v>0.04</v>
      </c>
    </row>
    <row r="10068" spans="1:11" x14ac:dyDescent="0.35">
      <c r="A10068" s="10">
        <v>13671</v>
      </c>
      <c r="B10068" s="10" t="s">
        <v>6171</v>
      </c>
      <c r="C10068" s="10" t="s">
        <v>44</v>
      </c>
      <c r="D10068" s="10">
        <v>2005</v>
      </c>
      <c r="E10068" s="10" t="s">
        <v>5</v>
      </c>
      <c r="F10068" s="10" t="s">
        <v>57</v>
      </c>
      <c r="G10068" s="10">
        <v>0.04</v>
      </c>
      <c r="H10068" s="10">
        <v>0</v>
      </c>
      <c r="I10068" s="10">
        <v>0</v>
      </c>
      <c r="J10068" s="10">
        <v>0</v>
      </c>
      <c r="K10068" s="10">
        <v>0.04</v>
      </c>
    </row>
    <row r="10069" spans="1:11" x14ac:dyDescent="0.35">
      <c r="A10069" s="9">
        <v>13672</v>
      </c>
      <c r="B10069" s="9" t="s">
        <v>6172</v>
      </c>
      <c r="C10069" s="9" t="s">
        <v>34</v>
      </c>
      <c r="D10069" s="9">
        <v>2007</v>
      </c>
      <c r="E10069" s="9" t="s">
        <v>1</v>
      </c>
      <c r="F10069" s="9" t="s">
        <v>38</v>
      </c>
      <c r="G10069" s="9">
        <v>0</v>
      </c>
      <c r="H10069" s="9">
        <v>0</v>
      </c>
      <c r="I10069" s="9">
        <v>0.04</v>
      </c>
      <c r="J10069" s="9">
        <v>0</v>
      </c>
      <c r="K10069" s="9">
        <v>0.04</v>
      </c>
    </row>
    <row r="10070" spans="1:11" x14ac:dyDescent="0.35">
      <c r="A10070" s="10">
        <v>13673</v>
      </c>
      <c r="B10070" s="10" t="s">
        <v>305</v>
      </c>
      <c r="C10070" s="10" t="s">
        <v>94</v>
      </c>
      <c r="D10070" s="10">
        <v>2012</v>
      </c>
      <c r="E10070" s="10" t="s">
        <v>1</v>
      </c>
      <c r="F10070" s="10" t="s">
        <v>52</v>
      </c>
      <c r="G10070" s="10">
        <v>0.04</v>
      </c>
      <c r="H10070" s="10">
        <v>0</v>
      </c>
      <c r="I10070" s="10">
        <v>0</v>
      </c>
      <c r="J10070" s="10">
        <v>0</v>
      </c>
      <c r="K10070" s="10">
        <v>0.04</v>
      </c>
    </row>
    <row r="10071" spans="1:11" x14ac:dyDescent="0.35">
      <c r="A10071" s="9">
        <v>13674</v>
      </c>
      <c r="B10071" s="9" t="s">
        <v>6173</v>
      </c>
      <c r="C10071" s="9" t="s">
        <v>72</v>
      </c>
      <c r="D10071" s="12" t="s">
        <v>145</v>
      </c>
      <c r="E10071" s="9" t="s">
        <v>11</v>
      </c>
      <c r="F10071" s="9" t="s">
        <v>145</v>
      </c>
      <c r="G10071" s="9">
        <v>0</v>
      </c>
      <c r="H10071" s="9">
        <v>0</v>
      </c>
      <c r="I10071" s="9">
        <v>0.04</v>
      </c>
      <c r="J10071" s="9">
        <v>0</v>
      </c>
      <c r="K10071" s="9">
        <v>0.04</v>
      </c>
    </row>
    <row r="10072" spans="1:11" x14ac:dyDescent="0.35">
      <c r="A10072" s="10">
        <v>13675</v>
      </c>
      <c r="B10072" s="10" t="s">
        <v>6174</v>
      </c>
      <c r="C10072" s="10" t="s">
        <v>47</v>
      </c>
      <c r="D10072" s="10">
        <v>1996</v>
      </c>
      <c r="E10072" s="10" t="s">
        <v>4</v>
      </c>
      <c r="F10072" s="10" t="s">
        <v>150</v>
      </c>
      <c r="G10072" s="10">
        <v>0</v>
      </c>
      <c r="H10072" s="10">
        <v>0</v>
      </c>
      <c r="I10072" s="10">
        <v>0.04</v>
      </c>
      <c r="J10072" s="10">
        <v>0</v>
      </c>
      <c r="K10072" s="10">
        <v>0.04</v>
      </c>
    </row>
    <row r="10073" spans="1:11" x14ac:dyDescent="0.35">
      <c r="A10073" s="9">
        <v>13676</v>
      </c>
      <c r="B10073" s="9" t="s">
        <v>129</v>
      </c>
      <c r="C10073" s="9" t="s">
        <v>49</v>
      </c>
      <c r="D10073" s="9">
        <v>2008</v>
      </c>
      <c r="E10073" s="9" t="s">
        <v>3</v>
      </c>
      <c r="F10073" s="9" t="s">
        <v>130</v>
      </c>
      <c r="G10073" s="9">
        <v>0.03</v>
      </c>
      <c r="H10073" s="9">
        <v>0.01</v>
      </c>
      <c r="I10073" s="9">
        <v>0</v>
      </c>
      <c r="J10073" s="9">
        <v>0</v>
      </c>
      <c r="K10073" s="9">
        <v>0.04</v>
      </c>
    </row>
    <row r="10074" spans="1:11" x14ac:dyDescent="0.35">
      <c r="A10074" s="10">
        <v>13677</v>
      </c>
      <c r="B10074" s="10" t="s">
        <v>6175</v>
      </c>
      <c r="C10074" s="10" t="s">
        <v>42</v>
      </c>
      <c r="D10074" s="11" t="s">
        <v>145</v>
      </c>
      <c r="E10074" s="10" t="s">
        <v>5</v>
      </c>
      <c r="F10074" s="10" t="s">
        <v>3144</v>
      </c>
      <c r="G10074" s="10">
        <v>0.01</v>
      </c>
      <c r="H10074" s="10">
        <v>0.03</v>
      </c>
      <c r="I10074" s="10">
        <v>0</v>
      </c>
      <c r="J10074" s="10">
        <v>0</v>
      </c>
      <c r="K10074" s="10">
        <v>0.04</v>
      </c>
    </row>
    <row r="10075" spans="1:11" x14ac:dyDescent="0.35">
      <c r="A10075" s="9">
        <v>13678</v>
      </c>
      <c r="B10075" s="9" t="s">
        <v>6176</v>
      </c>
      <c r="C10075" s="9" t="s">
        <v>102</v>
      </c>
      <c r="D10075" s="9">
        <v>2015</v>
      </c>
      <c r="E10075" s="9" t="s">
        <v>10</v>
      </c>
      <c r="F10075" s="9" t="s">
        <v>1024</v>
      </c>
      <c r="G10075" s="9">
        <v>0.01</v>
      </c>
      <c r="H10075" s="9">
        <v>0</v>
      </c>
      <c r="I10075" s="9">
        <v>0.02</v>
      </c>
      <c r="J10075" s="9">
        <v>0</v>
      </c>
      <c r="K10075" s="9">
        <v>0.04</v>
      </c>
    </row>
    <row r="10076" spans="1:11" x14ac:dyDescent="0.35">
      <c r="A10076" s="10">
        <v>13679</v>
      </c>
      <c r="B10076" s="10" t="s">
        <v>6177</v>
      </c>
      <c r="C10076" s="10" t="s">
        <v>94</v>
      </c>
      <c r="D10076" s="10">
        <v>2005</v>
      </c>
      <c r="E10076" s="10" t="s">
        <v>12</v>
      </c>
      <c r="F10076" s="10" t="s">
        <v>78</v>
      </c>
      <c r="G10076" s="10">
        <v>0</v>
      </c>
      <c r="H10076" s="10">
        <v>0.04</v>
      </c>
      <c r="I10076" s="10">
        <v>0</v>
      </c>
      <c r="J10076" s="10">
        <v>0</v>
      </c>
      <c r="K10076" s="10">
        <v>0.04</v>
      </c>
    </row>
    <row r="10077" spans="1:11" x14ac:dyDescent="0.35">
      <c r="A10077" s="9">
        <v>13680</v>
      </c>
      <c r="B10077" s="9" t="s">
        <v>6178</v>
      </c>
      <c r="C10077" s="9" t="s">
        <v>49</v>
      </c>
      <c r="D10077" s="9">
        <v>2006</v>
      </c>
      <c r="E10077" s="9" t="s">
        <v>9</v>
      </c>
      <c r="F10077" s="9" t="s">
        <v>2314</v>
      </c>
      <c r="G10077" s="9">
        <v>0.04</v>
      </c>
      <c r="H10077" s="9">
        <v>0</v>
      </c>
      <c r="I10077" s="9">
        <v>0</v>
      </c>
      <c r="J10077" s="9">
        <v>0</v>
      </c>
      <c r="K10077" s="9">
        <v>0.04</v>
      </c>
    </row>
    <row r="10078" spans="1:11" x14ac:dyDescent="0.35">
      <c r="A10078" s="10">
        <v>13681</v>
      </c>
      <c r="B10078" s="10" t="s">
        <v>6179</v>
      </c>
      <c r="C10078" s="10" t="s">
        <v>49</v>
      </c>
      <c r="D10078" s="10">
        <v>2008</v>
      </c>
      <c r="E10078" s="10" t="s">
        <v>8</v>
      </c>
      <c r="F10078" s="10" t="s">
        <v>38</v>
      </c>
      <c r="G10078" s="10">
        <v>0</v>
      </c>
      <c r="H10078" s="10">
        <v>0</v>
      </c>
      <c r="I10078" s="10">
        <v>0.04</v>
      </c>
      <c r="J10078" s="10">
        <v>0</v>
      </c>
      <c r="K10078" s="10">
        <v>0.04</v>
      </c>
    </row>
    <row r="10079" spans="1:11" x14ac:dyDescent="0.35">
      <c r="A10079" s="9">
        <v>13682</v>
      </c>
      <c r="B10079" s="9" t="s">
        <v>6180</v>
      </c>
      <c r="C10079" s="9" t="s">
        <v>44</v>
      </c>
      <c r="D10079" s="9">
        <v>2010</v>
      </c>
      <c r="E10079" s="9" t="s">
        <v>11</v>
      </c>
      <c r="F10079" s="9" t="s">
        <v>73</v>
      </c>
      <c r="G10079" s="9">
        <v>0</v>
      </c>
      <c r="H10079" s="9">
        <v>0</v>
      </c>
      <c r="I10079" s="9">
        <v>0.04</v>
      </c>
      <c r="J10079" s="9">
        <v>0</v>
      </c>
      <c r="K10079" s="9">
        <v>0.04</v>
      </c>
    </row>
    <row r="10080" spans="1:11" x14ac:dyDescent="0.35">
      <c r="A10080" s="10">
        <v>13683</v>
      </c>
      <c r="B10080" s="10" t="s">
        <v>1604</v>
      </c>
      <c r="C10080" s="10" t="s">
        <v>70</v>
      </c>
      <c r="D10080" s="10">
        <v>2011</v>
      </c>
      <c r="E10080" s="10" t="s">
        <v>11</v>
      </c>
      <c r="F10080" s="10" t="s">
        <v>461</v>
      </c>
      <c r="G10080" s="10">
        <v>0.01</v>
      </c>
      <c r="H10080" s="10">
        <v>0.03</v>
      </c>
      <c r="I10080" s="10">
        <v>0</v>
      </c>
      <c r="J10080" s="10">
        <v>0</v>
      </c>
      <c r="K10080" s="10">
        <v>0.04</v>
      </c>
    </row>
    <row r="10081" spans="1:11" x14ac:dyDescent="0.35">
      <c r="A10081" s="9">
        <v>13684</v>
      </c>
      <c r="B10081" s="9" t="s">
        <v>6181</v>
      </c>
      <c r="C10081" s="9" t="s">
        <v>94</v>
      </c>
      <c r="D10081" s="9">
        <v>2009</v>
      </c>
      <c r="E10081" s="9" t="s">
        <v>6</v>
      </c>
      <c r="F10081" s="9" t="s">
        <v>46</v>
      </c>
      <c r="G10081" s="9">
        <v>0</v>
      </c>
      <c r="H10081" s="9">
        <v>0.04</v>
      </c>
      <c r="I10081" s="9">
        <v>0</v>
      </c>
      <c r="J10081" s="9">
        <v>0.01</v>
      </c>
      <c r="K10081" s="9">
        <v>0.04</v>
      </c>
    </row>
    <row r="10082" spans="1:11" x14ac:dyDescent="0.35">
      <c r="A10082" s="10">
        <v>13685</v>
      </c>
      <c r="B10082" s="10" t="s">
        <v>6182</v>
      </c>
      <c r="C10082" s="10" t="s">
        <v>88</v>
      </c>
      <c r="D10082" s="10">
        <v>2012</v>
      </c>
      <c r="E10082" s="10" t="s">
        <v>6</v>
      </c>
      <c r="F10082" s="10" t="s">
        <v>50</v>
      </c>
      <c r="G10082" s="10">
        <v>0.04</v>
      </c>
      <c r="H10082" s="10">
        <v>0</v>
      </c>
      <c r="I10082" s="10">
        <v>0</v>
      </c>
      <c r="J10082" s="10">
        <v>0</v>
      </c>
      <c r="K10082" s="10">
        <v>0.04</v>
      </c>
    </row>
    <row r="10083" spans="1:11" x14ac:dyDescent="0.35">
      <c r="A10083" s="9">
        <v>13686</v>
      </c>
      <c r="B10083" s="9" t="s">
        <v>4149</v>
      </c>
      <c r="C10083" s="9" t="s">
        <v>34</v>
      </c>
      <c r="D10083" s="9">
        <v>2005</v>
      </c>
      <c r="E10083" s="9" t="s">
        <v>1</v>
      </c>
      <c r="F10083" s="9" t="s">
        <v>4150</v>
      </c>
      <c r="G10083" s="9">
        <v>0.02</v>
      </c>
      <c r="H10083" s="9">
        <v>0.02</v>
      </c>
      <c r="I10083" s="9">
        <v>0</v>
      </c>
      <c r="J10083" s="9">
        <v>0.01</v>
      </c>
      <c r="K10083" s="9">
        <v>0.04</v>
      </c>
    </row>
    <row r="10084" spans="1:11" x14ac:dyDescent="0.35">
      <c r="A10084" s="10">
        <v>13687</v>
      </c>
      <c r="B10084" s="10" t="s">
        <v>6183</v>
      </c>
      <c r="C10084" s="10" t="s">
        <v>44</v>
      </c>
      <c r="D10084" s="10">
        <v>2011</v>
      </c>
      <c r="E10084" s="10" t="s">
        <v>11</v>
      </c>
      <c r="F10084" s="10" t="s">
        <v>3743</v>
      </c>
      <c r="G10084" s="10">
        <v>0</v>
      </c>
      <c r="H10084" s="10">
        <v>0</v>
      </c>
      <c r="I10084" s="10">
        <v>0.04</v>
      </c>
      <c r="J10084" s="10">
        <v>0</v>
      </c>
      <c r="K10084" s="10">
        <v>0.04</v>
      </c>
    </row>
    <row r="10085" spans="1:11" x14ac:dyDescent="0.35">
      <c r="A10085" s="9">
        <v>13688</v>
      </c>
      <c r="B10085" s="9" t="s">
        <v>1446</v>
      </c>
      <c r="C10085" s="9" t="s">
        <v>94</v>
      </c>
      <c r="D10085" s="9">
        <v>2013</v>
      </c>
      <c r="E10085" s="9" t="s">
        <v>7</v>
      </c>
      <c r="F10085" s="9" t="s">
        <v>91</v>
      </c>
      <c r="G10085" s="9">
        <v>0</v>
      </c>
      <c r="H10085" s="9">
        <v>0.03</v>
      </c>
      <c r="I10085" s="9">
        <v>0</v>
      </c>
      <c r="J10085" s="9">
        <v>0.01</v>
      </c>
      <c r="K10085" s="9">
        <v>0.04</v>
      </c>
    </row>
    <row r="10086" spans="1:11" x14ac:dyDescent="0.35">
      <c r="A10086" s="10">
        <v>13689</v>
      </c>
      <c r="B10086" s="10" t="s">
        <v>6184</v>
      </c>
      <c r="C10086" s="10" t="s">
        <v>49</v>
      </c>
      <c r="D10086" s="10">
        <v>2010</v>
      </c>
      <c r="E10086" s="10" t="s">
        <v>8</v>
      </c>
      <c r="F10086" s="10" t="s">
        <v>67</v>
      </c>
      <c r="G10086" s="10">
        <v>0.04</v>
      </c>
      <c r="H10086" s="10">
        <v>0</v>
      </c>
      <c r="I10086" s="10">
        <v>0</v>
      </c>
      <c r="J10086" s="10">
        <v>0</v>
      </c>
      <c r="K10086" s="10">
        <v>0.04</v>
      </c>
    </row>
    <row r="10087" spans="1:11" x14ac:dyDescent="0.35">
      <c r="A10087" s="9">
        <v>13690</v>
      </c>
      <c r="B10087" s="9" t="s">
        <v>4846</v>
      </c>
      <c r="C10087" s="9" t="s">
        <v>44</v>
      </c>
      <c r="D10087" s="9">
        <v>2007</v>
      </c>
      <c r="E10087" s="9" t="s">
        <v>3</v>
      </c>
      <c r="F10087" s="9" t="s">
        <v>751</v>
      </c>
      <c r="G10087" s="9">
        <v>0.03</v>
      </c>
      <c r="H10087" s="9">
        <v>0</v>
      </c>
      <c r="I10087" s="9">
        <v>0</v>
      </c>
      <c r="J10087" s="9">
        <v>0</v>
      </c>
      <c r="K10087" s="9">
        <v>0.04</v>
      </c>
    </row>
    <row r="10088" spans="1:11" x14ac:dyDescent="0.35">
      <c r="A10088" s="10">
        <v>13691</v>
      </c>
      <c r="B10088" s="10" t="s">
        <v>3986</v>
      </c>
      <c r="C10088" s="10" t="s">
        <v>39</v>
      </c>
      <c r="D10088" s="10">
        <v>2004</v>
      </c>
      <c r="E10088" s="10" t="s">
        <v>8</v>
      </c>
      <c r="F10088" s="10" t="s">
        <v>589</v>
      </c>
      <c r="G10088" s="10">
        <v>0.03</v>
      </c>
      <c r="H10088" s="10">
        <v>0.01</v>
      </c>
      <c r="I10088" s="10">
        <v>0</v>
      </c>
      <c r="J10088" s="10">
        <v>0</v>
      </c>
      <c r="K10088" s="10">
        <v>0.04</v>
      </c>
    </row>
    <row r="10089" spans="1:11" x14ac:dyDescent="0.35">
      <c r="A10089" s="9">
        <v>13692</v>
      </c>
      <c r="B10089" s="9" t="s">
        <v>6185</v>
      </c>
      <c r="C10089" s="9" t="s">
        <v>34</v>
      </c>
      <c r="D10089" s="9">
        <v>2008</v>
      </c>
      <c r="E10089" s="9" t="s">
        <v>11</v>
      </c>
      <c r="F10089" s="9" t="s">
        <v>6186</v>
      </c>
      <c r="G10089" s="9">
        <v>0</v>
      </c>
      <c r="H10089" s="9">
        <v>0</v>
      </c>
      <c r="I10089" s="9">
        <v>0.04</v>
      </c>
      <c r="J10089" s="9">
        <v>0</v>
      </c>
      <c r="K10089" s="9">
        <v>0.04</v>
      </c>
    </row>
    <row r="10090" spans="1:11" x14ac:dyDescent="0.35">
      <c r="A10090" s="10">
        <v>13693</v>
      </c>
      <c r="B10090" s="10" t="s">
        <v>6187</v>
      </c>
      <c r="C10090" s="10" t="s">
        <v>49</v>
      </c>
      <c r="D10090" s="10">
        <v>2010</v>
      </c>
      <c r="E10090" s="10" t="s">
        <v>4</v>
      </c>
      <c r="F10090" s="10" t="s">
        <v>75</v>
      </c>
      <c r="G10090" s="10">
        <v>0</v>
      </c>
      <c r="H10090" s="10">
        <v>0</v>
      </c>
      <c r="I10090" s="10">
        <v>0.04</v>
      </c>
      <c r="J10090" s="10">
        <v>0</v>
      </c>
      <c r="K10090" s="10">
        <v>0.04</v>
      </c>
    </row>
    <row r="10091" spans="1:11" x14ac:dyDescent="0.35">
      <c r="A10091" s="9">
        <v>13694</v>
      </c>
      <c r="B10091" s="9" t="s">
        <v>6188</v>
      </c>
      <c r="C10091" s="9" t="s">
        <v>94</v>
      </c>
      <c r="D10091" s="9">
        <v>2003</v>
      </c>
      <c r="E10091" s="9" t="s">
        <v>12</v>
      </c>
      <c r="F10091" s="9" t="s">
        <v>40</v>
      </c>
      <c r="G10091" s="9">
        <v>0.01</v>
      </c>
      <c r="H10091" s="9">
        <v>0.02</v>
      </c>
      <c r="I10091" s="9">
        <v>0</v>
      </c>
      <c r="J10091" s="9">
        <v>0.01</v>
      </c>
      <c r="K10091" s="9">
        <v>0.04</v>
      </c>
    </row>
    <row r="10092" spans="1:11" x14ac:dyDescent="0.35">
      <c r="A10092" s="10">
        <v>13695</v>
      </c>
      <c r="B10092" s="10" t="s">
        <v>6189</v>
      </c>
      <c r="C10092" s="10" t="s">
        <v>70</v>
      </c>
      <c r="D10092" s="10">
        <v>2012</v>
      </c>
      <c r="E10092" s="10" t="s">
        <v>10</v>
      </c>
      <c r="F10092" s="10" t="s">
        <v>6190</v>
      </c>
      <c r="G10092" s="10">
        <v>0.04</v>
      </c>
      <c r="H10092" s="10">
        <v>0</v>
      </c>
      <c r="I10092" s="10">
        <v>0</v>
      </c>
      <c r="J10092" s="10">
        <v>0</v>
      </c>
      <c r="K10092" s="10">
        <v>0.04</v>
      </c>
    </row>
    <row r="10093" spans="1:11" x14ac:dyDescent="0.35">
      <c r="A10093" s="9">
        <v>13696</v>
      </c>
      <c r="B10093" s="9" t="s">
        <v>6191</v>
      </c>
      <c r="C10093" s="9" t="s">
        <v>34</v>
      </c>
      <c r="D10093" s="9">
        <v>2001</v>
      </c>
      <c r="E10093" s="9" t="s">
        <v>7</v>
      </c>
      <c r="F10093" s="9" t="s">
        <v>100</v>
      </c>
      <c r="G10093" s="9">
        <v>0.02</v>
      </c>
      <c r="H10093" s="9">
        <v>0.02</v>
      </c>
      <c r="I10093" s="9">
        <v>0</v>
      </c>
      <c r="J10093" s="9">
        <v>0.01</v>
      </c>
      <c r="K10093" s="9">
        <v>0.04</v>
      </c>
    </row>
    <row r="10094" spans="1:11" x14ac:dyDescent="0.35">
      <c r="A10094" s="10">
        <v>13697</v>
      </c>
      <c r="B10094" s="10" t="s">
        <v>6192</v>
      </c>
      <c r="C10094" s="10" t="s">
        <v>72</v>
      </c>
      <c r="D10094" s="10">
        <v>1998</v>
      </c>
      <c r="E10094" s="10" t="s">
        <v>1</v>
      </c>
      <c r="F10094" s="10" t="s">
        <v>38</v>
      </c>
      <c r="G10094" s="10">
        <v>0</v>
      </c>
      <c r="H10094" s="10">
        <v>0</v>
      </c>
      <c r="I10094" s="10">
        <v>0.04</v>
      </c>
      <c r="J10094" s="10">
        <v>0</v>
      </c>
      <c r="K10094" s="10">
        <v>0.04</v>
      </c>
    </row>
    <row r="10095" spans="1:11" x14ac:dyDescent="0.35">
      <c r="A10095" s="9">
        <v>13698</v>
      </c>
      <c r="B10095" s="9" t="s">
        <v>6193</v>
      </c>
      <c r="C10095" s="9" t="s">
        <v>49</v>
      </c>
      <c r="D10095" s="9">
        <v>2007</v>
      </c>
      <c r="E10095" s="9" t="s">
        <v>1</v>
      </c>
      <c r="F10095" s="9" t="s">
        <v>2059</v>
      </c>
      <c r="G10095" s="9">
        <v>0</v>
      </c>
      <c r="H10095" s="9">
        <v>0</v>
      </c>
      <c r="I10095" s="9">
        <v>0.04</v>
      </c>
      <c r="J10095" s="9">
        <v>0</v>
      </c>
      <c r="K10095" s="9">
        <v>0.04</v>
      </c>
    </row>
    <row r="10096" spans="1:11" x14ac:dyDescent="0.35">
      <c r="A10096" s="10">
        <v>13699</v>
      </c>
      <c r="B10096" s="10" t="s">
        <v>2259</v>
      </c>
      <c r="C10096" s="10" t="s">
        <v>36</v>
      </c>
      <c r="D10096" s="10">
        <v>2004</v>
      </c>
      <c r="E10096" s="10" t="s">
        <v>9</v>
      </c>
      <c r="F10096" s="10" t="s">
        <v>61</v>
      </c>
      <c r="G10096" s="10">
        <v>0.03</v>
      </c>
      <c r="H10096" s="10">
        <v>0.01</v>
      </c>
      <c r="I10096" s="10">
        <v>0</v>
      </c>
      <c r="J10096" s="10">
        <v>0</v>
      </c>
      <c r="K10096" s="10">
        <v>0.04</v>
      </c>
    </row>
    <row r="10097" spans="1:11" x14ac:dyDescent="0.35">
      <c r="A10097" s="9">
        <v>13700</v>
      </c>
      <c r="B10097" s="9" t="s">
        <v>6194</v>
      </c>
      <c r="C10097" s="9" t="s">
        <v>44</v>
      </c>
      <c r="D10097" s="9">
        <v>2011</v>
      </c>
      <c r="E10097" s="9" t="s">
        <v>11</v>
      </c>
      <c r="F10097" s="9" t="s">
        <v>1882</v>
      </c>
      <c r="G10097" s="9">
        <v>0</v>
      </c>
      <c r="H10097" s="9">
        <v>0</v>
      </c>
      <c r="I10097" s="9">
        <v>0.04</v>
      </c>
      <c r="J10097" s="9">
        <v>0</v>
      </c>
      <c r="K10097" s="9">
        <v>0.04</v>
      </c>
    </row>
    <row r="10098" spans="1:11" x14ac:dyDescent="0.35">
      <c r="A10098" s="10">
        <v>13701</v>
      </c>
      <c r="B10098" s="10" t="s">
        <v>6195</v>
      </c>
      <c r="C10098" s="10" t="s">
        <v>44</v>
      </c>
      <c r="D10098" s="10">
        <v>2006</v>
      </c>
      <c r="E10098" s="10" t="s">
        <v>6</v>
      </c>
      <c r="F10098" s="10" t="s">
        <v>111</v>
      </c>
      <c r="G10098" s="10">
        <v>0.03</v>
      </c>
      <c r="H10098" s="10">
        <v>0</v>
      </c>
      <c r="I10098" s="10">
        <v>0</v>
      </c>
      <c r="J10098" s="10">
        <v>0</v>
      </c>
      <c r="K10098" s="10">
        <v>0.04</v>
      </c>
    </row>
    <row r="10099" spans="1:11" x14ac:dyDescent="0.35">
      <c r="A10099" s="9">
        <v>13702</v>
      </c>
      <c r="B10099" s="9" t="s">
        <v>6196</v>
      </c>
      <c r="C10099" s="9" t="s">
        <v>49</v>
      </c>
      <c r="D10099" s="9">
        <v>2009</v>
      </c>
      <c r="E10099" s="9" t="s">
        <v>5</v>
      </c>
      <c r="F10099" s="9" t="s">
        <v>75</v>
      </c>
      <c r="G10099" s="9">
        <v>0</v>
      </c>
      <c r="H10099" s="9">
        <v>0</v>
      </c>
      <c r="I10099" s="9">
        <v>0.04</v>
      </c>
      <c r="J10099" s="9">
        <v>0</v>
      </c>
      <c r="K10099" s="9">
        <v>0.04</v>
      </c>
    </row>
    <row r="10100" spans="1:11" x14ac:dyDescent="0.35">
      <c r="A10100" s="10">
        <v>13703</v>
      </c>
      <c r="B10100" s="10" t="s">
        <v>1616</v>
      </c>
      <c r="C10100" s="10" t="s">
        <v>39</v>
      </c>
      <c r="D10100" s="10">
        <v>2005</v>
      </c>
      <c r="E10100" s="10" t="s">
        <v>10</v>
      </c>
      <c r="F10100" s="10" t="s">
        <v>91</v>
      </c>
      <c r="G10100" s="10">
        <v>0.03</v>
      </c>
      <c r="H10100" s="10">
        <v>0.01</v>
      </c>
      <c r="I10100" s="10">
        <v>0</v>
      </c>
      <c r="J10100" s="10">
        <v>0</v>
      </c>
      <c r="K10100" s="10">
        <v>0.04</v>
      </c>
    </row>
    <row r="10101" spans="1:11" x14ac:dyDescent="0.35">
      <c r="A10101" s="9">
        <v>13704</v>
      </c>
      <c r="B10101" s="9" t="s">
        <v>1661</v>
      </c>
      <c r="C10101" s="9" t="s">
        <v>102</v>
      </c>
      <c r="D10101" s="9">
        <v>2016</v>
      </c>
      <c r="E10101" s="9" t="s">
        <v>12</v>
      </c>
      <c r="F10101" s="9" t="s">
        <v>52</v>
      </c>
      <c r="G10101" s="9">
        <v>0.01</v>
      </c>
      <c r="H10101" s="9">
        <v>0.02</v>
      </c>
      <c r="I10101" s="9">
        <v>0</v>
      </c>
      <c r="J10101" s="9">
        <v>0.01</v>
      </c>
      <c r="K10101" s="9">
        <v>0.04</v>
      </c>
    </row>
    <row r="10102" spans="1:11" x14ac:dyDescent="0.35">
      <c r="A10102" s="10">
        <v>13705</v>
      </c>
      <c r="B10102" s="10" t="s">
        <v>6197</v>
      </c>
      <c r="C10102" s="10" t="s">
        <v>94</v>
      </c>
      <c r="D10102" s="10">
        <v>2007</v>
      </c>
      <c r="E10102" s="10" t="s">
        <v>12</v>
      </c>
      <c r="F10102" s="10" t="s">
        <v>67</v>
      </c>
      <c r="G10102" s="10">
        <v>0.01</v>
      </c>
      <c r="H10102" s="10">
        <v>0.03</v>
      </c>
      <c r="I10102" s="10">
        <v>0</v>
      </c>
      <c r="J10102" s="10">
        <v>0.01</v>
      </c>
      <c r="K10102" s="10">
        <v>0.04</v>
      </c>
    </row>
    <row r="10103" spans="1:11" x14ac:dyDescent="0.35">
      <c r="A10103" s="9">
        <v>13706</v>
      </c>
      <c r="B10103" s="9" t="s">
        <v>6198</v>
      </c>
      <c r="C10103" s="9" t="s">
        <v>72</v>
      </c>
      <c r="D10103" s="9">
        <v>1995</v>
      </c>
      <c r="E10103" s="9" t="s">
        <v>7</v>
      </c>
      <c r="F10103" s="9" t="s">
        <v>394</v>
      </c>
      <c r="G10103" s="9">
        <v>0.02</v>
      </c>
      <c r="H10103" s="9">
        <v>0.02</v>
      </c>
      <c r="I10103" s="9">
        <v>0</v>
      </c>
      <c r="J10103" s="9">
        <v>0</v>
      </c>
      <c r="K10103" s="9">
        <v>0.04</v>
      </c>
    </row>
    <row r="10104" spans="1:11" x14ac:dyDescent="0.35">
      <c r="A10104" s="10">
        <v>13707</v>
      </c>
      <c r="B10104" s="10" t="s">
        <v>3018</v>
      </c>
      <c r="C10104" s="10" t="s">
        <v>44</v>
      </c>
      <c r="D10104" s="10">
        <v>2012</v>
      </c>
      <c r="E10104" s="10" t="s">
        <v>4</v>
      </c>
      <c r="F10104" s="10" t="s">
        <v>511</v>
      </c>
      <c r="G10104" s="10">
        <v>0</v>
      </c>
      <c r="H10104" s="10">
        <v>0</v>
      </c>
      <c r="I10104" s="10">
        <v>0.04</v>
      </c>
      <c r="J10104" s="10">
        <v>0</v>
      </c>
      <c r="K10104" s="10">
        <v>0.04</v>
      </c>
    </row>
    <row r="10105" spans="1:11" x14ac:dyDescent="0.35">
      <c r="A10105" s="9">
        <v>13708</v>
      </c>
      <c r="B10105" s="9" t="s">
        <v>6199</v>
      </c>
      <c r="C10105" s="9" t="s">
        <v>70</v>
      </c>
      <c r="D10105" s="9">
        <v>2007</v>
      </c>
      <c r="E10105" s="9" t="s">
        <v>5</v>
      </c>
      <c r="F10105" s="9" t="s">
        <v>887</v>
      </c>
      <c r="G10105" s="9">
        <v>0.04</v>
      </c>
      <c r="H10105" s="9">
        <v>0</v>
      </c>
      <c r="I10105" s="9">
        <v>0</v>
      </c>
      <c r="J10105" s="9">
        <v>0</v>
      </c>
      <c r="K10105" s="9">
        <v>0.04</v>
      </c>
    </row>
    <row r="10106" spans="1:11" x14ac:dyDescent="0.35">
      <c r="A10106" s="10">
        <v>13709</v>
      </c>
      <c r="B10106" s="10" t="s">
        <v>6200</v>
      </c>
      <c r="C10106" s="10" t="s">
        <v>72</v>
      </c>
      <c r="D10106" s="10">
        <v>1998</v>
      </c>
      <c r="E10106" s="10" t="s">
        <v>1</v>
      </c>
      <c r="F10106" s="10" t="s">
        <v>491</v>
      </c>
      <c r="G10106" s="10">
        <v>0.02</v>
      </c>
      <c r="H10106" s="10">
        <v>0.02</v>
      </c>
      <c r="I10106" s="10">
        <v>0</v>
      </c>
      <c r="J10106" s="10">
        <v>0</v>
      </c>
      <c r="K10106" s="10">
        <v>0.04</v>
      </c>
    </row>
    <row r="10107" spans="1:11" x14ac:dyDescent="0.35">
      <c r="A10107" s="9">
        <v>13710</v>
      </c>
      <c r="B10107" s="9" t="s">
        <v>1464</v>
      </c>
      <c r="C10107" s="9" t="s">
        <v>146</v>
      </c>
      <c r="D10107" s="9">
        <v>2000</v>
      </c>
      <c r="E10107" s="9" t="s">
        <v>1</v>
      </c>
      <c r="F10107" s="9" t="s">
        <v>38</v>
      </c>
      <c r="G10107" s="9">
        <v>0.04</v>
      </c>
      <c r="H10107" s="9">
        <v>0</v>
      </c>
      <c r="I10107" s="9">
        <v>0</v>
      </c>
      <c r="J10107" s="9">
        <v>0</v>
      </c>
      <c r="K10107" s="9">
        <v>0.04</v>
      </c>
    </row>
    <row r="10108" spans="1:11" x14ac:dyDescent="0.35">
      <c r="A10108" s="10">
        <v>13711</v>
      </c>
      <c r="B10108" s="10" t="s">
        <v>6201</v>
      </c>
      <c r="C10108" s="10" t="s">
        <v>94</v>
      </c>
      <c r="D10108" s="10">
        <v>2011</v>
      </c>
      <c r="E10108" s="10" t="s">
        <v>12</v>
      </c>
      <c r="F10108" s="10" t="s">
        <v>134</v>
      </c>
      <c r="G10108" s="10">
        <v>0</v>
      </c>
      <c r="H10108" s="10">
        <v>0.03</v>
      </c>
      <c r="I10108" s="10">
        <v>0</v>
      </c>
      <c r="J10108" s="10">
        <v>0.01</v>
      </c>
      <c r="K10108" s="10">
        <v>0.04</v>
      </c>
    </row>
    <row r="10109" spans="1:11" x14ac:dyDescent="0.35">
      <c r="A10109" s="9">
        <v>13712</v>
      </c>
      <c r="B10109" s="9" t="s">
        <v>6202</v>
      </c>
      <c r="C10109" s="9" t="s">
        <v>146</v>
      </c>
      <c r="D10109" s="9">
        <v>1998</v>
      </c>
      <c r="E10109" s="9" t="s">
        <v>1</v>
      </c>
      <c r="F10109" s="9" t="s">
        <v>38</v>
      </c>
      <c r="G10109" s="9">
        <v>0.04</v>
      </c>
      <c r="H10109" s="9">
        <v>0</v>
      </c>
      <c r="I10109" s="9">
        <v>0</v>
      </c>
      <c r="J10109" s="9">
        <v>0</v>
      </c>
      <c r="K10109" s="9">
        <v>0.04</v>
      </c>
    </row>
    <row r="10110" spans="1:11" x14ac:dyDescent="0.35">
      <c r="A10110" s="10">
        <v>13713</v>
      </c>
      <c r="B10110" s="10" t="s">
        <v>6203</v>
      </c>
      <c r="C10110" s="10" t="s">
        <v>69</v>
      </c>
      <c r="D10110" s="10">
        <v>2010</v>
      </c>
      <c r="E10110" s="10" t="s">
        <v>1</v>
      </c>
      <c r="F10110" s="10" t="s">
        <v>111</v>
      </c>
      <c r="G10110" s="10">
        <v>0</v>
      </c>
      <c r="H10110" s="10">
        <v>0</v>
      </c>
      <c r="I10110" s="10">
        <v>0.04</v>
      </c>
      <c r="J10110" s="10">
        <v>0</v>
      </c>
      <c r="K10110" s="10">
        <v>0.04</v>
      </c>
    </row>
    <row r="10111" spans="1:11" x14ac:dyDescent="0.35">
      <c r="A10111" s="9">
        <v>13714</v>
      </c>
      <c r="B10111" s="9" t="s">
        <v>6204</v>
      </c>
      <c r="C10111" s="9" t="s">
        <v>49</v>
      </c>
      <c r="D10111" s="9">
        <v>2010</v>
      </c>
      <c r="E10111" s="9" t="s">
        <v>9</v>
      </c>
      <c r="F10111" s="9" t="s">
        <v>75</v>
      </c>
      <c r="G10111" s="9">
        <v>0</v>
      </c>
      <c r="H10111" s="9">
        <v>0</v>
      </c>
      <c r="I10111" s="9">
        <v>0.04</v>
      </c>
      <c r="J10111" s="9">
        <v>0</v>
      </c>
      <c r="K10111" s="9">
        <v>0.04</v>
      </c>
    </row>
    <row r="10112" spans="1:11" x14ac:dyDescent="0.35">
      <c r="A10112" s="10">
        <v>13715</v>
      </c>
      <c r="B10112" s="10" t="s">
        <v>6205</v>
      </c>
      <c r="C10112" s="10" t="s">
        <v>44</v>
      </c>
      <c r="D10112" s="10">
        <v>2007</v>
      </c>
      <c r="E10112" s="10" t="s">
        <v>7</v>
      </c>
      <c r="F10112" s="10" t="s">
        <v>35</v>
      </c>
      <c r="G10112" s="10">
        <v>0.03</v>
      </c>
      <c r="H10112" s="10">
        <v>0</v>
      </c>
      <c r="I10112" s="10">
        <v>0</v>
      </c>
      <c r="J10112" s="10">
        <v>0</v>
      </c>
      <c r="K10112" s="10">
        <v>0.04</v>
      </c>
    </row>
    <row r="10113" spans="1:11" x14ac:dyDescent="0.35">
      <c r="A10113" s="9">
        <v>13716</v>
      </c>
      <c r="B10113" s="9" t="s">
        <v>5757</v>
      </c>
      <c r="C10113" s="9" t="s">
        <v>44</v>
      </c>
      <c r="D10113" s="9">
        <v>2006</v>
      </c>
      <c r="E10113" s="9" t="s">
        <v>3</v>
      </c>
      <c r="F10113" s="9" t="s">
        <v>46</v>
      </c>
      <c r="G10113" s="9">
        <v>0.03</v>
      </c>
      <c r="H10113" s="9">
        <v>0.01</v>
      </c>
      <c r="I10113" s="9">
        <v>0</v>
      </c>
      <c r="J10113" s="9">
        <v>0.01</v>
      </c>
      <c r="K10113" s="9">
        <v>0.04</v>
      </c>
    </row>
    <row r="10114" spans="1:11" x14ac:dyDescent="0.35">
      <c r="A10114" s="10">
        <v>13717</v>
      </c>
      <c r="B10114" s="10" t="s">
        <v>6206</v>
      </c>
      <c r="C10114" s="10" t="s">
        <v>80</v>
      </c>
      <c r="D10114" s="10">
        <v>1996</v>
      </c>
      <c r="E10114" s="10" t="s">
        <v>11</v>
      </c>
      <c r="F10114" s="10" t="s">
        <v>6207</v>
      </c>
      <c r="G10114" s="10">
        <v>0</v>
      </c>
      <c r="H10114" s="10">
        <v>0</v>
      </c>
      <c r="I10114" s="10">
        <v>0.04</v>
      </c>
      <c r="J10114" s="10">
        <v>0</v>
      </c>
      <c r="K10114" s="10">
        <v>0.04</v>
      </c>
    </row>
    <row r="10115" spans="1:11" x14ac:dyDescent="0.35">
      <c r="A10115" s="9">
        <v>13718</v>
      </c>
      <c r="B10115" s="9" t="s">
        <v>1329</v>
      </c>
      <c r="C10115" s="9" t="s">
        <v>80</v>
      </c>
      <c r="D10115" s="9">
        <v>1994</v>
      </c>
      <c r="E10115" s="9" t="s">
        <v>1</v>
      </c>
      <c r="F10115" s="9" t="s">
        <v>46</v>
      </c>
      <c r="G10115" s="9">
        <v>0</v>
      </c>
      <c r="H10115" s="9">
        <v>0</v>
      </c>
      <c r="I10115" s="9">
        <v>0.04</v>
      </c>
      <c r="J10115" s="9">
        <v>0</v>
      </c>
      <c r="K10115" s="9">
        <v>0.04</v>
      </c>
    </row>
    <row r="10116" spans="1:11" x14ac:dyDescent="0.35">
      <c r="A10116" s="10">
        <v>13719</v>
      </c>
      <c r="B10116" s="10" t="s">
        <v>6208</v>
      </c>
      <c r="C10116" s="10" t="s">
        <v>56</v>
      </c>
      <c r="D10116" s="10">
        <v>2012</v>
      </c>
      <c r="E10116" s="10" t="s">
        <v>9</v>
      </c>
      <c r="F10116" s="10" t="s">
        <v>38</v>
      </c>
      <c r="G10116" s="10">
        <v>0</v>
      </c>
      <c r="H10116" s="10">
        <v>0</v>
      </c>
      <c r="I10116" s="10">
        <v>0.04</v>
      </c>
      <c r="J10116" s="10">
        <v>0</v>
      </c>
      <c r="K10116" s="10">
        <v>0.04</v>
      </c>
    </row>
    <row r="10117" spans="1:11" x14ac:dyDescent="0.35">
      <c r="A10117" s="9">
        <v>13720</v>
      </c>
      <c r="B10117" s="9" t="s">
        <v>6209</v>
      </c>
      <c r="C10117" s="9" t="s">
        <v>34</v>
      </c>
      <c r="D10117" s="9">
        <v>2005</v>
      </c>
      <c r="E10117" s="9" t="s">
        <v>9</v>
      </c>
      <c r="F10117" s="9" t="s">
        <v>67</v>
      </c>
      <c r="G10117" s="9">
        <v>0.02</v>
      </c>
      <c r="H10117" s="9">
        <v>0.02</v>
      </c>
      <c r="I10117" s="9">
        <v>0</v>
      </c>
      <c r="J10117" s="9">
        <v>0.01</v>
      </c>
      <c r="K10117" s="9">
        <v>0.04</v>
      </c>
    </row>
    <row r="10118" spans="1:11" x14ac:dyDescent="0.35">
      <c r="A10118" s="10">
        <v>13721</v>
      </c>
      <c r="B10118" s="10" t="s">
        <v>910</v>
      </c>
      <c r="C10118" s="10" t="s">
        <v>49</v>
      </c>
      <c r="D10118" s="10">
        <v>2009</v>
      </c>
      <c r="E10118" s="10" t="s">
        <v>7</v>
      </c>
      <c r="F10118" s="10" t="s">
        <v>815</v>
      </c>
      <c r="G10118" s="10">
        <v>0.04</v>
      </c>
      <c r="H10118" s="10">
        <v>0</v>
      </c>
      <c r="I10118" s="10">
        <v>0</v>
      </c>
      <c r="J10118" s="10">
        <v>0</v>
      </c>
      <c r="K10118" s="10">
        <v>0.04</v>
      </c>
    </row>
    <row r="10119" spans="1:11" x14ac:dyDescent="0.35">
      <c r="A10119" s="9">
        <v>13722</v>
      </c>
      <c r="B10119" s="9" t="s">
        <v>6210</v>
      </c>
      <c r="C10119" s="9" t="s">
        <v>69</v>
      </c>
      <c r="D10119" s="9">
        <v>2011</v>
      </c>
      <c r="E10119" s="9" t="s">
        <v>1</v>
      </c>
      <c r="F10119" s="9" t="s">
        <v>633</v>
      </c>
      <c r="G10119" s="9">
        <v>0</v>
      </c>
      <c r="H10119" s="9">
        <v>0.03</v>
      </c>
      <c r="I10119" s="9">
        <v>0</v>
      </c>
      <c r="J10119" s="9">
        <v>0.01</v>
      </c>
      <c r="K10119" s="9">
        <v>0.04</v>
      </c>
    </row>
    <row r="10120" spans="1:11" x14ac:dyDescent="0.35">
      <c r="A10120" s="10">
        <v>13723</v>
      </c>
      <c r="B10120" s="10" t="s">
        <v>6211</v>
      </c>
      <c r="C10120" s="10" t="s">
        <v>44</v>
      </c>
      <c r="D10120" s="10">
        <v>2011</v>
      </c>
      <c r="E10120" s="10" t="s">
        <v>11</v>
      </c>
      <c r="F10120" s="10" t="s">
        <v>1882</v>
      </c>
      <c r="G10120" s="10">
        <v>0</v>
      </c>
      <c r="H10120" s="10">
        <v>0</v>
      </c>
      <c r="I10120" s="10">
        <v>0.04</v>
      </c>
      <c r="J10120" s="10">
        <v>0</v>
      </c>
      <c r="K10120" s="10">
        <v>0.04</v>
      </c>
    </row>
    <row r="10121" spans="1:11" x14ac:dyDescent="0.35">
      <c r="A10121" s="9">
        <v>13724</v>
      </c>
      <c r="B10121" s="9" t="s">
        <v>6212</v>
      </c>
      <c r="C10121" s="9" t="s">
        <v>47</v>
      </c>
      <c r="D10121" s="9">
        <v>1995</v>
      </c>
      <c r="E10121" s="9" t="s">
        <v>4</v>
      </c>
      <c r="F10121" s="9" t="s">
        <v>3482</v>
      </c>
      <c r="G10121" s="9">
        <v>0</v>
      </c>
      <c r="H10121" s="9">
        <v>0</v>
      </c>
      <c r="I10121" s="9">
        <v>0.04</v>
      </c>
      <c r="J10121" s="9">
        <v>0</v>
      </c>
      <c r="K10121" s="9">
        <v>0.04</v>
      </c>
    </row>
    <row r="10122" spans="1:11" x14ac:dyDescent="0.35">
      <c r="A10122" s="10">
        <v>13725</v>
      </c>
      <c r="B10122" s="10" t="s">
        <v>6213</v>
      </c>
      <c r="C10122" s="10" t="s">
        <v>39</v>
      </c>
      <c r="D10122" s="10">
        <v>2005</v>
      </c>
      <c r="E10122" s="10" t="s">
        <v>12</v>
      </c>
      <c r="F10122" s="10" t="s">
        <v>52</v>
      </c>
      <c r="G10122" s="10">
        <v>0.03</v>
      </c>
      <c r="H10122" s="10">
        <v>0.01</v>
      </c>
      <c r="I10122" s="10">
        <v>0</v>
      </c>
      <c r="J10122" s="10">
        <v>0</v>
      </c>
      <c r="K10122" s="10">
        <v>0.04</v>
      </c>
    </row>
    <row r="10123" spans="1:11" x14ac:dyDescent="0.35">
      <c r="A10123" s="9">
        <v>13726</v>
      </c>
      <c r="B10123" s="9" t="s">
        <v>6214</v>
      </c>
      <c r="C10123" s="9" t="s">
        <v>94</v>
      </c>
      <c r="D10123" s="9">
        <v>2011</v>
      </c>
      <c r="E10123" s="9" t="s">
        <v>3</v>
      </c>
      <c r="F10123" s="9" t="s">
        <v>5718</v>
      </c>
      <c r="G10123" s="9">
        <v>0</v>
      </c>
      <c r="H10123" s="9">
        <v>0.03</v>
      </c>
      <c r="I10123" s="9">
        <v>0</v>
      </c>
      <c r="J10123" s="9">
        <v>0.01</v>
      </c>
      <c r="K10123" s="9">
        <v>0.04</v>
      </c>
    </row>
    <row r="10124" spans="1:11" x14ac:dyDescent="0.35">
      <c r="A10124" s="10">
        <v>13727</v>
      </c>
      <c r="B10124" s="10" t="s">
        <v>6215</v>
      </c>
      <c r="C10124" s="10" t="s">
        <v>44</v>
      </c>
      <c r="D10124" s="10">
        <v>2012</v>
      </c>
      <c r="E10124" s="10" t="s">
        <v>9</v>
      </c>
      <c r="F10124" s="10" t="s">
        <v>1882</v>
      </c>
      <c r="G10124" s="10">
        <v>0</v>
      </c>
      <c r="H10124" s="10">
        <v>0</v>
      </c>
      <c r="I10124" s="10">
        <v>0.04</v>
      </c>
      <c r="J10124" s="10">
        <v>0</v>
      </c>
      <c r="K10124" s="10">
        <v>0.04</v>
      </c>
    </row>
    <row r="10125" spans="1:11" x14ac:dyDescent="0.35">
      <c r="A10125" s="9">
        <v>13728</v>
      </c>
      <c r="B10125" s="9" t="s">
        <v>415</v>
      </c>
      <c r="C10125" s="9" t="s">
        <v>149</v>
      </c>
      <c r="D10125" s="9">
        <v>2002</v>
      </c>
      <c r="E10125" s="9" t="s">
        <v>1</v>
      </c>
      <c r="F10125" s="9" t="s">
        <v>43</v>
      </c>
      <c r="G10125" s="9">
        <v>0.03</v>
      </c>
      <c r="H10125" s="9">
        <v>0.01</v>
      </c>
      <c r="I10125" s="9">
        <v>0</v>
      </c>
      <c r="J10125" s="9">
        <v>0</v>
      </c>
      <c r="K10125" s="9">
        <v>0.04</v>
      </c>
    </row>
    <row r="10126" spans="1:11" x14ac:dyDescent="0.35">
      <c r="A10126" s="10">
        <v>13729</v>
      </c>
      <c r="B10126" s="10" t="s">
        <v>5204</v>
      </c>
      <c r="C10126" s="10" t="s">
        <v>88</v>
      </c>
      <c r="D10126" s="10">
        <v>2011</v>
      </c>
      <c r="E10126" s="10" t="s">
        <v>4</v>
      </c>
      <c r="F10126" s="10" t="s">
        <v>1263</v>
      </c>
      <c r="G10126" s="10">
        <v>0</v>
      </c>
      <c r="H10126" s="10">
        <v>0</v>
      </c>
      <c r="I10126" s="10">
        <v>0.04</v>
      </c>
      <c r="J10126" s="10">
        <v>0</v>
      </c>
      <c r="K10126" s="10">
        <v>0.04</v>
      </c>
    </row>
    <row r="10127" spans="1:11" x14ac:dyDescent="0.35">
      <c r="A10127" s="9">
        <v>13730</v>
      </c>
      <c r="B10127" s="9" t="s">
        <v>6216</v>
      </c>
      <c r="C10127" s="9" t="s">
        <v>42</v>
      </c>
      <c r="D10127" s="9">
        <v>2010</v>
      </c>
      <c r="E10127" s="9" t="s">
        <v>3</v>
      </c>
      <c r="F10127" s="9" t="s">
        <v>86</v>
      </c>
      <c r="G10127" s="9">
        <v>0.04</v>
      </c>
      <c r="H10127" s="9">
        <v>0</v>
      </c>
      <c r="I10127" s="9">
        <v>0</v>
      </c>
      <c r="J10127" s="9">
        <v>0</v>
      </c>
      <c r="K10127" s="9">
        <v>0.04</v>
      </c>
    </row>
    <row r="10128" spans="1:11" x14ac:dyDescent="0.35">
      <c r="A10128" s="10">
        <v>13731</v>
      </c>
      <c r="B10128" s="10" t="s">
        <v>6217</v>
      </c>
      <c r="C10128" s="10" t="s">
        <v>70</v>
      </c>
      <c r="D10128" s="10">
        <v>2011</v>
      </c>
      <c r="E10128" s="10" t="s">
        <v>7</v>
      </c>
      <c r="F10128" s="10" t="s">
        <v>3637</v>
      </c>
      <c r="G10128" s="10">
        <v>0</v>
      </c>
      <c r="H10128" s="10">
        <v>0</v>
      </c>
      <c r="I10128" s="10">
        <v>0.04</v>
      </c>
      <c r="J10128" s="10">
        <v>0</v>
      </c>
      <c r="K10128" s="10">
        <v>0.04</v>
      </c>
    </row>
    <row r="10129" spans="1:11" x14ac:dyDescent="0.35">
      <c r="A10129" s="9">
        <v>13732</v>
      </c>
      <c r="B10129" s="9" t="s">
        <v>6218</v>
      </c>
      <c r="C10129" s="9" t="s">
        <v>49</v>
      </c>
      <c r="D10129" s="9">
        <v>2012</v>
      </c>
      <c r="E10129" s="9" t="s">
        <v>9</v>
      </c>
      <c r="F10129" s="9" t="s">
        <v>419</v>
      </c>
      <c r="G10129" s="9">
        <v>0</v>
      </c>
      <c r="H10129" s="9">
        <v>0.04</v>
      </c>
      <c r="I10129" s="9">
        <v>0</v>
      </c>
      <c r="J10129" s="9">
        <v>0</v>
      </c>
      <c r="K10129" s="9">
        <v>0.04</v>
      </c>
    </row>
    <row r="10130" spans="1:11" x14ac:dyDescent="0.35">
      <c r="A10130" s="10">
        <v>13733</v>
      </c>
      <c r="B10130" s="10" t="s">
        <v>6219</v>
      </c>
      <c r="C10130" s="10" t="s">
        <v>70</v>
      </c>
      <c r="D10130" s="10">
        <v>2012</v>
      </c>
      <c r="E10130" s="10" t="s">
        <v>1</v>
      </c>
      <c r="F10130" s="10" t="s">
        <v>52</v>
      </c>
      <c r="G10130" s="10">
        <v>0.04</v>
      </c>
      <c r="H10130" s="10">
        <v>0</v>
      </c>
      <c r="I10130" s="10">
        <v>0</v>
      </c>
      <c r="J10130" s="10">
        <v>0</v>
      </c>
      <c r="K10130" s="10">
        <v>0.04</v>
      </c>
    </row>
    <row r="10131" spans="1:11" x14ac:dyDescent="0.35">
      <c r="A10131" s="9">
        <v>13734</v>
      </c>
      <c r="B10131" s="9" t="s">
        <v>6220</v>
      </c>
      <c r="C10131" s="9" t="s">
        <v>94</v>
      </c>
      <c r="D10131" s="9">
        <v>2003</v>
      </c>
      <c r="E10131" s="9" t="s">
        <v>9</v>
      </c>
      <c r="F10131" s="9" t="s">
        <v>52</v>
      </c>
      <c r="G10131" s="9">
        <v>0</v>
      </c>
      <c r="H10131" s="9">
        <v>0.03</v>
      </c>
      <c r="I10131" s="9">
        <v>0</v>
      </c>
      <c r="J10131" s="9">
        <v>0.01</v>
      </c>
      <c r="K10131" s="9">
        <v>0.04</v>
      </c>
    </row>
    <row r="10132" spans="1:11" x14ac:dyDescent="0.35">
      <c r="A10132" s="10">
        <v>13735</v>
      </c>
      <c r="B10132" s="10" t="s">
        <v>1853</v>
      </c>
      <c r="C10132" s="10" t="s">
        <v>149</v>
      </c>
      <c r="D10132" s="11" t="s">
        <v>145</v>
      </c>
      <c r="E10132" s="10" t="s">
        <v>1</v>
      </c>
      <c r="F10132" s="10" t="s">
        <v>134</v>
      </c>
      <c r="G10132" s="10">
        <v>0.03</v>
      </c>
      <c r="H10132" s="10">
        <v>0.01</v>
      </c>
      <c r="I10132" s="10">
        <v>0</v>
      </c>
      <c r="J10132" s="10">
        <v>0</v>
      </c>
      <c r="K10132" s="10">
        <v>0.04</v>
      </c>
    </row>
    <row r="10133" spans="1:11" x14ac:dyDescent="0.35">
      <c r="A10133" s="9">
        <v>13736</v>
      </c>
      <c r="B10133" s="9" t="s">
        <v>6221</v>
      </c>
      <c r="C10133" s="9" t="s">
        <v>44</v>
      </c>
      <c r="D10133" s="9">
        <v>2009</v>
      </c>
      <c r="E10133" s="9" t="s">
        <v>9</v>
      </c>
      <c r="F10133" s="9" t="s">
        <v>38</v>
      </c>
      <c r="G10133" s="9">
        <v>0</v>
      </c>
      <c r="H10133" s="9">
        <v>0</v>
      </c>
      <c r="I10133" s="9">
        <v>0.04</v>
      </c>
      <c r="J10133" s="9">
        <v>0</v>
      </c>
      <c r="K10133" s="9">
        <v>0.04</v>
      </c>
    </row>
    <row r="10134" spans="1:11" x14ac:dyDescent="0.35">
      <c r="A10134" s="10">
        <v>13737</v>
      </c>
      <c r="B10134" s="10" t="s">
        <v>6222</v>
      </c>
      <c r="C10134" s="10" t="s">
        <v>47</v>
      </c>
      <c r="D10134" s="10">
        <v>1995</v>
      </c>
      <c r="E10134" s="10" t="s">
        <v>3</v>
      </c>
      <c r="F10134" s="10" t="s">
        <v>82</v>
      </c>
      <c r="G10134" s="10">
        <v>0</v>
      </c>
      <c r="H10134" s="10">
        <v>0</v>
      </c>
      <c r="I10134" s="10">
        <v>0.04</v>
      </c>
      <c r="J10134" s="10">
        <v>0</v>
      </c>
      <c r="K10134" s="10">
        <v>0.04</v>
      </c>
    </row>
    <row r="10135" spans="1:11" x14ac:dyDescent="0.35">
      <c r="A10135" s="9">
        <v>13738</v>
      </c>
      <c r="B10135" s="9" t="s">
        <v>6223</v>
      </c>
      <c r="C10135" s="9" t="s">
        <v>42</v>
      </c>
      <c r="D10135" s="9">
        <v>2010</v>
      </c>
      <c r="E10135" s="9" t="s">
        <v>1</v>
      </c>
      <c r="F10135" s="9" t="s">
        <v>134</v>
      </c>
      <c r="G10135" s="9">
        <v>0.03</v>
      </c>
      <c r="H10135" s="9">
        <v>0</v>
      </c>
      <c r="I10135" s="9">
        <v>0</v>
      </c>
      <c r="J10135" s="9">
        <v>0</v>
      </c>
      <c r="K10135" s="9">
        <v>0.04</v>
      </c>
    </row>
    <row r="10136" spans="1:11" x14ac:dyDescent="0.35">
      <c r="A10136" s="10">
        <v>13739</v>
      </c>
      <c r="B10136" s="10" t="s">
        <v>6224</v>
      </c>
      <c r="C10136" s="10" t="s">
        <v>42</v>
      </c>
      <c r="D10136" s="10">
        <v>2010</v>
      </c>
      <c r="E10136" s="10" t="s">
        <v>6</v>
      </c>
      <c r="F10136" s="10" t="s">
        <v>6225</v>
      </c>
      <c r="G10136" s="10">
        <v>0.04</v>
      </c>
      <c r="H10136" s="10">
        <v>0</v>
      </c>
      <c r="I10136" s="10">
        <v>0</v>
      </c>
      <c r="J10136" s="10">
        <v>0</v>
      </c>
      <c r="K10136" s="10">
        <v>0.04</v>
      </c>
    </row>
    <row r="10137" spans="1:11" x14ac:dyDescent="0.35">
      <c r="A10137" s="9">
        <v>13740</v>
      </c>
      <c r="B10137" s="9" t="s">
        <v>6226</v>
      </c>
      <c r="C10137" s="9" t="s">
        <v>146</v>
      </c>
      <c r="D10137" s="9">
        <v>1999</v>
      </c>
      <c r="E10137" s="9" t="s">
        <v>12</v>
      </c>
      <c r="F10137" s="9" t="s">
        <v>75</v>
      </c>
      <c r="G10137" s="9">
        <v>0</v>
      </c>
      <c r="H10137" s="9">
        <v>0</v>
      </c>
      <c r="I10137" s="9">
        <v>0.04</v>
      </c>
      <c r="J10137" s="9">
        <v>0</v>
      </c>
      <c r="K10137" s="9">
        <v>0.04</v>
      </c>
    </row>
    <row r="10138" spans="1:11" x14ac:dyDescent="0.35">
      <c r="A10138" s="10">
        <v>13741</v>
      </c>
      <c r="B10138" s="10" t="s">
        <v>6227</v>
      </c>
      <c r="C10138" s="10" t="s">
        <v>146</v>
      </c>
      <c r="D10138" s="10">
        <v>1999</v>
      </c>
      <c r="E10138" s="10" t="s">
        <v>3</v>
      </c>
      <c r="F10138" s="10" t="s">
        <v>50</v>
      </c>
      <c r="G10138" s="10">
        <v>0.03</v>
      </c>
      <c r="H10138" s="10">
        <v>0.01</v>
      </c>
      <c r="I10138" s="10">
        <v>0</v>
      </c>
      <c r="J10138" s="10">
        <v>0</v>
      </c>
      <c r="K10138" s="10">
        <v>0.04</v>
      </c>
    </row>
    <row r="10139" spans="1:11" x14ac:dyDescent="0.35">
      <c r="A10139" s="9">
        <v>13742</v>
      </c>
      <c r="B10139" s="9" t="s">
        <v>6228</v>
      </c>
      <c r="C10139" s="9" t="s">
        <v>146</v>
      </c>
      <c r="D10139" s="9">
        <v>1999</v>
      </c>
      <c r="E10139" s="9" t="s">
        <v>12</v>
      </c>
      <c r="F10139" s="9" t="s">
        <v>225</v>
      </c>
      <c r="G10139" s="9">
        <v>0.03</v>
      </c>
      <c r="H10139" s="9">
        <v>0.01</v>
      </c>
      <c r="I10139" s="9">
        <v>0</v>
      </c>
      <c r="J10139" s="9">
        <v>0</v>
      </c>
      <c r="K10139" s="9">
        <v>0.04</v>
      </c>
    </row>
    <row r="10140" spans="1:11" x14ac:dyDescent="0.35">
      <c r="A10140" s="10">
        <v>13743</v>
      </c>
      <c r="B10140" s="10" t="s">
        <v>6229</v>
      </c>
      <c r="C10140" s="10" t="s">
        <v>146</v>
      </c>
      <c r="D10140" s="10">
        <v>1999</v>
      </c>
      <c r="E10140" s="10" t="s">
        <v>3</v>
      </c>
      <c r="F10140" s="10" t="s">
        <v>127</v>
      </c>
      <c r="G10140" s="10">
        <v>0.03</v>
      </c>
      <c r="H10140" s="10">
        <v>0.01</v>
      </c>
      <c r="I10140" s="10">
        <v>0</v>
      </c>
      <c r="J10140" s="10">
        <v>0</v>
      </c>
      <c r="K10140" s="10">
        <v>0.04</v>
      </c>
    </row>
    <row r="10141" spans="1:11" x14ac:dyDescent="0.35">
      <c r="A10141" s="9">
        <v>13744</v>
      </c>
      <c r="B10141" s="9" t="s">
        <v>6230</v>
      </c>
      <c r="C10141" s="9" t="s">
        <v>146</v>
      </c>
      <c r="D10141" s="9">
        <v>2000</v>
      </c>
      <c r="E10141" s="9" t="s">
        <v>2</v>
      </c>
      <c r="F10141" s="9" t="s">
        <v>225</v>
      </c>
      <c r="G10141" s="9">
        <v>0.03</v>
      </c>
      <c r="H10141" s="9">
        <v>0.01</v>
      </c>
      <c r="I10141" s="9">
        <v>0</v>
      </c>
      <c r="J10141" s="9">
        <v>0</v>
      </c>
      <c r="K10141" s="9">
        <v>0.04</v>
      </c>
    </row>
    <row r="10142" spans="1:11" x14ac:dyDescent="0.35">
      <c r="A10142" s="10">
        <v>13745</v>
      </c>
      <c r="B10142" s="10" t="s">
        <v>6231</v>
      </c>
      <c r="C10142" s="10" t="s">
        <v>36</v>
      </c>
      <c r="D10142" s="10">
        <v>2003</v>
      </c>
      <c r="E10142" s="10" t="s">
        <v>2</v>
      </c>
      <c r="F10142" s="10" t="s">
        <v>118</v>
      </c>
      <c r="G10142" s="10">
        <v>0.03</v>
      </c>
      <c r="H10142" s="10">
        <v>0.01</v>
      </c>
      <c r="I10142" s="10">
        <v>0</v>
      </c>
      <c r="J10142" s="10">
        <v>0</v>
      </c>
      <c r="K10142" s="10">
        <v>0.04</v>
      </c>
    </row>
    <row r="10143" spans="1:11" x14ac:dyDescent="0.35">
      <c r="A10143" s="9">
        <v>13746</v>
      </c>
      <c r="B10143" s="9" t="s">
        <v>6232</v>
      </c>
      <c r="C10143" s="9" t="s">
        <v>146</v>
      </c>
      <c r="D10143" s="9">
        <v>1998</v>
      </c>
      <c r="E10143" s="9" t="s">
        <v>10</v>
      </c>
      <c r="F10143" s="9" t="s">
        <v>38</v>
      </c>
      <c r="G10143" s="9">
        <v>0.03</v>
      </c>
      <c r="H10143" s="9">
        <v>0.01</v>
      </c>
      <c r="I10143" s="9">
        <v>0</v>
      </c>
      <c r="J10143" s="9">
        <v>0</v>
      </c>
      <c r="K10143" s="9">
        <v>0.04</v>
      </c>
    </row>
    <row r="10144" spans="1:11" x14ac:dyDescent="0.35">
      <c r="A10144" s="10">
        <v>13747</v>
      </c>
      <c r="B10144" s="10" t="s">
        <v>6233</v>
      </c>
      <c r="C10144" s="10" t="s">
        <v>34</v>
      </c>
      <c r="D10144" s="10">
        <v>2003</v>
      </c>
      <c r="E10144" s="10" t="s">
        <v>9</v>
      </c>
      <c r="F10144" s="10" t="s">
        <v>48</v>
      </c>
      <c r="G10144" s="10">
        <v>0</v>
      </c>
      <c r="H10144" s="10">
        <v>0</v>
      </c>
      <c r="I10144" s="10">
        <v>0.04</v>
      </c>
      <c r="J10144" s="10">
        <v>0</v>
      </c>
      <c r="K10144" s="10">
        <v>0.04</v>
      </c>
    </row>
    <row r="10145" spans="1:11" x14ac:dyDescent="0.35">
      <c r="A10145" s="9">
        <v>13748</v>
      </c>
      <c r="B10145" s="9" t="s">
        <v>6234</v>
      </c>
      <c r="C10145" s="9" t="s">
        <v>44</v>
      </c>
      <c r="D10145" s="9">
        <v>2012</v>
      </c>
      <c r="E10145" s="9" t="s">
        <v>9</v>
      </c>
      <c r="F10145" s="9" t="s">
        <v>900</v>
      </c>
      <c r="G10145" s="9">
        <v>0</v>
      </c>
      <c r="H10145" s="9">
        <v>0</v>
      </c>
      <c r="I10145" s="9">
        <v>0.04</v>
      </c>
      <c r="J10145" s="9">
        <v>0</v>
      </c>
      <c r="K10145" s="9">
        <v>0.04</v>
      </c>
    </row>
    <row r="10146" spans="1:11" x14ac:dyDescent="0.35">
      <c r="A10146" s="10">
        <v>13749</v>
      </c>
      <c r="B10146" s="10" t="s">
        <v>5635</v>
      </c>
      <c r="C10146" s="10" t="s">
        <v>149</v>
      </c>
      <c r="D10146" s="10">
        <v>2002</v>
      </c>
      <c r="E10146" s="10" t="s">
        <v>2</v>
      </c>
      <c r="F10146" s="10" t="s">
        <v>67</v>
      </c>
      <c r="G10146" s="10">
        <v>0.03</v>
      </c>
      <c r="H10146" s="10">
        <v>0.01</v>
      </c>
      <c r="I10146" s="10">
        <v>0</v>
      </c>
      <c r="J10146" s="10">
        <v>0</v>
      </c>
      <c r="K10146" s="10">
        <v>0.04</v>
      </c>
    </row>
    <row r="10147" spans="1:11" x14ac:dyDescent="0.35">
      <c r="A10147" s="9">
        <v>13750</v>
      </c>
      <c r="B10147" s="9" t="s">
        <v>6235</v>
      </c>
      <c r="C10147" s="9" t="s">
        <v>44</v>
      </c>
      <c r="D10147" s="9">
        <v>2011</v>
      </c>
      <c r="E10147" s="9" t="s">
        <v>4</v>
      </c>
      <c r="F10147" s="9" t="s">
        <v>111</v>
      </c>
      <c r="G10147" s="9">
        <v>0</v>
      </c>
      <c r="H10147" s="9">
        <v>0</v>
      </c>
      <c r="I10147" s="9">
        <v>0.04</v>
      </c>
      <c r="J10147" s="9">
        <v>0</v>
      </c>
      <c r="K10147" s="9">
        <v>0.04</v>
      </c>
    </row>
    <row r="10148" spans="1:11" x14ac:dyDescent="0.35">
      <c r="A10148" s="10">
        <v>13751</v>
      </c>
      <c r="B10148" s="10" t="s">
        <v>6236</v>
      </c>
      <c r="C10148" s="10" t="s">
        <v>49</v>
      </c>
      <c r="D10148" s="10">
        <v>2007</v>
      </c>
      <c r="E10148" s="10" t="s">
        <v>5</v>
      </c>
      <c r="F10148" s="10" t="s">
        <v>59</v>
      </c>
      <c r="G10148" s="10">
        <v>0.01</v>
      </c>
      <c r="H10148" s="10">
        <v>0.02</v>
      </c>
      <c r="I10148" s="10">
        <v>0</v>
      </c>
      <c r="J10148" s="10">
        <v>0</v>
      </c>
      <c r="K10148" s="10">
        <v>0.04</v>
      </c>
    </row>
    <row r="10149" spans="1:11" x14ac:dyDescent="0.35">
      <c r="A10149" s="9">
        <v>13752</v>
      </c>
      <c r="B10149" s="9" t="s">
        <v>6237</v>
      </c>
      <c r="C10149" s="9" t="s">
        <v>39</v>
      </c>
      <c r="D10149" s="9">
        <v>2005</v>
      </c>
      <c r="E10149" s="9" t="s">
        <v>12</v>
      </c>
      <c r="F10149" s="9" t="s">
        <v>62</v>
      </c>
      <c r="G10149" s="9">
        <v>0.03</v>
      </c>
      <c r="H10149" s="9">
        <v>0.01</v>
      </c>
      <c r="I10149" s="9">
        <v>0</v>
      </c>
      <c r="J10149" s="9">
        <v>0</v>
      </c>
      <c r="K10149" s="9">
        <v>0.04</v>
      </c>
    </row>
    <row r="10150" spans="1:11" x14ac:dyDescent="0.35">
      <c r="A10150" s="10">
        <v>13753</v>
      </c>
      <c r="B10150" s="10" t="s">
        <v>6238</v>
      </c>
      <c r="C10150" s="10" t="s">
        <v>94</v>
      </c>
      <c r="D10150" s="10">
        <v>2012</v>
      </c>
      <c r="E10150" s="10" t="s">
        <v>9</v>
      </c>
      <c r="F10150" s="10" t="s">
        <v>91</v>
      </c>
      <c r="G10150" s="10">
        <v>0</v>
      </c>
      <c r="H10150" s="10">
        <v>0.03</v>
      </c>
      <c r="I10150" s="10">
        <v>0</v>
      </c>
      <c r="J10150" s="10">
        <v>0.01</v>
      </c>
      <c r="K10150" s="10">
        <v>0.04</v>
      </c>
    </row>
    <row r="10151" spans="1:11" x14ac:dyDescent="0.35">
      <c r="A10151" s="9">
        <v>13754</v>
      </c>
      <c r="B10151" s="9" t="s">
        <v>4788</v>
      </c>
      <c r="C10151" s="9" t="s">
        <v>44</v>
      </c>
      <c r="D10151" s="9">
        <v>2012</v>
      </c>
      <c r="E10151" s="9" t="s">
        <v>1</v>
      </c>
      <c r="F10151" s="9" t="s">
        <v>900</v>
      </c>
      <c r="G10151" s="9">
        <v>0</v>
      </c>
      <c r="H10151" s="9">
        <v>0</v>
      </c>
      <c r="I10151" s="9">
        <v>0.04</v>
      </c>
      <c r="J10151" s="9">
        <v>0</v>
      </c>
      <c r="K10151" s="9">
        <v>0.04</v>
      </c>
    </row>
    <row r="10152" spans="1:11" x14ac:dyDescent="0.35">
      <c r="A10152" s="10">
        <v>13755</v>
      </c>
      <c r="B10152" s="10" t="s">
        <v>1970</v>
      </c>
      <c r="C10152" s="10" t="s">
        <v>70</v>
      </c>
      <c r="D10152" s="10">
        <v>2007</v>
      </c>
      <c r="E10152" s="10" t="s">
        <v>9</v>
      </c>
      <c r="F10152" s="10" t="s">
        <v>111</v>
      </c>
      <c r="G10152" s="10">
        <v>0.03</v>
      </c>
      <c r="H10152" s="10">
        <v>0</v>
      </c>
      <c r="I10152" s="10">
        <v>0.01</v>
      </c>
      <c r="J10152" s="10">
        <v>0</v>
      </c>
      <c r="K10152" s="10">
        <v>0.04</v>
      </c>
    </row>
    <row r="10153" spans="1:11" x14ac:dyDescent="0.35">
      <c r="A10153" s="9">
        <v>13756</v>
      </c>
      <c r="B10153" s="9" t="s">
        <v>6239</v>
      </c>
      <c r="C10153" s="9" t="s">
        <v>49</v>
      </c>
      <c r="D10153" s="9">
        <v>2005</v>
      </c>
      <c r="E10153" s="9" t="s">
        <v>1</v>
      </c>
      <c r="F10153" s="9" t="s">
        <v>466</v>
      </c>
      <c r="G10153" s="9">
        <v>0.04</v>
      </c>
      <c r="H10153" s="9">
        <v>0</v>
      </c>
      <c r="I10153" s="9">
        <v>0</v>
      </c>
      <c r="J10153" s="9">
        <v>0</v>
      </c>
      <c r="K10153" s="9">
        <v>0.04</v>
      </c>
    </row>
    <row r="10154" spans="1:11" x14ac:dyDescent="0.35">
      <c r="A10154" s="10">
        <v>13757</v>
      </c>
      <c r="B10154" s="10" t="s">
        <v>6240</v>
      </c>
      <c r="C10154" s="10" t="s">
        <v>72</v>
      </c>
      <c r="D10154" s="10">
        <v>1998</v>
      </c>
      <c r="E10154" s="10" t="s">
        <v>7</v>
      </c>
      <c r="F10154" s="10" t="s">
        <v>75</v>
      </c>
      <c r="G10154" s="10">
        <v>0.02</v>
      </c>
      <c r="H10154" s="10">
        <v>0.02</v>
      </c>
      <c r="I10154" s="10">
        <v>0</v>
      </c>
      <c r="J10154" s="10">
        <v>0</v>
      </c>
      <c r="K10154" s="10">
        <v>0.04</v>
      </c>
    </row>
    <row r="10155" spans="1:11" x14ac:dyDescent="0.35">
      <c r="A10155" s="9">
        <v>13758</v>
      </c>
      <c r="B10155" s="9" t="s">
        <v>3807</v>
      </c>
      <c r="C10155" s="9" t="s">
        <v>49</v>
      </c>
      <c r="D10155" s="9">
        <v>2010</v>
      </c>
      <c r="E10155" s="9" t="s">
        <v>6</v>
      </c>
      <c r="F10155" s="9" t="s">
        <v>50</v>
      </c>
      <c r="G10155" s="9">
        <v>0.04</v>
      </c>
      <c r="H10155" s="9">
        <v>0</v>
      </c>
      <c r="I10155" s="9">
        <v>0</v>
      </c>
      <c r="J10155" s="9">
        <v>0</v>
      </c>
      <c r="K10155" s="9">
        <v>0.04</v>
      </c>
    </row>
    <row r="10156" spans="1:11" x14ac:dyDescent="0.35">
      <c r="A10156" s="10">
        <v>13759</v>
      </c>
      <c r="B10156" s="10" t="s">
        <v>5947</v>
      </c>
      <c r="C10156" s="10" t="s">
        <v>69</v>
      </c>
      <c r="D10156" s="10">
        <v>2012</v>
      </c>
      <c r="E10156" s="10" t="s">
        <v>3</v>
      </c>
      <c r="F10156" s="10" t="s">
        <v>134</v>
      </c>
      <c r="G10156" s="10">
        <v>0.04</v>
      </c>
      <c r="H10156" s="10">
        <v>0</v>
      </c>
      <c r="I10156" s="10">
        <v>0</v>
      </c>
      <c r="J10156" s="10">
        <v>0</v>
      </c>
      <c r="K10156" s="10">
        <v>0.04</v>
      </c>
    </row>
    <row r="10157" spans="1:11" x14ac:dyDescent="0.35">
      <c r="A10157" s="9">
        <v>13760</v>
      </c>
      <c r="B10157" s="9" t="s">
        <v>6241</v>
      </c>
      <c r="C10157" s="9" t="s">
        <v>44</v>
      </c>
      <c r="D10157" s="9">
        <v>2009</v>
      </c>
      <c r="E10157" s="9" t="s">
        <v>4</v>
      </c>
      <c r="F10157" s="9" t="s">
        <v>57</v>
      </c>
      <c r="G10157" s="9">
        <v>0</v>
      </c>
      <c r="H10157" s="9">
        <v>0</v>
      </c>
      <c r="I10157" s="9">
        <v>0.04</v>
      </c>
      <c r="J10157" s="9">
        <v>0</v>
      </c>
      <c r="K10157" s="9">
        <v>0.04</v>
      </c>
    </row>
    <row r="10158" spans="1:11" x14ac:dyDescent="0.35">
      <c r="A10158" s="10">
        <v>13761</v>
      </c>
      <c r="B10158" s="10" t="s">
        <v>6242</v>
      </c>
      <c r="C10158" s="10" t="s">
        <v>102</v>
      </c>
      <c r="D10158" s="10">
        <v>2014</v>
      </c>
      <c r="E10158" s="10" t="s">
        <v>9</v>
      </c>
      <c r="F10158" s="10" t="s">
        <v>57</v>
      </c>
      <c r="G10158" s="10">
        <v>0</v>
      </c>
      <c r="H10158" s="10">
        <v>0.03</v>
      </c>
      <c r="I10158" s="10">
        <v>0</v>
      </c>
      <c r="J10158" s="10">
        <v>0.01</v>
      </c>
      <c r="K10158" s="10">
        <v>0.04</v>
      </c>
    </row>
    <row r="10159" spans="1:11" x14ac:dyDescent="0.35">
      <c r="A10159" s="9">
        <v>13762</v>
      </c>
      <c r="B10159" s="9" t="s">
        <v>6243</v>
      </c>
      <c r="C10159" s="9" t="s">
        <v>44</v>
      </c>
      <c r="D10159" s="9">
        <v>2013</v>
      </c>
      <c r="E10159" s="9" t="s">
        <v>1</v>
      </c>
      <c r="F10159" s="9" t="s">
        <v>46</v>
      </c>
      <c r="G10159" s="9">
        <v>0</v>
      </c>
      <c r="H10159" s="9">
        <v>0</v>
      </c>
      <c r="I10159" s="9">
        <v>0.04</v>
      </c>
      <c r="J10159" s="9">
        <v>0</v>
      </c>
      <c r="K10159" s="9">
        <v>0.04</v>
      </c>
    </row>
    <row r="10160" spans="1:11" x14ac:dyDescent="0.35">
      <c r="A10160" s="10">
        <v>13763</v>
      </c>
      <c r="B10160" s="10" t="s">
        <v>6244</v>
      </c>
      <c r="C10160" s="10" t="s">
        <v>69</v>
      </c>
      <c r="D10160" s="10">
        <v>2007</v>
      </c>
      <c r="E10160" s="10" t="s">
        <v>11</v>
      </c>
      <c r="F10160" s="10" t="s">
        <v>46</v>
      </c>
      <c r="G10160" s="10">
        <v>0</v>
      </c>
      <c r="H10160" s="10">
        <v>0</v>
      </c>
      <c r="I10160" s="10">
        <v>0.04</v>
      </c>
      <c r="J10160" s="10">
        <v>0</v>
      </c>
      <c r="K10160" s="10">
        <v>0.04</v>
      </c>
    </row>
    <row r="10161" spans="1:11" x14ac:dyDescent="0.35">
      <c r="A10161" s="9">
        <v>13764</v>
      </c>
      <c r="B10161" s="9" t="s">
        <v>6245</v>
      </c>
      <c r="C10161" s="9" t="s">
        <v>49</v>
      </c>
      <c r="D10161" s="9">
        <v>2009</v>
      </c>
      <c r="E10161" s="9" t="s">
        <v>5</v>
      </c>
      <c r="F10161" s="9" t="s">
        <v>338</v>
      </c>
      <c r="G10161" s="9">
        <v>0.04</v>
      </c>
      <c r="H10161" s="9">
        <v>0</v>
      </c>
      <c r="I10161" s="9">
        <v>0</v>
      </c>
      <c r="J10161" s="9">
        <v>0</v>
      </c>
      <c r="K10161" s="9">
        <v>0.04</v>
      </c>
    </row>
    <row r="10162" spans="1:11" x14ac:dyDescent="0.35">
      <c r="A10162" s="10">
        <v>13765</v>
      </c>
      <c r="B10162" s="10" t="s">
        <v>1096</v>
      </c>
      <c r="C10162" s="10" t="s">
        <v>55</v>
      </c>
      <c r="D10162" s="10">
        <v>2016</v>
      </c>
      <c r="E10162" s="10" t="s">
        <v>10</v>
      </c>
      <c r="F10162" s="10" t="s">
        <v>75</v>
      </c>
      <c r="G10162" s="10">
        <v>0.03</v>
      </c>
      <c r="H10162" s="10">
        <v>0.01</v>
      </c>
      <c r="I10162" s="10">
        <v>0</v>
      </c>
      <c r="J10162" s="10">
        <v>0</v>
      </c>
      <c r="K10162" s="10">
        <v>0.04</v>
      </c>
    </row>
    <row r="10163" spans="1:11" x14ac:dyDescent="0.35">
      <c r="A10163" s="9">
        <v>13766</v>
      </c>
      <c r="B10163" s="9" t="s">
        <v>6246</v>
      </c>
      <c r="C10163" s="9" t="s">
        <v>44</v>
      </c>
      <c r="D10163" s="9">
        <v>2011</v>
      </c>
      <c r="E10163" s="9" t="s">
        <v>11</v>
      </c>
      <c r="F10163" s="9" t="s">
        <v>1882</v>
      </c>
      <c r="G10163" s="9">
        <v>0</v>
      </c>
      <c r="H10163" s="9">
        <v>0</v>
      </c>
      <c r="I10163" s="9">
        <v>0.04</v>
      </c>
      <c r="J10163" s="9">
        <v>0</v>
      </c>
      <c r="K10163" s="9">
        <v>0.04</v>
      </c>
    </row>
    <row r="10164" spans="1:11" x14ac:dyDescent="0.35">
      <c r="A10164" s="10">
        <v>13767</v>
      </c>
      <c r="B10164" s="10" t="s">
        <v>6247</v>
      </c>
      <c r="C10164" s="10" t="s">
        <v>34</v>
      </c>
      <c r="D10164" s="10">
        <v>2008</v>
      </c>
      <c r="E10164" s="10" t="s">
        <v>7</v>
      </c>
      <c r="F10164" s="10" t="s">
        <v>46</v>
      </c>
      <c r="G10164" s="10">
        <v>0</v>
      </c>
      <c r="H10164" s="10">
        <v>0</v>
      </c>
      <c r="I10164" s="10">
        <v>0.04</v>
      </c>
      <c r="J10164" s="10">
        <v>0</v>
      </c>
      <c r="K10164" s="10">
        <v>0.04</v>
      </c>
    </row>
    <row r="10165" spans="1:11" x14ac:dyDescent="0.35">
      <c r="A10165" s="9">
        <v>13768</v>
      </c>
      <c r="B10165" s="9" t="s">
        <v>6248</v>
      </c>
      <c r="C10165" s="9" t="s">
        <v>34</v>
      </c>
      <c r="D10165" s="9">
        <v>2002</v>
      </c>
      <c r="E10165" s="9" t="s">
        <v>3</v>
      </c>
      <c r="F10165" s="9" t="s">
        <v>160</v>
      </c>
      <c r="G10165" s="9">
        <v>0.02</v>
      </c>
      <c r="H10165" s="9">
        <v>0.02</v>
      </c>
      <c r="I10165" s="9">
        <v>0</v>
      </c>
      <c r="J10165" s="9">
        <v>0.01</v>
      </c>
      <c r="K10165" s="9">
        <v>0.04</v>
      </c>
    </row>
    <row r="10166" spans="1:11" x14ac:dyDescent="0.35">
      <c r="A10166" s="10">
        <v>13769</v>
      </c>
      <c r="B10166" s="10" t="s">
        <v>6249</v>
      </c>
      <c r="C10166" s="10" t="s">
        <v>49</v>
      </c>
      <c r="D10166" s="10">
        <v>2008</v>
      </c>
      <c r="E10166" s="10" t="s">
        <v>6</v>
      </c>
      <c r="F10166" s="10" t="s">
        <v>2322</v>
      </c>
      <c r="G10166" s="10">
        <v>0</v>
      </c>
      <c r="H10166" s="10">
        <v>0</v>
      </c>
      <c r="I10166" s="10">
        <v>0.04</v>
      </c>
      <c r="J10166" s="10">
        <v>0</v>
      </c>
      <c r="K10166" s="10">
        <v>0.04</v>
      </c>
    </row>
    <row r="10167" spans="1:11" x14ac:dyDescent="0.35">
      <c r="A10167" s="9">
        <v>13770</v>
      </c>
      <c r="B10167" s="9" t="s">
        <v>6250</v>
      </c>
      <c r="C10167" s="9" t="s">
        <v>49</v>
      </c>
      <c r="D10167" s="9">
        <v>2009</v>
      </c>
      <c r="E10167" s="9" t="s">
        <v>11</v>
      </c>
      <c r="F10167" s="9" t="s">
        <v>75</v>
      </c>
      <c r="G10167" s="9">
        <v>0</v>
      </c>
      <c r="H10167" s="9">
        <v>0</v>
      </c>
      <c r="I10167" s="9">
        <v>0.04</v>
      </c>
      <c r="J10167" s="9">
        <v>0</v>
      </c>
      <c r="K10167" s="9">
        <v>0.04</v>
      </c>
    </row>
    <row r="10168" spans="1:11" x14ac:dyDescent="0.35">
      <c r="A10168" s="10">
        <v>13771</v>
      </c>
      <c r="B10168" s="10" t="s">
        <v>6251</v>
      </c>
      <c r="C10168" s="10" t="s">
        <v>34</v>
      </c>
      <c r="D10168" s="10">
        <v>2006</v>
      </c>
      <c r="E10168" s="10" t="s">
        <v>4</v>
      </c>
      <c r="F10168" s="10" t="s">
        <v>111</v>
      </c>
      <c r="G10168" s="10">
        <v>0</v>
      </c>
      <c r="H10168" s="10">
        <v>0</v>
      </c>
      <c r="I10168" s="10">
        <v>0.04</v>
      </c>
      <c r="J10168" s="10">
        <v>0</v>
      </c>
      <c r="K10168" s="10">
        <v>0.04</v>
      </c>
    </row>
    <row r="10169" spans="1:11" x14ac:dyDescent="0.35">
      <c r="A10169" s="9">
        <v>13772</v>
      </c>
      <c r="B10169" s="9" t="s">
        <v>333</v>
      </c>
      <c r="C10169" s="9" t="s">
        <v>55</v>
      </c>
      <c r="D10169" s="9">
        <v>2014</v>
      </c>
      <c r="E10169" s="9" t="s">
        <v>9</v>
      </c>
      <c r="F10169" s="9" t="s">
        <v>194</v>
      </c>
      <c r="G10169" s="9">
        <v>0</v>
      </c>
      <c r="H10169" s="9">
        <v>0.04</v>
      </c>
      <c r="I10169" s="9">
        <v>0</v>
      </c>
      <c r="J10169" s="9">
        <v>0</v>
      </c>
      <c r="K10169" s="9">
        <v>0.04</v>
      </c>
    </row>
    <row r="10170" spans="1:11" x14ac:dyDescent="0.35">
      <c r="A10170" s="10">
        <v>13773</v>
      </c>
      <c r="B10170" s="10" t="s">
        <v>6252</v>
      </c>
      <c r="C10170" s="10" t="s">
        <v>88</v>
      </c>
      <c r="D10170" s="10">
        <v>2014</v>
      </c>
      <c r="E10170" s="10" t="s">
        <v>11</v>
      </c>
      <c r="F10170" s="10" t="s">
        <v>5094</v>
      </c>
      <c r="G10170" s="10">
        <v>0</v>
      </c>
      <c r="H10170" s="10">
        <v>0</v>
      </c>
      <c r="I10170" s="10">
        <v>0.04</v>
      </c>
      <c r="J10170" s="10">
        <v>0</v>
      </c>
      <c r="K10170" s="10">
        <v>0.04</v>
      </c>
    </row>
    <row r="10171" spans="1:11" x14ac:dyDescent="0.35">
      <c r="A10171" s="9">
        <v>13774</v>
      </c>
      <c r="B10171" s="9" t="s">
        <v>6253</v>
      </c>
      <c r="C10171" s="9" t="s">
        <v>94</v>
      </c>
      <c r="D10171" s="9">
        <v>2007</v>
      </c>
      <c r="E10171" s="9" t="s">
        <v>12</v>
      </c>
      <c r="F10171" s="9" t="s">
        <v>35</v>
      </c>
      <c r="G10171" s="9">
        <v>0</v>
      </c>
      <c r="H10171" s="9">
        <v>0.03</v>
      </c>
      <c r="I10171" s="9">
        <v>0</v>
      </c>
      <c r="J10171" s="9">
        <v>0.01</v>
      </c>
      <c r="K10171" s="9">
        <v>0.04</v>
      </c>
    </row>
    <row r="10172" spans="1:11" x14ac:dyDescent="0.35">
      <c r="A10172" s="10">
        <v>13775</v>
      </c>
      <c r="B10172" s="10" t="s">
        <v>6254</v>
      </c>
      <c r="C10172" s="10" t="s">
        <v>36</v>
      </c>
      <c r="D10172" s="10">
        <v>2002</v>
      </c>
      <c r="E10172" s="10" t="s">
        <v>1</v>
      </c>
      <c r="F10172" s="10" t="s">
        <v>50</v>
      </c>
      <c r="G10172" s="10">
        <v>0.03</v>
      </c>
      <c r="H10172" s="10">
        <v>0.01</v>
      </c>
      <c r="I10172" s="10">
        <v>0</v>
      </c>
      <c r="J10172" s="10">
        <v>0</v>
      </c>
      <c r="K10172" s="10">
        <v>0.04</v>
      </c>
    </row>
    <row r="10173" spans="1:11" x14ac:dyDescent="0.35">
      <c r="A10173" s="9">
        <v>13776</v>
      </c>
      <c r="B10173" s="9" t="s">
        <v>6255</v>
      </c>
      <c r="C10173" s="9" t="s">
        <v>49</v>
      </c>
      <c r="D10173" s="9">
        <v>2009</v>
      </c>
      <c r="E10173" s="9" t="s">
        <v>8</v>
      </c>
      <c r="F10173" s="9" t="s">
        <v>50</v>
      </c>
      <c r="G10173" s="9">
        <v>0.04</v>
      </c>
      <c r="H10173" s="9">
        <v>0</v>
      </c>
      <c r="I10173" s="9">
        <v>0</v>
      </c>
      <c r="J10173" s="9">
        <v>0</v>
      </c>
      <c r="K10173" s="9">
        <v>0.04</v>
      </c>
    </row>
    <row r="10174" spans="1:11" x14ac:dyDescent="0.35">
      <c r="A10174" s="10">
        <v>13777</v>
      </c>
      <c r="B10174" s="10" t="s">
        <v>1468</v>
      </c>
      <c r="C10174" s="10" t="s">
        <v>69</v>
      </c>
      <c r="D10174" s="10">
        <v>2012</v>
      </c>
      <c r="E10174" s="10" t="s">
        <v>4</v>
      </c>
      <c r="F10174" s="10" t="s">
        <v>1372</v>
      </c>
      <c r="G10174" s="10">
        <v>0</v>
      </c>
      <c r="H10174" s="10">
        <v>0</v>
      </c>
      <c r="I10174" s="10">
        <v>0.04</v>
      </c>
      <c r="J10174" s="10">
        <v>0</v>
      </c>
      <c r="K10174" s="10">
        <v>0.04</v>
      </c>
    </row>
    <row r="10175" spans="1:11" x14ac:dyDescent="0.35">
      <c r="A10175" s="9">
        <v>13778</v>
      </c>
      <c r="B10175" s="9" t="s">
        <v>6256</v>
      </c>
      <c r="C10175" s="9" t="s">
        <v>34</v>
      </c>
      <c r="D10175" s="9">
        <v>2008</v>
      </c>
      <c r="E10175" s="9" t="s">
        <v>9</v>
      </c>
      <c r="F10175" s="9" t="s">
        <v>52</v>
      </c>
      <c r="G10175" s="9">
        <v>0.02</v>
      </c>
      <c r="H10175" s="9">
        <v>0.02</v>
      </c>
      <c r="I10175" s="9">
        <v>0</v>
      </c>
      <c r="J10175" s="9">
        <v>0.01</v>
      </c>
      <c r="K10175" s="9">
        <v>0.04</v>
      </c>
    </row>
    <row r="10176" spans="1:11" x14ac:dyDescent="0.35">
      <c r="A10176" s="10">
        <v>13779</v>
      </c>
      <c r="B10176" s="10" t="s">
        <v>6257</v>
      </c>
      <c r="C10176" s="10" t="s">
        <v>49</v>
      </c>
      <c r="D10176" s="10">
        <v>2010</v>
      </c>
      <c r="E10176" s="10" t="s">
        <v>6</v>
      </c>
      <c r="F10176" s="10" t="s">
        <v>642</v>
      </c>
      <c r="G10176" s="10">
        <v>0.04</v>
      </c>
      <c r="H10176" s="10">
        <v>0</v>
      </c>
      <c r="I10176" s="10">
        <v>0</v>
      </c>
      <c r="J10176" s="10">
        <v>0</v>
      </c>
      <c r="K10176" s="10">
        <v>0.04</v>
      </c>
    </row>
    <row r="10177" spans="1:11" x14ac:dyDescent="0.35">
      <c r="A10177" s="9">
        <v>13780</v>
      </c>
      <c r="B10177" s="9" t="s">
        <v>6258</v>
      </c>
      <c r="C10177" s="9" t="s">
        <v>34</v>
      </c>
      <c r="D10177" s="9">
        <v>2006</v>
      </c>
      <c r="E10177" s="9" t="s">
        <v>11</v>
      </c>
      <c r="F10177" s="9" t="s">
        <v>6259</v>
      </c>
      <c r="G10177" s="9">
        <v>0</v>
      </c>
      <c r="H10177" s="9">
        <v>0</v>
      </c>
      <c r="I10177" s="9">
        <v>0.04</v>
      </c>
      <c r="J10177" s="9">
        <v>0</v>
      </c>
      <c r="K10177" s="9">
        <v>0.04</v>
      </c>
    </row>
    <row r="10178" spans="1:11" x14ac:dyDescent="0.35">
      <c r="A10178" s="10">
        <v>13781</v>
      </c>
      <c r="B10178" s="10" t="s">
        <v>5610</v>
      </c>
      <c r="C10178" s="10" t="s">
        <v>102</v>
      </c>
      <c r="D10178" s="10">
        <v>2014</v>
      </c>
      <c r="E10178" s="10" t="s">
        <v>12</v>
      </c>
      <c r="F10178" s="10" t="s">
        <v>111</v>
      </c>
      <c r="G10178" s="10">
        <v>0.03</v>
      </c>
      <c r="H10178" s="10">
        <v>0</v>
      </c>
      <c r="I10178" s="10">
        <v>0</v>
      </c>
      <c r="J10178" s="10">
        <v>0.01</v>
      </c>
      <c r="K10178" s="10">
        <v>0.04</v>
      </c>
    </row>
    <row r="10179" spans="1:11" x14ac:dyDescent="0.35">
      <c r="A10179" s="9">
        <v>13782</v>
      </c>
      <c r="B10179" s="9" t="s">
        <v>6260</v>
      </c>
      <c r="C10179" s="9" t="s">
        <v>34</v>
      </c>
      <c r="D10179" s="9">
        <v>2003</v>
      </c>
      <c r="E10179" s="9" t="s">
        <v>1</v>
      </c>
      <c r="F10179" s="9" t="s">
        <v>38</v>
      </c>
      <c r="G10179" s="9">
        <v>0.02</v>
      </c>
      <c r="H10179" s="9">
        <v>0.02</v>
      </c>
      <c r="I10179" s="9">
        <v>0</v>
      </c>
      <c r="J10179" s="9">
        <v>0.01</v>
      </c>
      <c r="K10179" s="9">
        <v>0.04</v>
      </c>
    </row>
    <row r="10180" spans="1:11" x14ac:dyDescent="0.35">
      <c r="A10180" s="10">
        <v>13783</v>
      </c>
      <c r="B10180" s="10" t="s">
        <v>6261</v>
      </c>
      <c r="C10180" s="10" t="s">
        <v>44</v>
      </c>
      <c r="D10180" s="10">
        <v>2009</v>
      </c>
      <c r="E10180" s="10" t="s">
        <v>10</v>
      </c>
      <c r="F10180" s="10" t="s">
        <v>1024</v>
      </c>
      <c r="G10180" s="10">
        <v>0</v>
      </c>
      <c r="H10180" s="10">
        <v>0</v>
      </c>
      <c r="I10180" s="10">
        <v>0.04</v>
      </c>
      <c r="J10180" s="10">
        <v>0</v>
      </c>
      <c r="K10180" s="10">
        <v>0.04</v>
      </c>
    </row>
    <row r="10181" spans="1:11" x14ac:dyDescent="0.35">
      <c r="A10181" s="9">
        <v>13784</v>
      </c>
      <c r="B10181" s="9" t="s">
        <v>6262</v>
      </c>
      <c r="C10181" s="9" t="s">
        <v>49</v>
      </c>
      <c r="D10181" s="9">
        <v>2006</v>
      </c>
      <c r="E10181" s="9" t="s">
        <v>6</v>
      </c>
      <c r="F10181" s="9" t="s">
        <v>447</v>
      </c>
      <c r="G10181" s="9">
        <v>0</v>
      </c>
      <c r="H10181" s="9">
        <v>0</v>
      </c>
      <c r="I10181" s="9">
        <v>0.04</v>
      </c>
      <c r="J10181" s="9">
        <v>0</v>
      </c>
      <c r="K10181" s="9">
        <v>0.04</v>
      </c>
    </row>
    <row r="10182" spans="1:11" x14ac:dyDescent="0.35">
      <c r="A10182" s="10">
        <v>13785</v>
      </c>
      <c r="B10182" s="10" t="s">
        <v>1115</v>
      </c>
      <c r="C10182" s="10" t="s">
        <v>36</v>
      </c>
      <c r="D10182" s="10">
        <v>2003</v>
      </c>
      <c r="E10182" s="10" t="s">
        <v>2</v>
      </c>
      <c r="F10182" s="10" t="s">
        <v>118</v>
      </c>
      <c r="G10182" s="10">
        <v>0.03</v>
      </c>
      <c r="H10182" s="10">
        <v>0.01</v>
      </c>
      <c r="I10182" s="10">
        <v>0</v>
      </c>
      <c r="J10182" s="10">
        <v>0</v>
      </c>
      <c r="K10182" s="10">
        <v>0.04</v>
      </c>
    </row>
    <row r="10183" spans="1:11" x14ac:dyDescent="0.35">
      <c r="A10183" s="9">
        <v>13786</v>
      </c>
      <c r="B10183" s="9" t="s">
        <v>6263</v>
      </c>
      <c r="C10183" s="9" t="s">
        <v>94</v>
      </c>
      <c r="D10183" s="9">
        <v>2005</v>
      </c>
      <c r="E10183" s="9" t="s">
        <v>4</v>
      </c>
      <c r="F10183" s="9" t="s">
        <v>2319</v>
      </c>
      <c r="G10183" s="9">
        <v>0</v>
      </c>
      <c r="H10183" s="9">
        <v>0.03</v>
      </c>
      <c r="I10183" s="9">
        <v>0</v>
      </c>
      <c r="J10183" s="9">
        <v>0.01</v>
      </c>
      <c r="K10183" s="9">
        <v>0.04</v>
      </c>
    </row>
    <row r="10184" spans="1:11" x14ac:dyDescent="0.35">
      <c r="A10184" s="10">
        <v>13787</v>
      </c>
      <c r="B10184" s="10" t="s">
        <v>6264</v>
      </c>
      <c r="C10184" s="10" t="s">
        <v>94</v>
      </c>
      <c r="D10184" s="10">
        <v>2010</v>
      </c>
      <c r="E10184" s="10" t="s">
        <v>12</v>
      </c>
      <c r="F10184" s="10" t="s">
        <v>807</v>
      </c>
      <c r="G10184" s="10">
        <v>0.03</v>
      </c>
      <c r="H10184" s="10">
        <v>0</v>
      </c>
      <c r="I10184" s="10">
        <v>0</v>
      </c>
      <c r="J10184" s="10">
        <v>0</v>
      </c>
      <c r="K10184" s="10">
        <v>0.04</v>
      </c>
    </row>
    <row r="10185" spans="1:11" x14ac:dyDescent="0.35">
      <c r="A10185" s="9">
        <v>13788</v>
      </c>
      <c r="B10185" s="9" t="s">
        <v>6189</v>
      </c>
      <c r="C10185" s="9" t="s">
        <v>69</v>
      </c>
      <c r="D10185" s="9">
        <v>2012</v>
      </c>
      <c r="E10185" s="9" t="s">
        <v>10</v>
      </c>
      <c r="F10185" s="9" t="s">
        <v>6190</v>
      </c>
      <c r="G10185" s="9">
        <v>0.04</v>
      </c>
      <c r="H10185" s="9">
        <v>0</v>
      </c>
      <c r="I10185" s="9">
        <v>0</v>
      </c>
      <c r="J10185" s="9">
        <v>0</v>
      </c>
      <c r="K10185" s="9">
        <v>0.04</v>
      </c>
    </row>
    <row r="10186" spans="1:11" x14ac:dyDescent="0.35">
      <c r="A10186" s="10">
        <v>13789</v>
      </c>
      <c r="B10186" s="10" t="s">
        <v>6265</v>
      </c>
      <c r="C10186" s="10" t="s">
        <v>34</v>
      </c>
      <c r="D10186" s="10">
        <v>2007</v>
      </c>
      <c r="E10186" s="10" t="s">
        <v>10</v>
      </c>
      <c r="F10186" s="10" t="s">
        <v>1102</v>
      </c>
      <c r="G10186" s="10">
        <v>0</v>
      </c>
      <c r="H10186" s="10">
        <v>0</v>
      </c>
      <c r="I10186" s="10">
        <v>0.04</v>
      </c>
      <c r="J10186" s="10">
        <v>0</v>
      </c>
      <c r="K10186" s="10">
        <v>0.04</v>
      </c>
    </row>
    <row r="10187" spans="1:11" x14ac:dyDescent="0.35">
      <c r="A10187" s="9">
        <v>13790</v>
      </c>
      <c r="B10187" s="9" t="s">
        <v>6266</v>
      </c>
      <c r="C10187" s="9" t="s">
        <v>49</v>
      </c>
      <c r="D10187" s="9">
        <v>2007</v>
      </c>
      <c r="E10187" s="9" t="s">
        <v>6</v>
      </c>
      <c r="F10187" s="9" t="s">
        <v>50</v>
      </c>
      <c r="G10187" s="9">
        <v>0</v>
      </c>
      <c r="H10187" s="9">
        <v>0.04</v>
      </c>
      <c r="I10187" s="9">
        <v>0</v>
      </c>
      <c r="J10187" s="9">
        <v>0</v>
      </c>
      <c r="K10187" s="9">
        <v>0.04</v>
      </c>
    </row>
    <row r="10188" spans="1:11" x14ac:dyDescent="0.35">
      <c r="A10188" s="10">
        <v>13791</v>
      </c>
      <c r="B10188" s="10" t="s">
        <v>1041</v>
      </c>
      <c r="C10188" s="10" t="s">
        <v>69</v>
      </c>
      <c r="D10188" s="10">
        <v>2016</v>
      </c>
      <c r="E10188" s="10" t="s">
        <v>4</v>
      </c>
      <c r="F10188" s="10" t="s">
        <v>137</v>
      </c>
      <c r="G10188" s="10">
        <v>0</v>
      </c>
      <c r="H10188" s="10">
        <v>0</v>
      </c>
      <c r="I10188" s="10">
        <v>0.04</v>
      </c>
      <c r="J10188" s="10">
        <v>0</v>
      </c>
      <c r="K10188" s="10">
        <v>0.04</v>
      </c>
    </row>
    <row r="10189" spans="1:11" x14ac:dyDescent="0.35">
      <c r="A10189" s="9">
        <v>13792</v>
      </c>
      <c r="B10189" s="9" t="s">
        <v>6267</v>
      </c>
      <c r="C10189" s="9" t="s">
        <v>69</v>
      </c>
      <c r="D10189" s="9">
        <v>2013</v>
      </c>
      <c r="E10189" s="9" t="s">
        <v>11</v>
      </c>
      <c r="F10189" s="9" t="s">
        <v>1742</v>
      </c>
      <c r="G10189" s="9">
        <v>0</v>
      </c>
      <c r="H10189" s="9">
        <v>0</v>
      </c>
      <c r="I10189" s="9">
        <v>0.04</v>
      </c>
      <c r="J10189" s="9">
        <v>0</v>
      </c>
      <c r="K10189" s="9">
        <v>0.04</v>
      </c>
    </row>
    <row r="10190" spans="1:11" x14ac:dyDescent="0.35">
      <c r="A10190" s="10">
        <v>13793</v>
      </c>
      <c r="B10190" s="10" t="s">
        <v>1389</v>
      </c>
      <c r="C10190" s="10" t="s">
        <v>94</v>
      </c>
      <c r="D10190" s="10">
        <v>2010</v>
      </c>
      <c r="E10190" s="10" t="s">
        <v>11</v>
      </c>
      <c r="F10190" s="10" t="s">
        <v>50</v>
      </c>
      <c r="G10190" s="10">
        <v>0</v>
      </c>
      <c r="H10190" s="10">
        <v>0.03</v>
      </c>
      <c r="I10190" s="10">
        <v>0</v>
      </c>
      <c r="J10190" s="10">
        <v>0.01</v>
      </c>
      <c r="K10190" s="10">
        <v>0.04</v>
      </c>
    </row>
    <row r="10191" spans="1:11" x14ac:dyDescent="0.35">
      <c r="A10191" s="9">
        <v>13794</v>
      </c>
      <c r="B10191" s="9" t="s">
        <v>6268</v>
      </c>
      <c r="C10191" s="9" t="s">
        <v>44</v>
      </c>
      <c r="D10191" s="9">
        <v>2011</v>
      </c>
      <c r="E10191" s="9" t="s">
        <v>11</v>
      </c>
      <c r="F10191" s="9" t="s">
        <v>73</v>
      </c>
      <c r="G10191" s="9">
        <v>0</v>
      </c>
      <c r="H10191" s="9">
        <v>0</v>
      </c>
      <c r="I10191" s="9">
        <v>0.04</v>
      </c>
      <c r="J10191" s="9">
        <v>0</v>
      </c>
      <c r="K10191" s="9">
        <v>0.04</v>
      </c>
    </row>
    <row r="10192" spans="1:11" x14ac:dyDescent="0.35">
      <c r="A10192" s="10">
        <v>13795</v>
      </c>
      <c r="B10192" s="10" t="s">
        <v>1083</v>
      </c>
      <c r="C10192" s="10" t="s">
        <v>69</v>
      </c>
      <c r="D10192" s="10">
        <v>2007</v>
      </c>
      <c r="E10192" s="10" t="s">
        <v>1</v>
      </c>
      <c r="F10192" s="10" t="s">
        <v>50</v>
      </c>
      <c r="G10192" s="10">
        <v>0.03</v>
      </c>
      <c r="H10192" s="10">
        <v>0</v>
      </c>
      <c r="I10192" s="10">
        <v>0</v>
      </c>
      <c r="J10192" s="10">
        <v>0</v>
      </c>
      <c r="K10192" s="10">
        <v>0.04</v>
      </c>
    </row>
    <row r="10193" spans="1:11" x14ac:dyDescent="0.35">
      <c r="A10193" s="9">
        <v>13796</v>
      </c>
      <c r="B10193" s="9" t="s">
        <v>6269</v>
      </c>
      <c r="C10193" s="9" t="s">
        <v>69</v>
      </c>
      <c r="D10193" s="9">
        <v>2009</v>
      </c>
      <c r="E10193" s="9" t="s">
        <v>12</v>
      </c>
      <c r="F10193" s="9" t="s">
        <v>98</v>
      </c>
      <c r="G10193" s="9">
        <v>0</v>
      </c>
      <c r="H10193" s="9">
        <v>0.03</v>
      </c>
      <c r="I10193" s="9">
        <v>0</v>
      </c>
      <c r="J10193" s="9">
        <v>0.01</v>
      </c>
      <c r="K10193" s="9">
        <v>0.04</v>
      </c>
    </row>
    <row r="10194" spans="1:11" x14ac:dyDescent="0.35">
      <c r="A10194" s="10">
        <v>13797</v>
      </c>
      <c r="B10194" s="10" t="s">
        <v>2819</v>
      </c>
      <c r="C10194" s="10" t="s">
        <v>39</v>
      </c>
      <c r="D10194" s="10">
        <v>2006</v>
      </c>
      <c r="E10194" s="10" t="s">
        <v>9</v>
      </c>
      <c r="F10194" s="10" t="s">
        <v>52</v>
      </c>
      <c r="G10194" s="10">
        <v>0.03</v>
      </c>
      <c r="H10194" s="10">
        <v>0.01</v>
      </c>
      <c r="I10194" s="10">
        <v>0</v>
      </c>
      <c r="J10194" s="10">
        <v>0</v>
      </c>
      <c r="K10194" s="10">
        <v>0.04</v>
      </c>
    </row>
    <row r="10195" spans="1:11" x14ac:dyDescent="0.35">
      <c r="A10195" s="9">
        <v>13798</v>
      </c>
      <c r="B10195" s="9" t="s">
        <v>6270</v>
      </c>
      <c r="C10195" s="9" t="s">
        <v>36</v>
      </c>
      <c r="D10195" s="9">
        <v>2004</v>
      </c>
      <c r="E10195" s="9" t="s">
        <v>5</v>
      </c>
      <c r="F10195" s="9" t="s">
        <v>53</v>
      </c>
      <c r="G10195" s="9">
        <v>0</v>
      </c>
      <c r="H10195" s="9">
        <v>0</v>
      </c>
      <c r="I10195" s="9">
        <v>0.04</v>
      </c>
      <c r="J10195" s="9">
        <v>0</v>
      </c>
      <c r="K10195" s="9">
        <v>0.04</v>
      </c>
    </row>
    <row r="10196" spans="1:11" x14ac:dyDescent="0.35">
      <c r="A10196" s="10">
        <v>13799</v>
      </c>
      <c r="B10196" s="10" t="s">
        <v>3603</v>
      </c>
      <c r="C10196" s="10" t="s">
        <v>44</v>
      </c>
      <c r="D10196" s="10">
        <v>2009</v>
      </c>
      <c r="E10196" s="10" t="s">
        <v>9</v>
      </c>
      <c r="F10196" s="10" t="s">
        <v>84</v>
      </c>
      <c r="G10196" s="10">
        <v>0.04</v>
      </c>
      <c r="H10196" s="10">
        <v>0</v>
      </c>
      <c r="I10196" s="10">
        <v>0</v>
      </c>
      <c r="J10196" s="10">
        <v>0</v>
      </c>
      <c r="K10196" s="10">
        <v>0.04</v>
      </c>
    </row>
    <row r="10197" spans="1:11" x14ac:dyDescent="0.35">
      <c r="A10197" s="9">
        <v>13800</v>
      </c>
      <c r="B10197" s="9" t="s">
        <v>6271</v>
      </c>
      <c r="C10197" s="9" t="s">
        <v>44</v>
      </c>
      <c r="D10197" s="9">
        <v>2009</v>
      </c>
      <c r="E10197" s="9" t="s">
        <v>7</v>
      </c>
      <c r="F10197" s="9" t="s">
        <v>3304</v>
      </c>
      <c r="G10197" s="9">
        <v>0.03</v>
      </c>
      <c r="H10197" s="9">
        <v>0</v>
      </c>
      <c r="I10197" s="9">
        <v>0</v>
      </c>
      <c r="J10197" s="9">
        <v>0</v>
      </c>
      <c r="K10197" s="9">
        <v>0.04</v>
      </c>
    </row>
    <row r="10198" spans="1:11" x14ac:dyDescent="0.35">
      <c r="A10198" s="10">
        <v>13801</v>
      </c>
      <c r="B10198" s="10" t="s">
        <v>6272</v>
      </c>
      <c r="C10198" s="10" t="s">
        <v>34</v>
      </c>
      <c r="D10198" s="10">
        <v>2009</v>
      </c>
      <c r="E10198" s="10" t="s">
        <v>12</v>
      </c>
      <c r="F10198" s="10" t="s">
        <v>4640</v>
      </c>
      <c r="G10198" s="10">
        <v>0</v>
      </c>
      <c r="H10198" s="10">
        <v>0</v>
      </c>
      <c r="I10198" s="10">
        <v>0.04</v>
      </c>
      <c r="J10198" s="10">
        <v>0</v>
      </c>
      <c r="K10198" s="10">
        <v>0.04</v>
      </c>
    </row>
    <row r="10199" spans="1:11" x14ac:dyDescent="0.35">
      <c r="A10199" s="9">
        <v>13802</v>
      </c>
      <c r="B10199" s="9" t="s">
        <v>6273</v>
      </c>
      <c r="C10199" s="9" t="s">
        <v>49</v>
      </c>
      <c r="D10199" s="9">
        <v>2009</v>
      </c>
      <c r="E10199" s="9" t="s">
        <v>5</v>
      </c>
      <c r="F10199" s="9" t="s">
        <v>63</v>
      </c>
      <c r="G10199" s="9">
        <v>0.04</v>
      </c>
      <c r="H10199" s="9">
        <v>0</v>
      </c>
      <c r="I10199" s="9">
        <v>0</v>
      </c>
      <c r="J10199" s="9">
        <v>0</v>
      </c>
      <c r="K10199" s="9">
        <v>0.04</v>
      </c>
    </row>
    <row r="10200" spans="1:11" x14ac:dyDescent="0.35">
      <c r="A10200" s="10">
        <v>13803</v>
      </c>
      <c r="B10200" s="10" t="s">
        <v>6274</v>
      </c>
      <c r="C10200" s="10" t="s">
        <v>49</v>
      </c>
      <c r="D10200" s="10">
        <v>2007</v>
      </c>
      <c r="E10200" s="10" t="s">
        <v>6</v>
      </c>
      <c r="F10200" s="10" t="s">
        <v>75</v>
      </c>
      <c r="G10200" s="10">
        <v>0</v>
      </c>
      <c r="H10200" s="10">
        <v>0</v>
      </c>
      <c r="I10200" s="10">
        <v>0.04</v>
      </c>
      <c r="J10200" s="10">
        <v>0</v>
      </c>
      <c r="K10200" s="10">
        <v>0.04</v>
      </c>
    </row>
    <row r="10201" spans="1:11" x14ac:dyDescent="0.35">
      <c r="A10201" s="9">
        <v>13804</v>
      </c>
      <c r="B10201" s="9" t="s">
        <v>6275</v>
      </c>
      <c r="C10201" s="9" t="s">
        <v>72</v>
      </c>
      <c r="D10201" s="9">
        <v>1995</v>
      </c>
      <c r="E10201" s="9" t="s">
        <v>8</v>
      </c>
      <c r="F10201" s="9" t="s">
        <v>1165</v>
      </c>
      <c r="G10201" s="9">
        <v>0</v>
      </c>
      <c r="H10201" s="9">
        <v>0</v>
      </c>
      <c r="I10201" s="9">
        <v>0.04</v>
      </c>
      <c r="J10201" s="9">
        <v>0</v>
      </c>
      <c r="K10201" s="9">
        <v>0.04</v>
      </c>
    </row>
    <row r="10202" spans="1:11" x14ac:dyDescent="0.35">
      <c r="A10202" s="10">
        <v>13805</v>
      </c>
      <c r="B10202" s="10" t="s">
        <v>6276</v>
      </c>
      <c r="C10202" s="10" t="s">
        <v>39</v>
      </c>
      <c r="D10202" s="10">
        <v>2004</v>
      </c>
      <c r="E10202" s="10" t="s">
        <v>6</v>
      </c>
      <c r="F10202" s="10" t="s">
        <v>344</v>
      </c>
      <c r="G10202" s="10">
        <v>0.03</v>
      </c>
      <c r="H10202" s="10">
        <v>0.01</v>
      </c>
      <c r="I10202" s="10">
        <v>0</v>
      </c>
      <c r="J10202" s="10">
        <v>0</v>
      </c>
      <c r="K10202" s="10">
        <v>0.04</v>
      </c>
    </row>
    <row r="10203" spans="1:11" x14ac:dyDescent="0.35">
      <c r="A10203" s="9">
        <v>13806</v>
      </c>
      <c r="B10203" s="9" t="s">
        <v>6277</v>
      </c>
      <c r="C10203" s="9" t="s">
        <v>44</v>
      </c>
      <c r="D10203" s="9">
        <v>2011</v>
      </c>
      <c r="E10203" s="9" t="s">
        <v>11</v>
      </c>
      <c r="F10203" s="9" t="s">
        <v>1882</v>
      </c>
      <c r="G10203" s="9">
        <v>0</v>
      </c>
      <c r="H10203" s="9">
        <v>0</v>
      </c>
      <c r="I10203" s="9">
        <v>0.04</v>
      </c>
      <c r="J10203" s="9">
        <v>0</v>
      </c>
      <c r="K10203" s="9">
        <v>0.04</v>
      </c>
    </row>
    <row r="10204" spans="1:11" x14ac:dyDescent="0.35">
      <c r="A10204" s="10">
        <v>13807</v>
      </c>
      <c r="B10204" s="10" t="s">
        <v>6278</v>
      </c>
      <c r="C10204" s="10" t="s">
        <v>49</v>
      </c>
      <c r="D10204" s="10">
        <v>2010</v>
      </c>
      <c r="E10204" s="10" t="s">
        <v>11</v>
      </c>
      <c r="F10204" s="10" t="s">
        <v>38</v>
      </c>
      <c r="G10204" s="10">
        <v>0</v>
      </c>
      <c r="H10204" s="10">
        <v>0</v>
      </c>
      <c r="I10204" s="10">
        <v>0.04</v>
      </c>
      <c r="J10204" s="10">
        <v>0</v>
      </c>
      <c r="K10204" s="10">
        <v>0.04</v>
      </c>
    </row>
    <row r="10205" spans="1:11" x14ac:dyDescent="0.35">
      <c r="A10205" s="9">
        <v>13808</v>
      </c>
      <c r="B10205" s="9" t="s">
        <v>1164</v>
      </c>
      <c r="C10205" s="9" t="s">
        <v>94</v>
      </c>
      <c r="D10205" s="9">
        <v>2013</v>
      </c>
      <c r="E10205" s="9" t="s">
        <v>9</v>
      </c>
      <c r="F10205" s="9" t="s">
        <v>91</v>
      </c>
      <c r="G10205" s="9">
        <v>0</v>
      </c>
      <c r="H10205" s="9">
        <v>0.03</v>
      </c>
      <c r="I10205" s="9">
        <v>0</v>
      </c>
      <c r="J10205" s="9">
        <v>0.01</v>
      </c>
      <c r="K10205" s="9">
        <v>0.04</v>
      </c>
    </row>
    <row r="10206" spans="1:11" x14ac:dyDescent="0.35">
      <c r="A10206" s="10">
        <v>13809</v>
      </c>
      <c r="B10206" s="10" t="s">
        <v>6279</v>
      </c>
      <c r="C10206" s="10" t="s">
        <v>42</v>
      </c>
      <c r="D10206" s="10">
        <v>2010</v>
      </c>
      <c r="E10206" s="10" t="s">
        <v>10</v>
      </c>
      <c r="F10206" s="10" t="s">
        <v>75</v>
      </c>
      <c r="G10206" s="10">
        <v>0</v>
      </c>
      <c r="H10206" s="10">
        <v>0</v>
      </c>
      <c r="I10206" s="10">
        <v>0.04</v>
      </c>
      <c r="J10206" s="10">
        <v>0</v>
      </c>
      <c r="K10206" s="10">
        <v>0.04</v>
      </c>
    </row>
    <row r="10207" spans="1:11" x14ac:dyDescent="0.35">
      <c r="A10207" s="9">
        <v>13810</v>
      </c>
      <c r="B10207" s="9" t="s">
        <v>6280</v>
      </c>
      <c r="C10207" s="9" t="s">
        <v>69</v>
      </c>
      <c r="D10207" s="9">
        <v>2011</v>
      </c>
      <c r="E10207" s="9" t="s">
        <v>9</v>
      </c>
      <c r="F10207" s="9" t="s">
        <v>57</v>
      </c>
      <c r="G10207" s="9">
        <v>0</v>
      </c>
      <c r="H10207" s="9">
        <v>0</v>
      </c>
      <c r="I10207" s="9">
        <v>0.04</v>
      </c>
      <c r="J10207" s="9">
        <v>0</v>
      </c>
      <c r="K10207" s="9">
        <v>0.04</v>
      </c>
    </row>
    <row r="10208" spans="1:11" x14ac:dyDescent="0.35">
      <c r="A10208" s="10">
        <v>13811</v>
      </c>
      <c r="B10208" s="10" t="s">
        <v>6281</v>
      </c>
      <c r="C10208" s="10" t="s">
        <v>70</v>
      </c>
      <c r="D10208" s="10">
        <v>2011</v>
      </c>
      <c r="E10208" s="10" t="s">
        <v>10</v>
      </c>
      <c r="F10208" s="10" t="s">
        <v>3743</v>
      </c>
      <c r="G10208" s="10">
        <v>0.02</v>
      </c>
      <c r="H10208" s="10">
        <v>0</v>
      </c>
      <c r="I10208" s="10">
        <v>0.02</v>
      </c>
      <c r="J10208" s="10">
        <v>0</v>
      </c>
      <c r="K10208" s="10">
        <v>0.04</v>
      </c>
    </row>
    <row r="10209" spans="1:11" x14ac:dyDescent="0.35">
      <c r="A10209" s="9">
        <v>13812</v>
      </c>
      <c r="B10209" s="9" t="s">
        <v>5906</v>
      </c>
      <c r="C10209" s="9" t="s">
        <v>42</v>
      </c>
      <c r="D10209" s="9">
        <v>2010</v>
      </c>
      <c r="E10209" s="9" t="s">
        <v>1</v>
      </c>
      <c r="F10209" s="9" t="s">
        <v>134</v>
      </c>
      <c r="G10209" s="9">
        <v>0.04</v>
      </c>
      <c r="H10209" s="9">
        <v>0</v>
      </c>
      <c r="I10209" s="9">
        <v>0</v>
      </c>
      <c r="J10209" s="9">
        <v>0</v>
      </c>
      <c r="K10209" s="9">
        <v>0.04</v>
      </c>
    </row>
    <row r="10210" spans="1:11" x14ac:dyDescent="0.35">
      <c r="A10210" s="10">
        <v>13813</v>
      </c>
      <c r="B10210" s="10" t="s">
        <v>6282</v>
      </c>
      <c r="C10210" s="10" t="s">
        <v>49</v>
      </c>
      <c r="D10210" s="10">
        <v>2007</v>
      </c>
      <c r="E10210" s="10" t="s">
        <v>7</v>
      </c>
      <c r="F10210" s="10" t="s">
        <v>50</v>
      </c>
      <c r="G10210" s="10">
        <v>0.03</v>
      </c>
      <c r="H10210" s="10">
        <v>0</v>
      </c>
      <c r="I10210" s="10">
        <v>0</v>
      </c>
      <c r="J10210" s="10">
        <v>0</v>
      </c>
      <c r="K10210" s="10">
        <v>0.04</v>
      </c>
    </row>
    <row r="10211" spans="1:11" x14ac:dyDescent="0.35">
      <c r="A10211" s="9">
        <v>13814</v>
      </c>
      <c r="B10211" s="9" t="s">
        <v>6283</v>
      </c>
      <c r="C10211" s="9" t="s">
        <v>44</v>
      </c>
      <c r="D10211" s="9">
        <v>2009</v>
      </c>
      <c r="E10211" s="9" t="s">
        <v>4</v>
      </c>
      <c r="F10211" s="9" t="s">
        <v>1024</v>
      </c>
      <c r="G10211" s="9">
        <v>0</v>
      </c>
      <c r="H10211" s="9">
        <v>0</v>
      </c>
      <c r="I10211" s="9">
        <v>0.04</v>
      </c>
      <c r="J10211" s="9">
        <v>0</v>
      </c>
      <c r="K10211" s="9">
        <v>0.04</v>
      </c>
    </row>
    <row r="10212" spans="1:11" x14ac:dyDescent="0.35">
      <c r="A10212" s="10">
        <v>13815</v>
      </c>
      <c r="B10212" s="10" t="s">
        <v>6284</v>
      </c>
      <c r="C10212" s="10" t="s">
        <v>49</v>
      </c>
      <c r="D10212" s="10">
        <v>2008</v>
      </c>
      <c r="E10212" s="10" t="s">
        <v>11</v>
      </c>
      <c r="F10212" s="10" t="s">
        <v>75</v>
      </c>
      <c r="G10212" s="10">
        <v>0</v>
      </c>
      <c r="H10212" s="10">
        <v>0</v>
      </c>
      <c r="I10212" s="10">
        <v>0.04</v>
      </c>
      <c r="J10212" s="10">
        <v>0</v>
      </c>
      <c r="K10212" s="10">
        <v>0.04</v>
      </c>
    </row>
    <row r="10213" spans="1:11" x14ac:dyDescent="0.35">
      <c r="A10213" s="9">
        <v>13816</v>
      </c>
      <c r="B10213" s="9" t="s">
        <v>6258</v>
      </c>
      <c r="C10213" s="9" t="s">
        <v>44</v>
      </c>
      <c r="D10213" s="9">
        <v>2008</v>
      </c>
      <c r="E10213" s="9" t="s">
        <v>11</v>
      </c>
      <c r="F10213" s="9" t="s">
        <v>5709</v>
      </c>
      <c r="G10213" s="9">
        <v>0</v>
      </c>
      <c r="H10213" s="9">
        <v>0</v>
      </c>
      <c r="I10213" s="9">
        <v>0.04</v>
      </c>
      <c r="J10213" s="9">
        <v>0</v>
      </c>
      <c r="K10213" s="9">
        <v>0.04</v>
      </c>
    </row>
    <row r="10214" spans="1:11" x14ac:dyDescent="0.35">
      <c r="A10214" s="10">
        <v>13817</v>
      </c>
      <c r="B10214" s="10" t="s">
        <v>6285</v>
      </c>
      <c r="C10214" s="10" t="s">
        <v>34</v>
      </c>
      <c r="D10214" s="10">
        <v>2003</v>
      </c>
      <c r="E10214" s="10" t="s">
        <v>10</v>
      </c>
      <c r="F10214" s="10" t="s">
        <v>46</v>
      </c>
      <c r="G10214" s="10">
        <v>0.02</v>
      </c>
      <c r="H10214" s="10">
        <v>0.01</v>
      </c>
      <c r="I10214" s="10">
        <v>0</v>
      </c>
      <c r="J10214" s="10">
        <v>0</v>
      </c>
      <c r="K10214" s="10">
        <v>0.04</v>
      </c>
    </row>
    <row r="10215" spans="1:11" x14ac:dyDescent="0.35">
      <c r="A10215" s="9">
        <v>13818</v>
      </c>
      <c r="B10215" s="9" t="s">
        <v>6286</v>
      </c>
      <c r="C10215" s="9" t="s">
        <v>34</v>
      </c>
      <c r="D10215" s="9">
        <v>2004</v>
      </c>
      <c r="E10215" s="9" t="s">
        <v>9</v>
      </c>
      <c r="F10215" s="9" t="s">
        <v>46</v>
      </c>
      <c r="G10215" s="9">
        <v>0.02</v>
      </c>
      <c r="H10215" s="9">
        <v>0.01</v>
      </c>
      <c r="I10215" s="9">
        <v>0</v>
      </c>
      <c r="J10215" s="9">
        <v>0</v>
      </c>
      <c r="K10215" s="9">
        <v>0.04</v>
      </c>
    </row>
    <row r="10216" spans="1:11" x14ac:dyDescent="0.35">
      <c r="A10216" s="10">
        <v>13819</v>
      </c>
      <c r="B10216" s="10" t="s">
        <v>6287</v>
      </c>
      <c r="C10216" s="10" t="s">
        <v>49</v>
      </c>
      <c r="D10216" s="10">
        <v>2008</v>
      </c>
      <c r="E10216" s="10" t="s">
        <v>11</v>
      </c>
      <c r="F10216" s="10" t="s">
        <v>5626</v>
      </c>
      <c r="G10216" s="10">
        <v>0</v>
      </c>
      <c r="H10216" s="10">
        <v>0</v>
      </c>
      <c r="I10216" s="10">
        <v>0.04</v>
      </c>
      <c r="J10216" s="10">
        <v>0</v>
      </c>
      <c r="K10216" s="10">
        <v>0.04</v>
      </c>
    </row>
    <row r="10217" spans="1:11" x14ac:dyDescent="0.35">
      <c r="A10217" s="9">
        <v>13820</v>
      </c>
      <c r="B10217" s="9" t="s">
        <v>6288</v>
      </c>
      <c r="C10217" s="9" t="s">
        <v>70</v>
      </c>
      <c r="D10217" s="9">
        <v>2006</v>
      </c>
      <c r="E10217" s="9" t="s">
        <v>5</v>
      </c>
      <c r="F10217" s="9" t="s">
        <v>38</v>
      </c>
      <c r="G10217" s="9">
        <v>0.04</v>
      </c>
      <c r="H10217" s="9">
        <v>0</v>
      </c>
      <c r="I10217" s="9">
        <v>0</v>
      </c>
      <c r="J10217" s="9">
        <v>0</v>
      </c>
      <c r="K10217" s="9">
        <v>0.04</v>
      </c>
    </row>
    <row r="10218" spans="1:11" x14ac:dyDescent="0.35">
      <c r="A10218" s="10">
        <v>13821</v>
      </c>
      <c r="B10218" s="10" t="s">
        <v>6289</v>
      </c>
      <c r="C10218" s="10" t="s">
        <v>36</v>
      </c>
      <c r="D10218" s="10">
        <v>2003</v>
      </c>
      <c r="E10218" s="10" t="s">
        <v>3</v>
      </c>
      <c r="F10218" s="10" t="s">
        <v>118</v>
      </c>
      <c r="G10218" s="10">
        <v>0.03</v>
      </c>
      <c r="H10218" s="10">
        <v>0.01</v>
      </c>
      <c r="I10218" s="10">
        <v>0</v>
      </c>
      <c r="J10218" s="10">
        <v>0</v>
      </c>
      <c r="K10218" s="10">
        <v>0.04</v>
      </c>
    </row>
    <row r="10219" spans="1:11" x14ac:dyDescent="0.35">
      <c r="A10219" s="9">
        <v>13822</v>
      </c>
      <c r="B10219" s="9" t="s">
        <v>5957</v>
      </c>
      <c r="C10219" s="9" t="s">
        <v>88</v>
      </c>
      <c r="D10219" s="9">
        <v>2012</v>
      </c>
      <c r="E10219" s="9" t="s">
        <v>11</v>
      </c>
      <c r="F10219" s="9" t="s">
        <v>134</v>
      </c>
      <c r="G10219" s="9">
        <v>0</v>
      </c>
      <c r="H10219" s="9">
        <v>0</v>
      </c>
      <c r="I10219" s="9">
        <v>0.04</v>
      </c>
      <c r="J10219" s="9">
        <v>0</v>
      </c>
      <c r="K10219" s="9">
        <v>0.04</v>
      </c>
    </row>
    <row r="10220" spans="1:11" x14ac:dyDescent="0.35">
      <c r="A10220" s="10">
        <v>13823</v>
      </c>
      <c r="B10220" s="10" t="s">
        <v>3983</v>
      </c>
      <c r="C10220" s="10" t="s">
        <v>70</v>
      </c>
      <c r="D10220" s="10">
        <v>2009</v>
      </c>
      <c r="E10220" s="10" t="s">
        <v>3</v>
      </c>
      <c r="F10220" s="10" t="s">
        <v>61</v>
      </c>
      <c r="G10220" s="10">
        <v>0</v>
      </c>
      <c r="H10220" s="10">
        <v>0.03</v>
      </c>
      <c r="I10220" s="10">
        <v>0</v>
      </c>
      <c r="J10220" s="10">
        <v>0</v>
      </c>
      <c r="K10220" s="10">
        <v>0.04</v>
      </c>
    </row>
    <row r="10221" spans="1:11" x14ac:dyDescent="0.35">
      <c r="A10221" s="9">
        <v>13824</v>
      </c>
      <c r="B10221" s="9" t="s">
        <v>6290</v>
      </c>
      <c r="C10221" s="9" t="s">
        <v>49</v>
      </c>
      <c r="D10221" s="9">
        <v>2009</v>
      </c>
      <c r="E10221" s="9" t="s">
        <v>9</v>
      </c>
      <c r="F10221" s="9" t="s">
        <v>118</v>
      </c>
      <c r="G10221" s="9">
        <v>0.04</v>
      </c>
      <c r="H10221" s="9">
        <v>0</v>
      </c>
      <c r="I10221" s="9">
        <v>0</v>
      </c>
      <c r="J10221" s="9">
        <v>0</v>
      </c>
      <c r="K10221" s="9">
        <v>0.04</v>
      </c>
    </row>
    <row r="10222" spans="1:11" x14ac:dyDescent="0.35">
      <c r="A10222" s="10">
        <v>13825</v>
      </c>
      <c r="B10222" s="10" t="s">
        <v>6291</v>
      </c>
      <c r="C10222" s="10" t="s">
        <v>70</v>
      </c>
      <c r="D10222" s="10">
        <v>2009</v>
      </c>
      <c r="E10222" s="10" t="s">
        <v>1</v>
      </c>
      <c r="F10222" s="10" t="s">
        <v>75</v>
      </c>
      <c r="G10222" s="10">
        <v>0.02</v>
      </c>
      <c r="H10222" s="10">
        <v>0.02</v>
      </c>
      <c r="I10222" s="10">
        <v>0</v>
      </c>
      <c r="J10222" s="10">
        <v>0</v>
      </c>
      <c r="K10222" s="10">
        <v>0.04</v>
      </c>
    </row>
    <row r="10223" spans="1:11" x14ac:dyDescent="0.35">
      <c r="A10223" s="9">
        <v>13826</v>
      </c>
      <c r="B10223" s="9" t="s">
        <v>6292</v>
      </c>
      <c r="C10223" s="9" t="s">
        <v>72</v>
      </c>
      <c r="D10223" s="9">
        <v>1997</v>
      </c>
      <c r="E10223" s="9" t="s">
        <v>12</v>
      </c>
      <c r="F10223" s="9" t="s">
        <v>61</v>
      </c>
      <c r="G10223" s="9">
        <v>0.02</v>
      </c>
      <c r="H10223" s="9">
        <v>0.01</v>
      </c>
      <c r="I10223" s="9">
        <v>0</v>
      </c>
      <c r="J10223" s="9">
        <v>0</v>
      </c>
      <c r="K10223" s="9">
        <v>0.04</v>
      </c>
    </row>
    <row r="10224" spans="1:11" x14ac:dyDescent="0.35">
      <c r="A10224" s="10">
        <v>13827</v>
      </c>
      <c r="B10224" s="10" t="s">
        <v>1385</v>
      </c>
      <c r="C10224" s="10" t="s">
        <v>94</v>
      </c>
      <c r="D10224" s="10">
        <v>2014</v>
      </c>
      <c r="E10224" s="10" t="s">
        <v>9</v>
      </c>
      <c r="F10224" s="10" t="s">
        <v>38</v>
      </c>
      <c r="G10224" s="10">
        <v>0.01</v>
      </c>
      <c r="H10224" s="10">
        <v>0.03</v>
      </c>
      <c r="I10224" s="10">
        <v>0</v>
      </c>
      <c r="J10224" s="10">
        <v>0</v>
      </c>
      <c r="K10224" s="10">
        <v>0.04</v>
      </c>
    </row>
    <row r="10225" spans="1:11" x14ac:dyDescent="0.35">
      <c r="A10225" s="9">
        <v>13828</v>
      </c>
      <c r="B10225" s="9" t="s">
        <v>6293</v>
      </c>
      <c r="C10225" s="9" t="s">
        <v>49</v>
      </c>
      <c r="D10225" s="9">
        <v>2007</v>
      </c>
      <c r="E10225" s="9" t="s">
        <v>10</v>
      </c>
      <c r="F10225" s="9" t="s">
        <v>194</v>
      </c>
      <c r="G10225" s="9">
        <v>0</v>
      </c>
      <c r="H10225" s="9">
        <v>0</v>
      </c>
      <c r="I10225" s="9">
        <v>0.04</v>
      </c>
      <c r="J10225" s="9">
        <v>0</v>
      </c>
      <c r="K10225" s="9">
        <v>0.04</v>
      </c>
    </row>
    <row r="10226" spans="1:11" x14ac:dyDescent="0.35">
      <c r="A10226" s="10">
        <v>13829</v>
      </c>
      <c r="B10226" s="10" t="s">
        <v>6294</v>
      </c>
      <c r="C10226" s="10" t="s">
        <v>72</v>
      </c>
      <c r="D10226" s="10">
        <v>1997</v>
      </c>
      <c r="E10226" s="10" t="s">
        <v>9</v>
      </c>
      <c r="F10226" s="10" t="s">
        <v>444</v>
      </c>
      <c r="G10226" s="10">
        <v>0.02</v>
      </c>
      <c r="H10226" s="10">
        <v>0.01</v>
      </c>
      <c r="I10226" s="10">
        <v>0</v>
      </c>
      <c r="J10226" s="10">
        <v>0</v>
      </c>
      <c r="K10226" s="10">
        <v>0.04</v>
      </c>
    </row>
    <row r="10227" spans="1:11" x14ac:dyDescent="0.35">
      <c r="A10227" s="9">
        <v>13830</v>
      </c>
      <c r="B10227" s="9" t="s">
        <v>6295</v>
      </c>
      <c r="C10227" s="9" t="s">
        <v>36</v>
      </c>
      <c r="D10227" s="9">
        <v>2002</v>
      </c>
      <c r="E10227" s="9" t="s">
        <v>1</v>
      </c>
      <c r="F10227" s="9" t="s">
        <v>50</v>
      </c>
      <c r="G10227" s="9">
        <v>0.03</v>
      </c>
      <c r="H10227" s="9">
        <v>0.01</v>
      </c>
      <c r="I10227" s="9">
        <v>0</v>
      </c>
      <c r="J10227" s="9">
        <v>0</v>
      </c>
      <c r="K10227" s="9">
        <v>0.04</v>
      </c>
    </row>
    <row r="10228" spans="1:11" x14ac:dyDescent="0.35">
      <c r="A10228" s="10">
        <v>13831</v>
      </c>
      <c r="B10228" s="10" t="s">
        <v>6296</v>
      </c>
      <c r="C10228" s="10" t="s">
        <v>42</v>
      </c>
      <c r="D10228" s="10">
        <v>2008</v>
      </c>
      <c r="E10228" s="10" t="s">
        <v>7</v>
      </c>
      <c r="F10228" s="10" t="s">
        <v>642</v>
      </c>
      <c r="G10228" s="10">
        <v>0.04</v>
      </c>
      <c r="H10228" s="10">
        <v>0</v>
      </c>
      <c r="I10228" s="10">
        <v>0</v>
      </c>
      <c r="J10228" s="10">
        <v>0</v>
      </c>
      <c r="K10228" s="10">
        <v>0.04</v>
      </c>
    </row>
    <row r="10229" spans="1:11" x14ac:dyDescent="0.35">
      <c r="A10229" s="9">
        <v>13832</v>
      </c>
      <c r="B10229" s="9" t="s">
        <v>2937</v>
      </c>
      <c r="C10229" s="9" t="s">
        <v>69</v>
      </c>
      <c r="D10229" s="9">
        <v>2015</v>
      </c>
      <c r="E10229" s="9" t="s">
        <v>9</v>
      </c>
      <c r="F10229" s="9" t="s">
        <v>633</v>
      </c>
      <c r="G10229" s="9">
        <v>0</v>
      </c>
      <c r="H10229" s="9">
        <v>0</v>
      </c>
      <c r="I10229" s="9">
        <v>0.04</v>
      </c>
      <c r="J10229" s="9">
        <v>0</v>
      </c>
      <c r="K10229" s="9">
        <v>0.04</v>
      </c>
    </row>
    <row r="10230" spans="1:11" x14ac:dyDescent="0.35">
      <c r="A10230" s="10">
        <v>13833</v>
      </c>
      <c r="B10230" s="10" t="s">
        <v>6297</v>
      </c>
      <c r="C10230" s="10" t="s">
        <v>94</v>
      </c>
      <c r="D10230" s="10">
        <v>2010</v>
      </c>
      <c r="E10230" s="10" t="s">
        <v>4</v>
      </c>
      <c r="F10230" s="10" t="s">
        <v>61</v>
      </c>
      <c r="G10230" s="10">
        <v>0</v>
      </c>
      <c r="H10230" s="10">
        <v>0.03</v>
      </c>
      <c r="I10230" s="10">
        <v>0</v>
      </c>
      <c r="J10230" s="10">
        <v>0.01</v>
      </c>
      <c r="K10230" s="10">
        <v>0.04</v>
      </c>
    </row>
    <row r="10231" spans="1:11" x14ac:dyDescent="0.35">
      <c r="A10231" s="9">
        <v>13834</v>
      </c>
      <c r="B10231" s="9" t="s">
        <v>5436</v>
      </c>
      <c r="C10231" s="9" t="s">
        <v>69</v>
      </c>
      <c r="D10231" s="9">
        <v>2015</v>
      </c>
      <c r="E10231" s="9" t="s">
        <v>9</v>
      </c>
      <c r="F10231" s="9" t="s">
        <v>111</v>
      </c>
      <c r="G10231" s="9">
        <v>0</v>
      </c>
      <c r="H10231" s="9">
        <v>0</v>
      </c>
      <c r="I10231" s="9">
        <v>0.04</v>
      </c>
      <c r="J10231" s="9">
        <v>0</v>
      </c>
      <c r="K10231" s="9">
        <v>0.04</v>
      </c>
    </row>
    <row r="10232" spans="1:11" x14ac:dyDescent="0.35">
      <c r="A10232" s="10">
        <v>13835</v>
      </c>
      <c r="B10232" s="10" t="s">
        <v>6298</v>
      </c>
      <c r="C10232" s="10" t="s">
        <v>94</v>
      </c>
      <c r="D10232" s="10">
        <v>2005</v>
      </c>
      <c r="E10232" s="10" t="s">
        <v>8</v>
      </c>
      <c r="F10232" s="10" t="s">
        <v>43</v>
      </c>
      <c r="G10232" s="10">
        <v>0.01</v>
      </c>
      <c r="H10232" s="10">
        <v>0.03</v>
      </c>
      <c r="I10232" s="10">
        <v>0</v>
      </c>
      <c r="J10232" s="10">
        <v>0.01</v>
      </c>
      <c r="K10232" s="10">
        <v>0.04</v>
      </c>
    </row>
    <row r="10233" spans="1:11" x14ac:dyDescent="0.35">
      <c r="A10233" s="9">
        <v>13836</v>
      </c>
      <c r="B10233" s="9" t="s">
        <v>6299</v>
      </c>
      <c r="C10233" s="9" t="s">
        <v>69</v>
      </c>
      <c r="D10233" s="9">
        <v>2009</v>
      </c>
      <c r="E10233" s="9" t="s">
        <v>3</v>
      </c>
      <c r="F10233" s="9" t="s">
        <v>130</v>
      </c>
      <c r="G10233" s="9">
        <v>0</v>
      </c>
      <c r="H10233" s="9">
        <v>0.03</v>
      </c>
      <c r="I10233" s="9">
        <v>0</v>
      </c>
      <c r="J10233" s="9">
        <v>0.01</v>
      </c>
      <c r="K10233" s="9">
        <v>0.04</v>
      </c>
    </row>
    <row r="10234" spans="1:11" x14ac:dyDescent="0.35">
      <c r="A10234" s="10">
        <v>13837</v>
      </c>
      <c r="B10234" s="10" t="s">
        <v>6300</v>
      </c>
      <c r="C10234" s="10" t="s">
        <v>39</v>
      </c>
      <c r="D10234" s="10">
        <v>2006</v>
      </c>
      <c r="E10234" s="10" t="s">
        <v>11</v>
      </c>
      <c r="F10234" s="10" t="s">
        <v>160</v>
      </c>
      <c r="G10234" s="10">
        <v>0.03</v>
      </c>
      <c r="H10234" s="10">
        <v>0.01</v>
      </c>
      <c r="I10234" s="10">
        <v>0</v>
      </c>
      <c r="J10234" s="10">
        <v>0</v>
      </c>
      <c r="K10234" s="10">
        <v>0.04</v>
      </c>
    </row>
    <row r="10235" spans="1:11" x14ac:dyDescent="0.35">
      <c r="A10235" s="9">
        <v>13838</v>
      </c>
      <c r="B10235" s="9" t="s">
        <v>6301</v>
      </c>
      <c r="C10235" s="9" t="s">
        <v>94</v>
      </c>
      <c r="D10235" s="9">
        <v>2015</v>
      </c>
      <c r="E10235" s="9" t="s">
        <v>8</v>
      </c>
      <c r="F10235" s="9" t="s">
        <v>61</v>
      </c>
      <c r="G10235" s="9">
        <v>0</v>
      </c>
      <c r="H10235" s="9">
        <v>0.04</v>
      </c>
      <c r="I10235" s="9">
        <v>0</v>
      </c>
      <c r="J10235" s="9">
        <v>0</v>
      </c>
      <c r="K10235" s="9">
        <v>0.04</v>
      </c>
    </row>
    <row r="10236" spans="1:11" x14ac:dyDescent="0.35">
      <c r="A10236" s="10">
        <v>13839</v>
      </c>
      <c r="B10236" s="10" t="s">
        <v>6302</v>
      </c>
      <c r="C10236" s="10" t="s">
        <v>80</v>
      </c>
      <c r="D10236" s="10">
        <v>1995</v>
      </c>
      <c r="E10236" s="10" t="s">
        <v>6</v>
      </c>
      <c r="F10236" s="10" t="s">
        <v>6303</v>
      </c>
      <c r="G10236" s="10">
        <v>0</v>
      </c>
      <c r="H10236" s="10">
        <v>0</v>
      </c>
      <c r="I10236" s="10">
        <v>0.04</v>
      </c>
      <c r="J10236" s="10">
        <v>0</v>
      </c>
      <c r="K10236" s="10">
        <v>0.04</v>
      </c>
    </row>
    <row r="10237" spans="1:11" x14ac:dyDescent="0.35">
      <c r="A10237" s="9">
        <v>13840</v>
      </c>
      <c r="B10237" s="9" t="s">
        <v>6304</v>
      </c>
      <c r="C10237" s="9" t="s">
        <v>56</v>
      </c>
      <c r="D10237" s="9">
        <v>2015</v>
      </c>
      <c r="E10237" s="9" t="s">
        <v>9</v>
      </c>
      <c r="F10237" s="9" t="s">
        <v>1263</v>
      </c>
      <c r="G10237" s="9">
        <v>0</v>
      </c>
      <c r="H10237" s="9">
        <v>0</v>
      </c>
      <c r="I10237" s="9">
        <v>0.04</v>
      </c>
      <c r="J10237" s="9">
        <v>0</v>
      </c>
      <c r="K10237" s="9">
        <v>0.04</v>
      </c>
    </row>
    <row r="10238" spans="1:11" x14ac:dyDescent="0.35">
      <c r="A10238" s="10">
        <v>13841</v>
      </c>
      <c r="B10238" s="10" t="s">
        <v>3536</v>
      </c>
      <c r="C10238" s="10" t="s">
        <v>94</v>
      </c>
      <c r="D10238" s="10">
        <v>2011</v>
      </c>
      <c r="E10238" s="10" t="s">
        <v>8</v>
      </c>
      <c r="F10238" s="10" t="s">
        <v>98</v>
      </c>
      <c r="G10238" s="10">
        <v>0.02</v>
      </c>
      <c r="H10238" s="10">
        <v>0.01</v>
      </c>
      <c r="I10238" s="10">
        <v>0</v>
      </c>
      <c r="J10238" s="10">
        <v>0</v>
      </c>
      <c r="K10238" s="10">
        <v>0.04</v>
      </c>
    </row>
    <row r="10239" spans="1:11" x14ac:dyDescent="0.35">
      <c r="A10239" s="9">
        <v>13842</v>
      </c>
      <c r="B10239" s="9" t="s">
        <v>6305</v>
      </c>
      <c r="C10239" s="9" t="s">
        <v>49</v>
      </c>
      <c r="D10239" s="9">
        <v>2005</v>
      </c>
      <c r="E10239" s="9" t="s">
        <v>6</v>
      </c>
      <c r="F10239" s="9" t="s">
        <v>75</v>
      </c>
      <c r="G10239" s="9">
        <v>0</v>
      </c>
      <c r="H10239" s="9">
        <v>0</v>
      </c>
      <c r="I10239" s="9">
        <v>0.04</v>
      </c>
      <c r="J10239" s="9">
        <v>0</v>
      </c>
      <c r="K10239" s="9">
        <v>0.04</v>
      </c>
    </row>
    <row r="10240" spans="1:11" x14ac:dyDescent="0.35">
      <c r="A10240" s="10">
        <v>13843</v>
      </c>
      <c r="B10240" s="10" t="s">
        <v>6306</v>
      </c>
      <c r="C10240" s="10" t="s">
        <v>44</v>
      </c>
      <c r="D10240" s="10">
        <v>2010</v>
      </c>
      <c r="E10240" s="10" t="s">
        <v>11</v>
      </c>
      <c r="F10240" s="10" t="s">
        <v>174</v>
      </c>
      <c r="G10240" s="10">
        <v>0</v>
      </c>
      <c r="H10240" s="10">
        <v>0</v>
      </c>
      <c r="I10240" s="10">
        <v>0.04</v>
      </c>
      <c r="J10240" s="10">
        <v>0</v>
      </c>
      <c r="K10240" s="10">
        <v>0.04</v>
      </c>
    </row>
    <row r="10241" spans="1:11" x14ac:dyDescent="0.35">
      <c r="A10241" s="9">
        <v>13844</v>
      </c>
      <c r="B10241" s="9" t="s">
        <v>6307</v>
      </c>
      <c r="C10241" s="9" t="s">
        <v>149</v>
      </c>
      <c r="D10241" s="9">
        <v>2005</v>
      </c>
      <c r="E10241" s="9" t="s">
        <v>10</v>
      </c>
      <c r="F10241" s="9" t="s">
        <v>75</v>
      </c>
      <c r="G10241" s="9">
        <v>0.03</v>
      </c>
      <c r="H10241" s="9">
        <v>0.01</v>
      </c>
      <c r="I10241" s="9">
        <v>0</v>
      </c>
      <c r="J10241" s="9">
        <v>0</v>
      </c>
      <c r="K10241" s="9">
        <v>0.04</v>
      </c>
    </row>
    <row r="10242" spans="1:11" x14ac:dyDescent="0.35">
      <c r="A10242" s="10">
        <v>13845</v>
      </c>
      <c r="B10242" s="10" t="s">
        <v>3576</v>
      </c>
      <c r="C10242" s="10" t="s">
        <v>34</v>
      </c>
      <c r="D10242" s="10">
        <v>2010</v>
      </c>
      <c r="E10242" s="10" t="s">
        <v>6</v>
      </c>
      <c r="F10242" s="10" t="s">
        <v>52</v>
      </c>
      <c r="G10242" s="10">
        <v>0.02</v>
      </c>
      <c r="H10242" s="10">
        <v>0.01</v>
      </c>
      <c r="I10242" s="10">
        <v>0</v>
      </c>
      <c r="J10242" s="10">
        <v>0</v>
      </c>
      <c r="K10242" s="10">
        <v>0.04</v>
      </c>
    </row>
    <row r="10243" spans="1:11" x14ac:dyDescent="0.35">
      <c r="A10243" s="9">
        <v>13846</v>
      </c>
      <c r="B10243" s="9" t="s">
        <v>5448</v>
      </c>
      <c r="C10243" s="9" t="s">
        <v>34</v>
      </c>
      <c r="D10243" s="9">
        <v>2008</v>
      </c>
      <c r="E10243" s="9" t="s">
        <v>6</v>
      </c>
      <c r="F10243" s="9" t="s">
        <v>344</v>
      </c>
      <c r="G10243" s="9">
        <v>0.02</v>
      </c>
      <c r="H10243" s="9">
        <v>0.01</v>
      </c>
      <c r="I10243" s="9">
        <v>0</v>
      </c>
      <c r="J10243" s="9">
        <v>0</v>
      </c>
      <c r="K10243" s="9">
        <v>0.04</v>
      </c>
    </row>
    <row r="10244" spans="1:11" x14ac:dyDescent="0.35">
      <c r="A10244" s="10">
        <v>13847</v>
      </c>
      <c r="B10244" s="10" t="s">
        <v>6308</v>
      </c>
      <c r="C10244" s="10" t="s">
        <v>88</v>
      </c>
      <c r="D10244" s="10">
        <v>2016</v>
      </c>
      <c r="E10244" s="10" t="s">
        <v>11</v>
      </c>
      <c r="F10244" s="10" t="s">
        <v>75</v>
      </c>
      <c r="G10244" s="10">
        <v>0</v>
      </c>
      <c r="H10244" s="10">
        <v>0</v>
      </c>
      <c r="I10244" s="10">
        <v>0.04</v>
      </c>
      <c r="J10244" s="10">
        <v>0</v>
      </c>
      <c r="K10244" s="10">
        <v>0.04</v>
      </c>
    </row>
    <row r="10245" spans="1:11" x14ac:dyDescent="0.35">
      <c r="A10245" s="9">
        <v>13848</v>
      </c>
      <c r="B10245" s="9" t="s">
        <v>6309</v>
      </c>
      <c r="C10245" s="9" t="s">
        <v>72</v>
      </c>
      <c r="D10245" s="9">
        <v>1999</v>
      </c>
      <c r="E10245" s="9" t="s">
        <v>1</v>
      </c>
      <c r="F10245" s="9" t="s">
        <v>38</v>
      </c>
      <c r="G10245" s="9">
        <v>0.02</v>
      </c>
      <c r="H10245" s="9">
        <v>0.01</v>
      </c>
      <c r="I10245" s="9">
        <v>0</v>
      </c>
      <c r="J10245" s="9">
        <v>0</v>
      </c>
      <c r="K10245" s="9">
        <v>0.04</v>
      </c>
    </row>
    <row r="10246" spans="1:11" x14ac:dyDescent="0.35">
      <c r="A10246" s="10">
        <v>13849</v>
      </c>
      <c r="B10246" s="10" t="s">
        <v>6310</v>
      </c>
      <c r="C10246" s="10" t="s">
        <v>34</v>
      </c>
      <c r="D10246" s="10">
        <v>2004</v>
      </c>
      <c r="E10246" s="10" t="s">
        <v>1</v>
      </c>
      <c r="F10246" s="10" t="s">
        <v>589</v>
      </c>
      <c r="G10246" s="10">
        <v>0.02</v>
      </c>
      <c r="H10246" s="10">
        <v>0.01</v>
      </c>
      <c r="I10246" s="10">
        <v>0</v>
      </c>
      <c r="J10246" s="10">
        <v>0</v>
      </c>
      <c r="K10246" s="10">
        <v>0.04</v>
      </c>
    </row>
    <row r="10247" spans="1:11" x14ac:dyDescent="0.35">
      <c r="A10247" s="9">
        <v>13850</v>
      </c>
      <c r="B10247" s="9" t="s">
        <v>6311</v>
      </c>
      <c r="C10247" s="9" t="s">
        <v>34</v>
      </c>
      <c r="D10247" s="9">
        <v>2006</v>
      </c>
      <c r="E10247" s="9" t="s">
        <v>12</v>
      </c>
      <c r="F10247" s="9" t="s">
        <v>2167</v>
      </c>
      <c r="G10247" s="9">
        <v>0.01</v>
      </c>
      <c r="H10247" s="9">
        <v>0</v>
      </c>
      <c r="I10247" s="9">
        <v>0.03</v>
      </c>
      <c r="J10247" s="9">
        <v>0</v>
      </c>
      <c r="K10247" s="9">
        <v>0.04</v>
      </c>
    </row>
    <row r="10248" spans="1:11" x14ac:dyDescent="0.35">
      <c r="A10248" s="10">
        <v>13851</v>
      </c>
      <c r="B10248" s="10" t="s">
        <v>327</v>
      </c>
      <c r="C10248" s="10" t="s">
        <v>94</v>
      </c>
      <c r="D10248" s="10">
        <v>2006</v>
      </c>
      <c r="E10248" s="10" t="s">
        <v>9</v>
      </c>
      <c r="F10248" s="10" t="s">
        <v>35</v>
      </c>
      <c r="G10248" s="10">
        <v>0.01</v>
      </c>
      <c r="H10248" s="10">
        <v>0.02</v>
      </c>
      <c r="I10248" s="10">
        <v>0</v>
      </c>
      <c r="J10248" s="10">
        <v>0.01</v>
      </c>
      <c r="K10248" s="10">
        <v>0.04</v>
      </c>
    </row>
    <row r="10249" spans="1:11" x14ac:dyDescent="0.35">
      <c r="A10249" s="9">
        <v>13852</v>
      </c>
      <c r="B10249" s="9" t="s">
        <v>2300</v>
      </c>
      <c r="C10249" s="9" t="s">
        <v>94</v>
      </c>
      <c r="D10249" s="9">
        <v>2009</v>
      </c>
      <c r="E10249" s="9" t="s">
        <v>1</v>
      </c>
      <c r="F10249" s="9" t="s">
        <v>690</v>
      </c>
      <c r="G10249" s="9">
        <v>0.01</v>
      </c>
      <c r="H10249" s="9">
        <v>0.02</v>
      </c>
      <c r="I10249" s="9">
        <v>0</v>
      </c>
      <c r="J10249" s="9">
        <v>0.01</v>
      </c>
      <c r="K10249" s="9">
        <v>0.04</v>
      </c>
    </row>
    <row r="10250" spans="1:11" x14ac:dyDescent="0.35">
      <c r="A10250" s="10">
        <v>13853</v>
      </c>
      <c r="B10250" s="10" t="s">
        <v>379</v>
      </c>
      <c r="C10250" s="10" t="s">
        <v>49</v>
      </c>
      <c r="D10250" s="10">
        <v>2006</v>
      </c>
      <c r="E10250" s="10" t="s">
        <v>1</v>
      </c>
      <c r="F10250" s="10" t="s">
        <v>61</v>
      </c>
      <c r="G10250" s="10">
        <v>0.03</v>
      </c>
      <c r="H10250" s="10">
        <v>0</v>
      </c>
      <c r="I10250" s="10">
        <v>0</v>
      </c>
      <c r="J10250" s="10">
        <v>0</v>
      </c>
      <c r="K10250" s="10">
        <v>0.04</v>
      </c>
    </row>
    <row r="10251" spans="1:11" x14ac:dyDescent="0.35">
      <c r="A10251" s="9">
        <v>13854</v>
      </c>
      <c r="B10251" s="9" t="s">
        <v>6312</v>
      </c>
      <c r="C10251" s="9" t="s">
        <v>94</v>
      </c>
      <c r="D10251" s="9">
        <v>2007</v>
      </c>
      <c r="E10251" s="9" t="s">
        <v>12</v>
      </c>
      <c r="F10251" s="9" t="s">
        <v>67</v>
      </c>
      <c r="G10251" s="9">
        <v>0.01</v>
      </c>
      <c r="H10251" s="9">
        <v>0.02</v>
      </c>
      <c r="I10251" s="9">
        <v>0</v>
      </c>
      <c r="J10251" s="9">
        <v>0.01</v>
      </c>
      <c r="K10251" s="9">
        <v>0.04</v>
      </c>
    </row>
    <row r="10252" spans="1:11" x14ac:dyDescent="0.35">
      <c r="A10252" s="10">
        <v>13855</v>
      </c>
      <c r="B10252" s="10" t="s">
        <v>6313</v>
      </c>
      <c r="C10252" s="10" t="s">
        <v>36</v>
      </c>
      <c r="D10252" s="10">
        <v>2002</v>
      </c>
      <c r="E10252" s="10" t="s">
        <v>4</v>
      </c>
      <c r="F10252" s="10" t="s">
        <v>75</v>
      </c>
      <c r="G10252" s="10">
        <v>0</v>
      </c>
      <c r="H10252" s="10">
        <v>0</v>
      </c>
      <c r="I10252" s="10">
        <v>0.04</v>
      </c>
      <c r="J10252" s="10">
        <v>0</v>
      </c>
      <c r="K10252" s="10">
        <v>0.04</v>
      </c>
    </row>
    <row r="10253" spans="1:11" x14ac:dyDescent="0.35">
      <c r="A10253" s="9">
        <v>13856</v>
      </c>
      <c r="B10253" s="9" t="s">
        <v>6314</v>
      </c>
      <c r="C10253" s="9" t="s">
        <v>102</v>
      </c>
      <c r="D10253" s="9">
        <v>2015</v>
      </c>
      <c r="E10253" s="9" t="s">
        <v>4</v>
      </c>
      <c r="F10253" s="9" t="s">
        <v>2154</v>
      </c>
      <c r="G10253" s="9">
        <v>0</v>
      </c>
      <c r="H10253" s="9">
        <v>0</v>
      </c>
      <c r="I10253" s="9">
        <v>0.04</v>
      </c>
      <c r="J10253" s="9">
        <v>0</v>
      </c>
      <c r="K10253" s="9">
        <v>0.04</v>
      </c>
    </row>
    <row r="10254" spans="1:11" x14ac:dyDescent="0.35">
      <c r="A10254" s="10">
        <v>13857</v>
      </c>
      <c r="B10254" s="10" t="s">
        <v>6315</v>
      </c>
      <c r="C10254" s="10" t="s">
        <v>72</v>
      </c>
      <c r="D10254" s="10">
        <v>2001</v>
      </c>
      <c r="E10254" s="10" t="s">
        <v>11</v>
      </c>
      <c r="F10254" s="10" t="s">
        <v>225</v>
      </c>
      <c r="G10254" s="10">
        <v>0.02</v>
      </c>
      <c r="H10254" s="10">
        <v>0.01</v>
      </c>
      <c r="I10254" s="10">
        <v>0</v>
      </c>
      <c r="J10254" s="10">
        <v>0</v>
      </c>
      <c r="K10254" s="10">
        <v>0.04</v>
      </c>
    </row>
    <row r="10255" spans="1:11" x14ac:dyDescent="0.35">
      <c r="A10255" s="9">
        <v>13858</v>
      </c>
      <c r="B10255" s="9" t="s">
        <v>6316</v>
      </c>
      <c r="C10255" s="9" t="s">
        <v>94</v>
      </c>
      <c r="D10255" s="9">
        <v>2006</v>
      </c>
      <c r="E10255" s="9" t="s">
        <v>8</v>
      </c>
      <c r="F10255" s="9" t="s">
        <v>52</v>
      </c>
      <c r="G10255" s="9">
        <v>0.01</v>
      </c>
      <c r="H10255" s="9">
        <v>0.03</v>
      </c>
      <c r="I10255" s="9">
        <v>0</v>
      </c>
      <c r="J10255" s="9">
        <v>0.01</v>
      </c>
      <c r="K10255" s="9">
        <v>0.04</v>
      </c>
    </row>
    <row r="10256" spans="1:11" x14ac:dyDescent="0.35">
      <c r="A10256" s="10">
        <v>13859</v>
      </c>
      <c r="B10256" s="10" t="s">
        <v>6317</v>
      </c>
      <c r="C10256" s="10" t="s">
        <v>49</v>
      </c>
      <c r="D10256" s="10">
        <v>2009</v>
      </c>
      <c r="E10256" s="10" t="s">
        <v>5</v>
      </c>
      <c r="F10256" s="10" t="s">
        <v>815</v>
      </c>
      <c r="G10256" s="10">
        <v>0.03</v>
      </c>
      <c r="H10256" s="10">
        <v>0</v>
      </c>
      <c r="I10256" s="10">
        <v>0</v>
      </c>
      <c r="J10256" s="10">
        <v>0</v>
      </c>
      <c r="K10256" s="10">
        <v>0.04</v>
      </c>
    </row>
    <row r="10257" spans="1:11" x14ac:dyDescent="0.35">
      <c r="A10257" s="9">
        <v>13860</v>
      </c>
      <c r="B10257" s="9" t="s">
        <v>3120</v>
      </c>
      <c r="C10257" s="9" t="s">
        <v>55</v>
      </c>
      <c r="D10257" s="9">
        <v>2015</v>
      </c>
      <c r="E10257" s="9" t="s">
        <v>11</v>
      </c>
      <c r="F10257" s="9" t="s">
        <v>194</v>
      </c>
      <c r="G10257" s="9">
        <v>0.03</v>
      </c>
      <c r="H10257" s="9">
        <v>0.01</v>
      </c>
      <c r="I10257" s="9">
        <v>0</v>
      </c>
      <c r="J10257" s="9">
        <v>0</v>
      </c>
      <c r="K10257" s="9">
        <v>0.04</v>
      </c>
    </row>
    <row r="10258" spans="1:11" x14ac:dyDescent="0.35">
      <c r="A10258" s="10">
        <v>13861</v>
      </c>
      <c r="B10258" s="10" t="s">
        <v>6318</v>
      </c>
      <c r="C10258" s="10" t="s">
        <v>72</v>
      </c>
      <c r="D10258" s="10">
        <v>1998</v>
      </c>
      <c r="E10258" s="10" t="s">
        <v>12</v>
      </c>
      <c r="F10258" s="10" t="s">
        <v>61</v>
      </c>
      <c r="G10258" s="10">
        <v>0.02</v>
      </c>
      <c r="H10258" s="10">
        <v>0.01</v>
      </c>
      <c r="I10258" s="10">
        <v>0</v>
      </c>
      <c r="J10258" s="10">
        <v>0</v>
      </c>
      <c r="K10258" s="10">
        <v>0.04</v>
      </c>
    </row>
    <row r="10259" spans="1:11" x14ac:dyDescent="0.35">
      <c r="A10259" s="9">
        <v>13862</v>
      </c>
      <c r="B10259" s="9" t="s">
        <v>6319</v>
      </c>
      <c r="C10259" s="9" t="s">
        <v>44</v>
      </c>
      <c r="D10259" s="9">
        <v>2012</v>
      </c>
      <c r="E10259" s="9" t="s">
        <v>9</v>
      </c>
      <c r="F10259" s="9" t="s">
        <v>75</v>
      </c>
      <c r="G10259" s="9">
        <v>0</v>
      </c>
      <c r="H10259" s="9">
        <v>0</v>
      </c>
      <c r="I10259" s="9">
        <v>0.04</v>
      </c>
      <c r="J10259" s="9">
        <v>0</v>
      </c>
      <c r="K10259" s="9">
        <v>0.04</v>
      </c>
    </row>
    <row r="10260" spans="1:11" x14ac:dyDescent="0.35">
      <c r="A10260" s="10">
        <v>13863</v>
      </c>
      <c r="B10260" s="10" t="s">
        <v>6320</v>
      </c>
      <c r="C10260" s="10" t="s">
        <v>36</v>
      </c>
      <c r="D10260" s="10">
        <v>2001</v>
      </c>
      <c r="E10260" s="10" t="s">
        <v>5</v>
      </c>
      <c r="F10260" s="10" t="s">
        <v>2635</v>
      </c>
      <c r="G10260" s="10">
        <v>0.03</v>
      </c>
      <c r="H10260" s="10">
        <v>0.01</v>
      </c>
      <c r="I10260" s="10">
        <v>0</v>
      </c>
      <c r="J10260" s="10">
        <v>0</v>
      </c>
      <c r="K10260" s="10">
        <v>0.04</v>
      </c>
    </row>
    <row r="10261" spans="1:11" x14ac:dyDescent="0.35">
      <c r="A10261" s="9">
        <v>13864</v>
      </c>
      <c r="B10261" s="9" t="s">
        <v>6321</v>
      </c>
      <c r="C10261" s="9" t="s">
        <v>49</v>
      </c>
      <c r="D10261" s="9">
        <v>2009</v>
      </c>
      <c r="E10261" s="9" t="s">
        <v>8</v>
      </c>
      <c r="F10261" s="9" t="s">
        <v>1238</v>
      </c>
      <c r="G10261" s="9">
        <v>0</v>
      </c>
      <c r="H10261" s="9">
        <v>0</v>
      </c>
      <c r="I10261" s="9">
        <v>0.04</v>
      </c>
      <c r="J10261" s="9">
        <v>0</v>
      </c>
      <c r="K10261" s="9">
        <v>0.04</v>
      </c>
    </row>
    <row r="10262" spans="1:11" x14ac:dyDescent="0.35">
      <c r="A10262" s="10">
        <v>13865</v>
      </c>
      <c r="B10262" s="10" t="s">
        <v>6322</v>
      </c>
      <c r="C10262" s="10" t="s">
        <v>44</v>
      </c>
      <c r="D10262" s="10">
        <v>2010</v>
      </c>
      <c r="E10262" s="10" t="s">
        <v>4</v>
      </c>
      <c r="F10262" s="10" t="s">
        <v>111</v>
      </c>
      <c r="G10262" s="10">
        <v>0</v>
      </c>
      <c r="H10262" s="10">
        <v>0</v>
      </c>
      <c r="I10262" s="10">
        <v>0.04</v>
      </c>
      <c r="J10262" s="10">
        <v>0</v>
      </c>
      <c r="K10262" s="10">
        <v>0.04</v>
      </c>
    </row>
    <row r="10263" spans="1:11" x14ac:dyDescent="0.35">
      <c r="A10263" s="9">
        <v>13866</v>
      </c>
      <c r="B10263" s="9" t="s">
        <v>6323</v>
      </c>
      <c r="C10263" s="9" t="s">
        <v>56</v>
      </c>
      <c r="D10263" s="9">
        <v>2015</v>
      </c>
      <c r="E10263" s="9" t="s">
        <v>4</v>
      </c>
      <c r="F10263" s="9" t="s">
        <v>6324</v>
      </c>
      <c r="G10263" s="9">
        <v>0</v>
      </c>
      <c r="H10263" s="9">
        <v>0</v>
      </c>
      <c r="I10263" s="9">
        <v>0.04</v>
      </c>
      <c r="J10263" s="9">
        <v>0</v>
      </c>
      <c r="K10263" s="9">
        <v>0.04</v>
      </c>
    </row>
    <row r="10264" spans="1:11" x14ac:dyDescent="0.35">
      <c r="A10264" s="10">
        <v>13867</v>
      </c>
      <c r="B10264" s="10" t="s">
        <v>6325</v>
      </c>
      <c r="C10264" s="10" t="s">
        <v>39</v>
      </c>
      <c r="D10264" s="10">
        <v>2002</v>
      </c>
      <c r="E10264" s="10" t="s">
        <v>3</v>
      </c>
      <c r="F10264" s="10" t="s">
        <v>62</v>
      </c>
      <c r="G10264" s="10">
        <v>0.03</v>
      </c>
      <c r="H10264" s="10">
        <v>0.01</v>
      </c>
      <c r="I10264" s="10">
        <v>0</v>
      </c>
      <c r="J10264" s="10">
        <v>0</v>
      </c>
      <c r="K10264" s="10">
        <v>0.04</v>
      </c>
    </row>
    <row r="10265" spans="1:11" x14ac:dyDescent="0.35">
      <c r="A10265" s="9">
        <v>13868</v>
      </c>
      <c r="B10265" s="9" t="s">
        <v>6326</v>
      </c>
      <c r="C10265" s="9" t="s">
        <v>72</v>
      </c>
      <c r="D10265" s="9">
        <v>1999</v>
      </c>
      <c r="E10265" s="9" t="s">
        <v>5</v>
      </c>
      <c r="F10265" s="9" t="s">
        <v>118</v>
      </c>
      <c r="G10265" s="9">
        <v>0.02</v>
      </c>
      <c r="H10265" s="9">
        <v>0.01</v>
      </c>
      <c r="I10265" s="9">
        <v>0</v>
      </c>
      <c r="J10265" s="9">
        <v>0</v>
      </c>
      <c r="K10265" s="9">
        <v>0.04</v>
      </c>
    </row>
    <row r="10266" spans="1:11" x14ac:dyDescent="0.35">
      <c r="A10266" s="10">
        <v>13869</v>
      </c>
      <c r="B10266" s="10" t="s">
        <v>6327</v>
      </c>
      <c r="C10266" s="10" t="s">
        <v>88</v>
      </c>
      <c r="D10266" s="10">
        <v>2015</v>
      </c>
      <c r="E10266" s="10" t="s">
        <v>5</v>
      </c>
      <c r="F10266" s="10" t="s">
        <v>436</v>
      </c>
      <c r="G10266" s="10">
        <v>0</v>
      </c>
      <c r="H10266" s="10">
        <v>0.04</v>
      </c>
      <c r="I10266" s="10">
        <v>0</v>
      </c>
      <c r="J10266" s="10">
        <v>0</v>
      </c>
      <c r="K10266" s="10">
        <v>0.04</v>
      </c>
    </row>
    <row r="10267" spans="1:11" x14ac:dyDescent="0.35">
      <c r="A10267" s="9">
        <v>13870</v>
      </c>
      <c r="B10267" s="9" t="s">
        <v>6032</v>
      </c>
      <c r="C10267" s="9" t="s">
        <v>56</v>
      </c>
      <c r="D10267" s="9">
        <v>2016</v>
      </c>
      <c r="E10267" s="9" t="s">
        <v>6</v>
      </c>
      <c r="F10267" s="9" t="s">
        <v>111</v>
      </c>
      <c r="G10267" s="9">
        <v>0</v>
      </c>
      <c r="H10267" s="9">
        <v>0</v>
      </c>
      <c r="I10267" s="9">
        <v>0.04</v>
      </c>
      <c r="J10267" s="9">
        <v>0</v>
      </c>
      <c r="K10267" s="9">
        <v>0.04</v>
      </c>
    </row>
    <row r="10268" spans="1:11" x14ac:dyDescent="0.35">
      <c r="A10268" s="10">
        <v>13871</v>
      </c>
      <c r="B10268" s="10" t="s">
        <v>6328</v>
      </c>
      <c r="C10268" s="10" t="s">
        <v>94</v>
      </c>
      <c r="D10268" s="10">
        <v>2006</v>
      </c>
      <c r="E10268" s="10" t="s">
        <v>12</v>
      </c>
      <c r="F10268" s="10" t="s">
        <v>35</v>
      </c>
      <c r="G10268" s="10">
        <v>0</v>
      </c>
      <c r="H10268" s="10">
        <v>0.03</v>
      </c>
      <c r="I10268" s="10">
        <v>0</v>
      </c>
      <c r="J10268" s="10">
        <v>0.01</v>
      </c>
      <c r="K10268" s="10">
        <v>0.04</v>
      </c>
    </row>
    <row r="10269" spans="1:11" x14ac:dyDescent="0.35">
      <c r="A10269" s="9">
        <v>13872</v>
      </c>
      <c r="B10269" s="9" t="s">
        <v>6329</v>
      </c>
      <c r="C10269" s="9" t="s">
        <v>34</v>
      </c>
      <c r="D10269" s="12" t="s">
        <v>145</v>
      </c>
      <c r="E10269" s="9" t="s">
        <v>3</v>
      </c>
      <c r="F10269" s="9" t="s">
        <v>134</v>
      </c>
      <c r="G10269" s="9">
        <v>0</v>
      </c>
      <c r="H10269" s="9">
        <v>0</v>
      </c>
      <c r="I10269" s="9">
        <v>0.04</v>
      </c>
      <c r="J10269" s="9">
        <v>0</v>
      </c>
      <c r="K10269" s="9">
        <v>0.04</v>
      </c>
    </row>
    <row r="10270" spans="1:11" x14ac:dyDescent="0.35">
      <c r="A10270" s="10">
        <v>13873</v>
      </c>
      <c r="B10270" s="10" t="s">
        <v>5217</v>
      </c>
      <c r="C10270" s="10" t="s">
        <v>55</v>
      </c>
      <c r="D10270" s="10">
        <v>2016</v>
      </c>
      <c r="E10270" s="10" t="s">
        <v>9</v>
      </c>
      <c r="F10270" s="10" t="s">
        <v>5218</v>
      </c>
      <c r="G10270" s="10">
        <v>0.03</v>
      </c>
      <c r="H10270" s="10">
        <v>0</v>
      </c>
      <c r="I10270" s="10">
        <v>0</v>
      </c>
      <c r="J10270" s="10">
        <v>0</v>
      </c>
      <c r="K10270" s="10">
        <v>0.04</v>
      </c>
    </row>
    <row r="10271" spans="1:11" x14ac:dyDescent="0.35">
      <c r="A10271" s="9">
        <v>13874</v>
      </c>
      <c r="B10271" s="9" t="s">
        <v>2286</v>
      </c>
      <c r="C10271" s="9" t="s">
        <v>49</v>
      </c>
      <c r="D10271" s="9">
        <v>2009</v>
      </c>
      <c r="E10271" s="9" t="s">
        <v>6</v>
      </c>
      <c r="F10271" s="9" t="s">
        <v>200</v>
      </c>
      <c r="G10271" s="9">
        <v>0</v>
      </c>
      <c r="H10271" s="9">
        <v>0.04</v>
      </c>
      <c r="I10271" s="9">
        <v>0</v>
      </c>
      <c r="J10271" s="9">
        <v>0</v>
      </c>
      <c r="K10271" s="9">
        <v>0.04</v>
      </c>
    </row>
    <row r="10272" spans="1:11" x14ac:dyDescent="0.35">
      <c r="A10272" s="10">
        <v>13875</v>
      </c>
      <c r="B10272" s="10" t="s">
        <v>6330</v>
      </c>
      <c r="C10272" s="10" t="s">
        <v>208</v>
      </c>
      <c r="D10272" s="10">
        <v>2001</v>
      </c>
      <c r="E10272" s="10" t="s">
        <v>9</v>
      </c>
      <c r="F10272" s="10" t="s">
        <v>75</v>
      </c>
      <c r="G10272" s="10">
        <v>0</v>
      </c>
      <c r="H10272" s="10">
        <v>0</v>
      </c>
      <c r="I10272" s="10">
        <v>0.04</v>
      </c>
      <c r="J10272" s="10">
        <v>0</v>
      </c>
      <c r="K10272" s="10">
        <v>0.04</v>
      </c>
    </row>
    <row r="10273" spans="1:11" x14ac:dyDescent="0.35">
      <c r="A10273" s="9">
        <v>13876</v>
      </c>
      <c r="B10273" s="9" t="s">
        <v>350</v>
      </c>
      <c r="C10273" s="9" t="s">
        <v>94</v>
      </c>
      <c r="D10273" s="9">
        <v>2007</v>
      </c>
      <c r="E10273" s="9" t="s">
        <v>9</v>
      </c>
      <c r="F10273" s="9" t="s">
        <v>61</v>
      </c>
      <c r="G10273" s="9">
        <v>0</v>
      </c>
      <c r="H10273" s="9">
        <v>0.03</v>
      </c>
      <c r="I10273" s="9">
        <v>0</v>
      </c>
      <c r="J10273" s="9">
        <v>0.01</v>
      </c>
      <c r="K10273" s="9">
        <v>0.04</v>
      </c>
    </row>
    <row r="10274" spans="1:11" x14ac:dyDescent="0.35">
      <c r="A10274" s="10">
        <v>13877</v>
      </c>
      <c r="B10274" s="10" t="s">
        <v>6331</v>
      </c>
      <c r="C10274" s="10" t="s">
        <v>149</v>
      </c>
      <c r="D10274" s="10">
        <v>2006</v>
      </c>
      <c r="E10274" s="10" t="s">
        <v>10</v>
      </c>
      <c r="F10274" s="10" t="s">
        <v>75</v>
      </c>
      <c r="G10274" s="10">
        <v>0.03</v>
      </c>
      <c r="H10274" s="10">
        <v>0.01</v>
      </c>
      <c r="I10274" s="10">
        <v>0</v>
      </c>
      <c r="J10274" s="10">
        <v>0</v>
      </c>
      <c r="K10274" s="10">
        <v>0.04</v>
      </c>
    </row>
    <row r="10275" spans="1:11" x14ac:dyDescent="0.35">
      <c r="A10275" s="9">
        <v>13878</v>
      </c>
      <c r="B10275" s="9" t="s">
        <v>6332</v>
      </c>
      <c r="C10275" s="9" t="s">
        <v>49</v>
      </c>
      <c r="D10275" s="9">
        <v>2007</v>
      </c>
      <c r="E10275" s="9" t="s">
        <v>6</v>
      </c>
      <c r="F10275" s="9" t="s">
        <v>466</v>
      </c>
      <c r="G10275" s="9">
        <v>0.04</v>
      </c>
      <c r="H10275" s="9">
        <v>0</v>
      </c>
      <c r="I10275" s="9">
        <v>0</v>
      </c>
      <c r="J10275" s="9">
        <v>0</v>
      </c>
      <c r="K10275" s="9">
        <v>0.04</v>
      </c>
    </row>
    <row r="10276" spans="1:11" x14ac:dyDescent="0.35">
      <c r="A10276" s="10">
        <v>13879</v>
      </c>
      <c r="B10276" s="10" t="s">
        <v>6333</v>
      </c>
      <c r="C10276" s="10" t="s">
        <v>42</v>
      </c>
      <c r="D10276" s="10">
        <v>2010</v>
      </c>
      <c r="E10276" s="10" t="s">
        <v>1</v>
      </c>
      <c r="F10276" s="10" t="s">
        <v>642</v>
      </c>
      <c r="G10276" s="10">
        <v>0.04</v>
      </c>
      <c r="H10276" s="10">
        <v>0</v>
      </c>
      <c r="I10276" s="10">
        <v>0</v>
      </c>
      <c r="J10276" s="10">
        <v>0</v>
      </c>
      <c r="K10276" s="10">
        <v>0.04</v>
      </c>
    </row>
    <row r="10277" spans="1:11" x14ac:dyDescent="0.35">
      <c r="A10277" s="9">
        <v>13880</v>
      </c>
      <c r="B10277" s="9" t="s">
        <v>6334</v>
      </c>
      <c r="C10277" s="9" t="s">
        <v>34</v>
      </c>
      <c r="D10277" s="9">
        <v>2005</v>
      </c>
      <c r="E10277" s="9" t="s">
        <v>9</v>
      </c>
      <c r="F10277" s="9" t="s">
        <v>2941</v>
      </c>
      <c r="G10277" s="9">
        <v>0.02</v>
      </c>
      <c r="H10277" s="9">
        <v>0.01</v>
      </c>
      <c r="I10277" s="9">
        <v>0</v>
      </c>
      <c r="J10277" s="9">
        <v>0</v>
      </c>
      <c r="K10277" s="9">
        <v>0.04</v>
      </c>
    </row>
    <row r="10278" spans="1:11" x14ac:dyDescent="0.35">
      <c r="A10278" s="10">
        <v>13881</v>
      </c>
      <c r="B10278" s="10" t="s">
        <v>4989</v>
      </c>
      <c r="C10278" s="10" t="s">
        <v>70</v>
      </c>
      <c r="D10278" s="10">
        <v>2015</v>
      </c>
      <c r="E10278" s="10" t="s">
        <v>9</v>
      </c>
      <c r="F10278" s="10" t="s">
        <v>1142</v>
      </c>
      <c r="G10278" s="10">
        <v>0</v>
      </c>
      <c r="H10278" s="10">
        <v>0.04</v>
      </c>
      <c r="I10278" s="10">
        <v>0</v>
      </c>
      <c r="J10278" s="10">
        <v>0</v>
      </c>
      <c r="K10278" s="10">
        <v>0.04</v>
      </c>
    </row>
    <row r="10279" spans="1:11" x14ac:dyDescent="0.35">
      <c r="A10279" s="9">
        <v>13882</v>
      </c>
      <c r="B10279" s="9" t="s">
        <v>6335</v>
      </c>
      <c r="C10279" s="9" t="s">
        <v>42</v>
      </c>
      <c r="D10279" s="9">
        <v>2009</v>
      </c>
      <c r="E10279" s="9" t="s">
        <v>3</v>
      </c>
      <c r="F10279" s="9" t="s">
        <v>642</v>
      </c>
      <c r="G10279" s="9">
        <v>0.04</v>
      </c>
      <c r="H10279" s="9">
        <v>0</v>
      </c>
      <c r="I10279" s="9">
        <v>0</v>
      </c>
      <c r="J10279" s="9">
        <v>0</v>
      </c>
      <c r="K10279" s="9">
        <v>0.04</v>
      </c>
    </row>
    <row r="10280" spans="1:11" x14ac:dyDescent="0.35">
      <c r="A10280" s="10">
        <v>13883</v>
      </c>
      <c r="B10280" s="10" t="s">
        <v>6037</v>
      </c>
      <c r="C10280" s="10" t="s">
        <v>102</v>
      </c>
      <c r="D10280" s="10">
        <v>2016</v>
      </c>
      <c r="E10280" s="10" t="s">
        <v>1</v>
      </c>
      <c r="F10280" s="10" t="s">
        <v>4797</v>
      </c>
      <c r="G10280" s="10">
        <v>0</v>
      </c>
      <c r="H10280" s="10">
        <v>0.03</v>
      </c>
      <c r="I10280" s="10">
        <v>0</v>
      </c>
      <c r="J10280" s="10">
        <v>0.01</v>
      </c>
      <c r="K10280" s="10">
        <v>0.04</v>
      </c>
    </row>
    <row r="10281" spans="1:11" x14ac:dyDescent="0.35">
      <c r="A10281" s="9">
        <v>13884</v>
      </c>
      <c r="B10281" s="9" t="s">
        <v>6336</v>
      </c>
      <c r="C10281" s="9" t="s">
        <v>34</v>
      </c>
      <c r="D10281" s="9">
        <v>2008</v>
      </c>
      <c r="E10281" s="9" t="s">
        <v>11</v>
      </c>
      <c r="F10281" s="9" t="s">
        <v>3743</v>
      </c>
      <c r="G10281" s="9">
        <v>0</v>
      </c>
      <c r="H10281" s="9">
        <v>0</v>
      </c>
      <c r="I10281" s="9">
        <v>0.04</v>
      </c>
      <c r="J10281" s="9">
        <v>0</v>
      </c>
      <c r="K10281" s="9">
        <v>0.04</v>
      </c>
    </row>
    <row r="10282" spans="1:11" x14ac:dyDescent="0.35">
      <c r="A10282" s="10">
        <v>13885</v>
      </c>
      <c r="B10282" s="10" t="s">
        <v>6337</v>
      </c>
      <c r="C10282" s="10" t="s">
        <v>69</v>
      </c>
      <c r="D10282" s="10">
        <v>2009</v>
      </c>
      <c r="E10282" s="10" t="s">
        <v>3</v>
      </c>
      <c r="F10282" s="10" t="s">
        <v>751</v>
      </c>
      <c r="G10282" s="10">
        <v>0</v>
      </c>
      <c r="H10282" s="10">
        <v>0.02</v>
      </c>
      <c r="I10282" s="10">
        <v>0</v>
      </c>
      <c r="J10282" s="10">
        <v>0.01</v>
      </c>
      <c r="K10282" s="10">
        <v>0.04</v>
      </c>
    </row>
    <row r="10283" spans="1:11" x14ac:dyDescent="0.35">
      <c r="A10283" s="9">
        <v>13886</v>
      </c>
      <c r="B10283" s="9" t="s">
        <v>6338</v>
      </c>
      <c r="C10283" s="9" t="s">
        <v>94</v>
      </c>
      <c r="D10283" s="9">
        <v>2003</v>
      </c>
      <c r="E10283" s="9" t="s">
        <v>7</v>
      </c>
      <c r="F10283" s="9" t="s">
        <v>40</v>
      </c>
      <c r="G10283" s="9">
        <v>0.01</v>
      </c>
      <c r="H10283" s="9">
        <v>0.02</v>
      </c>
      <c r="I10283" s="9">
        <v>0</v>
      </c>
      <c r="J10283" s="9">
        <v>0.01</v>
      </c>
      <c r="K10283" s="9">
        <v>0.04</v>
      </c>
    </row>
    <row r="10284" spans="1:11" x14ac:dyDescent="0.35">
      <c r="A10284" s="10">
        <v>13887</v>
      </c>
      <c r="B10284" s="10" t="s">
        <v>3394</v>
      </c>
      <c r="C10284" s="10" t="s">
        <v>102</v>
      </c>
      <c r="D10284" s="10">
        <v>2016</v>
      </c>
      <c r="E10284" s="10" t="s">
        <v>6</v>
      </c>
      <c r="F10284" s="10" t="s">
        <v>46</v>
      </c>
      <c r="G10284" s="10">
        <v>0.01</v>
      </c>
      <c r="H10284" s="10">
        <v>0</v>
      </c>
      <c r="I10284" s="10">
        <v>0.02</v>
      </c>
      <c r="J10284" s="10">
        <v>0</v>
      </c>
      <c r="K10284" s="10">
        <v>0.04</v>
      </c>
    </row>
    <row r="10285" spans="1:11" x14ac:dyDescent="0.35">
      <c r="A10285" s="9">
        <v>13888</v>
      </c>
      <c r="B10285" s="9" t="s">
        <v>6339</v>
      </c>
      <c r="C10285" s="9" t="s">
        <v>56</v>
      </c>
      <c r="D10285" s="9">
        <v>2016</v>
      </c>
      <c r="E10285" s="9" t="s">
        <v>9</v>
      </c>
      <c r="F10285" s="9" t="s">
        <v>84</v>
      </c>
      <c r="G10285" s="9">
        <v>0</v>
      </c>
      <c r="H10285" s="9">
        <v>0</v>
      </c>
      <c r="I10285" s="9">
        <v>0.04</v>
      </c>
      <c r="J10285" s="9">
        <v>0</v>
      </c>
      <c r="K10285" s="9">
        <v>0.04</v>
      </c>
    </row>
    <row r="10286" spans="1:11" x14ac:dyDescent="0.35">
      <c r="A10286" s="10">
        <v>13889</v>
      </c>
      <c r="B10286" s="10" t="s">
        <v>6340</v>
      </c>
      <c r="C10286" s="10" t="s">
        <v>88</v>
      </c>
      <c r="D10286" s="10">
        <v>2015</v>
      </c>
      <c r="E10286" s="10" t="s">
        <v>9</v>
      </c>
      <c r="F10286" s="10" t="s">
        <v>53</v>
      </c>
      <c r="G10286" s="10">
        <v>0</v>
      </c>
      <c r="H10286" s="10">
        <v>0</v>
      </c>
      <c r="I10286" s="10">
        <v>0.04</v>
      </c>
      <c r="J10286" s="10">
        <v>0</v>
      </c>
      <c r="K10286" s="10">
        <v>0.04</v>
      </c>
    </row>
    <row r="10287" spans="1:11" x14ac:dyDescent="0.35">
      <c r="A10287" s="9">
        <v>13890</v>
      </c>
      <c r="B10287" s="9" t="s">
        <v>1148</v>
      </c>
      <c r="C10287" s="9" t="s">
        <v>39</v>
      </c>
      <c r="D10287" s="9">
        <v>2003</v>
      </c>
      <c r="E10287" s="9" t="s">
        <v>3</v>
      </c>
      <c r="F10287" s="9" t="s">
        <v>62</v>
      </c>
      <c r="G10287" s="9">
        <v>0.03</v>
      </c>
      <c r="H10287" s="9">
        <v>0.01</v>
      </c>
      <c r="I10287" s="9">
        <v>0</v>
      </c>
      <c r="J10287" s="9">
        <v>0</v>
      </c>
      <c r="K10287" s="9">
        <v>0.04</v>
      </c>
    </row>
    <row r="10288" spans="1:11" x14ac:dyDescent="0.35">
      <c r="A10288" s="10">
        <v>13891</v>
      </c>
      <c r="B10288" s="10" t="s">
        <v>6341</v>
      </c>
      <c r="C10288" s="10" t="s">
        <v>42</v>
      </c>
      <c r="D10288" s="10">
        <v>2009</v>
      </c>
      <c r="E10288" s="10" t="s">
        <v>6</v>
      </c>
      <c r="F10288" s="10" t="s">
        <v>50</v>
      </c>
      <c r="G10288" s="10">
        <v>0.03</v>
      </c>
      <c r="H10288" s="10">
        <v>0</v>
      </c>
      <c r="I10288" s="10">
        <v>0</v>
      </c>
      <c r="J10288" s="10">
        <v>0</v>
      </c>
      <c r="K10288" s="10">
        <v>0.04</v>
      </c>
    </row>
    <row r="10289" spans="1:11" x14ac:dyDescent="0.35">
      <c r="A10289" s="9">
        <v>13892</v>
      </c>
      <c r="B10289" s="9" t="s">
        <v>6342</v>
      </c>
      <c r="C10289" s="9" t="s">
        <v>49</v>
      </c>
      <c r="D10289" s="9">
        <v>2011</v>
      </c>
      <c r="E10289" s="9" t="s">
        <v>6</v>
      </c>
      <c r="F10289" s="9" t="s">
        <v>170</v>
      </c>
      <c r="G10289" s="9">
        <v>0</v>
      </c>
      <c r="H10289" s="9">
        <v>0.03</v>
      </c>
      <c r="I10289" s="9">
        <v>0</v>
      </c>
      <c r="J10289" s="9">
        <v>0</v>
      </c>
      <c r="K10289" s="9">
        <v>0.04</v>
      </c>
    </row>
    <row r="10290" spans="1:11" x14ac:dyDescent="0.35">
      <c r="A10290" s="10">
        <v>13893</v>
      </c>
      <c r="B10290" s="10" t="s">
        <v>6343</v>
      </c>
      <c r="C10290" s="10" t="s">
        <v>72</v>
      </c>
      <c r="D10290" s="10">
        <v>1995</v>
      </c>
      <c r="E10290" s="10" t="s">
        <v>6</v>
      </c>
      <c r="F10290" s="10" t="s">
        <v>1546</v>
      </c>
      <c r="G10290" s="10">
        <v>0</v>
      </c>
      <c r="H10290" s="10">
        <v>0</v>
      </c>
      <c r="I10290" s="10">
        <v>0.04</v>
      </c>
      <c r="J10290" s="10">
        <v>0</v>
      </c>
      <c r="K10290" s="10">
        <v>0.04</v>
      </c>
    </row>
    <row r="10291" spans="1:11" x14ac:dyDescent="0.35">
      <c r="A10291" s="9">
        <v>13894</v>
      </c>
      <c r="B10291" s="9" t="s">
        <v>6344</v>
      </c>
      <c r="C10291" s="9" t="s">
        <v>94</v>
      </c>
      <c r="D10291" s="9">
        <v>2004</v>
      </c>
      <c r="E10291" s="9" t="s">
        <v>3</v>
      </c>
      <c r="F10291" s="9" t="s">
        <v>177</v>
      </c>
      <c r="G10291" s="9">
        <v>0</v>
      </c>
      <c r="H10291" s="9">
        <v>0.03</v>
      </c>
      <c r="I10291" s="9">
        <v>0</v>
      </c>
      <c r="J10291" s="9">
        <v>0.01</v>
      </c>
      <c r="K10291" s="9">
        <v>0.04</v>
      </c>
    </row>
    <row r="10292" spans="1:11" x14ac:dyDescent="0.35">
      <c r="A10292" s="10">
        <v>13895</v>
      </c>
      <c r="B10292" s="10" t="s">
        <v>1548</v>
      </c>
      <c r="C10292" s="10" t="s">
        <v>44</v>
      </c>
      <c r="D10292" s="10">
        <v>2005</v>
      </c>
      <c r="E10292" s="10" t="s">
        <v>3</v>
      </c>
      <c r="F10292" s="10" t="s">
        <v>57</v>
      </c>
      <c r="G10292" s="10">
        <v>0.02</v>
      </c>
      <c r="H10292" s="10">
        <v>0.01</v>
      </c>
      <c r="I10292" s="10">
        <v>0</v>
      </c>
      <c r="J10292" s="10">
        <v>0.01</v>
      </c>
      <c r="K10292" s="10">
        <v>0.04</v>
      </c>
    </row>
    <row r="10293" spans="1:11" x14ac:dyDescent="0.35">
      <c r="A10293" s="9">
        <v>13896</v>
      </c>
      <c r="B10293" s="9" t="s">
        <v>6345</v>
      </c>
      <c r="C10293" s="9" t="s">
        <v>44</v>
      </c>
      <c r="D10293" s="9">
        <v>2006</v>
      </c>
      <c r="E10293" s="9" t="s">
        <v>5</v>
      </c>
      <c r="F10293" s="9" t="s">
        <v>75</v>
      </c>
      <c r="G10293" s="9">
        <v>0</v>
      </c>
      <c r="H10293" s="9">
        <v>0</v>
      </c>
      <c r="I10293" s="9">
        <v>0.04</v>
      </c>
      <c r="J10293" s="9">
        <v>0</v>
      </c>
      <c r="K10293" s="9">
        <v>0.04</v>
      </c>
    </row>
    <row r="10294" spans="1:11" x14ac:dyDescent="0.35">
      <c r="A10294" s="10">
        <v>13897</v>
      </c>
      <c r="B10294" s="10" t="s">
        <v>6346</v>
      </c>
      <c r="C10294" s="10" t="s">
        <v>44</v>
      </c>
      <c r="D10294" s="10">
        <v>2007</v>
      </c>
      <c r="E10294" s="10" t="s">
        <v>12</v>
      </c>
      <c r="F10294" s="10" t="s">
        <v>63</v>
      </c>
      <c r="G10294" s="10">
        <v>0.04</v>
      </c>
      <c r="H10294" s="10">
        <v>0</v>
      </c>
      <c r="I10294" s="10">
        <v>0</v>
      </c>
      <c r="J10294" s="10">
        <v>0</v>
      </c>
      <c r="K10294" s="10">
        <v>0.04</v>
      </c>
    </row>
    <row r="10295" spans="1:11" x14ac:dyDescent="0.35">
      <c r="A10295" s="9">
        <v>13898</v>
      </c>
      <c r="B10295" s="9" t="s">
        <v>6347</v>
      </c>
      <c r="C10295" s="9" t="s">
        <v>72</v>
      </c>
      <c r="D10295" s="9">
        <v>2001</v>
      </c>
      <c r="E10295" s="9" t="s">
        <v>2</v>
      </c>
      <c r="F10295" s="9" t="s">
        <v>50</v>
      </c>
      <c r="G10295" s="9">
        <v>0.02</v>
      </c>
      <c r="H10295" s="9">
        <v>0.01</v>
      </c>
      <c r="I10295" s="9">
        <v>0</v>
      </c>
      <c r="J10295" s="9">
        <v>0</v>
      </c>
      <c r="K10295" s="9">
        <v>0.04</v>
      </c>
    </row>
    <row r="10296" spans="1:11" x14ac:dyDescent="0.35">
      <c r="A10296" s="10">
        <v>13899</v>
      </c>
      <c r="B10296" s="10" t="s">
        <v>6348</v>
      </c>
      <c r="C10296" s="10" t="s">
        <v>42</v>
      </c>
      <c r="D10296" s="10">
        <v>2008</v>
      </c>
      <c r="E10296" s="10" t="s">
        <v>11</v>
      </c>
      <c r="F10296" s="10" t="s">
        <v>356</v>
      </c>
      <c r="G10296" s="10">
        <v>0.04</v>
      </c>
      <c r="H10296" s="10">
        <v>0</v>
      </c>
      <c r="I10296" s="10">
        <v>0</v>
      </c>
      <c r="J10296" s="10">
        <v>0</v>
      </c>
      <c r="K10296" s="10">
        <v>0.04</v>
      </c>
    </row>
    <row r="10297" spans="1:11" x14ac:dyDescent="0.35">
      <c r="A10297" s="9">
        <v>13900</v>
      </c>
      <c r="B10297" s="9" t="s">
        <v>6349</v>
      </c>
      <c r="C10297" s="9" t="s">
        <v>44</v>
      </c>
      <c r="D10297" s="9">
        <v>2006</v>
      </c>
      <c r="E10297" s="9" t="s">
        <v>9</v>
      </c>
      <c r="F10297" s="9" t="s">
        <v>111</v>
      </c>
      <c r="G10297" s="9">
        <v>0</v>
      </c>
      <c r="H10297" s="9">
        <v>0</v>
      </c>
      <c r="I10297" s="9">
        <v>0.04</v>
      </c>
      <c r="J10297" s="9">
        <v>0</v>
      </c>
      <c r="K10297" s="9">
        <v>0.04</v>
      </c>
    </row>
    <row r="10298" spans="1:11" x14ac:dyDescent="0.35">
      <c r="A10298" s="10">
        <v>13901</v>
      </c>
      <c r="B10298" s="10" t="s">
        <v>6350</v>
      </c>
      <c r="C10298" s="10" t="s">
        <v>72</v>
      </c>
      <c r="D10298" s="10">
        <v>1999</v>
      </c>
      <c r="E10298" s="10" t="s">
        <v>11</v>
      </c>
      <c r="F10298" s="10" t="s">
        <v>75</v>
      </c>
      <c r="G10298" s="10">
        <v>0.02</v>
      </c>
      <c r="H10298" s="10">
        <v>0.01</v>
      </c>
      <c r="I10298" s="10">
        <v>0</v>
      </c>
      <c r="J10298" s="10">
        <v>0</v>
      </c>
      <c r="K10298" s="10">
        <v>0.04</v>
      </c>
    </row>
    <row r="10299" spans="1:11" x14ac:dyDescent="0.35">
      <c r="A10299" s="9">
        <v>13902</v>
      </c>
      <c r="B10299" s="9" t="s">
        <v>6351</v>
      </c>
      <c r="C10299" s="9" t="s">
        <v>72</v>
      </c>
      <c r="D10299" s="9">
        <v>1997</v>
      </c>
      <c r="E10299" s="9" t="s">
        <v>7</v>
      </c>
      <c r="F10299" s="9" t="s">
        <v>38</v>
      </c>
      <c r="G10299" s="9">
        <v>0.02</v>
      </c>
      <c r="H10299" s="9">
        <v>0.01</v>
      </c>
      <c r="I10299" s="9">
        <v>0</v>
      </c>
      <c r="J10299" s="9">
        <v>0</v>
      </c>
      <c r="K10299" s="9">
        <v>0.04</v>
      </c>
    </row>
    <row r="10300" spans="1:11" x14ac:dyDescent="0.35">
      <c r="A10300" s="10">
        <v>13903</v>
      </c>
      <c r="B10300" s="10" t="s">
        <v>6352</v>
      </c>
      <c r="C10300" s="10" t="s">
        <v>49</v>
      </c>
      <c r="D10300" s="10">
        <v>2012</v>
      </c>
      <c r="E10300" s="10" t="s">
        <v>9</v>
      </c>
      <c r="F10300" s="10" t="s">
        <v>75</v>
      </c>
      <c r="G10300" s="10">
        <v>0</v>
      </c>
      <c r="H10300" s="10">
        <v>0</v>
      </c>
      <c r="I10300" s="10">
        <v>0.04</v>
      </c>
      <c r="J10300" s="10">
        <v>0</v>
      </c>
      <c r="K10300" s="10">
        <v>0.04</v>
      </c>
    </row>
    <row r="10301" spans="1:11" x14ac:dyDescent="0.35">
      <c r="A10301" s="9">
        <v>13904</v>
      </c>
      <c r="B10301" s="9" t="s">
        <v>6353</v>
      </c>
      <c r="C10301" s="9" t="s">
        <v>34</v>
      </c>
      <c r="D10301" s="9">
        <v>2002</v>
      </c>
      <c r="E10301" s="9" t="s">
        <v>1</v>
      </c>
      <c r="F10301" s="9" t="s">
        <v>150</v>
      </c>
      <c r="G10301" s="9">
        <v>0</v>
      </c>
      <c r="H10301" s="9">
        <v>0</v>
      </c>
      <c r="I10301" s="9">
        <v>0.04</v>
      </c>
      <c r="J10301" s="9">
        <v>0</v>
      </c>
      <c r="K10301" s="9">
        <v>0.04</v>
      </c>
    </row>
    <row r="10302" spans="1:11" x14ac:dyDescent="0.35">
      <c r="A10302" s="10">
        <v>13905</v>
      </c>
      <c r="B10302" s="10" t="s">
        <v>6354</v>
      </c>
      <c r="C10302" s="10" t="s">
        <v>49</v>
      </c>
      <c r="D10302" s="10">
        <v>2010</v>
      </c>
      <c r="E10302" s="10" t="s">
        <v>5</v>
      </c>
      <c r="F10302" s="10" t="s">
        <v>1825</v>
      </c>
      <c r="G10302" s="10">
        <v>0.02</v>
      </c>
      <c r="H10302" s="10">
        <v>0.02</v>
      </c>
      <c r="I10302" s="10">
        <v>0</v>
      </c>
      <c r="J10302" s="10">
        <v>0</v>
      </c>
      <c r="K10302" s="10">
        <v>0.04</v>
      </c>
    </row>
    <row r="10303" spans="1:11" x14ac:dyDescent="0.35">
      <c r="A10303" s="9">
        <v>13906</v>
      </c>
      <c r="B10303" s="9" t="s">
        <v>6355</v>
      </c>
      <c r="C10303" s="9" t="s">
        <v>94</v>
      </c>
      <c r="D10303" s="9">
        <v>2009</v>
      </c>
      <c r="E10303" s="9" t="s">
        <v>9</v>
      </c>
      <c r="F10303" s="9" t="s">
        <v>67</v>
      </c>
      <c r="G10303" s="9">
        <v>0</v>
      </c>
      <c r="H10303" s="9">
        <v>0.03</v>
      </c>
      <c r="I10303" s="9">
        <v>0</v>
      </c>
      <c r="J10303" s="9">
        <v>0.01</v>
      </c>
      <c r="K10303" s="9">
        <v>0.04</v>
      </c>
    </row>
    <row r="10304" spans="1:11" x14ac:dyDescent="0.35">
      <c r="A10304" s="10">
        <v>13907</v>
      </c>
      <c r="B10304" s="10" t="s">
        <v>236</v>
      </c>
      <c r="C10304" s="10" t="s">
        <v>94</v>
      </c>
      <c r="D10304" s="10">
        <v>2004</v>
      </c>
      <c r="E10304" s="10" t="s">
        <v>9</v>
      </c>
      <c r="F10304" s="10" t="s">
        <v>61</v>
      </c>
      <c r="G10304" s="10">
        <v>0</v>
      </c>
      <c r="H10304" s="10">
        <v>0.03</v>
      </c>
      <c r="I10304" s="10">
        <v>0</v>
      </c>
      <c r="J10304" s="10">
        <v>0.01</v>
      </c>
      <c r="K10304" s="10">
        <v>0.04</v>
      </c>
    </row>
    <row r="10305" spans="1:11" x14ac:dyDescent="0.35">
      <c r="A10305" s="9">
        <v>13908</v>
      </c>
      <c r="B10305" s="9" t="s">
        <v>6356</v>
      </c>
      <c r="C10305" s="9" t="s">
        <v>72</v>
      </c>
      <c r="D10305" s="9">
        <v>1999</v>
      </c>
      <c r="E10305" s="9" t="s">
        <v>12</v>
      </c>
      <c r="F10305" s="9" t="s">
        <v>244</v>
      </c>
      <c r="G10305" s="9">
        <v>0.02</v>
      </c>
      <c r="H10305" s="9">
        <v>0.01</v>
      </c>
      <c r="I10305" s="9">
        <v>0</v>
      </c>
      <c r="J10305" s="9">
        <v>0</v>
      </c>
      <c r="K10305" s="9">
        <v>0.04</v>
      </c>
    </row>
    <row r="10306" spans="1:11" x14ac:dyDescent="0.35">
      <c r="A10306" s="10">
        <v>13909</v>
      </c>
      <c r="B10306" s="10" t="s">
        <v>6357</v>
      </c>
      <c r="C10306" s="10" t="s">
        <v>72</v>
      </c>
      <c r="D10306" s="10">
        <v>1996</v>
      </c>
      <c r="E10306" s="10" t="s">
        <v>7</v>
      </c>
      <c r="F10306" s="10" t="s">
        <v>3494</v>
      </c>
      <c r="G10306" s="10">
        <v>0.02</v>
      </c>
      <c r="H10306" s="10">
        <v>0.01</v>
      </c>
      <c r="I10306" s="10">
        <v>0</v>
      </c>
      <c r="J10306" s="10">
        <v>0</v>
      </c>
      <c r="K10306" s="10">
        <v>0.04</v>
      </c>
    </row>
    <row r="10307" spans="1:11" x14ac:dyDescent="0.35">
      <c r="A10307" s="9">
        <v>13910</v>
      </c>
      <c r="B10307" s="9" t="s">
        <v>6358</v>
      </c>
      <c r="C10307" s="9" t="s">
        <v>49</v>
      </c>
      <c r="D10307" s="9">
        <v>2010</v>
      </c>
      <c r="E10307" s="9" t="s">
        <v>6</v>
      </c>
      <c r="F10307" s="9" t="s">
        <v>1006</v>
      </c>
      <c r="G10307" s="9">
        <v>0.04</v>
      </c>
      <c r="H10307" s="9">
        <v>0</v>
      </c>
      <c r="I10307" s="9">
        <v>0</v>
      </c>
      <c r="J10307" s="9">
        <v>0</v>
      </c>
      <c r="K10307" s="9">
        <v>0.04</v>
      </c>
    </row>
    <row r="10308" spans="1:11" x14ac:dyDescent="0.35">
      <c r="A10308" s="10">
        <v>13911</v>
      </c>
      <c r="B10308" s="10" t="s">
        <v>6359</v>
      </c>
      <c r="C10308" s="10" t="s">
        <v>72</v>
      </c>
      <c r="D10308" s="10">
        <v>1996</v>
      </c>
      <c r="E10308" s="10" t="s">
        <v>1</v>
      </c>
      <c r="F10308" s="10" t="s">
        <v>394</v>
      </c>
      <c r="G10308" s="10">
        <v>0.02</v>
      </c>
      <c r="H10308" s="10">
        <v>0.01</v>
      </c>
      <c r="I10308" s="10">
        <v>0</v>
      </c>
      <c r="J10308" s="10">
        <v>0</v>
      </c>
      <c r="K10308" s="10">
        <v>0.04</v>
      </c>
    </row>
    <row r="10309" spans="1:11" x14ac:dyDescent="0.35">
      <c r="A10309" s="9">
        <v>13912</v>
      </c>
      <c r="B10309" s="9" t="s">
        <v>182</v>
      </c>
      <c r="C10309" s="9" t="s">
        <v>94</v>
      </c>
      <c r="D10309" s="9">
        <v>2015</v>
      </c>
      <c r="E10309" s="9" t="s">
        <v>9</v>
      </c>
      <c r="F10309" s="9" t="s">
        <v>120</v>
      </c>
      <c r="G10309" s="9">
        <v>0</v>
      </c>
      <c r="H10309" s="9">
        <v>0.04</v>
      </c>
      <c r="I10309" s="9">
        <v>0</v>
      </c>
      <c r="J10309" s="9">
        <v>0</v>
      </c>
      <c r="K10309" s="9">
        <v>0.04</v>
      </c>
    </row>
    <row r="10310" spans="1:11" x14ac:dyDescent="0.35">
      <c r="A10310" s="10">
        <v>13913</v>
      </c>
      <c r="B10310" s="10" t="s">
        <v>6360</v>
      </c>
      <c r="C10310" s="10" t="s">
        <v>94</v>
      </c>
      <c r="D10310" s="10">
        <v>2009</v>
      </c>
      <c r="E10310" s="10" t="s">
        <v>11</v>
      </c>
      <c r="F10310" s="10" t="s">
        <v>98</v>
      </c>
      <c r="G10310" s="10">
        <v>0</v>
      </c>
      <c r="H10310" s="10">
        <v>0.03</v>
      </c>
      <c r="I10310" s="10">
        <v>0</v>
      </c>
      <c r="J10310" s="10">
        <v>0.01</v>
      </c>
      <c r="K10310" s="10">
        <v>0.04</v>
      </c>
    </row>
    <row r="10311" spans="1:11" x14ac:dyDescent="0.35">
      <c r="A10311" s="9">
        <v>13914</v>
      </c>
      <c r="B10311" s="9" t="s">
        <v>6361</v>
      </c>
      <c r="C10311" s="9" t="s">
        <v>72</v>
      </c>
      <c r="D10311" s="9">
        <v>1997</v>
      </c>
      <c r="E10311" s="9" t="s">
        <v>8</v>
      </c>
      <c r="F10311" s="9" t="s">
        <v>61</v>
      </c>
      <c r="G10311" s="9">
        <v>0.02</v>
      </c>
      <c r="H10311" s="9">
        <v>0.01</v>
      </c>
      <c r="I10311" s="9">
        <v>0</v>
      </c>
      <c r="J10311" s="9">
        <v>0</v>
      </c>
      <c r="K10311" s="9">
        <v>0.04</v>
      </c>
    </row>
    <row r="10312" spans="1:11" x14ac:dyDescent="0.35">
      <c r="A10312" s="10">
        <v>13915</v>
      </c>
      <c r="B10312" s="10" t="s">
        <v>6362</v>
      </c>
      <c r="C10312" s="10" t="s">
        <v>36</v>
      </c>
      <c r="D10312" s="10">
        <v>2004</v>
      </c>
      <c r="E10312" s="10" t="s">
        <v>9</v>
      </c>
      <c r="F10312" s="10" t="s">
        <v>75</v>
      </c>
      <c r="G10312" s="10">
        <v>0.03</v>
      </c>
      <c r="H10312" s="10">
        <v>0.01</v>
      </c>
      <c r="I10312" s="10">
        <v>0</v>
      </c>
      <c r="J10312" s="10">
        <v>0</v>
      </c>
      <c r="K10312" s="10">
        <v>0.04</v>
      </c>
    </row>
    <row r="10313" spans="1:11" x14ac:dyDescent="0.35">
      <c r="A10313" s="9">
        <v>13916</v>
      </c>
      <c r="B10313" s="9" t="s">
        <v>6363</v>
      </c>
      <c r="C10313" s="9" t="s">
        <v>1250</v>
      </c>
      <c r="D10313" s="9">
        <v>1996</v>
      </c>
      <c r="E10313" s="9" t="s">
        <v>10</v>
      </c>
      <c r="F10313" s="9" t="s">
        <v>1251</v>
      </c>
      <c r="G10313" s="9">
        <v>0</v>
      </c>
      <c r="H10313" s="9">
        <v>0</v>
      </c>
      <c r="I10313" s="9">
        <v>0.04</v>
      </c>
      <c r="J10313" s="9">
        <v>0</v>
      </c>
      <c r="K10313" s="9">
        <v>0.04</v>
      </c>
    </row>
    <row r="10314" spans="1:11" x14ac:dyDescent="0.35">
      <c r="A10314" s="10">
        <v>13917</v>
      </c>
      <c r="B10314" s="10" t="s">
        <v>6364</v>
      </c>
      <c r="C10314" s="10" t="s">
        <v>183</v>
      </c>
      <c r="D10314" s="10">
        <v>2012</v>
      </c>
      <c r="E10314" s="10" t="s">
        <v>6</v>
      </c>
      <c r="F10314" s="10" t="s">
        <v>50</v>
      </c>
      <c r="G10314" s="10">
        <v>0.02</v>
      </c>
      <c r="H10314" s="10">
        <v>0.01</v>
      </c>
      <c r="I10314" s="10">
        <v>0</v>
      </c>
      <c r="J10314" s="10">
        <v>0</v>
      </c>
      <c r="K10314" s="10">
        <v>0.04</v>
      </c>
    </row>
    <row r="10315" spans="1:11" x14ac:dyDescent="0.35">
      <c r="A10315" s="9">
        <v>13918</v>
      </c>
      <c r="B10315" s="9" t="s">
        <v>6365</v>
      </c>
      <c r="C10315" s="9" t="s">
        <v>94</v>
      </c>
      <c r="D10315" s="9">
        <v>2015</v>
      </c>
      <c r="E10315" s="9" t="s">
        <v>12</v>
      </c>
      <c r="F10315" s="9" t="s">
        <v>52</v>
      </c>
      <c r="G10315" s="9">
        <v>0</v>
      </c>
      <c r="H10315" s="9">
        <v>0.04</v>
      </c>
      <c r="I10315" s="9">
        <v>0</v>
      </c>
      <c r="J10315" s="9">
        <v>0</v>
      </c>
      <c r="K10315" s="9">
        <v>0.04</v>
      </c>
    </row>
    <row r="10316" spans="1:11" x14ac:dyDescent="0.35">
      <c r="A10316" s="10">
        <v>13919</v>
      </c>
      <c r="B10316" s="10" t="s">
        <v>6366</v>
      </c>
      <c r="C10316" s="10" t="s">
        <v>36</v>
      </c>
      <c r="D10316" s="10">
        <v>2002</v>
      </c>
      <c r="E10316" s="10" t="s">
        <v>9</v>
      </c>
      <c r="F10316" s="10" t="s">
        <v>67</v>
      </c>
      <c r="G10316" s="10">
        <v>0.03</v>
      </c>
      <c r="H10316" s="10">
        <v>0.01</v>
      </c>
      <c r="I10316" s="10">
        <v>0</v>
      </c>
      <c r="J10316" s="10">
        <v>0</v>
      </c>
      <c r="K10316" s="10">
        <v>0.04</v>
      </c>
    </row>
    <row r="10317" spans="1:11" x14ac:dyDescent="0.35">
      <c r="A10317" s="9">
        <v>13920</v>
      </c>
      <c r="B10317" s="9" t="s">
        <v>3398</v>
      </c>
      <c r="C10317" s="9" t="s">
        <v>88</v>
      </c>
      <c r="D10317" s="9">
        <v>2015</v>
      </c>
      <c r="E10317" s="9" t="s">
        <v>9</v>
      </c>
      <c r="F10317" s="9" t="s">
        <v>174</v>
      </c>
      <c r="G10317" s="9">
        <v>0.03</v>
      </c>
      <c r="H10317" s="9">
        <v>0</v>
      </c>
      <c r="I10317" s="9">
        <v>0</v>
      </c>
      <c r="J10317" s="9">
        <v>0</v>
      </c>
      <c r="K10317" s="9">
        <v>0.04</v>
      </c>
    </row>
    <row r="10318" spans="1:11" x14ac:dyDescent="0.35">
      <c r="A10318" s="10">
        <v>13921</v>
      </c>
      <c r="B10318" s="10" t="s">
        <v>6367</v>
      </c>
      <c r="C10318" s="10" t="s">
        <v>72</v>
      </c>
      <c r="D10318" s="10">
        <v>1999</v>
      </c>
      <c r="E10318" s="10" t="s">
        <v>6</v>
      </c>
      <c r="F10318" s="10" t="s">
        <v>38</v>
      </c>
      <c r="G10318" s="10">
        <v>0.02</v>
      </c>
      <c r="H10318" s="10">
        <v>0.01</v>
      </c>
      <c r="I10318" s="10">
        <v>0</v>
      </c>
      <c r="J10318" s="10">
        <v>0</v>
      </c>
      <c r="K10318" s="10">
        <v>0.04</v>
      </c>
    </row>
    <row r="10319" spans="1:11" x14ac:dyDescent="0.35">
      <c r="A10319" s="9">
        <v>13922</v>
      </c>
      <c r="B10319" s="9" t="s">
        <v>6368</v>
      </c>
      <c r="C10319" s="9" t="s">
        <v>44</v>
      </c>
      <c r="D10319" s="9">
        <v>2012</v>
      </c>
      <c r="E10319" s="9" t="s">
        <v>9</v>
      </c>
      <c r="F10319" s="9" t="s">
        <v>75</v>
      </c>
      <c r="G10319" s="9">
        <v>0</v>
      </c>
      <c r="H10319" s="9">
        <v>0</v>
      </c>
      <c r="I10319" s="9">
        <v>0.04</v>
      </c>
      <c r="J10319" s="9">
        <v>0</v>
      </c>
      <c r="K10319" s="9">
        <v>0.04</v>
      </c>
    </row>
    <row r="10320" spans="1:11" x14ac:dyDescent="0.35">
      <c r="A10320" s="10">
        <v>13923</v>
      </c>
      <c r="B10320" s="10" t="s">
        <v>6369</v>
      </c>
      <c r="C10320" s="10" t="s">
        <v>36</v>
      </c>
      <c r="D10320" s="10">
        <v>2005</v>
      </c>
      <c r="E10320" s="10" t="s">
        <v>9</v>
      </c>
      <c r="F10320" s="10" t="s">
        <v>6101</v>
      </c>
      <c r="G10320" s="10">
        <v>0.03</v>
      </c>
      <c r="H10320" s="10">
        <v>0.01</v>
      </c>
      <c r="I10320" s="10">
        <v>0</v>
      </c>
      <c r="J10320" s="10">
        <v>0</v>
      </c>
      <c r="K10320" s="10">
        <v>0.04</v>
      </c>
    </row>
    <row r="10321" spans="1:11" x14ac:dyDescent="0.35">
      <c r="A10321" s="9">
        <v>13924</v>
      </c>
      <c r="B10321" s="9" t="s">
        <v>6370</v>
      </c>
      <c r="C10321" s="9" t="s">
        <v>44</v>
      </c>
      <c r="D10321" s="9">
        <v>2012</v>
      </c>
      <c r="E10321" s="9" t="s">
        <v>9</v>
      </c>
      <c r="F10321" s="9" t="s">
        <v>75</v>
      </c>
      <c r="G10321" s="9">
        <v>0</v>
      </c>
      <c r="H10321" s="9">
        <v>0</v>
      </c>
      <c r="I10321" s="9">
        <v>0.04</v>
      </c>
      <c r="J10321" s="9">
        <v>0</v>
      </c>
      <c r="K10321" s="9">
        <v>0.04</v>
      </c>
    </row>
    <row r="10322" spans="1:11" x14ac:dyDescent="0.35">
      <c r="A10322" s="10">
        <v>13925</v>
      </c>
      <c r="B10322" s="10" t="s">
        <v>3404</v>
      </c>
      <c r="C10322" s="10" t="s">
        <v>55</v>
      </c>
      <c r="D10322" s="10">
        <v>2015</v>
      </c>
      <c r="E10322" s="10" t="s">
        <v>1</v>
      </c>
      <c r="F10322" s="10" t="s">
        <v>3405</v>
      </c>
      <c r="G10322" s="10">
        <v>0</v>
      </c>
      <c r="H10322" s="10">
        <v>0.04</v>
      </c>
      <c r="I10322" s="10">
        <v>0</v>
      </c>
      <c r="J10322" s="10">
        <v>0</v>
      </c>
      <c r="K10322" s="10">
        <v>0.04</v>
      </c>
    </row>
    <row r="10323" spans="1:11" x14ac:dyDescent="0.35">
      <c r="A10323" s="9">
        <v>13926</v>
      </c>
      <c r="B10323" s="9" t="s">
        <v>6371</v>
      </c>
      <c r="C10323" s="9" t="s">
        <v>34</v>
      </c>
      <c r="D10323" s="9">
        <v>2004</v>
      </c>
      <c r="E10323" s="9" t="s">
        <v>11</v>
      </c>
      <c r="F10323" s="9" t="s">
        <v>1211</v>
      </c>
      <c r="G10323" s="9">
        <v>0.02</v>
      </c>
      <c r="H10323" s="9">
        <v>0.01</v>
      </c>
      <c r="I10323" s="9">
        <v>0</v>
      </c>
      <c r="J10323" s="9">
        <v>0</v>
      </c>
      <c r="K10323" s="9">
        <v>0.04</v>
      </c>
    </row>
    <row r="10324" spans="1:11" x14ac:dyDescent="0.35">
      <c r="A10324" s="10">
        <v>13927</v>
      </c>
      <c r="B10324" s="10" t="s">
        <v>6372</v>
      </c>
      <c r="C10324" s="10" t="s">
        <v>44</v>
      </c>
      <c r="D10324" s="10">
        <v>2006</v>
      </c>
      <c r="E10324" s="10" t="s">
        <v>6</v>
      </c>
      <c r="F10324" s="10" t="s">
        <v>6373</v>
      </c>
      <c r="G10324" s="10">
        <v>0</v>
      </c>
      <c r="H10324" s="10">
        <v>0</v>
      </c>
      <c r="I10324" s="10">
        <v>0.04</v>
      </c>
      <c r="J10324" s="10">
        <v>0</v>
      </c>
      <c r="K10324" s="10">
        <v>0.04</v>
      </c>
    </row>
    <row r="10325" spans="1:11" x14ac:dyDescent="0.35">
      <c r="A10325" s="9">
        <v>13928</v>
      </c>
      <c r="B10325" s="9" t="s">
        <v>6374</v>
      </c>
      <c r="C10325" s="9" t="s">
        <v>36</v>
      </c>
      <c r="D10325" s="9">
        <v>2002</v>
      </c>
      <c r="E10325" s="9" t="s">
        <v>7</v>
      </c>
      <c r="F10325" s="9" t="s">
        <v>43</v>
      </c>
      <c r="G10325" s="9">
        <v>0.03</v>
      </c>
      <c r="H10325" s="9">
        <v>0.01</v>
      </c>
      <c r="I10325" s="9">
        <v>0</v>
      </c>
      <c r="J10325" s="9">
        <v>0</v>
      </c>
      <c r="K10325" s="9">
        <v>0.04</v>
      </c>
    </row>
    <row r="10326" spans="1:11" x14ac:dyDescent="0.35">
      <c r="A10326" s="10">
        <v>13929</v>
      </c>
      <c r="B10326" s="10" t="s">
        <v>6375</v>
      </c>
      <c r="C10326" s="10" t="s">
        <v>44</v>
      </c>
      <c r="D10326" s="10">
        <v>2009</v>
      </c>
      <c r="E10326" s="10" t="s">
        <v>12</v>
      </c>
      <c r="F10326" s="10" t="s">
        <v>111</v>
      </c>
      <c r="G10326" s="10">
        <v>0</v>
      </c>
      <c r="H10326" s="10">
        <v>0</v>
      </c>
      <c r="I10326" s="10">
        <v>0.04</v>
      </c>
      <c r="J10326" s="10">
        <v>0</v>
      </c>
      <c r="K10326" s="10">
        <v>0.04</v>
      </c>
    </row>
    <row r="10327" spans="1:11" x14ac:dyDescent="0.35">
      <c r="A10327" s="9">
        <v>13930</v>
      </c>
      <c r="B10327" s="9" t="s">
        <v>5950</v>
      </c>
      <c r="C10327" s="9" t="s">
        <v>69</v>
      </c>
      <c r="D10327" s="9">
        <v>2014</v>
      </c>
      <c r="E10327" s="9" t="s">
        <v>11</v>
      </c>
      <c r="F10327" s="9" t="s">
        <v>174</v>
      </c>
      <c r="G10327" s="9">
        <v>0</v>
      </c>
      <c r="H10327" s="9">
        <v>0</v>
      </c>
      <c r="I10327" s="9">
        <v>0.04</v>
      </c>
      <c r="J10327" s="9">
        <v>0</v>
      </c>
      <c r="K10327" s="9">
        <v>0.04</v>
      </c>
    </row>
    <row r="10328" spans="1:11" x14ac:dyDescent="0.35">
      <c r="A10328" s="10">
        <v>13931</v>
      </c>
      <c r="B10328" s="10" t="s">
        <v>1437</v>
      </c>
      <c r="C10328" s="10" t="s">
        <v>149</v>
      </c>
      <c r="D10328" s="10">
        <v>2006</v>
      </c>
      <c r="E10328" s="10" t="s">
        <v>1</v>
      </c>
      <c r="F10328" s="10" t="s">
        <v>38</v>
      </c>
      <c r="G10328" s="10">
        <v>0</v>
      </c>
      <c r="H10328" s="10">
        <v>0</v>
      </c>
      <c r="I10328" s="10">
        <v>0.04</v>
      </c>
      <c r="J10328" s="10">
        <v>0</v>
      </c>
      <c r="K10328" s="10">
        <v>0.04</v>
      </c>
    </row>
    <row r="10329" spans="1:11" x14ac:dyDescent="0.35">
      <c r="A10329" s="9">
        <v>13932</v>
      </c>
      <c r="B10329" s="9" t="s">
        <v>6376</v>
      </c>
      <c r="C10329" s="9" t="s">
        <v>94</v>
      </c>
      <c r="D10329" s="9">
        <v>2015</v>
      </c>
      <c r="E10329" s="9" t="s">
        <v>8</v>
      </c>
      <c r="F10329" s="9" t="s">
        <v>134</v>
      </c>
      <c r="G10329" s="9">
        <v>0</v>
      </c>
      <c r="H10329" s="9">
        <v>0.04</v>
      </c>
      <c r="I10329" s="9">
        <v>0</v>
      </c>
      <c r="J10329" s="9">
        <v>0</v>
      </c>
      <c r="K10329" s="9">
        <v>0.04</v>
      </c>
    </row>
    <row r="10330" spans="1:11" x14ac:dyDescent="0.35">
      <c r="A10330" s="10">
        <v>13933</v>
      </c>
      <c r="B10330" s="10" t="s">
        <v>5785</v>
      </c>
      <c r="C10330" s="10" t="s">
        <v>88</v>
      </c>
      <c r="D10330" s="10">
        <v>2015</v>
      </c>
      <c r="E10330" s="10" t="s">
        <v>11</v>
      </c>
      <c r="F10330" s="10" t="s">
        <v>3743</v>
      </c>
      <c r="G10330" s="10">
        <v>0</v>
      </c>
      <c r="H10330" s="10">
        <v>0</v>
      </c>
      <c r="I10330" s="10">
        <v>0.04</v>
      </c>
      <c r="J10330" s="10">
        <v>0</v>
      </c>
      <c r="K10330" s="10">
        <v>0.04</v>
      </c>
    </row>
    <row r="10331" spans="1:11" x14ac:dyDescent="0.35">
      <c r="A10331" s="9">
        <v>13934</v>
      </c>
      <c r="B10331" s="9" t="s">
        <v>6377</v>
      </c>
      <c r="C10331" s="9" t="s">
        <v>44</v>
      </c>
      <c r="D10331" s="9">
        <v>2011</v>
      </c>
      <c r="E10331" s="9" t="s">
        <v>11</v>
      </c>
      <c r="F10331" s="9" t="s">
        <v>75</v>
      </c>
      <c r="G10331" s="9">
        <v>0</v>
      </c>
      <c r="H10331" s="9">
        <v>0</v>
      </c>
      <c r="I10331" s="9">
        <v>0.04</v>
      </c>
      <c r="J10331" s="9">
        <v>0</v>
      </c>
      <c r="K10331" s="9">
        <v>0.04</v>
      </c>
    </row>
    <row r="10332" spans="1:11" x14ac:dyDescent="0.35">
      <c r="A10332" s="10">
        <v>13935</v>
      </c>
      <c r="B10332" s="10" t="s">
        <v>2239</v>
      </c>
      <c r="C10332" s="10" t="s">
        <v>49</v>
      </c>
      <c r="D10332" s="10">
        <v>2007</v>
      </c>
      <c r="E10332" s="10" t="s">
        <v>8</v>
      </c>
      <c r="F10332" s="10" t="s">
        <v>78</v>
      </c>
      <c r="G10332" s="10">
        <v>0.03</v>
      </c>
      <c r="H10332" s="10">
        <v>0</v>
      </c>
      <c r="I10332" s="10">
        <v>0</v>
      </c>
      <c r="J10332" s="10">
        <v>0</v>
      </c>
      <c r="K10332" s="10">
        <v>0.04</v>
      </c>
    </row>
    <row r="10333" spans="1:11" x14ac:dyDescent="0.35">
      <c r="A10333" s="9">
        <v>13936</v>
      </c>
      <c r="B10333" s="9" t="s">
        <v>1212</v>
      </c>
      <c r="C10333" s="9" t="s">
        <v>149</v>
      </c>
      <c r="D10333" s="9">
        <v>2002</v>
      </c>
      <c r="E10333" s="9" t="s">
        <v>1</v>
      </c>
      <c r="F10333" s="9" t="s">
        <v>38</v>
      </c>
      <c r="G10333" s="9">
        <v>0.03</v>
      </c>
      <c r="H10333" s="9">
        <v>0.01</v>
      </c>
      <c r="I10333" s="9">
        <v>0</v>
      </c>
      <c r="J10333" s="9">
        <v>0</v>
      </c>
      <c r="K10333" s="9">
        <v>0.04</v>
      </c>
    </row>
    <row r="10334" spans="1:11" x14ac:dyDescent="0.35">
      <c r="A10334" s="10">
        <v>13937</v>
      </c>
      <c r="B10334" s="10" t="s">
        <v>6378</v>
      </c>
      <c r="C10334" s="10" t="s">
        <v>49</v>
      </c>
      <c r="D10334" s="10">
        <v>2006</v>
      </c>
      <c r="E10334" s="10" t="s">
        <v>7</v>
      </c>
      <c r="F10334" s="10" t="s">
        <v>43</v>
      </c>
      <c r="G10334" s="10">
        <v>0.03</v>
      </c>
      <c r="H10334" s="10">
        <v>0</v>
      </c>
      <c r="I10334" s="10">
        <v>0</v>
      </c>
      <c r="J10334" s="10">
        <v>0</v>
      </c>
      <c r="K10334" s="10">
        <v>0.04</v>
      </c>
    </row>
    <row r="10335" spans="1:11" x14ac:dyDescent="0.35">
      <c r="A10335" s="9">
        <v>13938</v>
      </c>
      <c r="B10335" s="9" t="s">
        <v>6379</v>
      </c>
      <c r="C10335" s="9" t="s">
        <v>56</v>
      </c>
      <c r="D10335" s="9">
        <v>2015</v>
      </c>
      <c r="E10335" s="9" t="s">
        <v>6</v>
      </c>
      <c r="F10335" s="9" t="s">
        <v>75</v>
      </c>
      <c r="G10335" s="9">
        <v>0</v>
      </c>
      <c r="H10335" s="9">
        <v>0</v>
      </c>
      <c r="I10335" s="9">
        <v>0.04</v>
      </c>
      <c r="J10335" s="9">
        <v>0</v>
      </c>
      <c r="K10335" s="9">
        <v>0.04</v>
      </c>
    </row>
    <row r="10336" spans="1:11" x14ac:dyDescent="0.35">
      <c r="A10336" s="10">
        <v>13939</v>
      </c>
      <c r="B10336" s="10" t="s">
        <v>6380</v>
      </c>
      <c r="C10336" s="10" t="s">
        <v>34</v>
      </c>
      <c r="D10336" s="10">
        <v>2002</v>
      </c>
      <c r="E10336" s="10" t="s">
        <v>1</v>
      </c>
      <c r="F10336" s="10" t="s">
        <v>38</v>
      </c>
      <c r="G10336" s="10">
        <v>0</v>
      </c>
      <c r="H10336" s="10">
        <v>0</v>
      </c>
      <c r="I10336" s="10">
        <v>0.04</v>
      </c>
      <c r="J10336" s="10">
        <v>0</v>
      </c>
      <c r="K10336" s="10">
        <v>0.04</v>
      </c>
    </row>
    <row r="10337" spans="1:11" x14ac:dyDescent="0.35">
      <c r="A10337" s="9">
        <v>13940</v>
      </c>
      <c r="B10337" s="9" t="s">
        <v>6381</v>
      </c>
      <c r="C10337" s="9" t="s">
        <v>34</v>
      </c>
      <c r="D10337" s="9">
        <v>2006</v>
      </c>
      <c r="E10337" s="9" t="s">
        <v>11</v>
      </c>
      <c r="F10337" s="9" t="s">
        <v>4008</v>
      </c>
      <c r="G10337" s="9">
        <v>0</v>
      </c>
      <c r="H10337" s="9">
        <v>0</v>
      </c>
      <c r="I10337" s="9">
        <v>0.04</v>
      </c>
      <c r="J10337" s="9">
        <v>0</v>
      </c>
      <c r="K10337" s="9">
        <v>0.04</v>
      </c>
    </row>
    <row r="10338" spans="1:11" x14ac:dyDescent="0.35">
      <c r="A10338" s="10">
        <v>13941</v>
      </c>
      <c r="B10338" s="10" t="s">
        <v>3800</v>
      </c>
      <c r="C10338" s="10" t="s">
        <v>70</v>
      </c>
      <c r="D10338" s="10">
        <v>2009</v>
      </c>
      <c r="E10338" s="10" t="s">
        <v>3</v>
      </c>
      <c r="F10338" s="10" t="s">
        <v>3672</v>
      </c>
      <c r="G10338" s="10">
        <v>0.03</v>
      </c>
      <c r="H10338" s="10">
        <v>0</v>
      </c>
      <c r="I10338" s="10">
        <v>0</v>
      </c>
      <c r="J10338" s="10">
        <v>0</v>
      </c>
      <c r="K10338" s="10">
        <v>0.04</v>
      </c>
    </row>
    <row r="10339" spans="1:11" x14ac:dyDescent="0.35">
      <c r="A10339" s="9">
        <v>13942</v>
      </c>
      <c r="B10339" s="9" t="s">
        <v>6382</v>
      </c>
      <c r="C10339" s="9" t="s">
        <v>69</v>
      </c>
      <c r="D10339" s="9">
        <v>2008</v>
      </c>
      <c r="E10339" s="9" t="s">
        <v>11</v>
      </c>
      <c r="F10339" s="9" t="s">
        <v>57</v>
      </c>
      <c r="G10339" s="9">
        <v>0</v>
      </c>
      <c r="H10339" s="9">
        <v>0</v>
      </c>
      <c r="I10339" s="9">
        <v>0.04</v>
      </c>
      <c r="J10339" s="9">
        <v>0</v>
      </c>
      <c r="K10339" s="9">
        <v>0.04</v>
      </c>
    </row>
    <row r="10340" spans="1:11" x14ac:dyDescent="0.35">
      <c r="A10340" s="10">
        <v>13943</v>
      </c>
      <c r="B10340" s="10" t="s">
        <v>6383</v>
      </c>
      <c r="C10340" s="10" t="s">
        <v>49</v>
      </c>
      <c r="D10340" s="10">
        <v>2007</v>
      </c>
      <c r="E10340" s="10" t="s">
        <v>1</v>
      </c>
      <c r="F10340" s="10" t="s">
        <v>50</v>
      </c>
      <c r="G10340" s="10">
        <v>0.03</v>
      </c>
      <c r="H10340" s="10">
        <v>0</v>
      </c>
      <c r="I10340" s="10">
        <v>0</v>
      </c>
      <c r="J10340" s="10">
        <v>0</v>
      </c>
      <c r="K10340" s="10">
        <v>0.04</v>
      </c>
    </row>
    <row r="10341" spans="1:11" x14ac:dyDescent="0.35">
      <c r="A10341" s="9">
        <v>13944</v>
      </c>
      <c r="B10341" s="9" t="s">
        <v>6384</v>
      </c>
      <c r="C10341" s="9" t="s">
        <v>49</v>
      </c>
      <c r="D10341" s="9">
        <v>2008</v>
      </c>
      <c r="E10341" s="9" t="s">
        <v>7</v>
      </c>
      <c r="F10341" s="9" t="s">
        <v>86</v>
      </c>
      <c r="G10341" s="9">
        <v>0.03</v>
      </c>
      <c r="H10341" s="9">
        <v>0</v>
      </c>
      <c r="I10341" s="9">
        <v>0</v>
      </c>
      <c r="J10341" s="9">
        <v>0</v>
      </c>
      <c r="K10341" s="9">
        <v>0.04</v>
      </c>
    </row>
    <row r="10342" spans="1:11" x14ac:dyDescent="0.35">
      <c r="A10342" s="10">
        <v>13945</v>
      </c>
      <c r="B10342" s="10" t="s">
        <v>6385</v>
      </c>
      <c r="C10342" s="10" t="s">
        <v>49</v>
      </c>
      <c r="D10342" s="10">
        <v>2005</v>
      </c>
      <c r="E10342" s="10" t="s">
        <v>6</v>
      </c>
      <c r="F10342" s="10" t="s">
        <v>466</v>
      </c>
      <c r="G10342" s="10">
        <v>0.03</v>
      </c>
      <c r="H10342" s="10">
        <v>0</v>
      </c>
      <c r="I10342" s="10">
        <v>0</v>
      </c>
      <c r="J10342" s="10">
        <v>0</v>
      </c>
      <c r="K10342" s="10">
        <v>0.04</v>
      </c>
    </row>
    <row r="10343" spans="1:11" x14ac:dyDescent="0.35">
      <c r="A10343" s="9">
        <v>13946</v>
      </c>
      <c r="B10343" s="9" t="s">
        <v>5344</v>
      </c>
      <c r="C10343" s="9" t="s">
        <v>70</v>
      </c>
      <c r="D10343" s="9">
        <v>2013</v>
      </c>
      <c r="E10343" s="9" t="s">
        <v>9</v>
      </c>
      <c r="F10343" s="9" t="s">
        <v>91</v>
      </c>
      <c r="G10343" s="9">
        <v>0.03</v>
      </c>
      <c r="H10343" s="9">
        <v>0</v>
      </c>
      <c r="I10343" s="9">
        <v>0</v>
      </c>
      <c r="J10343" s="9">
        <v>0</v>
      </c>
      <c r="K10343" s="9">
        <v>0.04</v>
      </c>
    </row>
    <row r="10344" spans="1:11" x14ac:dyDescent="0.35">
      <c r="A10344" s="10">
        <v>13947</v>
      </c>
      <c r="B10344" s="10" t="s">
        <v>6386</v>
      </c>
      <c r="C10344" s="10" t="s">
        <v>94</v>
      </c>
      <c r="D10344" s="10">
        <v>2011</v>
      </c>
      <c r="E10344" s="10" t="s">
        <v>4</v>
      </c>
      <c r="F10344" s="10" t="s">
        <v>6387</v>
      </c>
      <c r="G10344" s="10">
        <v>0.02</v>
      </c>
      <c r="H10344" s="10">
        <v>0.01</v>
      </c>
      <c r="I10344" s="10">
        <v>0</v>
      </c>
      <c r="J10344" s="10">
        <v>0</v>
      </c>
      <c r="K10344" s="10">
        <v>0.04</v>
      </c>
    </row>
    <row r="10345" spans="1:11" x14ac:dyDescent="0.35">
      <c r="A10345" s="9">
        <v>13948</v>
      </c>
      <c r="B10345" s="9" t="s">
        <v>6388</v>
      </c>
      <c r="C10345" s="9" t="s">
        <v>94</v>
      </c>
      <c r="D10345" s="9">
        <v>2003</v>
      </c>
      <c r="E10345" s="9" t="s">
        <v>12</v>
      </c>
      <c r="F10345" s="9" t="s">
        <v>987</v>
      </c>
      <c r="G10345" s="9">
        <v>0</v>
      </c>
      <c r="H10345" s="9">
        <v>0.03</v>
      </c>
      <c r="I10345" s="9">
        <v>0</v>
      </c>
      <c r="J10345" s="9">
        <v>0.01</v>
      </c>
      <c r="K10345" s="9">
        <v>0.04</v>
      </c>
    </row>
    <row r="10346" spans="1:11" x14ac:dyDescent="0.35">
      <c r="A10346" s="10">
        <v>13949</v>
      </c>
      <c r="B10346" s="10" t="s">
        <v>6389</v>
      </c>
      <c r="C10346" s="10" t="s">
        <v>49</v>
      </c>
      <c r="D10346" s="10">
        <v>2006</v>
      </c>
      <c r="E10346" s="10" t="s">
        <v>4</v>
      </c>
      <c r="F10346" s="10" t="s">
        <v>53</v>
      </c>
      <c r="G10346" s="10">
        <v>0</v>
      </c>
      <c r="H10346" s="10">
        <v>0</v>
      </c>
      <c r="I10346" s="10">
        <v>0.04</v>
      </c>
      <c r="J10346" s="10">
        <v>0</v>
      </c>
      <c r="K10346" s="10">
        <v>0.04</v>
      </c>
    </row>
    <row r="10347" spans="1:11" x14ac:dyDescent="0.35">
      <c r="A10347" s="9">
        <v>13950</v>
      </c>
      <c r="B10347" s="9" t="s">
        <v>1791</v>
      </c>
      <c r="C10347" s="9" t="s">
        <v>36</v>
      </c>
      <c r="D10347" s="9">
        <v>2005</v>
      </c>
      <c r="E10347" s="9" t="s">
        <v>3</v>
      </c>
      <c r="F10347" s="9" t="s">
        <v>356</v>
      </c>
      <c r="G10347" s="9">
        <v>0.03</v>
      </c>
      <c r="H10347" s="9">
        <v>0.01</v>
      </c>
      <c r="I10347" s="9">
        <v>0</v>
      </c>
      <c r="J10347" s="9">
        <v>0</v>
      </c>
      <c r="K10347" s="9">
        <v>0.04</v>
      </c>
    </row>
    <row r="10348" spans="1:11" x14ac:dyDescent="0.35">
      <c r="A10348" s="10">
        <v>13951</v>
      </c>
      <c r="B10348" s="10" t="s">
        <v>6390</v>
      </c>
      <c r="C10348" s="10" t="s">
        <v>44</v>
      </c>
      <c r="D10348" s="10">
        <v>2009</v>
      </c>
      <c r="E10348" s="10" t="s">
        <v>3</v>
      </c>
      <c r="F10348" s="10" t="s">
        <v>1008</v>
      </c>
      <c r="G10348" s="10">
        <v>0.03</v>
      </c>
      <c r="H10348" s="10">
        <v>0</v>
      </c>
      <c r="I10348" s="10">
        <v>0</v>
      </c>
      <c r="J10348" s="10">
        <v>0</v>
      </c>
      <c r="K10348" s="10">
        <v>0.04</v>
      </c>
    </row>
    <row r="10349" spans="1:11" x14ac:dyDescent="0.35">
      <c r="A10349" s="9">
        <v>13952</v>
      </c>
      <c r="B10349" s="9" t="s">
        <v>5012</v>
      </c>
      <c r="C10349" s="9" t="s">
        <v>55</v>
      </c>
      <c r="D10349" s="9">
        <v>2016</v>
      </c>
      <c r="E10349" s="9" t="s">
        <v>7</v>
      </c>
      <c r="F10349" s="9" t="s">
        <v>91</v>
      </c>
      <c r="G10349" s="9">
        <v>0.03</v>
      </c>
      <c r="H10349" s="9">
        <v>0</v>
      </c>
      <c r="I10349" s="9">
        <v>0</v>
      </c>
      <c r="J10349" s="9">
        <v>0</v>
      </c>
      <c r="K10349" s="9">
        <v>0.04</v>
      </c>
    </row>
    <row r="10350" spans="1:11" x14ac:dyDescent="0.35">
      <c r="A10350" s="10">
        <v>13953</v>
      </c>
      <c r="B10350" s="10" t="s">
        <v>6391</v>
      </c>
      <c r="C10350" s="10" t="s">
        <v>49</v>
      </c>
      <c r="D10350" s="10">
        <v>2008</v>
      </c>
      <c r="E10350" s="10" t="s">
        <v>11</v>
      </c>
      <c r="F10350" s="10" t="s">
        <v>45</v>
      </c>
      <c r="G10350" s="10">
        <v>0.03</v>
      </c>
      <c r="H10350" s="10">
        <v>0</v>
      </c>
      <c r="I10350" s="10">
        <v>0</v>
      </c>
      <c r="J10350" s="10">
        <v>0</v>
      </c>
      <c r="K10350" s="10">
        <v>0.04</v>
      </c>
    </row>
    <row r="10351" spans="1:11" x14ac:dyDescent="0.35">
      <c r="A10351" s="9">
        <v>13954</v>
      </c>
      <c r="B10351" s="9" t="s">
        <v>2342</v>
      </c>
      <c r="C10351" s="9" t="s">
        <v>56</v>
      </c>
      <c r="D10351" s="9">
        <v>2014</v>
      </c>
      <c r="E10351" s="9" t="s">
        <v>4</v>
      </c>
      <c r="F10351" s="9" t="s">
        <v>111</v>
      </c>
      <c r="G10351" s="9">
        <v>0</v>
      </c>
      <c r="H10351" s="9">
        <v>0</v>
      </c>
      <c r="I10351" s="9">
        <v>0.04</v>
      </c>
      <c r="J10351" s="9">
        <v>0</v>
      </c>
      <c r="K10351" s="9">
        <v>0.04</v>
      </c>
    </row>
    <row r="10352" spans="1:11" x14ac:dyDescent="0.35">
      <c r="A10352" s="10">
        <v>13955</v>
      </c>
      <c r="B10352" s="10" t="s">
        <v>2372</v>
      </c>
      <c r="C10352" s="10" t="s">
        <v>55</v>
      </c>
      <c r="D10352" s="10">
        <v>2014</v>
      </c>
      <c r="E10352" s="10" t="s">
        <v>9</v>
      </c>
      <c r="F10352" s="10" t="s">
        <v>111</v>
      </c>
      <c r="G10352" s="10">
        <v>0.01</v>
      </c>
      <c r="H10352" s="10">
        <v>0.03</v>
      </c>
      <c r="I10352" s="10">
        <v>0</v>
      </c>
      <c r="J10352" s="10">
        <v>0</v>
      </c>
      <c r="K10352" s="10">
        <v>0.04</v>
      </c>
    </row>
    <row r="10353" spans="1:11" x14ac:dyDescent="0.35">
      <c r="A10353" s="9">
        <v>13956</v>
      </c>
      <c r="B10353" s="9" t="s">
        <v>4989</v>
      </c>
      <c r="C10353" s="9" t="s">
        <v>88</v>
      </c>
      <c r="D10353" s="9">
        <v>2015</v>
      </c>
      <c r="E10353" s="9" t="s">
        <v>9</v>
      </c>
      <c r="F10353" s="9" t="s">
        <v>1142</v>
      </c>
      <c r="G10353" s="9">
        <v>0</v>
      </c>
      <c r="H10353" s="9">
        <v>0.03</v>
      </c>
      <c r="I10353" s="9">
        <v>0</v>
      </c>
      <c r="J10353" s="9">
        <v>0</v>
      </c>
      <c r="K10353" s="9">
        <v>0.04</v>
      </c>
    </row>
    <row r="10354" spans="1:11" x14ac:dyDescent="0.35">
      <c r="A10354" s="10">
        <v>13957</v>
      </c>
      <c r="B10354" s="10" t="s">
        <v>584</v>
      </c>
      <c r="C10354" s="10" t="s">
        <v>69</v>
      </c>
      <c r="D10354" s="10">
        <v>2014</v>
      </c>
      <c r="E10354" s="10" t="s">
        <v>4</v>
      </c>
      <c r="F10354" s="10" t="s">
        <v>585</v>
      </c>
      <c r="G10354" s="10">
        <v>0.03</v>
      </c>
      <c r="H10354" s="10">
        <v>0.01</v>
      </c>
      <c r="I10354" s="10">
        <v>0</v>
      </c>
      <c r="J10354" s="10">
        <v>0.01</v>
      </c>
      <c r="K10354" s="10">
        <v>0.04</v>
      </c>
    </row>
    <row r="10355" spans="1:11" x14ac:dyDescent="0.35">
      <c r="A10355" s="9">
        <v>13958</v>
      </c>
      <c r="B10355" s="9" t="s">
        <v>6392</v>
      </c>
      <c r="C10355" s="9" t="s">
        <v>34</v>
      </c>
      <c r="D10355" s="9">
        <v>2007</v>
      </c>
      <c r="E10355" s="9" t="s">
        <v>1</v>
      </c>
      <c r="F10355" s="9" t="s">
        <v>61</v>
      </c>
      <c r="G10355" s="9">
        <v>0.02</v>
      </c>
      <c r="H10355" s="9">
        <v>0.01</v>
      </c>
      <c r="I10355" s="9">
        <v>0</v>
      </c>
      <c r="J10355" s="9">
        <v>0</v>
      </c>
      <c r="K10355" s="9">
        <v>0.04</v>
      </c>
    </row>
    <row r="10356" spans="1:11" x14ac:dyDescent="0.35">
      <c r="A10356" s="10">
        <v>13959</v>
      </c>
      <c r="B10356" s="10" t="s">
        <v>6393</v>
      </c>
      <c r="C10356" s="10" t="s">
        <v>49</v>
      </c>
      <c r="D10356" s="10">
        <v>2008</v>
      </c>
      <c r="E10356" s="10" t="s">
        <v>8</v>
      </c>
      <c r="F10356" s="10" t="s">
        <v>38</v>
      </c>
      <c r="G10356" s="10">
        <v>0.03</v>
      </c>
      <c r="H10356" s="10">
        <v>0</v>
      </c>
      <c r="I10356" s="10">
        <v>0</v>
      </c>
      <c r="J10356" s="10">
        <v>0</v>
      </c>
      <c r="K10356" s="10">
        <v>0.04</v>
      </c>
    </row>
    <row r="10357" spans="1:11" x14ac:dyDescent="0.35">
      <c r="A10357" s="9">
        <v>13960</v>
      </c>
      <c r="B10357" s="9" t="s">
        <v>6394</v>
      </c>
      <c r="C10357" s="9" t="s">
        <v>208</v>
      </c>
      <c r="D10357" s="9">
        <v>2008</v>
      </c>
      <c r="E10357" s="9" t="s">
        <v>11</v>
      </c>
      <c r="F10357" s="9" t="s">
        <v>1261</v>
      </c>
      <c r="G10357" s="9">
        <v>0</v>
      </c>
      <c r="H10357" s="9">
        <v>0</v>
      </c>
      <c r="I10357" s="9">
        <v>0.04</v>
      </c>
      <c r="J10357" s="9">
        <v>0</v>
      </c>
      <c r="K10357" s="9">
        <v>0.04</v>
      </c>
    </row>
    <row r="10358" spans="1:11" x14ac:dyDescent="0.35">
      <c r="A10358" s="10">
        <v>13961</v>
      </c>
      <c r="B10358" s="10" t="s">
        <v>6395</v>
      </c>
      <c r="C10358" s="10" t="s">
        <v>34</v>
      </c>
      <c r="D10358" s="10">
        <v>2004</v>
      </c>
      <c r="E10358" s="10" t="s">
        <v>9</v>
      </c>
      <c r="F10358" s="10" t="s">
        <v>38</v>
      </c>
      <c r="G10358" s="10">
        <v>0.02</v>
      </c>
      <c r="H10358" s="10">
        <v>0.01</v>
      </c>
      <c r="I10358" s="10">
        <v>0</v>
      </c>
      <c r="J10358" s="10">
        <v>0</v>
      </c>
      <c r="K10358" s="10">
        <v>0.04</v>
      </c>
    </row>
    <row r="10359" spans="1:11" x14ac:dyDescent="0.35">
      <c r="A10359" s="9">
        <v>13962</v>
      </c>
      <c r="B10359" s="9" t="s">
        <v>6396</v>
      </c>
      <c r="C10359" s="9" t="s">
        <v>36</v>
      </c>
      <c r="D10359" s="9">
        <v>2002</v>
      </c>
      <c r="E10359" s="9" t="s">
        <v>7</v>
      </c>
      <c r="F10359" s="9" t="s">
        <v>50</v>
      </c>
      <c r="G10359" s="9">
        <v>0.03</v>
      </c>
      <c r="H10359" s="9">
        <v>0.01</v>
      </c>
      <c r="I10359" s="9">
        <v>0</v>
      </c>
      <c r="J10359" s="9">
        <v>0</v>
      </c>
      <c r="K10359" s="9">
        <v>0.04</v>
      </c>
    </row>
    <row r="10360" spans="1:11" x14ac:dyDescent="0.35">
      <c r="A10360" s="10">
        <v>13963</v>
      </c>
      <c r="B10360" s="10" t="s">
        <v>6397</v>
      </c>
      <c r="C10360" s="10" t="s">
        <v>44</v>
      </c>
      <c r="D10360" s="10">
        <v>2010</v>
      </c>
      <c r="E10360" s="10" t="s">
        <v>11</v>
      </c>
      <c r="F10360" s="10" t="s">
        <v>73</v>
      </c>
      <c r="G10360" s="10">
        <v>0</v>
      </c>
      <c r="H10360" s="10">
        <v>0</v>
      </c>
      <c r="I10360" s="10">
        <v>0.04</v>
      </c>
      <c r="J10360" s="10">
        <v>0</v>
      </c>
      <c r="K10360" s="10">
        <v>0.04</v>
      </c>
    </row>
    <row r="10361" spans="1:11" x14ac:dyDescent="0.35">
      <c r="A10361" s="9">
        <v>13964</v>
      </c>
      <c r="B10361" s="9" t="s">
        <v>1073</v>
      </c>
      <c r="C10361" s="9" t="s">
        <v>70</v>
      </c>
      <c r="D10361" s="12" t="s">
        <v>145</v>
      </c>
      <c r="E10361" s="9" t="s">
        <v>7</v>
      </c>
      <c r="F10361" s="9" t="s">
        <v>145</v>
      </c>
      <c r="G10361" s="9">
        <v>0</v>
      </c>
      <c r="H10361" s="9">
        <v>0.03</v>
      </c>
      <c r="I10361" s="9">
        <v>0</v>
      </c>
      <c r="J10361" s="9">
        <v>0</v>
      </c>
      <c r="K10361" s="9">
        <v>0.04</v>
      </c>
    </row>
    <row r="10362" spans="1:11" x14ac:dyDescent="0.35">
      <c r="A10362" s="10">
        <v>13965</v>
      </c>
      <c r="B10362" s="10" t="s">
        <v>6398</v>
      </c>
      <c r="C10362" s="10" t="s">
        <v>49</v>
      </c>
      <c r="D10362" s="10">
        <v>2010</v>
      </c>
      <c r="E10362" s="10" t="s">
        <v>6</v>
      </c>
      <c r="F10362" s="10" t="s">
        <v>84</v>
      </c>
      <c r="G10362" s="10">
        <v>0</v>
      </c>
      <c r="H10362" s="10">
        <v>0</v>
      </c>
      <c r="I10362" s="10">
        <v>0.04</v>
      </c>
      <c r="J10362" s="10">
        <v>0</v>
      </c>
      <c r="K10362" s="10">
        <v>0.04</v>
      </c>
    </row>
    <row r="10363" spans="1:11" x14ac:dyDescent="0.35">
      <c r="A10363" s="9">
        <v>13966</v>
      </c>
      <c r="B10363" s="9" t="s">
        <v>6399</v>
      </c>
      <c r="C10363" s="9" t="s">
        <v>49</v>
      </c>
      <c r="D10363" s="9">
        <v>2007</v>
      </c>
      <c r="E10363" s="9" t="s">
        <v>5</v>
      </c>
      <c r="F10363" s="9" t="s">
        <v>63</v>
      </c>
      <c r="G10363" s="9">
        <v>0.03</v>
      </c>
      <c r="H10363" s="9">
        <v>0</v>
      </c>
      <c r="I10363" s="9">
        <v>0</v>
      </c>
      <c r="J10363" s="9">
        <v>0</v>
      </c>
      <c r="K10363" s="9">
        <v>0.04</v>
      </c>
    </row>
    <row r="10364" spans="1:11" x14ac:dyDescent="0.35">
      <c r="A10364" s="10">
        <v>13967</v>
      </c>
      <c r="B10364" s="10" t="s">
        <v>663</v>
      </c>
      <c r="C10364" s="10" t="s">
        <v>36</v>
      </c>
      <c r="D10364" s="10">
        <v>2002</v>
      </c>
      <c r="E10364" s="10" t="s">
        <v>9</v>
      </c>
      <c r="F10364" s="10" t="s">
        <v>43</v>
      </c>
      <c r="G10364" s="10">
        <v>0.03</v>
      </c>
      <c r="H10364" s="10">
        <v>0.01</v>
      </c>
      <c r="I10364" s="10">
        <v>0</v>
      </c>
      <c r="J10364" s="10">
        <v>0</v>
      </c>
      <c r="K10364" s="10">
        <v>0.04</v>
      </c>
    </row>
    <row r="10365" spans="1:11" x14ac:dyDescent="0.35">
      <c r="A10365" s="9">
        <v>13968</v>
      </c>
      <c r="B10365" s="9" t="s">
        <v>6400</v>
      </c>
      <c r="C10365" s="9" t="s">
        <v>70</v>
      </c>
      <c r="D10365" s="9">
        <v>2010</v>
      </c>
      <c r="E10365" s="9" t="s">
        <v>4</v>
      </c>
      <c r="F10365" s="9" t="s">
        <v>91</v>
      </c>
      <c r="G10365" s="9">
        <v>0</v>
      </c>
      <c r="H10365" s="9">
        <v>0</v>
      </c>
      <c r="I10365" s="9">
        <v>0.04</v>
      </c>
      <c r="J10365" s="9">
        <v>0</v>
      </c>
      <c r="K10365" s="9">
        <v>0.04</v>
      </c>
    </row>
    <row r="10366" spans="1:11" x14ac:dyDescent="0.35">
      <c r="A10366" s="10">
        <v>13969</v>
      </c>
      <c r="B10366" s="10" t="s">
        <v>5629</v>
      </c>
      <c r="C10366" s="10" t="s">
        <v>56</v>
      </c>
      <c r="D10366" s="10">
        <v>2014</v>
      </c>
      <c r="E10366" s="10" t="s">
        <v>3</v>
      </c>
      <c r="F10366" s="10" t="s">
        <v>111</v>
      </c>
      <c r="G10366" s="10">
        <v>0</v>
      </c>
      <c r="H10366" s="10">
        <v>0</v>
      </c>
      <c r="I10366" s="10">
        <v>0.04</v>
      </c>
      <c r="J10366" s="10">
        <v>0</v>
      </c>
      <c r="K10366" s="10">
        <v>0.04</v>
      </c>
    </row>
    <row r="10367" spans="1:11" x14ac:dyDescent="0.35">
      <c r="A10367" s="9">
        <v>13970</v>
      </c>
      <c r="B10367" s="9" t="s">
        <v>6401</v>
      </c>
      <c r="C10367" s="9" t="s">
        <v>49</v>
      </c>
      <c r="D10367" s="9">
        <v>2009</v>
      </c>
      <c r="E10367" s="9" t="s">
        <v>7</v>
      </c>
      <c r="F10367" s="9" t="s">
        <v>3136</v>
      </c>
      <c r="G10367" s="9">
        <v>0.03</v>
      </c>
      <c r="H10367" s="9">
        <v>0</v>
      </c>
      <c r="I10367" s="9">
        <v>0</v>
      </c>
      <c r="J10367" s="9">
        <v>0</v>
      </c>
      <c r="K10367" s="9">
        <v>0.04</v>
      </c>
    </row>
    <row r="10368" spans="1:11" x14ac:dyDescent="0.35">
      <c r="A10368" s="10">
        <v>13971</v>
      </c>
      <c r="B10368" s="10" t="s">
        <v>6402</v>
      </c>
      <c r="C10368" s="10" t="s">
        <v>36</v>
      </c>
      <c r="D10368" s="10">
        <v>2003</v>
      </c>
      <c r="E10368" s="10" t="s">
        <v>2</v>
      </c>
      <c r="F10368" s="10" t="s">
        <v>788</v>
      </c>
      <c r="G10368" s="10">
        <v>0.03</v>
      </c>
      <c r="H10368" s="10">
        <v>0.01</v>
      </c>
      <c r="I10368" s="10">
        <v>0</v>
      </c>
      <c r="J10368" s="10">
        <v>0</v>
      </c>
      <c r="K10368" s="10">
        <v>0.04</v>
      </c>
    </row>
    <row r="10369" spans="1:11" x14ac:dyDescent="0.35">
      <c r="A10369" s="9">
        <v>13972</v>
      </c>
      <c r="B10369" s="9" t="s">
        <v>4813</v>
      </c>
      <c r="C10369" s="9" t="s">
        <v>56</v>
      </c>
      <c r="D10369" s="9">
        <v>2015</v>
      </c>
      <c r="E10369" s="9" t="s">
        <v>1</v>
      </c>
      <c r="F10369" s="9" t="s">
        <v>50</v>
      </c>
      <c r="G10369" s="9">
        <v>0</v>
      </c>
      <c r="H10369" s="9">
        <v>0.03</v>
      </c>
      <c r="I10369" s="9">
        <v>0</v>
      </c>
      <c r="J10369" s="9">
        <v>0.01</v>
      </c>
      <c r="K10369" s="9">
        <v>0.04</v>
      </c>
    </row>
    <row r="10370" spans="1:11" x14ac:dyDescent="0.35">
      <c r="A10370" s="10">
        <v>13973</v>
      </c>
      <c r="B10370" s="10" t="s">
        <v>6403</v>
      </c>
      <c r="C10370" s="10" t="s">
        <v>80</v>
      </c>
      <c r="D10370" s="10">
        <v>1994</v>
      </c>
      <c r="E10370" s="10" t="s">
        <v>10</v>
      </c>
      <c r="F10370" s="10" t="s">
        <v>1239</v>
      </c>
      <c r="G10370" s="10">
        <v>0</v>
      </c>
      <c r="H10370" s="10">
        <v>0</v>
      </c>
      <c r="I10370" s="10">
        <v>0.04</v>
      </c>
      <c r="J10370" s="10">
        <v>0</v>
      </c>
      <c r="K10370" s="10">
        <v>0.04</v>
      </c>
    </row>
    <row r="10371" spans="1:11" x14ac:dyDescent="0.35">
      <c r="A10371" s="9">
        <v>13974</v>
      </c>
      <c r="B10371" s="9" t="s">
        <v>6404</v>
      </c>
      <c r="C10371" s="9" t="s">
        <v>34</v>
      </c>
      <c r="D10371" s="9">
        <v>2006</v>
      </c>
      <c r="E10371" s="9" t="s">
        <v>12</v>
      </c>
      <c r="F10371" s="9" t="s">
        <v>1882</v>
      </c>
      <c r="G10371" s="9">
        <v>0</v>
      </c>
      <c r="H10371" s="9">
        <v>0</v>
      </c>
      <c r="I10371" s="9">
        <v>0.04</v>
      </c>
      <c r="J10371" s="9">
        <v>0</v>
      </c>
      <c r="K10371" s="9">
        <v>0.04</v>
      </c>
    </row>
    <row r="10372" spans="1:11" x14ac:dyDescent="0.35">
      <c r="A10372" s="10">
        <v>13975</v>
      </c>
      <c r="B10372" s="10" t="s">
        <v>6405</v>
      </c>
      <c r="C10372" s="10" t="s">
        <v>34</v>
      </c>
      <c r="D10372" s="10">
        <v>2005</v>
      </c>
      <c r="E10372" s="10" t="s">
        <v>4</v>
      </c>
      <c r="F10372" s="10" t="s">
        <v>194</v>
      </c>
      <c r="G10372" s="10">
        <v>0.02</v>
      </c>
      <c r="H10372" s="10">
        <v>0.01</v>
      </c>
      <c r="I10372" s="10">
        <v>0</v>
      </c>
      <c r="J10372" s="10">
        <v>0</v>
      </c>
      <c r="K10372" s="10">
        <v>0.04</v>
      </c>
    </row>
    <row r="10373" spans="1:11" x14ac:dyDescent="0.35">
      <c r="A10373" s="9">
        <v>13976</v>
      </c>
      <c r="B10373" s="9" t="s">
        <v>6406</v>
      </c>
      <c r="C10373" s="9" t="s">
        <v>44</v>
      </c>
      <c r="D10373" s="9">
        <v>2012</v>
      </c>
      <c r="E10373" s="9" t="s">
        <v>9</v>
      </c>
      <c r="F10373" s="9" t="s">
        <v>1882</v>
      </c>
      <c r="G10373" s="9">
        <v>0</v>
      </c>
      <c r="H10373" s="9">
        <v>0</v>
      </c>
      <c r="I10373" s="9">
        <v>0.04</v>
      </c>
      <c r="J10373" s="9">
        <v>0</v>
      </c>
      <c r="K10373" s="9">
        <v>0.04</v>
      </c>
    </row>
    <row r="10374" spans="1:11" x14ac:dyDescent="0.35">
      <c r="A10374" s="10">
        <v>13977</v>
      </c>
      <c r="B10374" s="10" t="s">
        <v>6407</v>
      </c>
      <c r="C10374" s="10" t="s">
        <v>72</v>
      </c>
      <c r="D10374" s="10">
        <v>1999</v>
      </c>
      <c r="E10374" s="10" t="s">
        <v>5</v>
      </c>
      <c r="F10374" s="10" t="s">
        <v>75</v>
      </c>
      <c r="G10374" s="10">
        <v>0.02</v>
      </c>
      <c r="H10374" s="10">
        <v>0.01</v>
      </c>
      <c r="I10374" s="10">
        <v>0</v>
      </c>
      <c r="J10374" s="10">
        <v>0</v>
      </c>
      <c r="K10374" s="10">
        <v>0.04</v>
      </c>
    </row>
    <row r="10375" spans="1:11" x14ac:dyDescent="0.35">
      <c r="A10375" s="9">
        <v>13978</v>
      </c>
      <c r="B10375" s="9" t="s">
        <v>6408</v>
      </c>
      <c r="C10375" s="9" t="s">
        <v>44</v>
      </c>
      <c r="D10375" s="9">
        <v>2013</v>
      </c>
      <c r="E10375" s="9" t="s">
        <v>11</v>
      </c>
      <c r="F10375" s="9" t="s">
        <v>1882</v>
      </c>
      <c r="G10375" s="9">
        <v>0</v>
      </c>
      <c r="H10375" s="9">
        <v>0</v>
      </c>
      <c r="I10375" s="9">
        <v>0.04</v>
      </c>
      <c r="J10375" s="9">
        <v>0</v>
      </c>
      <c r="K10375" s="9">
        <v>0.04</v>
      </c>
    </row>
    <row r="10376" spans="1:11" x14ac:dyDescent="0.35">
      <c r="A10376" s="10">
        <v>13979</v>
      </c>
      <c r="B10376" s="10" t="s">
        <v>6409</v>
      </c>
      <c r="C10376" s="10" t="s">
        <v>56</v>
      </c>
      <c r="D10376" s="10">
        <v>2014</v>
      </c>
      <c r="E10376" s="10" t="s">
        <v>4</v>
      </c>
      <c r="F10376" s="10" t="s">
        <v>75</v>
      </c>
      <c r="G10376" s="10">
        <v>0</v>
      </c>
      <c r="H10376" s="10">
        <v>0</v>
      </c>
      <c r="I10376" s="10">
        <v>0.04</v>
      </c>
      <c r="J10376" s="10">
        <v>0</v>
      </c>
      <c r="K10376" s="10">
        <v>0.04</v>
      </c>
    </row>
    <row r="10377" spans="1:11" x14ac:dyDescent="0.35">
      <c r="A10377" s="9">
        <v>13980</v>
      </c>
      <c r="B10377" s="9" t="s">
        <v>6410</v>
      </c>
      <c r="C10377" s="9" t="s">
        <v>49</v>
      </c>
      <c r="D10377" s="9">
        <v>2007</v>
      </c>
      <c r="E10377" s="9" t="s">
        <v>11</v>
      </c>
      <c r="F10377" s="9" t="s">
        <v>84</v>
      </c>
      <c r="G10377" s="9">
        <v>0</v>
      </c>
      <c r="H10377" s="9">
        <v>0</v>
      </c>
      <c r="I10377" s="9">
        <v>0.04</v>
      </c>
      <c r="J10377" s="9">
        <v>0</v>
      </c>
      <c r="K10377" s="9">
        <v>0.04</v>
      </c>
    </row>
    <row r="10378" spans="1:11" x14ac:dyDescent="0.35">
      <c r="A10378" s="10">
        <v>13981</v>
      </c>
      <c r="B10378" s="10" t="s">
        <v>6411</v>
      </c>
      <c r="C10378" s="10" t="s">
        <v>36</v>
      </c>
      <c r="D10378" s="10">
        <v>2005</v>
      </c>
      <c r="E10378" s="10" t="s">
        <v>9</v>
      </c>
      <c r="F10378" s="10" t="s">
        <v>75</v>
      </c>
      <c r="G10378" s="10">
        <v>0.03</v>
      </c>
      <c r="H10378" s="10">
        <v>0.01</v>
      </c>
      <c r="I10378" s="10">
        <v>0</v>
      </c>
      <c r="J10378" s="10">
        <v>0</v>
      </c>
      <c r="K10378" s="10">
        <v>0.04</v>
      </c>
    </row>
    <row r="10379" spans="1:11" x14ac:dyDescent="0.35">
      <c r="A10379" s="9">
        <v>13982</v>
      </c>
      <c r="B10379" s="9" t="s">
        <v>6412</v>
      </c>
      <c r="C10379" s="9" t="s">
        <v>94</v>
      </c>
      <c r="D10379" s="9">
        <v>2011</v>
      </c>
      <c r="E10379" s="9" t="s">
        <v>2</v>
      </c>
      <c r="F10379" s="9" t="s">
        <v>690</v>
      </c>
      <c r="G10379" s="9">
        <v>0</v>
      </c>
      <c r="H10379" s="9">
        <v>0.03</v>
      </c>
      <c r="I10379" s="9">
        <v>0</v>
      </c>
      <c r="J10379" s="9">
        <v>0.01</v>
      </c>
      <c r="K10379" s="9">
        <v>0.04</v>
      </c>
    </row>
    <row r="10380" spans="1:11" x14ac:dyDescent="0.35">
      <c r="A10380" s="10">
        <v>13983</v>
      </c>
      <c r="B10380" s="10" t="s">
        <v>6413</v>
      </c>
      <c r="C10380" s="10" t="s">
        <v>88</v>
      </c>
      <c r="D10380" s="10">
        <v>2016</v>
      </c>
      <c r="E10380" s="10" t="s">
        <v>6</v>
      </c>
      <c r="F10380" s="10" t="s">
        <v>1263</v>
      </c>
      <c r="G10380" s="10">
        <v>0</v>
      </c>
      <c r="H10380" s="10">
        <v>0</v>
      </c>
      <c r="I10380" s="10">
        <v>0.04</v>
      </c>
      <c r="J10380" s="10">
        <v>0</v>
      </c>
      <c r="K10380" s="10">
        <v>0.04</v>
      </c>
    </row>
    <row r="10381" spans="1:11" x14ac:dyDescent="0.35">
      <c r="A10381" s="9">
        <v>13984</v>
      </c>
      <c r="B10381" s="9" t="s">
        <v>6414</v>
      </c>
      <c r="C10381" s="9" t="s">
        <v>34</v>
      </c>
      <c r="D10381" s="9">
        <v>2008</v>
      </c>
      <c r="E10381" s="9" t="s">
        <v>6</v>
      </c>
      <c r="F10381" s="9" t="s">
        <v>84</v>
      </c>
      <c r="G10381" s="9">
        <v>0</v>
      </c>
      <c r="H10381" s="9">
        <v>0</v>
      </c>
      <c r="I10381" s="9">
        <v>0.04</v>
      </c>
      <c r="J10381" s="9">
        <v>0</v>
      </c>
      <c r="K10381" s="9">
        <v>0.04</v>
      </c>
    </row>
    <row r="10382" spans="1:11" x14ac:dyDescent="0.35">
      <c r="A10382" s="10">
        <v>13985</v>
      </c>
      <c r="B10382" s="10" t="s">
        <v>6415</v>
      </c>
      <c r="C10382" s="10" t="s">
        <v>94</v>
      </c>
      <c r="D10382" s="10">
        <v>2011</v>
      </c>
      <c r="E10382" s="10" t="s">
        <v>12</v>
      </c>
      <c r="F10382" s="10" t="s">
        <v>134</v>
      </c>
      <c r="G10382" s="10">
        <v>0</v>
      </c>
      <c r="H10382" s="10">
        <v>0.03</v>
      </c>
      <c r="I10382" s="10">
        <v>0</v>
      </c>
      <c r="J10382" s="10">
        <v>0</v>
      </c>
      <c r="K10382" s="10">
        <v>0.04</v>
      </c>
    </row>
    <row r="10383" spans="1:11" x14ac:dyDescent="0.35">
      <c r="A10383" s="9">
        <v>13986</v>
      </c>
      <c r="B10383" s="9" t="s">
        <v>4096</v>
      </c>
      <c r="C10383" s="9" t="s">
        <v>149</v>
      </c>
      <c r="D10383" s="9">
        <v>2004</v>
      </c>
      <c r="E10383" s="9" t="s">
        <v>2</v>
      </c>
      <c r="F10383" s="9" t="s">
        <v>52</v>
      </c>
      <c r="G10383" s="9">
        <v>0.03</v>
      </c>
      <c r="H10383" s="9">
        <v>0.01</v>
      </c>
      <c r="I10383" s="9">
        <v>0</v>
      </c>
      <c r="J10383" s="9">
        <v>0</v>
      </c>
      <c r="K10383" s="9">
        <v>0.04</v>
      </c>
    </row>
    <row r="10384" spans="1:11" x14ac:dyDescent="0.35">
      <c r="A10384" s="10">
        <v>13987</v>
      </c>
      <c r="B10384" s="10" t="s">
        <v>5544</v>
      </c>
      <c r="C10384" s="10" t="s">
        <v>69</v>
      </c>
      <c r="D10384" s="10">
        <v>2015</v>
      </c>
      <c r="E10384" s="10" t="s">
        <v>9</v>
      </c>
      <c r="F10384" s="10" t="s">
        <v>61</v>
      </c>
      <c r="G10384" s="10">
        <v>0.03</v>
      </c>
      <c r="H10384" s="10">
        <v>0</v>
      </c>
      <c r="I10384" s="10">
        <v>0</v>
      </c>
      <c r="J10384" s="10">
        <v>0.01</v>
      </c>
      <c r="K10384" s="10">
        <v>0.04</v>
      </c>
    </row>
    <row r="10385" spans="1:11" x14ac:dyDescent="0.35">
      <c r="A10385" s="9">
        <v>13988</v>
      </c>
      <c r="B10385" s="9" t="s">
        <v>6416</v>
      </c>
      <c r="C10385" s="9" t="s">
        <v>70</v>
      </c>
      <c r="D10385" s="9">
        <v>2009</v>
      </c>
      <c r="E10385" s="9" t="s">
        <v>11</v>
      </c>
      <c r="F10385" s="9" t="s">
        <v>3743</v>
      </c>
      <c r="G10385" s="9">
        <v>0</v>
      </c>
      <c r="H10385" s="9">
        <v>0</v>
      </c>
      <c r="I10385" s="9">
        <v>0.04</v>
      </c>
      <c r="J10385" s="9">
        <v>0</v>
      </c>
      <c r="K10385" s="9">
        <v>0.04</v>
      </c>
    </row>
    <row r="10386" spans="1:11" x14ac:dyDescent="0.35">
      <c r="A10386" s="10">
        <v>13989</v>
      </c>
      <c r="B10386" s="10" t="s">
        <v>6417</v>
      </c>
      <c r="C10386" s="10" t="s">
        <v>69</v>
      </c>
      <c r="D10386" s="10">
        <v>2009</v>
      </c>
      <c r="E10386" s="10" t="s">
        <v>12</v>
      </c>
      <c r="F10386" s="10" t="s">
        <v>2903</v>
      </c>
      <c r="G10386" s="10">
        <v>0</v>
      </c>
      <c r="H10386" s="10">
        <v>0</v>
      </c>
      <c r="I10386" s="10">
        <v>0.04</v>
      </c>
      <c r="J10386" s="10">
        <v>0</v>
      </c>
      <c r="K10386" s="10">
        <v>0.04</v>
      </c>
    </row>
    <row r="10387" spans="1:11" x14ac:dyDescent="0.35">
      <c r="A10387" s="9">
        <v>13990</v>
      </c>
      <c r="B10387" s="9" t="s">
        <v>6418</v>
      </c>
      <c r="C10387" s="9" t="s">
        <v>69</v>
      </c>
      <c r="D10387" s="9">
        <v>2012</v>
      </c>
      <c r="E10387" s="9" t="s">
        <v>4</v>
      </c>
      <c r="F10387" s="9" t="s">
        <v>174</v>
      </c>
      <c r="G10387" s="9">
        <v>0</v>
      </c>
      <c r="H10387" s="9">
        <v>0</v>
      </c>
      <c r="I10387" s="9">
        <v>0.04</v>
      </c>
      <c r="J10387" s="9">
        <v>0</v>
      </c>
      <c r="K10387" s="9">
        <v>0.04</v>
      </c>
    </row>
    <row r="10388" spans="1:11" x14ac:dyDescent="0.35">
      <c r="A10388" s="10">
        <v>13991</v>
      </c>
      <c r="B10388" s="10" t="s">
        <v>6419</v>
      </c>
      <c r="C10388" s="10" t="s">
        <v>34</v>
      </c>
      <c r="D10388" s="10">
        <v>2006</v>
      </c>
      <c r="E10388" s="10" t="s">
        <v>10</v>
      </c>
      <c r="F10388" s="10" t="s">
        <v>45</v>
      </c>
      <c r="G10388" s="10">
        <v>0.02</v>
      </c>
      <c r="H10388" s="10">
        <v>0.01</v>
      </c>
      <c r="I10388" s="10">
        <v>0</v>
      </c>
      <c r="J10388" s="10">
        <v>0</v>
      </c>
      <c r="K10388" s="10">
        <v>0.04</v>
      </c>
    </row>
    <row r="10389" spans="1:11" x14ac:dyDescent="0.35">
      <c r="A10389" s="9">
        <v>13992</v>
      </c>
      <c r="B10389" s="9" t="s">
        <v>6420</v>
      </c>
      <c r="C10389" s="9" t="s">
        <v>94</v>
      </c>
      <c r="D10389" s="9">
        <v>2013</v>
      </c>
      <c r="E10389" s="9" t="s">
        <v>11</v>
      </c>
      <c r="F10389" s="9" t="s">
        <v>4769</v>
      </c>
      <c r="G10389" s="9">
        <v>0</v>
      </c>
      <c r="H10389" s="9">
        <v>0.03</v>
      </c>
      <c r="I10389" s="9">
        <v>0</v>
      </c>
      <c r="J10389" s="9">
        <v>0</v>
      </c>
      <c r="K10389" s="9">
        <v>0.04</v>
      </c>
    </row>
    <row r="10390" spans="1:11" x14ac:dyDescent="0.35">
      <c r="A10390" s="10">
        <v>13993</v>
      </c>
      <c r="B10390" s="10" t="s">
        <v>6421</v>
      </c>
      <c r="C10390" s="10" t="s">
        <v>44</v>
      </c>
      <c r="D10390" s="10">
        <v>2009</v>
      </c>
      <c r="E10390" s="10" t="s">
        <v>11</v>
      </c>
      <c r="F10390" s="10" t="s">
        <v>111</v>
      </c>
      <c r="G10390" s="10">
        <v>0</v>
      </c>
      <c r="H10390" s="10">
        <v>0</v>
      </c>
      <c r="I10390" s="10">
        <v>0.04</v>
      </c>
      <c r="J10390" s="10">
        <v>0</v>
      </c>
      <c r="K10390" s="10">
        <v>0.04</v>
      </c>
    </row>
    <row r="10391" spans="1:11" x14ac:dyDescent="0.35">
      <c r="A10391" s="9">
        <v>13994</v>
      </c>
      <c r="B10391" s="9" t="s">
        <v>5457</v>
      </c>
      <c r="C10391" s="9" t="s">
        <v>72</v>
      </c>
      <c r="D10391" s="9">
        <v>1998</v>
      </c>
      <c r="E10391" s="9" t="s">
        <v>4</v>
      </c>
      <c r="F10391" s="9" t="s">
        <v>174</v>
      </c>
      <c r="G10391" s="9">
        <v>0.02</v>
      </c>
      <c r="H10391" s="9">
        <v>0.01</v>
      </c>
      <c r="I10391" s="9">
        <v>0</v>
      </c>
      <c r="J10391" s="9">
        <v>0</v>
      </c>
      <c r="K10391" s="9">
        <v>0.04</v>
      </c>
    </row>
    <row r="10392" spans="1:11" x14ac:dyDescent="0.35">
      <c r="A10392" s="10">
        <v>13995</v>
      </c>
      <c r="B10392" s="10" t="s">
        <v>408</v>
      </c>
      <c r="C10392" s="10" t="s">
        <v>69</v>
      </c>
      <c r="D10392" s="10">
        <v>2015</v>
      </c>
      <c r="E10392" s="10" t="s">
        <v>1</v>
      </c>
      <c r="F10392" s="10" t="s">
        <v>61</v>
      </c>
      <c r="G10392" s="10">
        <v>0</v>
      </c>
      <c r="H10392" s="10">
        <v>0.03</v>
      </c>
      <c r="I10392" s="10">
        <v>0</v>
      </c>
      <c r="J10392" s="10">
        <v>0.01</v>
      </c>
      <c r="K10392" s="10">
        <v>0.04</v>
      </c>
    </row>
    <row r="10393" spans="1:11" x14ac:dyDescent="0.35">
      <c r="A10393" s="9">
        <v>13996</v>
      </c>
      <c r="B10393" s="9" t="s">
        <v>5308</v>
      </c>
      <c r="C10393" s="9" t="s">
        <v>55</v>
      </c>
      <c r="D10393" s="9">
        <v>2016</v>
      </c>
      <c r="E10393" s="9" t="s">
        <v>7</v>
      </c>
      <c r="F10393" s="9" t="s">
        <v>43</v>
      </c>
      <c r="G10393" s="9">
        <v>0.01</v>
      </c>
      <c r="H10393" s="9">
        <v>0.02</v>
      </c>
      <c r="I10393" s="9">
        <v>0</v>
      </c>
      <c r="J10393" s="9">
        <v>0</v>
      </c>
      <c r="K10393" s="9">
        <v>0.04</v>
      </c>
    </row>
    <row r="10394" spans="1:11" x14ac:dyDescent="0.35">
      <c r="A10394" s="10">
        <v>13997</v>
      </c>
      <c r="B10394" s="10" t="s">
        <v>6422</v>
      </c>
      <c r="C10394" s="10" t="s">
        <v>34</v>
      </c>
      <c r="D10394" s="10">
        <v>2009</v>
      </c>
      <c r="E10394" s="10" t="s">
        <v>6</v>
      </c>
      <c r="F10394" s="10" t="s">
        <v>1021</v>
      </c>
      <c r="G10394" s="10">
        <v>0.02</v>
      </c>
      <c r="H10394" s="10">
        <v>0.01</v>
      </c>
      <c r="I10394" s="10">
        <v>0</v>
      </c>
      <c r="J10394" s="10">
        <v>0</v>
      </c>
      <c r="K10394" s="10">
        <v>0.04</v>
      </c>
    </row>
    <row r="10395" spans="1:11" x14ac:dyDescent="0.35">
      <c r="A10395" s="9">
        <v>13998</v>
      </c>
      <c r="B10395" s="9" t="s">
        <v>6423</v>
      </c>
      <c r="C10395" s="9" t="s">
        <v>44</v>
      </c>
      <c r="D10395" s="9">
        <v>2008</v>
      </c>
      <c r="E10395" s="9" t="s">
        <v>5</v>
      </c>
      <c r="F10395" s="9" t="s">
        <v>6424</v>
      </c>
      <c r="G10395" s="9">
        <v>0.03</v>
      </c>
      <c r="H10395" s="9">
        <v>0</v>
      </c>
      <c r="I10395" s="9">
        <v>0</v>
      </c>
      <c r="J10395" s="9">
        <v>0</v>
      </c>
      <c r="K10395" s="9">
        <v>0.04</v>
      </c>
    </row>
    <row r="10396" spans="1:11" x14ac:dyDescent="0.35">
      <c r="A10396" s="10">
        <v>13999</v>
      </c>
      <c r="B10396" s="10" t="s">
        <v>6425</v>
      </c>
      <c r="C10396" s="10" t="s">
        <v>34</v>
      </c>
      <c r="D10396" s="10">
        <v>2006</v>
      </c>
      <c r="E10396" s="10" t="s">
        <v>3</v>
      </c>
      <c r="F10396" s="10" t="s">
        <v>57</v>
      </c>
      <c r="G10396" s="10">
        <v>0</v>
      </c>
      <c r="H10396" s="10">
        <v>0</v>
      </c>
      <c r="I10396" s="10">
        <v>0.04</v>
      </c>
      <c r="J10396" s="10">
        <v>0</v>
      </c>
      <c r="K10396" s="10">
        <v>0.04</v>
      </c>
    </row>
    <row r="10397" spans="1:11" x14ac:dyDescent="0.35">
      <c r="A10397" s="9">
        <v>14000</v>
      </c>
      <c r="B10397" s="9" t="s">
        <v>6426</v>
      </c>
      <c r="C10397" s="9" t="s">
        <v>34</v>
      </c>
      <c r="D10397" s="9">
        <v>2005</v>
      </c>
      <c r="E10397" s="9" t="s">
        <v>7</v>
      </c>
      <c r="F10397" s="9" t="s">
        <v>91</v>
      </c>
      <c r="G10397" s="9">
        <v>0.02</v>
      </c>
      <c r="H10397" s="9">
        <v>0.01</v>
      </c>
      <c r="I10397" s="9">
        <v>0</v>
      </c>
      <c r="J10397" s="9">
        <v>0</v>
      </c>
      <c r="K10397" s="9">
        <v>0.04</v>
      </c>
    </row>
    <row r="10398" spans="1:11" x14ac:dyDescent="0.35">
      <c r="A10398" s="10">
        <v>14001</v>
      </c>
      <c r="B10398" s="10" t="s">
        <v>6427</v>
      </c>
      <c r="C10398" s="10" t="s">
        <v>49</v>
      </c>
      <c r="D10398" s="10">
        <v>2008</v>
      </c>
      <c r="E10398" s="10" t="s">
        <v>6</v>
      </c>
      <c r="F10398" s="10" t="s">
        <v>585</v>
      </c>
      <c r="G10398" s="10">
        <v>0</v>
      </c>
      <c r="H10398" s="10">
        <v>0</v>
      </c>
      <c r="I10398" s="10">
        <v>0.04</v>
      </c>
      <c r="J10398" s="10">
        <v>0</v>
      </c>
      <c r="K10398" s="10">
        <v>0.04</v>
      </c>
    </row>
    <row r="10399" spans="1:11" x14ac:dyDescent="0.35">
      <c r="A10399" s="9">
        <v>14002</v>
      </c>
      <c r="B10399" s="9" t="s">
        <v>4757</v>
      </c>
      <c r="C10399" s="9" t="s">
        <v>39</v>
      </c>
      <c r="D10399" s="9">
        <v>2002</v>
      </c>
      <c r="E10399" s="9" t="s">
        <v>3</v>
      </c>
      <c r="F10399" s="9" t="s">
        <v>75</v>
      </c>
      <c r="G10399" s="9">
        <v>0.03</v>
      </c>
      <c r="H10399" s="9">
        <v>0.01</v>
      </c>
      <c r="I10399" s="9">
        <v>0</v>
      </c>
      <c r="J10399" s="9">
        <v>0</v>
      </c>
      <c r="K10399" s="9">
        <v>0.04</v>
      </c>
    </row>
    <row r="10400" spans="1:11" x14ac:dyDescent="0.35">
      <c r="A10400" s="10">
        <v>14003</v>
      </c>
      <c r="B10400" s="10" t="s">
        <v>6428</v>
      </c>
      <c r="C10400" s="10" t="s">
        <v>94</v>
      </c>
      <c r="D10400" s="10">
        <v>2003</v>
      </c>
      <c r="E10400" s="10" t="s">
        <v>12</v>
      </c>
      <c r="F10400" s="10" t="s">
        <v>40</v>
      </c>
      <c r="G10400" s="10">
        <v>0.01</v>
      </c>
      <c r="H10400" s="10">
        <v>0.02</v>
      </c>
      <c r="I10400" s="10">
        <v>0</v>
      </c>
      <c r="J10400" s="10">
        <v>0</v>
      </c>
      <c r="K10400" s="10">
        <v>0.04</v>
      </c>
    </row>
    <row r="10401" spans="1:11" x14ac:dyDescent="0.35">
      <c r="A10401" s="9">
        <v>14004</v>
      </c>
      <c r="B10401" s="9" t="s">
        <v>6429</v>
      </c>
      <c r="C10401" s="9" t="s">
        <v>208</v>
      </c>
      <c r="D10401" s="9">
        <v>2000</v>
      </c>
      <c r="E10401" s="9" t="s">
        <v>10</v>
      </c>
      <c r="F10401" s="9" t="s">
        <v>46</v>
      </c>
      <c r="G10401" s="9">
        <v>0</v>
      </c>
      <c r="H10401" s="9">
        <v>0</v>
      </c>
      <c r="I10401" s="9">
        <v>0.04</v>
      </c>
      <c r="J10401" s="9">
        <v>0</v>
      </c>
      <c r="K10401" s="9">
        <v>0.04</v>
      </c>
    </row>
    <row r="10402" spans="1:11" x14ac:dyDescent="0.35">
      <c r="A10402" s="10">
        <v>14005</v>
      </c>
      <c r="B10402" s="10" t="s">
        <v>1730</v>
      </c>
      <c r="C10402" s="10" t="s">
        <v>39</v>
      </c>
      <c r="D10402" s="10">
        <v>2005</v>
      </c>
      <c r="E10402" s="10" t="s">
        <v>9</v>
      </c>
      <c r="F10402" s="10" t="s">
        <v>38</v>
      </c>
      <c r="G10402" s="10">
        <v>0.03</v>
      </c>
      <c r="H10402" s="10">
        <v>0.01</v>
      </c>
      <c r="I10402" s="10">
        <v>0</v>
      </c>
      <c r="J10402" s="10">
        <v>0</v>
      </c>
      <c r="K10402" s="10">
        <v>0.04</v>
      </c>
    </row>
    <row r="10403" spans="1:11" x14ac:dyDescent="0.35">
      <c r="A10403" s="9">
        <v>14006</v>
      </c>
      <c r="B10403" s="9" t="s">
        <v>5209</v>
      </c>
      <c r="C10403" s="9" t="s">
        <v>42</v>
      </c>
      <c r="D10403" s="9">
        <v>2009</v>
      </c>
      <c r="E10403" s="9" t="s">
        <v>5</v>
      </c>
      <c r="F10403" s="9" t="s">
        <v>2157</v>
      </c>
      <c r="G10403" s="9">
        <v>0.02</v>
      </c>
      <c r="H10403" s="9">
        <v>0.01</v>
      </c>
      <c r="I10403" s="9">
        <v>0</v>
      </c>
      <c r="J10403" s="9">
        <v>0</v>
      </c>
      <c r="K10403" s="9">
        <v>0.04</v>
      </c>
    </row>
    <row r="10404" spans="1:11" x14ac:dyDescent="0.35">
      <c r="A10404" s="10">
        <v>14007</v>
      </c>
      <c r="B10404" s="10" t="s">
        <v>6430</v>
      </c>
      <c r="C10404" s="10" t="s">
        <v>88</v>
      </c>
      <c r="D10404" s="10">
        <v>2016</v>
      </c>
      <c r="E10404" s="10" t="s">
        <v>11</v>
      </c>
      <c r="F10404" s="10" t="s">
        <v>5094</v>
      </c>
      <c r="G10404" s="10">
        <v>0</v>
      </c>
      <c r="H10404" s="10">
        <v>0</v>
      </c>
      <c r="I10404" s="10">
        <v>0.04</v>
      </c>
      <c r="J10404" s="10">
        <v>0</v>
      </c>
      <c r="K10404" s="10">
        <v>0.04</v>
      </c>
    </row>
    <row r="10405" spans="1:11" x14ac:dyDescent="0.35">
      <c r="A10405" s="9">
        <v>14008</v>
      </c>
      <c r="B10405" s="9" t="s">
        <v>6431</v>
      </c>
      <c r="C10405" s="9" t="s">
        <v>69</v>
      </c>
      <c r="D10405" s="9">
        <v>2011</v>
      </c>
      <c r="E10405" s="9" t="s">
        <v>9</v>
      </c>
      <c r="F10405" s="9" t="s">
        <v>38</v>
      </c>
      <c r="G10405" s="9">
        <v>0.02</v>
      </c>
      <c r="H10405" s="9">
        <v>0.01</v>
      </c>
      <c r="I10405" s="9">
        <v>0</v>
      </c>
      <c r="J10405" s="9">
        <v>0.01</v>
      </c>
      <c r="K10405" s="9">
        <v>0.04</v>
      </c>
    </row>
    <row r="10406" spans="1:11" x14ac:dyDescent="0.35">
      <c r="A10406" s="10">
        <v>14009</v>
      </c>
      <c r="B10406" s="10" t="s">
        <v>6432</v>
      </c>
      <c r="C10406" s="10" t="s">
        <v>44</v>
      </c>
      <c r="D10406" s="10">
        <v>2007</v>
      </c>
      <c r="E10406" s="10" t="s">
        <v>5</v>
      </c>
      <c r="F10406" s="10" t="s">
        <v>266</v>
      </c>
      <c r="G10406" s="10">
        <v>0.03</v>
      </c>
      <c r="H10406" s="10">
        <v>0</v>
      </c>
      <c r="I10406" s="10">
        <v>0</v>
      </c>
      <c r="J10406" s="10">
        <v>0</v>
      </c>
      <c r="K10406" s="10">
        <v>0.04</v>
      </c>
    </row>
    <row r="10407" spans="1:11" x14ac:dyDescent="0.35">
      <c r="A10407" s="9">
        <v>14010</v>
      </c>
      <c r="B10407" s="9" t="s">
        <v>6433</v>
      </c>
      <c r="C10407" s="9" t="s">
        <v>39</v>
      </c>
      <c r="D10407" s="9">
        <v>2005</v>
      </c>
      <c r="E10407" s="9" t="s">
        <v>9</v>
      </c>
      <c r="F10407" s="9" t="s">
        <v>91</v>
      </c>
      <c r="G10407" s="9">
        <v>0.03</v>
      </c>
      <c r="H10407" s="9">
        <v>0.01</v>
      </c>
      <c r="I10407" s="9">
        <v>0</v>
      </c>
      <c r="J10407" s="9">
        <v>0</v>
      </c>
      <c r="K10407" s="9">
        <v>0.04</v>
      </c>
    </row>
    <row r="10408" spans="1:11" x14ac:dyDescent="0.35">
      <c r="A10408" s="10">
        <v>14011</v>
      </c>
      <c r="B10408" s="10" t="s">
        <v>6434</v>
      </c>
      <c r="C10408" s="10" t="s">
        <v>69</v>
      </c>
      <c r="D10408" s="10">
        <v>2007</v>
      </c>
      <c r="E10408" s="10" t="s">
        <v>4</v>
      </c>
      <c r="F10408" s="10" t="s">
        <v>50</v>
      </c>
      <c r="G10408" s="10">
        <v>0</v>
      </c>
      <c r="H10408" s="10">
        <v>0</v>
      </c>
      <c r="I10408" s="10">
        <v>0.04</v>
      </c>
      <c r="J10408" s="10">
        <v>0</v>
      </c>
      <c r="K10408" s="10">
        <v>0.04</v>
      </c>
    </row>
    <row r="10409" spans="1:11" x14ac:dyDescent="0.35">
      <c r="A10409" s="9">
        <v>14012</v>
      </c>
      <c r="B10409" s="9" t="s">
        <v>6435</v>
      </c>
      <c r="C10409" s="9" t="s">
        <v>36</v>
      </c>
      <c r="D10409" s="9">
        <v>2002</v>
      </c>
      <c r="E10409" s="9" t="s">
        <v>7</v>
      </c>
      <c r="F10409" s="9" t="s">
        <v>37</v>
      </c>
      <c r="G10409" s="9">
        <v>0.03</v>
      </c>
      <c r="H10409" s="9">
        <v>0.01</v>
      </c>
      <c r="I10409" s="9">
        <v>0</v>
      </c>
      <c r="J10409" s="9">
        <v>0</v>
      </c>
      <c r="K10409" s="9">
        <v>0.04</v>
      </c>
    </row>
    <row r="10410" spans="1:11" x14ac:dyDescent="0.35">
      <c r="A10410" s="10">
        <v>14013</v>
      </c>
      <c r="B10410" s="10" t="s">
        <v>6436</v>
      </c>
      <c r="C10410" s="10" t="s">
        <v>94</v>
      </c>
      <c r="D10410" s="10">
        <v>2008</v>
      </c>
      <c r="E10410" s="10" t="s">
        <v>5</v>
      </c>
      <c r="F10410" s="10" t="s">
        <v>6437</v>
      </c>
      <c r="G10410" s="10">
        <v>0</v>
      </c>
      <c r="H10410" s="10">
        <v>0.03</v>
      </c>
      <c r="I10410" s="10">
        <v>0</v>
      </c>
      <c r="J10410" s="10">
        <v>0.01</v>
      </c>
      <c r="K10410" s="10">
        <v>0.04</v>
      </c>
    </row>
    <row r="10411" spans="1:11" x14ac:dyDescent="0.35">
      <c r="A10411" s="9">
        <v>14014</v>
      </c>
      <c r="B10411" s="9" t="s">
        <v>6438</v>
      </c>
      <c r="C10411" s="9" t="s">
        <v>49</v>
      </c>
      <c r="D10411" s="9">
        <v>2007</v>
      </c>
      <c r="E10411" s="9" t="s">
        <v>6</v>
      </c>
      <c r="F10411" s="9" t="s">
        <v>46</v>
      </c>
      <c r="G10411" s="9">
        <v>0</v>
      </c>
      <c r="H10411" s="9">
        <v>0</v>
      </c>
      <c r="I10411" s="9">
        <v>0.04</v>
      </c>
      <c r="J10411" s="9">
        <v>0</v>
      </c>
      <c r="K10411" s="9">
        <v>0.04</v>
      </c>
    </row>
    <row r="10412" spans="1:11" x14ac:dyDescent="0.35">
      <c r="A10412" s="10">
        <v>14015</v>
      </c>
      <c r="B10412" s="10" t="s">
        <v>6439</v>
      </c>
      <c r="C10412" s="10" t="s">
        <v>44</v>
      </c>
      <c r="D10412" s="10">
        <v>2011</v>
      </c>
      <c r="E10412" s="10" t="s">
        <v>11</v>
      </c>
      <c r="F10412" s="10" t="s">
        <v>1882</v>
      </c>
      <c r="G10412" s="10">
        <v>0</v>
      </c>
      <c r="H10412" s="10">
        <v>0</v>
      </c>
      <c r="I10412" s="10">
        <v>0.04</v>
      </c>
      <c r="J10412" s="10">
        <v>0</v>
      </c>
      <c r="K10412" s="10">
        <v>0.04</v>
      </c>
    </row>
    <row r="10413" spans="1:11" x14ac:dyDescent="0.35">
      <c r="A10413" s="9">
        <v>14016</v>
      </c>
      <c r="B10413" s="9" t="s">
        <v>6440</v>
      </c>
      <c r="C10413" s="9" t="s">
        <v>49</v>
      </c>
      <c r="D10413" s="9">
        <v>2010</v>
      </c>
      <c r="E10413" s="9" t="s">
        <v>12</v>
      </c>
      <c r="F10413" s="9" t="s">
        <v>111</v>
      </c>
      <c r="G10413" s="9">
        <v>0</v>
      </c>
      <c r="H10413" s="9">
        <v>0</v>
      </c>
      <c r="I10413" s="9">
        <v>0.04</v>
      </c>
      <c r="J10413" s="9">
        <v>0</v>
      </c>
      <c r="K10413" s="9">
        <v>0.04</v>
      </c>
    </row>
    <row r="10414" spans="1:11" x14ac:dyDescent="0.35">
      <c r="A10414" s="10">
        <v>14017</v>
      </c>
      <c r="B10414" s="10" t="s">
        <v>6441</v>
      </c>
      <c r="C10414" s="10" t="s">
        <v>44</v>
      </c>
      <c r="D10414" s="10">
        <v>2010</v>
      </c>
      <c r="E10414" s="10" t="s">
        <v>11</v>
      </c>
      <c r="F10414" s="10" t="s">
        <v>57</v>
      </c>
      <c r="G10414" s="10">
        <v>0</v>
      </c>
      <c r="H10414" s="10">
        <v>0</v>
      </c>
      <c r="I10414" s="10">
        <v>0.04</v>
      </c>
      <c r="J10414" s="10">
        <v>0</v>
      </c>
      <c r="K10414" s="10">
        <v>0.04</v>
      </c>
    </row>
    <row r="10415" spans="1:11" x14ac:dyDescent="0.35">
      <c r="A10415" s="9">
        <v>14018</v>
      </c>
      <c r="B10415" s="9" t="s">
        <v>6442</v>
      </c>
      <c r="C10415" s="9" t="s">
        <v>49</v>
      </c>
      <c r="D10415" s="9">
        <v>2011</v>
      </c>
      <c r="E10415" s="9" t="s">
        <v>5</v>
      </c>
      <c r="F10415" s="9" t="s">
        <v>3430</v>
      </c>
      <c r="G10415" s="9">
        <v>0.03</v>
      </c>
      <c r="H10415" s="9">
        <v>0</v>
      </c>
      <c r="I10415" s="9">
        <v>0</v>
      </c>
      <c r="J10415" s="9">
        <v>0</v>
      </c>
      <c r="K10415" s="9">
        <v>0.04</v>
      </c>
    </row>
    <row r="10416" spans="1:11" x14ac:dyDescent="0.35">
      <c r="A10416" s="10">
        <v>14019</v>
      </c>
      <c r="B10416" s="10" t="s">
        <v>6443</v>
      </c>
      <c r="C10416" s="10" t="s">
        <v>34</v>
      </c>
      <c r="D10416" s="10">
        <v>2009</v>
      </c>
      <c r="E10416" s="10" t="s">
        <v>11</v>
      </c>
      <c r="F10416" s="10" t="s">
        <v>1882</v>
      </c>
      <c r="G10416" s="10">
        <v>0</v>
      </c>
      <c r="H10416" s="10">
        <v>0</v>
      </c>
      <c r="I10416" s="10">
        <v>0.04</v>
      </c>
      <c r="J10416" s="10">
        <v>0</v>
      </c>
      <c r="K10416" s="10">
        <v>0.04</v>
      </c>
    </row>
    <row r="10417" spans="1:11" x14ac:dyDescent="0.35">
      <c r="A10417" s="9">
        <v>14020</v>
      </c>
      <c r="B10417" s="9" t="s">
        <v>6444</v>
      </c>
      <c r="C10417" s="9" t="s">
        <v>94</v>
      </c>
      <c r="D10417" s="9">
        <v>2007</v>
      </c>
      <c r="E10417" s="9" t="s">
        <v>12</v>
      </c>
      <c r="F10417" s="9" t="s">
        <v>35</v>
      </c>
      <c r="G10417" s="9">
        <v>0</v>
      </c>
      <c r="H10417" s="9">
        <v>0.03</v>
      </c>
      <c r="I10417" s="9">
        <v>0</v>
      </c>
      <c r="J10417" s="9">
        <v>0.01</v>
      </c>
      <c r="K10417" s="9">
        <v>0.04</v>
      </c>
    </row>
    <row r="10418" spans="1:11" x14ac:dyDescent="0.35">
      <c r="A10418" s="10">
        <v>14021</v>
      </c>
      <c r="B10418" s="10" t="s">
        <v>5912</v>
      </c>
      <c r="C10418" s="10" t="s">
        <v>39</v>
      </c>
      <c r="D10418" s="10">
        <v>2003</v>
      </c>
      <c r="E10418" s="10" t="s">
        <v>1</v>
      </c>
      <c r="F10418" s="10" t="s">
        <v>300</v>
      </c>
      <c r="G10418" s="10">
        <v>0.03</v>
      </c>
      <c r="H10418" s="10">
        <v>0.01</v>
      </c>
      <c r="I10418" s="10">
        <v>0</v>
      </c>
      <c r="J10418" s="10">
        <v>0</v>
      </c>
      <c r="K10418" s="10">
        <v>0.04</v>
      </c>
    </row>
    <row r="10419" spans="1:11" x14ac:dyDescent="0.35">
      <c r="A10419" s="9">
        <v>14022</v>
      </c>
      <c r="B10419" s="9" t="s">
        <v>6445</v>
      </c>
      <c r="C10419" s="9" t="s">
        <v>34</v>
      </c>
      <c r="D10419" s="9">
        <v>2006</v>
      </c>
      <c r="E10419" s="9" t="s">
        <v>1</v>
      </c>
      <c r="F10419" s="9" t="s">
        <v>46</v>
      </c>
      <c r="G10419" s="9">
        <v>0</v>
      </c>
      <c r="H10419" s="9">
        <v>0</v>
      </c>
      <c r="I10419" s="9">
        <v>0.04</v>
      </c>
      <c r="J10419" s="9">
        <v>0</v>
      </c>
      <c r="K10419" s="9">
        <v>0.04</v>
      </c>
    </row>
    <row r="10420" spans="1:11" x14ac:dyDescent="0.35">
      <c r="A10420" s="10">
        <v>14023</v>
      </c>
      <c r="B10420" s="10" t="s">
        <v>6446</v>
      </c>
      <c r="C10420" s="10" t="s">
        <v>94</v>
      </c>
      <c r="D10420" s="10">
        <v>2008</v>
      </c>
      <c r="E10420" s="10" t="s">
        <v>7</v>
      </c>
      <c r="F10420" s="10" t="s">
        <v>98</v>
      </c>
      <c r="G10420" s="10">
        <v>0</v>
      </c>
      <c r="H10420" s="10">
        <v>0.03</v>
      </c>
      <c r="I10420" s="10">
        <v>0</v>
      </c>
      <c r="J10420" s="10">
        <v>0.01</v>
      </c>
      <c r="K10420" s="10">
        <v>0.04</v>
      </c>
    </row>
    <row r="10421" spans="1:11" x14ac:dyDescent="0.35">
      <c r="A10421" s="9">
        <v>14024</v>
      </c>
      <c r="B10421" s="9" t="s">
        <v>4514</v>
      </c>
      <c r="C10421" s="9" t="s">
        <v>42</v>
      </c>
      <c r="D10421" s="9">
        <v>2009</v>
      </c>
      <c r="E10421" s="9" t="s">
        <v>1</v>
      </c>
      <c r="F10421" s="9" t="s">
        <v>38</v>
      </c>
      <c r="G10421" s="9">
        <v>0</v>
      </c>
      <c r="H10421" s="9">
        <v>0</v>
      </c>
      <c r="I10421" s="9">
        <v>0.04</v>
      </c>
      <c r="J10421" s="9">
        <v>0</v>
      </c>
      <c r="K10421" s="9">
        <v>0.04</v>
      </c>
    </row>
    <row r="10422" spans="1:11" x14ac:dyDescent="0.35">
      <c r="A10422" s="10">
        <v>14025</v>
      </c>
      <c r="B10422" s="10" t="s">
        <v>6447</v>
      </c>
      <c r="C10422" s="10" t="s">
        <v>34</v>
      </c>
      <c r="D10422" s="10">
        <v>2004</v>
      </c>
      <c r="E10422" s="10" t="s">
        <v>7</v>
      </c>
      <c r="F10422" s="10" t="s">
        <v>75</v>
      </c>
      <c r="G10422" s="10">
        <v>0.02</v>
      </c>
      <c r="H10422" s="10">
        <v>0.01</v>
      </c>
      <c r="I10422" s="10">
        <v>0</v>
      </c>
      <c r="J10422" s="10">
        <v>0</v>
      </c>
      <c r="K10422" s="10">
        <v>0.04</v>
      </c>
    </row>
    <row r="10423" spans="1:11" x14ac:dyDescent="0.35">
      <c r="A10423" s="9">
        <v>14026</v>
      </c>
      <c r="B10423" s="9" t="s">
        <v>6448</v>
      </c>
      <c r="C10423" s="9" t="s">
        <v>56</v>
      </c>
      <c r="D10423" s="9">
        <v>2015</v>
      </c>
      <c r="E10423" s="9" t="s">
        <v>4</v>
      </c>
      <c r="F10423" s="9" t="s">
        <v>75</v>
      </c>
      <c r="G10423" s="9">
        <v>0</v>
      </c>
      <c r="H10423" s="9">
        <v>0</v>
      </c>
      <c r="I10423" s="9">
        <v>0.04</v>
      </c>
      <c r="J10423" s="9">
        <v>0</v>
      </c>
      <c r="K10423" s="9">
        <v>0.04</v>
      </c>
    </row>
    <row r="10424" spans="1:11" x14ac:dyDescent="0.35">
      <c r="A10424" s="10">
        <v>14027</v>
      </c>
      <c r="B10424" s="10" t="s">
        <v>6449</v>
      </c>
      <c r="C10424" s="10" t="s">
        <v>34</v>
      </c>
      <c r="D10424" s="10">
        <v>2006</v>
      </c>
      <c r="E10424" s="10" t="s">
        <v>11</v>
      </c>
      <c r="F10424" s="10" t="s">
        <v>38</v>
      </c>
      <c r="G10424" s="10">
        <v>0</v>
      </c>
      <c r="H10424" s="10">
        <v>0</v>
      </c>
      <c r="I10424" s="10">
        <v>0.04</v>
      </c>
      <c r="J10424" s="10">
        <v>0</v>
      </c>
      <c r="K10424" s="10">
        <v>0.04</v>
      </c>
    </row>
    <row r="10425" spans="1:11" x14ac:dyDescent="0.35">
      <c r="A10425" s="9">
        <v>14028</v>
      </c>
      <c r="B10425" s="9" t="s">
        <v>6450</v>
      </c>
      <c r="C10425" s="9" t="s">
        <v>34</v>
      </c>
      <c r="D10425" s="9">
        <v>2005</v>
      </c>
      <c r="E10425" s="9" t="s">
        <v>6</v>
      </c>
      <c r="F10425" s="9" t="s">
        <v>50</v>
      </c>
      <c r="G10425" s="9">
        <v>0.02</v>
      </c>
      <c r="H10425" s="9">
        <v>0.01</v>
      </c>
      <c r="I10425" s="9">
        <v>0</v>
      </c>
      <c r="J10425" s="9">
        <v>0</v>
      </c>
      <c r="K10425" s="9">
        <v>0.04</v>
      </c>
    </row>
    <row r="10426" spans="1:11" x14ac:dyDescent="0.35">
      <c r="A10426" s="10">
        <v>14029</v>
      </c>
      <c r="B10426" s="10" t="s">
        <v>6451</v>
      </c>
      <c r="C10426" s="10" t="s">
        <v>44</v>
      </c>
      <c r="D10426" s="10">
        <v>2012</v>
      </c>
      <c r="E10426" s="10" t="s">
        <v>9</v>
      </c>
      <c r="F10426" s="10" t="s">
        <v>91</v>
      </c>
      <c r="G10426" s="10">
        <v>0</v>
      </c>
      <c r="H10426" s="10">
        <v>0</v>
      </c>
      <c r="I10426" s="10">
        <v>0.04</v>
      </c>
      <c r="J10426" s="10">
        <v>0</v>
      </c>
      <c r="K10426" s="10">
        <v>0.04</v>
      </c>
    </row>
    <row r="10427" spans="1:11" x14ac:dyDescent="0.35">
      <c r="A10427" s="9">
        <v>14030</v>
      </c>
      <c r="B10427" s="9" t="s">
        <v>6452</v>
      </c>
      <c r="C10427" s="9" t="s">
        <v>94</v>
      </c>
      <c r="D10427" s="9">
        <v>2009</v>
      </c>
      <c r="E10427" s="9" t="s">
        <v>12</v>
      </c>
      <c r="F10427" s="9" t="s">
        <v>50</v>
      </c>
      <c r="G10427" s="9">
        <v>0</v>
      </c>
      <c r="H10427" s="9">
        <v>0.03</v>
      </c>
      <c r="I10427" s="9">
        <v>0</v>
      </c>
      <c r="J10427" s="9">
        <v>0.01</v>
      </c>
      <c r="K10427" s="9">
        <v>0.04</v>
      </c>
    </row>
    <row r="10428" spans="1:11" x14ac:dyDescent="0.35">
      <c r="A10428" s="10">
        <v>14031</v>
      </c>
      <c r="B10428" s="10" t="s">
        <v>6453</v>
      </c>
      <c r="C10428" s="10" t="s">
        <v>72</v>
      </c>
      <c r="D10428" s="10">
        <v>1996</v>
      </c>
      <c r="E10428" s="10" t="s">
        <v>6</v>
      </c>
      <c r="F10428" s="10" t="s">
        <v>813</v>
      </c>
      <c r="G10428" s="10">
        <v>0.02</v>
      </c>
      <c r="H10428" s="10">
        <v>0.01</v>
      </c>
      <c r="I10428" s="10">
        <v>0</v>
      </c>
      <c r="J10428" s="10">
        <v>0</v>
      </c>
      <c r="K10428" s="10">
        <v>0.04</v>
      </c>
    </row>
    <row r="10429" spans="1:11" x14ac:dyDescent="0.35">
      <c r="A10429" s="9">
        <v>14032</v>
      </c>
      <c r="B10429" s="9" t="s">
        <v>6454</v>
      </c>
      <c r="C10429" s="9" t="s">
        <v>49</v>
      </c>
      <c r="D10429" s="9">
        <v>2010</v>
      </c>
      <c r="E10429" s="9" t="s">
        <v>8</v>
      </c>
      <c r="F10429" s="9" t="s">
        <v>134</v>
      </c>
      <c r="G10429" s="9">
        <v>0.03</v>
      </c>
      <c r="H10429" s="9">
        <v>0</v>
      </c>
      <c r="I10429" s="9">
        <v>0</v>
      </c>
      <c r="J10429" s="9">
        <v>0</v>
      </c>
      <c r="K10429" s="9">
        <v>0.04</v>
      </c>
    </row>
    <row r="10430" spans="1:11" x14ac:dyDescent="0.35">
      <c r="A10430" s="10">
        <v>14033</v>
      </c>
      <c r="B10430" s="10" t="s">
        <v>6455</v>
      </c>
      <c r="C10430" s="10" t="s">
        <v>36</v>
      </c>
      <c r="D10430" s="10">
        <v>2003</v>
      </c>
      <c r="E10430" s="10" t="s">
        <v>1</v>
      </c>
      <c r="F10430" s="10" t="s">
        <v>45</v>
      </c>
      <c r="G10430" s="10">
        <v>0.03</v>
      </c>
      <c r="H10430" s="10">
        <v>0.01</v>
      </c>
      <c r="I10430" s="10">
        <v>0</v>
      </c>
      <c r="J10430" s="10">
        <v>0</v>
      </c>
      <c r="K10430" s="10">
        <v>0.04</v>
      </c>
    </row>
    <row r="10431" spans="1:11" x14ac:dyDescent="0.35">
      <c r="A10431" s="9">
        <v>14034</v>
      </c>
      <c r="B10431" s="9" t="s">
        <v>3881</v>
      </c>
      <c r="C10431" s="9" t="s">
        <v>39</v>
      </c>
      <c r="D10431" s="9">
        <v>2003</v>
      </c>
      <c r="E10431" s="9" t="s">
        <v>7</v>
      </c>
      <c r="F10431" s="9" t="s">
        <v>2330</v>
      </c>
      <c r="G10431" s="9">
        <v>0.03</v>
      </c>
      <c r="H10431" s="9">
        <v>0.01</v>
      </c>
      <c r="I10431" s="9">
        <v>0</v>
      </c>
      <c r="J10431" s="9">
        <v>0</v>
      </c>
      <c r="K10431" s="9">
        <v>0.04</v>
      </c>
    </row>
    <row r="10432" spans="1:11" x14ac:dyDescent="0.35">
      <c r="A10432" s="10">
        <v>14035</v>
      </c>
      <c r="B10432" s="10" t="s">
        <v>6456</v>
      </c>
      <c r="C10432" s="10" t="s">
        <v>49</v>
      </c>
      <c r="D10432" s="10">
        <v>2006</v>
      </c>
      <c r="E10432" s="10" t="s">
        <v>1</v>
      </c>
      <c r="F10432" s="10" t="s">
        <v>130</v>
      </c>
      <c r="G10432" s="10">
        <v>0.03</v>
      </c>
      <c r="H10432" s="10">
        <v>0</v>
      </c>
      <c r="I10432" s="10">
        <v>0</v>
      </c>
      <c r="J10432" s="10">
        <v>0</v>
      </c>
      <c r="K10432" s="10">
        <v>0.04</v>
      </c>
    </row>
    <row r="10433" spans="1:11" x14ac:dyDescent="0.35">
      <c r="A10433" s="9">
        <v>14036</v>
      </c>
      <c r="B10433" s="9" t="s">
        <v>6457</v>
      </c>
      <c r="C10433" s="9" t="s">
        <v>1198</v>
      </c>
      <c r="D10433" s="9">
        <v>1994</v>
      </c>
      <c r="E10433" s="9" t="s">
        <v>1</v>
      </c>
      <c r="F10433" s="9" t="s">
        <v>46</v>
      </c>
      <c r="G10433" s="9">
        <v>0</v>
      </c>
      <c r="H10433" s="9">
        <v>0</v>
      </c>
      <c r="I10433" s="9">
        <v>0.04</v>
      </c>
      <c r="J10433" s="9">
        <v>0</v>
      </c>
      <c r="K10433" s="9">
        <v>0.04</v>
      </c>
    </row>
    <row r="10434" spans="1:11" x14ac:dyDescent="0.35">
      <c r="A10434" s="10">
        <v>14037</v>
      </c>
      <c r="B10434" s="10" t="s">
        <v>5000</v>
      </c>
      <c r="C10434" s="10" t="s">
        <v>39</v>
      </c>
      <c r="D10434" s="10">
        <v>2004</v>
      </c>
      <c r="E10434" s="10" t="s">
        <v>11</v>
      </c>
      <c r="F10434" s="10" t="s">
        <v>6458</v>
      </c>
      <c r="G10434" s="10">
        <v>0.03</v>
      </c>
      <c r="H10434" s="10">
        <v>0.01</v>
      </c>
      <c r="I10434" s="10">
        <v>0</v>
      </c>
      <c r="J10434" s="10">
        <v>0</v>
      </c>
      <c r="K10434" s="10">
        <v>0.04</v>
      </c>
    </row>
    <row r="10435" spans="1:11" x14ac:dyDescent="0.35">
      <c r="A10435" s="9">
        <v>14038</v>
      </c>
      <c r="B10435" s="9" t="s">
        <v>6459</v>
      </c>
      <c r="C10435" s="9" t="s">
        <v>94</v>
      </c>
      <c r="D10435" s="9">
        <v>1998</v>
      </c>
      <c r="E10435" s="9" t="s">
        <v>12</v>
      </c>
      <c r="F10435" s="9" t="s">
        <v>35</v>
      </c>
      <c r="G10435" s="9">
        <v>0</v>
      </c>
      <c r="H10435" s="9">
        <v>0.03</v>
      </c>
      <c r="I10435" s="9">
        <v>0</v>
      </c>
      <c r="J10435" s="9">
        <v>0.01</v>
      </c>
      <c r="K10435" s="9">
        <v>0.04</v>
      </c>
    </row>
    <row r="10436" spans="1:11" x14ac:dyDescent="0.35">
      <c r="A10436" s="10">
        <v>14039</v>
      </c>
      <c r="B10436" s="10" t="s">
        <v>6460</v>
      </c>
      <c r="C10436" s="10" t="s">
        <v>34</v>
      </c>
      <c r="D10436" s="10">
        <v>2007</v>
      </c>
      <c r="E10436" s="10" t="s">
        <v>12</v>
      </c>
      <c r="F10436" s="10" t="s">
        <v>82</v>
      </c>
      <c r="G10436" s="10">
        <v>0</v>
      </c>
      <c r="H10436" s="10">
        <v>0</v>
      </c>
      <c r="I10436" s="10">
        <v>0.04</v>
      </c>
      <c r="J10436" s="10">
        <v>0</v>
      </c>
      <c r="K10436" s="10">
        <v>0.04</v>
      </c>
    </row>
    <row r="10437" spans="1:11" x14ac:dyDescent="0.35">
      <c r="A10437" s="9">
        <v>14040</v>
      </c>
      <c r="B10437" s="9" t="s">
        <v>6461</v>
      </c>
      <c r="C10437" s="9" t="s">
        <v>49</v>
      </c>
      <c r="D10437" s="9">
        <v>2004</v>
      </c>
      <c r="E10437" s="9" t="s">
        <v>6</v>
      </c>
      <c r="F10437" s="9" t="s">
        <v>111</v>
      </c>
      <c r="G10437" s="9">
        <v>0</v>
      </c>
      <c r="H10437" s="9">
        <v>0</v>
      </c>
      <c r="I10437" s="9">
        <v>0.04</v>
      </c>
      <c r="J10437" s="9">
        <v>0</v>
      </c>
      <c r="K10437" s="9">
        <v>0.04</v>
      </c>
    </row>
    <row r="10438" spans="1:11" x14ac:dyDescent="0.35">
      <c r="A10438" s="10">
        <v>14041</v>
      </c>
      <c r="B10438" s="10" t="s">
        <v>311</v>
      </c>
      <c r="C10438" s="10" t="s">
        <v>94</v>
      </c>
      <c r="D10438" s="10">
        <v>2007</v>
      </c>
      <c r="E10438" s="10" t="s">
        <v>9</v>
      </c>
      <c r="F10438" s="10" t="s">
        <v>78</v>
      </c>
      <c r="G10438" s="10">
        <v>0</v>
      </c>
      <c r="H10438" s="10">
        <v>0.03</v>
      </c>
      <c r="I10438" s="10">
        <v>0</v>
      </c>
      <c r="J10438" s="10">
        <v>0.01</v>
      </c>
      <c r="K10438" s="10">
        <v>0.04</v>
      </c>
    </row>
    <row r="10439" spans="1:11" x14ac:dyDescent="0.35">
      <c r="A10439" s="9">
        <v>14042</v>
      </c>
      <c r="B10439" s="9" t="s">
        <v>6462</v>
      </c>
      <c r="C10439" s="9" t="s">
        <v>70</v>
      </c>
      <c r="D10439" s="9">
        <v>2010</v>
      </c>
      <c r="E10439" s="9" t="s">
        <v>7</v>
      </c>
      <c r="F10439" s="9" t="s">
        <v>3774</v>
      </c>
      <c r="G10439" s="9">
        <v>0</v>
      </c>
      <c r="H10439" s="9">
        <v>0</v>
      </c>
      <c r="I10439" s="9">
        <v>0.04</v>
      </c>
      <c r="J10439" s="9">
        <v>0</v>
      </c>
      <c r="K10439" s="9">
        <v>0.04</v>
      </c>
    </row>
    <row r="10440" spans="1:11" x14ac:dyDescent="0.35">
      <c r="A10440" s="10">
        <v>14043</v>
      </c>
      <c r="B10440" s="10" t="s">
        <v>3621</v>
      </c>
      <c r="C10440" s="10" t="s">
        <v>88</v>
      </c>
      <c r="D10440" s="10">
        <v>2013</v>
      </c>
      <c r="E10440" s="10" t="s">
        <v>6</v>
      </c>
      <c r="F10440" s="10" t="s">
        <v>84</v>
      </c>
      <c r="G10440" s="10">
        <v>0.01</v>
      </c>
      <c r="H10440" s="10">
        <v>0.02</v>
      </c>
      <c r="I10440" s="10">
        <v>0</v>
      </c>
      <c r="J10440" s="10">
        <v>0</v>
      </c>
      <c r="K10440" s="10">
        <v>0.04</v>
      </c>
    </row>
    <row r="10441" spans="1:11" x14ac:dyDescent="0.35">
      <c r="A10441" s="9">
        <v>14044</v>
      </c>
      <c r="B10441" s="9" t="s">
        <v>2232</v>
      </c>
      <c r="C10441" s="9" t="s">
        <v>49</v>
      </c>
      <c r="D10441" s="9">
        <v>2008</v>
      </c>
      <c r="E10441" s="9" t="s">
        <v>6</v>
      </c>
      <c r="F10441" s="9" t="s">
        <v>788</v>
      </c>
      <c r="G10441" s="9">
        <v>0.03</v>
      </c>
      <c r="H10441" s="9">
        <v>0</v>
      </c>
      <c r="I10441" s="9">
        <v>0</v>
      </c>
      <c r="J10441" s="9">
        <v>0</v>
      </c>
      <c r="K10441" s="9">
        <v>0.04</v>
      </c>
    </row>
    <row r="10442" spans="1:11" x14ac:dyDescent="0.35">
      <c r="A10442" s="10">
        <v>14045</v>
      </c>
      <c r="B10442" s="10" t="s">
        <v>6463</v>
      </c>
      <c r="C10442" s="10" t="s">
        <v>36</v>
      </c>
      <c r="D10442" s="10">
        <v>2001</v>
      </c>
      <c r="E10442" s="10" t="s">
        <v>9</v>
      </c>
      <c r="F10442" s="10" t="s">
        <v>469</v>
      </c>
      <c r="G10442" s="10">
        <v>0.03</v>
      </c>
      <c r="H10442" s="10">
        <v>0.01</v>
      </c>
      <c r="I10442" s="10">
        <v>0</v>
      </c>
      <c r="J10442" s="10">
        <v>0</v>
      </c>
      <c r="K10442" s="10">
        <v>0.04</v>
      </c>
    </row>
    <row r="10443" spans="1:11" x14ac:dyDescent="0.35">
      <c r="A10443" s="9">
        <v>14046</v>
      </c>
      <c r="B10443" s="9" t="s">
        <v>5250</v>
      </c>
      <c r="C10443" s="9" t="s">
        <v>88</v>
      </c>
      <c r="D10443" s="9">
        <v>2015</v>
      </c>
      <c r="E10443" s="9" t="s">
        <v>9</v>
      </c>
      <c r="F10443" s="9" t="s">
        <v>75</v>
      </c>
      <c r="G10443" s="9">
        <v>0</v>
      </c>
      <c r="H10443" s="9">
        <v>0.03</v>
      </c>
      <c r="I10443" s="9">
        <v>0</v>
      </c>
      <c r="J10443" s="9">
        <v>0</v>
      </c>
      <c r="K10443" s="9">
        <v>0.04</v>
      </c>
    </row>
    <row r="10444" spans="1:11" x14ac:dyDescent="0.35">
      <c r="A10444" s="10">
        <v>14047</v>
      </c>
      <c r="B10444" s="10" t="s">
        <v>6464</v>
      </c>
      <c r="C10444" s="10" t="s">
        <v>44</v>
      </c>
      <c r="D10444" s="10">
        <v>2009</v>
      </c>
      <c r="E10444" s="10" t="s">
        <v>4</v>
      </c>
      <c r="F10444" s="10" t="s">
        <v>111</v>
      </c>
      <c r="G10444" s="10">
        <v>0</v>
      </c>
      <c r="H10444" s="10">
        <v>0</v>
      </c>
      <c r="I10444" s="10">
        <v>0.04</v>
      </c>
      <c r="J10444" s="10">
        <v>0</v>
      </c>
      <c r="K10444" s="10">
        <v>0.04</v>
      </c>
    </row>
    <row r="10445" spans="1:11" x14ac:dyDescent="0.35">
      <c r="A10445" s="9">
        <v>14048</v>
      </c>
      <c r="B10445" s="9" t="s">
        <v>6465</v>
      </c>
      <c r="C10445" s="9" t="s">
        <v>42</v>
      </c>
      <c r="D10445" s="12" t="s">
        <v>145</v>
      </c>
      <c r="E10445" s="9" t="s">
        <v>10</v>
      </c>
      <c r="F10445" s="9" t="s">
        <v>134</v>
      </c>
      <c r="G10445" s="9">
        <v>0.03</v>
      </c>
      <c r="H10445" s="9">
        <v>0</v>
      </c>
      <c r="I10445" s="9">
        <v>0</v>
      </c>
      <c r="J10445" s="9">
        <v>0</v>
      </c>
      <c r="K10445" s="9">
        <v>0.04</v>
      </c>
    </row>
    <row r="10446" spans="1:11" x14ac:dyDescent="0.35">
      <c r="A10446" s="10">
        <v>14049</v>
      </c>
      <c r="B10446" s="10" t="s">
        <v>5842</v>
      </c>
      <c r="C10446" s="10" t="s">
        <v>69</v>
      </c>
      <c r="D10446" s="10">
        <v>2010</v>
      </c>
      <c r="E10446" s="10" t="s">
        <v>1</v>
      </c>
      <c r="F10446" s="10" t="s">
        <v>5843</v>
      </c>
      <c r="G10446" s="10">
        <v>0</v>
      </c>
      <c r="H10446" s="10">
        <v>0.03</v>
      </c>
      <c r="I10446" s="10">
        <v>0</v>
      </c>
      <c r="J10446" s="10">
        <v>0.01</v>
      </c>
      <c r="K10446" s="10">
        <v>0.04</v>
      </c>
    </row>
    <row r="10447" spans="1:11" x14ac:dyDescent="0.35">
      <c r="A10447" s="9">
        <v>14050</v>
      </c>
      <c r="B10447" s="9" t="s">
        <v>6466</v>
      </c>
      <c r="C10447" s="9" t="s">
        <v>72</v>
      </c>
      <c r="D10447" s="9">
        <v>1999</v>
      </c>
      <c r="E10447" s="9" t="s">
        <v>4</v>
      </c>
      <c r="F10447" s="9" t="s">
        <v>111</v>
      </c>
      <c r="G10447" s="9">
        <v>0.02</v>
      </c>
      <c r="H10447" s="9">
        <v>0.01</v>
      </c>
      <c r="I10447" s="9">
        <v>0</v>
      </c>
      <c r="J10447" s="9">
        <v>0</v>
      </c>
      <c r="K10447" s="9">
        <v>0.04</v>
      </c>
    </row>
    <row r="10448" spans="1:11" x14ac:dyDescent="0.35">
      <c r="A10448" s="10">
        <v>14051</v>
      </c>
      <c r="B10448" s="10" t="s">
        <v>6467</v>
      </c>
      <c r="C10448" s="10" t="s">
        <v>94</v>
      </c>
      <c r="D10448" s="10">
        <v>2007</v>
      </c>
      <c r="E10448" s="10" t="s">
        <v>4</v>
      </c>
      <c r="F10448" s="10" t="s">
        <v>1527</v>
      </c>
      <c r="G10448" s="10">
        <v>0</v>
      </c>
      <c r="H10448" s="10">
        <v>0.03</v>
      </c>
      <c r="I10448" s="10">
        <v>0</v>
      </c>
      <c r="J10448" s="10">
        <v>0.01</v>
      </c>
      <c r="K10448" s="10">
        <v>0.04</v>
      </c>
    </row>
    <row r="10449" spans="1:11" x14ac:dyDescent="0.35">
      <c r="A10449" s="9">
        <v>14052</v>
      </c>
      <c r="B10449" s="9" t="s">
        <v>6468</v>
      </c>
      <c r="C10449" s="9" t="s">
        <v>49</v>
      </c>
      <c r="D10449" s="9">
        <v>2009</v>
      </c>
      <c r="E10449" s="9" t="s">
        <v>6</v>
      </c>
      <c r="F10449" s="9" t="s">
        <v>466</v>
      </c>
      <c r="G10449" s="9">
        <v>0.03</v>
      </c>
      <c r="H10449" s="9">
        <v>0</v>
      </c>
      <c r="I10449" s="9">
        <v>0</v>
      </c>
      <c r="J10449" s="9">
        <v>0</v>
      </c>
      <c r="K10449" s="9">
        <v>0.04</v>
      </c>
    </row>
    <row r="10450" spans="1:11" x14ac:dyDescent="0.35">
      <c r="A10450" s="10">
        <v>14053</v>
      </c>
      <c r="B10450" s="10" t="s">
        <v>545</v>
      </c>
      <c r="C10450" s="10" t="s">
        <v>94</v>
      </c>
      <c r="D10450" s="10">
        <v>2010</v>
      </c>
      <c r="E10450" s="10" t="s">
        <v>4</v>
      </c>
      <c r="F10450" s="10" t="s">
        <v>46</v>
      </c>
      <c r="G10450" s="10">
        <v>0</v>
      </c>
      <c r="H10450" s="10">
        <v>0.03</v>
      </c>
      <c r="I10450" s="10">
        <v>0</v>
      </c>
      <c r="J10450" s="10">
        <v>0.01</v>
      </c>
      <c r="K10450" s="10">
        <v>0.04</v>
      </c>
    </row>
    <row r="10451" spans="1:11" x14ac:dyDescent="0.35">
      <c r="A10451" s="9">
        <v>14054</v>
      </c>
      <c r="B10451" s="9" t="s">
        <v>5034</v>
      </c>
      <c r="C10451" s="9" t="s">
        <v>183</v>
      </c>
      <c r="D10451" s="9">
        <v>2014</v>
      </c>
      <c r="E10451" s="9" t="s">
        <v>9</v>
      </c>
      <c r="F10451" s="9" t="s">
        <v>75</v>
      </c>
      <c r="G10451" s="9">
        <v>0.01</v>
      </c>
      <c r="H10451" s="9">
        <v>0.02</v>
      </c>
      <c r="I10451" s="9">
        <v>0</v>
      </c>
      <c r="J10451" s="9">
        <v>0</v>
      </c>
      <c r="K10451" s="9">
        <v>0.04</v>
      </c>
    </row>
    <row r="10452" spans="1:11" x14ac:dyDescent="0.35">
      <c r="A10452" s="10">
        <v>14055</v>
      </c>
      <c r="B10452" s="10" t="s">
        <v>6469</v>
      </c>
      <c r="C10452" s="10" t="s">
        <v>88</v>
      </c>
      <c r="D10452" s="10">
        <v>2015</v>
      </c>
      <c r="E10452" s="10" t="s">
        <v>12</v>
      </c>
      <c r="F10452" s="10" t="s">
        <v>111</v>
      </c>
      <c r="G10452" s="10">
        <v>0</v>
      </c>
      <c r="H10452" s="10">
        <v>0</v>
      </c>
      <c r="I10452" s="10">
        <v>0.04</v>
      </c>
      <c r="J10452" s="10">
        <v>0</v>
      </c>
      <c r="K10452" s="10">
        <v>0.04</v>
      </c>
    </row>
    <row r="10453" spans="1:11" x14ac:dyDescent="0.35">
      <c r="A10453" s="9">
        <v>14056</v>
      </c>
      <c r="B10453" s="9" t="s">
        <v>6470</v>
      </c>
      <c r="C10453" s="9" t="s">
        <v>94</v>
      </c>
      <c r="D10453" s="9">
        <v>2006</v>
      </c>
      <c r="E10453" s="9" t="s">
        <v>8</v>
      </c>
      <c r="F10453" s="9" t="s">
        <v>50</v>
      </c>
      <c r="G10453" s="9">
        <v>0</v>
      </c>
      <c r="H10453" s="9">
        <v>0.03</v>
      </c>
      <c r="I10453" s="9">
        <v>0</v>
      </c>
      <c r="J10453" s="9">
        <v>0.01</v>
      </c>
      <c r="K10453" s="9">
        <v>0.04</v>
      </c>
    </row>
    <row r="10454" spans="1:11" x14ac:dyDescent="0.35">
      <c r="A10454" s="10">
        <v>14057</v>
      </c>
      <c r="B10454" s="10" t="s">
        <v>6471</v>
      </c>
      <c r="C10454" s="10" t="s">
        <v>44</v>
      </c>
      <c r="D10454" s="11" t="s">
        <v>145</v>
      </c>
      <c r="E10454" s="10" t="s">
        <v>4</v>
      </c>
      <c r="F10454" s="10" t="s">
        <v>63</v>
      </c>
      <c r="G10454" s="10">
        <v>0</v>
      </c>
      <c r="H10454" s="10">
        <v>0</v>
      </c>
      <c r="I10454" s="10">
        <v>0.04</v>
      </c>
      <c r="J10454" s="10">
        <v>0</v>
      </c>
      <c r="K10454" s="10">
        <v>0.04</v>
      </c>
    </row>
    <row r="10455" spans="1:11" x14ac:dyDescent="0.35">
      <c r="A10455" s="9">
        <v>14058</v>
      </c>
      <c r="B10455" s="9" t="s">
        <v>6472</v>
      </c>
      <c r="C10455" s="9" t="s">
        <v>94</v>
      </c>
      <c r="D10455" s="12" t="s">
        <v>145</v>
      </c>
      <c r="E10455" s="9" t="s">
        <v>12</v>
      </c>
      <c r="F10455" s="9" t="s">
        <v>134</v>
      </c>
      <c r="G10455" s="9">
        <v>0</v>
      </c>
      <c r="H10455" s="9">
        <v>0.03</v>
      </c>
      <c r="I10455" s="9">
        <v>0</v>
      </c>
      <c r="J10455" s="9">
        <v>0</v>
      </c>
      <c r="K10455" s="9">
        <v>0.04</v>
      </c>
    </row>
    <row r="10456" spans="1:11" x14ac:dyDescent="0.35">
      <c r="A10456" s="10">
        <v>14059</v>
      </c>
      <c r="B10456" s="10" t="s">
        <v>6473</v>
      </c>
      <c r="C10456" s="10" t="s">
        <v>44</v>
      </c>
      <c r="D10456" s="10">
        <v>2006</v>
      </c>
      <c r="E10456" s="10" t="s">
        <v>4</v>
      </c>
      <c r="F10456" s="10" t="s">
        <v>57</v>
      </c>
      <c r="G10456" s="10">
        <v>0</v>
      </c>
      <c r="H10456" s="10">
        <v>0</v>
      </c>
      <c r="I10456" s="10">
        <v>0.04</v>
      </c>
      <c r="J10456" s="10">
        <v>0</v>
      </c>
      <c r="K10456" s="10">
        <v>0.04</v>
      </c>
    </row>
    <row r="10457" spans="1:11" x14ac:dyDescent="0.35">
      <c r="A10457" s="9">
        <v>14060</v>
      </c>
      <c r="B10457" s="9" t="s">
        <v>6474</v>
      </c>
      <c r="C10457" s="9" t="s">
        <v>42</v>
      </c>
      <c r="D10457" s="9">
        <v>2009</v>
      </c>
      <c r="E10457" s="9" t="s">
        <v>6</v>
      </c>
      <c r="F10457" s="9" t="s">
        <v>50</v>
      </c>
      <c r="G10457" s="9">
        <v>0.03</v>
      </c>
      <c r="H10457" s="9">
        <v>0</v>
      </c>
      <c r="I10457" s="9">
        <v>0</v>
      </c>
      <c r="J10457" s="9">
        <v>0</v>
      </c>
      <c r="K10457" s="9">
        <v>0.04</v>
      </c>
    </row>
    <row r="10458" spans="1:11" x14ac:dyDescent="0.35">
      <c r="A10458" s="10">
        <v>14061</v>
      </c>
      <c r="B10458" s="10" t="s">
        <v>6475</v>
      </c>
      <c r="C10458" s="10" t="s">
        <v>49</v>
      </c>
      <c r="D10458" s="10">
        <v>2009</v>
      </c>
      <c r="E10458" s="10" t="s">
        <v>9</v>
      </c>
      <c r="F10458" s="10" t="s">
        <v>137</v>
      </c>
      <c r="G10458" s="10">
        <v>0</v>
      </c>
      <c r="H10458" s="10">
        <v>0</v>
      </c>
      <c r="I10458" s="10">
        <v>0.04</v>
      </c>
      <c r="J10458" s="10">
        <v>0</v>
      </c>
      <c r="K10458" s="10">
        <v>0.04</v>
      </c>
    </row>
    <row r="10459" spans="1:11" x14ac:dyDescent="0.35">
      <c r="A10459" s="9">
        <v>14062</v>
      </c>
      <c r="B10459" s="9" t="s">
        <v>6476</v>
      </c>
      <c r="C10459" s="9" t="s">
        <v>49</v>
      </c>
      <c r="D10459" s="9">
        <v>2010</v>
      </c>
      <c r="E10459" s="9" t="s">
        <v>8</v>
      </c>
      <c r="F10459" s="9" t="s">
        <v>50</v>
      </c>
      <c r="G10459" s="9">
        <v>0.03</v>
      </c>
      <c r="H10459" s="9">
        <v>0</v>
      </c>
      <c r="I10459" s="9">
        <v>0</v>
      </c>
      <c r="J10459" s="9">
        <v>0</v>
      </c>
      <c r="K10459" s="9">
        <v>0.04</v>
      </c>
    </row>
    <row r="10460" spans="1:11" x14ac:dyDescent="0.35">
      <c r="A10460" s="10">
        <v>14063</v>
      </c>
      <c r="B10460" s="10" t="s">
        <v>6477</v>
      </c>
      <c r="C10460" s="10" t="s">
        <v>49</v>
      </c>
      <c r="D10460" s="10">
        <v>2008</v>
      </c>
      <c r="E10460" s="10" t="s">
        <v>9</v>
      </c>
      <c r="F10460" s="10" t="s">
        <v>899</v>
      </c>
      <c r="G10460" s="10">
        <v>0.03</v>
      </c>
      <c r="H10460" s="10">
        <v>0</v>
      </c>
      <c r="I10460" s="10">
        <v>0</v>
      </c>
      <c r="J10460" s="10">
        <v>0</v>
      </c>
      <c r="K10460" s="10">
        <v>0.04</v>
      </c>
    </row>
    <row r="10461" spans="1:11" x14ac:dyDescent="0.35">
      <c r="A10461" s="9">
        <v>14064</v>
      </c>
      <c r="B10461" s="9" t="s">
        <v>6478</v>
      </c>
      <c r="C10461" s="9" t="s">
        <v>49</v>
      </c>
      <c r="D10461" s="9">
        <v>2010</v>
      </c>
      <c r="E10461" s="9" t="s">
        <v>4</v>
      </c>
      <c r="F10461" s="9" t="s">
        <v>564</v>
      </c>
      <c r="G10461" s="9">
        <v>0</v>
      </c>
      <c r="H10461" s="9">
        <v>0</v>
      </c>
      <c r="I10461" s="9">
        <v>0.04</v>
      </c>
      <c r="J10461" s="9">
        <v>0</v>
      </c>
      <c r="K10461" s="9">
        <v>0.04</v>
      </c>
    </row>
    <row r="10462" spans="1:11" x14ac:dyDescent="0.35">
      <c r="A10462" s="10">
        <v>14065</v>
      </c>
      <c r="B10462" s="10" t="s">
        <v>6479</v>
      </c>
      <c r="C10462" s="10" t="s">
        <v>94</v>
      </c>
      <c r="D10462" s="10">
        <v>2010</v>
      </c>
      <c r="E10462" s="10" t="s">
        <v>12</v>
      </c>
      <c r="F10462" s="10" t="s">
        <v>807</v>
      </c>
      <c r="G10462" s="10">
        <v>0</v>
      </c>
      <c r="H10462" s="10">
        <v>0.03</v>
      </c>
      <c r="I10462" s="10">
        <v>0</v>
      </c>
      <c r="J10462" s="10">
        <v>0.01</v>
      </c>
      <c r="K10462" s="10">
        <v>0.04</v>
      </c>
    </row>
    <row r="10463" spans="1:11" x14ac:dyDescent="0.35">
      <c r="A10463" s="9">
        <v>14066</v>
      </c>
      <c r="B10463" s="9" t="s">
        <v>6480</v>
      </c>
      <c r="C10463" s="9" t="s">
        <v>44</v>
      </c>
      <c r="D10463" s="9">
        <v>2010</v>
      </c>
      <c r="E10463" s="9" t="s">
        <v>11</v>
      </c>
      <c r="F10463" s="9" t="s">
        <v>5853</v>
      </c>
      <c r="G10463" s="9">
        <v>0</v>
      </c>
      <c r="H10463" s="9">
        <v>0</v>
      </c>
      <c r="I10463" s="9">
        <v>0.04</v>
      </c>
      <c r="J10463" s="9">
        <v>0</v>
      </c>
      <c r="K10463" s="9">
        <v>0.04</v>
      </c>
    </row>
    <row r="10464" spans="1:11" x14ac:dyDescent="0.35">
      <c r="A10464" s="10">
        <v>14067</v>
      </c>
      <c r="B10464" s="10" t="s">
        <v>6481</v>
      </c>
      <c r="C10464" s="10" t="s">
        <v>49</v>
      </c>
      <c r="D10464" s="10">
        <v>2011</v>
      </c>
      <c r="E10464" s="10" t="s">
        <v>5</v>
      </c>
      <c r="F10464" s="10" t="s">
        <v>736</v>
      </c>
      <c r="G10464" s="10">
        <v>0</v>
      </c>
      <c r="H10464" s="10">
        <v>0.03</v>
      </c>
      <c r="I10464" s="10">
        <v>0</v>
      </c>
      <c r="J10464" s="10">
        <v>0</v>
      </c>
      <c r="K10464" s="10">
        <v>0.04</v>
      </c>
    </row>
    <row r="10465" spans="1:11" x14ac:dyDescent="0.35">
      <c r="A10465" s="9">
        <v>14068</v>
      </c>
      <c r="B10465" s="9" t="s">
        <v>3274</v>
      </c>
      <c r="C10465" s="9" t="s">
        <v>36</v>
      </c>
      <c r="D10465" s="9">
        <v>2006</v>
      </c>
      <c r="E10465" s="9" t="s">
        <v>2</v>
      </c>
      <c r="F10465" s="9" t="s">
        <v>76</v>
      </c>
      <c r="G10465" s="9">
        <v>0.03</v>
      </c>
      <c r="H10465" s="9">
        <v>0.01</v>
      </c>
      <c r="I10465" s="9">
        <v>0</v>
      </c>
      <c r="J10465" s="9">
        <v>0</v>
      </c>
      <c r="K10465" s="9">
        <v>0.04</v>
      </c>
    </row>
    <row r="10466" spans="1:11" x14ac:dyDescent="0.35">
      <c r="A10466" s="10">
        <v>14069</v>
      </c>
      <c r="B10466" s="10" t="s">
        <v>6482</v>
      </c>
      <c r="C10466" s="10" t="s">
        <v>36</v>
      </c>
      <c r="D10466" s="10">
        <v>2003</v>
      </c>
      <c r="E10466" s="10" t="s">
        <v>6</v>
      </c>
      <c r="F10466" s="10" t="s">
        <v>67</v>
      </c>
      <c r="G10466" s="10">
        <v>0.03</v>
      </c>
      <c r="H10466" s="10">
        <v>0.01</v>
      </c>
      <c r="I10466" s="10">
        <v>0</v>
      </c>
      <c r="J10466" s="10">
        <v>0</v>
      </c>
      <c r="K10466" s="10">
        <v>0.04</v>
      </c>
    </row>
    <row r="10467" spans="1:11" x14ac:dyDescent="0.35">
      <c r="A10467" s="9">
        <v>14070</v>
      </c>
      <c r="B10467" s="9" t="s">
        <v>6483</v>
      </c>
      <c r="C10467" s="9" t="s">
        <v>49</v>
      </c>
      <c r="D10467" s="9">
        <v>2008</v>
      </c>
      <c r="E10467" s="9" t="s">
        <v>5</v>
      </c>
      <c r="F10467" s="9" t="s">
        <v>1161</v>
      </c>
      <c r="G10467" s="9">
        <v>0</v>
      </c>
      <c r="H10467" s="9">
        <v>0.03</v>
      </c>
      <c r="I10467" s="9">
        <v>0</v>
      </c>
      <c r="J10467" s="9">
        <v>0</v>
      </c>
      <c r="K10467" s="9">
        <v>0.04</v>
      </c>
    </row>
    <row r="10468" spans="1:11" x14ac:dyDescent="0.35">
      <c r="A10468" s="10">
        <v>14071</v>
      </c>
      <c r="B10468" s="10" t="s">
        <v>6484</v>
      </c>
      <c r="C10468" s="10" t="s">
        <v>49</v>
      </c>
      <c r="D10468" s="10">
        <v>2009</v>
      </c>
      <c r="E10468" s="10" t="s">
        <v>6</v>
      </c>
      <c r="F10468" s="10" t="s">
        <v>98</v>
      </c>
      <c r="G10468" s="10">
        <v>0.03</v>
      </c>
      <c r="H10468" s="10">
        <v>0</v>
      </c>
      <c r="I10468" s="10">
        <v>0</v>
      </c>
      <c r="J10468" s="10">
        <v>0</v>
      </c>
      <c r="K10468" s="10">
        <v>0.04</v>
      </c>
    </row>
    <row r="10469" spans="1:11" x14ac:dyDescent="0.35">
      <c r="A10469" s="9">
        <v>14072</v>
      </c>
      <c r="B10469" s="9" t="s">
        <v>6485</v>
      </c>
      <c r="C10469" s="9" t="s">
        <v>49</v>
      </c>
      <c r="D10469" s="9">
        <v>2008</v>
      </c>
      <c r="E10469" s="9" t="s">
        <v>4</v>
      </c>
      <c r="F10469" s="9" t="s">
        <v>5046</v>
      </c>
      <c r="G10469" s="9">
        <v>0.04</v>
      </c>
      <c r="H10469" s="9">
        <v>0</v>
      </c>
      <c r="I10469" s="9">
        <v>0</v>
      </c>
      <c r="J10469" s="9">
        <v>0</v>
      </c>
      <c r="K10469" s="9">
        <v>0.04</v>
      </c>
    </row>
    <row r="10470" spans="1:11" x14ac:dyDescent="0.35">
      <c r="A10470" s="10">
        <v>14073</v>
      </c>
      <c r="B10470" s="10" t="s">
        <v>6486</v>
      </c>
      <c r="C10470" s="10" t="s">
        <v>94</v>
      </c>
      <c r="D10470" s="10">
        <v>1998</v>
      </c>
      <c r="E10470" s="10" t="s">
        <v>4</v>
      </c>
      <c r="F10470" s="10" t="s">
        <v>251</v>
      </c>
      <c r="G10470" s="10">
        <v>0.01</v>
      </c>
      <c r="H10470" s="10">
        <v>0.02</v>
      </c>
      <c r="I10470" s="10">
        <v>0</v>
      </c>
      <c r="J10470" s="10">
        <v>0.01</v>
      </c>
      <c r="K10470" s="10">
        <v>0.04</v>
      </c>
    </row>
    <row r="10471" spans="1:11" x14ac:dyDescent="0.35">
      <c r="A10471" s="9">
        <v>14074</v>
      </c>
      <c r="B10471" s="9" t="s">
        <v>6487</v>
      </c>
      <c r="C10471" s="9" t="s">
        <v>49</v>
      </c>
      <c r="D10471" s="9">
        <v>2005</v>
      </c>
      <c r="E10471" s="9" t="s">
        <v>4</v>
      </c>
      <c r="F10471" s="9" t="s">
        <v>38</v>
      </c>
      <c r="G10471" s="9">
        <v>0.03</v>
      </c>
      <c r="H10471" s="9">
        <v>0</v>
      </c>
      <c r="I10471" s="9">
        <v>0</v>
      </c>
      <c r="J10471" s="9">
        <v>0</v>
      </c>
      <c r="K10471" s="9">
        <v>0.04</v>
      </c>
    </row>
    <row r="10472" spans="1:11" x14ac:dyDescent="0.35">
      <c r="A10472" s="10">
        <v>14075</v>
      </c>
      <c r="B10472" s="10" t="s">
        <v>6488</v>
      </c>
      <c r="C10472" s="10" t="s">
        <v>56</v>
      </c>
      <c r="D10472" s="10">
        <v>2016</v>
      </c>
      <c r="E10472" s="10" t="s">
        <v>9</v>
      </c>
      <c r="F10472" s="10" t="s">
        <v>633</v>
      </c>
      <c r="G10472" s="10">
        <v>0.02</v>
      </c>
      <c r="H10472" s="10">
        <v>0.01</v>
      </c>
      <c r="I10472" s="10">
        <v>0</v>
      </c>
      <c r="J10472" s="10">
        <v>0.01</v>
      </c>
      <c r="K10472" s="10">
        <v>0.04</v>
      </c>
    </row>
    <row r="10473" spans="1:11" x14ac:dyDescent="0.35">
      <c r="A10473" s="9">
        <v>14076</v>
      </c>
      <c r="B10473" s="9" t="s">
        <v>4434</v>
      </c>
      <c r="C10473" s="9" t="s">
        <v>94</v>
      </c>
      <c r="D10473" s="9">
        <v>2005</v>
      </c>
      <c r="E10473" s="9" t="s">
        <v>9</v>
      </c>
      <c r="F10473" s="9" t="s">
        <v>160</v>
      </c>
      <c r="G10473" s="9">
        <v>0</v>
      </c>
      <c r="H10473" s="9">
        <v>0.03</v>
      </c>
      <c r="I10473" s="9">
        <v>0</v>
      </c>
      <c r="J10473" s="9">
        <v>0</v>
      </c>
      <c r="K10473" s="9">
        <v>0.04</v>
      </c>
    </row>
    <row r="10474" spans="1:11" x14ac:dyDescent="0.35">
      <c r="A10474" s="10">
        <v>14077</v>
      </c>
      <c r="B10474" s="10" t="s">
        <v>6489</v>
      </c>
      <c r="C10474" s="10" t="s">
        <v>49</v>
      </c>
      <c r="D10474" s="10">
        <v>2007</v>
      </c>
      <c r="E10474" s="10" t="s">
        <v>3</v>
      </c>
      <c r="F10474" s="10" t="s">
        <v>356</v>
      </c>
      <c r="G10474" s="10">
        <v>0.03</v>
      </c>
      <c r="H10474" s="10">
        <v>0</v>
      </c>
      <c r="I10474" s="10">
        <v>0</v>
      </c>
      <c r="J10474" s="10">
        <v>0</v>
      </c>
      <c r="K10474" s="10">
        <v>0.04</v>
      </c>
    </row>
    <row r="10475" spans="1:11" x14ac:dyDescent="0.35">
      <c r="A10475" s="9">
        <v>14078</v>
      </c>
      <c r="B10475" s="9" t="s">
        <v>6490</v>
      </c>
      <c r="C10475" s="9" t="s">
        <v>94</v>
      </c>
      <c r="D10475" s="9">
        <v>2011</v>
      </c>
      <c r="E10475" s="9" t="s">
        <v>12</v>
      </c>
      <c r="F10475" s="9" t="s">
        <v>690</v>
      </c>
      <c r="G10475" s="9">
        <v>0</v>
      </c>
      <c r="H10475" s="9">
        <v>0.03</v>
      </c>
      <c r="I10475" s="9">
        <v>0</v>
      </c>
      <c r="J10475" s="9">
        <v>0.01</v>
      </c>
      <c r="K10475" s="9">
        <v>0.04</v>
      </c>
    </row>
    <row r="10476" spans="1:11" x14ac:dyDescent="0.35">
      <c r="A10476" s="10">
        <v>14079</v>
      </c>
      <c r="B10476" s="10" t="s">
        <v>6491</v>
      </c>
      <c r="C10476" s="10" t="s">
        <v>94</v>
      </c>
      <c r="D10476" s="10">
        <v>2008</v>
      </c>
      <c r="E10476" s="10" t="s">
        <v>12</v>
      </c>
      <c r="F10476" s="10" t="s">
        <v>1527</v>
      </c>
      <c r="G10476" s="10">
        <v>0</v>
      </c>
      <c r="H10476" s="10">
        <v>0.03</v>
      </c>
      <c r="I10476" s="10">
        <v>0</v>
      </c>
      <c r="J10476" s="10">
        <v>0.01</v>
      </c>
      <c r="K10476" s="10">
        <v>0.04</v>
      </c>
    </row>
    <row r="10477" spans="1:11" x14ac:dyDescent="0.35">
      <c r="A10477" s="9">
        <v>14080</v>
      </c>
      <c r="B10477" s="9" t="s">
        <v>6492</v>
      </c>
      <c r="C10477" s="9" t="s">
        <v>34</v>
      </c>
      <c r="D10477" s="9">
        <v>2007</v>
      </c>
      <c r="E10477" s="9" t="s">
        <v>3</v>
      </c>
      <c r="F10477" s="9" t="s">
        <v>67</v>
      </c>
      <c r="G10477" s="9">
        <v>0.02</v>
      </c>
      <c r="H10477" s="9">
        <v>0.01</v>
      </c>
      <c r="I10477" s="9">
        <v>0</v>
      </c>
      <c r="J10477" s="9">
        <v>0</v>
      </c>
      <c r="K10477" s="9">
        <v>0.04</v>
      </c>
    </row>
    <row r="10478" spans="1:11" x14ac:dyDescent="0.35">
      <c r="A10478" s="10">
        <v>14081</v>
      </c>
      <c r="B10478" s="10" t="s">
        <v>6493</v>
      </c>
      <c r="C10478" s="10" t="s">
        <v>39</v>
      </c>
      <c r="D10478" s="10">
        <v>2003</v>
      </c>
      <c r="E10478" s="10" t="s">
        <v>4</v>
      </c>
      <c r="F10478" s="10" t="s">
        <v>67</v>
      </c>
      <c r="G10478" s="10">
        <v>0.03</v>
      </c>
      <c r="H10478" s="10">
        <v>0.01</v>
      </c>
      <c r="I10478" s="10">
        <v>0</v>
      </c>
      <c r="J10478" s="10">
        <v>0</v>
      </c>
      <c r="K10478" s="10">
        <v>0.04</v>
      </c>
    </row>
    <row r="10479" spans="1:11" x14ac:dyDescent="0.35">
      <c r="A10479" s="9">
        <v>14082</v>
      </c>
      <c r="B10479" s="9" t="s">
        <v>721</v>
      </c>
      <c r="C10479" s="9" t="s">
        <v>56</v>
      </c>
      <c r="D10479" s="9">
        <v>2015</v>
      </c>
      <c r="E10479" s="9" t="s">
        <v>1</v>
      </c>
      <c r="F10479" s="9" t="s">
        <v>57</v>
      </c>
      <c r="G10479" s="9">
        <v>0.03</v>
      </c>
      <c r="H10479" s="9">
        <v>0</v>
      </c>
      <c r="I10479" s="9">
        <v>0</v>
      </c>
      <c r="J10479" s="9">
        <v>0.01</v>
      </c>
      <c r="K10479" s="9">
        <v>0.04</v>
      </c>
    </row>
    <row r="10480" spans="1:11" x14ac:dyDescent="0.35">
      <c r="A10480" s="10">
        <v>14083</v>
      </c>
      <c r="B10480" s="10" t="s">
        <v>6494</v>
      </c>
      <c r="C10480" s="10" t="s">
        <v>49</v>
      </c>
      <c r="D10480" s="10">
        <v>2004</v>
      </c>
      <c r="E10480" s="10" t="s">
        <v>5</v>
      </c>
      <c r="F10480" s="10" t="s">
        <v>45</v>
      </c>
      <c r="G10480" s="10">
        <v>0.03</v>
      </c>
      <c r="H10480" s="10">
        <v>0</v>
      </c>
      <c r="I10480" s="10">
        <v>0</v>
      </c>
      <c r="J10480" s="10">
        <v>0</v>
      </c>
      <c r="K10480" s="10">
        <v>0.04</v>
      </c>
    </row>
    <row r="10481" spans="1:11" x14ac:dyDescent="0.35">
      <c r="A10481" s="9">
        <v>14084</v>
      </c>
      <c r="B10481" s="9" t="s">
        <v>292</v>
      </c>
      <c r="C10481" s="9" t="s">
        <v>94</v>
      </c>
      <c r="D10481" s="9">
        <v>2006</v>
      </c>
      <c r="E10481" s="9" t="s">
        <v>9</v>
      </c>
      <c r="F10481" s="9" t="s">
        <v>78</v>
      </c>
      <c r="G10481" s="9">
        <v>0</v>
      </c>
      <c r="H10481" s="9">
        <v>0.03</v>
      </c>
      <c r="I10481" s="9">
        <v>0</v>
      </c>
      <c r="J10481" s="9">
        <v>0.01</v>
      </c>
      <c r="K10481" s="9">
        <v>0.04</v>
      </c>
    </row>
    <row r="10482" spans="1:11" x14ac:dyDescent="0.35">
      <c r="A10482" s="10">
        <v>14085</v>
      </c>
      <c r="B10482" s="10" t="s">
        <v>6495</v>
      </c>
      <c r="C10482" s="10" t="s">
        <v>102</v>
      </c>
      <c r="D10482" s="10">
        <v>2015</v>
      </c>
      <c r="E10482" s="10" t="s">
        <v>9</v>
      </c>
      <c r="F10482" s="10" t="s">
        <v>50</v>
      </c>
      <c r="G10482" s="10">
        <v>0</v>
      </c>
      <c r="H10482" s="10">
        <v>0.03</v>
      </c>
      <c r="I10482" s="10">
        <v>0</v>
      </c>
      <c r="J10482" s="10">
        <v>0.01</v>
      </c>
      <c r="K10482" s="10">
        <v>0.04</v>
      </c>
    </row>
    <row r="10483" spans="1:11" x14ac:dyDescent="0.35">
      <c r="A10483" s="9">
        <v>14086</v>
      </c>
      <c r="B10483" s="9" t="s">
        <v>2171</v>
      </c>
      <c r="C10483" s="9" t="s">
        <v>94</v>
      </c>
      <c r="D10483" s="9">
        <v>2011</v>
      </c>
      <c r="E10483" s="9" t="s">
        <v>9</v>
      </c>
      <c r="F10483" s="9" t="s">
        <v>1161</v>
      </c>
      <c r="G10483" s="9">
        <v>0</v>
      </c>
      <c r="H10483" s="9">
        <v>0.03</v>
      </c>
      <c r="I10483" s="9">
        <v>0</v>
      </c>
      <c r="J10483" s="9">
        <v>0.01</v>
      </c>
      <c r="K10483" s="9">
        <v>0.04</v>
      </c>
    </row>
    <row r="10484" spans="1:11" x14ac:dyDescent="0.35">
      <c r="A10484" s="10">
        <v>14087</v>
      </c>
      <c r="B10484" s="10" t="s">
        <v>6496</v>
      </c>
      <c r="C10484" s="10" t="s">
        <v>34</v>
      </c>
      <c r="D10484" s="10">
        <v>2006</v>
      </c>
      <c r="E10484" s="10" t="s">
        <v>11</v>
      </c>
      <c r="F10484" s="10" t="s">
        <v>111</v>
      </c>
      <c r="G10484" s="10">
        <v>0</v>
      </c>
      <c r="H10484" s="10">
        <v>0</v>
      </c>
      <c r="I10484" s="10">
        <v>0.04</v>
      </c>
      <c r="J10484" s="10">
        <v>0</v>
      </c>
      <c r="K10484" s="10">
        <v>0.04</v>
      </c>
    </row>
    <row r="10485" spans="1:11" x14ac:dyDescent="0.35">
      <c r="A10485" s="9">
        <v>14088</v>
      </c>
      <c r="B10485" s="9" t="s">
        <v>6497</v>
      </c>
      <c r="C10485" s="9" t="s">
        <v>39</v>
      </c>
      <c r="D10485" s="9">
        <v>2006</v>
      </c>
      <c r="E10485" s="9" t="s">
        <v>7</v>
      </c>
      <c r="F10485" s="9" t="s">
        <v>2956</v>
      </c>
      <c r="G10485" s="9">
        <v>0.03</v>
      </c>
      <c r="H10485" s="9">
        <v>0.01</v>
      </c>
      <c r="I10485" s="9">
        <v>0</v>
      </c>
      <c r="J10485" s="9">
        <v>0</v>
      </c>
      <c r="K10485" s="9">
        <v>0.04</v>
      </c>
    </row>
    <row r="10486" spans="1:11" x14ac:dyDescent="0.35">
      <c r="A10486" s="10">
        <v>14089</v>
      </c>
      <c r="B10486" s="10" t="s">
        <v>6498</v>
      </c>
      <c r="C10486" s="10" t="s">
        <v>49</v>
      </c>
      <c r="D10486" s="11" t="s">
        <v>145</v>
      </c>
      <c r="E10486" s="10" t="s">
        <v>9</v>
      </c>
      <c r="F10486" s="10" t="s">
        <v>145</v>
      </c>
      <c r="G10486" s="10">
        <v>0</v>
      </c>
      <c r="H10486" s="10">
        <v>0</v>
      </c>
      <c r="I10486" s="10">
        <v>0.04</v>
      </c>
      <c r="J10486" s="10">
        <v>0</v>
      </c>
      <c r="K10486" s="10">
        <v>0.04</v>
      </c>
    </row>
    <row r="10487" spans="1:11" x14ac:dyDescent="0.35">
      <c r="A10487" s="9">
        <v>14090</v>
      </c>
      <c r="B10487" s="9" t="s">
        <v>6499</v>
      </c>
      <c r="C10487" s="9" t="s">
        <v>34</v>
      </c>
      <c r="D10487" s="9">
        <v>2003</v>
      </c>
      <c r="E10487" s="9" t="s">
        <v>6</v>
      </c>
      <c r="F10487" s="9" t="s">
        <v>707</v>
      </c>
      <c r="G10487" s="9">
        <v>0.02</v>
      </c>
      <c r="H10487" s="9">
        <v>0.01</v>
      </c>
      <c r="I10487" s="9">
        <v>0</v>
      </c>
      <c r="J10487" s="9">
        <v>0</v>
      </c>
      <c r="K10487" s="9">
        <v>0.04</v>
      </c>
    </row>
    <row r="10488" spans="1:11" x14ac:dyDescent="0.35">
      <c r="A10488" s="10">
        <v>14091</v>
      </c>
      <c r="B10488" s="10" t="s">
        <v>480</v>
      </c>
      <c r="C10488" s="10" t="s">
        <v>94</v>
      </c>
      <c r="D10488" s="10">
        <v>2003</v>
      </c>
      <c r="E10488" s="10" t="s">
        <v>7</v>
      </c>
      <c r="F10488" s="10" t="s">
        <v>43</v>
      </c>
      <c r="G10488" s="10">
        <v>0</v>
      </c>
      <c r="H10488" s="10">
        <v>0.03</v>
      </c>
      <c r="I10488" s="10">
        <v>0</v>
      </c>
      <c r="J10488" s="10">
        <v>0.01</v>
      </c>
      <c r="K10488" s="10">
        <v>0.04</v>
      </c>
    </row>
    <row r="10489" spans="1:11" x14ac:dyDescent="0.35">
      <c r="A10489" s="9">
        <v>14092</v>
      </c>
      <c r="B10489" s="9" t="s">
        <v>1577</v>
      </c>
      <c r="C10489" s="9" t="s">
        <v>69</v>
      </c>
      <c r="D10489" s="9">
        <v>2010</v>
      </c>
      <c r="E10489" s="9" t="s">
        <v>7</v>
      </c>
      <c r="F10489" s="9" t="s">
        <v>466</v>
      </c>
      <c r="G10489" s="9">
        <v>0.03</v>
      </c>
      <c r="H10489" s="9">
        <v>0</v>
      </c>
      <c r="I10489" s="9">
        <v>0</v>
      </c>
      <c r="J10489" s="9">
        <v>0</v>
      </c>
      <c r="K10489" s="9">
        <v>0.04</v>
      </c>
    </row>
    <row r="10490" spans="1:11" x14ac:dyDescent="0.35">
      <c r="A10490" s="10">
        <v>14093</v>
      </c>
      <c r="B10490" s="10" t="s">
        <v>6500</v>
      </c>
      <c r="C10490" s="10" t="s">
        <v>44</v>
      </c>
      <c r="D10490" s="10">
        <v>2012</v>
      </c>
      <c r="E10490" s="10" t="s">
        <v>11</v>
      </c>
      <c r="F10490" s="10" t="s">
        <v>5709</v>
      </c>
      <c r="G10490" s="10">
        <v>0</v>
      </c>
      <c r="H10490" s="10">
        <v>0</v>
      </c>
      <c r="I10490" s="10">
        <v>0.04</v>
      </c>
      <c r="J10490" s="10">
        <v>0</v>
      </c>
      <c r="K10490" s="10">
        <v>0.04</v>
      </c>
    </row>
    <row r="10491" spans="1:11" x14ac:dyDescent="0.35">
      <c r="A10491" s="9">
        <v>14094</v>
      </c>
      <c r="B10491" s="9" t="s">
        <v>6501</v>
      </c>
      <c r="C10491" s="9" t="s">
        <v>102</v>
      </c>
      <c r="D10491" s="9">
        <v>2016</v>
      </c>
      <c r="E10491" s="9" t="s">
        <v>11</v>
      </c>
      <c r="F10491" s="9" t="s">
        <v>461</v>
      </c>
      <c r="G10491" s="9">
        <v>0.01</v>
      </c>
      <c r="H10491" s="9">
        <v>0.02</v>
      </c>
      <c r="I10491" s="9">
        <v>0</v>
      </c>
      <c r="J10491" s="9">
        <v>0.01</v>
      </c>
      <c r="K10491" s="9">
        <v>0.04</v>
      </c>
    </row>
    <row r="10492" spans="1:11" x14ac:dyDescent="0.35">
      <c r="A10492" s="10">
        <v>14095</v>
      </c>
      <c r="B10492" s="10" t="s">
        <v>6502</v>
      </c>
      <c r="C10492" s="10" t="s">
        <v>1198</v>
      </c>
      <c r="D10492" s="10">
        <v>1994</v>
      </c>
      <c r="E10492" s="10" t="s">
        <v>2</v>
      </c>
      <c r="F10492" s="10" t="s">
        <v>38</v>
      </c>
      <c r="G10492" s="10">
        <v>0</v>
      </c>
      <c r="H10492" s="10">
        <v>0</v>
      </c>
      <c r="I10492" s="10">
        <v>0.04</v>
      </c>
      <c r="J10492" s="10">
        <v>0</v>
      </c>
      <c r="K10492" s="10">
        <v>0.04</v>
      </c>
    </row>
    <row r="10493" spans="1:11" x14ac:dyDescent="0.35">
      <c r="A10493" s="9">
        <v>14096</v>
      </c>
      <c r="B10493" s="9" t="s">
        <v>6503</v>
      </c>
      <c r="C10493" s="9" t="s">
        <v>49</v>
      </c>
      <c r="D10493" s="9">
        <v>2011</v>
      </c>
      <c r="E10493" s="9" t="s">
        <v>11</v>
      </c>
      <c r="F10493" s="9" t="s">
        <v>1882</v>
      </c>
      <c r="G10493" s="9">
        <v>0</v>
      </c>
      <c r="H10493" s="9">
        <v>0</v>
      </c>
      <c r="I10493" s="9">
        <v>0.04</v>
      </c>
      <c r="J10493" s="9">
        <v>0</v>
      </c>
      <c r="K10493" s="9">
        <v>0.04</v>
      </c>
    </row>
    <row r="10494" spans="1:11" x14ac:dyDescent="0.35">
      <c r="A10494" s="10">
        <v>14097</v>
      </c>
      <c r="B10494" s="10" t="s">
        <v>6504</v>
      </c>
      <c r="C10494" s="10" t="s">
        <v>94</v>
      </c>
      <c r="D10494" s="10">
        <v>2014</v>
      </c>
      <c r="E10494" s="10" t="s">
        <v>4</v>
      </c>
      <c r="F10494" s="10" t="s">
        <v>50</v>
      </c>
      <c r="G10494" s="10">
        <v>0</v>
      </c>
      <c r="H10494" s="10">
        <v>0.03</v>
      </c>
      <c r="I10494" s="10">
        <v>0</v>
      </c>
      <c r="J10494" s="10">
        <v>0</v>
      </c>
      <c r="K10494" s="10">
        <v>0.04</v>
      </c>
    </row>
    <row r="10495" spans="1:11" x14ac:dyDescent="0.35">
      <c r="A10495" s="9">
        <v>14098</v>
      </c>
      <c r="B10495" s="9" t="s">
        <v>5774</v>
      </c>
      <c r="C10495" s="9" t="s">
        <v>44</v>
      </c>
      <c r="D10495" s="9">
        <v>2012</v>
      </c>
      <c r="E10495" s="9" t="s">
        <v>9</v>
      </c>
      <c r="F10495" s="9" t="s">
        <v>75</v>
      </c>
      <c r="G10495" s="9">
        <v>0</v>
      </c>
      <c r="H10495" s="9">
        <v>0</v>
      </c>
      <c r="I10495" s="9">
        <v>0.04</v>
      </c>
      <c r="J10495" s="9">
        <v>0</v>
      </c>
      <c r="K10495" s="9">
        <v>0.04</v>
      </c>
    </row>
    <row r="10496" spans="1:11" x14ac:dyDescent="0.35">
      <c r="A10496" s="10">
        <v>14099</v>
      </c>
      <c r="B10496" s="10" t="s">
        <v>6505</v>
      </c>
      <c r="C10496" s="10" t="s">
        <v>49</v>
      </c>
      <c r="D10496" s="10">
        <v>2009</v>
      </c>
      <c r="E10496" s="10" t="s">
        <v>4</v>
      </c>
      <c r="F10496" s="10" t="s">
        <v>1024</v>
      </c>
      <c r="G10496" s="10">
        <v>0</v>
      </c>
      <c r="H10496" s="10">
        <v>0</v>
      </c>
      <c r="I10496" s="10">
        <v>0.04</v>
      </c>
      <c r="J10496" s="10">
        <v>0</v>
      </c>
      <c r="K10496" s="10">
        <v>0.04</v>
      </c>
    </row>
    <row r="10497" spans="1:11" x14ac:dyDescent="0.35">
      <c r="A10497" s="9">
        <v>14100</v>
      </c>
      <c r="B10497" s="9" t="s">
        <v>1016</v>
      </c>
      <c r="C10497" s="9" t="s">
        <v>44</v>
      </c>
      <c r="D10497" s="12" t="s">
        <v>145</v>
      </c>
      <c r="E10497" s="9" t="s">
        <v>1</v>
      </c>
      <c r="F10497" s="9" t="s">
        <v>134</v>
      </c>
      <c r="G10497" s="9">
        <v>0.03</v>
      </c>
      <c r="H10497" s="9">
        <v>0</v>
      </c>
      <c r="I10497" s="9">
        <v>0</v>
      </c>
      <c r="J10497" s="9">
        <v>0</v>
      </c>
      <c r="K10497" s="9">
        <v>0.03</v>
      </c>
    </row>
    <row r="10498" spans="1:11" x14ac:dyDescent="0.35">
      <c r="A10498" s="10">
        <v>14101</v>
      </c>
      <c r="B10498" s="10" t="s">
        <v>4610</v>
      </c>
      <c r="C10498" s="10" t="s">
        <v>88</v>
      </c>
      <c r="D10498" s="10">
        <v>2011</v>
      </c>
      <c r="E10498" s="10" t="s">
        <v>12</v>
      </c>
      <c r="F10498" s="10" t="s">
        <v>111</v>
      </c>
      <c r="G10498" s="10">
        <v>0</v>
      </c>
      <c r="H10498" s="10">
        <v>0</v>
      </c>
      <c r="I10498" s="10">
        <v>0.03</v>
      </c>
      <c r="J10498" s="10">
        <v>0</v>
      </c>
      <c r="K10498" s="10">
        <v>0.03</v>
      </c>
    </row>
    <row r="10499" spans="1:11" x14ac:dyDescent="0.35">
      <c r="A10499" s="9">
        <v>14102</v>
      </c>
      <c r="B10499" s="9" t="s">
        <v>6506</v>
      </c>
      <c r="C10499" s="9" t="s">
        <v>34</v>
      </c>
      <c r="D10499" s="9">
        <v>2006</v>
      </c>
      <c r="E10499" s="9" t="s">
        <v>8</v>
      </c>
      <c r="F10499" s="9" t="s">
        <v>6507</v>
      </c>
      <c r="G10499" s="9">
        <v>0.02</v>
      </c>
      <c r="H10499" s="9">
        <v>0.01</v>
      </c>
      <c r="I10499" s="9">
        <v>0</v>
      </c>
      <c r="J10499" s="9">
        <v>0</v>
      </c>
      <c r="K10499" s="9">
        <v>0.03</v>
      </c>
    </row>
    <row r="10500" spans="1:11" x14ac:dyDescent="0.35">
      <c r="A10500" s="10">
        <v>14103</v>
      </c>
      <c r="B10500" s="10" t="s">
        <v>6508</v>
      </c>
      <c r="C10500" s="10" t="s">
        <v>49</v>
      </c>
      <c r="D10500" s="10">
        <v>2013</v>
      </c>
      <c r="E10500" s="10" t="s">
        <v>1</v>
      </c>
      <c r="F10500" s="10" t="s">
        <v>84</v>
      </c>
      <c r="G10500" s="10">
        <v>0</v>
      </c>
      <c r="H10500" s="10">
        <v>0.03</v>
      </c>
      <c r="I10500" s="10">
        <v>0</v>
      </c>
      <c r="J10500" s="10">
        <v>0</v>
      </c>
      <c r="K10500" s="10">
        <v>0.03</v>
      </c>
    </row>
    <row r="10501" spans="1:11" x14ac:dyDescent="0.35">
      <c r="A10501" s="9">
        <v>14104</v>
      </c>
      <c r="B10501" s="9" t="s">
        <v>6509</v>
      </c>
      <c r="C10501" s="9" t="s">
        <v>42</v>
      </c>
      <c r="D10501" s="9">
        <v>2008</v>
      </c>
      <c r="E10501" s="9" t="s">
        <v>3</v>
      </c>
      <c r="F10501" s="9" t="s">
        <v>300</v>
      </c>
      <c r="G10501" s="9">
        <v>0</v>
      </c>
      <c r="H10501" s="9">
        <v>0</v>
      </c>
      <c r="I10501" s="9">
        <v>0.03</v>
      </c>
      <c r="J10501" s="9">
        <v>0</v>
      </c>
      <c r="K10501" s="9">
        <v>0.03</v>
      </c>
    </row>
    <row r="10502" spans="1:11" x14ac:dyDescent="0.35">
      <c r="A10502" s="10">
        <v>14105</v>
      </c>
      <c r="B10502" s="10" t="s">
        <v>2732</v>
      </c>
      <c r="C10502" s="10" t="s">
        <v>183</v>
      </c>
      <c r="D10502" s="10">
        <v>2013</v>
      </c>
      <c r="E10502" s="10" t="s">
        <v>9</v>
      </c>
      <c r="F10502" s="10" t="s">
        <v>84</v>
      </c>
      <c r="G10502" s="10">
        <v>0.02</v>
      </c>
      <c r="H10502" s="10">
        <v>0.01</v>
      </c>
      <c r="I10502" s="10">
        <v>0</v>
      </c>
      <c r="J10502" s="10">
        <v>0</v>
      </c>
      <c r="K10502" s="10">
        <v>0.03</v>
      </c>
    </row>
    <row r="10503" spans="1:11" x14ac:dyDescent="0.35">
      <c r="A10503" s="9">
        <v>14106</v>
      </c>
      <c r="B10503" s="9" t="s">
        <v>5945</v>
      </c>
      <c r="C10503" s="9" t="s">
        <v>69</v>
      </c>
      <c r="D10503" s="9">
        <v>2013</v>
      </c>
      <c r="E10503" s="9" t="s">
        <v>9</v>
      </c>
      <c r="F10503" s="9" t="s">
        <v>43</v>
      </c>
      <c r="G10503" s="9">
        <v>0</v>
      </c>
      <c r="H10503" s="9">
        <v>0.03</v>
      </c>
      <c r="I10503" s="9">
        <v>0</v>
      </c>
      <c r="J10503" s="9">
        <v>0</v>
      </c>
      <c r="K10503" s="9">
        <v>0.03</v>
      </c>
    </row>
    <row r="10504" spans="1:11" x14ac:dyDescent="0.35">
      <c r="A10504" s="10">
        <v>14107</v>
      </c>
      <c r="B10504" s="10" t="s">
        <v>6510</v>
      </c>
      <c r="C10504" s="10" t="s">
        <v>36</v>
      </c>
      <c r="D10504" s="10">
        <v>2001</v>
      </c>
      <c r="E10504" s="10" t="s">
        <v>9</v>
      </c>
      <c r="F10504" s="10" t="s">
        <v>43</v>
      </c>
      <c r="G10504" s="10">
        <v>0.03</v>
      </c>
      <c r="H10504" s="10">
        <v>0.01</v>
      </c>
      <c r="I10504" s="10">
        <v>0</v>
      </c>
      <c r="J10504" s="10">
        <v>0</v>
      </c>
      <c r="K10504" s="10">
        <v>0.03</v>
      </c>
    </row>
    <row r="10505" spans="1:11" x14ac:dyDescent="0.35">
      <c r="A10505" s="9">
        <v>14108</v>
      </c>
      <c r="B10505" s="9" t="s">
        <v>6511</v>
      </c>
      <c r="C10505" s="9" t="s">
        <v>69</v>
      </c>
      <c r="D10505" s="9">
        <v>2013</v>
      </c>
      <c r="E10505" s="9" t="s">
        <v>9</v>
      </c>
      <c r="F10505" s="9" t="s">
        <v>84</v>
      </c>
      <c r="G10505" s="9">
        <v>0</v>
      </c>
      <c r="H10505" s="9">
        <v>0</v>
      </c>
      <c r="I10505" s="9">
        <v>0.03</v>
      </c>
      <c r="J10505" s="9">
        <v>0</v>
      </c>
      <c r="K10505" s="9">
        <v>0.03</v>
      </c>
    </row>
    <row r="10506" spans="1:11" x14ac:dyDescent="0.35">
      <c r="A10506" s="10">
        <v>14109</v>
      </c>
      <c r="B10506" s="10" t="s">
        <v>6512</v>
      </c>
      <c r="C10506" s="10" t="s">
        <v>42</v>
      </c>
      <c r="D10506" s="10">
        <v>2010</v>
      </c>
      <c r="E10506" s="10" t="s">
        <v>7</v>
      </c>
      <c r="F10506" s="10" t="s">
        <v>3430</v>
      </c>
      <c r="G10506" s="10">
        <v>0.03</v>
      </c>
      <c r="H10506" s="10">
        <v>0</v>
      </c>
      <c r="I10506" s="10">
        <v>0</v>
      </c>
      <c r="J10506" s="10">
        <v>0</v>
      </c>
      <c r="K10506" s="10">
        <v>0.03</v>
      </c>
    </row>
    <row r="10507" spans="1:11" x14ac:dyDescent="0.35">
      <c r="A10507" s="9">
        <v>14110</v>
      </c>
      <c r="B10507" s="9" t="s">
        <v>6513</v>
      </c>
      <c r="C10507" s="9" t="s">
        <v>88</v>
      </c>
      <c r="D10507" s="9">
        <v>2015</v>
      </c>
      <c r="E10507" s="9" t="s">
        <v>6</v>
      </c>
      <c r="F10507" s="9" t="s">
        <v>1768</v>
      </c>
      <c r="G10507" s="9">
        <v>0</v>
      </c>
      <c r="H10507" s="9">
        <v>0</v>
      </c>
      <c r="I10507" s="9">
        <v>0.03</v>
      </c>
      <c r="J10507" s="9">
        <v>0</v>
      </c>
      <c r="K10507" s="9">
        <v>0.03</v>
      </c>
    </row>
    <row r="10508" spans="1:11" x14ac:dyDescent="0.35">
      <c r="A10508" s="10">
        <v>14111</v>
      </c>
      <c r="B10508" s="10" t="s">
        <v>6514</v>
      </c>
      <c r="C10508" s="10" t="s">
        <v>69</v>
      </c>
      <c r="D10508" s="10">
        <v>2010</v>
      </c>
      <c r="E10508" s="10" t="s">
        <v>6</v>
      </c>
      <c r="F10508" s="10" t="s">
        <v>134</v>
      </c>
      <c r="G10508" s="10">
        <v>0</v>
      </c>
      <c r="H10508" s="10">
        <v>0</v>
      </c>
      <c r="I10508" s="10">
        <v>0.03</v>
      </c>
      <c r="J10508" s="10">
        <v>0</v>
      </c>
      <c r="K10508" s="10">
        <v>0.03</v>
      </c>
    </row>
    <row r="10509" spans="1:11" x14ac:dyDescent="0.35">
      <c r="A10509" s="9">
        <v>14112</v>
      </c>
      <c r="B10509" s="9" t="s">
        <v>6515</v>
      </c>
      <c r="C10509" s="9" t="s">
        <v>94</v>
      </c>
      <c r="D10509" s="9">
        <v>2011</v>
      </c>
      <c r="E10509" s="9" t="s">
        <v>12</v>
      </c>
      <c r="F10509" s="9" t="s">
        <v>2913</v>
      </c>
      <c r="G10509" s="9">
        <v>0</v>
      </c>
      <c r="H10509" s="9">
        <v>0.03</v>
      </c>
      <c r="I10509" s="9">
        <v>0</v>
      </c>
      <c r="J10509" s="9">
        <v>0.01</v>
      </c>
      <c r="K10509" s="9">
        <v>0.03</v>
      </c>
    </row>
    <row r="10510" spans="1:11" x14ac:dyDescent="0.35">
      <c r="A10510" s="10">
        <v>14113</v>
      </c>
      <c r="B10510" s="10" t="s">
        <v>6516</v>
      </c>
      <c r="C10510" s="10" t="s">
        <v>49</v>
      </c>
      <c r="D10510" s="10">
        <v>2008</v>
      </c>
      <c r="E10510" s="10" t="s">
        <v>6</v>
      </c>
      <c r="F10510" s="10" t="s">
        <v>3729</v>
      </c>
      <c r="G10510" s="10">
        <v>0</v>
      </c>
      <c r="H10510" s="10">
        <v>0.03</v>
      </c>
      <c r="I10510" s="10">
        <v>0</v>
      </c>
      <c r="J10510" s="10">
        <v>0</v>
      </c>
      <c r="K10510" s="10">
        <v>0.03</v>
      </c>
    </row>
    <row r="10511" spans="1:11" x14ac:dyDescent="0.35">
      <c r="A10511" s="9">
        <v>14114</v>
      </c>
      <c r="B10511" s="9" t="s">
        <v>5333</v>
      </c>
      <c r="C10511" s="9" t="s">
        <v>69</v>
      </c>
      <c r="D10511" s="9">
        <v>2012</v>
      </c>
      <c r="E10511" s="9" t="s">
        <v>9</v>
      </c>
      <c r="F10511" s="9" t="s">
        <v>194</v>
      </c>
      <c r="G10511" s="9">
        <v>0</v>
      </c>
      <c r="H10511" s="9">
        <v>0.03</v>
      </c>
      <c r="I10511" s="9">
        <v>0</v>
      </c>
      <c r="J10511" s="9">
        <v>0.01</v>
      </c>
      <c r="K10511" s="9">
        <v>0.03</v>
      </c>
    </row>
    <row r="10512" spans="1:11" x14ac:dyDescent="0.35">
      <c r="A10512" s="10">
        <v>14115</v>
      </c>
      <c r="B10512" s="10" t="s">
        <v>2200</v>
      </c>
      <c r="C10512" s="10" t="s">
        <v>39</v>
      </c>
      <c r="D10512" s="10">
        <v>2005</v>
      </c>
      <c r="E10512" s="10" t="s">
        <v>3</v>
      </c>
      <c r="F10512" s="10" t="s">
        <v>266</v>
      </c>
      <c r="G10512" s="10">
        <v>0.03</v>
      </c>
      <c r="H10512" s="10">
        <v>0.01</v>
      </c>
      <c r="I10512" s="10">
        <v>0</v>
      </c>
      <c r="J10512" s="10">
        <v>0</v>
      </c>
      <c r="K10512" s="10">
        <v>0.03</v>
      </c>
    </row>
    <row r="10513" spans="1:11" x14ac:dyDescent="0.35">
      <c r="A10513" s="9">
        <v>14116</v>
      </c>
      <c r="B10513" s="9" t="s">
        <v>5955</v>
      </c>
      <c r="C10513" s="9" t="s">
        <v>69</v>
      </c>
      <c r="D10513" s="9">
        <v>2013</v>
      </c>
      <c r="E10513" s="9" t="s">
        <v>11</v>
      </c>
      <c r="F10513" s="9" t="s">
        <v>1085</v>
      </c>
      <c r="G10513" s="9">
        <v>0.02</v>
      </c>
      <c r="H10513" s="9">
        <v>0</v>
      </c>
      <c r="I10513" s="9">
        <v>0.01</v>
      </c>
      <c r="J10513" s="9">
        <v>0</v>
      </c>
      <c r="K10513" s="9">
        <v>0.03</v>
      </c>
    </row>
    <row r="10514" spans="1:11" x14ac:dyDescent="0.35">
      <c r="A10514" s="10">
        <v>14117</v>
      </c>
      <c r="B10514" s="10" t="s">
        <v>6517</v>
      </c>
      <c r="C10514" s="10" t="s">
        <v>69</v>
      </c>
      <c r="D10514" s="10">
        <v>2012</v>
      </c>
      <c r="E10514" s="10" t="s">
        <v>6</v>
      </c>
      <c r="F10514" s="10" t="s">
        <v>75</v>
      </c>
      <c r="G10514" s="10">
        <v>0</v>
      </c>
      <c r="H10514" s="10">
        <v>0</v>
      </c>
      <c r="I10514" s="10">
        <v>0.03</v>
      </c>
      <c r="J10514" s="10">
        <v>0</v>
      </c>
      <c r="K10514" s="10">
        <v>0.03</v>
      </c>
    </row>
    <row r="10515" spans="1:11" x14ac:dyDescent="0.35">
      <c r="A10515" s="9">
        <v>14118</v>
      </c>
      <c r="B10515" s="9" t="s">
        <v>5021</v>
      </c>
      <c r="C10515" s="9" t="s">
        <v>39</v>
      </c>
      <c r="D10515" s="9">
        <v>2002</v>
      </c>
      <c r="E10515" s="9" t="s">
        <v>1</v>
      </c>
      <c r="F10515" s="9" t="s">
        <v>76</v>
      </c>
      <c r="G10515" s="9">
        <v>0.03</v>
      </c>
      <c r="H10515" s="9">
        <v>0.01</v>
      </c>
      <c r="I10515" s="9">
        <v>0</v>
      </c>
      <c r="J10515" s="9">
        <v>0</v>
      </c>
      <c r="K10515" s="9">
        <v>0.03</v>
      </c>
    </row>
    <row r="10516" spans="1:11" x14ac:dyDescent="0.35">
      <c r="A10516" s="10">
        <v>14119</v>
      </c>
      <c r="B10516" s="10" t="s">
        <v>6518</v>
      </c>
      <c r="C10516" s="10" t="s">
        <v>49</v>
      </c>
      <c r="D10516" s="10">
        <v>2009</v>
      </c>
      <c r="E10516" s="10" t="s">
        <v>4</v>
      </c>
      <c r="F10516" s="10" t="s">
        <v>1024</v>
      </c>
      <c r="G10516" s="10">
        <v>0</v>
      </c>
      <c r="H10516" s="10">
        <v>0</v>
      </c>
      <c r="I10516" s="10">
        <v>0.03</v>
      </c>
      <c r="J10516" s="10">
        <v>0</v>
      </c>
      <c r="K10516" s="10">
        <v>0.03</v>
      </c>
    </row>
    <row r="10517" spans="1:11" x14ac:dyDescent="0.35">
      <c r="A10517" s="9">
        <v>14120</v>
      </c>
      <c r="B10517" s="9" t="s">
        <v>1030</v>
      </c>
      <c r="C10517" s="9" t="s">
        <v>44</v>
      </c>
      <c r="D10517" s="9">
        <v>2009</v>
      </c>
      <c r="E10517" s="9" t="s">
        <v>5</v>
      </c>
      <c r="F10517" s="9" t="s">
        <v>46</v>
      </c>
      <c r="G10517" s="9">
        <v>0</v>
      </c>
      <c r="H10517" s="9">
        <v>0</v>
      </c>
      <c r="I10517" s="9">
        <v>0.03</v>
      </c>
      <c r="J10517" s="9">
        <v>0</v>
      </c>
      <c r="K10517" s="9">
        <v>0.03</v>
      </c>
    </row>
    <row r="10518" spans="1:11" x14ac:dyDescent="0.35">
      <c r="A10518" s="10">
        <v>14121</v>
      </c>
      <c r="B10518" s="10" t="s">
        <v>6519</v>
      </c>
      <c r="C10518" s="10" t="s">
        <v>34</v>
      </c>
      <c r="D10518" s="10">
        <v>2004</v>
      </c>
      <c r="E10518" s="10" t="s">
        <v>9</v>
      </c>
      <c r="F10518" s="10" t="s">
        <v>118</v>
      </c>
      <c r="G10518" s="10">
        <v>0.02</v>
      </c>
      <c r="H10518" s="10">
        <v>0.01</v>
      </c>
      <c r="I10518" s="10">
        <v>0</v>
      </c>
      <c r="J10518" s="10">
        <v>0</v>
      </c>
      <c r="K10518" s="10">
        <v>0.03</v>
      </c>
    </row>
    <row r="10519" spans="1:11" x14ac:dyDescent="0.35">
      <c r="A10519" s="9">
        <v>14122</v>
      </c>
      <c r="B10519" s="9" t="s">
        <v>6520</v>
      </c>
      <c r="C10519" s="9" t="s">
        <v>80</v>
      </c>
      <c r="D10519" s="9">
        <v>1998</v>
      </c>
      <c r="E10519" s="9" t="s">
        <v>7</v>
      </c>
      <c r="F10519" s="9" t="s">
        <v>587</v>
      </c>
      <c r="G10519" s="9">
        <v>0</v>
      </c>
      <c r="H10519" s="9">
        <v>0</v>
      </c>
      <c r="I10519" s="9">
        <v>0.03</v>
      </c>
      <c r="J10519" s="9">
        <v>0</v>
      </c>
      <c r="K10519" s="9">
        <v>0.03</v>
      </c>
    </row>
    <row r="10520" spans="1:11" x14ac:dyDescent="0.35">
      <c r="A10520" s="10">
        <v>14123</v>
      </c>
      <c r="B10520" s="10" t="s">
        <v>6521</v>
      </c>
      <c r="C10520" s="10" t="s">
        <v>44</v>
      </c>
      <c r="D10520" s="10">
        <v>2006</v>
      </c>
      <c r="E10520" s="10" t="s">
        <v>9</v>
      </c>
      <c r="F10520" s="10" t="s">
        <v>75</v>
      </c>
      <c r="G10520" s="10">
        <v>0.03</v>
      </c>
      <c r="H10520" s="10">
        <v>0</v>
      </c>
      <c r="I10520" s="10">
        <v>0</v>
      </c>
      <c r="J10520" s="10">
        <v>0</v>
      </c>
      <c r="K10520" s="10">
        <v>0.03</v>
      </c>
    </row>
    <row r="10521" spans="1:11" x14ac:dyDescent="0.35">
      <c r="A10521" s="9">
        <v>14124</v>
      </c>
      <c r="B10521" s="9" t="s">
        <v>6522</v>
      </c>
      <c r="C10521" s="9" t="s">
        <v>36</v>
      </c>
      <c r="D10521" s="9">
        <v>2005</v>
      </c>
      <c r="E10521" s="9" t="s">
        <v>9</v>
      </c>
      <c r="F10521" s="9" t="s">
        <v>788</v>
      </c>
      <c r="G10521" s="9">
        <v>0.02</v>
      </c>
      <c r="H10521" s="9">
        <v>0.01</v>
      </c>
      <c r="I10521" s="9">
        <v>0</v>
      </c>
      <c r="J10521" s="9">
        <v>0</v>
      </c>
      <c r="K10521" s="9">
        <v>0.03</v>
      </c>
    </row>
    <row r="10522" spans="1:11" x14ac:dyDescent="0.35">
      <c r="A10522" s="10">
        <v>14125</v>
      </c>
      <c r="B10522" s="10" t="s">
        <v>1455</v>
      </c>
      <c r="C10522" s="10" t="s">
        <v>94</v>
      </c>
      <c r="D10522" s="10">
        <v>2010</v>
      </c>
      <c r="E10522" s="10" t="s">
        <v>8</v>
      </c>
      <c r="F10522" s="10" t="s">
        <v>6523</v>
      </c>
      <c r="G10522" s="10">
        <v>0</v>
      </c>
      <c r="H10522" s="10">
        <v>0.03</v>
      </c>
      <c r="I10522" s="10">
        <v>0</v>
      </c>
      <c r="J10522" s="10">
        <v>0.01</v>
      </c>
      <c r="K10522" s="10">
        <v>0.03</v>
      </c>
    </row>
    <row r="10523" spans="1:11" x14ac:dyDescent="0.35">
      <c r="A10523" s="9">
        <v>14126</v>
      </c>
      <c r="B10523" s="9" t="s">
        <v>6524</v>
      </c>
      <c r="C10523" s="9" t="s">
        <v>88</v>
      </c>
      <c r="D10523" s="9">
        <v>2014</v>
      </c>
      <c r="E10523" s="9" t="s">
        <v>8</v>
      </c>
      <c r="F10523" s="9" t="s">
        <v>6525</v>
      </c>
      <c r="G10523" s="9">
        <v>0</v>
      </c>
      <c r="H10523" s="9">
        <v>0</v>
      </c>
      <c r="I10523" s="9">
        <v>0.03</v>
      </c>
      <c r="J10523" s="9">
        <v>0</v>
      </c>
      <c r="K10523" s="9">
        <v>0.03</v>
      </c>
    </row>
    <row r="10524" spans="1:11" x14ac:dyDescent="0.35">
      <c r="A10524" s="10">
        <v>14127</v>
      </c>
      <c r="B10524" s="10" t="s">
        <v>6526</v>
      </c>
      <c r="C10524" s="10" t="s">
        <v>94</v>
      </c>
      <c r="D10524" s="10">
        <v>2001</v>
      </c>
      <c r="E10524" s="10" t="s">
        <v>1</v>
      </c>
      <c r="F10524" s="10" t="s">
        <v>78</v>
      </c>
      <c r="G10524" s="10">
        <v>0</v>
      </c>
      <c r="H10524" s="10">
        <v>0.03</v>
      </c>
      <c r="I10524" s="10">
        <v>0</v>
      </c>
      <c r="J10524" s="10">
        <v>0.01</v>
      </c>
      <c r="K10524" s="10">
        <v>0.03</v>
      </c>
    </row>
    <row r="10525" spans="1:11" x14ac:dyDescent="0.35">
      <c r="A10525" s="9">
        <v>14128</v>
      </c>
      <c r="B10525" s="9" t="s">
        <v>6527</v>
      </c>
      <c r="C10525" s="9" t="s">
        <v>44</v>
      </c>
      <c r="D10525" s="9">
        <v>2012</v>
      </c>
      <c r="E10525" s="9" t="s">
        <v>9</v>
      </c>
      <c r="F10525" s="9" t="s">
        <v>75</v>
      </c>
      <c r="G10525" s="9">
        <v>0</v>
      </c>
      <c r="H10525" s="9">
        <v>0</v>
      </c>
      <c r="I10525" s="9">
        <v>0.03</v>
      </c>
      <c r="J10525" s="9">
        <v>0</v>
      </c>
      <c r="K10525" s="9">
        <v>0.03</v>
      </c>
    </row>
    <row r="10526" spans="1:11" x14ac:dyDescent="0.35">
      <c r="A10526" s="10">
        <v>14129</v>
      </c>
      <c r="B10526" s="10" t="s">
        <v>6528</v>
      </c>
      <c r="C10526" s="10" t="s">
        <v>49</v>
      </c>
      <c r="D10526" s="10">
        <v>2008</v>
      </c>
      <c r="E10526" s="10" t="s">
        <v>11</v>
      </c>
      <c r="F10526" s="10" t="s">
        <v>1024</v>
      </c>
      <c r="G10526" s="10">
        <v>0</v>
      </c>
      <c r="H10526" s="10">
        <v>0</v>
      </c>
      <c r="I10526" s="10">
        <v>0.03</v>
      </c>
      <c r="J10526" s="10">
        <v>0</v>
      </c>
      <c r="K10526" s="10">
        <v>0.03</v>
      </c>
    </row>
    <row r="10527" spans="1:11" x14ac:dyDescent="0.35">
      <c r="A10527" s="9">
        <v>14130</v>
      </c>
      <c r="B10527" s="9" t="s">
        <v>6529</v>
      </c>
      <c r="C10527" s="9" t="s">
        <v>36</v>
      </c>
      <c r="D10527" s="9">
        <v>2002</v>
      </c>
      <c r="E10527" s="9" t="s">
        <v>9</v>
      </c>
      <c r="F10527" s="9" t="s">
        <v>184</v>
      </c>
      <c r="G10527" s="9">
        <v>0</v>
      </c>
      <c r="H10527" s="9">
        <v>0</v>
      </c>
      <c r="I10527" s="9">
        <v>0.03</v>
      </c>
      <c r="J10527" s="9">
        <v>0</v>
      </c>
      <c r="K10527" s="9">
        <v>0.03</v>
      </c>
    </row>
    <row r="10528" spans="1:11" x14ac:dyDescent="0.35">
      <c r="A10528" s="10">
        <v>14131</v>
      </c>
      <c r="B10528" s="10" t="s">
        <v>6530</v>
      </c>
      <c r="C10528" s="10" t="s">
        <v>36</v>
      </c>
      <c r="D10528" s="10">
        <v>2003</v>
      </c>
      <c r="E10528" s="10" t="s">
        <v>10</v>
      </c>
      <c r="F10528" s="10" t="s">
        <v>82</v>
      </c>
      <c r="G10528" s="10">
        <v>0.02</v>
      </c>
      <c r="H10528" s="10">
        <v>0.01</v>
      </c>
      <c r="I10528" s="10">
        <v>0</v>
      </c>
      <c r="J10528" s="10">
        <v>0</v>
      </c>
      <c r="K10528" s="10">
        <v>0.03</v>
      </c>
    </row>
    <row r="10529" spans="1:11" x14ac:dyDescent="0.35">
      <c r="A10529" s="9">
        <v>14132</v>
      </c>
      <c r="B10529" s="9" t="s">
        <v>6531</v>
      </c>
      <c r="C10529" s="9" t="s">
        <v>49</v>
      </c>
      <c r="D10529" s="9">
        <v>2007</v>
      </c>
      <c r="E10529" s="9" t="s">
        <v>5</v>
      </c>
      <c r="F10529" s="9" t="s">
        <v>5184</v>
      </c>
      <c r="G10529" s="9">
        <v>0</v>
      </c>
      <c r="H10529" s="9">
        <v>0.03</v>
      </c>
      <c r="I10529" s="9">
        <v>0</v>
      </c>
      <c r="J10529" s="9">
        <v>0</v>
      </c>
      <c r="K10529" s="9">
        <v>0.03</v>
      </c>
    </row>
    <row r="10530" spans="1:11" x14ac:dyDescent="0.35">
      <c r="A10530" s="10">
        <v>14133</v>
      </c>
      <c r="B10530" s="10" t="s">
        <v>6492</v>
      </c>
      <c r="C10530" s="10" t="s">
        <v>44</v>
      </c>
      <c r="D10530" s="10">
        <v>2007</v>
      </c>
      <c r="E10530" s="10" t="s">
        <v>3</v>
      </c>
      <c r="F10530" s="10" t="s">
        <v>67</v>
      </c>
      <c r="G10530" s="10">
        <v>0.03</v>
      </c>
      <c r="H10530" s="10">
        <v>0</v>
      </c>
      <c r="I10530" s="10">
        <v>0</v>
      </c>
      <c r="J10530" s="10">
        <v>0</v>
      </c>
      <c r="K10530" s="10">
        <v>0.03</v>
      </c>
    </row>
    <row r="10531" spans="1:11" x14ac:dyDescent="0.35">
      <c r="A10531" s="9">
        <v>14134</v>
      </c>
      <c r="B10531" s="9" t="s">
        <v>6532</v>
      </c>
      <c r="C10531" s="9" t="s">
        <v>94</v>
      </c>
      <c r="D10531" s="9">
        <v>2008</v>
      </c>
      <c r="E10531" s="9" t="s">
        <v>11</v>
      </c>
      <c r="F10531" s="9" t="s">
        <v>6533</v>
      </c>
      <c r="G10531" s="9">
        <v>0</v>
      </c>
      <c r="H10531" s="9">
        <v>0.03</v>
      </c>
      <c r="I10531" s="9">
        <v>0</v>
      </c>
      <c r="J10531" s="9">
        <v>0.01</v>
      </c>
      <c r="K10531" s="9">
        <v>0.03</v>
      </c>
    </row>
    <row r="10532" spans="1:11" x14ac:dyDescent="0.35">
      <c r="A10532" s="10">
        <v>14135</v>
      </c>
      <c r="B10532" s="10" t="s">
        <v>4412</v>
      </c>
      <c r="C10532" s="10" t="s">
        <v>39</v>
      </c>
      <c r="D10532" s="10">
        <v>2006</v>
      </c>
      <c r="E10532" s="10" t="s">
        <v>3</v>
      </c>
      <c r="F10532" s="10" t="s">
        <v>62</v>
      </c>
      <c r="G10532" s="10">
        <v>0.03</v>
      </c>
      <c r="H10532" s="10">
        <v>0.01</v>
      </c>
      <c r="I10532" s="10">
        <v>0</v>
      </c>
      <c r="J10532" s="10">
        <v>0</v>
      </c>
      <c r="K10532" s="10">
        <v>0.03</v>
      </c>
    </row>
    <row r="10533" spans="1:11" x14ac:dyDescent="0.35">
      <c r="A10533" s="9">
        <v>14136</v>
      </c>
      <c r="B10533" s="9" t="s">
        <v>6534</v>
      </c>
      <c r="C10533" s="9" t="s">
        <v>34</v>
      </c>
      <c r="D10533" s="9">
        <v>2006</v>
      </c>
      <c r="E10533" s="9" t="s">
        <v>6</v>
      </c>
      <c r="F10533" s="9" t="s">
        <v>3544</v>
      </c>
      <c r="G10533" s="9">
        <v>0</v>
      </c>
      <c r="H10533" s="9">
        <v>0</v>
      </c>
      <c r="I10533" s="9">
        <v>0.03</v>
      </c>
      <c r="J10533" s="9">
        <v>0</v>
      </c>
      <c r="K10533" s="9">
        <v>0.03</v>
      </c>
    </row>
    <row r="10534" spans="1:11" x14ac:dyDescent="0.35">
      <c r="A10534" s="10">
        <v>14137</v>
      </c>
      <c r="B10534" s="10" t="s">
        <v>6535</v>
      </c>
      <c r="C10534" s="10" t="s">
        <v>42</v>
      </c>
      <c r="D10534" s="10">
        <v>2010</v>
      </c>
      <c r="E10534" s="10" t="s">
        <v>3</v>
      </c>
      <c r="F10534" s="10" t="s">
        <v>413</v>
      </c>
      <c r="G10534" s="10">
        <v>0.03</v>
      </c>
      <c r="H10534" s="10">
        <v>0</v>
      </c>
      <c r="I10534" s="10">
        <v>0</v>
      </c>
      <c r="J10534" s="10">
        <v>0</v>
      </c>
      <c r="K10534" s="10">
        <v>0.03</v>
      </c>
    </row>
    <row r="10535" spans="1:11" x14ac:dyDescent="0.35">
      <c r="A10535" s="9">
        <v>14138</v>
      </c>
      <c r="B10535" s="9" t="s">
        <v>6536</v>
      </c>
      <c r="C10535" s="9" t="s">
        <v>36</v>
      </c>
      <c r="D10535" s="9">
        <v>2005</v>
      </c>
      <c r="E10535" s="9" t="s">
        <v>9</v>
      </c>
      <c r="F10535" s="9" t="s">
        <v>266</v>
      </c>
      <c r="G10535" s="9">
        <v>0.02</v>
      </c>
      <c r="H10535" s="9">
        <v>0.01</v>
      </c>
      <c r="I10535" s="9">
        <v>0</v>
      </c>
      <c r="J10535" s="9">
        <v>0</v>
      </c>
      <c r="K10535" s="9">
        <v>0.03</v>
      </c>
    </row>
    <row r="10536" spans="1:11" x14ac:dyDescent="0.35">
      <c r="A10536" s="10">
        <v>14139</v>
      </c>
      <c r="B10536" s="10" t="s">
        <v>760</v>
      </c>
      <c r="C10536" s="10" t="s">
        <v>36</v>
      </c>
      <c r="D10536" s="10">
        <v>2002</v>
      </c>
      <c r="E10536" s="10" t="s">
        <v>7</v>
      </c>
      <c r="F10536" s="10" t="s">
        <v>38</v>
      </c>
      <c r="G10536" s="10">
        <v>0.02</v>
      </c>
      <c r="H10536" s="10">
        <v>0.01</v>
      </c>
      <c r="I10536" s="10">
        <v>0</v>
      </c>
      <c r="J10536" s="10">
        <v>0</v>
      </c>
      <c r="K10536" s="10">
        <v>0.03</v>
      </c>
    </row>
    <row r="10537" spans="1:11" x14ac:dyDescent="0.35">
      <c r="A10537" s="9">
        <v>14140</v>
      </c>
      <c r="B10537" s="9" t="s">
        <v>6537</v>
      </c>
      <c r="C10537" s="9" t="s">
        <v>102</v>
      </c>
      <c r="D10537" s="9">
        <v>2016</v>
      </c>
      <c r="E10537" s="9" t="s">
        <v>7</v>
      </c>
      <c r="F10537" s="9" t="s">
        <v>91</v>
      </c>
      <c r="G10537" s="9">
        <v>0.03</v>
      </c>
      <c r="H10537" s="9">
        <v>0</v>
      </c>
      <c r="I10537" s="9">
        <v>0</v>
      </c>
      <c r="J10537" s="9">
        <v>0.01</v>
      </c>
      <c r="K10537" s="9">
        <v>0.03</v>
      </c>
    </row>
    <row r="10538" spans="1:11" x14ac:dyDescent="0.35">
      <c r="A10538" s="10">
        <v>14141</v>
      </c>
      <c r="B10538" s="10" t="s">
        <v>2409</v>
      </c>
      <c r="C10538" s="10" t="s">
        <v>34</v>
      </c>
      <c r="D10538" s="10">
        <v>2006</v>
      </c>
      <c r="E10538" s="10" t="s">
        <v>6</v>
      </c>
      <c r="F10538" s="10" t="s">
        <v>43</v>
      </c>
      <c r="G10538" s="10">
        <v>0.02</v>
      </c>
      <c r="H10538" s="10">
        <v>0.01</v>
      </c>
      <c r="I10538" s="10">
        <v>0</v>
      </c>
      <c r="J10538" s="10">
        <v>0</v>
      </c>
      <c r="K10538" s="10">
        <v>0.03</v>
      </c>
    </row>
    <row r="10539" spans="1:11" x14ac:dyDescent="0.35">
      <c r="A10539" s="9">
        <v>14142</v>
      </c>
      <c r="B10539" s="9" t="s">
        <v>6538</v>
      </c>
      <c r="C10539" s="9" t="s">
        <v>49</v>
      </c>
      <c r="D10539" s="9">
        <v>2008</v>
      </c>
      <c r="E10539" s="9" t="s">
        <v>6</v>
      </c>
      <c r="F10539" s="9" t="s">
        <v>244</v>
      </c>
      <c r="G10539" s="9">
        <v>0</v>
      </c>
      <c r="H10539" s="9">
        <v>0.03</v>
      </c>
      <c r="I10539" s="9">
        <v>0</v>
      </c>
      <c r="J10539" s="9">
        <v>0</v>
      </c>
      <c r="K10539" s="9">
        <v>0.03</v>
      </c>
    </row>
    <row r="10540" spans="1:11" x14ac:dyDescent="0.35">
      <c r="A10540" s="10">
        <v>14143</v>
      </c>
      <c r="B10540" s="10" t="s">
        <v>3859</v>
      </c>
      <c r="C10540" s="10" t="s">
        <v>36</v>
      </c>
      <c r="D10540" s="10">
        <v>2006</v>
      </c>
      <c r="E10540" s="10" t="s">
        <v>4</v>
      </c>
      <c r="F10540" s="10" t="s">
        <v>3000</v>
      </c>
      <c r="G10540" s="10">
        <v>0</v>
      </c>
      <c r="H10540" s="10">
        <v>0</v>
      </c>
      <c r="I10540" s="10">
        <v>0.03</v>
      </c>
      <c r="J10540" s="10">
        <v>0</v>
      </c>
      <c r="K10540" s="10">
        <v>0.03</v>
      </c>
    </row>
    <row r="10541" spans="1:11" x14ac:dyDescent="0.35">
      <c r="A10541" s="9">
        <v>14144</v>
      </c>
      <c r="B10541" s="9" t="s">
        <v>6539</v>
      </c>
      <c r="C10541" s="9" t="s">
        <v>102</v>
      </c>
      <c r="D10541" s="9">
        <v>2014</v>
      </c>
      <c r="E10541" s="9" t="s">
        <v>1</v>
      </c>
      <c r="F10541" s="9" t="s">
        <v>690</v>
      </c>
      <c r="G10541" s="9">
        <v>0</v>
      </c>
      <c r="H10541" s="9">
        <v>0.03</v>
      </c>
      <c r="I10541" s="9">
        <v>0</v>
      </c>
      <c r="J10541" s="9">
        <v>0</v>
      </c>
      <c r="K10541" s="9">
        <v>0.03</v>
      </c>
    </row>
    <row r="10542" spans="1:11" x14ac:dyDescent="0.35">
      <c r="A10542" s="10">
        <v>14145</v>
      </c>
      <c r="B10542" s="10" t="s">
        <v>6540</v>
      </c>
      <c r="C10542" s="10" t="s">
        <v>69</v>
      </c>
      <c r="D10542" s="10">
        <v>2012</v>
      </c>
      <c r="E10542" s="10" t="s">
        <v>6</v>
      </c>
      <c r="F10542" s="10" t="s">
        <v>6541</v>
      </c>
      <c r="G10542" s="10">
        <v>0</v>
      </c>
      <c r="H10542" s="10">
        <v>0</v>
      </c>
      <c r="I10542" s="10">
        <v>0.03</v>
      </c>
      <c r="J10542" s="10">
        <v>0</v>
      </c>
      <c r="K10542" s="10">
        <v>0.03</v>
      </c>
    </row>
    <row r="10543" spans="1:11" x14ac:dyDescent="0.35">
      <c r="A10543" s="9">
        <v>14146</v>
      </c>
      <c r="B10543" s="9" t="s">
        <v>65</v>
      </c>
      <c r="C10543" s="9" t="s">
        <v>70</v>
      </c>
      <c r="D10543" s="9">
        <v>2006</v>
      </c>
      <c r="E10543" s="9" t="s">
        <v>1</v>
      </c>
      <c r="F10543" s="9" t="s">
        <v>43</v>
      </c>
      <c r="G10543" s="9">
        <v>0.03</v>
      </c>
      <c r="H10543" s="9">
        <v>0</v>
      </c>
      <c r="I10543" s="9">
        <v>0</v>
      </c>
      <c r="J10543" s="9">
        <v>0</v>
      </c>
      <c r="K10543" s="9">
        <v>0.03</v>
      </c>
    </row>
    <row r="10544" spans="1:11" x14ac:dyDescent="0.35">
      <c r="A10544" s="10">
        <v>14147</v>
      </c>
      <c r="B10544" s="10" t="s">
        <v>6542</v>
      </c>
      <c r="C10544" s="10" t="s">
        <v>56</v>
      </c>
      <c r="D10544" s="10">
        <v>2015</v>
      </c>
      <c r="E10544" s="10" t="s">
        <v>4</v>
      </c>
      <c r="F10544" s="10" t="s">
        <v>1873</v>
      </c>
      <c r="G10544" s="10">
        <v>0</v>
      </c>
      <c r="H10544" s="10">
        <v>0</v>
      </c>
      <c r="I10544" s="10">
        <v>0.03</v>
      </c>
      <c r="J10544" s="10">
        <v>0</v>
      </c>
      <c r="K10544" s="10">
        <v>0.03</v>
      </c>
    </row>
    <row r="10545" spans="1:11" x14ac:dyDescent="0.35">
      <c r="A10545" s="9">
        <v>14148</v>
      </c>
      <c r="B10545" s="9" t="s">
        <v>962</v>
      </c>
      <c r="C10545" s="9" t="s">
        <v>94</v>
      </c>
      <c r="D10545" s="9">
        <v>2006</v>
      </c>
      <c r="E10545" s="9" t="s">
        <v>7</v>
      </c>
      <c r="F10545" s="9" t="s">
        <v>52</v>
      </c>
      <c r="G10545" s="9">
        <v>0</v>
      </c>
      <c r="H10545" s="9">
        <v>0.03</v>
      </c>
      <c r="I10545" s="9">
        <v>0</v>
      </c>
      <c r="J10545" s="9">
        <v>0.01</v>
      </c>
      <c r="K10545" s="9">
        <v>0.03</v>
      </c>
    </row>
    <row r="10546" spans="1:11" x14ac:dyDescent="0.35">
      <c r="A10546" s="10">
        <v>14149</v>
      </c>
      <c r="B10546" s="10" t="s">
        <v>6543</v>
      </c>
      <c r="C10546" s="10" t="s">
        <v>69</v>
      </c>
      <c r="D10546" s="10">
        <v>2007</v>
      </c>
      <c r="E10546" s="10" t="s">
        <v>3</v>
      </c>
      <c r="F10546" s="10" t="s">
        <v>2059</v>
      </c>
      <c r="G10546" s="10">
        <v>0</v>
      </c>
      <c r="H10546" s="10">
        <v>0</v>
      </c>
      <c r="I10546" s="10">
        <v>0.03</v>
      </c>
      <c r="J10546" s="10">
        <v>0</v>
      </c>
      <c r="K10546" s="10">
        <v>0.03</v>
      </c>
    </row>
    <row r="10547" spans="1:11" x14ac:dyDescent="0.35">
      <c r="A10547" s="9">
        <v>14150</v>
      </c>
      <c r="B10547" s="9" t="s">
        <v>6544</v>
      </c>
      <c r="C10547" s="9" t="s">
        <v>34</v>
      </c>
      <c r="D10547" s="9">
        <v>2002</v>
      </c>
      <c r="E10547" s="9" t="s">
        <v>1</v>
      </c>
      <c r="F10547" s="9" t="s">
        <v>38</v>
      </c>
      <c r="G10547" s="9">
        <v>0.02</v>
      </c>
      <c r="H10547" s="9">
        <v>0.01</v>
      </c>
      <c r="I10547" s="9">
        <v>0</v>
      </c>
      <c r="J10547" s="9">
        <v>0</v>
      </c>
      <c r="K10547" s="9">
        <v>0.03</v>
      </c>
    </row>
    <row r="10548" spans="1:11" x14ac:dyDescent="0.35">
      <c r="A10548" s="10">
        <v>14151</v>
      </c>
      <c r="B10548" s="10" t="s">
        <v>728</v>
      </c>
      <c r="C10548" s="10" t="s">
        <v>149</v>
      </c>
      <c r="D10548" s="10">
        <v>2005</v>
      </c>
      <c r="E10548" s="10" t="s">
        <v>1</v>
      </c>
      <c r="F10548" s="10" t="s">
        <v>43</v>
      </c>
      <c r="G10548" s="10">
        <v>0.03</v>
      </c>
      <c r="H10548" s="10">
        <v>0.01</v>
      </c>
      <c r="I10548" s="10">
        <v>0</v>
      </c>
      <c r="J10548" s="10">
        <v>0</v>
      </c>
      <c r="K10548" s="10">
        <v>0.03</v>
      </c>
    </row>
    <row r="10549" spans="1:11" x14ac:dyDescent="0.35">
      <c r="A10549" s="9">
        <v>14152</v>
      </c>
      <c r="B10549" s="9" t="s">
        <v>4313</v>
      </c>
      <c r="C10549" s="9" t="s">
        <v>88</v>
      </c>
      <c r="D10549" s="9">
        <v>2015</v>
      </c>
      <c r="E10549" s="9" t="s">
        <v>2</v>
      </c>
      <c r="F10549" s="9" t="s">
        <v>43</v>
      </c>
      <c r="G10549" s="9">
        <v>0.03</v>
      </c>
      <c r="H10549" s="9">
        <v>0</v>
      </c>
      <c r="I10549" s="9">
        <v>0</v>
      </c>
      <c r="J10549" s="9">
        <v>0</v>
      </c>
      <c r="K10549" s="9">
        <v>0.03</v>
      </c>
    </row>
    <row r="10550" spans="1:11" x14ac:dyDescent="0.35">
      <c r="A10550" s="10">
        <v>14153</v>
      </c>
      <c r="B10550" s="10" t="s">
        <v>6545</v>
      </c>
      <c r="C10550" s="10" t="s">
        <v>42</v>
      </c>
      <c r="D10550" s="10">
        <v>2007</v>
      </c>
      <c r="E10550" s="10" t="s">
        <v>9</v>
      </c>
      <c r="F10550" s="10" t="s">
        <v>75</v>
      </c>
      <c r="G10550" s="10">
        <v>0</v>
      </c>
      <c r="H10550" s="10">
        <v>0</v>
      </c>
      <c r="I10550" s="10">
        <v>0.03</v>
      </c>
      <c r="J10550" s="10">
        <v>0</v>
      </c>
      <c r="K10550" s="10">
        <v>0.03</v>
      </c>
    </row>
    <row r="10551" spans="1:11" x14ac:dyDescent="0.35">
      <c r="A10551" s="9">
        <v>14154</v>
      </c>
      <c r="B10551" s="9" t="s">
        <v>6546</v>
      </c>
      <c r="C10551" s="9" t="s">
        <v>72</v>
      </c>
      <c r="D10551" s="9">
        <v>1998</v>
      </c>
      <c r="E10551" s="9" t="s">
        <v>12</v>
      </c>
      <c r="F10551" s="9" t="s">
        <v>38</v>
      </c>
      <c r="G10551" s="9">
        <v>0.02</v>
      </c>
      <c r="H10551" s="9">
        <v>0.01</v>
      </c>
      <c r="I10551" s="9">
        <v>0</v>
      </c>
      <c r="J10551" s="9">
        <v>0</v>
      </c>
      <c r="K10551" s="9">
        <v>0.03</v>
      </c>
    </row>
    <row r="10552" spans="1:11" x14ac:dyDescent="0.35">
      <c r="A10552" s="10">
        <v>14155</v>
      </c>
      <c r="B10552" s="10" t="s">
        <v>6377</v>
      </c>
      <c r="C10552" s="10" t="s">
        <v>69</v>
      </c>
      <c r="D10552" s="10">
        <v>2011</v>
      </c>
      <c r="E10552" s="10" t="s">
        <v>11</v>
      </c>
      <c r="F10552" s="10" t="s">
        <v>75</v>
      </c>
      <c r="G10552" s="10">
        <v>0</v>
      </c>
      <c r="H10552" s="10">
        <v>0</v>
      </c>
      <c r="I10552" s="10">
        <v>0.03</v>
      </c>
      <c r="J10552" s="10">
        <v>0</v>
      </c>
      <c r="K10552" s="10">
        <v>0.03</v>
      </c>
    </row>
    <row r="10553" spans="1:11" x14ac:dyDescent="0.35">
      <c r="A10553" s="9">
        <v>14156</v>
      </c>
      <c r="B10553" s="9" t="s">
        <v>6547</v>
      </c>
      <c r="C10553" s="9" t="s">
        <v>88</v>
      </c>
      <c r="D10553" s="9">
        <v>2012</v>
      </c>
      <c r="E10553" s="9" t="s">
        <v>9</v>
      </c>
      <c r="F10553" s="9" t="s">
        <v>174</v>
      </c>
      <c r="G10553" s="9">
        <v>0</v>
      </c>
      <c r="H10553" s="9">
        <v>0</v>
      </c>
      <c r="I10553" s="9">
        <v>0.03</v>
      </c>
      <c r="J10553" s="9">
        <v>0</v>
      </c>
      <c r="K10553" s="9">
        <v>0.03</v>
      </c>
    </row>
    <row r="10554" spans="1:11" x14ac:dyDescent="0.35">
      <c r="A10554" s="10">
        <v>14157</v>
      </c>
      <c r="B10554" s="10" t="s">
        <v>3116</v>
      </c>
      <c r="C10554" s="10" t="s">
        <v>36</v>
      </c>
      <c r="D10554" s="10">
        <v>2003</v>
      </c>
      <c r="E10554" s="10" t="s">
        <v>9</v>
      </c>
      <c r="F10554" s="10" t="s">
        <v>50</v>
      </c>
      <c r="G10554" s="10">
        <v>0.02</v>
      </c>
      <c r="H10554" s="10">
        <v>0.01</v>
      </c>
      <c r="I10554" s="10">
        <v>0</v>
      </c>
      <c r="J10554" s="10">
        <v>0</v>
      </c>
      <c r="K10554" s="10">
        <v>0.03</v>
      </c>
    </row>
    <row r="10555" spans="1:11" x14ac:dyDescent="0.35">
      <c r="A10555" s="9">
        <v>14158</v>
      </c>
      <c r="B10555" s="9" t="s">
        <v>399</v>
      </c>
      <c r="C10555" s="9" t="s">
        <v>88</v>
      </c>
      <c r="D10555" s="9">
        <v>2013</v>
      </c>
      <c r="E10555" s="9" t="s">
        <v>9</v>
      </c>
      <c r="F10555" s="9" t="s">
        <v>134</v>
      </c>
      <c r="G10555" s="9">
        <v>0</v>
      </c>
      <c r="H10555" s="9">
        <v>0.03</v>
      </c>
      <c r="I10555" s="9">
        <v>0</v>
      </c>
      <c r="J10555" s="9">
        <v>0</v>
      </c>
      <c r="K10555" s="9">
        <v>0.03</v>
      </c>
    </row>
    <row r="10556" spans="1:11" x14ac:dyDescent="0.35">
      <c r="A10556" s="10">
        <v>14159</v>
      </c>
      <c r="B10556" s="10" t="s">
        <v>6548</v>
      </c>
      <c r="C10556" s="10" t="s">
        <v>49</v>
      </c>
      <c r="D10556" s="10">
        <v>2006</v>
      </c>
      <c r="E10556" s="10" t="s">
        <v>11</v>
      </c>
      <c r="F10556" s="10" t="s">
        <v>84</v>
      </c>
      <c r="G10556" s="10">
        <v>0</v>
      </c>
      <c r="H10556" s="10">
        <v>0</v>
      </c>
      <c r="I10556" s="10">
        <v>0.03</v>
      </c>
      <c r="J10556" s="10">
        <v>0</v>
      </c>
      <c r="K10556" s="10">
        <v>0.03</v>
      </c>
    </row>
    <row r="10557" spans="1:11" x14ac:dyDescent="0.35">
      <c r="A10557" s="9">
        <v>14160</v>
      </c>
      <c r="B10557" s="9" t="s">
        <v>6549</v>
      </c>
      <c r="C10557" s="9" t="s">
        <v>34</v>
      </c>
      <c r="D10557" s="9">
        <v>2009</v>
      </c>
      <c r="E10557" s="9" t="s">
        <v>11</v>
      </c>
      <c r="F10557" s="9" t="s">
        <v>111</v>
      </c>
      <c r="G10557" s="9">
        <v>0</v>
      </c>
      <c r="H10557" s="9">
        <v>0</v>
      </c>
      <c r="I10557" s="9">
        <v>0.03</v>
      </c>
      <c r="J10557" s="9">
        <v>0</v>
      </c>
      <c r="K10557" s="9">
        <v>0.03</v>
      </c>
    </row>
    <row r="10558" spans="1:11" x14ac:dyDescent="0.35">
      <c r="A10558" s="10">
        <v>14161</v>
      </c>
      <c r="B10558" s="10" t="s">
        <v>6550</v>
      </c>
      <c r="C10558" s="10" t="s">
        <v>94</v>
      </c>
      <c r="D10558" s="10">
        <v>2006</v>
      </c>
      <c r="E10558" s="10" t="s">
        <v>12</v>
      </c>
      <c r="F10558" s="10" t="s">
        <v>40</v>
      </c>
      <c r="G10558" s="10">
        <v>0</v>
      </c>
      <c r="H10558" s="10">
        <v>0.03</v>
      </c>
      <c r="I10558" s="10">
        <v>0</v>
      </c>
      <c r="J10558" s="10">
        <v>0.01</v>
      </c>
      <c r="K10558" s="10">
        <v>0.03</v>
      </c>
    </row>
    <row r="10559" spans="1:11" x14ac:dyDescent="0.35">
      <c r="A10559" s="9">
        <v>14162</v>
      </c>
      <c r="B10559" s="9" t="s">
        <v>6551</v>
      </c>
      <c r="C10559" s="9" t="s">
        <v>36</v>
      </c>
      <c r="D10559" s="12" t="s">
        <v>145</v>
      </c>
      <c r="E10559" s="9" t="s">
        <v>2</v>
      </c>
      <c r="F10559" s="9" t="s">
        <v>67</v>
      </c>
      <c r="G10559" s="9">
        <v>0.02</v>
      </c>
      <c r="H10559" s="9">
        <v>0.01</v>
      </c>
      <c r="I10559" s="9">
        <v>0</v>
      </c>
      <c r="J10559" s="9">
        <v>0</v>
      </c>
      <c r="K10559" s="9">
        <v>0.03</v>
      </c>
    </row>
    <row r="10560" spans="1:11" x14ac:dyDescent="0.35">
      <c r="A10560" s="10">
        <v>14163</v>
      </c>
      <c r="B10560" s="10" t="s">
        <v>6552</v>
      </c>
      <c r="C10560" s="10" t="s">
        <v>34</v>
      </c>
      <c r="D10560" s="10">
        <v>2006</v>
      </c>
      <c r="E10560" s="10" t="s">
        <v>11</v>
      </c>
      <c r="F10560" s="10" t="s">
        <v>6553</v>
      </c>
      <c r="G10560" s="10">
        <v>0</v>
      </c>
      <c r="H10560" s="10">
        <v>0</v>
      </c>
      <c r="I10560" s="10">
        <v>0.03</v>
      </c>
      <c r="J10560" s="10">
        <v>0</v>
      </c>
      <c r="K10560" s="10">
        <v>0.03</v>
      </c>
    </row>
    <row r="10561" spans="1:11" x14ac:dyDescent="0.35">
      <c r="A10561" s="9">
        <v>14164</v>
      </c>
      <c r="B10561" s="9" t="s">
        <v>6554</v>
      </c>
      <c r="C10561" s="9" t="s">
        <v>94</v>
      </c>
      <c r="D10561" s="9">
        <v>2001</v>
      </c>
      <c r="E10561" s="9" t="s">
        <v>12</v>
      </c>
      <c r="F10561" s="9" t="s">
        <v>40</v>
      </c>
      <c r="G10561" s="9">
        <v>0</v>
      </c>
      <c r="H10561" s="9">
        <v>0.03</v>
      </c>
      <c r="I10561" s="9">
        <v>0</v>
      </c>
      <c r="J10561" s="9">
        <v>0.01</v>
      </c>
      <c r="K10561" s="9">
        <v>0.03</v>
      </c>
    </row>
    <row r="10562" spans="1:11" x14ac:dyDescent="0.35">
      <c r="A10562" s="10">
        <v>14165</v>
      </c>
      <c r="B10562" s="10" t="s">
        <v>6555</v>
      </c>
      <c r="C10562" s="10" t="s">
        <v>34</v>
      </c>
      <c r="D10562" s="10">
        <v>2002</v>
      </c>
      <c r="E10562" s="10" t="s">
        <v>6</v>
      </c>
      <c r="F10562" s="10" t="s">
        <v>57</v>
      </c>
      <c r="G10562" s="10">
        <v>0</v>
      </c>
      <c r="H10562" s="10">
        <v>0</v>
      </c>
      <c r="I10562" s="10">
        <v>0.03</v>
      </c>
      <c r="J10562" s="10">
        <v>0</v>
      </c>
      <c r="K10562" s="10">
        <v>0.03</v>
      </c>
    </row>
    <row r="10563" spans="1:11" x14ac:dyDescent="0.35">
      <c r="A10563" s="9">
        <v>14166</v>
      </c>
      <c r="B10563" s="9" t="s">
        <v>6106</v>
      </c>
      <c r="C10563" s="9" t="s">
        <v>149</v>
      </c>
      <c r="D10563" s="9">
        <v>2003</v>
      </c>
      <c r="E10563" s="9" t="s">
        <v>3</v>
      </c>
      <c r="F10563" s="9" t="s">
        <v>114</v>
      </c>
      <c r="G10563" s="9">
        <v>0.03</v>
      </c>
      <c r="H10563" s="9">
        <v>0.01</v>
      </c>
      <c r="I10563" s="9">
        <v>0</v>
      </c>
      <c r="J10563" s="9">
        <v>0</v>
      </c>
      <c r="K10563" s="9">
        <v>0.03</v>
      </c>
    </row>
    <row r="10564" spans="1:11" x14ac:dyDescent="0.35">
      <c r="A10564" s="10">
        <v>14167</v>
      </c>
      <c r="B10564" s="10" t="s">
        <v>6556</v>
      </c>
      <c r="C10564" s="10" t="s">
        <v>44</v>
      </c>
      <c r="D10564" s="10">
        <v>2008</v>
      </c>
      <c r="E10564" s="10" t="s">
        <v>5</v>
      </c>
      <c r="F10564" s="10" t="s">
        <v>86</v>
      </c>
      <c r="G10564" s="10">
        <v>0.03</v>
      </c>
      <c r="H10564" s="10">
        <v>0</v>
      </c>
      <c r="I10564" s="10">
        <v>0</v>
      </c>
      <c r="J10564" s="10">
        <v>0</v>
      </c>
      <c r="K10564" s="10">
        <v>0.03</v>
      </c>
    </row>
    <row r="10565" spans="1:11" x14ac:dyDescent="0.35">
      <c r="A10565" s="9">
        <v>14168</v>
      </c>
      <c r="B10565" s="9" t="s">
        <v>1160</v>
      </c>
      <c r="C10565" s="9" t="s">
        <v>44</v>
      </c>
      <c r="D10565" s="9">
        <v>2006</v>
      </c>
      <c r="E10565" s="9" t="s">
        <v>3</v>
      </c>
      <c r="F10565" s="9" t="s">
        <v>57</v>
      </c>
      <c r="G10565" s="9">
        <v>0.03</v>
      </c>
      <c r="H10565" s="9">
        <v>0</v>
      </c>
      <c r="I10565" s="9">
        <v>0</v>
      </c>
      <c r="J10565" s="9">
        <v>0</v>
      </c>
      <c r="K10565" s="9">
        <v>0.03</v>
      </c>
    </row>
    <row r="10566" spans="1:11" x14ac:dyDescent="0.35">
      <c r="A10566" s="10">
        <v>14169</v>
      </c>
      <c r="B10566" s="10" t="s">
        <v>6557</v>
      </c>
      <c r="C10566" s="10" t="s">
        <v>49</v>
      </c>
      <c r="D10566" s="10">
        <v>2008</v>
      </c>
      <c r="E10566" s="10" t="s">
        <v>8</v>
      </c>
      <c r="F10566" s="10" t="s">
        <v>194</v>
      </c>
      <c r="G10566" s="10">
        <v>0.03</v>
      </c>
      <c r="H10566" s="10">
        <v>0</v>
      </c>
      <c r="I10566" s="10">
        <v>0</v>
      </c>
      <c r="J10566" s="10">
        <v>0</v>
      </c>
      <c r="K10566" s="10">
        <v>0.03</v>
      </c>
    </row>
    <row r="10567" spans="1:11" x14ac:dyDescent="0.35">
      <c r="A10567" s="9">
        <v>14170</v>
      </c>
      <c r="B10567" s="9" t="s">
        <v>6558</v>
      </c>
      <c r="C10567" s="9" t="s">
        <v>88</v>
      </c>
      <c r="D10567" s="9">
        <v>2012</v>
      </c>
      <c r="E10567" s="9" t="s">
        <v>9</v>
      </c>
      <c r="F10567" s="9" t="s">
        <v>6559</v>
      </c>
      <c r="G10567" s="9">
        <v>0.03</v>
      </c>
      <c r="H10567" s="9">
        <v>0</v>
      </c>
      <c r="I10567" s="9">
        <v>0</v>
      </c>
      <c r="J10567" s="9">
        <v>0</v>
      </c>
      <c r="K10567" s="9">
        <v>0.03</v>
      </c>
    </row>
    <row r="10568" spans="1:11" x14ac:dyDescent="0.35">
      <c r="A10568" s="10">
        <v>14171</v>
      </c>
      <c r="B10568" s="10" t="s">
        <v>2535</v>
      </c>
      <c r="C10568" s="10" t="s">
        <v>36</v>
      </c>
      <c r="D10568" s="10">
        <v>2001</v>
      </c>
      <c r="E10568" s="10" t="s">
        <v>3</v>
      </c>
      <c r="F10568" s="10" t="s">
        <v>469</v>
      </c>
      <c r="G10568" s="10">
        <v>0.02</v>
      </c>
      <c r="H10568" s="10">
        <v>0.01</v>
      </c>
      <c r="I10568" s="10">
        <v>0</v>
      </c>
      <c r="J10568" s="10">
        <v>0</v>
      </c>
      <c r="K10568" s="10">
        <v>0.03</v>
      </c>
    </row>
    <row r="10569" spans="1:11" x14ac:dyDescent="0.35">
      <c r="A10569" s="9">
        <v>14172</v>
      </c>
      <c r="B10569" s="9" t="s">
        <v>3288</v>
      </c>
      <c r="C10569" s="9" t="s">
        <v>149</v>
      </c>
      <c r="D10569" s="9">
        <v>2003</v>
      </c>
      <c r="E10569" s="9" t="s">
        <v>7</v>
      </c>
      <c r="F10569" s="9" t="s">
        <v>67</v>
      </c>
      <c r="G10569" s="9">
        <v>0.03</v>
      </c>
      <c r="H10569" s="9">
        <v>0.01</v>
      </c>
      <c r="I10569" s="9">
        <v>0</v>
      </c>
      <c r="J10569" s="9">
        <v>0</v>
      </c>
      <c r="K10569" s="9">
        <v>0.03</v>
      </c>
    </row>
    <row r="10570" spans="1:11" x14ac:dyDescent="0.35">
      <c r="A10570" s="10">
        <v>14173</v>
      </c>
      <c r="B10570" s="10" t="s">
        <v>6560</v>
      </c>
      <c r="C10570" s="10" t="s">
        <v>56</v>
      </c>
      <c r="D10570" s="10">
        <v>2015</v>
      </c>
      <c r="E10570" s="10" t="s">
        <v>4</v>
      </c>
      <c r="F10570" s="10" t="s">
        <v>174</v>
      </c>
      <c r="G10570" s="10">
        <v>0</v>
      </c>
      <c r="H10570" s="10">
        <v>0</v>
      </c>
      <c r="I10570" s="10">
        <v>0.03</v>
      </c>
      <c r="J10570" s="10">
        <v>0</v>
      </c>
      <c r="K10570" s="10">
        <v>0.03</v>
      </c>
    </row>
    <row r="10571" spans="1:11" x14ac:dyDescent="0.35">
      <c r="A10571" s="9">
        <v>14174</v>
      </c>
      <c r="B10571" s="9" t="s">
        <v>6561</v>
      </c>
      <c r="C10571" s="9" t="s">
        <v>269</v>
      </c>
      <c r="D10571" s="9">
        <v>2001</v>
      </c>
      <c r="E10571" s="9" t="s">
        <v>12</v>
      </c>
      <c r="F10571" s="9" t="s">
        <v>75</v>
      </c>
      <c r="G10571" s="9">
        <v>0</v>
      </c>
      <c r="H10571" s="9">
        <v>0</v>
      </c>
      <c r="I10571" s="9">
        <v>0.03</v>
      </c>
      <c r="J10571" s="9">
        <v>0</v>
      </c>
      <c r="K10571" s="9">
        <v>0.03</v>
      </c>
    </row>
    <row r="10572" spans="1:11" x14ac:dyDescent="0.35">
      <c r="A10572" s="10">
        <v>14175</v>
      </c>
      <c r="B10572" s="10" t="s">
        <v>6562</v>
      </c>
      <c r="C10572" s="10" t="s">
        <v>49</v>
      </c>
      <c r="D10572" s="10">
        <v>2011</v>
      </c>
      <c r="E10572" s="10" t="s">
        <v>4</v>
      </c>
      <c r="F10572" s="10" t="s">
        <v>184</v>
      </c>
      <c r="G10572" s="10">
        <v>0</v>
      </c>
      <c r="H10572" s="10">
        <v>0</v>
      </c>
      <c r="I10572" s="10">
        <v>0.03</v>
      </c>
      <c r="J10572" s="10">
        <v>0</v>
      </c>
      <c r="K10572" s="10">
        <v>0.03</v>
      </c>
    </row>
    <row r="10573" spans="1:11" x14ac:dyDescent="0.35">
      <c r="A10573" s="9">
        <v>14176</v>
      </c>
      <c r="B10573" s="9" t="s">
        <v>6266</v>
      </c>
      <c r="C10573" s="9" t="s">
        <v>42</v>
      </c>
      <c r="D10573" s="9">
        <v>2007</v>
      </c>
      <c r="E10573" s="9" t="s">
        <v>6</v>
      </c>
      <c r="F10573" s="9" t="s">
        <v>50</v>
      </c>
      <c r="G10573" s="9">
        <v>0</v>
      </c>
      <c r="H10573" s="9">
        <v>0.03</v>
      </c>
      <c r="I10573" s="9">
        <v>0</v>
      </c>
      <c r="J10573" s="9">
        <v>0</v>
      </c>
      <c r="K10573" s="9">
        <v>0.03</v>
      </c>
    </row>
    <row r="10574" spans="1:11" x14ac:dyDescent="0.35">
      <c r="A10574" s="10">
        <v>14177</v>
      </c>
      <c r="B10574" s="10" t="s">
        <v>6563</v>
      </c>
      <c r="C10574" s="10" t="s">
        <v>56</v>
      </c>
      <c r="D10574" s="10">
        <v>2015</v>
      </c>
      <c r="E10574" s="10" t="s">
        <v>9</v>
      </c>
      <c r="F10574" s="10" t="s">
        <v>1882</v>
      </c>
      <c r="G10574" s="10">
        <v>0</v>
      </c>
      <c r="H10574" s="10">
        <v>0</v>
      </c>
      <c r="I10574" s="10">
        <v>0.03</v>
      </c>
      <c r="J10574" s="10">
        <v>0</v>
      </c>
      <c r="K10574" s="10">
        <v>0.03</v>
      </c>
    </row>
    <row r="10575" spans="1:11" x14ac:dyDescent="0.35">
      <c r="A10575" s="9">
        <v>14178</v>
      </c>
      <c r="B10575" s="9" t="s">
        <v>6564</v>
      </c>
      <c r="C10575" s="9" t="s">
        <v>34</v>
      </c>
      <c r="D10575" s="9">
        <v>2003</v>
      </c>
      <c r="E10575" s="9" t="s">
        <v>7</v>
      </c>
      <c r="F10575" s="9" t="s">
        <v>118</v>
      </c>
      <c r="G10575" s="9">
        <v>0.02</v>
      </c>
      <c r="H10575" s="9">
        <v>0.01</v>
      </c>
      <c r="I10575" s="9">
        <v>0</v>
      </c>
      <c r="J10575" s="9">
        <v>0</v>
      </c>
      <c r="K10575" s="9">
        <v>0.03</v>
      </c>
    </row>
    <row r="10576" spans="1:11" x14ac:dyDescent="0.35">
      <c r="A10576" s="10">
        <v>14179</v>
      </c>
      <c r="B10576" s="10" t="s">
        <v>6565</v>
      </c>
      <c r="C10576" s="10" t="s">
        <v>44</v>
      </c>
      <c r="D10576" s="10">
        <v>2006</v>
      </c>
      <c r="E10576" s="10" t="s">
        <v>4</v>
      </c>
      <c r="F10576" s="10" t="s">
        <v>50</v>
      </c>
      <c r="G10576" s="10">
        <v>0.03</v>
      </c>
      <c r="H10576" s="10">
        <v>0</v>
      </c>
      <c r="I10576" s="10">
        <v>0</v>
      </c>
      <c r="J10576" s="10">
        <v>0</v>
      </c>
      <c r="K10576" s="10">
        <v>0.03</v>
      </c>
    </row>
    <row r="10577" spans="1:11" x14ac:dyDescent="0.35">
      <c r="A10577" s="9">
        <v>14180</v>
      </c>
      <c r="B10577" s="9" t="s">
        <v>6032</v>
      </c>
      <c r="C10577" s="9" t="s">
        <v>69</v>
      </c>
      <c r="D10577" s="9">
        <v>2016</v>
      </c>
      <c r="E10577" s="9" t="s">
        <v>6</v>
      </c>
      <c r="F10577" s="9" t="s">
        <v>111</v>
      </c>
      <c r="G10577" s="9">
        <v>0</v>
      </c>
      <c r="H10577" s="9">
        <v>0</v>
      </c>
      <c r="I10577" s="9">
        <v>0.03</v>
      </c>
      <c r="J10577" s="9">
        <v>0</v>
      </c>
      <c r="K10577" s="9">
        <v>0.03</v>
      </c>
    </row>
    <row r="10578" spans="1:11" x14ac:dyDescent="0.35">
      <c r="A10578" s="10">
        <v>14181</v>
      </c>
      <c r="B10578" s="10" t="s">
        <v>6566</v>
      </c>
      <c r="C10578" s="10" t="s">
        <v>39</v>
      </c>
      <c r="D10578" s="10">
        <v>2005</v>
      </c>
      <c r="E10578" s="10" t="s">
        <v>7</v>
      </c>
      <c r="F10578" s="10" t="s">
        <v>2941</v>
      </c>
      <c r="G10578" s="10">
        <v>0.03</v>
      </c>
      <c r="H10578" s="10">
        <v>0.01</v>
      </c>
      <c r="I10578" s="10">
        <v>0</v>
      </c>
      <c r="J10578" s="10">
        <v>0</v>
      </c>
      <c r="K10578" s="10">
        <v>0.03</v>
      </c>
    </row>
    <row r="10579" spans="1:11" x14ac:dyDescent="0.35">
      <c r="A10579" s="9">
        <v>14182</v>
      </c>
      <c r="B10579" s="9" t="s">
        <v>6567</v>
      </c>
      <c r="C10579" s="9" t="s">
        <v>34</v>
      </c>
      <c r="D10579" s="9">
        <v>2007</v>
      </c>
      <c r="E10579" s="9" t="s">
        <v>1</v>
      </c>
      <c r="F10579" s="9" t="s">
        <v>511</v>
      </c>
      <c r="G10579" s="9">
        <v>0</v>
      </c>
      <c r="H10579" s="9">
        <v>0</v>
      </c>
      <c r="I10579" s="9">
        <v>0.03</v>
      </c>
      <c r="J10579" s="9">
        <v>0</v>
      </c>
      <c r="K10579" s="9">
        <v>0.03</v>
      </c>
    </row>
    <row r="10580" spans="1:11" x14ac:dyDescent="0.35">
      <c r="A10580" s="10">
        <v>14183</v>
      </c>
      <c r="B10580" s="10" t="s">
        <v>6568</v>
      </c>
      <c r="C10580" s="10" t="s">
        <v>49</v>
      </c>
      <c r="D10580" s="10">
        <v>2011</v>
      </c>
      <c r="E10580" s="10" t="s">
        <v>5</v>
      </c>
      <c r="F10580" s="10" t="s">
        <v>134</v>
      </c>
      <c r="G10580" s="10">
        <v>0.03</v>
      </c>
      <c r="H10580" s="10">
        <v>0</v>
      </c>
      <c r="I10580" s="10">
        <v>0</v>
      </c>
      <c r="J10580" s="10">
        <v>0</v>
      </c>
      <c r="K10580" s="10">
        <v>0.03</v>
      </c>
    </row>
    <row r="10581" spans="1:11" x14ac:dyDescent="0.35">
      <c r="A10581" s="9">
        <v>14184</v>
      </c>
      <c r="B10581" s="9" t="s">
        <v>6569</v>
      </c>
      <c r="C10581" s="9" t="s">
        <v>42</v>
      </c>
      <c r="D10581" s="9">
        <v>2007</v>
      </c>
      <c r="E10581" s="9" t="s">
        <v>1</v>
      </c>
      <c r="F10581" s="9" t="s">
        <v>38</v>
      </c>
      <c r="G10581" s="9">
        <v>0</v>
      </c>
      <c r="H10581" s="9">
        <v>0</v>
      </c>
      <c r="I10581" s="9">
        <v>0.03</v>
      </c>
      <c r="J10581" s="9">
        <v>0</v>
      </c>
      <c r="K10581" s="9">
        <v>0.03</v>
      </c>
    </row>
    <row r="10582" spans="1:11" x14ac:dyDescent="0.35">
      <c r="A10582" s="10">
        <v>14185</v>
      </c>
      <c r="B10582" s="10" t="s">
        <v>4390</v>
      </c>
      <c r="C10582" s="10" t="s">
        <v>69</v>
      </c>
      <c r="D10582" s="10">
        <v>2014</v>
      </c>
      <c r="E10582" s="10" t="s">
        <v>3</v>
      </c>
      <c r="F10582" s="10" t="s">
        <v>413</v>
      </c>
      <c r="G10582" s="10">
        <v>0.02</v>
      </c>
      <c r="H10582" s="10">
        <v>0.01</v>
      </c>
      <c r="I10582" s="10">
        <v>0</v>
      </c>
      <c r="J10582" s="10">
        <v>0.01</v>
      </c>
      <c r="K10582" s="10">
        <v>0.03</v>
      </c>
    </row>
    <row r="10583" spans="1:11" x14ac:dyDescent="0.35">
      <c r="A10583" s="9">
        <v>14186</v>
      </c>
      <c r="B10583" s="9" t="s">
        <v>6570</v>
      </c>
      <c r="C10583" s="9" t="s">
        <v>34</v>
      </c>
      <c r="D10583" s="9">
        <v>2007</v>
      </c>
      <c r="E10583" s="9" t="s">
        <v>6</v>
      </c>
      <c r="F10583" s="9" t="s">
        <v>111</v>
      </c>
      <c r="G10583" s="9">
        <v>0</v>
      </c>
      <c r="H10583" s="9">
        <v>0</v>
      </c>
      <c r="I10583" s="9">
        <v>0.03</v>
      </c>
      <c r="J10583" s="9">
        <v>0</v>
      </c>
      <c r="K10583" s="9">
        <v>0.03</v>
      </c>
    </row>
    <row r="10584" spans="1:11" x14ac:dyDescent="0.35">
      <c r="A10584" s="10">
        <v>14187</v>
      </c>
      <c r="B10584" s="10" t="s">
        <v>6571</v>
      </c>
      <c r="C10584" s="10" t="s">
        <v>94</v>
      </c>
      <c r="D10584" s="10">
        <v>2011</v>
      </c>
      <c r="E10584" s="10" t="s">
        <v>5</v>
      </c>
      <c r="F10584" s="10" t="s">
        <v>736</v>
      </c>
      <c r="G10584" s="10">
        <v>0.01</v>
      </c>
      <c r="H10584" s="10">
        <v>0.02</v>
      </c>
      <c r="I10584" s="10">
        <v>0</v>
      </c>
      <c r="J10584" s="10">
        <v>0.01</v>
      </c>
      <c r="K10584" s="10">
        <v>0.03</v>
      </c>
    </row>
    <row r="10585" spans="1:11" x14ac:dyDescent="0.35">
      <c r="A10585" s="9">
        <v>14188</v>
      </c>
      <c r="B10585" s="9" t="s">
        <v>4790</v>
      </c>
      <c r="C10585" s="9" t="s">
        <v>55</v>
      </c>
      <c r="D10585" s="9">
        <v>2016</v>
      </c>
      <c r="E10585" s="9" t="s">
        <v>9</v>
      </c>
      <c r="F10585" s="9" t="s">
        <v>43</v>
      </c>
      <c r="G10585" s="9">
        <v>0.02</v>
      </c>
      <c r="H10585" s="9">
        <v>0.01</v>
      </c>
      <c r="I10585" s="9">
        <v>0</v>
      </c>
      <c r="J10585" s="9">
        <v>0</v>
      </c>
      <c r="K10585" s="9">
        <v>0.03</v>
      </c>
    </row>
    <row r="10586" spans="1:11" x14ac:dyDescent="0.35">
      <c r="A10586" s="10">
        <v>14189</v>
      </c>
      <c r="B10586" s="10" t="s">
        <v>6572</v>
      </c>
      <c r="C10586" s="10" t="s">
        <v>34</v>
      </c>
      <c r="D10586" s="10">
        <v>2004</v>
      </c>
      <c r="E10586" s="10" t="s">
        <v>9</v>
      </c>
      <c r="F10586" s="10" t="s">
        <v>75</v>
      </c>
      <c r="G10586" s="10">
        <v>0.02</v>
      </c>
      <c r="H10586" s="10">
        <v>0.01</v>
      </c>
      <c r="I10586" s="10">
        <v>0</v>
      </c>
      <c r="J10586" s="10">
        <v>0</v>
      </c>
      <c r="K10586" s="10">
        <v>0.03</v>
      </c>
    </row>
    <row r="10587" spans="1:11" x14ac:dyDescent="0.35">
      <c r="A10587" s="9">
        <v>14190</v>
      </c>
      <c r="B10587" s="9" t="s">
        <v>6573</v>
      </c>
      <c r="C10587" s="9" t="s">
        <v>34</v>
      </c>
      <c r="D10587" s="9">
        <v>2004</v>
      </c>
      <c r="E10587" s="9" t="s">
        <v>4</v>
      </c>
      <c r="F10587" s="9" t="s">
        <v>91</v>
      </c>
      <c r="G10587" s="9">
        <v>0.02</v>
      </c>
      <c r="H10587" s="9">
        <v>0.01</v>
      </c>
      <c r="I10587" s="9">
        <v>0</v>
      </c>
      <c r="J10587" s="9">
        <v>0</v>
      </c>
      <c r="K10587" s="9">
        <v>0.03</v>
      </c>
    </row>
    <row r="10588" spans="1:11" x14ac:dyDescent="0.35">
      <c r="A10588" s="10">
        <v>14191</v>
      </c>
      <c r="B10588" s="10" t="s">
        <v>6574</v>
      </c>
      <c r="C10588" s="10" t="s">
        <v>49</v>
      </c>
      <c r="D10588" s="10">
        <v>2008</v>
      </c>
      <c r="E10588" s="10" t="s">
        <v>8</v>
      </c>
      <c r="F10588" s="10" t="s">
        <v>38</v>
      </c>
      <c r="G10588" s="10">
        <v>0</v>
      </c>
      <c r="H10588" s="10">
        <v>0</v>
      </c>
      <c r="I10588" s="10">
        <v>0.03</v>
      </c>
      <c r="J10588" s="10">
        <v>0</v>
      </c>
      <c r="K10588" s="10">
        <v>0.03</v>
      </c>
    </row>
    <row r="10589" spans="1:11" x14ac:dyDescent="0.35">
      <c r="A10589" s="9">
        <v>14192</v>
      </c>
      <c r="B10589" s="9" t="s">
        <v>6575</v>
      </c>
      <c r="C10589" s="9" t="s">
        <v>72</v>
      </c>
      <c r="D10589" s="9">
        <v>1996</v>
      </c>
      <c r="E10589" s="9" t="s">
        <v>9</v>
      </c>
      <c r="F10589" s="9" t="s">
        <v>114</v>
      </c>
      <c r="G10589" s="9">
        <v>0.02</v>
      </c>
      <c r="H10589" s="9">
        <v>0.01</v>
      </c>
      <c r="I10589" s="9">
        <v>0</v>
      </c>
      <c r="J10589" s="9">
        <v>0</v>
      </c>
      <c r="K10589" s="9">
        <v>0.03</v>
      </c>
    </row>
    <row r="10590" spans="1:11" x14ac:dyDescent="0.35">
      <c r="A10590" s="10">
        <v>14193</v>
      </c>
      <c r="B10590" s="10" t="s">
        <v>6576</v>
      </c>
      <c r="C10590" s="10" t="s">
        <v>88</v>
      </c>
      <c r="D10590" s="10">
        <v>2013</v>
      </c>
      <c r="E10590" s="10" t="s">
        <v>12</v>
      </c>
      <c r="F10590" s="10" t="s">
        <v>111</v>
      </c>
      <c r="G10590" s="10">
        <v>0</v>
      </c>
      <c r="H10590" s="10">
        <v>0</v>
      </c>
      <c r="I10590" s="10">
        <v>0.03</v>
      </c>
      <c r="J10590" s="10">
        <v>0</v>
      </c>
      <c r="K10590" s="10">
        <v>0.03</v>
      </c>
    </row>
    <row r="10591" spans="1:11" x14ac:dyDescent="0.35">
      <c r="A10591" s="9">
        <v>14194</v>
      </c>
      <c r="B10591" s="9" t="s">
        <v>6577</v>
      </c>
      <c r="C10591" s="9" t="s">
        <v>49</v>
      </c>
      <c r="D10591" s="9">
        <v>2005</v>
      </c>
      <c r="E10591" s="9" t="s">
        <v>6</v>
      </c>
      <c r="F10591" s="9" t="s">
        <v>53</v>
      </c>
      <c r="G10591" s="9">
        <v>0.01</v>
      </c>
      <c r="H10591" s="9">
        <v>0</v>
      </c>
      <c r="I10591" s="9">
        <v>0.02</v>
      </c>
      <c r="J10591" s="9">
        <v>0</v>
      </c>
      <c r="K10591" s="9">
        <v>0.03</v>
      </c>
    </row>
    <row r="10592" spans="1:11" x14ac:dyDescent="0.35">
      <c r="A10592" s="10">
        <v>14195</v>
      </c>
      <c r="B10592" s="10" t="s">
        <v>3787</v>
      </c>
      <c r="C10592" s="10" t="s">
        <v>149</v>
      </c>
      <c r="D10592" s="10">
        <v>2005</v>
      </c>
      <c r="E10592" s="10" t="s">
        <v>1</v>
      </c>
      <c r="F10592" s="10" t="s">
        <v>43</v>
      </c>
      <c r="G10592" s="10">
        <v>0.03</v>
      </c>
      <c r="H10592" s="10">
        <v>0.01</v>
      </c>
      <c r="I10592" s="10">
        <v>0</v>
      </c>
      <c r="J10592" s="10">
        <v>0</v>
      </c>
      <c r="K10592" s="10">
        <v>0.03</v>
      </c>
    </row>
    <row r="10593" spans="1:11" x14ac:dyDescent="0.35">
      <c r="A10593" s="9">
        <v>14196</v>
      </c>
      <c r="B10593" s="9" t="s">
        <v>6578</v>
      </c>
      <c r="C10593" s="9" t="s">
        <v>69</v>
      </c>
      <c r="D10593" s="9">
        <v>2011</v>
      </c>
      <c r="E10593" s="9" t="s">
        <v>12</v>
      </c>
      <c r="F10593" s="9" t="s">
        <v>174</v>
      </c>
      <c r="G10593" s="9">
        <v>0</v>
      </c>
      <c r="H10593" s="9">
        <v>0</v>
      </c>
      <c r="I10593" s="9">
        <v>0.03</v>
      </c>
      <c r="J10593" s="9">
        <v>0</v>
      </c>
      <c r="K10593" s="9">
        <v>0.03</v>
      </c>
    </row>
    <row r="10594" spans="1:11" x14ac:dyDescent="0.35">
      <c r="A10594" s="10">
        <v>14197</v>
      </c>
      <c r="B10594" s="10" t="s">
        <v>1619</v>
      </c>
      <c r="C10594" s="10" t="s">
        <v>36</v>
      </c>
      <c r="D10594" s="10">
        <v>2005</v>
      </c>
      <c r="E10594" s="10" t="s">
        <v>1</v>
      </c>
      <c r="F10594" s="10" t="s">
        <v>118</v>
      </c>
      <c r="G10594" s="10">
        <v>0.02</v>
      </c>
      <c r="H10594" s="10">
        <v>0.01</v>
      </c>
      <c r="I10594" s="10">
        <v>0</v>
      </c>
      <c r="J10594" s="10">
        <v>0</v>
      </c>
      <c r="K10594" s="10">
        <v>0.03</v>
      </c>
    </row>
    <row r="10595" spans="1:11" x14ac:dyDescent="0.35">
      <c r="A10595" s="9">
        <v>14198</v>
      </c>
      <c r="B10595" s="9" t="s">
        <v>5399</v>
      </c>
      <c r="C10595" s="9" t="s">
        <v>70</v>
      </c>
      <c r="D10595" s="9">
        <v>2015</v>
      </c>
      <c r="E10595" s="9" t="s">
        <v>11</v>
      </c>
      <c r="F10595" s="9" t="s">
        <v>461</v>
      </c>
      <c r="G10595" s="9">
        <v>0.02</v>
      </c>
      <c r="H10595" s="9">
        <v>0.01</v>
      </c>
      <c r="I10595" s="9">
        <v>0</v>
      </c>
      <c r="J10595" s="9">
        <v>0</v>
      </c>
      <c r="K10595" s="9">
        <v>0.03</v>
      </c>
    </row>
    <row r="10596" spans="1:11" x14ac:dyDescent="0.35">
      <c r="A10596" s="10">
        <v>14199</v>
      </c>
      <c r="B10596" s="10" t="s">
        <v>6579</v>
      </c>
      <c r="C10596" s="10" t="s">
        <v>44</v>
      </c>
      <c r="D10596" s="10">
        <v>2011</v>
      </c>
      <c r="E10596" s="10" t="s">
        <v>11</v>
      </c>
      <c r="F10596" s="10" t="s">
        <v>5975</v>
      </c>
      <c r="G10596" s="10">
        <v>0</v>
      </c>
      <c r="H10596" s="10">
        <v>0</v>
      </c>
      <c r="I10596" s="10">
        <v>0.03</v>
      </c>
      <c r="J10596" s="10">
        <v>0</v>
      </c>
      <c r="K10596" s="10">
        <v>0.03</v>
      </c>
    </row>
    <row r="10597" spans="1:11" x14ac:dyDescent="0.35">
      <c r="A10597" s="9">
        <v>14201</v>
      </c>
      <c r="B10597" s="9" t="s">
        <v>6580</v>
      </c>
      <c r="C10597" s="9" t="s">
        <v>36</v>
      </c>
      <c r="D10597" s="9">
        <v>2001</v>
      </c>
      <c r="E10597" s="9" t="s">
        <v>4</v>
      </c>
      <c r="F10597" s="9" t="s">
        <v>38</v>
      </c>
      <c r="G10597" s="9">
        <v>0</v>
      </c>
      <c r="H10597" s="9">
        <v>0</v>
      </c>
      <c r="I10597" s="9">
        <v>0.03</v>
      </c>
      <c r="J10597" s="9">
        <v>0</v>
      </c>
      <c r="K10597" s="9">
        <v>0.03</v>
      </c>
    </row>
    <row r="10598" spans="1:11" x14ac:dyDescent="0.35">
      <c r="A10598" s="10">
        <v>14202</v>
      </c>
      <c r="B10598" s="10" t="s">
        <v>6581</v>
      </c>
      <c r="C10598" s="10" t="s">
        <v>44</v>
      </c>
      <c r="D10598" s="10">
        <v>2009</v>
      </c>
      <c r="E10598" s="10" t="s">
        <v>10</v>
      </c>
      <c r="F10598" s="10" t="s">
        <v>38</v>
      </c>
      <c r="G10598" s="10">
        <v>0</v>
      </c>
      <c r="H10598" s="10">
        <v>0</v>
      </c>
      <c r="I10598" s="10">
        <v>0.03</v>
      </c>
      <c r="J10598" s="10">
        <v>0</v>
      </c>
      <c r="K10598" s="10">
        <v>0.03</v>
      </c>
    </row>
    <row r="10599" spans="1:11" x14ac:dyDescent="0.35">
      <c r="A10599" s="9">
        <v>14203</v>
      </c>
      <c r="B10599" s="9" t="s">
        <v>6582</v>
      </c>
      <c r="C10599" s="9" t="s">
        <v>36</v>
      </c>
      <c r="D10599" s="9">
        <v>2002</v>
      </c>
      <c r="E10599" s="9" t="s">
        <v>2</v>
      </c>
      <c r="F10599" s="9" t="s">
        <v>1144</v>
      </c>
      <c r="G10599" s="9">
        <v>0.02</v>
      </c>
      <c r="H10599" s="9">
        <v>0.01</v>
      </c>
      <c r="I10599" s="9">
        <v>0</v>
      </c>
      <c r="J10599" s="9">
        <v>0</v>
      </c>
      <c r="K10599" s="9">
        <v>0.03</v>
      </c>
    </row>
    <row r="10600" spans="1:11" x14ac:dyDescent="0.35">
      <c r="A10600" s="10">
        <v>14204</v>
      </c>
      <c r="B10600" s="10" t="s">
        <v>6583</v>
      </c>
      <c r="C10600" s="10" t="s">
        <v>56</v>
      </c>
      <c r="D10600" s="10">
        <v>2016</v>
      </c>
      <c r="E10600" s="10" t="s">
        <v>1</v>
      </c>
      <c r="F10600" s="10" t="s">
        <v>111</v>
      </c>
      <c r="G10600" s="10">
        <v>0</v>
      </c>
      <c r="H10600" s="10">
        <v>0</v>
      </c>
      <c r="I10600" s="10">
        <v>0.03</v>
      </c>
      <c r="J10600" s="10">
        <v>0</v>
      </c>
      <c r="K10600" s="10">
        <v>0.03</v>
      </c>
    </row>
    <row r="10601" spans="1:11" x14ac:dyDescent="0.35">
      <c r="A10601" s="9">
        <v>14205</v>
      </c>
      <c r="B10601" s="9" t="s">
        <v>6584</v>
      </c>
      <c r="C10601" s="9" t="s">
        <v>44</v>
      </c>
      <c r="D10601" s="9">
        <v>2013</v>
      </c>
      <c r="E10601" s="9" t="s">
        <v>11</v>
      </c>
      <c r="F10601" s="9" t="s">
        <v>1882</v>
      </c>
      <c r="G10601" s="9">
        <v>0</v>
      </c>
      <c r="H10601" s="9">
        <v>0</v>
      </c>
      <c r="I10601" s="9">
        <v>0.03</v>
      </c>
      <c r="J10601" s="9">
        <v>0</v>
      </c>
      <c r="K10601" s="9">
        <v>0.03</v>
      </c>
    </row>
    <row r="10602" spans="1:11" x14ac:dyDescent="0.35">
      <c r="A10602" s="10">
        <v>14206</v>
      </c>
      <c r="B10602" s="10" t="s">
        <v>6585</v>
      </c>
      <c r="C10602" s="10" t="s">
        <v>44</v>
      </c>
      <c r="D10602" s="10">
        <v>2006</v>
      </c>
      <c r="E10602" s="10" t="s">
        <v>4</v>
      </c>
      <c r="F10602" s="10" t="s">
        <v>82</v>
      </c>
      <c r="G10602" s="10">
        <v>0</v>
      </c>
      <c r="H10602" s="10">
        <v>0</v>
      </c>
      <c r="I10602" s="10">
        <v>0.03</v>
      </c>
      <c r="J10602" s="10">
        <v>0</v>
      </c>
      <c r="K10602" s="10">
        <v>0.03</v>
      </c>
    </row>
    <row r="10603" spans="1:11" x14ac:dyDescent="0.35">
      <c r="A10603" s="9">
        <v>14207</v>
      </c>
      <c r="B10603" s="9" t="s">
        <v>6586</v>
      </c>
      <c r="C10603" s="9" t="s">
        <v>94</v>
      </c>
      <c r="D10603" s="9">
        <v>2009</v>
      </c>
      <c r="E10603" s="9" t="s">
        <v>7</v>
      </c>
      <c r="F10603" s="9" t="s">
        <v>67</v>
      </c>
      <c r="G10603" s="9">
        <v>0</v>
      </c>
      <c r="H10603" s="9">
        <v>0.03</v>
      </c>
      <c r="I10603" s="9">
        <v>0</v>
      </c>
      <c r="J10603" s="9">
        <v>0.01</v>
      </c>
      <c r="K10603" s="9">
        <v>0.03</v>
      </c>
    </row>
    <row r="10604" spans="1:11" x14ac:dyDescent="0.35">
      <c r="A10604" s="10">
        <v>14208</v>
      </c>
      <c r="B10604" s="10" t="s">
        <v>1353</v>
      </c>
      <c r="C10604" s="10" t="s">
        <v>149</v>
      </c>
      <c r="D10604" s="10">
        <v>2003</v>
      </c>
      <c r="E10604" s="10" t="s">
        <v>3</v>
      </c>
      <c r="F10604" s="10" t="s">
        <v>78</v>
      </c>
      <c r="G10604" s="10">
        <v>0.03</v>
      </c>
      <c r="H10604" s="10">
        <v>0.01</v>
      </c>
      <c r="I10604" s="10">
        <v>0</v>
      </c>
      <c r="J10604" s="10">
        <v>0</v>
      </c>
      <c r="K10604" s="10">
        <v>0.03</v>
      </c>
    </row>
    <row r="10605" spans="1:11" x14ac:dyDescent="0.35">
      <c r="A10605" s="9">
        <v>14209</v>
      </c>
      <c r="B10605" s="9" t="s">
        <v>6587</v>
      </c>
      <c r="C10605" s="9" t="s">
        <v>49</v>
      </c>
      <c r="D10605" s="9">
        <v>2008</v>
      </c>
      <c r="E10605" s="9" t="s">
        <v>3</v>
      </c>
      <c r="F10605" s="9" t="s">
        <v>5372</v>
      </c>
      <c r="G10605" s="9">
        <v>0.03</v>
      </c>
      <c r="H10605" s="9">
        <v>0</v>
      </c>
      <c r="I10605" s="9">
        <v>0</v>
      </c>
      <c r="J10605" s="9">
        <v>0</v>
      </c>
      <c r="K10605" s="9">
        <v>0.03</v>
      </c>
    </row>
    <row r="10606" spans="1:11" x14ac:dyDescent="0.35">
      <c r="A10606" s="10">
        <v>14210</v>
      </c>
      <c r="B10606" s="10" t="s">
        <v>6588</v>
      </c>
      <c r="C10606" s="10" t="s">
        <v>88</v>
      </c>
      <c r="D10606" s="10">
        <v>2014</v>
      </c>
      <c r="E10606" s="10" t="s">
        <v>9</v>
      </c>
      <c r="F10606" s="10" t="s">
        <v>75</v>
      </c>
      <c r="G10606" s="10">
        <v>0</v>
      </c>
      <c r="H10606" s="10">
        <v>0</v>
      </c>
      <c r="I10606" s="10">
        <v>0.03</v>
      </c>
      <c r="J10606" s="10">
        <v>0</v>
      </c>
      <c r="K10606" s="10">
        <v>0.03</v>
      </c>
    </row>
    <row r="10607" spans="1:11" x14ac:dyDescent="0.35">
      <c r="A10607" s="9">
        <v>14211</v>
      </c>
      <c r="B10607" s="9" t="s">
        <v>6589</v>
      </c>
      <c r="C10607" s="9" t="s">
        <v>49</v>
      </c>
      <c r="D10607" s="9">
        <v>2008</v>
      </c>
      <c r="E10607" s="9" t="s">
        <v>1</v>
      </c>
      <c r="F10607" s="9" t="s">
        <v>1085</v>
      </c>
      <c r="G10607" s="9">
        <v>0</v>
      </c>
      <c r="H10607" s="9">
        <v>0</v>
      </c>
      <c r="I10607" s="9">
        <v>0.03</v>
      </c>
      <c r="J10607" s="9">
        <v>0</v>
      </c>
      <c r="K10607" s="9">
        <v>0.03</v>
      </c>
    </row>
    <row r="10608" spans="1:11" x14ac:dyDescent="0.35">
      <c r="A10608" s="10">
        <v>14212</v>
      </c>
      <c r="B10608" s="10" t="s">
        <v>6590</v>
      </c>
      <c r="C10608" s="10" t="s">
        <v>44</v>
      </c>
      <c r="D10608" s="10">
        <v>2007</v>
      </c>
      <c r="E10608" s="10" t="s">
        <v>4</v>
      </c>
      <c r="F10608" s="10" t="s">
        <v>174</v>
      </c>
      <c r="G10608" s="10">
        <v>0</v>
      </c>
      <c r="H10608" s="10">
        <v>0</v>
      </c>
      <c r="I10608" s="10">
        <v>0.03</v>
      </c>
      <c r="J10608" s="10">
        <v>0</v>
      </c>
      <c r="K10608" s="10">
        <v>0.03</v>
      </c>
    </row>
    <row r="10609" spans="1:11" x14ac:dyDescent="0.35">
      <c r="A10609" s="9">
        <v>14213</v>
      </c>
      <c r="B10609" s="9" t="s">
        <v>6591</v>
      </c>
      <c r="C10609" s="9" t="s">
        <v>72</v>
      </c>
      <c r="D10609" s="9">
        <v>2001</v>
      </c>
      <c r="E10609" s="9" t="s">
        <v>9</v>
      </c>
      <c r="F10609" s="9" t="s">
        <v>6592</v>
      </c>
      <c r="G10609" s="9">
        <v>0.02</v>
      </c>
      <c r="H10609" s="9">
        <v>0.01</v>
      </c>
      <c r="I10609" s="9">
        <v>0</v>
      </c>
      <c r="J10609" s="9">
        <v>0</v>
      </c>
      <c r="K10609" s="9">
        <v>0.03</v>
      </c>
    </row>
    <row r="10610" spans="1:11" x14ac:dyDescent="0.35">
      <c r="A10610" s="10">
        <v>14214</v>
      </c>
      <c r="B10610" s="10" t="s">
        <v>6593</v>
      </c>
      <c r="C10610" s="10" t="s">
        <v>94</v>
      </c>
      <c r="D10610" s="10">
        <v>2009</v>
      </c>
      <c r="E10610" s="10" t="s">
        <v>3</v>
      </c>
      <c r="F10610" s="10" t="s">
        <v>1818</v>
      </c>
      <c r="G10610" s="10">
        <v>0</v>
      </c>
      <c r="H10610" s="10">
        <v>0.03</v>
      </c>
      <c r="I10610" s="10">
        <v>0</v>
      </c>
      <c r="J10610" s="10">
        <v>0.01</v>
      </c>
      <c r="K10610" s="10">
        <v>0.03</v>
      </c>
    </row>
    <row r="10611" spans="1:11" x14ac:dyDescent="0.35">
      <c r="A10611" s="9">
        <v>14215</v>
      </c>
      <c r="B10611" s="9" t="s">
        <v>6594</v>
      </c>
      <c r="C10611" s="9" t="s">
        <v>69</v>
      </c>
      <c r="D10611" s="9">
        <v>2012</v>
      </c>
      <c r="E10611" s="9" t="s">
        <v>9</v>
      </c>
      <c r="F10611" s="9" t="s">
        <v>46</v>
      </c>
      <c r="G10611" s="9">
        <v>0</v>
      </c>
      <c r="H10611" s="9">
        <v>0</v>
      </c>
      <c r="I10611" s="9">
        <v>0.03</v>
      </c>
      <c r="J10611" s="9">
        <v>0</v>
      </c>
      <c r="K10611" s="9">
        <v>0.03</v>
      </c>
    </row>
    <row r="10612" spans="1:11" x14ac:dyDescent="0.35">
      <c r="A10612" s="10">
        <v>14216</v>
      </c>
      <c r="B10612" s="10" t="s">
        <v>6595</v>
      </c>
      <c r="C10612" s="10" t="s">
        <v>34</v>
      </c>
      <c r="D10612" s="10">
        <v>2007</v>
      </c>
      <c r="E10612" s="10" t="s">
        <v>11</v>
      </c>
      <c r="F10612" s="10" t="s">
        <v>38</v>
      </c>
      <c r="G10612" s="10">
        <v>0</v>
      </c>
      <c r="H10612" s="10">
        <v>0</v>
      </c>
      <c r="I10612" s="10">
        <v>0.03</v>
      </c>
      <c r="J10612" s="10">
        <v>0</v>
      </c>
      <c r="K10612" s="10">
        <v>0.03</v>
      </c>
    </row>
    <row r="10613" spans="1:11" x14ac:dyDescent="0.35">
      <c r="A10613" s="9">
        <v>14217</v>
      </c>
      <c r="B10613" s="9" t="s">
        <v>949</v>
      </c>
      <c r="C10613" s="9" t="s">
        <v>94</v>
      </c>
      <c r="D10613" s="9">
        <v>2009</v>
      </c>
      <c r="E10613" s="9" t="s">
        <v>9</v>
      </c>
      <c r="F10613" s="9" t="s">
        <v>62</v>
      </c>
      <c r="G10613" s="9">
        <v>0</v>
      </c>
      <c r="H10613" s="9">
        <v>0.03</v>
      </c>
      <c r="I10613" s="9">
        <v>0</v>
      </c>
      <c r="J10613" s="9">
        <v>0.01</v>
      </c>
      <c r="K10613" s="9">
        <v>0.03</v>
      </c>
    </row>
    <row r="10614" spans="1:11" x14ac:dyDescent="0.35">
      <c r="A10614" s="10">
        <v>14218</v>
      </c>
      <c r="B10614" s="10" t="s">
        <v>4173</v>
      </c>
      <c r="C10614" s="10" t="s">
        <v>42</v>
      </c>
      <c r="D10614" s="10">
        <v>2013</v>
      </c>
      <c r="E10614" s="10" t="s">
        <v>9</v>
      </c>
      <c r="F10614" s="10" t="s">
        <v>75</v>
      </c>
      <c r="G10614" s="10">
        <v>0</v>
      </c>
      <c r="H10614" s="10">
        <v>0.03</v>
      </c>
      <c r="I10614" s="10">
        <v>0</v>
      </c>
      <c r="J10614" s="10">
        <v>0</v>
      </c>
      <c r="K10614" s="10">
        <v>0.03</v>
      </c>
    </row>
    <row r="10615" spans="1:11" x14ac:dyDescent="0.35">
      <c r="A10615" s="9">
        <v>14219</v>
      </c>
      <c r="B10615" s="9" t="s">
        <v>6596</v>
      </c>
      <c r="C10615" s="9" t="s">
        <v>72</v>
      </c>
      <c r="D10615" s="9">
        <v>1996</v>
      </c>
      <c r="E10615" s="9" t="s">
        <v>1</v>
      </c>
      <c r="F10615" s="9" t="s">
        <v>1473</v>
      </c>
      <c r="G10615" s="9">
        <v>0.02</v>
      </c>
      <c r="H10615" s="9">
        <v>0.01</v>
      </c>
      <c r="I10615" s="9">
        <v>0</v>
      </c>
      <c r="J10615" s="9">
        <v>0</v>
      </c>
      <c r="K10615" s="9">
        <v>0.03</v>
      </c>
    </row>
    <row r="10616" spans="1:11" x14ac:dyDescent="0.35">
      <c r="A10616" s="10">
        <v>14220</v>
      </c>
      <c r="B10616" s="10" t="s">
        <v>6597</v>
      </c>
      <c r="C10616" s="10" t="s">
        <v>34</v>
      </c>
      <c r="D10616" s="10">
        <v>2007</v>
      </c>
      <c r="E10616" s="10" t="s">
        <v>6</v>
      </c>
      <c r="F10616" s="10" t="s">
        <v>4255</v>
      </c>
      <c r="G10616" s="10">
        <v>0</v>
      </c>
      <c r="H10616" s="10">
        <v>0</v>
      </c>
      <c r="I10616" s="10">
        <v>0.03</v>
      </c>
      <c r="J10616" s="10">
        <v>0</v>
      </c>
      <c r="K10616" s="10">
        <v>0.03</v>
      </c>
    </row>
    <row r="10617" spans="1:11" x14ac:dyDescent="0.35">
      <c r="A10617" s="9">
        <v>14221</v>
      </c>
      <c r="B10617" s="9" t="s">
        <v>6598</v>
      </c>
      <c r="C10617" s="9" t="s">
        <v>47</v>
      </c>
      <c r="D10617" s="9">
        <v>1994</v>
      </c>
      <c r="E10617" s="9" t="s">
        <v>4</v>
      </c>
      <c r="F10617" s="9" t="s">
        <v>1752</v>
      </c>
      <c r="G10617" s="9">
        <v>0</v>
      </c>
      <c r="H10617" s="9">
        <v>0</v>
      </c>
      <c r="I10617" s="9">
        <v>0.03</v>
      </c>
      <c r="J10617" s="9">
        <v>0</v>
      </c>
      <c r="K10617" s="9">
        <v>0.03</v>
      </c>
    </row>
    <row r="10618" spans="1:11" x14ac:dyDescent="0.35">
      <c r="A10618" s="10">
        <v>14222</v>
      </c>
      <c r="B10618" s="10" t="s">
        <v>6599</v>
      </c>
      <c r="C10618" s="10" t="s">
        <v>94</v>
      </c>
      <c r="D10618" s="10">
        <v>2009</v>
      </c>
      <c r="E10618" s="10" t="s">
        <v>7</v>
      </c>
      <c r="F10618" s="10" t="s">
        <v>50</v>
      </c>
      <c r="G10618" s="10">
        <v>0</v>
      </c>
      <c r="H10618" s="10">
        <v>0.03</v>
      </c>
      <c r="I10618" s="10">
        <v>0</v>
      </c>
      <c r="J10618" s="10">
        <v>0.01</v>
      </c>
      <c r="K10618" s="10">
        <v>0.03</v>
      </c>
    </row>
    <row r="10619" spans="1:11" x14ac:dyDescent="0.35">
      <c r="A10619" s="9">
        <v>14223</v>
      </c>
      <c r="B10619" s="9" t="s">
        <v>6600</v>
      </c>
      <c r="C10619" s="9" t="s">
        <v>70</v>
      </c>
      <c r="D10619" s="9">
        <v>2011</v>
      </c>
      <c r="E10619" s="9" t="s">
        <v>8</v>
      </c>
      <c r="F10619" s="9" t="s">
        <v>84</v>
      </c>
      <c r="G10619" s="9">
        <v>0</v>
      </c>
      <c r="H10619" s="9">
        <v>0</v>
      </c>
      <c r="I10619" s="9">
        <v>0.03</v>
      </c>
      <c r="J10619" s="9">
        <v>0</v>
      </c>
      <c r="K10619" s="9">
        <v>0.03</v>
      </c>
    </row>
    <row r="10620" spans="1:11" x14ac:dyDescent="0.35">
      <c r="A10620" s="10">
        <v>14224</v>
      </c>
      <c r="B10620" s="10" t="s">
        <v>6601</v>
      </c>
      <c r="C10620" s="10" t="s">
        <v>49</v>
      </c>
      <c r="D10620" s="10">
        <v>2008</v>
      </c>
      <c r="E10620" s="10" t="s">
        <v>9</v>
      </c>
      <c r="F10620" s="10" t="s">
        <v>824</v>
      </c>
      <c r="G10620" s="10">
        <v>0.03</v>
      </c>
      <c r="H10620" s="10">
        <v>0</v>
      </c>
      <c r="I10620" s="10">
        <v>0</v>
      </c>
      <c r="J10620" s="10">
        <v>0</v>
      </c>
      <c r="K10620" s="10">
        <v>0.03</v>
      </c>
    </row>
    <row r="10621" spans="1:11" x14ac:dyDescent="0.35">
      <c r="A10621" s="9">
        <v>14225</v>
      </c>
      <c r="B10621" s="9" t="s">
        <v>6602</v>
      </c>
      <c r="C10621" s="9" t="s">
        <v>72</v>
      </c>
      <c r="D10621" s="9">
        <v>1998</v>
      </c>
      <c r="E10621" s="9" t="s">
        <v>11</v>
      </c>
      <c r="F10621" s="9" t="s">
        <v>75</v>
      </c>
      <c r="G10621" s="9">
        <v>0.02</v>
      </c>
      <c r="H10621" s="9">
        <v>0.01</v>
      </c>
      <c r="I10621" s="9">
        <v>0</v>
      </c>
      <c r="J10621" s="9">
        <v>0</v>
      </c>
      <c r="K10621" s="9">
        <v>0.03</v>
      </c>
    </row>
    <row r="10622" spans="1:11" x14ac:dyDescent="0.35">
      <c r="A10622" s="10">
        <v>14226</v>
      </c>
      <c r="B10622" s="10" t="s">
        <v>6396</v>
      </c>
      <c r="C10622" s="10" t="s">
        <v>149</v>
      </c>
      <c r="D10622" s="10">
        <v>2003</v>
      </c>
      <c r="E10622" s="10" t="s">
        <v>7</v>
      </c>
      <c r="F10622" s="10" t="s">
        <v>50</v>
      </c>
      <c r="G10622" s="10">
        <v>0.03</v>
      </c>
      <c r="H10622" s="10">
        <v>0.01</v>
      </c>
      <c r="I10622" s="10">
        <v>0</v>
      </c>
      <c r="J10622" s="10">
        <v>0</v>
      </c>
      <c r="K10622" s="10">
        <v>0.03</v>
      </c>
    </row>
    <row r="10623" spans="1:11" x14ac:dyDescent="0.35">
      <c r="A10623" s="9">
        <v>14227</v>
      </c>
      <c r="B10623" s="9" t="s">
        <v>6603</v>
      </c>
      <c r="C10623" s="9" t="s">
        <v>36</v>
      </c>
      <c r="D10623" s="9">
        <v>2005</v>
      </c>
      <c r="E10623" s="9" t="s">
        <v>2</v>
      </c>
      <c r="F10623" s="9" t="s">
        <v>946</v>
      </c>
      <c r="G10623" s="9">
        <v>0.02</v>
      </c>
      <c r="H10623" s="9">
        <v>0.01</v>
      </c>
      <c r="I10623" s="9">
        <v>0</v>
      </c>
      <c r="J10623" s="9">
        <v>0</v>
      </c>
      <c r="K10623" s="9">
        <v>0.03</v>
      </c>
    </row>
    <row r="10624" spans="1:11" x14ac:dyDescent="0.35">
      <c r="A10624" s="10">
        <v>14228</v>
      </c>
      <c r="B10624" s="10" t="s">
        <v>6604</v>
      </c>
      <c r="C10624" s="10" t="s">
        <v>88</v>
      </c>
      <c r="D10624" s="10">
        <v>2013</v>
      </c>
      <c r="E10624" s="10" t="s">
        <v>2</v>
      </c>
      <c r="F10624" s="10" t="s">
        <v>1711</v>
      </c>
      <c r="G10624" s="10">
        <v>0</v>
      </c>
      <c r="H10624" s="10">
        <v>0</v>
      </c>
      <c r="I10624" s="10">
        <v>0.03</v>
      </c>
      <c r="J10624" s="10">
        <v>0</v>
      </c>
      <c r="K10624" s="10">
        <v>0.03</v>
      </c>
    </row>
    <row r="10625" spans="1:11" x14ac:dyDescent="0.35">
      <c r="A10625" s="9">
        <v>14229</v>
      </c>
      <c r="B10625" s="9" t="s">
        <v>6605</v>
      </c>
      <c r="C10625" s="9" t="s">
        <v>72</v>
      </c>
      <c r="D10625" s="9">
        <v>1995</v>
      </c>
      <c r="E10625" s="9" t="s">
        <v>11</v>
      </c>
      <c r="F10625" s="9" t="s">
        <v>6606</v>
      </c>
      <c r="G10625" s="9">
        <v>0</v>
      </c>
      <c r="H10625" s="9">
        <v>0</v>
      </c>
      <c r="I10625" s="9">
        <v>0.03</v>
      </c>
      <c r="J10625" s="9">
        <v>0</v>
      </c>
      <c r="K10625" s="9">
        <v>0.03</v>
      </c>
    </row>
    <row r="10626" spans="1:11" x14ac:dyDescent="0.35">
      <c r="A10626" s="10">
        <v>14230</v>
      </c>
      <c r="B10626" s="10" t="s">
        <v>6607</v>
      </c>
      <c r="C10626" s="10" t="s">
        <v>102</v>
      </c>
      <c r="D10626" s="10">
        <v>2015</v>
      </c>
      <c r="E10626" s="10" t="s">
        <v>10</v>
      </c>
      <c r="F10626" s="10" t="s">
        <v>75</v>
      </c>
      <c r="G10626" s="10">
        <v>0</v>
      </c>
      <c r="H10626" s="10">
        <v>0</v>
      </c>
      <c r="I10626" s="10">
        <v>0.03</v>
      </c>
      <c r="J10626" s="10">
        <v>0</v>
      </c>
      <c r="K10626" s="10">
        <v>0.03</v>
      </c>
    </row>
    <row r="10627" spans="1:11" x14ac:dyDescent="0.35">
      <c r="A10627" s="9">
        <v>14231</v>
      </c>
      <c r="B10627" s="9" t="s">
        <v>6608</v>
      </c>
      <c r="C10627" s="9" t="s">
        <v>88</v>
      </c>
      <c r="D10627" s="9">
        <v>2011</v>
      </c>
      <c r="E10627" s="9" t="s">
        <v>1</v>
      </c>
      <c r="F10627" s="9" t="s">
        <v>84</v>
      </c>
      <c r="G10627" s="9">
        <v>0</v>
      </c>
      <c r="H10627" s="9">
        <v>0.03</v>
      </c>
      <c r="I10627" s="9">
        <v>0</v>
      </c>
      <c r="J10627" s="9">
        <v>0</v>
      </c>
      <c r="K10627" s="9">
        <v>0.03</v>
      </c>
    </row>
    <row r="10628" spans="1:11" x14ac:dyDescent="0.35">
      <c r="A10628" s="10">
        <v>14232</v>
      </c>
      <c r="B10628" s="10" t="s">
        <v>6609</v>
      </c>
      <c r="C10628" s="10" t="s">
        <v>44</v>
      </c>
      <c r="D10628" s="10">
        <v>2009</v>
      </c>
      <c r="E10628" s="10" t="s">
        <v>4</v>
      </c>
      <c r="F10628" s="10" t="s">
        <v>2903</v>
      </c>
      <c r="G10628" s="10">
        <v>0</v>
      </c>
      <c r="H10628" s="10">
        <v>0</v>
      </c>
      <c r="I10628" s="10">
        <v>0.03</v>
      </c>
      <c r="J10628" s="10">
        <v>0</v>
      </c>
      <c r="K10628" s="10">
        <v>0.03</v>
      </c>
    </row>
    <row r="10629" spans="1:11" x14ac:dyDescent="0.35">
      <c r="A10629" s="9">
        <v>14233</v>
      </c>
      <c r="B10629" s="9" t="s">
        <v>6610</v>
      </c>
      <c r="C10629" s="9" t="s">
        <v>47</v>
      </c>
      <c r="D10629" s="9">
        <v>1994</v>
      </c>
      <c r="E10629" s="9" t="s">
        <v>4</v>
      </c>
      <c r="F10629" s="9" t="s">
        <v>82</v>
      </c>
      <c r="G10629" s="9">
        <v>0</v>
      </c>
      <c r="H10629" s="9">
        <v>0</v>
      </c>
      <c r="I10629" s="9">
        <v>0.03</v>
      </c>
      <c r="J10629" s="9">
        <v>0</v>
      </c>
      <c r="K10629" s="9">
        <v>0.03</v>
      </c>
    </row>
    <row r="10630" spans="1:11" x14ac:dyDescent="0.35">
      <c r="A10630" s="10">
        <v>14234</v>
      </c>
      <c r="B10630" s="10" t="s">
        <v>6611</v>
      </c>
      <c r="C10630" s="10" t="s">
        <v>34</v>
      </c>
      <c r="D10630" s="10">
        <v>2002</v>
      </c>
      <c r="E10630" s="10" t="s">
        <v>11</v>
      </c>
      <c r="F10630" s="10" t="s">
        <v>91</v>
      </c>
      <c r="G10630" s="10">
        <v>0.02</v>
      </c>
      <c r="H10630" s="10">
        <v>0.01</v>
      </c>
      <c r="I10630" s="10">
        <v>0</v>
      </c>
      <c r="J10630" s="10">
        <v>0</v>
      </c>
      <c r="K10630" s="10">
        <v>0.03</v>
      </c>
    </row>
    <row r="10631" spans="1:11" x14ac:dyDescent="0.35">
      <c r="A10631" s="9">
        <v>14235</v>
      </c>
      <c r="B10631" s="9" t="s">
        <v>6612</v>
      </c>
      <c r="C10631" s="9" t="s">
        <v>49</v>
      </c>
      <c r="D10631" s="9">
        <v>2008</v>
      </c>
      <c r="E10631" s="9" t="s">
        <v>11</v>
      </c>
      <c r="F10631" s="9" t="s">
        <v>1685</v>
      </c>
      <c r="G10631" s="9">
        <v>0.03</v>
      </c>
      <c r="H10631" s="9">
        <v>0</v>
      </c>
      <c r="I10631" s="9">
        <v>0</v>
      </c>
      <c r="J10631" s="9">
        <v>0</v>
      </c>
      <c r="K10631" s="9">
        <v>0.03</v>
      </c>
    </row>
    <row r="10632" spans="1:11" x14ac:dyDescent="0.35">
      <c r="A10632" s="10">
        <v>14236</v>
      </c>
      <c r="B10632" s="10" t="s">
        <v>6613</v>
      </c>
      <c r="C10632" s="10" t="s">
        <v>102</v>
      </c>
      <c r="D10632" s="10">
        <v>2016</v>
      </c>
      <c r="E10632" s="10" t="s">
        <v>3</v>
      </c>
      <c r="F10632" s="10" t="s">
        <v>6614</v>
      </c>
      <c r="G10632" s="10">
        <v>0.03</v>
      </c>
      <c r="H10632" s="10">
        <v>0</v>
      </c>
      <c r="I10632" s="10">
        <v>0</v>
      </c>
      <c r="J10632" s="10">
        <v>0.01</v>
      </c>
      <c r="K10632" s="10">
        <v>0.03</v>
      </c>
    </row>
    <row r="10633" spans="1:11" x14ac:dyDescent="0.35">
      <c r="A10633" s="9">
        <v>14237</v>
      </c>
      <c r="B10633" s="9" t="s">
        <v>6615</v>
      </c>
      <c r="C10633" s="9" t="s">
        <v>49</v>
      </c>
      <c r="D10633" s="9">
        <v>2009</v>
      </c>
      <c r="E10633" s="9" t="s">
        <v>11</v>
      </c>
      <c r="F10633" s="9" t="s">
        <v>3637</v>
      </c>
      <c r="G10633" s="9">
        <v>0</v>
      </c>
      <c r="H10633" s="9">
        <v>0</v>
      </c>
      <c r="I10633" s="9">
        <v>0.03</v>
      </c>
      <c r="J10633" s="9">
        <v>0</v>
      </c>
      <c r="K10633" s="9">
        <v>0.03</v>
      </c>
    </row>
    <row r="10634" spans="1:11" x14ac:dyDescent="0.35">
      <c r="A10634" s="10">
        <v>14238</v>
      </c>
      <c r="B10634" s="10" t="s">
        <v>6616</v>
      </c>
      <c r="C10634" s="10" t="s">
        <v>94</v>
      </c>
      <c r="D10634" s="10">
        <v>2006</v>
      </c>
      <c r="E10634" s="10" t="s">
        <v>8</v>
      </c>
      <c r="F10634" s="10" t="s">
        <v>61</v>
      </c>
      <c r="G10634" s="10">
        <v>0</v>
      </c>
      <c r="H10634" s="10">
        <v>0.03</v>
      </c>
      <c r="I10634" s="10">
        <v>0</v>
      </c>
      <c r="J10634" s="10">
        <v>0.01</v>
      </c>
      <c r="K10634" s="10">
        <v>0.03</v>
      </c>
    </row>
    <row r="10635" spans="1:11" x14ac:dyDescent="0.35">
      <c r="A10635" s="9">
        <v>14239</v>
      </c>
      <c r="B10635" s="9" t="s">
        <v>6617</v>
      </c>
      <c r="C10635" s="9" t="s">
        <v>42</v>
      </c>
      <c r="D10635" s="9">
        <v>2007</v>
      </c>
      <c r="E10635" s="9" t="s">
        <v>11</v>
      </c>
      <c r="F10635" s="9" t="s">
        <v>2349</v>
      </c>
      <c r="G10635" s="9">
        <v>0.03</v>
      </c>
      <c r="H10635" s="9">
        <v>0</v>
      </c>
      <c r="I10635" s="9">
        <v>0</v>
      </c>
      <c r="J10635" s="9">
        <v>0</v>
      </c>
      <c r="K10635" s="9">
        <v>0.03</v>
      </c>
    </row>
    <row r="10636" spans="1:11" x14ac:dyDescent="0.35">
      <c r="A10636" s="10">
        <v>14240</v>
      </c>
      <c r="B10636" s="10" t="s">
        <v>2029</v>
      </c>
      <c r="C10636" s="10" t="s">
        <v>70</v>
      </c>
      <c r="D10636" s="10">
        <v>2008</v>
      </c>
      <c r="E10636" s="10" t="s">
        <v>1</v>
      </c>
      <c r="F10636" s="10" t="s">
        <v>1161</v>
      </c>
      <c r="G10636" s="10">
        <v>0.02</v>
      </c>
      <c r="H10636" s="10">
        <v>0.01</v>
      </c>
      <c r="I10636" s="10">
        <v>0</v>
      </c>
      <c r="J10636" s="10">
        <v>0</v>
      </c>
      <c r="K10636" s="10">
        <v>0.03</v>
      </c>
    </row>
    <row r="10637" spans="1:11" x14ac:dyDescent="0.35">
      <c r="A10637" s="9">
        <v>14241</v>
      </c>
      <c r="B10637" s="9" t="s">
        <v>781</v>
      </c>
      <c r="C10637" s="9" t="s">
        <v>94</v>
      </c>
      <c r="D10637" s="9">
        <v>2010</v>
      </c>
      <c r="E10637" s="9" t="s">
        <v>9</v>
      </c>
      <c r="F10637" s="9" t="s">
        <v>50</v>
      </c>
      <c r="G10637" s="9">
        <v>0</v>
      </c>
      <c r="H10637" s="9">
        <v>0.03</v>
      </c>
      <c r="I10637" s="9">
        <v>0</v>
      </c>
      <c r="J10637" s="9">
        <v>0</v>
      </c>
      <c r="K10637" s="9">
        <v>0.03</v>
      </c>
    </row>
    <row r="10638" spans="1:11" x14ac:dyDescent="0.35">
      <c r="A10638" s="10">
        <v>14242</v>
      </c>
      <c r="B10638" s="10" t="s">
        <v>6618</v>
      </c>
      <c r="C10638" s="10" t="s">
        <v>49</v>
      </c>
      <c r="D10638" s="10">
        <v>2010</v>
      </c>
      <c r="E10638" s="10" t="s">
        <v>8</v>
      </c>
      <c r="F10638" s="10" t="s">
        <v>38</v>
      </c>
      <c r="G10638" s="10">
        <v>0</v>
      </c>
      <c r="H10638" s="10">
        <v>0</v>
      </c>
      <c r="I10638" s="10">
        <v>0.03</v>
      </c>
      <c r="J10638" s="10">
        <v>0</v>
      </c>
      <c r="K10638" s="10">
        <v>0.03</v>
      </c>
    </row>
    <row r="10639" spans="1:11" x14ac:dyDescent="0.35">
      <c r="A10639" s="9">
        <v>14243</v>
      </c>
      <c r="B10639" s="9" t="s">
        <v>6619</v>
      </c>
      <c r="C10639" s="9" t="s">
        <v>44</v>
      </c>
      <c r="D10639" s="9">
        <v>2006</v>
      </c>
      <c r="E10639" s="9" t="s">
        <v>6</v>
      </c>
      <c r="F10639" s="9" t="s">
        <v>3544</v>
      </c>
      <c r="G10639" s="9">
        <v>0</v>
      </c>
      <c r="H10639" s="9">
        <v>0</v>
      </c>
      <c r="I10639" s="9">
        <v>0.03</v>
      </c>
      <c r="J10639" s="9">
        <v>0</v>
      </c>
      <c r="K10639" s="9">
        <v>0.03</v>
      </c>
    </row>
    <row r="10640" spans="1:11" x14ac:dyDescent="0.35">
      <c r="A10640" s="10">
        <v>14244</v>
      </c>
      <c r="B10640" s="10" t="s">
        <v>6258</v>
      </c>
      <c r="C10640" s="10" t="s">
        <v>69</v>
      </c>
      <c r="D10640" s="10">
        <v>2011</v>
      </c>
      <c r="E10640" s="10" t="s">
        <v>11</v>
      </c>
      <c r="F10640" s="10" t="s">
        <v>5709</v>
      </c>
      <c r="G10640" s="10">
        <v>0</v>
      </c>
      <c r="H10640" s="10">
        <v>0</v>
      </c>
      <c r="I10640" s="10">
        <v>0.03</v>
      </c>
      <c r="J10640" s="10">
        <v>0</v>
      </c>
      <c r="K10640" s="10">
        <v>0.03</v>
      </c>
    </row>
    <row r="10641" spans="1:11" x14ac:dyDescent="0.35">
      <c r="A10641" s="9">
        <v>14245</v>
      </c>
      <c r="B10641" s="9" t="s">
        <v>6620</v>
      </c>
      <c r="C10641" s="9" t="s">
        <v>42</v>
      </c>
      <c r="D10641" s="9">
        <v>2010</v>
      </c>
      <c r="E10641" s="9" t="s">
        <v>3</v>
      </c>
      <c r="F10641" s="9" t="s">
        <v>413</v>
      </c>
      <c r="G10641" s="9">
        <v>0.03</v>
      </c>
      <c r="H10641" s="9">
        <v>0</v>
      </c>
      <c r="I10641" s="9">
        <v>0</v>
      </c>
      <c r="J10641" s="9">
        <v>0</v>
      </c>
      <c r="K10641" s="9">
        <v>0.03</v>
      </c>
    </row>
    <row r="10642" spans="1:11" x14ac:dyDescent="0.35">
      <c r="A10642" s="10">
        <v>14246</v>
      </c>
      <c r="B10642" s="10" t="s">
        <v>550</v>
      </c>
      <c r="C10642" s="10" t="s">
        <v>94</v>
      </c>
      <c r="D10642" s="10">
        <v>2014</v>
      </c>
      <c r="E10642" s="10" t="s">
        <v>3</v>
      </c>
      <c r="F10642" s="10" t="s">
        <v>50</v>
      </c>
      <c r="G10642" s="10">
        <v>0</v>
      </c>
      <c r="H10642" s="10">
        <v>0.03</v>
      </c>
      <c r="I10642" s="10">
        <v>0</v>
      </c>
      <c r="J10642" s="10">
        <v>0</v>
      </c>
      <c r="K10642" s="10">
        <v>0.03</v>
      </c>
    </row>
    <row r="10643" spans="1:11" x14ac:dyDescent="0.35">
      <c r="A10643" s="9">
        <v>14247</v>
      </c>
      <c r="B10643" s="9" t="s">
        <v>6621</v>
      </c>
      <c r="C10643" s="9" t="s">
        <v>69</v>
      </c>
      <c r="D10643" s="9">
        <v>2015</v>
      </c>
      <c r="E10643" s="9" t="s">
        <v>9</v>
      </c>
      <c r="F10643" s="9" t="s">
        <v>3405</v>
      </c>
      <c r="G10643" s="9">
        <v>0</v>
      </c>
      <c r="H10643" s="9">
        <v>0.03</v>
      </c>
      <c r="I10643" s="9">
        <v>0</v>
      </c>
      <c r="J10643" s="9">
        <v>0</v>
      </c>
      <c r="K10643" s="9">
        <v>0.03</v>
      </c>
    </row>
    <row r="10644" spans="1:11" x14ac:dyDescent="0.35">
      <c r="A10644" s="10">
        <v>14248</v>
      </c>
      <c r="B10644" s="10" t="s">
        <v>6622</v>
      </c>
      <c r="C10644" s="10" t="s">
        <v>72</v>
      </c>
      <c r="D10644" s="10">
        <v>1996</v>
      </c>
      <c r="E10644" s="10" t="s">
        <v>7</v>
      </c>
      <c r="F10644" s="10" t="s">
        <v>1473</v>
      </c>
      <c r="G10644" s="10">
        <v>0.02</v>
      </c>
      <c r="H10644" s="10">
        <v>0.01</v>
      </c>
      <c r="I10644" s="10">
        <v>0</v>
      </c>
      <c r="J10644" s="10">
        <v>0</v>
      </c>
      <c r="K10644" s="10">
        <v>0.03</v>
      </c>
    </row>
    <row r="10645" spans="1:11" x14ac:dyDescent="0.35">
      <c r="A10645" s="9">
        <v>14249</v>
      </c>
      <c r="B10645" s="9" t="s">
        <v>5143</v>
      </c>
      <c r="C10645" s="9" t="s">
        <v>44</v>
      </c>
      <c r="D10645" s="9">
        <v>2007</v>
      </c>
      <c r="E10645" s="9" t="s">
        <v>10</v>
      </c>
      <c r="F10645" s="9" t="s">
        <v>788</v>
      </c>
      <c r="G10645" s="9">
        <v>0.03</v>
      </c>
      <c r="H10645" s="9">
        <v>0</v>
      </c>
      <c r="I10645" s="9">
        <v>0</v>
      </c>
      <c r="J10645" s="9">
        <v>0</v>
      </c>
      <c r="K10645" s="9">
        <v>0.03</v>
      </c>
    </row>
    <row r="10646" spans="1:11" x14ac:dyDescent="0.35">
      <c r="A10646" s="10">
        <v>14250</v>
      </c>
      <c r="B10646" s="10" t="s">
        <v>6623</v>
      </c>
      <c r="C10646" s="10" t="s">
        <v>39</v>
      </c>
      <c r="D10646" s="10">
        <v>2003</v>
      </c>
      <c r="E10646" s="10" t="s">
        <v>9</v>
      </c>
      <c r="F10646" s="10" t="s">
        <v>40</v>
      </c>
      <c r="G10646" s="10">
        <v>0</v>
      </c>
      <c r="H10646" s="10">
        <v>0</v>
      </c>
      <c r="I10646" s="10">
        <v>0.03</v>
      </c>
      <c r="J10646" s="10">
        <v>0</v>
      </c>
      <c r="K10646" s="10">
        <v>0.03</v>
      </c>
    </row>
    <row r="10647" spans="1:11" x14ac:dyDescent="0.35">
      <c r="A10647" s="9">
        <v>14251</v>
      </c>
      <c r="B10647" s="9" t="s">
        <v>6624</v>
      </c>
      <c r="C10647" s="9" t="s">
        <v>69</v>
      </c>
      <c r="D10647" s="9">
        <v>2015</v>
      </c>
      <c r="E10647" s="9" t="s">
        <v>9</v>
      </c>
      <c r="F10647" s="9" t="s">
        <v>75</v>
      </c>
      <c r="G10647" s="9">
        <v>0</v>
      </c>
      <c r="H10647" s="9">
        <v>0</v>
      </c>
      <c r="I10647" s="9">
        <v>0.03</v>
      </c>
      <c r="J10647" s="9">
        <v>0</v>
      </c>
      <c r="K10647" s="9">
        <v>0.03</v>
      </c>
    </row>
    <row r="10648" spans="1:11" x14ac:dyDescent="0.35">
      <c r="A10648" s="10">
        <v>14252</v>
      </c>
      <c r="B10648" s="10" t="s">
        <v>6625</v>
      </c>
      <c r="C10648" s="10" t="s">
        <v>94</v>
      </c>
      <c r="D10648" s="10">
        <v>2012</v>
      </c>
      <c r="E10648" s="10" t="s">
        <v>9</v>
      </c>
      <c r="F10648" s="10" t="s">
        <v>134</v>
      </c>
      <c r="G10648" s="10">
        <v>0</v>
      </c>
      <c r="H10648" s="10">
        <v>0.03</v>
      </c>
      <c r="I10648" s="10">
        <v>0</v>
      </c>
      <c r="J10648" s="10">
        <v>0</v>
      </c>
      <c r="K10648" s="10">
        <v>0.03</v>
      </c>
    </row>
    <row r="10649" spans="1:11" x14ac:dyDescent="0.35">
      <c r="A10649" s="9">
        <v>14253</v>
      </c>
      <c r="B10649" s="9" t="s">
        <v>6626</v>
      </c>
      <c r="C10649" s="9" t="s">
        <v>36</v>
      </c>
      <c r="D10649" s="9">
        <v>2002</v>
      </c>
      <c r="E10649" s="9" t="s">
        <v>9</v>
      </c>
      <c r="F10649" s="9" t="s">
        <v>5602</v>
      </c>
      <c r="G10649" s="9">
        <v>0.02</v>
      </c>
      <c r="H10649" s="9">
        <v>0.01</v>
      </c>
      <c r="I10649" s="9">
        <v>0</v>
      </c>
      <c r="J10649" s="9">
        <v>0</v>
      </c>
      <c r="K10649" s="9">
        <v>0.03</v>
      </c>
    </row>
    <row r="10650" spans="1:11" x14ac:dyDescent="0.35">
      <c r="A10650" s="10">
        <v>14254</v>
      </c>
      <c r="B10650" s="10" t="s">
        <v>6627</v>
      </c>
      <c r="C10650" s="10" t="s">
        <v>36</v>
      </c>
      <c r="D10650" s="10">
        <v>2006</v>
      </c>
      <c r="E10650" s="10" t="s">
        <v>1</v>
      </c>
      <c r="F10650" s="10" t="s">
        <v>61</v>
      </c>
      <c r="G10650" s="10">
        <v>0.02</v>
      </c>
      <c r="H10650" s="10">
        <v>0.01</v>
      </c>
      <c r="I10650" s="10">
        <v>0</v>
      </c>
      <c r="J10650" s="10">
        <v>0</v>
      </c>
      <c r="K10650" s="10">
        <v>0.03</v>
      </c>
    </row>
    <row r="10651" spans="1:11" x14ac:dyDescent="0.35">
      <c r="A10651" s="9">
        <v>14255</v>
      </c>
      <c r="B10651" s="9" t="s">
        <v>6628</v>
      </c>
      <c r="C10651" s="9" t="s">
        <v>42</v>
      </c>
      <c r="D10651" s="9">
        <v>2008</v>
      </c>
      <c r="E10651" s="9" t="s">
        <v>5</v>
      </c>
      <c r="F10651" s="9" t="s">
        <v>170</v>
      </c>
      <c r="G10651" s="9">
        <v>0.03</v>
      </c>
      <c r="H10651" s="9">
        <v>0</v>
      </c>
      <c r="I10651" s="9">
        <v>0</v>
      </c>
      <c r="J10651" s="9">
        <v>0</v>
      </c>
      <c r="K10651" s="9">
        <v>0.03</v>
      </c>
    </row>
    <row r="10652" spans="1:11" x14ac:dyDescent="0.35">
      <c r="A10652" s="10">
        <v>14256</v>
      </c>
      <c r="B10652" s="10" t="s">
        <v>3058</v>
      </c>
      <c r="C10652" s="10" t="s">
        <v>94</v>
      </c>
      <c r="D10652" s="10">
        <v>2009</v>
      </c>
      <c r="E10652" s="10" t="s">
        <v>11</v>
      </c>
      <c r="F10652" s="10" t="s">
        <v>279</v>
      </c>
      <c r="G10652" s="10">
        <v>0</v>
      </c>
      <c r="H10652" s="10">
        <v>0.03</v>
      </c>
      <c r="I10652" s="10">
        <v>0</v>
      </c>
      <c r="J10652" s="10">
        <v>0.01</v>
      </c>
      <c r="K10652" s="10">
        <v>0.03</v>
      </c>
    </row>
    <row r="10653" spans="1:11" x14ac:dyDescent="0.35">
      <c r="A10653" s="9">
        <v>14257</v>
      </c>
      <c r="B10653" s="9" t="s">
        <v>6629</v>
      </c>
      <c r="C10653" s="9" t="s">
        <v>42</v>
      </c>
      <c r="D10653" s="9">
        <v>2011</v>
      </c>
      <c r="E10653" s="9" t="s">
        <v>6</v>
      </c>
      <c r="F10653" s="9" t="s">
        <v>134</v>
      </c>
      <c r="G10653" s="9">
        <v>0.03</v>
      </c>
      <c r="H10653" s="9">
        <v>0</v>
      </c>
      <c r="I10653" s="9">
        <v>0</v>
      </c>
      <c r="J10653" s="9">
        <v>0</v>
      </c>
      <c r="K10653" s="9">
        <v>0.03</v>
      </c>
    </row>
    <row r="10654" spans="1:11" x14ac:dyDescent="0.35">
      <c r="A10654" s="10">
        <v>14258</v>
      </c>
      <c r="B10654" s="10" t="s">
        <v>6630</v>
      </c>
      <c r="C10654" s="10" t="s">
        <v>70</v>
      </c>
      <c r="D10654" s="10">
        <v>2008</v>
      </c>
      <c r="E10654" s="10" t="s">
        <v>3</v>
      </c>
      <c r="F10654" s="10" t="s">
        <v>644</v>
      </c>
      <c r="G10654" s="10">
        <v>0.03</v>
      </c>
      <c r="H10654" s="10">
        <v>0</v>
      </c>
      <c r="I10654" s="10">
        <v>0</v>
      </c>
      <c r="J10654" s="10">
        <v>0</v>
      </c>
      <c r="K10654" s="10">
        <v>0.03</v>
      </c>
    </row>
    <row r="10655" spans="1:11" x14ac:dyDescent="0.35">
      <c r="A10655" s="9">
        <v>14259</v>
      </c>
      <c r="B10655" s="9" t="s">
        <v>6631</v>
      </c>
      <c r="C10655" s="9" t="s">
        <v>36</v>
      </c>
      <c r="D10655" s="9">
        <v>2002</v>
      </c>
      <c r="E10655" s="9" t="s">
        <v>2</v>
      </c>
      <c r="F10655" s="9" t="s">
        <v>35</v>
      </c>
      <c r="G10655" s="9">
        <v>0.02</v>
      </c>
      <c r="H10655" s="9">
        <v>0.01</v>
      </c>
      <c r="I10655" s="9">
        <v>0</v>
      </c>
      <c r="J10655" s="9">
        <v>0</v>
      </c>
      <c r="K10655" s="9">
        <v>0.03</v>
      </c>
    </row>
    <row r="10656" spans="1:11" x14ac:dyDescent="0.35">
      <c r="A10656" s="10">
        <v>14260</v>
      </c>
      <c r="B10656" s="10" t="s">
        <v>6632</v>
      </c>
      <c r="C10656" s="10" t="s">
        <v>49</v>
      </c>
      <c r="D10656" s="10">
        <v>2006</v>
      </c>
      <c r="E10656" s="10" t="s">
        <v>2</v>
      </c>
      <c r="F10656" s="10" t="s">
        <v>788</v>
      </c>
      <c r="G10656" s="10">
        <v>0.03</v>
      </c>
      <c r="H10656" s="10">
        <v>0</v>
      </c>
      <c r="I10656" s="10">
        <v>0</v>
      </c>
      <c r="J10656" s="10">
        <v>0</v>
      </c>
      <c r="K10656" s="10">
        <v>0.03</v>
      </c>
    </row>
    <row r="10657" spans="1:11" x14ac:dyDescent="0.35">
      <c r="A10657" s="9">
        <v>14261</v>
      </c>
      <c r="B10657" s="9" t="s">
        <v>6633</v>
      </c>
      <c r="C10657" s="9" t="s">
        <v>88</v>
      </c>
      <c r="D10657" s="9">
        <v>2013</v>
      </c>
      <c r="E10657" s="9" t="s">
        <v>8</v>
      </c>
      <c r="F10657" s="9" t="s">
        <v>75</v>
      </c>
      <c r="G10657" s="9">
        <v>0</v>
      </c>
      <c r="H10657" s="9">
        <v>0</v>
      </c>
      <c r="I10657" s="9">
        <v>0.03</v>
      </c>
      <c r="J10657" s="9">
        <v>0</v>
      </c>
      <c r="K10657" s="9">
        <v>0.03</v>
      </c>
    </row>
    <row r="10658" spans="1:11" x14ac:dyDescent="0.35">
      <c r="A10658" s="10">
        <v>14262</v>
      </c>
      <c r="B10658" s="10" t="s">
        <v>6634</v>
      </c>
      <c r="C10658" s="10" t="s">
        <v>88</v>
      </c>
      <c r="D10658" s="10">
        <v>2014</v>
      </c>
      <c r="E10658" s="10" t="s">
        <v>4</v>
      </c>
      <c r="F10658" s="10" t="s">
        <v>6635</v>
      </c>
      <c r="G10658" s="10">
        <v>0</v>
      </c>
      <c r="H10658" s="10">
        <v>0</v>
      </c>
      <c r="I10658" s="10">
        <v>0.03</v>
      </c>
      <c r="J10658" s="10">
        <v>0</v>
      </c>
      <c r="K10658" s="10">
        <v>0.03</v>
      </c>
    </row>
    <row r="10659" spans="1:11" x14ac:dyDescent="0.35">
      <c r="A10659" s="9">
        <v>14263</v>
      </c>
      <c r="B10659" s="9" t="s">
        <v>6636</v>
      </c>
      <c r="C10659" s="9" t="s">
        <v>49</v>
      </c>
      <c r="D10659" s="9">
        <v>2007</v>
      </c>
      <c r="E10659" s="9" t="s">
        <v>12</v>
      </c>
      <c r="F10659" s="9" t="s">
        <v>53</v>
      </c>
      <c r="G10659" s="9">
        <v>0</v>
      </c>
      <c r="H10659" s="9">
        <v>0</v>
      </c>
      <c r="I10659" s="9">
        <v>0.03</v>
      </c>
      <c r="J10659" s="9">
        <v>0</v>
      </c>
      <c r="K10659" s="9">
        <v>0.03</v>
      </c>
    </row>
    <row r="10660" spans="1:11" x14ac:dyDescent="0.35">
      <c r="A10660" s="10">
        <v>14264</v>
      </c>
      <c r="B10660" s="10" t="s">
        <v>2780</v>
      </c>
      <c r="C10660" s="10" t="s">
        <v>94</v>
      </c>
      <c r="D10660" s="10">
        <v>2011</v>
      </c>
      <c r="E10660" s="10" t="s">
        <v>3</v>
      </c>
      <c r="F10660" s="10" t="s">
        <v>751</v>
      </c>
      <c r="G10660" s="10">
        <v>0</v>
      </c>
      <c r="H10660" s="10">
        <v>0.03</v>
      </c>
      <c r="I10660" s="10">
        <v>0</v>
      </c>
      <c r="J10660" s="10">
        <v>0.01</v>
      </c>
      <c r="K10660" s="10">
        <v>0.03</v>
      </c>
    </row>
    <row r="10661" spans="1:11" x14ac:dyDescent="0.35">
      <c r="A10661" s="9">
        <v>14265</v>
      </c>
      <c r="B10661" s="9" t="s">
        <v>6637</v>
      </c>
      <c r="C10661" s="9" t="s">
        <v>36</v>
      </c>
      <c r="D10661" s="9">
        <v>2005</v>
      </c>
      <c r="E10661" s="9" t="s">
        <v>3</v>
      </c>
      <c r="F10661" s="9" t="s">
        <v>118</v>
      </c>
      <c r="G10661" s="9">
        <v>0.02</v>
      </c>
      <c r="H10661" s="9">
        <v>0.01</v>
      </c>
      <c r="I10661" s="9">
        <v>0</v>
      </c>
      <c r="J10661" s="9">
        <v>0</v>
      </c>
      <c r="K10661" s="9">
        <v>0.03</v>
      </c>
    </row>
    <row r="10662" spans="1:11" x14ac:dyDescent="0.35">
      <c r="A10662" s="10">
        <v>14266</v>
      </c>
      <c r="B10662" s="10" t="s">
        <v>6638</v>
      </c>
      <c r="C10662" s="10" t="s">
        <v>44</v>
      </c>
      <c r="D10662" s="10">
        <v>2005</v>
      </c>
      <c r="E10662" s="10" t="s">
        <v>3</v>
      </c>
      <c r="F10662" s="10" t="s">
        <v>38</v>
      </c>
      <c r="G10662" s="10">
        <v>0.03</v>
      </c>
      <c r="H10662" s="10">
        <v>0</v>
      </c>
      <c r="I10662" s="10">
        <v>0</v>
      </c>
      <c r="J10662" s="10">
        <v>0</v>
      </c>
      <c r="K10662" s="10">
        <v>0.03</v>
      </c>
    </row>
    <row r="10663" spans="1:11" x14ac:dyDescent="0.35">
      <c r="A10663" s="9">
        <v>14267</v>
      </c>
      <c r="B10663" s="9" t="s">
        <v>6639</v>
      </c>
      <c r="C10663" s="9" t="s">
        <v>94</v>
      </c>
      <c r="D10663" s="9">
        <v>2007</v>
      </c>
      <c r="E10663" s="9" t="s">
        <v>12</v>
      </c>
      <c r="F10663" s="9" t="s">
        <v>2913</v>
      </c>
      <c r="G10663" s="9">
        <v>0</v>
      </c>
      <c r="H10663" s="9">
        <v>0.03</v>
      </c>
      <c r="I10663" s="9">
        <v>0</v>
      </c>
      <c r="J10663" s="9">
        <v>0.01</v>
      </c>
      <c r="K10663" s="9">
        <v>0.03</v>
      </c>
    </row>
    <row r="10664" spans="1:11" x14ac:dyDescent="0.35">
      <c r="A10664" s="10">
        <v>14268</v>
      </c>
      <c r="B10664" s="10" t="s">
        <v>6640</v>
      </c>
      <c r="C10664" s="10" t="s">
        <v>94</v>
      </c>
      <c r="D10664" s="10">
        <v>2006</v>
      </c>
      <c r="E10664" s="10" t="s">
        <v>12</v>
      </c>
      <c r="F10664" s="10" t="s">
        <v>46</v>
      </c>
      <c r="G10664" s="10">
        <v>0</v>
      </c>
      <c r="H10664" s="10">
        <v>0.03</v>
      </c>
      <c r="I10664" s="10">
        <v>0</v>
      </c>
      <c r="J10664" s="10">
        <v>0.01</v>
      </c>
      <c r="K10664" s="10">
        <v>0.03</v>
      </c>
    </row>
    <row r="10665" spans="1:11" x14ac:dyDescent="0.35">
      <c r="A10665" s="9">
        <v>14269</v>
      </c>
      <c r="B10665" s="9" t="s">
        <v>6641</v>
      </c>
      <c r="C10665" s="9" t="s">
        <v>49</v>
      </c>
      <c r="D10665" s="9">
        <v>2010</v>
      </c>
      <c r="E10665" s="9" t="s">
        <v>11</v>
      </c>
      <c r="F10665" s="9" t="s">
        <v>200</v>
      </c>
      <c r="G10665" s="9">
        <v>0.02</v>
      </c>
      <c r="H10665" s="9">
        <v>0.01</v>
      </c>
      <c r="I10665" s="9">
        <v>0</v>
      </c>
      <c r="J10665" s="9">
        <v>0</v>
      </c>
      <c r="K10665" s="9">
        <v>0.03</v>
      </c>
    </row>
    <row r="10666" spans="1:11" x14ac:dyDescent="0.35">
      <c r="A10666" s="10">
        <v>14270</v>
      </c>
      <c r="B10666" s="10" t="s">
        <v>6642</v>
      </c>
      <c r="C10666" s="10" t="s">
        <v>94</v>
      </c>
      <c r="D10666" s="10">
        <v>2007</v>
      </c>
      <c r="E10666" s="10" t="s">
        <v>5</v>
      </c>
      <c r="F10666" s="10" t="s">
        <v>690</v>
      </c>
      <c r="G10666" s="10">
        <v>0.01</v>
      </c>
      <c r="H10666" s="10">
        <v>0.02</v>
      </c>
      <c r="I10666" s="10">
        <v>0</v>
      </c>
      <c r="J10666" s="10">
        <v>0.01</v>
      </c>
      <c r="K10666" s="10">
        <v>0.03</v>
      </c>
    </row>
    <row r="10667" spans="1:11" x14ac:dyDescent="0.35">
      <c r="A10667" s="9">
        <v>14271</v>
      </c>
      <c r="B10667" s="9" t="s">
        <v>6643</v>
      </c>
      <c r="C10667" s="9" t="s">
        <v>183</v>
      </c>
      <c r="D10667" s="9">
        <v>2015</v>
      </c>
      <c r="E10667" s="9" t="s">
        <v>6</v>
      </c>
      <c r="F10667" s="9" t="s">
        <v>89</v>
      </c>
      <c r="G10667" s="9">
        <v>0</v>
      </c>
      <c r="H10667" s="9">
        <v>0</v>
      </c>
      <c r="I10667" s="9">
        <v>0.03</v>
      </c>
      <c r="J10667" s="9">
        <v>0</v>
      </c>
      <c r="K10667" s="9">
        <v>0.03</v>
      </c>
    </row>
    <row r="10668" spans="1:11" x14ac:dyDescent="0.35">
      <c r="A10668" s="10">
        <v>14272</v>
      </c>
      <c r="B10668" s="10" t="s">
        <v>6644</v>
      </c>
      <c r="C10668" s="10" t="s">
        <v>49</v>
      </c>
      <c r="D10668" s="10">
        <v>2007</v>
      </c>
      <c r="E10668" s="10" t="s">
        <v>1</v>
      </c>
      <c r="F10668" s="10" t="s">
        <v>63</v>
      </c>
      <c r="G10668" s="10">
        <v>0</v>
      </c>
      <c r="H10668" s="10">
        <v>0</v>
      </c>
      <c r="I10668" s="10">
        <v>0.03</v>
      </c>
      <c r="J10668" s="10">
        <v>0</v>
      </c>
      <c r="K10668" s="10">
        <v>0.03</v>
      </c>
    </row>
    <row r="10669" spans="1:11" x14ac:dyDescent="0.35">
      <c r="A10669" s="9">
        <v>14273</v>
      </c>
      <c r="B10669" s="9" t="s">
        <v>5767</v>
      </c>
      <c r="C10669" s="9" t="s">
        <v>34</v>
      </c>
      <c r="D10669" s="9">
        <v>2009</v>
      </c>
      <c r="E10669" s="9" t="s">
        <v>1</v>
      </c>
      <c r="F10669" s="9" t="s">
        <v>111</v>
      </c>
      <c r="G10669" s="9">
        <v>0</v>
      </c>
      <c r="H10669" s="9">
        <v>0</v>
      </c>
      <c r="I10669" s="9">
        <v>0.03</v>
      </c>
      <c r="J10669" s="9">
        <v>0</v>
      </c>
      <c r="K10669" s="9">
        <v>0.03</v>
      </c>
    </row>
    <row r="10670" spans="1:11" x14ac:dyDescent="0.35">
      <c r="A10670" s="10">
        <v>14274</v>
      </c>
      <c r="B10670" s="10" t="s">
        <v>6645</v>
      </c>
      <c r="C10670" s="10" t="s">
        <v>49</v>
      </c>
      <c r="D10670" s="10">
        <v>2009</v>
      </c>
      <c r="E10670" s="10" t="s">
        <v>5</v>
      </c>
      <c r="F10670" s="10" t="s">
        <v>815</v>
      </c>
      <c r="G10670" s="10">
        <v>0.03</v>
      </c>
      <c r="H10670" s="10">
        <v>0.01</v>
      </c>
      <c r="I10670" s="10">
        <v>0</v>
      </c>
      <c r="J10670" s="10">
        <v>0</v>
      </c>
      <c r="K10670" s="10">
        <v>0.03</v>
      </c>
    </row>
    <row r="10671" spans="1:11" x14ac:dyDescent="0.35">
      <c r="A10671" s="9">
        <v>14275</v>
      </c>
      <c r="B10671" s="9" t="s">
        <v>6646</v>
      </c>
      <c r="C10671" s="9" t="s">
        <v>49</v>
      </c>
      <c r="D10671" s="9">
        <v>2010</v>
      </c>
      <c r="E10671" s="9" t="s">
        <v>6</v>
      </c>
      <c r="F10671" s="9" t="s">
        <v>50</v>
      </c>
      <c r="G10671" s="9">
        <v>0.03</v>
      </c>
      <c r="H10671" s="9">
        <v>0</v>
      </c>
      <c r="I10671" s="9">
        <v>0</v>
      </c>
      <c r="J10671" s="9">
        <v>0</v>
      </c>
      <c r="K10671" s="9">
        <v>0.03</v>
      </c>
    </row>
    <row r="10672" spans="1:11" x14ac:dyDescent="0.35">
      <c r="A10672" s="10">
        <v>14276</v>
      </c>
      <c r="B10672" s="10" t="s">
        <v>6647</v>
      </c>
      <c r="C10672" s="10" t="s">
        <v>88</v>
      </c>
      <c r="D10672" s="11" t="s">
        <v>145</v>
      </c>
      <c r="E10672" s="10" t="s">
        <v>4</v>
      </c>
      <c r="F10672" s="10" t="s">
        <v>134</v>
      </c>
      <c r="G10672" s="10">
        <v>0</v>
      </c>
      <c r="H10672" s="10">
        <v>0</v>
      </c>
      <c r="I10672" s="10">
        <v>0.03</v>
      </c>
      <c r="J10672" s="10">
        <v>0</v>
      </c>
      <c r="K10672" s="10">
        <v>0.03</v>
      </c>
    </row>
    <row r="10673" spans="1:11" x14ac:dyDescent="0.35">
      <c r="A10673" s="9">
        <v>14277</v>
      </c>
      <c r="B10673" s="9" t="s">
        <v>6648</v>
      </c>
      <c r="C10673" s="9" t="s">
        <v>94</v>
      </c>
      <c r="D10673" s="9">
        <v>2014</v>
      </c>
      <c r="E10673" s="9" t="s">
        <v>9</v>
      </c>
      <c r="F10673" s="9" t="s">
        <v>6649</v>
      </c>
      <c r="G10673" s="9">
        <v>0</v>
      </c>
      <c r="H10673" s="9">
        <v>0.03</v>
      </c>
      <c r="I10673" s="9">
        <v>0</v>
      </c>
      <c r="J10673" s="9">
        <v>0</v>
      </c>
      <c r="K10673" s="9">
        <v>0.03</v>
      </c>
    </row>
    <row r="10674" spans="1:11" x14ac:dyDescent="0.35">
      <c r="A10674" s="10">
        <v>14278</v>
      </c>
      <c r="B10674" s="10" t="s">
        <v>6409</v>
      </c>
      <c r="C10674" s="10" t="s">
        <v>69</v>
      </c>
      <c r="D10674" s="10">
        <v>2014</v>
      </c>
      <c r="E10674" s="10" t="s">
        <v>4</v>
      </c>
      <c r="F10674" s="10" t="s">
        <v>75</v>
      </c>
      <c r="G10674" s="10">
        <v>0</v>
      </c>
      <c r="H10674" s="10">
        <v>0</v>
      </c>
      <c r="I10674" s="10">
        <v>0.03</v>
      </c>
      <c r="J10674" s="10">
        <v>0</v>
      </c>
      <c r="K10674" s="10">
        <v>0.03</v>
      </c>
    </row>
    <row r="10675" spans="1:11" x14ac:dyDescent="0.35">
      <c r="A10675" s="9">
        <v>14279</v>
      </c>
      <c r="B10675" s="9" t="s">
        <v>6650</v>
      </c>
      <c r="C10675" s="9" t="s">
        <v>69</v>
      </c>
      <c r="D10675" s="9">
        <v>2012</v>
      </c>
      <c r="E10675" s="9" t="s">
        <v>9</v>
      </c>
      <c r="F10675" s="9" t="s">
        <v>75</v>
      </c>
      <c r="G10675" s="9">
        <v>0</v>
      </c>
      <c r="H10675" s="9">
        <v>0</v>
      </c>
      <c r="I10675" s="9">
        <v>0.03</v>
      </c>
      <c r="J10675" s="9">
        <v>0</v>
      </c>
      <c r="K10675" s="9">
        <v>0.03</v>
      </c>
    </row>
    <row r="10676" spans="1:11" x14ac:dyDescent="0.35">
      <c r="A10676" s="10">
        <v>14280</v>
      </c>
      <c r="B10676" s="10" t="s">
        <v>6651</v>
      </c>
      <c r="C10676" s="10" t="s">
        <v>49</v>
      </c>
      <c r="D10676" s="10">
        <v>2010</v>
      </c>
      <c r="E10676" s="10" t="s">
        <v>8</v>
      </c>
      <c r="F10676" s="10" t="s">
        <v>1825</v>
      </c>
      <c r="G10676" s="10">
        <v>0.02</v>
      </c>
      <c r="H10676" s="10">
        <v>0.01</v>
      </c>
      <c r="I10676" s="10">
        <v>0</v>
      </c>
      <c r="J10676" s="10">
        <v>0</v>
      </c>
      <c r="K10676" s="10">
        <v>0.03</v>
      </c>
    </row>
    <row r="10677" spans="1:11" x14ac:dyDescent="0.35">
      <c r="A10677" s="9">
        <v>14281</v>
      </c>
      <c r="B10677" s="9" t="s">
        <v>6652</v>
      </c>
      <c r="C10677" s="9" t="s">
        <v>149</v>
      </c>
      <c r="D10677" s="9">
        <v>2002</v>
      </c>
      <c r="E10677" s="9" t="s">
        <v>1</v>
      </c>
      <c r="F10677" s="9" t="s">
        <v>38</v>
      </c>
      <c r="G10677" s="9">
        <v>0.03</v>
      </c>
      <c r="H10677" s="9">
        <v>0.01</v>
      </c>
      <c r="I10677" s="9">
        <v>0</v>
      </c>
      <c r="J10677" s="9">
        <v>0</v>
      </c>
      <c r="K10677" s="9">
        <v>0.03</v>
      </c>
    </row>
    <row r="10678" spans="1:11" x14ac:dyDescent="0.35">
      <c r="A10678" s="10">
        <v>14282</v>
      </c>
      <c r="B10678" s="10" t="s">
        <v>6653</v>
      </c>
      <c r="C10678" s="10" t="s">
        <v>88</v>
      </c>
      <c r="D10678" s="10">
        <v>2013</v>
      </c>
      <c r="E10678" s="10" t="s">
        <v>8</v>
      </c>
      <c r="F10678" s="10" t="s">
        <v>6525</v>
      </c>
      <c r="G10678" s="10">
        <v>0</v>
      </c>
      <c r="H10678" s="10">
        <v>0</v>
      </c>
      <c r="I10678" s="10">
        <v>0.03</v>
      </c>
      <c r="J10678" s="10">
        <v>0</v>
      </c>
      <c r="K10678" s="10">
        <v>0.03</v>
      </c>
    </row>
    <row r="10679" spans="1:11" x14ac:dyDescent="0.35">
      <c r="A10679" s="9">
        <v>14283</v>
      </c>
      <c r="B10679" s="9" t="s">
        <v>6654</v>
      </c>
      <c r="C10679" s="9" t="s">
        <v>49</v>
      </c>
      <c r="D10679" s="9">
        <v>2007</v>
      </c>
      <c r="E10679" s="9" t="s">
        <v>8</v>
      </c>
      <c r="F10679" s="9" t="s">
        <v>1808</v>
      </c>
      <c r="G10679" s="9">
        <v>0</v>
      </c>
      <c r="H10679" s="9">
        <v>0</v>
      </c>
      <c r="I10679" s="9">
        <v>0.03</v>
      </c>
      <c r="J10679" s="9">
        <v>0</v>
      </c>
      <c r="K10679" s="9">
        <v>0.03</v>
      </c>
    </row>
    <row r="10680" spans="1:11" x14ac:dyDescent="0.35">
      <c r="A10680" s="10">
        <v>14284</v>
      </c>
      <c r="B10680" s="10" t="s">
        <v>6655</v>
      </c>
      <c r="C10680" s="10" t="s">
        <v>94</v>
      </c>
      <c r="D10680" s="10">
        <v>2009</v>
      </c>
      <c r="E10680" s="10" t="s">
        <v>6</v>
      </c>
      <c r="F10680" s="10" t="s">
        <v>1685</v>
      </c>
      <c r="G10680" s="10">
        <v>0</v>
      </c>
      <c r="H10680" s="10">
        <v>0.03</v>
      </c>
      <c r="I10680" s="10">
        <v>0</v>
      </c>
      <c r="J10680" s="10">
        <v>0.01</v>
      </c>
      <c r="K10680" s="10">
        <v>0.03</v>
      </c>
    </row>
    <row r="10681" spans="1:11" x14ac:dyDescent="0.35">
      <c r="A10681" s="9">
        <v>14285</v>
      </c>
      <c r="B10681" s="9" t="s">
        <v>6656</v>
      </c>
      <c r="C10681" s="9" t="s">
        <v>94</v>
      </c>
      <c r="D10681" s="9">
        <v>2011</v>
      </c>
      <c r="E10681" s="9" t="s">
        <v>11</v>
      </c>
      <c r="F10681" s="9" t="s">
        <v>6657</v>
      </c>
      <c r="G10681" s="9">
        <v>0.03</v>
      </c>
      <c r="H10681" s="9">
        <v>0</v>
      </c>
      <c r="I10681" s="9">
        <v>0</v>
      </c>
      <c r="J10681" s="9">
        <v>0</v>
      </c>
      <c r="K10681" s="9">
        <v>0.03</v>
      </c>
    </row>
    <row r="10682" spans="1:11" x14ac:dyDescent="0.35">
      <c r="A10682" s="10">
        <v>14286</v>
      </c>
      <c r="B10682" s="10" t="s">
        <v>460</v>
      </c>
      <c r="C10682" s="10" t="s">
        <v>94</v>
      </c>
      <c r="D10682" s="10">
        <v>2012</v>
      </c>
      <c r="E10682" s="10" t="s">
        <v>11</v>
      </c>
      <c r="F10682" s="10" t="s">
        <v>6658</v>
      </c>
      <c r="G10682" s="10">
        <v>0</v>
      </c>
      <c r="H10682" s="10">
        <v>0.03</v>
      </c>
      <c r="I10682" s="10">
        <v>0</v>
      </c>
      <c r="J10682" s="10">
        <v>0.01</v>
      </c>
      <c r="K10682" s="10">
        <v>0.03</v>
      </c>
    </row>
    <row r="10683" spans="1:11" x14ac:dyDescent="0.35">
      <c r="A10683" s="9">
        <v>14287</v>
      </c>
      <c r="B10683" s="9" t="s">
        <v>6659</v>
      </c>
      <c r="C10683" s="9" t="s">
        <v>44</v>
      </c>
      <c r="D10683" s="9">
        <v>2004</v>
      </c>
      <c r="E10683" s="9" t="s">
        <v>5</v>
      </c>
      <c r="F10683" s="9" t="s">
        <v>194</v>
      </c>
      <c r="G10683" s="9">
        <v>0.03</v>
      </c>
      <c r="H10683" s="9">
        <v>0</v>
      </c>
      <c r="I10683" s="9">
        <v>0</v>
      </c>
      <c r="J10683" s="9">
        <v>0</v>
      </c>
      <c r="K10683" s="9">
        <v>0.03</v>
      </c>
    </row>
    <row r="10684" spans="1:11" x14ac:dyDescent="0.35">
      <c r="A10684" s="10">
        <v>14288</v>
      </c>
      <c r="B10684" s="10" t="s">
        <v>6660</v>
      </c>
      <c r="C10684" s="10" t="s">
        <v>149</v>
      </c>
      <c r="D10684" s="10">
        <v>2003</v>
      </c>
      <c r="E10684" s="10" t="s">
        <v>9</v>
      </c>
      <c r="F10684" s="10" t="s">
        <v>91</v>
      </c>
      <c r="G10684" s="10">
        <v>0.03</v>
      </c>
      <c r="H10684" s="10">
        <v>0.01</v>
      </c>
      <c r="I10684" s="10">
        <v>0</v>
      </c>
      <c r="J10684" s="10">
        <v>0</v>
      </c>
      <c r="K10684" s="10">
        <v>0.03</v>
      </c>
    </row>
    <row r="10685" spans="1:11" x14ac:dyDescent="0.35">
      <c r="A10685" s="9">
        <v>14289</v>
      </c>
      <c r="B10685" s="9" t="s">
        <v>4906</v>
      </c>
      <c r="C10685" s="9" t="s">
        <v>56</v>
      </c>
      <c r="D10685" s="9">
        <v>2013</v>
      </c>
      <c r="E10685" s="9" t="s">
        <v>12</v>
      </c>
      <c r="F10685" s="9" t="s">
        <v>75</v>
      </c>
      <c r="G10685" s="9">
        <v>0</v>
      </c>
      <c r="H10685" s="9">
        <v>0</v>
      </c>
      <c r="I10685" s="9">
        <v>0.03</v>
      </c>
      <c r="J10685" s="9">
        <v>0</v>
      </c>
      <c r="K10685" s="9">
        <v>0.03</v>
      </c>
    </row>
    <row r="10686" spans="1:11" x14ac:dyDescent="0.35">
      <c r="A10686" s="10">
        <v>14290</v>
      </c>
      <c r="B10686" s="10" t="s">
        <v>6661</v>
      </c>
      <c r="C10686" s="10" t="s">
        <v>34</v>
      </c>
      <c r="D10686" s="10">
        <v>2008</v>
      </c>
      <c r="E10686" s="10" t="s">
        <v>12</v>
      </c>
      <c r="F10686" s="10" t="s">
        <v>111</v>
      </c>
      <c r="G10686" s="10">
        <v>0</v>
      </c>
      <c r="H10686" s="10">
        <v>0</v>
      </c>
      <c r="I10686" s="10">
        <v>0.03</v>
      </c>
      <c r="J10686" s="10">
        <v>0</v>
      </c>
      <c r="K10686" s="10">
        <v>0.03</v>
      </c>
    </row>
    <row r="10687" spans="1:11" x14ac:dyDescent="0.35">
      <c r="A10687" s="9">
        <v>14291</v>
      </c>
      <c r="B10687" s="9" t="s">
        <v>6662</v>
      </c>
      <c r="C10687" s="9" t="s">
        <v>34</v>
      </c>
      <c r="D10687" s="9">
        <v>2006</v>
      </c>
      <c r="E10687" s="9" t="s">
        <v>9</v>
      </c>
      <c r="F10687" s="9" t="s">
        <v>194</v>
      </c>
      <c r="G10687" s="9">
        <v>0.02</v>
      </c>
      <c r="H10687" s="9">
        <v>0.01</v>
      </c>
      <c r="I10687" s="9">
        <v>0</v>
      </c>
      <c r="J10687" s="9">
        <v>0</v>
      </c>
      <c r="K10687" s="9">
        <v>0.03</v>
      </c>
    </row>
    <row r="10688" spans="1:11" x14ac:dyDescent="0.35">
      <c r="A10688" s="10">
        <v>14292</v>
      </c>
      <c r="B10688" s="10" t="s">
        <v>6663</v>
      </c>
      <c r="C10688" s="10" t="s">
        <v>49</v>
      </c>
      <c r="D10688" s="10">
        <v>2007</v>
      </c>
      <c r="E10688" s="10" t="s">
        <v>11</v>
      </c>
      <c r="F10688" s="10" t="s">
        <v>118</v>
      </c>
      <c r="G10688" s="10">
        <v>0.03</v>
      </c>
      <c r="H10688" s="10">
        <v>0</v>
      </c>
      <c r="I10688" s="10">
        <v>0</v>
      </c>
      <c r="J10688" s="10">
        <v>0</v>
      </c>
      <c r="K10688" s="10">
        <v>0.03</v>
      </c>
    </row>
    <row r="10689" spans="1:11" x14ac:dyDescent="0.35">
      <c r="A10689" s="9">
        <v>14293</v>
      </c>
      <c r="B10689" s="9" t="s">
        <v>6664</v>
      </c>
      <c r="C10689" s="9" t="s">
        <v>49</v>
      </c>
      <c r="D10689" s="9">
        <v>2007</v>
      </c>
      <c r="E10689" s="9" t="s">
        <v>8</v>
      </c>
      <c r="F10689" s="9" t="s">
        <v>1144</v>
      </c>
      <c r="G10689" s="9">
        <v>0.03</v>
      </c>
      <c r="H10689" s="9">
        <v>0</v>
      </c>
      <c r="I10689" s="9">
        <v>0</v>
      </c>
      <c r="J10689" s="9">
        <v>0</v>
      </c>
      <c r="K10689" s="9">
        <v>0.03</v>
      </c>
    </row>
    <row r="10690" spans="1:11" x14ac:dyDescent="0.35">
      <c r="A10690" s="10">
        <v>14294</v>
      </c>
      <c r="B10690" s="10" t="s">
        <v>6665</v>
      </c>
      <c r="C10690" s="10" t="s">
        <v>88</v>
      </c>
      <c r="D10690" s="10">
        <v>2015</v>
      </c>
      <c r="E10690" s="10" t="s">
        <v>4</v>
      </c>
      <c r="F10690" s="10" t="s">
        <v>937</v>
      </c>
      <c r="G10690" s="10">
        <v>0</v>
      </c>
      <c r="H10690" s="10">
        <v>0</v>
      </c>
      <c r="I10690" s="10">
        <v>0.03</v>
      </c>
      <c r="J10690" s="10">
        <v>0</v>
      </c>
      <c r="K10690" s="10">
        <v>0.03</v>
      </c>
    </row>
    <row r="10691" spans="1:11" x14ac:dyDescent="0.35">
      <c r="A10691" s="9">
        <v>14295</v>
      </c>
      <c r="B10691" s="9" t="s">
        <v>6666</v>
      </c>
      <c r="C10691" s="9" t="s">
        <v>72</v>
      </c>
      <c r="D10691" s="9">
        <v>2000</v>
      </c>
      <c r="E10691" s="9" t="s">
        <v>9</v>
      </c>
      <c r="F10691" s="9" t="s">
        <v>111</v>
      </c>
      <c r="G10691" s="9">
        <v>0.02</v>
      </c>
      <c r="H10691" s="9">
        <v>0.01</v>
      </c>
      <c r="I10691" s="9">
        <v>0</v>
      </c>
      <c r="J10691" s="9">
        <v>0</v>
      </c>
      <c r="K10691" s="9">
        <v>0.03</v>
      </c>
    </row>
    <row r="10692" spans="1:11" x14ac:dyDescent="0.35">
      <c r="A10692" s="10">
        <v>14296</v>
      </c>
      <c r="B10692" s="10" t="s">
        <v>6667</v>
      </c>
      <c r="C10692" s="10" t="s">
        <v>49</v>
      </c>
      <c r="D10692" s="10">
        <v>2010</v>
      </c>
      <c r="E10692" s="10" t="s">
        <v>4</v>
      </c>
      <c r="F10692" s="10" t="s">
        <v>134</v>
      </c>
      <c r="G10692" s="10">
        <v>0.03</v>
      </c>
      <c r="H10692" s="10">
        <v>0</v>
      </c>
      <c r="I10692" s="10">
        <v>0</v>
      </c>
      <c r="J10692" s="10">
        <v>0</v>
      </c>
      <c r="K10692" s="10">
        <v>0.03</v>
      </c>
    </row>
    <row r="10693" spans="1:11" x14ac:dyDescent="0.35">
      <c r="A10693" s="9">
        <v>14297</v>
      </c>
      <c r="B10693" s="9" t="s">
        <v>6668</v>
      </c>
      <c r="C10693" s="9" t="s">
        <v>49</v>
      </c>
      <c r="D10693" s="9">
        <v>2008</v>
      </c>
      <c r="E10693" s="9" t="s">
        <v>10</v>
      </c>
      <c r="F10693" s="9" t="s">
        <v>75</v>
      </c>
      <c r="G10693" s="9">
        <v>0</v>
      </c>
      <c r="H10693" s="9">
        <v>0</v>
      </c>
      <c r="I10693" s="9">
        <v>0.03</v>
      </c>
      <c r="J10693" s="9">
        <v>0</v>
      </c>
      <c r="K10693" s="9">
        <v>0.03</v>
      </c>
    </row>
    <row r="10694" spans="1:11" x14ac:dyDescent="0.35">
      <c r="A10694" s="10">
        <v>14298</v>
      </c>
      <c r="B10694" s="10" t="s">
        <v>6669</v>
      </c>
      <c r="C10694" s="10" t="s">
        <v>49</v>
      </c>
      <c r="D10694" s="10">
        <v>2006</v>
      </c>
      <c r="E10694" s="10" t="s">
        <v>6</v>
      </c>
      <c r="F10694" s="10" t="s">
        <v>511</v>
      </c>
      <c r="G10694" s="10">
        <v>0</v>
      </c>
      <c r="H10694" s="10">
        <v>0</v>
      </c>
      <c r="I10694" s="10">
        <v>0.03</v>
      </c>
      <c r="J10694" s="10">
        <v>0</v>
      </c>
      <c r="K10694" s="10">
        <v>0.03</v>
      </c>
    </row>
    <row r="10695" spans="1:11" x14ac:dyDescent="0.35">
      <c r="A10695" s="9">
        <v>14299</v>
      </c>
      <c r="B10695" s="9" t="s">
        <v>6670</v>
      </c>
      <c r="C10695" s="9" t="s">
        <v>49</v>
      </c>
      <c r="D10695" s="12" t="s">
        <v>145</v>
      </c>
      <c r="E10695" s="9" t="s">
        <v>6</v>
      </c>
      <c r="F10695" s="9" t="s">
        <v>145</v>
      </c>
      <c r="G10695" s="9">
        <v>0</v>
      </c>
      <c r="H10695" s="9">
        <v>0</v>
      </c>
      <c r="I10695" s="9">
        <v>0.03</v>
      </c>
      <c r="J10695" s="9">
        <v>0</v>
      </c>
      <c r="K10695" s="9">
        <v>0.03</v>
      </c>
    </row>
    <row r="10696" spans="1:11" x14ac:dyDescent="0.35">
      <c r="A10696" s="10">
        <v>14300</v>
      </c>
      <c r="B10696" s="10" t="s">
        <v>6671</v>
      </c>
      <c r="C10696" s="10" t="s">
        <v>69</v>
      </c>
      <c r="D10696" s="10">
        <v>2012</v>
      </c>
      <c r="E10696" s="10" t="s">
        <v>11</v>
      </c>
      <c r="F10696" s="10" t="s">
        <v>75</v>
      </c>
      <c r="G10696" s="10">
        <v>0</v>
      </c>
      <c r="H10696" s="10">
        <v>0</v>
      </c>
      <c r="I10696" s="10">
        <v>0.03</v>
      </c>
      <c r="J10696" s="10">
        <v>0</v>
      </c>
      <c r="K10696" s="10">
        <v>0.03</v>
      </c>
    </row>
    <row r="10697" spans="1:11" x14ac:dyDescent="0.35">
      <c r="A10697" s="9">
        <v>14301</v>
      </c>
      <c r="B10697" s="9" t="s">
        <v>6672</v>
      </c>
      <c r="C10697" s="9" t="s">
        <v>36</v>
      </c>
      <c r="D10697" s="9">
        <v>2005</v>
      </c>
      <c r="E10697" s="9" t="s">
        <v>1</v>
      </c>
      <c r="F10697" s="9" t="s">
        <v>45</v>
      </c>
      <c r="G10697" s="9">
        <v>0.02</v>
      </c>
      <c r="H10697" s="9">
        <v>0.01</v>
      </c>
      <c r="I10697" s="9">
        <v>0</v>
      </c>
      <c r="J10697" s="9">
        <v>0</v>
      </c>
      <c r="K10697" s="9">
        <v>0.03</v>
      </c>
    </row>
    <row r="10698" spans="1:11" x14ac:dyDescent="0.35">
      <c r="A10698" s="10">
        <v>14302</v>
      </c>
      <c r="B10698" s="10" t="s">
        <v>6673</v>
      </c>
      <c r="C10698" s="10" t="s">
        <v>94</v>
      </c>
      <c r="D10698" s="10">
        <v>2009</v>
      </c>
      <c r="E10698" s="10" t="s">
        <v>12</v>
      </c>
      <c r="F10698" s="10" t="s">
        <v>194</v>
      </c>
      <c r="G10698" s="10">
        <v>0.01</v>
      </c>
      <c r="H10698" s="10">
        <v>0.02</v>
      </c>
      <c r="I10698" s="10">
        <v>0</v>
      </c>
      <c r="J10698" s="10">
        <v>0.01</v>
      </c>
      <c r="K10698" s="10">
        <v>0.03</v>
      </c>
    </row>
    <row r="10699" spans="1:11" x14ac:dyDescent="0.35">
      <c r="A10699" s="9">
        <v>14303</v>
      </c>
      <c r="B10699" s="9" t="s">
        <v>6674</v>
      </c>
      <c r="C10699" s="9" t="s">
        <v>49</v>
      </c>
      <c r="D10699" s="9">
        <v>2008</v>
      </c>
      <c r="E10699" s="9" t="s">
        <v>8</v>
      </c>
      <c r="F10699" s="9" t="s">
        <v>466</v>
      </c>
      <c r="G10699" s="9">
        <v>0.03</v>
      </c>
      <c r="H10699" s="9">
        <v>0</v>
      </c>
      <c r="I10699" s="9">
        <v>0</v>
      </c>
      <c r="J10699" s="9">
        <v>0</v>
      </c>
      <c r="K10699" s="9">
        <v>0.03</v>
      </c>
    </row>
    <row r="10700" spans="1:11" x14ac:dyDescent="0.35">
      <c r="A10700" s="10">
        <v>14304</v>
      </c>
      <c r="B10700" s="10" t="s">
        <v>6675</v>
      </c>
      <c r="C10700" s="10" t="s">
        <v>88</v>
      </c>
      <c r="D10700" s="10">
        <v>2016</v>
      </c>
      <c r="E10700" s="10" t="s">
        <v>9</v>
      </c>
      <c r="F10700" s="10" t="s">
        <v>53</v>
      </c>
      <c r="G10700" s="10">
        <v>0.02</v>
      </c>
      <c r="H10700" s="10">
        <v>0.01</v>
      </c>
      <c r="I10700" s="10">
        <v>0.01</v>
      </c>
      <c r="J10700" s="10">
        <v>0</v>
      </c>
      <c r="K10700" s="10">
        <v>0.03</v>
      </c>
    </row>
    <row r="10701" spans="1:11" x14ac:dyDescent="0.35">
      <c r="A10701" s="9">
        <v>14305</v>
      </c>
      <c r="B10701" s="9" t="s">
        <v>6676</v>
      </c>
      <c r="C10701" s="9" t="s">
        <v>39</v>
      </c>
      <c r="D10701" s="9">
        <v>2004</v>
      </c>
      <c r="E10701" s="9" t="s">
        <v>8</v>
      </c>
      <c r="F10701" s="9" t="s">
        <v>40</v>
      </c>
      <c r="G10701" s="9">
        <v>0.02</v>
      </c>
      <c r="H10701" s="9">
        <v>0.01</v>
      </c>
      <c r="I10701" s="9">
        <v>0</v>
      </c>
      <c r="J10701" s="9">
        <v>0</v>
      </c>
      <c r="K10701" s="9">
        <v>0.03</v>
      </c>
    </row>
    <row r="10702" spans="1:11" x14ac:dyDescent="0.35">
      <c r="A10702" s="10">
        <v>14306</v>
      </c>
      <c r="B10702" s="10" t="s">
        <v>4820</v>
      </c>
      <c r="C10702" s="10" t="s">
        <v>44</v>
      </c>
      <c r="D10702" s="10">
        <v>2006</v>
      </c>
      <c r="E10702" s="10" t="s">
        <v>6</v>
      </c>
      <c r="F10702" s="10" t="s">
        <v>4821</v>
      </c>
      <c r="G10702" s="10">
        <v>0.03</v>
      </c>
      <c r="H10702" s="10">
        <v>0</v>
      </c>
      <c r="I10702" s="10">
        <v>0</v>
      </c>
      <c r="J10702" s="10">
        <v>0</v>
      </c>
      <c r="K10702" s="10">
        <v>0.03</v>
      </c>
    </row>
    <row r="10703" spans="1:11" x14ac:dyDescent="0.35">
      <c r="A10703" s="9">
        <v>14307</v>
      </c>
      <c r="B10703" s="9" t="s">
        <v>6677</v>
      </c>
      <c r="C10703" s="9" t="s">
        <v>49</v>
      </c>
      <c r="D10703" s="9">
        <v>2008</v>
      </c>
      <c r="E10703" s="9" t="s">
        <v>11</v>
      </c>
      <c r="F10703" s="9" t="s">
        <v>84</v>
      </c>
      <c r="G10703" s="9">
        <v>0</v>
      </c>
      <c r="H10703" s="9">
        <v>0</v>
      </c>
      <c r="I10703" s="9">
        <v>0.03</v>
      </c>
      <c r="J10703" s="9">
        <v>0</v>
      </c>
      <c r="K10703" s="9">
        <v>0.03</v>
      </c>
    </row>
    <row r="10704" spans="1:11" x14ac:dyDescent="0.35">
      <c r="A10704" s="10">
        <v>14308</v>
      </c>
      <c r="B10704" s="10" t="s">
        <v>6678</v>
      </c>
      <c r="C10704" s="10" t="s">
        <v>44</v>
      </c>
      <c r="D10704" s="10">
        <v>2007</v>
      </c>
      <c r="E10704" s="10" t="s">
        <v>2</v>
      </c>
      <c r="F10704" s="10" t="s">
        <v>57</v>
      </c>
      <c r="G10704" s="10">
        <v>0</v>
      </c>
      <c r="H10704" s="10">
        <v>0</v>
      </c>
      <c r="I10704" s="10">
        <v>0.03</v>
      </c>
      <c r="J10704" s="10">
        <v>0</v>
      </c>
      <c r="K10704" s="10">
        <v>0.03</v>
      </c>
    </row>
    <row r="10705" spans="1:11" x14ac:dyDescent="0.35">
      <c r="A10705" s="9">
        <v>14309</v>
      </c>
      <c r="B10705" s="9" t="s">
        <v>6679</v>
      </c>
      <c r="C10705" s="9" t="s">
        <v>88</v>
      </c>
      <c r="D10705" s="9">
        <v>2016</v>
      </c>
      <c r="E10705" s="9" t="s">
        <v>2</v>
      </c>
      <c r="F10705" s="9" t="s">
        <v>46</v>
      </c>
      <c r="G10705" s="9">
        <v>0.03</v>
      </c>
      <c r="H10705" s="9">
        <v>0</v>
      </c>
      <c r="I10705" s="9">
        <v>0</v>
      </c>
      <c r="J10705" s="9">
        <v>0</v>
      </c>
      <c r="K10705" s="9">
        <v>0.03</v>
      </c>
    </row>
    <row r="10706" spans="1:11" x14ac:dyDescent="0.35">
      <c r="A10706" s="10">
        <v>14310</v>
      </c>
      <c r="B10706" s="10" t="s">
        <v>6680</v>
      </c>
      <c r="C10706" s="10" t="s">
        <v>36</v>
      </c>
      <c r="D10706" s="10">
        <v>2001</v>
      </c>
      <c r="E10706" s="10" t="s">
        <v>2</v>
      </c>
      <c r="F10706" s="10" t="s">
        <v>2879</v>
      </c>
      <c r="G10706" s="10">
        <v>0.02</v>
      </c>
      <c r="H10706" s="10">
        <v>0.01</v>
      </c>
      <c r="I10706" s="10">
        <v>0</v>
      </c>
      <c r="J10706" s="10">
        <v>0</v>
      </c>
      <c r="K10706" s="10">
        <v>0.03</v>
      </c>
    </row>
    <row r="10707" spans="1:11" x14ac:dyDescent="0.35">
      <c r="A10707" s="9">
        <v>14311</v>
      </c>
      <c r="B10707" s="9" t="s">
        <v>6681</v>
      </c>
      <c r="C10707" s="9" t="s">
        <v>94</v>
      </c>
      <c r="D10707" s="9">
        <v>2011</v>
      </c>
      <c r="E10707" s="9" t="s">
        <v>11</v>
      </c>
      <c r="F10707" s="9" t="s">
        <v>690</v>
      </c>
      <c r="G10707" s="9">
        <v>0</v>
      </c>
      <c r="H10707" s="9">
        <v>0.02</v>
      </c>
      <c r="I10707" s="9">
        <v>0</v>
      </c>
      <c r="J10707" s="9">
        <v>0.01</v>
      </c>
      <c r="K10707" s="9">
        <v>0.03</v>
      </c>
    </row>
    <row r="10708" spans="1:11" x14ac:dyDescent="0.35">
      <c r="A10708" s="10">
        <v>14312</v>
      </c>
      <c r="B10708" s="10" t="s">
        <v>6682</v>
      </c>
      <c r="C10708" s="10" t="s">
        <v>49</v>
      </c>
      <c r="D10708" s="10">
        <v>2012</v>
      </c>
      <c r="E10708" s="10" t="s">
        <v>11</v>
      </c>
      <c r="F10708" s="10" t="s">
        <v>3400</v>
      </c>
      <c r="G10708" s="10">
        <v>0</v>
      </c>
      <c r="H10708" s="10">
        <v>0.03</v>
      </c>
      <c r="I10708" s="10">
        <v>0</v>
      </c>
      <c r="J10708" s="10">
        <v>0</v>
      </c>
      <c r="K10708" s="10">
        <v>0.03</v>
      </c>
    </row>
    <row r="10709" spans="1:11" x14ac:dyDescent="0.35">
      <c r="A10709" s="9">
        <v>14313</v>
      </c>
      <c r="B10709" s="9" t="s">
        <v>6683</v>
      </c>
      <c r="C10709" s="9" t="s">
        <v>49</v>
      </c>
      <c r="D10709" s="9">
        <v>2010</v>
      </c>
      <c r="E10709" s="9" t="s">
        <v>6</v>
      </c>
      <c r="F10709" s="9" t="s">
        <v>6684</v>
      </c>
      <c r="G10709" s="9">
        <v>0</v>
      </c>
      <c r="H10709" s="9">
        <v>0</v>
      </c>
      <c r="I10709" s="9">
        <v>0.03</v>
      </c>
      <c r="J10709" s="9">
        <v>0</v>
      </c>
      <c r="K10709" s="9">
        <v>0.03</v>
      </c>
    </row>
    <row r="10710" spans="1:11" x14ac:dyDescent="0.35">
      <c r="A10710" s="10">
        <v>14314</v>
      </c>
      <c r="B10710" s="10" t="s">
        <v>6685</v>
      </c>
      <c r="C10710" s="10" t="s">
        <v>49</v>
      </c>
      <c r="D10710" s="10">
        <v>2012</v>
      </c>
      <c r="E10710" s="10" t="s">
        <v>9</v>
      </c>
      <c r="F10710" s="10" t="s">
        <v>145</v>
      </c>
      <c r="G10710" s="10">
        <v>0.03</v>
      </c>
      <c r="H10710" s="10">
        <v>0</v>
      </c>
      <c r="I10710" s="10">
        <v>0</v>
      </c>
      <c r="J10710" s="10">
        <v>0</v>
      </c>
      <c r="K10710" s="10">
        <v>0.03</v>
      </c>
    </row>
    <row r="10711" spans="1:11" x14ac:dyDescent="0.35">
      <c r="A10711" s="9">
        <v>14315</v>
      </c>
      <c r="B10711" s="9" t="s">
        <v>6686</v>
      </c>
      <c r="C10711" s="9" t="s">
        <v>70</v>
      </c>
      <c r="D10711" s="12" t="s">
        <v>145</v>
      </c>
      <c r="E10711" s="9" t="s">
        <v>8</v>
      </c>
      <c r="F10711" s="9" t="s">
        <v>134</v>
      </c>
      <c r="G10711" s="9">
        <v>0.03</v>
      </c>
      <c r="H10711" s="9">
        <v>0</v>
      </c>
      <c r="I10711" s="9">
        <v>0</v>
      </c>
      <c r="J10711" s="9">
        <v>0</v>
      </c>
      <c r="K10711" s="9">
        <v>0.03</v>
      </c>
    </row>
    <row r="10712" spans="1:11" x14ac:dyDescent="0.35">
      <c r="A10712" s="10">
        <v>14316</v>
      </c>
      <c r="B10712" s="10" t="s">
        <v>6687</v>
      </c>
      <c r="C10712" s="10" t="s">
        <v>56</v>
      </c>
      <c r="D10712" s="10">
        <v>2016</v>
      </c>
      <c r="E10712" s="10" t="s">
        <v>10</v>
      </c>
      <c r="F10712" s="10" t="s">
        <v>75</v>
      </c>
      <c r="G10712" s="10">
        <v>0</v>
      </c>
      <c r="H10712" s="10">
        <v>0</v>
      </c>
      <c r="I10712" s="10">
        <v>0.03</v>
      </c>
      <c r="J10712" s="10">
        <v>0</v>
      </c>
      <c r="K10712" s="10">
        <v>0.03</v>
      </c>
    </row>
    <row r="10713" spans="1:11" x14ac:dyDescent="0.35">
      <c r="A10713" s="9">
        <v>14317</v>
      </c>
      <c r="B10713" s="9" t="s">
        <v>6688</v>
      </c>
      <c r="C10713" s="9" t="s">
        <v>34</v>
      </c>
      <c r="D10713" s="9">
        <v>2008</v>
      </c>
      <c r="E10713" s="9" t="s">
        <v>8</v>
      </c>
      <c r="F10713" s="9" t="s">
        <v>38</v>
      </c>
      <c r="G10713" s="9">
        <v>0</v>
      </c>
      <c r="H10713" s="9">
        <v>0</v>
      </c>
      <c r="I10713" s="9">
        <v>0.03</v>
      </c>
      <c r="J10713" s="9">
        <v>0</v>
      </c>
      <c r="K10713" s="9">
        <v>0.03</v>
      </c>
    </row>
    <row r="10714" spans="1:11" x14ac:dyDescent="0.35">
      <c r="A10714" s="10">
        <v>14318</v>
      </c>
      <c r="B10714" s="10" t="s">
        <v>6689</v>
      </c>
      <c r="C10714" s="10" t="s">
        <v>70</v>
      </c>
      <c r="D10714" s="10">
        <v>2009</v>
      </c>
      <c r="E10714" s="10" t="s">
        <v>6</v>
      </c>
      <c r="F10714" s="10" t="s">
        <v>887</v>
      </c>
      <c r="G10714" s="10">
        <v>0.03</v>
      </c>
      <c r="H10714" s="10">
        <v>0</v>
      </c>
      <c r="I10714" s="10">
        <v>0</v>
      </c>
      <c r="J10714" s="10">
        <v>0</v>
      </c>
      <c r="K10714" s="10">
        <v>0.03</v>
      </c>
    </row>
    <row r="10715" spans="1:11" x14ac:dyDescent="0.35">
      <c r="A10715" s="9">
        <v>14319</v>
      </c>
      <c r="B10715" s="9" t="s">
        <v>6690</v>
      </c>
      <c r="C10715" s="9" t="s">
        <v>88</v>
      </c>
      <c r="D10715" s="9">
        <v>2013</v>
      </c>
      <c r="E10715" s="9" t="s">
        <v>9</v>
      </c>
      <c r="F10715" s="9" t="s">
        <v>75</v>
      </c>
      <c r="G10715" s="9">
        <v>0</v>
      </c>
      <c r="H10715" s="9">
        <v>0</v>
      </c>
      <c r="I10715" s="9">
        <v>0.03</v>
      </c>
      <c r="J10715" s="9">
        <v>0</v>
      </c>
      <c r="K10715" s="9">
        <v>0.03</v>
      </c>
    </row>
    <row r="10716" spans="1:11" x14ac:dyDescent="0.35">
      <c r="A10716" s="10">
        <v>14320</v>
      </c>
      <c r="B10716" s="10" t="s">
        <v>6691</v>
      </c>
      <c r="C10716" s="10" t="s">
        <v>80</v>
      </c>
      <c r="D10716" s="10">
        <v>1996</v>
      </c>
      <c r="E10716" s="10" t="s">
        <v>6</v>
      </c>
      <c r="F10716" s="10" t="s">
        <v>6692</v>
      </c>
      <c r="G10716" s="10">
        <v>0</v>
      </c>
      <c r="H10716" s="10">
        <v>0</v>
      </c>
      <c r="I10716" s="10">
        <v>0.03</v>
      </c>
      <c r="J10716" s="10">
        <v>0</v>
      </c>
      <c r="K10716" s="10">
        <v>0.03</v>
      </c>
    </row>
    <row r="10717" spans="1:11" x14ac:dyDescent="0.35">
      <c r="A10717" s="9">
        <v>14321</v>
      </c>
      <c r="B10717" s="9" t="s">
        <v>6693</v>
      </c>
      <c r="C10717" s="9" t="s">
        <v>49</v>
      </c>
      <c r="D10717" s="9">
        <v>2007</v>
      </c>
      <c r="E10717" s="9" t="s">
        <v>6</v>
      </c>
      <c r="F10717" s="9" t="s">
        <v>2349</v>
      </c>
      <c r="G10717" s="9">
        <v>0.03</v>
      </c>
      <c r="H10717" s="9">
        <v>0</v>
      </c>
      <c r="I10717" s="9">
        <v>0</v>
      </c>
      <c r="J10717" s="9">
        <v>0</v>
      </c>
      <c r="K10717" s="9">
        <v>0.03</v>
      </c>
    </row>
    <row r="10718" spans="1:11" x14ac:dyDescent="0.35">
      <c r="A10718" s="10">
        <v>14322</v>
      </c>
      <c r="B10718" s="10" t="s">
        <v>4989</v>
      </c>
      <c r="C10718" s="10" t="s">
        <v>42</v>
      </c>
      <c r="D10718" s="10">
        <v>2015</v>
      </c>
      <c r="E10718" s="10" t="s">
        <v>9</v>
      </c>
      <c r="F10718" s="10" t="s">
        <v>1142</v>
      </c>
      <c r="G10718" s="10">
        <v>0</v>
      </c>
      <c r="H10718" s="10">
        <v>0.03</v>
      </c>
      <c r="I10718" s="10">
        <v>0</v>
      </c>
      <c r="J10718" s="10">
        <v>0</v>
      </c>
      <c r="K10718" s="10">
        <v>0.03</v>
      </c>
    </row>
    <row r="10719" spans="1:11" x14ac:dyDescent="0.35">
      <c r="A10719" s="9">
        <v>14323</v>
      </c>
      <c r="B10719" s="9" t="s">
        <v>6694</v>
      </c>
      <c r="C10719" s="9" t="s">
        <v>80</v>
      </c>
      <c r="D10719" s="9">
        <v>1998</v>
      </c>
      <c r="E10719" s="9" t="s">
        <v>4</v>
      </c>
      <c r="F10719" s="9" t="s">
        <v>392</v>
      </c>
      <c r="G10719" s="9">
        <v>0</v>
      </c>
      <c r="H10719" s="9">
        <v>0</v>
      </c>
      <c r="I10719" s="9">
        <v>0.03</v>
      </c>
      <c r="J10719" s="9">
        <v>0</v>
      </c>
      <c r="K10719" s="9">
        <v>0.03</v>
      </c>
    </row>
    <row r="10720" spans="1:11" x14ac:dyDescent="0.35">
      <c r="A10720" s="10">
        <v>14324</v>
      </c>
      <c r="B10720" s="10" t="s">
        <v>5235</v>
      </c>
      <c r="C10720" s="10" t="s">
        <v>49</v>
      </c>
      <c r="D10720" s="10">
        <v>2007</v>
      </c>
      <c r="E10720" s="10" t="s">
        <v>3</v>
      </c>
      <c r="F10720" s="10" t="s">
        <v>788</v>
      </c>
      <c r="G10720" s="10">
        <v>0.03</v>
      </c>
      <c r="H10720" s="10">
        <v>0</v>
      </c>
      <c r="I10720" s="10">
        <v>0</v>
      </c>
      <c r="J10720" s="10">
        <v>0</v>
      </c>
      <c r="K10720" s="10">
        <v>0.03</v>
      </c>
    </row>
    <row r="10721" spans="1:11" x14ac:dyDescent="0.35">
      <c r="A10721" s="9">
        <v>14325</v>
      </c>
      <c r="B10721" s="9" t="s">
        <v>6695</v>
      </c>
      <c r="C10721" s="9" t="s">
        <v>49</v>
      </c>
      <c r="D10721" s="9">
        <v>2008</v>
      </c>
      <c r="E10721" s="9" t="s">
        <v>6</v>
      </c>
      <c r="F10721" s="9" t="s">
        <v>2092</v>
      </c>
      <c r="G10721" s="9">
        <v>0.03</v>
      </c>
      <c r="H10721" s="9">
        <v>0</v>
      </c>
      <c r="I10721" s="9">
        <v>0</v>
      </c>
      <c r="J10721" s="9">
        <v>0</v>
      </c>
      <c r="K10721" s="9">
        <v>0.03</v>
      </c>
    </row>
    <row r="10722" spans="1:11" x14ac:dyDescent="0.35">
      <c r="A10722" s="10">
        <v>14326</v>
      </c>
      <c r="B10722" s="10" t="s">
        <v>6696</v>
      </c>
      <c r="C10722" s="10" t="s">
        <v>39</v>
      </c>
      <c r="D10722" s="10">
        <v>2005</v>
      </c>
      <c r="E10722" s="10" t="s">
        <v>2</v>
      </c>
      <c r="F10722" s="10" t="s">
        <v>40</v>
      </c>
      <c r="G10722" s="10">
        <v>0.02</v>
      </c>
      <c r="H10722" s="10">
        <v>0.01</v>
      </c>
      <c r="I10722" s="10">
        <v>0</v>
      </c>
      <c r="J10722" s="10">
        <v>0</v>
      </c>
      <c r="K10722" s="10">
        <v>0.03</v>
      </c>
    </row>
    <row r="10723" spans="1:11" x14ac:dyDescent="0.35">
      <c r="A10723" s="9">
        <v>14327</v>
      </c>
      <c r="B10723" s="9" t="s">
        <v>6697</v>
      </c>
      <c r="C10723" s="9" t="s">
        <v>34</v>
      </c>
      <c r="D10723" s="9">
        <v>2008</v>
      </c>
      <c r="E10723" s="9" t="s">
        <v>11</v>
      </c>
      <c r="F10723" s="9" t="s">
        <v>73</v>
      </c>
      <c r="G10723" s="9">
        <v>0</v>
      </c>
      <c r="H10723" s="9">
        <v>0</v>
      </c>
      <c r="I10723" s="9">
        <v>0.03</v>
      </c>
      <c r="J10723" s="9">
        <v>0</v>
      </c>
      <c r="K10723" s="9">
        <v>0.03</v>
      </c>
    </row>
    <row r="10724" spans="1:11" x14ac:dyDescent="0.35">
      <c r="A10724" s="10">
        <v>14328</v>
      </c>
      <c r="B10724" s="10" t="s">
        <v>6698</v>
      </c>
      <c r="C10724" s="10" t="s">
        <v>88</v>
      </c>
      <c r="D10724" s="10">
        <v>2012</v>
      </c>
      <c r="E10724" s="10" t="s">
        <v>11</v>
      </c>
      <c r="F10724" s="10" t="s">
        <v>84</v>
      </c>
      <c r="G10724" s="10">
        <v>0</v>
      </c>
      <c r="H10724" s="10">
        <v>0</v>
      </c>
      <c r="I10724" s="10">
        <v>0.03</v>
      </c>
      <c r="J10724" s="10">
        <v>0</v>
      </c>
      <c r="K10724" s="10">
        <v>0.03</v>
      </c>
    </row>
    <row r="10725" spans="1:11" x14ac:dyDescent="0.35">
      <c r="A10725" s="9">
        <v>14329</v>
      </c>
      <c r="B10725" s="9" t="s">
        <v>6699</v>
      </c>
      <c r="C10725" s="9" t="s">
        <v>36</v>
      </c>
      <c r="D10725" s="9">
        <v>2005</v>
      </c>
      <c r="E10725" s="9" t="s">
        <v>11</v>
      </c>
      <c r="F10725" s="9" t="s">
        <v>356</v>
      </c>
      <c r="G10725" s="9">
        <v>0.02</v>
      </c>
      <c r="H10725" s="9">
        <v>0.01</v>
      </c>
      <c r="I10725" s="9">
        <v>0</v>
      </c>
      <c r="J10725" s="9">
        <v>0</v>
      </c>
      <c r="K10725" s="9">
        <v>0.03</v>
      </c>
    </row>
    <row r="10726" spans="1:11" x14ac:dyDescent="0.35">
      <c r="A10726" s="10">
        <v>14330</v>
      </c>
      <c r="B10726" s="10" t="s">
        <v>6700</v>
      </c>
      <c r="C10726" s="10" t="s">
        <v>94</v>
      </c>
      <c r="D10726" s="10">
        <v>2002</v>
      </c>
      <c r="E10726" s="10" t="s">
        <v>4</v>
      </c>
      <c r="F10726" s="10" t="s">
        <v>118</v>
      </c>
      <c r="G10726" s="10">
        <v>0</v>
      </c>
      <c r="H10726" s="10">
        <v>0.03</v>
      </c>
      <c r="I10726" s="10">
        <v>0</v>
      </c>
      <c r="J10726" s="10">
        <v>0.01</v>
      </c>
      <c r="K10726" s="10">
        <v>0.03</v>
      </c>
    </row>
    <row r="10727" spans="1:11" x14ac:dyDescent="0.35">
      <c r="A10727" s="9">
        <v>14331</v>
      </c>
      <c r="B10727" s="9" t="s">
        <v>6701</v>
      </c>
      <c r="C10727" s="9" t="s">
        <v>94</v>
      </c>
      <c r="D10727" s="9">
        <v>2010</v>
      </c>
      <c r="E10727" s="9" t="s">
        <v>6</v>
      </c>
      <c r="F10727" s="9" t="s">
        <v>2913</v>
      </c>
      <c r="G10727" s="9">
        <v>0</v>
      </c>
      <c r="H10727" s="9">
        <v>0.03</v>
      </c>
      <c r="I10727" s="9">
        <v>0</v>
      </c>
      <c r="J10727" s="9">
        <v>0</v>
      </c>
      <c r="K10727" s="9">
        <v>0.03</v>
      </c>
    </row>
    <row r="10728" spans="1:11" x14ac:dyDescent="0.35">
      <c r="A10728" s="10">
        <v>14332</v>
      </c>
      <c r="B10728" s="10" t="s">
        <v>5713</v>
      </c>
      <c r="C10728" s="10" t="s">
        <v>70</v>
      </c>
      <c r="D10728" s="10">
        <v>2011</v>
      </c>
      <c r="E10728" s="10" t="s">
        <v>6</v>
      </c>
      <c r="F10728" s="10" t="s">
        <v>5714</v>
      </c>
      <c r="G10728" s="10">
        <v>0</v>
      </c>
      <c r="H10728" s="10">
        <v>0.03</v>
      </c>
      <c r="I10728" s="10">
        <v>0</v>
      </c>
      <c r="J10728" s="10">
        <v>0</v>
      </c>
      <c r="K10728" s="10">
        <v>0.03</v>
      </c>
    </row>
    <row r="10729" spans="1:11" x14ac:dyDescent="0.35">
      <c r="A10729" s="9">
        <v>14333</v>
      </c>
      <c r="B10729" s="9" t="s">
        <v>6702</v>
      </c>
      <c r="C10729" s="9" t="s">
        <v>94</v>
      </c>
      <c r="D10729" s="9">
        <v>2013</v>
      </c>
      <c r="E10729" s="9" t="s">
        <v>11</v>
      </c>
      <c r="F10729" s="9" t="s">
        <v>6703</v>
      </c>
      <c r="G10729" s="9">
        <v>0</v>
      </c>
      <c r="H10729" s="9">
        <v>0.03</v>
      </c>
      <c r="I10729" s="9">
        <v>0</v>
      </c>
      <c r="J10729" s="9">
        <v>0</v>
      </c>
      <c r="K10729" s="9">
        <v>0.03</v>
      </c>
    </row>
    <row r="10730" spans="1:11" x14ac:dyDescent="0.35">
      <c r="A10730" s="10">
        <v>14334</v>
      </c>
      <c r="B10730" s="10" t="s">
        <v>6704</v>
      </c>
      <c r="C10730" s="10" t="s">
        <v>34</v>
      </c>
      <c r="D10730" s="10">
        <v>2008</v>
      </c>
      <c r="E10730" s="10" t="s">
        <v>6</v>
      </c>
      <c r="F10730" s="10" t="s">
        <v>4255</v>
      </c>
      <c r="G10730" s="10">
        <v>0</v>
      </c>
      <c r="H10730" s="10">
        <v>0</v>
      </c>
      <c r="I10730" s="10">
        <v>0.03</v>
      </c>
      <c r="J10730" s="10">
        <v>0</v>
      </c>
      <c r="K10730" s="10">
        <v>0.03</v>
      </c>
    </row>
    <row r="10731" spans="1:11" x14ac:dyDescent="0.35">
      <c r="A10731" s="9">
        <v>14335</v>
      </c>
      <c r="B10731" s="9" t="s">
        <v>6705</v>
      </c>
      <c r="C10731" s="9" t="s">
        <v>49</v>
      </c>
      <c r="D10731" s="9">
        <v>2007</v>
      </c>
      <c r="E10731" s="9" t="s">
        <v>1</v>
      </c>
      <c r="F10731" s="9" t="s">
        <v>2092</v>
      </c>
      <c r="G10731" s="9">
        <v>0.03</v>
      </c>
      <c r="H10731" s="9">
        <v>0</v>
      </c>
      <c r="I10731" s="9">
        <v>0</v>
      </c>
      <c r="J10731" s="9">
        <v>0</v>
      </c>
      <c r="K10731" s="9">
        <v>0.03</v>
      </c>
    </row>
    <row r="10732" spans="1:11" x14ac:dyDescent="0.35">
      <c r="A10732" s="10">
        <v>14336</v>
      </c>
      <c r="B10732" s="10" t="s">
        <v>6671</v>
      </c>
      <c r="C10732" s="10" t="s">
        <v>44</v>
      </c>
      <c r="D10732" s="10">
        <v>2012</v>
      </c>
      <c r="E10732" s="10" t="s">
        <v>11</v>
      </c>
      <c r="F10732" s="10" t="s">
        <v>75</v>
      </c>
      <c r="G10732" s="10">
        <v>0</v>
      </c>
      <c r="H10732" s="10">
        <v>0</v>
      </c>
      <c r="I10732" s="10">
        <v>0.03</v>
      </c>
      <c r="J10732" s="10">
        <v>0</v>
      </c>
      <c r="K10732" s="10">
        <v>0.03</v>
      </c>
    </row>
    <row r="10733" spans="1:11" x14ac:dyDescent="0.35">
      <c r="A10733" s="9">
        <v>14337</v>
      </c>
      <c r="B10733" s="9" t="s">
        <v>6706</v>
      </c>
      <c r="C10733" s="9" t="s">
        <v>44</v>
      </c>
      <c r="D10733" s="9">
        <v>2010</v>
      </c>
      <c r="E10733" s="9" t="s">
        <v>4</v>
      </c>
      <c r="F10733" s="9" t="s">
        <v>174</v>
      </c>
      <c r="G10733" s="9">
        <v>0</v>
      </c>
      <c r="H10733" s="9">
        <v>0</v>
      </c>
      <c r="I10733" s="9">
        <v>0.03</v>
      </c>
      <c r="J10733" s="9">
        <v>0</v>
      </c>
      <c r="K10733" s="9">
        <v>0.03</v>
      </c>
    </row>
    <row r="10734" spans="1:11" x14ac:dyDescent="0.35">
      <c r="A10734" s="10">
        <v>14338</v>
      </c>
      <c r="B10734" s="10" t="s">
        <v>6707</v>
      </c>
      <c r="C10734" s="10" t="s">
        <v>94</v>
      </c>
      <c r="D10734" s="10">
        <v>1985</v>
      </c>
      <c r="E10734" s="10" t="s">
        <v>8</v>
      </c>
      <c r="F10734" s="10" t="s">
        <v>43</v>
      </c>
      <c r="G10734" s="10">
        <v>0</v>
      </c>
      <c r="H10734" s="10">
        <v>0.03</v>
      </c>
      <c r="I10734" s="10">
        <v>0</v>
      </c>
      <c r="J10734" s="10">
        <v>0.01</v>
      </c>
      <c r="K10734" s="10">
        <v>0.03</v>
      </c>
    </row>
    <row r="10735" spans="1:11" x14ac:dyDescent="0.35">
      <c r="A10735" s="9">
        <v>14339</v>
      </c>
      <c r="B10735" s="9" t="s">
        <v>4633</v>
      </c>
      <c r="C10735" s="9" t="s">
        <v>69</v>
      </c>
      <c r="D10735" s="9">
        <v>2015</v>
      </c>
      <c r="E10735" s="9" t="s">
        <v>4</v>
      </c>
      <c r="F10735" s="9" t="s">
        <v>91</v>
      </c>
      <c r="G10735" s="9">
        <v>0</v>
      </c>
      <c r="H10735" s="9">
        <v>0</v>
      </c>
      <c r="I10735" s="9">
        <v>0.03</v>
      </c>
      <c r="J10735" s="9">
        <v>0</v>
      </c>
      <c r="K10735" s="9">
        <v>0.03</v>
      </c>
    </row>
    <row r="10736" spans="1:11" x14ac:dyDescent="0.35">
      <c r="A10736" s="10">
        <v>14340</v>
      </c>
      <c r="B10736" s="10" t="s">
        <v>6708</v>
      </c>
      <c r="C10736" s="10" t="s">
        <v>80</v>
      </c>
      <c r="D10736" s="10">
        <v>1995</v>
      </c>
      <c r="E10736" s="10" t="s">
        <v>11</v>
      </c>
      <c r="F10736" s="10" t="s">
        <v>46</v>
      </c>
      <c r="G10736" s="10">
        <v>0</v>
      </c>
      <c r="H10736" s="10">
        <v>0</v>
      </c>
      <c r="I10736" s="10">
        <v>0.03</v>
      </c>
      <c r="J10736" s="10">
        <v>0</v>
      </c>
      <c r="K10736" s="10">
        <v>0.03</v>
      </c>
    </row>
    <row r="10737" spans="1:11" x14ac:dyDescent="0.35">
      <c r="A10737" s="9">
        <v>14341</v>
      </c>
      <c r="B10737" s="9" t="s">
        <v>6709</v>
      </c>
      <c r="C10737" s="9" t="s">
        <v>49</v>
      </c>
      <c r="D10737" s="9">
        <v>2010</v>
      </c>
      <c r="E10737" s="9" t="s">
        <v>1</v>
      </c>
      <c r="F10737" s="9" t="s">
        <v>1085</v>
      </c>
      <c r="G10737" s="9">
        <v>0.01</v>
      </c>
      <c r="H10737" s="9">
        <v>0</v>
      </c>
      <c r="I10737" s="9">
        <v>0.02</v>
      </c>
      <c r="J10737" s="9">
        <v>0</v>
      </c>
      <c r="K10737" s="9">
        <v>0.03</v>
      </c>
    </row>
    <row r="10738" spans="1:11" x14ac:dyDescent="0.35">
      <c r="A10738" s="10">
        <v>14342</v>
      </c>
      <c r="B10738" s="10" t="s">
        <v>6710</v>
      </c>
      <c r="C10738" s="10" t="s">
        <v>49</v>
      </c>
      <c r="D10738" s="10">
        <v>2008</v>
      </c>
      <c r="E10738" s="10" t="s">
        <v>8</v>
      </c>
      <c r="F10738" s="10" t="s">
        <v>137</v>
      </c>
      <c r="G10738" s="10">
        <v>0</v>
      </c>
      <c r="H10738" s="10">
        <v>0</v>
      </c>
      <c r="I10738" s="10">
        <v>0.03</v>
      </c>
      <c r="J10738" s="10">
        <v>0</v>
      </c>
      <c r="K10738" s="10">
        <v>0.03</v>
      </c>
    </row>
    <row r="10739" spans="1:11" x14ac:dyDescent="0.35">
      <c r="A10739" s="9">
        <v>14343</v>
      </c>
      <c r="B10739" s="9" t="s">
        <v>6711</v>
      </c>
      <c r="C10739" s="9" t="s">
        <v>56</v>
      </c>
      <c r="D10739" s="9">
        <v>2013</v>
      </c>
      <c r="E10739" s="9" t="s">
        <v>4</v>
      </c>
      <c r="F10739" s="9" t="s">
        <v>1263</v>
      </c>
      <c r="G10739" s="9">
        <v>0</v>
      </c>
      <c r="H10739" s="9">
        <v>0</v>
      </c>
      <c r="I10739" s="9">
        <v>0.03</v>
      </c>
      <c r="J10739" s="9">
        <v>0</v>
      </c>
      <c r="K10739" s="9">
        <v>0.03</v>
      </c>
    </row>
    <row r="10740" spans="1:11" x14ac:dyDescent="0.35">
      <c r="A10740" s="10">
        <v>14344</v>
      </c>
      <c r="B10740" s="10" t="s">
        <v>6712</v>
      </c>
      <c r="C10740" s="10" t="s">
        <v>49</v>
      </c>
      <c r="D10740" s="10">
        <v>2007</v>
      </c>
      <c r="E10740" s="10" t="s">
        <v>6</v>
      </c>
      <c r="F10740" s="10" t="s">
        <v>38</v>
      </c>
      <c r="G10740" s="10">
        <v>0.01</v>
      </c>
      <c r="H10740" s="10">
        <v>0</v>
      </c>
      <c r="I10740" s="10">
        <v>0.02</v>
      </c>
      <c r="J10740" s="10">
        <v>0</v>
      </c>
      <c r="K10740" s="10">
        <v>0.03</v>
      </c>
    </row>
    <row r="10741" spans="1:11" x14ac:dyDescent="0.35">
      <c r="A10741" s="9">
        <v>14345</v>
      </c>
      <c r="B10741" s="9" t="s">
        <v>3347</v>
      </c>
      <c r="C10741" s="9" t="s">
        <v>49</v>
      </c>
      <c r="D10741" s="9">
        <v>2009</v>
      </c>
      <c r="E10741" s="9" t="s">
        <v>3</v>
      </c>
      <c r="F10741" s="9" t="s">
        <v>815</v>
      </c>
      <c r="G10741" s="9">
        <v>0.03</v>
      </c>
      <c r="H10741" s="9">
        <v>0</v>
      </c>
      <c r="I10741" s="9">
        <v>0</v>
      </c>
      <c r="J10741" s="9">
        <v>0</v>
      </c>
      <c r="K10741" s="9">
        <v>0.03</v>
      </c>
    </row>
    <row r="10742" spans="1:11" x14ac:dyDescent="0.35">
      <c r="A10742" s="10">
        <v>14346</v>
      </c>
      <c r="B10742" s="10" t="s">
        <v>6713</v>
      </c>
      <c r="C10742" s="10" t="s">
        <v>49</v>
      </c>
      <c r="D10742" s="10">
        <v>2010</v>
      </c>
      <c r="E10742" s="10" t="s">
        <v>8</v>
      </c>
      <c r="F10742" s="10" t="s">
        <v>38</v>
      </c>
      <c r="G10742" s="10">
        <v>0</v>
      </c>
      <c r="H10742" s="10">
        <v>0</v>
      </c>
      <c r="I10742" s="10">
        <v>0.03</v>
      </c>
      <c r="J10742" s="10">
        <v>0</v>
      </c>
      <c r="K10742" s="10">
        <v>0.03</v>
      </c>
    </row>
    <row r="10743" spans="1:11" x14ac:dyDescent="0.35">
      <c r="A10743" s="9">
        <v>14347</v>
      </c>
      <c r="B10743" s="9" t="s">
        <v>3946</v>
      </c>
      <c r="C10743" s="9" t="s">
        <v>69</v>
      </c>
      <c r="D10743" s="9">
        <v>2015</v>
      </c>
      <c r="E10743" s="9" t="s">
        <v>4</v>
      </c>
      <c r="F10743" s="9" t="s">
        <v>111</v>
      </c>
      <c r="G10743" s="9">
        <v>0</v>
      </c>
      <c r="H10743" s="9">
        <v>0</v>
      </c>
      <c r="I10743" s="9">
        <v>0.03</v>
      </c>
      <c r="J10743" s="9">
        <v>0</v>
      </c>
      <c r="K10743" s="9">
        <v>0.03</v>
      </c>
    </row>
    <row r="10744" spans="1:11" x14ac:dyDescent="0.35">
      <c r="A10744" s="10">
        <v>14348</v>
      </c>
      <c r="B10744" s="10" t="s">
        <v>6714</v>
      </c>
      <c r="C10744" s="10" t="s">
        <v>69</v>
      </c>
      <c r="D10744" s="10">
        <v>2009</v>
      </c>
      <c r="E10744" s="10" t="s">
        <v>6</v>
      </c>
      <c r="F10744" s="10" t="s">
        <v>57</v>
      </c>
      <c r="G10744" s="10">
        <v>0</v>
      </c>
      <c r="H10744" s="10">
        <v>0.02</v>
      </c>
      <c r="I10744" s="10">
        <v>0</v>
      </c>
      <c r="J10744" s="10">
        <v>0.01</v>
      </c>
      <c r="K10744" s="10">
        <v>0.03</v>
      </c>
    </row>
    <row r="10745" spans="1:11" x14ac:dyDescent="0.35">
      <c r="A10745" s="9">
        <v>14349</v>
      </c>
      <c r="B10745" s="9" t="s">
        <v>6715</v>
      </c>
      <c r="C10745" s="9" t="s">
        <v>34</v>
      </c>
      <c r="D10745" s="9">
        <v>2007</v>
      </c>
      <c r="E10745" s="9" t="s">
        <v>11</v>
      </c>
      <c r="F10745" s="9" t="s">
        <v>1882</v>
      </c>
      <c r="G10745" s="9">
        <v>0</v>
      </c>
      <c r="H10745" s="9">
        <v>0</v>
      </c>
      <c r="I10745" s="9">
        <v>0.03</v>
      </c>
      <c r="J10745" s="9">
        <v>0</v>
      </c>
      <c r="K10745" s="9">
        <v>0.03</v>
      </c>
    </row>
    <row r="10746" spans="1:11" x14ac:dyDescent="0.35">
      <c r="A10746" s="10">
        <v>14350</v>
      </c>
      <c r="B10746" s="10" t="s">
        <v>5661</v>
      </c>
      <c r="C10746" s="10" t="s">
        <v>69</v>
      </c>
      <c r="D10746" s="10">
        <v>2008</v>
      </c>
      <c r="E10746" s="10" t="s">
        <v>1</v>
      </c>
      <c r="F10746" s="10" t="s">
        <v>38</v>
      </c>
      <c r="G10746" s="10">
        <v>0</v>
      </c>
      <c r="H10746" s="10">
        <v>0</v>
      </c>
      <c r="I10746" s="10">
        <v>0.03</v>
      </c>
      <c r="J10746" s="10">
        <v>0</v>
      </c>
      <c r="K10746" s="10">
        <v>0.03</v>
      </c>
    </row>
    <row r="10747" spans="1:11" x14ac:dyDescent="0.35">
      <c r="A10747" s="9">
        <v>14351</v>
      </c>
      <c r="B10747" s="9" t="s">
        <v>6716</v>
      </c>
      <c r="C10747" s="9" t="s">
        <v>56</v>
      </c>
      <c r="D10747" s="9">
        <v>2013</v>
      </c>
      <c r="E10747" s="9" t="s">
        <v>4</v>
      </c>
      <c r="F10747" s="9" t="s">
        <v>63</v>
      </c>
      <c r="G10747" s="9">
        <v>0</v>
      </c>
      <c r="H10747" s="9">
        <v>0</v>
      </c>
      <c r="I10747" s="9">
        <v>0.03</v>
      </c>
      <c r="J10747" s="9">
        <v>0</v>
      </c>
      <c r="K10747" s="9">
        <v>0.03</v>
      </c>
    </row>
    <row r="10748" spans="1:11" x14ac:dyDescent="0.35">
      <c r="A10748" s="10">
        <v>14352</v>
      </c>
      <c r="B10748" s="10" t="s">
        <v>6717</v>
      </c>
      <c r="C10748" s="10" t="s">
        <v>69</v>
      </c>
      <c r="D10748" s="10">
        <v>2010</v>
      </c>
      <c r="E10748" s="10" t="s">
        <v>6</v>
      </c>
      <c r="F10748" s="10" t="s">
        <v>57</v>
      </c>
      <c r="G10748" s="10">
        <v>0</v>
      </c>
      <c r="H10748" s="10">
        <v>0.02</v>
      </c>
      <c r="I10748" s="10">
        <v>0</v>
      </c>
      <c r="J10748" s="10">
        <v>0.01</v>
      </c>
      <c r="K10748" s="10">
        <v>0.03</v>
      </c>
    </row>
    <row r="10749" spans="1:11" x14ac:dyDescent="0.35">
      <c r="A10749" s="9">
        <v>14353</v>
      </c>
      <c r="B10749" s="9" t="s">
        <v>6718</v>
      </c>
      <c r="C10749" s="9" t="s">
        <v>56</v>
      </c>
      <c r="D10749" s="9">
        <v>2015</v>
      </c>
      <c r="E10749" s="9" t="s">
        <v>9</v>
      </c>
      <c r="F10749" s="9" t="s">
        <v>5565</v>
      </c>
      <c r="G10749" s="9">
        <v>0</v>
      </c>
      <c r="H10749" s="9">
        <v>0</v>
      </c>
      <c r="I10749" s="9">
        <v>0.03</v>
      </c>
      <c r="J10749" s="9">
        <v>0</v>
      </c>
      <c r="K10749" s="9">
        <v>0.03</v>
      </c>
    </row>
    <row r="10750" spans="1:11" x14ac:dyDescent="0.35">
      <c r="A10750" s="10">
        <v>14354</v>
      </c>
      <c r="B10750" s="10" t="s">
        <v>6719</v>
      </c>
      <c r="C10750" s="10" t="s">
        <v>34</v>
      </c>
      <c r="D10750" s="10">
        <v>2006</v>
      </c>
      <c r="E10750" s="10" t="s">
        <v>9</v>
      </c>
      <c r="F10750" s="10" t="s">
        <v>62</v>
      </c>
      <c r="G10750" s="10">
        <v>0.02</v>
      </c>
      <c r="H10750" s="10">
        <v>0.01</v>
      </c>
      <c r="I10750" s="10">
        <v>0</v>
      </c>
      <c r="J10750" s="10">
        <v>0</v>
      </c>
      <c r="K10750" s="10">
        <v>0.03</v>
      </c>
    </row>
    <row r="10751" spans="1:11" x14ac:dyDescent="0.35">
      <c r="A10751" s="9">
        <v>14355</v>
      </c>
      <c r="B10751" s="9" t="s">
        <v>1025</v>
      </c>
      <c r="C10751" s="9" t="s">
        <v>49</v>
      </c>
      <c r="D10751" s="9">
        <v>2013</v>
      </c>
      <c r="E10751" s="9" t="s">
        <v>11</v>
      </c>
      <c r="F10751" s="9" t="s">
        <v>134</v>
      </c>
      <c r="G10751" s="9">
        <v>0</v>
      </c>
      <c r="H10751" s="9">
        <v>0.03</v>
      </c>
      <c r="I10751" s="9">
        <v>0</v>
      </c>
      <c r="J10751" s="9">
        <v>0</v>
      </c>
      <c r="K10751" s="9">
        <v>0.03</v>
      </c>
    </row>
    <row r="10752" spans="1:11" x14ac:dyDescent="0.35">
      <c r="A10752" s="10">
        <v>14356</v>
      </c>
      <c r="B10752" s="10" t="s">
        <v>6720</v>
      </c>
      <c r="C10752" s="10" t="s">
        <v>49</v>
      </c>
      <c r="D10752" s="10">
        <v>2008</v>
      </c>
      <c r="E10752" s="10" t="s">
        <v>6</v>
      </c>
      <c r="F10752" s="10" t="s">
        <v>899</v>
      </c>
      <c r="G10752" s="10">
        <v>0.01</v>
      </c>
      <c r="H10752" s="10">
        <v>0.02</v>
      </c>
      <c r="I10752" s="10">
        <v>0</v>
      </c>
      <c r="J10752" s="10">
        <v>0</v>
      </c>
      <c r="K10752" s="10">
        <v>0.03</v>
      </c>
    </row>
    <row r="10753" spans="1:11" x14ac:dyDescent="0.35">
      <c r="A10753" s="9">
        <v>14357</v>
      </c>
      <c r="B10753" s="9" t="s">
        <v>6721</v>
      </c>
      <c r="C10753" s="9" t="s">
        <v>36</v>
      </c>
      <c r="D10753" s="9">
        <v>2005</v>
      </c>
      <c r="E10753" s="9" t="s">
        <v>2</v>
      </c>
      <c r="F10753" s="9" t="s">
        <v>118</v>
      </c>
      <c r="G10753" s="9">
        <v>0.02</v>
      </c>
      <c r="H10753" s="9">
        <v>0.01</v>
      </c>
      <c r="I10753" s="9">
        <v>0</v>
      </c>
      <c r="J10753" s="9">
        <v>0</v>
      </c>
      <c r="K10753" s="9">
        <v>0.03</v>
      </c>
    </row>
    <row r="10754" spans="1:11" x14ac:dyDescent="0.35">
      <c r="A10754" s="10">
        <v>14358</v>
      </c>
      <c r="B10754" s="10" t="s">
        <v>6722</v>
      </c>
      <c r="C10754" s="10" t="s">
        <v>72</v>
      </c>
      <c r="D10754" s="10">
        <v>1996</v>
      </c>
      <c r="E10754" s="10" t="s">
        <v>9</v>
      </c>
      <c r="F10754" s="10" t="s">
        <v>114</v>
      </c>
      <c r="G10754" s="10">
        <v>0.02</v>
      </c>
      <c r="H10754" s="10">
        <v>0.01</v>
      </c>
      <c r="I10754" s="10">
        <v>0</v>
      </c>
      <c r="J10754" s="10">
        <v>0</v>
      </c>
      <c r="K10754" s="10">
        <v>0.03</v>
      </c>
    </row>
    <row r="10755" spans="1:11" x14ac:dyDescent="0.35">
      <c r="A10755" s="9">
        <v>14359</v>
      </c>
      <c r="B10755" s="9" t="s">
        <v>6723</v>
      </c>
      <c r="C10755" s="9" t="s">
        <v>47</v>
      </c>
      <c r="D10755" s="9">
        <v>1996</v>
      </c>
      <c r="E10755" s="9" t="s">
        <v>6</v>
      </c>
      <c r="F10755" s="9" t="s">
        <v>6724</v>
      </c>
      <c r="G10755" s="9">
        <v>0</v>
      </c>
      <c r="H10755" s="9">
        <v>0</v>
      </c>
      <c r="I10755" s="9">
        <v>0.03</v>
      </c>
      <c r="J10755" s="9">
        <v>0</v>
      </c>
      <c r="K10755" s="9">
        <v>0.03</v>
      </c>
    </row>
    <row r="10756" spans="1:11" x14ac:dyDescent="0.35">
      <c r="A10756" s="10">
        <v>14360</v>
      </c>
      <c r="B10756" s="10" t="s">
        <v>6183</v>
      </c>
      <c r="C10756" s="10" t="s">
        <v>70</v>
      </c>
      <c r="D10756" s="10">
        <v>2010</v>
      </c>
      <c r="E10756" s="10" t="s">
        <v>11</v>
      </c>
      <c r="F10756" s="10" t="s">
        <v>3743</v>
      </c>
      <c r="G10756" s="10">
        <v>0</v>
      </c>
      <c r="H10756" s="10">
        <v>0</v>
      </c>
      <c r="I10756" s="10">
        <v>0.03</v>
      </c>
      <c r="J10756" s="10">
        <v>0</v>
      </c>
      <c r="K10756" s="10">
        <v>0.03</v>
      </c>
    </row>
    <row r="10757" spans="1:11" x14ac:dyDescent="0.35">
      <c r="A10757" s="9">
        <v>14361</v>
      </c>
      <c r="B10757" s="9" t="s">
        <v>6725</v>
      </c>
      <c r="C10757" s="9" t="s">
        <v>56</v>
      </c>
      <c r="D10757" s="9">
        <v>2015</v>
      </c>
      <c r="E10757" s="9" t="s">
        <v>9</v>
      </c>
      <c r="F10757" s="9" t="s">
        <v>633</v>
      </c>
      <c r="G10757" s="9">
        <v>0</v>
      </c>
      <c r="H10757" s="9">
        <v>0.02</v>
      </c>
      <c r="I10757" s="9">
        <v>0.01</v>
      </c>
      <c r="J10757" s="9">
        <v>0</v>
      </c>
      <c r="K10757" s="9">
        <v>0.03</v>
      </c>
    </row>
    <row r="10758" spans="1:11" x14ac:dyDescent="0.35">
      <c r="A10758" s="10">
        <v>14362</v>
      </c>
      <c r="B10758" s="10" t="s">
        <v>6726</v>
      </c>
      <c r="C10758" s="10" t="s">
        <v>88</v>
      </c>
      <c r="D10758" s="10">
        <v>2015</v>
      </c>
      <c r="E10758" s="10" t="s">
        <v>9</v>
      </c>
      <c r="F10758" s="10" t="s">
        <v>75</v>
      </c>
      <c r="G10758" s="10">
        <v>0</v>
      </c>
      <c r="H10758" s="10">
        <v>0</v>
      </c>
      <c r="I10758" s="10">
        <v>0.03</v>
      </c>
      <c r="J10758" s="10">
        <v>0</v>
      </c>
      <c r="K10758" s="10">
        <v>0.03</v>
      </c>
    </row>
    <row r="10759" spans="1:11" x14ac:dyDescent="0.35">
      <c r="A10759" s="9">
        <v>14363</v>
      </c>
      <c r="B10759" s="9" t="s">
        <v>2212</v>
      </c>
      <c r="C10759" s="9" t="s">
        <v>149</v>
      </c>
      <c r="D10759" s="9">
        <v>2003</v>
      </c>
      <c r="E10759" s="9" t="s">
        <v>9</v>
      </c>
      <c r="F10759" s="9" t="s">
        <v>76</v>
      </c>
      <c r="G10759" s="9">
        <v>0.02</v>
      </c>
      <c r="H10759" s="9">
        <v>0.01</v>
      </c>
      <c r="I10759" s="9">
        <v>0</v>
      </c>
      <c r="J10759" s="9">
        <v>0</v>
      </c>
      <c r="K10759" s="9">
        <v>0.03</v>
      </c>
    </row>
    <row r="10760" spans="1:11" x14ac:dyDescent="0.35">
      <c r="A10760" s="10">
        <v>14364</v>
      </c>
      <c r="B10760" s="10" t="s">
        <v>6727</v>
      </c>
      <c r="C10760" s="10" t="s">
        <v>44</v>
      </c>
      <c r="D10760" s="10">
        <v>2006</v>
      </c>
      <c r="E10760" s="10" t="s">
        <v>4</v>
      </c>
      <c r="F10760" s="10" t="s">
        <v>75</v>
      </c>
      <c r="G10760" s="10">
        <v>0.03</v>
      </c>
      <c r="H10760" s="10">
        <v>0</v>
      </c>
      <c r="I10760" s="10">
        <v>0</v>
      </c>
      <c r="J10760" s="10">
        <v>0</v>
      </c>
      <c r="K10760" s="10">
        <v>0.03</v>
      </c>
    </row>
    <row r="10761" spans="1:11" x14ac:dyDescent="0.35">
      <c r="A10761" s="9">
        <v>14365</v>
      </c>
      <c r="B10761" s="9" t="s">
        <v>6728</v>
      </c>
      <c r="C10761" s="9" t="s">
        <v>44</v>
      </c>
      <c r="D10761" s="9">
        <v>2006</v>
      </c>
      <c r="E10761" s="9" t="s">
        <v>4</v>
      </c>
      <c r="F10761" s="9" t="s">
        <v>5046</v>
      </c>
      <c r="G10761" s="9">
        <v>0.03</v>
      </c>
      <c r="H10761" s="9">
        <v>0</v>
      </c>
      <c r="I10761" s="9">
        <v>0</v>
      </c>
      <c r="J10761" s="9">
        <v>0</v>
      </c>
      <c r="K10761" s="9">
        <v>0.03</v>
      </c>
    </row>
    <row r="10762" spans="1:11" x14ac:dyDescent="0.35">
      <c r="A10762" s="10">
        <v>14366</v>
      </c>
      <c r="B10762" s="10" t="s">
        <v>6729</v>
      </c>
      <c r="C10762" s="10" t="s">
        <v>70</v>
      </c>
      <c r="D10762" s="10">
        <v>2009</v>
      </c>
      <c r="E10762" s="10" t="s">
        <v>7</v>
      </c>
      <c r="F10762" s="10" t="s">
        <v>3774</v>
      </c>
      <c r="G10762" s="10">
        <v>0</v>
      </c>
      <c r="H10762" s="10">
        <v>0</v>
      </c>
      <c r="I10762" s="10">
        <v>0.03</v>
      </c>
      <c r="J10762" s="10">
        <v>0</v>
      </c>
      <c r="K10762" s="10">
        <v>0.03</v>
      </c>
    </row>
    <row r="10763" spans="1:11" x14ac:dyDescent="0.35">
      <c r="A10763" s="9">
        <v>14367</v>
      </c>
      <c r="B10763" s="9" t="s">
        <v>3458</v>
      </c>
      <c r="C10763" s="9" t="s">
        <v>149</v>
      </c>
      <c r="D10763" s="9">
        <v>2002</v>
      </c>
      <c r="E10763" s="9" t="s">
        <v>3</v>
      </c>
      <c r="F10763" s="9" t="s">
        <v>61</v>
      </c>
      <c r="G10763" s="9">
        <v>0.02</v>
      </c>
      <c r="H10763" s="9">
        <v>0.01</v>
      </c>
      <c r="I10763" s="9">
        <v>0</v>
      </c>
      <c r="J10763" s="9">
        <v>0</v>
      </c>
      <c r="K10763" s="9">
        <v>0.03</v>
      </c>
    </row>
    <row r="10764" spans="1:11" x14ac:dyDescent="0.35">
      <c r="A10764" s="10">
        <v>14368</v>
      </c>
      <c r="B10764" s="10" t="s">
        <v>1360</v>
      </c>
      <c r="C10764" s="10" t="s">
        <v>80</v>
      </c>
      <c r="D10764" s="10">
        <v>1998</v>
      </c>
      <c r="E10764" s="10" t="s">
        <v>10</v>
      </c>
      <c r="F10764" s="10" t="s">
        <v>91</v>
      </c>
      <c r="G10764" s="10">
        <v>0</v>
      </c>
      <c r="H10764" s="10">
        <v>0</v>
      </c>
      <c r="I10764" s="10">
        <v>0.03</v>
      </c>
      <c r="J10764" s="10">
        <v>0</v>
      </c>
      <c r="K10764" s="10">
        <v>0.03</v>
      </c>
    </row>
    <row r="10765" spans="1:11" x14ac:dyDescent="0.35">
      <c r="A10765" s="9">
        <v>14369</v>
      </c>
      <c r="B10765" s="9" t="s">
        <v>6730</v>
      </c>
      <c r="C10765" s="9" t="s">
        <v>94</v>
      </c>
      <c r="D10765" s="9">
        <v>2003</v>
      </c>
      <c r="E10765" s="9" t="s">
        <v>8</v>
      </c>
      <c r="F10765" s="9" t="s">
        <v>50</v>
      </c>
      <c r="G10765" s="9">
        <v>0</v>
      </c>
      <c r="H10765" s="9">
        <v>0.03</v>
      </c>
      <c r="I10765" s="9">
        <v>0</v>
      </c>
      <c r="J10765" s="9">
        <v>0.01</v>
      </c>
      <c r="K10765" s="9">
        <v>0.03</v>
      </c>
    </row>
    <row r="10766" spans="1:11" x14ac:dyDescent="0.35">
      <c r="A10766" s="10">
        <v>14370</v>
      </c>
      <c r="B10766" s="10" t="s">
        <v>6731</v>
      </c>
      <c r="C10766" s="10" t="s">
        <v>44</v>
      </c>
      <c r="D10766" s="10">
        <v>2013</v>
      </c>
      <c r="E10766" s="10" t="s">
        <v>11</v>
      </c>
      <c r="F10766" s="10" t="s">
        <v>75</v>
      </c>
      <c r="G10766" s="10">
        <v>0</v>
      </c>
      <c r="H10766" s="10">
        <v>0</v>
      </c>
      <c r="I10766" s="10">
        <v>0.03</v>
      </c>
      <c r="J10766" s="10">
        <v>0</v>
      </c>
      <c r="K10766" s="10">
        <v>0.03</v>
      </c>
    </row>
    <row r="10767" spans="1:11" x14ac:dyDescent="0.35">
      <c r="A10767" s="9">
        <v>14371</v>
      </c>
      <c r="B10767" s="9" t="s">
        <v>5101</v>
      </c>
      <c r="C10767" s="9" t="s">
        <v>80</v>
      </c>
      <c r="D10767" s="9">
        <v>1998</v>
      </c>
      <c r="E10767" s="9" t="s">
        <v>12</v>
      </c>
      <c r="F10767" s="9" t="s">
        <v>5102</v>
      </c>
      <c r="G10767" s="9">
        <v>0</v>
      </c>
      <c r="H10767" s="9">
        <v>0</v>
      </c>
      <c r="I10767" s="9">
        <v>0.03</v>
      </c>
      <c r="J10767" s="9">
        <v>0</v>
      </c>
      <c r="K10767" s="9">
        <v>0.03</v>
      </c>
    </row>
    <row r="10768" spans="1:11" x14ac:dyDescent="0.35">
      <c r="A10768" s="10">
        <v>14372</v>
      </c>
      <c r="B10768" s="10" t="s">
        <v>4367</v>
      </c>
      <c r="C10768" s="10" t="s">
        <v>42</v>
      </c>
      <c r="D10768" s="10">
        <v>2009</v>
      </c>
      <c r="E10768" s="10" t="s">
        <v>10</v>
      </c>
      <c r="F10768" s="10" t="s">
        <v>633</v>
      </c>
      <c r="G10768" s="10">
        <v>0.01</v>
      </c>
      <c r="H10768" s="10">
        <v>0.02</v>
      </c>
      <c r="I10768" s="10">
        <v>0</v>
      </c>
      <c r="J10768" s="10">
        <v>0</v>
      </c>
      <c r="K10768" s="10">
        <v>0.03</v>
      </c>
    </row>
    <row r="10769" spans="1:11" x14ac:dyDescent="0.35">
      <c r="A10769" s="9">
        <v>14373</v>
      </c>
      <c r="B10769" s="9" t="s">
        <v>1331</v>
      </c>
      <c r="C10769" s="9" t="s">
        <v>36</v>
      </c>
      <c r="D10769" s="9">
        <v>2003</v>
      </c>
      <c r="E10769" s="9" t="s">
        <v>3</v>
      </c>
      <c r="F10769" s="9" t="s">
        <v>160</v>
      </c>
      <c r="G10769" s="9">
        <v>0.02</v>
      </c>
      <c r="H10769" s="9">
        <v>0.01</v>
      </c>
      <c r="I10769" s="9">
        <v>0</v>
      </c>
      <c r="J10769" s="9">
        <v>0</v>
      </c>
      <c r="K10769" s="9">
        <v>0.03</v>
      </c>
    </row>
    <row r="10770" spans="1:11" x14ac:dyDescent="0.35">
      <c r="A10770" s="10">
        <v>14374</v>
      </c>
      <c r="B10770" s="10" t="s">
        <v>6732</v>
      </c>
      <c r="C10770" s="10" t="s">
        <v>94</v>
      </c>
      <c r="D10770" s="10">
        <v>2011</v>
      </c>
      <c r="E10770" s="10" t="s">
        <v>2</v>
      </c>
      <c r="F10770" s="10" t="s">
        <v>134</v>
      </c>
      <c r="G10770" s="10">
        <v>0</v>
      </c>
      <c r="H10770" s="10">
        <v>0.02</v>
      </c>
      <c r="I10770" s="10">
        <v>0</v>
      </c>
      <c r="J10770" s="10">
        <v>0.01</v>
      </c>
      <c r="K10770" s="10">
        <v>0.03</v>
      </c>
    </row>
    <row r="10771" spans="1:11" x14ac:dyDescent="0.35">
      <c r="A10771" s="9">
        <v>14375</v>
      </c>
      <c r="B10771" s="9" t="s">
        <v>5601</v>
      </c>
      <c r="C10771" s="9" t="s">
        <v>36</v>
      </c>
      <c r="D10771" s="9">
        <v>2003</v>
      </c>
      <c r="E10771" s="9" t="s">
        <v>2</v>
      </c>
      <c r="F10771" s="9" t="s">
        <v>5602</v>
      </c>
      <c r="G10771" s="9">
        <v>0.02</v>
      </c>
      <c r="H10771" s="9">
        <v>0.01</v>
      </c>
      <c r="I10771" s="9">
        <v>0</v>
      </c>
      <c r="J10771" s="9">
        <v>0</v>
      </c>
      <c r="K10771" s="9">
        <v>0.03</v>
      </c>
    </row>
    <row r="10772" spans="1:11" x14ac:dyDescent="0.35">
      <c r="A10772" s="10">
        <v>14376</v>
      </c>
      <c r="B10772" s="10" t="s">
        <v>6733</v>
      </c>
      <c r="C10772" s="10" t="s">
        <v>44</v>
      </c>
      <c r="D10772" s="10">
        <v>2013</v>
      </c>
      <c r="E10772" s="10" t="s">
        <v>11</v>
      </c>
      <c r="F10772" s="10" t="s">
        <v>1882</v>
      </c>
      <c r="G10772" s="10">
        <v>0</v>
      </c>
      <c r="H10772" s="10">
        <v>0</v>
      </c>
      <c r="I10772" s="10">
        <v>0.03</v>
      </c>
      <c r="J10772" s="10">
        <v>0</v>
      </c>
      <c r="K10772" s="10">
        <v>0.03</v>
      </c>
    </row>
    <row r="10773" spans="1:11" x14ac:dyDescent="0.35">
      <c r="A10773" s="9">
        <v>14377</v>
      </c>
      <c r="B10773" s="9" t="s">
        <v>6607</v>
      </c>
      <c r="C10773" s="9" t="s">
        <v>69</v>
      </c>
      <c r="D10773" s="9">
        <v>2015</v>
      </c>
      <c r="E10773" s="9" t="s">
        <v>10</v>
      </c>
      <c r="F10773" s="9" t="s">
        <v>75</v>
      </c>
      <c r="G10773" s="9">
        <v>0</v>
      </c>
      <c r="H10773" s="9">
        <v>0</v>
      </c>
      <c r="I10773" s="9">
        <v>0.03</v>
      </c>
      <c r="J10773" s="9">
        <v>0</v>
      </c>
      <c r="K10773" s="9">
        <v>0.03</v>
      </c>
    </row>
    <row r="10774" spans="1:11" x14ac:dyDescent="0.35">
      <c r="A10774" s="10">
        <v>14378</v>
      </c>
      <c r="B10774" s="10" t="s">
        <v>6734</v>
      </c>
      <c r="C10774" s="10" t="s">
        <v>69</v>
      </c>
      <c r="D10774" s="10">
        <v>2014</v>
      </c>
      <c r="E10774" s="10" t="s">
        <v>1</v>
      </c>
      <c r="F10774" s="10" t="s">
        <v>75</v>
      </c>
      <c r="G10774" s="10">
        <v>0</v>
      </c>
      <c r="H10774" s="10">
        <v>0</v>
      </c>
      <c r="I10774" s="10">
        <v>0.03</v>
      </c>
      <c r="J10774" s="10">
        <v>0</v>
      </c>
      <c r="K10774" s="10">
        <v>0.03</v>
      </c>
    </row>
    <row r="10775" spans="1:11" x14ac:dyDescent="0.35">
      <c r="A10775" s="9">
        <v>14379</v>
      </c>
      <c r="B10775" s="9" t="s">
        <v>6735</v>
      </c>
      <c r="C10775" s="9" t="s">
        <v>42</v>
      </c>
      <c r="D10775" s="9">
        <v>2007</v>
      </c>
      <c r="E10775" s="9" t="s">
        <v>4</v>
      </c>
      <c r="F10775" s="9" t="s">
        <v>53</v>
      </c>
      <c r="G10775" s="9">
        <v>0</v>
      </c>
      <c r="H10775" s="9">
        <v>0</v>
      </c>
      <c r="I10775" s="9">
        <v>0.03</v>
      </c>
      <c r="J10775" s="9">
        <v>0</v>
      </c>
      <c r="K10775" s="9">
        <v>0.03</v>
      </c>
    </row>
    <row r="10776" spans="1:11" x14ac:dyDescent="0.35">
      <c r="A10776" s="10">
        <v>14380</v>
      </c>
      <c r="B10776" s="10" t="s">
        <v>6736</v>
      </c>
      <c r="C10776" s="10" t="s">
        <v>44</v>
      </c>
      <c r="D10776" s="11" t="s">
        <v>145</v>
      </c>
      <c r="E10776" s="10" t="s">
        <v>9</v>
      </c>
      <c r="F10776" s="10" t="s">
        <v>134</v>
      </c>
      <c r="G10776" s="10">
        <v>0</v>
      </c>
      <c r="H10776" s="10">
        <v>0</v>
      </c>
      <c r="I10776" s="10">
        <v>0.03</v>
      </c>
      <c r="J10776" s="10">
        <v>0</v>
      </c>
      <c r="K10776" s="10">
        <v>0.03</v>
      </c>
    </row>
    <row r="10777" spans="1:11" x14ac:dyDescent="0.35">
      <c r="A10777" s="9">
        <v>14381</v>
      </c>
      <c r="B10777" s="9" t="s">
        <v>6737</v>
      </c>
      <c r="C10777" s="9" t="s">
        <v>49</v>
      </c>
      <c r="D10777" s="9">
        <v>2008</v>
      </c>
      <c r="E10777" s="9" t="s">
        <v>11</v>
      </c>
      <c r="F10777" s="9" t="s">
        <v>1024</v>
      </c>
      <c r="G10777" s="9">
        <v>0</v>
      </c>
      <c r="H10777" s="9">
        <v>0</v>
      </c>
      <c r="I10777" s="9">
        <v>0.03</v>
      </c>
      <c r="J10777" s="9">
        <v>0</v>
      </c>
      <c r="K10777" s="9">
        <v>0.03</v>
      </c>
    </row>
    <row r="10778" spans="1:11" x14ac:dyDescent="0.35">
      <c r="A10778" s="10">
        <v>14382</v>
      </c>
      <c r="B10778" s="10" t="s">
        <v>6738</v>
      </c>
      <c r="C10778" s="10" t="s">
        <v>88</v>
      </c>
      <c r="D10778" s="10">
        <v>2015</v>
      </c>
      <c r="E10778" s="10" t="s">
        <v>4</v>
      </c>
      <c r="F10778" s="10" t="s">
        <v>937</v>
      </c>
      <c r="G10778" s="10">
        <v>0</v>
      </c>
      <c r="H10778" s="10">
        <v>0</v>
      </c>
      <c r="I10778" s="10">
        <v>0.03</v>
      </c>
      <c r="J10778" s="10">
        <v>0</v>
      </c>
      <c r="K10778" s="10">
        <v>0.03</v>
      </c>
    </row>
    <row r="10779" spans="1:11" x14ac:dyDescent="0.35">
      <c r="A10779" s="9">
        <v>14383</v>
      </c>
      <c r="B10779" s="9" t="s">
        <v>6739</v>
      </c>
      <c r="C10779" s="9" t="s">
        <v>49</v>
      </c>
      <c r="D10779" s="9">
        <v>2008</v>
      </c>
      <c r="E10779" s="9" t="s">
        <v>5</v>
      </c>
      <c r="F10779" s="9" t="s">
        <v>748</v>
      </c>
      <c r="G10779" s="9">
        <v>0</v>
      </c>
      <c r="H10779" s="9">
        <v>0.03</v>
      </c>
      <c r="I10779" s="9">
        <v>0</v>
      </c>
      <c r="J10779" s="9">
        <v>0</v>
      </c>
      <c r="K10779" s="9">
        <v>0.03</v>
      </c>
    </row>
    <row r="10780" spans="1:11" x14ac:dyDescent="0.35">
      <c r="A10780" s="10">
        <v>14384</v>
      </c>
      <c r="B10780" s="10" t="s">
        <v>6740</v>
      </c>
      <c r="C10780" s="10" t="s">
        <v>94</v>
      </c>
      <c r="D10780" s="10">
        <v>2003</v>
      </c>
      <c r="E10780" s="10" t="s">
        <v>12</v>
      </c>
      <c r="F10780" s="10" t="s">
        <v>35</v>
      </c>
      <c r="G10780" s="10">
        <v>0</v>
      </c>
      <c r="H10780" s="10">
        <v>0.03</v>
      </c>
      <c r="I10780" s="10">
        <v>0</v>
      </c>
      <c r="J10780" s="10">
        <v>0.01</v>
      </c>
      <c r="K10780" s="10">
        <v>0.03</v>
      </c>
    </row>
    <row r="10781" spans="1:11" x14ac:dyDescent="0.35">
      <c r="A10781" s="9">
        <v>14385</v>
      </c>
      <c r="B10781" s="9" t="s">
        <v>6741</v>
      </c>
      <c r="C10781" s="9" t="s">
        <v>56</v>
      </c>
      <c r="D10781" s="9">
        <v>2015</v>
      </c>
      <c r="E10781" s="9" t="s">
        <v>9</v>
      </c>
      <c r="F10781" s="9" t="s">
        <v>1882</v>
      </c>
      <c r="G10781" s="9">
        <v>0</v>
      </c>
      <c r="H10781" s="9">
        <v>0</v>
      </c>
      <c r="I10781" s="9">
        <v>0.03</v>
      </c>
      <c r="J10781" s="9">
        <v>0</v>
      </c>
      <c r="K10781" s="9">
        <v>0.03</v>
      </c>
    </row>
    <row r="10782" spans="1:11" x14ac:dyDescent="0.35">
      <c r="A10782" s="10">
        <v>14386</v>
      </c>
      <c r="B10782" s="10" t="s">
        <v>6742</v>
      </c>
      <c r="C10782" s="10" t="s">
        <v>94</v>
      </c>
      <c r="D10782" s="10">
        <v>2016</v>
      </c>
      <c r="E10782" s="10" t="s">
        <v>12</v>
      </c>
      <c r="F10782" s="10" t="s">
        <v>2913</v>
      </c>
      <c r="G10782" s="10">
        <v>0</v>
      </c>
      <c r="H10782" s="10">
        <v>0.03</v>
      </c>
      <c r="I10782" s="10">
        <v>0</v>
      </c>
      <c r="J10782" s="10">
        <v>0</v>
      </c>
      <c r="K10782" s="10">
        <v>0.03</v>
      </c>
    </row>
    <row r="10783" spans="1:11" x14ac:dyDescent="0.35">
      <c r="A10783" s="9">
        <v>14387</v>
      </c>
      <c r="B10783" s="9" t="s">
        <v>6743</v>
      </c>
      <c r="C10783" s="9" t="s">
        <v>42</v>
      </c>
      <c r="D10783" s="9">
        <v>2010</v>
      </c>
      <c r="E10783" s="9" t="s">
        <v>6</v>
      </c>
      <c r="F10783" s="9" t="s">
        <v>1144</v>
      </c>
      <c r="G10783" s="9">
        <v>0.03</v>
      </c>
      <c r="H10783" s="9">
        <v>0</v>
      </c>
      <c r="I10783" s="9">
        <v>0</v>
      </c>
      <c r="J10783" s="9">
        <v>0</v>
      </c>
      <c r="K10783" s="9">
        <v>0.03</v>
      </c>
    </row>
    <row r="10784" spans="1:11" x14ac:dyDescent="0.35">
      <c r="A10784" s="10">
        <v>14388</v>
      </c>
      <c r="B10784" s="10" t="s">
        <v>6744</v>
      </c>
      <c r="C10784" s="10" t="s">
        <v>44</v>
      </c>
      <c r="D10784" s="10">
        <v>2010</v>
      </c>
      <c r="E10784" s="10" t="s">
        <v>11</v>
      </c>
      <c r="F10784" s="10" t="s">
        <v>84</v>
      </c>
      <c r="G10784" s="10">
        <v>0</v>
      </c>
      <c r="H10784" s="10">
        <v>0</v>
      </c>
      <c r="I10784" s="10">
        <v>0.03</v>
      </c>
      <c r="J10784" s="10">
        <v>0</v>
      </c>
      <c r="K10784" s="10">
        <v>0.03</v>
      </c>
    </row>
    <row r="10785" spans="1:11" x14ac:dyDescent="0.35">
      <c r="A10785" s="9">
        <v>14389</v>
      </c>
      <c r="B10785" s="9" t="s">
        <v>4820</v>
      </c>
      <c r="C10785" s="9" t="s">
        <v>39</v>
      </c>
      <c r="D10785" s="9">
        <v>2006</v>
      </c>
      <c r="E10785" s="9" t="s">
        <v>6</v>
      </c>
      <c r="F10785" s="9" t="s">
        <v>4821</v>
      </c>
      <c r="G10785" s="9">
        <v>0.02</v>
      </c>
      <c r="H10785" s="9">
        <v>0.01</v>
      </c>
      <c r="I10785" s="9">
        <v>0</v>
      </c>
      <c r="J10785" s="9">
        <v>0</v>
      </c>
      <c r="K10785" s="9">
        <v>0.03</v>
      </c>
    </row>
    <row r="10786" spans="1:11" x14ac:dyDescent="0.35">
      <c r="A10786" s="10">
        <v>14390</v>
      </c>
      <c r="B10786" s="10" t="s">
        <v>6745</v>
      </c>
      <c r="C10786" s="10" t="s">
        <v>44</v>
      </c>
      <c r="D10786" s="10">
        <v>2010</v>
      </c>
      <c r="E10786" s="10" t="s">
        <v>11</v>
      </c>
      <c r="F10786" s="10" t="s">
        <v>5853</v>
      </c>
      <c r="G10786" s="10">
        <v>0</v>
      </c>
      <c r="H10786" s="10">
        <v>0</v>
      </c>
      <c r="I10786" s="10">
        <v>0.03</v>
      </c>
      <c r="J10786" s="10">
        <v>0</v>
      </c>
      <c r="K10786" s="10">
        <v>0.03</v>
      </c>
    </row>
    <row r="10787" spans="1:11" x14ac:dyDescent="0.35">
      <c r="A10787" s="9">
        <v>14391</v>
      </c>
      <c r="B10787" s="9" t="s">
        <v>1086</v>
      </c>
      <c r="C10787" s="9" t="s">
        <v>94</v>
      </c>
      <c r="D10787" s="9">
        <v>2003</v>
      </c>
      <c r="E10787" s="9" t="s">
        <v>2</v>
      </c>
      <c r="F10787" s="9" t="s">
        <v>50</v>
      </c>
      <c r="G10787" s="9">
        <v>0</v>
      </c>
      <c r="H10787" s="9">
        <v>0.03</v>
      </c>
      <c r="I10787" s="9">
        <v>0</v>
      </c>
      <c r="J10787" s="9">
        <v>0.01</v>
      </c>
      <c r="K10787" s="9">
        <v>0.03</v>
      </c>
    </row>
    <row r="10788" spans="1:11" x14ac:dyDescent="0.35">
      <c r="A10788" s="10">
        <v>14392</v>
      </c>
      <c r="B10788" s="10" t="s">
        <v>6746</v>
      </c>
      <c r="C10788" s="10" t="s">
        <v>34</v>
      </c>
      <c r="D10788" s="10">
        <v>2006</v>
      </c>
      <c r="E10788" s="10" t="s">
        <v>11</v>
      </c>
      <c r="F10788" s="10" t="s">
        <v>6259</v>
      </c>
      <c r="G10788" s="10">
        <v>0</v>
      </c>
      <c r="H10788" s="10">
        <v>0</v>
      </c>
      <c r="I10788" s="10">
        <v>0.03</v>
      </c>
      <c r="J10788" s="10">
        <v>0</v>
      </c>
      <c r="K10788" s="10">
        <v>0.03</v>
      </c>
    </row>
    <row r="10789" spans="1:11" x14ac:dyDescent="0.35">
      <c r="A10789" s="9">
        <v>14393</v>
      </c>
      <c r="B10789" s="9" t="s">
        <v>6747</v>
      </c>
      <c r="C10789" s="9" t="s">
        <v>102</v>
      </c>
      <c r="D10789" s="9">
        <v>2017</v>
      </c>
      <c r="E10789" s="9" t="s">
        <v>4</v>
      </c>
      <c r="F10789" s="9" t="s">
        <v>46</v>
      </c>
      <c r="G10789" s="9">
        <v>0</v>
      </c>
      <c r="H10789" s="9">
        <v>0</v>
      </c>
      <c r="I10789" s="9">
        <v>0.03</v>
      </c>
      <c r="J10789" s="9">
        <v>0</v>
      </c>
      <c r="K10789" s="9">
        <v>0.03</v>
      </c>
    </row>
    <row r="10790" spans="1:11" x14ac:dyDescent="0.35">
      <c r="A10790" s="10">
        <v>14394</v>
      </c>
      <c r="B10790" s="10" t="s">
        <v>6748</v>
      </c>
      <c r="C10790" s="10" t="s">
        <v>49</v>
      </c>
      <c r="D10790" s="10">
        <v>2011</v>
      </c>
      <c r="E10790" s="10" t="s">
        <v>9</v>
      </c>
      <c r="F10790" s="10" t="s">
        <v>736</v>
      </c>
      <c r="G10790" s="10">
        <v>0</v>
      </c>
      <c r="H10790" s="10">
        <v>0.03</v>
      </c>
      <c r="I10790" s="10">
        <v>0</v>
      </c>
      <c r="J10790" s="10">
        <v>0</v>
      </c>
      <c r="K10790" s="10">
        <v>0.03</v>
      </c>
    </row>
    <row r="10791" spans="1:11" x14ac:dyDescent="0.35">
      <c r="A10791" s="9">
        <v>14395</v>
      </c>
      <c r="B10791" s="9" t="s">
        <v>6749</v>
      </c>
      <c r="C10791" s="9" t="s">
        <v>56</v>
      </c>
      <c r="D10791" s="9">
        <v>2014</v>
      </c>
      <c r="E10791" s="9" t="s">
        <v>11</v>
      </c>
      <c r="F10791" s="9" t="s">
        <v>3743</v>
      </c>
      <c r="G10791" s="9">
        <v>0</v>
      </c>
      <c r="H10791" s="9">
        <v>0</v>
      </c>
      <c r="I10791" s="9">
        <v>0.03</v>
      </c>
      <c r="J10791" s="9">
        <v>0</v>
      </c>
      <c r="K10791" s="9">
        <v>0.03</v>
      </c>
    </row>
    <row r="10792" spans="1:11" x14ac:dyDescent="0.35">
      <c r="A10792" s="10">
        <v>14396</v>
      </c>
      <c r="B10792" s="10" t="s">
        <v>2391</v>
      </c>
      <c r="C10792" s="10" t="s">
        <v>149</v>
      </c>
      <c r="D10792" s="10">
        <v>2002</v>
      </c>
      <c r="E10792" s="10" t="s">
        <v>2</v>
      </c>
      <c r="F10792" s="10" t="s">
        <v>76</v>
      </c>
      <c r="G10792" s="10">
        <v>0.02</v>
      </c>
      <c r="H10792" s="10">
        <v>0.01</v>
      </c>
      <c r="I10792" s="10">
        <v>0</v>
      </c>
      <c r="J10792" s="10">
        <v>0</v>
      </c>
      <c r="K10792" s="10">
        <v>0.03</v>
      </c>
    </row>
    <row r="10793" spans="1:11" x14ac:dyDescent="0.35">
      <c r="A10793" s="9">
        <v>14397</v>
      </c>
      <c r="B10793" s="9" t="s">
        <v>6750</v>
      </c>
      <c r="C10793" s="9" t="s">
        <v>56</v>
      </c>
      <c r="D10793" s="9">
        <v>2015</v>
      </c>
      <c r="E10793" s="9" t="s">
        <v>2</v>
      </c>
      <c r="F10793" s="9" t="s">
        <v>6751</v>
      </c>
      <c r="G10793" s="9">
        <v>0</v>
      </c>
      <c r="H10793" s="9">
        <v>0</v>
      </c>
      <c r="I10793" s="9">
        <v>0.03</v>
      </c>
      <c r="J10793" s="9">
        <v>0</v>
      </c>
      <c r="K10793" s="9">
        <v>0.03</v>
      </c>
    </row>
    <row r="10794" spans="1:11" x14ac:dyDescent="0.35">
      <c r="A10794" s="10">
        <v>14398</v>
      </c>
      <c r="B10794" s="10" t="s">
        <v>229</v>
      </c>
      <c r="C10794" s="10" t="s">
        <v>94</v>
      </c>
      <c r="D10794" s="10">
        <v>2007</v>
      </c>
      <c r="E10794" s="10" t="s">
        <v>9</v>
      </c>
      <c r="F10794" s="10" t="s">
        <v>67</v>
      </c>
      <c r="G10794" s="10">
        <v>0.01</v>
      </c>
      <c r="H10794" s="10">
        <v>0.01</v>
      </c>
      <c r="I10794" s="10">
        <v>0</v>
      </c>
      <c r="J10794" s="10">
        <v>0</v>
      </c>
      <c r="K10794" s="10">
        <v>0.03</v>
      </c>
    </row>
    <row r="10795" spans="1:11" x14ac:dyDescent="0.35">
      <c r="A10795" s="9">
        <v>14399</v>
      </c>
      <c r="B10795" s="9" t="s">
        <v>6752</v>
      </c>
      <c r="C10795" s="9" t="s">
        <v>70</v>
      </c>
      <c r="D10795" s="9">
        <v>2008</v>
      </c>
      <c r="E10795" s="9" t="s">
        <v>7</v>
      </c>
      <c r="F10795" s="9" t="s">
        <v>38</v>
      </c>
      <c r="G10795" s="9">
        <v>0</v>
      </c>
      <c r="H10795" s="9">
        <v>0</v>
      </c>
      <c r="I10795" s="9">
        <v>0.03</v>
      </c>
      <c r="J10795" s="9">
        <v>0</v>
      </c>
      <c r="K10795" s="9">
        <v>0.03</v>
      </c>
    </row>
    <row r="10796" spans="1:11" x14ac:dyDescent="0.35">
      <c r="A10796" s="10">
        <v>14400</v>
      </c>
      <c r="B10796" s="10" t="s">
        <v>6753</v>
      </c>
      <c r="C10796" s="10" t="s">
        <v>44</v>
      </c>
      <c r="D10796" s="10">
        <v>2010</v>
      </c>
      <c r="E10796" s="10" t="s">
        <v>4</v>
      </c>
      <c r="F10796" s="10" t="s">
        <v>1882</v>
      </c>
      <c r="G10796" s="10">
        <v>0.03</v>
      </c>
      <c r="H10796" s="10">
        <v>0</v>
      </c>
      <c r="I10796" s="10">
        <v>0</v>
      </c>
      <c r="J10796" s="10">
        <v>0</v>
      </c>
      <c r="K10796" s="10">
        <v>0.03</v>
      </c>
    </row>
    <row r="10797" spans="1:11" x14ac:dyDescent="0.35">
      <c r="A10797" s="9">
        <v>14401</v>
      </c>
      <c r="B10797" s="9" t="s">
        <v>6754</v>
      </c>
      <c r="C10797" s="9" t="s">
        <v>34</v>
      </c>
      <c r="D10797" s="9">
        <v>2002</v>
      </c>
      <c r="E10797" s="9" t="s">
        <v>5</v>
      </c>
      <c r="F10797" s="9" t="s">
        <v>687</v>
      </c>
      <c r="G10797" s="9">
        <v>0.02</v>
      </c>
      <c r="H10797" s="9">
        <v>0.01</v>
      </c>
      <c r="I10797" s="9">
        <v>0</v>
      </c>
      <c r="J10797" s="9">
        <v>0</v>
      </c>
      <c r="K10797" s="9">
        <v>0.03</v>
      </c>
    </row>
    <row r="10798" spans="1:11" x14ac:dyDescent="0.35">
      <c r="A10798" s="10">
        <v>14402</v>
      </c>
      <c r="B10798" s="10" t="s">
        <v>5748</v>
      </c>
      <c r="C10798" s="10" t="s">
        <v>69</v>
      </c>
      <c r="D10798" s="10">
        <v>2014</v>
      </c>
      <c r="E10798" s="10" t="s">
        <v>4</v>
      </c>
      <c r="F10798" s="10" t="s">
        <v>75</v>
      </c>
      <c r="G10798" s="10">
        <v>0</v>
      </c>
      <c r="H10798" s="10">
        <v>0</v>
      </c>
      <c r="I10798" s="10">
        <v>0.03</v>
      </c>
      <c r="J10798" s="10">
        <v>0</v>
      </c>
      <c r="K10798" s="10">
        <v>0.03</v>
      </c>
    </row>
    <row r="10799" spans="1:11" x14ac:dyDescent="0.35">
      <c r="A10799" s="9">
        <v>14403</v>
      </c>
      <c r="B10799" s="9" t="s">
        <v>6755</v>
      </c>
      <c r="C10799" s="9" t="s">
        <v>42</v>
      </c>
      <c r="D10799" s="9">
        <v>2010</v>
      </c>
      <c r="E10799" s="9" t="s">
        <v>9</v>
      </c>
      <c r="F10799" s="9" t="s">
        <v>642</v>
      </c>
      <c r="G10799" s="9">
        <v>0.03</v>
      </c>
      <c r="H10799" s="9">
        <v>0</v>
      </c>
      <c r="I10799" s="9">
        <v>0</v>
      </c>
      <c r="J10799" s="9">
        <v>0</v>
      </c>
      <c r="K10799" s="9">
        <v>0.03</v>
      </c>
    </row>
    <row r="10800" spans="1:11" x14ac:dyDescent="0.35">
      <c r="A10800" s="10">
        <v>14404</v>
      </c>
      <c r="B10800" s="10" t="s">
        <v>4059</v>
      </c>
      <c r="C10800" s="10" t="s">
        <v>34</v>
      </c>
      <c r="D10800" s="10">
        <v>2010</v>
      </c>
      <c r="E10800" s="10" t="s">
        <v>11</v>
      </c>
      <c r="F10800" s="10" t="s">
        <v>111</v>
      </c>
      <c r="G10800" s="10">
        <v>0</v>
      </c>
      <c r="H10800" s="10">
        <v>0</v>
      </c>
      <c r="I10800" s="10">
        <v>0.03</v>
      </c>
      <c r="J10800" s="10">
        <v>0</v>
      </c>
      <c r="K10800" s="10">
        <v>0.03</v>
      </c>
    </row>
    <row r="10801" spans="1:11" x14ac:dyDescent="0.35">
      <c r="A10801" s="9">
        <v>14405</v>
      </c>
      <c r="B10801" s="9" t="s">
        <v>6756</v>
      </c>
      <c r="C10801" s="9" t="s">
        <v>88</v>
      </c>
      <c r="D10801" s="9">
        <v>2012</v>
      </c>
      <c r="E10801" s="9" t="s">
        <v>11</v>
      </c>
      <c r="F10801" s="9" t="s">
        <v>63</v>
      </c>
      <c r="G10801" s="9">
        <v>0.03</v>
      </c>
      <c r="H10801" s="9">
        <v>0</v>
      </c>
      <c r="I10801" s="9">
        <v>0</v>
      </c>
      <c r="J10801" s="9">
        <v>0</v>
      </c>
      <c r="K10801" s="9">
        <v>0.03</v>
      </c>
    </row>
    <row r="10802" spans="1:11" x14ac:dyDescent="0.35">
      <c r="A10802" s="10">
        <v>14406</v>
      </c>
      <c r="B10802" s="10" t="s">
        <v>6757</v>
      </c>
      <c r="C10802" s="10" t="s">
        <v>69</v>
      </c>
      <c r="D10802" s="10">
        <v>2013</v>
      </c>
      <c r="E10802" s="10" t="s">
        <v>10</v>
      </c>
      <c r="F10802" s="10" t="s">
        <v>91</v>
      </c>
      <c r="G10802" s="10">
        <v>0</v>
      </c>
      <c r="H10802" s="10">
        <v>0</v>
      </c>
      <c r="I10802" s="10">
        <v>0.03</v>
      </c>
      <c r="J10802" s="10">
        <v>0</v>
      </c>
      <c r="K10802" s="10">
        <v>0.03</v>
      </c>
    </row>
    <row r="10803" spans="1:11" x14ac:dyDescent="0.35">
      <c r="A10803" s="9">
        <v>14407</v>
      </c>
      <c r="B10803" s="9" t="s">
        <v>6758</v>
      </c>
      <c r="C10803" s="9" t="s">
        <v>94</v>
      </c>
      <c r="D10803" s="9">
        <v>2011</v>
      </c>
      <c r="E10803" s="9" t="s">
        <v>8</v>
      </c>
      <c r="F10803" s="9" t="s">
        <v>134</v>
      </c>
      <c r="G10803" s="9">
        <v>0</v>
      </c>
      <c r="H10803" s="9">
        <v>0.02</v>
      </c>
      <c r="I10803" s="9">
        <v>0</v>
      </c>
      <c r="J10803" s="9">
        <v>0.01</v>
      </c>
      <c r="K10803" s="9">
        <v>0.03</v>
      </c>
    </row>
    <row r="10804" spans="1:11" x14ac:dyDescent="0.35">
      <c r="A10804" s="10">
        <v>14408</v>
      </c>
      <c r="B10804" s="10" t="s">
        <v>6759</v>
      </c>
      <c r="C10804" s="10" t="s">
        <v>80</v>
      </c>
      <c r="D10804" s="10">
        <v>1998</v>
      </c>
      <c r="E10804" s="10" t="s">
        <v>11</v>
      </c>
      <c r="F10804" s="10" t="s">
        <v>6760</v>
      </c>
      <c r="G10804" s="10">
        <v>0</v>
      </c>
      <c r="H10804" s="10">
        <v>0</v>
      </c>
      <c r="I10804" s="10">
        <v>0.03</v>
      </c>
      <c r="J10804" s="10">
        <v>0</v>
      </c>
      <c r="K10804" s="10">
        <v>0.03</v>
      </c>
    </row>
    <row r="10805" spans="1:11" x14ac:dyDescent="0.35">
      <c r="A10805" s="9">
        <v>14409</v>
      </c>
      <c r="B10805" s="9" t="s">
        <v>6761</v>
      </c>
      <c r="C10805" s="9" t="s">
        <v>49</v>
      </c>
      <c r="D10805" s="9">
        <v>2009</v>
      </c>
      <c r="E10805" s="9" t="s">
        <v>8</v>
      </c>
      <c r="F10805" s="9" t="s">
        <v>86</v>
      </c>
      <c r="G10805" s="9">
        <v>0.03</v>
      </c>
      <c r="H10805" s="9">
        <v>0</v>
      </c>
      <c r="I10805" s="9">
        <v>0</v>
      </c>
      <c r="J10805" s="9">
        <v>0</v>
      </c>
      <c r="K10805" s="9">
        <v>0.03</v>
      </c>
    </row>
    <row r="10806" spans="1:11" x14ac:dyDescent="0.35">
      <c r="A10806" s="10">
        <v>14410</v>
      </c>
      <c r="B10806" s="10" t="s">
        <v>1904</v>
      </c>
      <c r="C10806" s="10" t="s">
        <v>94</v>
      </c>
      <c r="D10806" s="10">
        <v>2010</v>
      </c>
      <c r="E10806" s="10" t="s">
        <v>1</v>
      </c>
      <c r="F10806" s="10" t="s">
        <v>50</v>
      </c>
      <c r="G10806" s="10">
        <v>0</v>
      </c>
      <c r="H10806" s="10">
        <v>0.03</v>
      </c>
      <c r="I10806" s="10">
        <v>0</v>
      </c>
      <c r="J10806" s="10">
        <v>0.01</v>
      </c>
      <c r="K10806" s="10">
        <v>0.03</v>
      </c>
    </row>
    <row r="10807" spans="1:11" x14ac:dyDescent="0.35">
      <c r="A10807" s="9">
        <v>14411</v>
      </c>
      <c r="B10807" s="9" t="s">
        <v>6762</v>
      </c>
      <c r="C10807" s="9" t="s">
        <v>94</v>
      </c>
      <c r="D10807" s="9">
        <v>2005</v>
      </c>
      <c r="E10807" s="9" t="s">
        <v>12</v>
      </c>
      <c r="F10807" s="9" t="s">
        <v>35</v>
      </c>
      <c r="G10807" s="9">
        <v>0</v>
      </c>
      <c r="H10807" s="9">
        <v>0.03</v>
      </c>
      <c r="I10807" s="9">
        <v>0</v>
      </c>
      <c r="J10807" s="9">
        <v>0</v>
      </c>
      <c r="K10807" s="9">
        <v>0.03</v>
      </c>
    </row>
    <row r="10808" spans="1:11" x14ac:dyDescent="0.35">
      <c r="A10808" s="10">
        <v>14412</v>
      </c>
      <c r="B10808" s="10" t="s">
        <v>6763</v>
      </c>
      <c r="C10808" s="10" t="s">
        <v>34</v>
      </c>
      <c r="D10808" s="10">
        <v>2009</v>
      </c>
      <c r="E10808" s="10" t="s">
        <v>10</v>
      </c>
      <c r="F10808" s="10" t="s">
        <v>1386</v>
      </c>
      <c r="G10808" s="10">
        <v>0</v>
      </c>
      <c r="H10808" s="10">
        <v>0</v>
      </c>
      <c r="I10808" s="10">
        <v>0.03</v>
      </c>
      <c r="J10808" s="10">
        <v>0</v>
      </c>
      <c r="K10808" s="10">
        <v>0.03</v>
      </c>
    </row>
    <row r="10809" spans="1:11" x14ac:dyDescent="0.35">
      <c r="A10809" s="9">
        <v>14413</v>
      </c>
      <c r="B10809" s="9" t="s">
        <v>2270</v>
      </c>
      <c r="C10809" s="9" t="s">
        <v>55</v>
      </c>
      <c r="D10809" s="9">
        <v>2015</v>
      </c>
      <c r="E10809" s="9" t="s">
        <v>3</v>
      </c>
      <c r="F10809" s="9" t="s">
        <v>1462</v>
      </c>
      <c r="G10809" s="9">
        <v>0</v>
      </c>
      <c r="H10809" s="9">
        <v>0.03</v>
      </c>
      <c r="I10809" s="9">
        <v>0</v>
      </c>
      <c r="J10809" s="9">
        <v>0</v>
      </c>
      <c r="K10809" s="9">
        <v>0.03</v>
      </c>
    </row>
    <row r="10810" spans="1:11" x14ac:dyDescent="0.35">
      <c r="A10810" s="10">
        <v>14414</v>
      </c>
      <c r="B10810" s="10" t="s">
        <v>470</v>
      </c>
      <c r="C10810" s="10" t="s">
        <v>94</v>
      </c>
      <c r="D10810" s="10">
        <v>2012</v>
      </c>
      <c r="E10810" s="10" t="s">
        <v>1</v>
      </c>
      <c r="F10810" s="10" t="s">
        <v>52</v>
      </c>
      <c r="G10810" s="10">
        <v>0</v>
      </c>
      <c r="H10810" s="10">
        <v>0.02</v>
      </c>
      <c r="I10810" s="10">
        <v>0</v>
      </c>
      <c r="J10810" s="10">
        <v>0</v>
      </c>
      <c r="K10810" s="10">
        <v>0.03</v>
      </c>
    </row>
    <row r="10811" spans="1:11" x14ac:dyDescent="0.35">
      <c r="A10811" s="9">
        <v>14415</v>
      </c>
      <c r="B10811" s="9" t="s">
        <v>6764</v>
      </c>
      <c r="C10811" s="9" t="s">
        <v>44</v>
      </c>
      <c r="D10811" s="9">
        <v>2011</v>
      </c>
      <c r="E10811" s="9" t="s">
        <v>11</v>
      </c>
      <c r="F10811" s="9" t="s">
        <v>6765</v>
      </c>
      <c r="G10811" s="9">
        <v>0</v>
      </c>
      <c r="H10811" s="9">
        <v>0</v>
      </c>
      <c r="I10811" s="9">
        <v>0.03</v>
      </c>
      <c r="J10811" s="9">
        <v>0</v>
      </c>
      <c r="K10811" s="9">
        <v>0.03</v>
      </c>
    </row>
    <row r="10812" spans="1:11" x14ac:dyDescent="0.35">
      <c r="A10812" s="10">
        <v>14416</v>
      </c>
      <c r="B10812" s="10" t="s">
        <v>263</v>
      </c>
      <c r="C10812" s="10" t="s">
        <v>94</v>
      </c>
      <c r="D10812" s="10">
        <v>2009</v>
      </c>
      <c r="E10812" s="10" t="s">
        <v>9</v>
      </c>
      <c r="F10812" s="10" t="s">
        <v>61</v>
      </c>
      <c r="G10812" s="10">
        <v>0</v>
      </c>
      <c r="H10812" s="10">
        <v>0.03</v>
      </c>
      <c r="I10812" s="10">
        <v>0</v>
      </c>
      <c r="J10812" s="10">
        <v>0.01</v>
      </c>
      <c r="K10812" s="10">
        <v>0.03</v>
      </c>
    </row>
    <row r="10813" spans="1:11" x14ac:dyDescent="0.35">
      <c r="A10813" s="9">
        <v>14417</v>
      </c>
      <c r="B10813" s="9" t="s">
        <v>6766</v>
      </c>
      <c r="C10813" s="9" t="s">
        <v>44</v>
      </c>
      <c r="D10813" s="9">
        <v>2009</v>
      </c>
      <c r="E10813" s="9" t="s">
        <v>1</v>
      </c>
      <c r="F10813" s="9" t="s">
        <v>111</v>
      </c>
      <c r="G10813" s="9">
        <v>0</v>
      </c>
      <c r="H10813" s="9">
        <v>0</v>
      </c>
      <c r="I10813" s="9">
        <v>0.03</v>
      </c>
      <c r="J10813" s="9">
        <v>0</v>
      </c>
      <c r="K10813" s="9">
        <v>0.03</v>
      </c>
    </row>
    <row r="10814" spans="1:11" x14ac:dyDescent="0.35">
      <c r="A10814" s="10">
        <v>14418</v>
      </c>
      <c r="B10814" s="10" t="s">
        <v>6767</v>
      </c>
      <c r="C10814" s="10" t="s">
        <v>94</v>
      </c>
      <c r="D10814" s="10">
        <v>2004</v>
      </c>
      <c r="E10814" s="10" t="s">
        <v>12</v>
      </c>
      <c r="F10814" s="10" t="s">
        <v>6768</v>
      </c>
      <c r="G10814" s="10">
        <v>0</v>
      </c>
      <c r="H10814" s="10">
        <v>0.02</v>
      </c>
      <c r="I10814" s="10">
        <v>0</v>
      </c>
      <c r="J10814" s="10">
        <v>0.01</v>
      </c>
      <c r="K10814" s="10">
        <v>0.03</v>
      </c>
    </row>
    <row r="10815" spans="1:11" x14ac:dyDescent="0.35">
      <c r="A10815" s="9">
        <v>14419</v>
      </c>
      <c r="B10815" s="9" t="s">
        <v>6769</v>
      </c>
      <c r="C10815" s="9" t="s">
        <v>1198</v>
      </c>
      <c r="D10815" s="9">
        <v>1994</v>
      </c>
      <c r="E10815" s="9" t="s">
        <v>6</v>
      </c>
      <c r="F10815" s="9" t="s">
        <v>46</v>
      </c>
      <c r="G10815" s="9">
        <v>0</v>
      </c>
      <c r="H10815" s="9">
        <v>0</v>
      </c>
      <c r="I10815" s="9">
        <v>0.03</v>
      </c>
      <c r="J10815" s="9">
        <v>0</v>
      </c>
      <c r="K10815" s="9">
        <v>0.03</v>
      </c>
    </row>
    <row r="10816" spans="1:11" x14ac:dyDescent="0.35">
      <c r="A10816" s="10">
        <v>14420</v>
      </c>
      <c r="B10816" s="10" t="s">
        <v>3968</v>
      </c>
      <c r="C10816" s="10" t="s">
        <v>44</v>
      </c>
      <c r="D10816" s="10">
        <v>2008</v>
      </c>
      <c r="E10816" s="10" t="s">
        <v>9</v>
      </c>
      <c r="F10816" s="10" t="s">
        <v>788</v>
      </c>
      <c r="G10816" s="10">
        <v>0.03</v>
      </c>
      <c r="H10816" s="10">
        <v>0</v>
      </c>
      <c r="I10816" s="10">
        <v>0</v>
      </c>
      <c r="J10816" s="10">
        <v>0</v>
      </c>
      <c r="K10816" s="10">
        <v>0.03</v>
      </c>
    </row>
    <row r="10817" spans="1:11" x14ac:dyDescent="0.35">
      <c r="A10817" s="9">
        <v>14421</v>
      </c>
      <c r="B10817" s="9" t="s">
        <v>6770</v>
      </c>
      <c r="C10817" s="9" t="s">
        <v>49</v>
      </c>
      <c r="D10817" s="9">
        <v>2008</v>
      </c>
      <c r="E10817" s="9" t="s">
        <v>4</v>
      </c>
      <c r="F10817" s="9" t="s">
        <v>466</v>
      </c>
      <c r="G10817" s="9">
        <v>0.02</v>
      </c>
      <c r="H10817" s="9">
        <v>0</v>
      </c>
      <c r="I10817" s="9">
        <v>0</v>
      </c>
      <c r="J10817" s="9">
        <v>0</v>
      </c>
      <c r="K10817" s="9">
        <v>0.03</v>
      </c>
    </row>
    <row r="10818" spans="1:11" x14ac:dyDescent="0.35">
      <c r="A10818" s="10">
        <v>14422</v>
      </c>
      <c r="B10818" s="10" t="s">
        <v>2550</v>
      </c>
      <c r="C10818" s="10" t="s">
        <v>39</v>
      </c>
      <c r="D10818" s="10">
        <v>2005</v>
      </c>
      <c r="E10818" s="10" t="s">
        <v>4</v>
      </c>
      <c r="F10818" s="10" t="s">
        <v>118</v>
      </c>
      <c r="G10818" s="10">
        <v>0.02</v>
      </c>
      <c r="H10818" s="10">
        <v>0.01</v>
      </c>
      <c r="I10818" s="10">
        <v>0</v>
      </c>
      <c r="J10818" s="10">
        <v>0</v>
      </c>
      <c r="K10818" s="10">
        <v>0.03</v>
      </c>
    </row>
    <row r="10819" spans="1:11" x14ac:dyDescent="0.35">
      <c r="A10819" s="9">
        <v>14423</v>
      </c>
      <c r="B10819" s="9" t="s">
        <v>6771</v>
      </c>
      <c r="C10819" s="9" t="s">
        <v>44</v>
      </c>
      <c r="D10819" s="9">
        <v>2006</v>
      </c>
      <c r="E10819" s="9" t="s">
        <v>5</v>
      </c>
      <c r="F10819" s="9" t="s">
        <v>63</v>
      </c>
      <c r="G10819" s="9">
        <v>0.03</v>
      </c>
      <c r="H10819" s="9">
        <v>0</v>
      </c>
      <c r="I10819" s="9">
        <v>0</v>
      </c>
      <c r="J10819" s="9">
        <v>0</v>
      </c>
      <c r="K10819" s="9">
        <v>0.03</v>
      </c>
    </row>
    <row r="10820" spans="1:11" x14ac:dyDescent="0.35">
      <c r="A10820" s="10">
        <v>14424</v>
      </c>
      <c r="B10820" s="10" t="s">
        <v>6772</v>
      </c>
      <c r="C10820" s="10" t="s">
        <v>94</v>
      </c>
      <c r="D10820" s="10">
        <v>2009</v>
      </c>
      <c r="E10820" s="10" t="s">
        <v>12</v>
      </c>
      <c r="F10820" s="10" t="s">
        <v>118</v>
      </c>
      <c r="G10820" s="10">
        <v>0</v>
      </c>
      <c r="H10820" s="10">
        <v>0.02</v>
      </c>
      <c r="I10820" s="10">
        <v>0</v>
      </c>
      <c r="J10820" s="10">
        <v>0.01</v>
      </c>
      <c r="K10820" s="10">
        <v>0.03</v>
      </c>
    </row>
    <row r="10821" spans="1:11" x14ac:dyDescent="0.35">
      <c r="A10821" s="9">
        <v>14425</v>
      </c>
      <c r="B10821" s="9" t="s">
        <v>6773</v>
      </c>
      <c r="C10821" s="9" t="s">
        <v>49</v>
      </c>
      <c r="D10821" s="9">
        <v>2008</v>
      </c>
      <c r="E10821" s="9" t="s">
        <v>9</v>
      </c>
      <c r="F10821" s="9" t="s">
        <v>75</v>
      </c>
      <c r="G10821" s="9">
        <v>0</v>
      </c>
      <c r="H10821" s="9">
        <v>0</v>
      </c>
      <c r="I10821" s="9">
        <v>0.03</v>
      </c>
      <c r="J10821" s="9">
        <v>0</v>
      </c>
      <c r="K10821" s="9">
        <v>0.03</v>
      </c>
    </row>
    <row r="10822" spans="1:11" x14ac:dyDescent="0.35">
      <c r="A10822" s="10">
        <v>14426</v>
      </c>
      <c r="B10822" s="10" t="s">
        <v>6774</v>
      </c>
      <c r="C10822" s="10" t="s">
        <v>49</v>
      </c>
      <c r="D10822" s="10">
        <v>2008</v>
      </c>
      <c r="E10822" s="10" t="s">
        <v>9</v>
      </c>
      <c r="F10822" s="10" t="s">
        <v>38</v>
      </c>
      <c r="G10822" s="10">
        <v>0</v>
      </c>
      <c r="H10822" s="10">
        <v>0</v>
      </c>
      <c r="I10822" s="10">
        <v>0.03</v>
      </c>
      <c r="J10822" s="10">
        <v>0</v>
      </c>
      <c r="K10822" s="10">
        <v>0.03</v>
      </c>
    </row>
    <row r="10823" spans="1:11" x14ac:dyDescent="0.35">
      <c r="A10823" s="9">
        <v>14427</v>
      </c>
      <c r="B10823" s="9" t="s">
        <v>6775</v>
      </c>
      <c r="C10823" s="9" t="s">
        <v>39</v>
      </c>
      <c r="D10823" s="9">
        <v>2004</v>
      </c>
      <c r="E10823" s="9" t="s">
        <v>9</v>
      </c>
      <c r="F10823" s="9" t="s">
        <v>177</v>
      </c>
      <c r="G10823" s="9">
        <v>0.02</v>
      </c>
      <c r="H10823" s="9">
        <v>0.01</v>
      </c>
      <c r="I10823" s="9">
        <v>0</v>
      </c>
      <c r="J10823" s="9">
        <v>0</v>
      </c>
      <c r="K10823" s="9">
        <v>0.03</v>
      </c>
    </row>
    <row r="10824" spans="1:11" x14ac:dyDescent="0.35">
      <c r="A10824" s="10">
        <v>14428</v>
      </c>
      <c r="B10824" s="10" t="s">
        <v>6776</v>
      </c>
      <c r="C10824" s="10" t="s">
        <v>44</v>
      </c>
      <c r="D10824" s="10">
        <v>2013</v>
      </c>
      <c r="E10824" s="10" t="s">
        <v>11</v>
      </c>
      <c r="F10824" s="10" t="s">
        <v>3637</v>
      </c>
      <c r="G10824" s="10">
        <v>0</v>
      </c>
      <c r="H10824" s="10">
        <v>0</v>
      </c>
      <c r="I10824" s="10">
        <v>0.03</v>
      </c>
      <c r="J10824" s="10">
        <v>0</v>
      </c>
      <c r="K10824" s="10">
        <v>0.03</v>
      </c>
    </row>
    <row r="10825" spans="1:11" x14ac:dyDescent="0.35">
      <c r="A10825" s="9">
        <v>14429</v>
      </c>
      <c r="B10825" s="9" t="s">
        <v>6777</v>
      </c>
      <c r="C10825" s="9" t="s">
        <v>69</v>
      </c>
      <c r="D10825" s="9">
        <v>2009</v>
      </c>
      <c r="E10825" s="9" t="s">
        <v>1</v>
      </c>
      <c r="F10825" s="9" t="s">
        <v>184</v>
      </c>
      <c r="G10825" s="9">
        <v>0.02</v>
      </c>
      <c r="H10825" s="9">
        <v>0</v>
      </c>
      <c r="I10825" s="9">
        <v>0</v>
      </c>
      <c r="J10825" s="9">
        <v>0.01</v>
      </c>
      <c r="K10825" s="9">
        <v>0.03</v>
      </c>
    </row>
    <row r="10826" spans="1:11" x14ac:dyDescent="0.35">
      <c r="A10826" s="10">
        <v>14430</v>
      </c>
      <c r="B10826" s="10" t="s">
        <v>5361</v>
      </c>
      <c r="C10826" s="10" t="s">
        <v>102</v>
      </c>
      <c r="D10826" s="10">
        <v>2016</v>
      </c>
      <c r="E10826" s="10" t="s">
        <v>9</v>
      </c>
      <c r="F10826" s="10" t="s">
        <v>75</v>
      </c>
      <c r="G10826" s="10">
        <v>0</v>
      </c>
      <c r="H10826" s="10">
        <v>0</v>
      </c>
      <c r="I10826" s="10">
        <v>0.03</v>
      </c>
      <c r="J10826" s="10">
        <v>0</v>
      </c>
      <c r="K10826" s="10">
        <v>0.03</v>
      </c>
    </row>
    <row r="10827" spans="1:11" x14ac:dyDescent="0.35">
      <c r="A10827" s="9">
        <v>14431</v>
      </c>
      <c r="B10827" s="9" t="s">
        <v>6778</v>
      </c>
      <c r="C10827" s="9" t="s">
        <v>49</v>
      </c>
      <c r="D10827" s="9">
        <v>2008</v>
      </c>
      <c r="E10827" s="9" t="s">
        <v>11</v>
      </c>
      <c r="F10827" s="9" t="s">
        <v>1085</v>
      </c>
      <c r="G10827" s="9">
        <v>0</v>
      </c>
      <c r="H10827" s="9">
        <v>0</v>
      </c>
      <c r="I10827" s="9">
        <v>0.03</v>
      </c>
      <c r="J10827" s="9">
        <v>0</v>
      </c>
      <c r="K10827" s="9">
        <v>0.03</v>
      </c>
    </row>
    <row r="10828" spans="1:11" x14ac:dyDescent="0.35">
      <c r="A10828" s="10">
        <v>14432</v>
      </c>
      <c r="B10828" s="10" t="s">
        <v>6779</v>
      </c>
      <c r="C10828" s="10" t="s">
        <v>1250</v>
      </c>
      <c r="D10828" s="10">
        <v>1995</v>
      </c>
      <c r="E10828" s="10" t="s">
        <v>10</v>
      </c>
      <c r="F10828" s="10" t="s">
        <v>184</v>
      </c>
      <c r="G10828" s="10">
        <v>0</v>
      </c>
      <c r="H10828" s="10">
        <v>0</v>
      </c>
      <c r="I10828" s="10">
        <v>0.03</v>
      </c>
      <c r="J10828" s="10">
        <v>0</v>
      </c>
      <c r="K10828" s="10">
        <v>0.03</v>
      </c>
    </row>
    <row r="10829" spans="1:11" x14ac:dyDescent="0.35">
      <c r="A10829" s="9">
        <v>14433</v>
      </c>
      <c r="B10829" s="9" t="s">
        <v>6780</v>
      </c>
      <c r="C10829" s="9" t="s">
        <v>34</v>
      </c>
      <c r="D10829" s="9">
        <v>2001</v>
      </c>
      <c r="E10829" s="9" t="s">
        <v>1</v>
      </c>
      <c r="F10829" s="9" t="s">
        <v>50</v>
      </c>
      <c r="G10829" s="9">
        <v>0.02</v>
      </c>
      <c r="H10829" s="9">
        <v>0.01</v>
      </c>
      <c r="I10829" s="9">
        <v>0</v>
      </c>
      <c r="J10829" s="9">
        <v>0</v>
      </c>
      <c r="K10829" s="9">
        <v>0.03</v>
      </c>
    </row>
    <row r="10830" spans="1:11" x14ac:dyDescent="0.35">
      <c r="A10830" s="10">
        <v>14434</v>
      </c>
      <c r="B10830" s="10" t="s">
        <v>6781</v>
      </c>
      <c r="C10830" s="10" t="s">
        <v>72</v>
      </c>
      <c r="D10830" s="10">
        <v>1998</v>
      </c>
      <c r="E10830" s="10" t="s">
        <v>3</v>
      </c>
      <c r="F10830" s="10" t="s">
        <v>1703</v>
      </c>
      <c r="G10830" s="10">
        <v>0.02</v>
      </c>
      <c r="H10830" s="10">
        <v>0.01</v>
      </c>
      <c r="I10830" s="10">
        <v>0</v>
      </c>
      <c r="J10830" s="10">
        <v>0</v>
      </c>
      <c r="K10830" s="10">
        <v>0.03</v>
      </c>
    </row>
    <row r="10831" spans="1:11" x14ac:dyDescent="0.35">
      <c r="A10831" s="9">
        <v>14435</v>
      </c>
      <c r="B10831" s="9" t="s">
        <v>6782</v>
      </c>
      <c r="C10831" s="9" t="s">
        <v>56</v>
      </c>
      <c r="D10831" s="9">
        <v>2015</v>
      </c>
      <c r="E10831" s="9" t="s">
        <v>11</v>
      </c>
      <c r="F10831" s="9" t="s">
        <v>6783</v>
      </c>
      <c r="G10831" s="9">
        <v>0</v>
      </c>
      <c r="H10831" s="9">
        <v>0</v>
      </c>
      <c r="I10831" s="9">
        <v>0.03</v>
      </c>
      <c r="J10831" s="9">
        <v>0</v>
      </c>
      <c r="K10831" s="9">
        <v>0.03</v>
      </c>
    </row>
    <row r="10832" spans="1:11" x14ac:dyDescent="0.35">
      <c r="A10832" s="10">
        <v>14436</v>
      </c>
      <c r="B10832" s="10" t="s">
        <v>6784</v>
      </c>
      <c r="C10832" s="10" t="s">
        <v>49</v>
      </c>
      <c r="D10832" s="10">
        <v>2006</v>
      </c>
      <c r="E10832" s="10" t="s">
        <v>9</v>
      </c>
      <c r="F10832" s="10" t="s">
        <v>466</v>
      </c>
      <c r="G10832" s="10">
        <v>0.03</v>
      </c>
      <c r="H10832" s="10">
        <v>0</v>
      </c>
      <c r="I10832" s="10">
        <v>0</v>
      </c>
      <c r="J10832" s="10">
        <v>0</v>
      </c>
      <c r="K10832" s="10">
        <v>0.03</v>
      </c>
    </row>
    <row r="10833" spans="1:11" x14ac:dyDescent="0.35">
      <c r="A10833" s="9">
        <v>14437</v>
      </c>
      <c r="B10833" s="9" t="s">
        <v>6785</v>
      </c>
      <c r="C10833" s="9" t="s">
        <v>44</v>
      </c>
      <c r="D10833" s="9">
        <v>2010</v>
      </c>
      <c r="E10833" s="9" t="s">
        <v>11</v>
      </c>
      <c r="F10833" s="9" t="s">
        <v>84</v>
      </c>
      <c r="G10833" s="9">
        <v>0</v>
      </c>
      <c r="H10833" s="9">
        <v>0</v>
      </c>
      <c r="I10833" s="9">
        <v>0.03</v>
      </c>
      <c r="J10833" s="9">
        <v>0</v>
      </c>
      <c r="K10833" s="9">
        <v>0.03</v>
      </c>
    </row>
    <row r="10834" spans="1:11" x14ac:dyDescent="0.35">
      <c r="A10834" s="10">
        <v>14438</v>
      </c>
      <c r="B10834" s="10" t="s">
        <v>6786</v>
      </c>
      <c r="C10834" s="10" t="s">
        <v>44</v>
      </c>
      <c r="D10834" s="10">
        <v>2006</v>
      </c>
      <c r="E10834" s="10" t="s">
        <v>4</v>
      </c>
      <c r="F10834" s="10" t="s">
        <v>38</v>
      </c>
      <c r="G10834" s="10">
        <v>0</v>
      </c>
      <c r="H10834" s="10">
        <v>0</v>
      </c>
      <c r="I10834" s="10">
        <v>0.03</v>
      </c>
      <c r="J10834" s="10">
        <v>0</v>
      </c>
      <c r="K10834" s="10">
        <v>0.03</v>
      </c>
    </row>
    <row r="10835" spans="1:11" x14ac:dyDescent="0.35">
      <c r="A10835" s="9">
        <v>14439</v>
      </c>
      <c r="B10835" s="9" t="s">
        <v>6787</v>
      </c>
      <c r="C10835" s="9" t="s">
        <v>44</v>
      </c>
      <c r="D10835" s="9">
        <v>2011</v>
      </c>
      <c r="E10835" s="9" t="s">
        <v>4</v>
      </c>
      <c r="F10835" s="9" t="s">
        <v>495</v>
      </c>
      <c r="G10835" s="9">
        <v>0</v>
      </c>
      <c r="H10835" s="9">
        <v>0</v>
      </c>
      <c r="I10835" s="9">
        <v>0.03</v>
      </c>
      <c r="J10835" s="9">
        <v>0</v>
      </c>
      <c r="K10835" s="9">
        <v>0.03</v>
      </c>
    </row>
    <row r="10836" spans="1:11" x14ac:dyDescent="0.35">
      <c r="A10836" s="10">
        <v>14440</v>
      </c>
      <c r="B10836" s="10" t="s">
        <v>6788</v>
      </c>
      <c r="C10836" s="10" t="s">
        <v>56</v>
      </c>
      <c r="D10836" s="10">
        <v>2015</v>
      </c>
      <c r="E10836" s="10" t="s">
        <v>9</v>
      </c>
      <c r="F10836" s="10" t="s">
        <v>1873</v>
      </c>
      <c r="G10836" s="10">
        <v>0</v>
      </c>
      <c r="H10836" s="10">
        <v>0</v>
      </c>
      <c r="I10836" s="10">
        <v>0.03</v>
      </c>
      <c r="J10836" s="10">
        <v>0</v>
      </c>
      <c r="K10836" s="10">
        <v>0.03</v>
      </c>
    </row>
    <row r="10837" spans="1:11" x14ac:dyDescent="0.35">
      <c r="A10837" s="9">
        <v>14441</v>
      </c>
      <c r="B10837" s="9" t="s">
        <v>6789</v>
      </c>
      <c r="C10837" s="9" t="s">
        <v>56</v>
      </c>
      <c r="D10837" s="9">
        <v>2015</v>
      </c>
      <c r="E10837" s="9" t="s">
        <v>9</v>
      </c>
      <c r="F10837" s="9" t="s">
        <v>1882</v>
      </c>
      <c r="G10837" s="9">
        <v>0</v>
      </c>
      <c r="H10837" s="9">
        <v>0</v>
      </c>
      <c r="I10837" s="9">
        <v>0.03</v>
      </c>
      <c r="J10837" s="9">
        <v>0</v>
      </c>
      <c r="K10837" s="9">
        <v>0.03</v>
      </c>
    </row>
    <row r="10838" spans="1:11" x14ac:dyDescent="0.35">
      <c r="A10838" s="10">
        <v>14442</v>
      </c>
      <c r="B10838" s="10" t="s">
        <v>1421</v>
      </c>
      <c r="C10838" s="10" t="s">
        <v>94</v>
      </c>
      <c r="D10838" s="10">
        <v>2015</v>
      </c>
      <c r="E10838" s="10" t="s">
        <v>9</v>
      </c>
      <c r="F10838" s="10" t="s">
        <v>43</v>
      </c>
      <c r="G10838" s="10">
        <v>0</v>
      </c>
      <c r="H10838" s="10">
        <v>0.03</v>
      </c>
      <c r="I10838" s="10">
        <v>0</v>
      </c>
      <c r="J10838" s="10">
        <v>0</v>
      </c>
      <c r="K10838" s="10">
        <v>0.03</v>
      </c>
    </row>
    <row r="10839" spans="1:11" x14ac:dyDescent="0.35">
      <c r="A10839" s="9">
        <v>14443</v>
      </c>
      <c r="B10839" s="9" t="s">
        <v>6790</v>
      </c>
      <c r="C10839" s="9" t="s">
        <v>36</v>
      </c>
      <c r="D10839" s="9">
        <v>2006</v>
      </c>
      <c r="E10839" s="9" t="s">
        <v>4</v>
      </c>
      <c r="F10839" s="9" t="s">
        <v>53</v>
      </c>
      <c r="G10839" s="9">
        <v>0</v>
      </c>
      <c r="H10839" s="9">
        <v>0</v>
      </c>
      <c r="I10839" s="9">
        <v>0.03</v>
      </c>
      <c r="J10839" s="9">
        <v>0</v>
      </c>
      <c r="K10839" s="9">
        <v>0.03</v>
      </c>
    </row>
    <row r="10840" spans="1:11" x14ac:dyDescent="0.35">
      <c r="A10840" s="10">
        <v>14444</v>
      </c>
      <c r="B10840" s="10" t="s">
        <v>6791</v>
      </c>
      <c r="C10840" s="10" t="s">
        <v>44</v>
      </c>
      <c r="D10840" s="10">
        <v>2012</v>
      </c>
      <c r="E10840" s="10" t="s">
        <v>9</v>
      </c>
      <c r="F10840" s="10" t="s">
        <v>1882</v>
      </c>
      <c r="G10840" s="10">
        <v>0</v>
      </c>
      <c r="H10840" s="10">
        <v>0</v>
      </c>
      <c r="I10840" s="10">
        <v>0.03</v>
      </c>
      <c r="J10840" s="10">
        <v>0</v>
      </c>
      <c r="K10840" s="10">
        <v>0.03</v>
      </c>
    </row>
    <row r="10841" spans="1:11" x14ac:dyDescent="0.35">
      <c r="A10841" s="9">
        <v>14445</v>
      </c>
      <c r="B10841" s="9" t="s">
        <v>6792</v>
      </c>
      <c r="C10841" s="9" t="s">
        <v>69</v>
      </c>
      <c r="D10841" s="9">
        <v>2010</v>
      </c>
      <c r="E10841" s="9" t="s">
        <v>9</v>
      </c>
      <c r="F10841" s="9" t="s">
        <v>111</v>
      </c>
      <c r="G10841" s="9">
        <v>0</v>
      </c>
      <c r="H10841" s="9">
        <v>0</v>
      </c>
      <c r="I10841" s="9">
        <v>0.03</v>
      </c>
      <c r="J10841" s="9">
        <v>0</v>
      </c>
      <c r="K10841" s="9">
        <v>0.03</v>
      </c>
    </row>
    <row r="10842" spans="1:11" x14ac:dyDescent="0.35">
      <c r="A10842" s="10">
        <v>14446</v>
      </c>
      <c r="B10842" s="10" t="s">
        <v>6793</v>
      </c>
      <c r="C10842" s="10" t="s">
        <v>72</v>
      </c>
      <c r="D10842" s="10">
        <v>1999</v>
      </c>
      <c r="E10842" s="10" t="s">
        <v>11</v>
      </c>
      <c r="F10842" s="10" t="s">
        <v>38</v>
      </c>
      <c r="G10842" s="10">
        <v>0</v>
      </c>
      <c r="H10842" s="10">
        <v>0</v>
      </c>
      <c r="I10842" s="10">
        <v>0.03</v>
      </c>
      <c r="J10842" s="10">
        <v>0</v>
      </c>
      <c r="K10842" s="10">
        <v>0.03</v>
      </c>
    </row>
    <row r="10843" spans="1:11" x14ac:dyDescent="0.35">
      <c r="A10843" s="9">
        <v>14447</v>
      </c>
      <c r="B10843" s="9" t="s">
        <v>6794</v>
      </c>
      <c r="C10843" s="9" t="s">
        <v>49</v>
      </c>
      <c r="D10843" s="9">
        <v>2011</v>
      </c>
      <c r="E10843" s="9" t="s">
        <v>6</v>
      </c>
      <c r="F10843" s="9" t="s">
        <v>75</v>
      </c>
      <c r="G10843" s="9">
        <v>0</v>
      </c>
      <c r="H10843" s="9">
        <v>0</v>
      </c>
      <c r="I10843" s="9">
        <v>0.03</v>
      </c>
      <c r="J10843" s="9">
        <v>0</v>
      </c>
      <c r="K10843" s="9">
        <v>0.03</v>
      </c>
    </row>
    <row r="10844" spans="1:11" x14ac:dyDescent="0.35">
      <c r="A10844" s="10">
        <v>14448</v>
      </c>
      <c r="B10844" s="10" t="s">
        <v>6795</v>
      </c>
      <c r="C10844" s="10" t="s">
        <v>34</v>
      </c>
      <c r="D10844" s="10">
        <v>2008</v>
      </c>
      <c r="E10844" s="10" t="s">
        <v>11</v>
      </c>
      <c r="F10844" s="10" t="s">
        <v>1882</v>
      </c>
      <c r="G10844" s="10">
        <v>0</v>
      </c>
      <c r="H10844" s="10">
        <v>0</v>
      </c>
      <c r="I10844" s="10">
        <v>0.03</v>
      </c>
      <c r="J10844" s="10">
        <v>0</v>
      </c>
      <c r="K10844" s="10">
        <v>0.03</v>
      </c>
    </row>
    <row r="10845" spans="1:11" x14ac:dyDescent="0.35">
      <c r="A10845" s="9">
        <v>14449</v>
      </c>
      <c r="B10845" s="9" t="s">
        <v>6796</v>
      </c>
      <c r="C10845" s="9" t="s">
        <v>34</v>
      </c>
      <c r="D10845" s="9">
        <v>2007</v>
      </c>
      <c r="E10845" s="9" t="s">
        <v>8</v>
      </c>
      <c r="F10845" s="9" t="s">
        <v>38</v>
      </c>
      <c r="G10845" s="9">
        <v>0</v>
      </c>
      <c r="H10845" s="9">
        <v>0</v>
      </c>
      <c r="I10845" s="9">
        <v>0.03</v>
      </c>
      <c r="J10845" s="9">
        <v>0</v>
      </c>
      <c r="K10845" s="9">
        <v>0.03</v>
      </c>
    </row>
    <row r="10846" spans="1:11" x14ac:dyDescent="0.35">
      <c r="A10846" s="10">
        <v>14450</v>
      </c>
      <c r="B10846" s="10" t="s">
        <v>1167</v>
      </c>
      <c r="C10846" s="10" t="s">
        <v>94</v>
      </c>
      <c r="D10846" s="10">
        <v>2009</v>
      </c>
      <c r="E10846" s="10" t="s">
        <v>7</v>
      </c>
      <c r="F10846" s="10" t="s">
        <v>930</v>
      </c>
      <c r="G10846" s="10">
        <v>0.01</v>
      </c>
      <c r="H10846" s="10">
        <v>0.01</v>
      </c>
      <c r="I10846" s="10">
        <v>0</v>
      </c>
      <c r="J10846" s="10">
        <v>0</v>
      </c>
      <c r="K10846" s="10">
        <v>0.03</v>
      </c>
    </row>
    <row r="10847" spans="1:11" x14ac:dyDescent="0.35">
      <c r="A10847" s="9">
        <v>14451</v>
      </c>
      <c r="B10847" s="9" t="s">
        <v>6797</v>
      </c>
      <c r="C10847" s="9" t="s">
        <v>149</v>
      </c>
      <c r="D10847" s="9">
        <v>2003</v>
      </c>
      <c r="E10847" s="9" t="s">
        <v>1</v>
      </c>
      <c r="F10847" s="9" t="s">
        <v>495</v>
      </c>
      <c r="G10847" s="9">
        <v>0.02</v>
      </c>
      <c r="H10847" s="9">
        <v>0.01</v>
      </c>
      <c r="I10847" s="9">
        <v>0</v>
      </c>
      <c r="J10847" s="9">
        <v>0</v>
      </c>
      <c r="K10847" s="9">
        <v>0.03</v>
      </c>
    </row>
    <row r="10848" spans="1:11" x14ac:dyDescent="0.35">
      <c r="A10848" s="10">
        <v>14452</v>
      </c>
      <c r="B10848" s="10" t="s">
        <v>6798</v>
      </c>
      <c r="C10848" s="10" t="s">
        <v>49</v>
      </c>
      <c r="D10848" s="10">
        <v>2010</v>
      </c>
      <c r="E10848" s="10" t="s">
        <v>9</v>
      </c>
      <c r="F10848" s="10" t="s">
        <v>38</v>
      </c>
      <c r="G10848" s="10">
        <v>0</v>
      </c>
      <c r="H10848" s="10">
        <v>0</v>
      </c>
      <c r="I10848" s="10">
        <v>0.03</v>
      </c>
      <c r="J10848" s="10">
        <v>0</v>
      </c>
      <c r="K10848" s="10">
        <v>0.03</v>
      </c>
    </row>
    <row r="10849" spans="1:11" x14ac:dyDescent="0.35">
      <c r="A10849" s="9">
        <v>14453</v>
      </c>
      <c r="B10849" s="9" t="s">
        <v>6799</v>
      </c>
      <c r="C10849" s="9" t="s">
        <v>49</v>
      </c>
      <c r="D10849" s="9">
        <v>2011</v>
      </c>
      <c r="E10849" s="9" t="s">
        <v>6</v>
      </c>
      <c r="F10849" s="9" t="s">
        <v>75</v>
      </c>
      <c r="G10849" s="9">
        <v>0</v>
      </c>
      <c r="H10849" s="9">
        <v>0</v>
      </c>
      <c r="I10849" s="9">
        <v>0.03</v>
      </c>
      <c r="J10849" s="9">
        <v>0</v>
      </c>
      <c r="K10849" s="9">
        <v>0.03</v>
      </c>
    </row>
    <row r="10850" spans="1:11" x14ac:dyDescent="0.35">
      <c r="A10850" s="10">
        <v>14454</v>
      </c>
      <c r="B10850" s="10" t="s">
        <v>6800</v>
      </c>
      <c r="C10850" s="10" t="s">
        <v>44</v>
      </c>
      <c r="D10850" s="10">
        <v>2007</v>
      </c>
      <c r="E10850" s="10" t="s">
        <v>5</v>
      </c>
      <c r="F10850" s="10" t="s">
        <v>118</v>
      </c>
      <c r="G10850" s="10">
        <v>0.03</v>
      </c>
      <c r="H10850" s="10">
        <v>0</v>
      </c>
      <c r="I10850" s="10">
        <v>0</v>
      </c>
      <c r="J10850" s="10">
        <v>0</v>
      </c>
      <c r="K10850" s="10">
        <v>0.03</v>
      </c>
    </row>
    <row r="10851" spans="1:11" x14ac:dyDescent="0.35">
      <c r="A10851" s="9">
        <v>14455</v>
      </c>
      <c r="B10851" s="9" t="s">
        <v>6801</v>
      </c>
      <c r="C10851" s="9" t="s">
        <v>72</v>
      </c>
      <c r="D10851" s="9">
        <v>1997</v>
      </c>
      <c r="E10851" s="9" t="s">
        <v>3</v>
      </c>
      <c r="F10851" s="9" t="s">
        <v>3454</v>
      </c>
      <c r="G10851" s="9">
        <v>0.02</v>
      </c>
      <c r="H10851" s="9">
        <v>0.01</v>
      </c>
      <c r="I10851" s="9">
        <v>0</v>
      </c>
      <c r="J10851" s="9">
        <v>0</v>
      </c>
      <c r="K10851" s="9">
        <v>0.03</v>
      </c>
    </row>
    <row r="10852" spans="1:11" x14ac:dyDescent="0.35">
      <c r="A10852" s="10">
        <v>14456</v>
      </c>
      <c r="B10852" s="10" t="s">
        <v>6802</v>
      </c>
      <c r="C10852" s="10" t="s">
        <v>42</v>
      </c>
      <c r="D10852" s="10">
        <v>2011</v>
      </c>
      <c r="E10852" s="10" t="s">
        <v>6</v>
      </c>
      <c r="F10852" s="10" t="s">
        <v>38</v>
      </c>
      <c r="G10852" s="10">
        <v>0</v>
      </c>
      <c r="H10852" s="10">
        <v>0.03</v>
      </c>
      <c r="I10852" s="10">
        <v>0</v>
      </c>
      <c r="J10852" s="10">
        <v>0</v>
      </c>
      <c r="K10852" s="10">
        <v>0.03</v>
      </c>
    </row>
    <row r="10853" spans="1:11" x14ac:dyDescent="0.35">
      <c r="A10853" s="9">
        <v>14457</v>
      </c>
      <c r="B10853" s="9" t="s">
        <v>6803</v>
      </c>
      <c r="C10853" s="9" t="s">
        <v>42</v>
      </c>
      <c r="D10853" s="9">
        <v>2008</v>
      </c>
      <c r="E10853" s="9" t="s">
        <v>6</v>
      </c>
      <c r="F10853" s="9" t="s">
        <v>50</v>
      </c>
      <c r="G10853" s="9">
        <v>0</v>
      </c>
      <c r="H10853" s="9">
        <v>0.03</v>
      </c>
      <c r="I10853" s="9">
        <v>0</v>
      </c>
      <c r="J10853" s="9">
        <v>0</v>
      </c>
      <c r="K10853" s="9">
        <v>0.03</v>
      </c>
    </row>
    <row r="10854" spans="1:11" x14ac:dyDescent="0.35">
      <c r="A10854" s="10">
        <v>14458</v>
      </c>
      <c r="B10854" s="10" t="s">
        <v>6804</v>
      </c>
      <c r="C10854" s="10" t="s">
        <v>88</v>
      </c>
      <c r="D10854" s="10">
        <v>2012</v>
      </c>
      <c r="E10854" s="10" t="s">
        <v>11</v>
      </c>
      <c r="F10854" s="10" t="s">
        <v>564</v>
      </c>
      <c r="G10854" s="10">
        <v>0</v>
      </c>
      <c r="H10854" s="10">
        <v>0</v>
      </c>
      <c r="I10854" s="10">
        <v>0.03</v>
      </c>
      <c r="J10854" s="10">
        <v>0</v>
      </c>
      <c r="K10854" s="10">
        <v>0.03</v>
      </c>
    </row>
    <row r="10855" spans="1:11" x14ac:dyDescent="0.35">
      <c r="A10855" s="9">
        <v>14459</v>
      </c>
      <c r="B10855" s="9" t="s">
        <v>6805</v>
      </c>
      <c r="C10855" s="9" t="s">
        <v>49</v>
      </c>
      <c r="D10855" s="9">
        <v>2008</v>
      </c>
      <c r="E10855" s="9" t="s">
        <v>11</v>
      </c>
      <c r="F10855" s="9" t="s">
        <v>1102</v>
      </c>
      <c r="G10855" s="9">
        <v>0</v>
      </c>
      <c r="H10855" s="9">
        <v>0</v>
      </c>
      <c r="I10855" s="9">
        <v>0.03</v>
      </c>
      <c r="J10855" s="9">
        <v>0</v>
      </c>
      <c r="K10855" s="9">
        <v>0.03</v>
      </c>
    </row>
    <row r="10856" spans="1:11" x14ac:dyDescent="0.35">
      <c r="A10856" s="10">
        <v>14460</v>
      </c>
      <c r="B10856" s="10" t="s">
        <v>6806</v>
      </c>
      <c r="C10856" s="10" t="s">
        <v>34</v>
      </c>
      <c r="D10856" s="10">
        <v>2005</v>
      </c>
      <c r="E10856" s="10" t="s">
        <v>8</v>
      </c>
      <c r="F10856" s="10" t="s">
        <v>38</v>
      </c>
      <c r="G10856" s="10">
        <v>0.01</v>
      </c>
      <c r="H10856" s="10">
        <v>0.01</v>
      </c>
      <c r="I10856" s="10">
        <v>0</v>
      </c>
      <c r="J10856" s="10">
        <v>0</v>
      </c>
      <c r="K10856" s="10">
        <v>0.03</v>
      </c>
    </row>
    <row r="10857" spans="1:11" x14ac:dyDescent="0.35">
      <c r="A10857" s="9">
        <v>14461</v>
      </c>
      <c r="B10857" s="9" t="s">
        <v>6807</v>
      </c>
      <c r="C10857" s="9" t="s">
        <v>49</v>
      </c>
      <c r="D10857" s="9">
        <v>2007</v>
      </c>
      <c r="E10857" s="9" t="s">
        <v>9</v>
      </c>
      <c r="F10857" s="9" t="s">
        <v>788</v>
      </c>
      <c r="G10857" s="9">
        <v>0.03</v>
      </c>
      <c r="H10857" s="9">
        <v>0</v>
      </c>
      <c r="I10857" s="9">
        <v>0</v>
      </c>
      <c r="J10857" s="9">
        <v>0</v>
      </c>
      <c r="K10857" s="9">
        <v>0.03</v>
      </c>
    </row>
    <row r="10858" spans="1:11" x14ac:dyDescent="0.35">
      <c r="A10858" s="10">
        <v>14462</v>
      </c>
      <c r="B10858" s="10" t="s">
        <v>3871</v>
      </c>
      <c r="C10858" s="10" t="s">
        <v>39</v>
      </c>
      <c r="D10858" s="10">
        <v>2003</v>
      </c>
      <c r="E10858" s="10" t="s">
        <v>3</v>
      </c>
      <c r="F10858" s="10" t="s">
        <v>76</v>
      </c>
      <c r="G10858" s="10">
        <v>0.02</v>
      </c>
      <c r="H10858" s="10">
        <v>0.01</v>
      </c>
      <c r="I10858" s="10">
        <v>0</v>
      </c>
      <c r="J10858" s="10">
        <v>0</v>
      </c>
      <c r="K10858" s="10">
        <v>0.03</v>
      </c>
    </row>
    <row r="10859" spans="1:11" x14ac:dyDescent="0.35">
      <c r="A10859" s="9">
        <v>14463</v>
      </c>
      <c r="B10859" s="9" t="s">
        <v>6808</v>
      </c>
      <c r="C10859" s="9" t="s">
        <v>44</v>
      </c>
      <c r="D10859" s="9">
        <v>2006</v>
      </c>
      <c r="E10859" s="9" t="s">
        <v>5</v>
      </c>
      <c r="F10859" s="9" t="s">
        <v>466</v>
      </c>
      <c r="G10859" s="9">
        <v>0.03</v>
      </c>
      <c r="H10859" s="9">
        <v>0</v>
      </c>
      <c r="I10859" s="9">
        <v>0</v>
      </c>
      <c r="J10859" s="9">
        <v>0</v>
      </c>
      <c r="K10859" s="9">
        <v>0.03</v>
      </c>
    </row>
    <row r="10860" spans="1:11" x14ac:dyDescent="0.35">
      <c r="A10860" s="10">
        <v>14464</v>
      </c>
      <c r="B10860" s="10" t="s">
        <v>6809</v>
      </c>
      <c r="C10860" s="10" t="s">
        <v>56</v>
      </c>
      <c r="D10860" s="10">
        <v>2015</v>
      </c>
      <c r="E10860" s="10" t="s">
        <v>11</v>
      </c>
      <c r="F10860" s="10" t="s">
        <v>6810</v>
      </c>
      <c r="G10860" s="10">
        <v>0</v>
      </c>
      <c r="H10860" s="10">
        <v>0</v>
      </c>
      <c r="I10860" s="10">
        <v>0.03</v>
      </c>
      <c r="J10860" s="10">
        <v>0</v>
      </c>
      <c r="K10860" s="10">
        <v>0.03</v>
      </c>
    </row>
    <row r="10861" spans="1:11" x14ac:dyDescent="0.35">
      <c r="A10861" s="9">
        <v>14465</v>
      </c>
      <c r="B10861" s="9" t="s">
        <v>6811</v>
      </c>
      <c r="C10861" s="9" t="s">
        <v>72</v>
      </c>
      <c r="D10861" s="9">
        <v>2001</v>
      </c>
      <c r="E10861" s="9" t="s">
        <v>9</v>
      </c>
      <c r="F10861" s="9" t="s">
        <v>6812</v>
      </c>
      <c r="G10861" s="9">
        <v>0.02</v>
      </c>
      <c r="H10861" s="9">
        <v>0.01</v>
      </c>
      <c r="I10861" s="9">
        <v>0</v>
      </c>
      <c r="J10861" s="9">
        <v>0</v>
      </c>
      <c r="K10861" s="9">
        <v>0.03</v>
      </c>
    </row>
    <row r="10862" spans="1:11" x14ac:dyDescent="0.35">
      <c r="A10862" s="10">
        <v>14466</v>
      </c>
      <c r="B10862" s="10" t="s">
        <v>6813</v>
      </c>
      <c r="C10862" s="10" t="s">
        <v>56</v>
      </c>
      <c r="D10862" s="10">
        <v>2016</v>
      </c>
      <c r="E10862" s="10" t="s">
        <v>4</v>
      </c>
      <c r="F10862" s="10" t="s">
        <v>111</v>
      </c>
      <c r="G10862" s="10">
        <v>0</v>
      </c>
      <c r="H10862" s="10">
        <v>0</v>
      </c>
      <c r="I10862" s="10">
        <v>0.03</v>
      </c>
      <c r="J10862" s="10">
        <v>0</v>
      </c>
      <c r="K10862" s="10">
        <v>0.03</v>
      </c>
    </row>
    <row r="10863" spans="1:11" x14ac:dyDescent="0.35">
      <c r="A10863" s="9">
        <v>14467</v>
      </c>
      <c r="B10863" s="9" t="s">
        <v>6814</v>
      </c>
      <c r="C10863" s="9" t="s">
        <v>70</v>
      </c>
      <c r="D10863" s="9">
        <v>2010</v>
      </c>
      <c r="E10863" s="9" t="s">
        <v>10</v>
      </c>
      <c r="F10863" s="9" t="s">
        <v>46</v>
      </c>
      <c r="G10863" s="9">
        <v>0</v>
      </c>
      <c r="H10863" s="9">
        <v>0</v>
      </c>
      <c r="I10863" s="9">
        <v>0.03</v>
      </c>
      <c r="J10863" s="9">
        <v>0</v>
      </c>
      <c r="K10863" s="9">
        <v>0.03</v>
      </c>
    </row>
    <row r="10864" spans="1:11" x14ac:dyDescent="0.35">
      <c r="A10864" s="10">
        <v>14468</v>
      </c>
      <c r="B10864" s="10" t="s">
        <v>6815</v>
      </c>
      <c r="C10864" s="10" t="s">
        <v>94</v>
      </c>
      <c r="D10864" s="10">
        <v>2008</v>
      </c>
      <c r="E10864" s="10" t="s">
        <v>12</v>
      </c>
      <c r="F10864" s="10" t="s">
        <v>748</v>
      </c>
      <c r="G10864" s="10">
        <v>0</v>
      </c>
      <c r="H10864" s="10">
        <v>0.02</v>
      </c>
      <c r="I10864" s="10">
        <v>0</v>
      </c>
      <c r="J10864" s="10">
        <v>0.01</v>
      </c>
      <c r="K10864" s="10">
        <v>0.03</v>
      </c>
    </row>
    <row r="10865" spans="1:11" x14ac:dyDescent="0.35">
      <c r="A10865" s="9">
        <v>14469</v>
      </c>
      <c r="B10865" s="9" t="s">
        <v>6816</v>
      </c>
      <c r="C10865" s="9" t="s">
        <v>34</v>
      </c>
      <c r="D10865" s="9">
        <v>2004</v>
      </c>
      <c r="E10865" s="9" t="s">
        <v>4</v>
      </c>
      <c r="F10865" s="9" t="s">
        <v>194</v>
      </c>
      <c r="G10865" s="9">
        <v>0.01</v>
      </c>
      <c r="H10865" s="9">
        <v>0.01</v>
      </c>
      <c r="I10865" s="9">
        <v>0</v>
      </c>
      <c r="J10865" s="9">
        <v>0</v>
      </c>
      <c r="K10865" s="9">
        <v>0.03</v>
      </c>
    </row>
    <row r="10866" spans="1:11" x14ac:dyDescent="0.35">
      <c r="A10866" s="10">
        <v>14470</v>
      </c>
      <c r="B10866" s="10" t="s">
        <v>6817</v>
      </c>
      <c r="C10866" s="10" t="s">
        <v>88</v>
      </c>
      <c r="D10866" s="10">
        <v>2015</v>
      </c>
      <c r="E10866" s="10" t="s">
        <v>4</v>
      </c>
      <c r="F10866" s="10" t="s">
        <v>6818</v>
      </c>
      <c r="G10866" s="10">
        <v>0.02</v>
      </c>
      <c r="H10866" s="10">
        <v>0</v>
      </c>
      <c r="I10866" s="10">
        <v>0.01</v>
      </c>
      <c r="J10866" s="10">
        <v>0</v>
      </c>
      <c r="K10866" s="10">
        <v>0.03</v>
      </c>
    </row>
    <row r="10867" spans="1:11" x14ac:dyDescent="0.35">
      <c r="A10867" s="9">
        <v>14471</v>
      </c>
      <c r="B10867" s="9" t="s">
        <v>6819</v>
      </c>
      <c r="C10867" s="9" t="s">
        <v>49</v>
      </c>
      <c r="D10867" s="9">
        <v>2010</v>
      </c>
      <c r="E10867" s="9" t="s">
        <v>1</v>
      </c>
      <c r="F10867" s="9" t="s">
        <v>38</v>
      </c>
      <c r="G10867" s="9">
        <v>0</v>
      </c>
      <c r="H10867" s="9">
        <v>0</v>
      </c>
      <c r="I10867" s="9">
        <v>0.03</v>
      </c>
      <c r="J10867" s="9">
        <v>0</v>
      </c>
      <c r="K10867" s="9">
        <v>0.03</v>
      </c>
    </row>
    <row r="10868" spans="1:11" x14ac:dyDescent="0.35">
      <c r="A10868" s="10">
        <v>14472</v>
      </c>
      <c r="B10868" s="10" t="s">
        <v>246</v>
      </c>
      <c r="C10868" s="10" t="s">
        <v>94</v>
      </c>
      <c r="D10868" s="10">
        <v>2014</v>
      </c>
      <c r="E10868" s="10" t="s">
        <v>4</v>
      </c>
      <c r="F10868" s="10" t="s">
        <v>137</v>
      </c>
      <c r="G10868" s="10">
        <v>0</v>
      </c>
      <c r="H10868" s="10">
        <v>0.03</v>
      </c>
      <c r="I10868" s="10">
        <v>0</v>
      </c>
      <c r="J10868" s="10">
        <v>0</v>
      </c>
      <c r="K10868" s="10">
        <v>0.03</v>
      </c>
    </row>
    <row r="10869" spans="1:11" x14ac:dyDescent="0.35">
      <c r="A10869" s="9">
        <v>14473</v>
      </c>
      <c r="B10869" s="9" t="s">
        <v>6820</v>
      </c>
      <c r="C10869" s="9" t="s">
        <v>56</v>
      </c>
      <c r="D10869" s="9">
        <v>2014</v>
      </c>
      <c r="E10869" s="9" t="s">
        <v>11</v>
      </c>
      <c r="F10869" s="9" t="s">
        <v>174</v>
      </c>
      <c r="G10869" s="9">
        <v>0</v>
      </c>
      <c r="H10869" s="9">
        <v>0</v>
      </c>
      <c r="I10869" s="9">
        <v>0.03</v>
      </c>
      <c r="J10869" s="9">
        <v>0</v>
      </c>
      <c r="K10869" s="9">
        <v>0.03</v>
      </c>
    </row>
    <row r="10870" spans="1:11" x14ac:dyDescent="0.35">
      <c r="A10870" s="10">
        <v>14474</v>
      </c>
      <c r="B10870" s="10" t="s">
        <v>6821</v>
      </c>
      <c r="C10870" s="10" t="s">
        <v>44</v>
      </c>
      <c r="D10870" s="10">
        <v>2009</v>
      </c>
      <c r="E10870" s="10" t="s">
        <v>8</v>
      </c>
      <c r="F10870" s="10" t="s">
        <v>1138</v>
      </c>
      <c r="G10870" s="10">
        <v>0</v>
      </c>
      <c r="H10870" s="10">
        <v>0</v>
      </c>
      <c r="I10870" s="10">
        <v>0.03</v>
      </c>
      <c r="J10870" s="10">
        <v>0</v>
      </c>
      <c r="K10870" s="10">
        <v>0.03</v>
      </c>
    </row>
    <row r="10871" spans="1:11" x14ac:dyDescent="0.35">
      <c r="A10871" s="9">
        <v>14475</v>
      </c>
      <c r="B10871" s="9" t="s">
        <v>3276</v>
      </c>
      <c r="C10871" s="9" t="s">
        <v>183</v>
      </c>
      <c r="D10871" s="9">
        <v>2014</v>
      </c>
      <c r="E10871" s="9" t="s">
        <v>6</v>
      </c>
      <c r="F10871" s="9" t="s">
        <v>75</v>
      </c>
      <c r="G10871" s="9">
        <v>0</v>
      </c>
      <c r="H10871" s="9">
        <v>0</v>
      </c>
      <c r="I10871" s="9">
        <v>0.03</v>
      </c>
      <c r="J10871" s="9">
        <v>0</v>
      </c>
      <c r="K10871" s="9">
        <v>0.03</v>
      </c>
    </row>
    <row r="10872" spans="1:11" x14ac:dyDescent="0.35">
      <c r="A10872" s="10">
        <v>14476</v>
      </c>
      <c r="B10872" s="10" t="s">
        <v>5313</v>
      </c>
      <c r="C10872" s="10" t="s">
        <v>39</v>
      </c>
      <c r="D10872" s="11" t="s">
        <v>145</v>
      </c>
      <c r="E10872" s="10" t="s">
        <v>7</v>
      </c>
      <c r="F10872" s="10" t="s">
        <v>134</v>
      </c>
      <c r="G10872" s="10">
        <v>0.02</v>
      </c>
      <c r="H10872" s="10">
        <v>0.01</v>
      </c>
      <c r="I10872" s="10">
        <v>0</v>
      </c>
      <c r="J10872" s="10">
        <v>0</v>
      </c>
      <c r="K10872" s="10">
        <v>0.03</v>
      </c>
    </row>
    <row r="10873" spans="1:11" x14ac:dyDescent="0.35">
      <c r="A10873" s="9">
        <v>14477</v>
      </c>
      <c r="B10873" s="9" t="s">
        <v>6822</v>
      </c>
      <c r="C10873" s="9" t="s">
        <v>44</v>
      </c>
      <c r="D10873" s="9">
        <v>2008</v>
      </c>
      <c r="E10873" s="9" t="s">
        <v>11</v>
      </c>
      <c r="F10873" s="9" t="s">
        <v>1024</v>
      </c>
      <c r="G10873" s="9">
        <v>0</v>
      </c>
      <c r="H10873" s="9">
        <v>0</v>
      </c>
      <c r="I10873" s="9">
        <v>0.03</v>
      </c>
      <c r="J10873" s="9">
        <v>0</v>
      </c>
      <c r="K10873" s="9">
        <v>0.03</v>
      </c>
    </row>
    <row r="10874" spans="1:11" x14ac:dyDescent="0.35">
      <c r="A10874" s="10">
        <v>14478</v>
      </c>
      <c r="B10874" s="10" t="s">
        <v>6823</v>
      </c>
      <c r="C10874" s="10" t="s">
        <v>72</v>
      </c>
      <c r="D10874" s="10">
        <v>1996</v>
      </c>
      <c r="E10874" s="10" t="s">
        <v>7</v>
      </c>
      <c r="F10874" s="10" t="s">
        <v>38</v>
      </c>
      <c r="G10874" s="10">
        <v>0.02</v>
      </c>
      <c r="H10874" s="10">
        <v>0.01</v>
      </c>
      <c r="I10874" s="10">
        <v>0</v>
      </c>
      <c r="J10874" s="10">
        <v>0</v>
      </c>
      <c r="K10874" s="10">
        <v>0.03</v>
      </c>
    </row>
    <row r="10875" spans="1:11" x14ac:dyDescent="0.35">
      <c r="A10875" s="9">
        <v>14479</v>
      </c>
      <c r="B10875" s="9" t="s">
        <v>6824</v>
      </c>
      <c r="C10875" s="9" t="s">
        <v>36</v>
      </c>
      <c r="D10875" s="9">
        <v>2002</v>
      </c>
      <c r="E10875" s="9" t="s">
        <v>2</v>
      </c>
      <c r="F10875" s="9" t="s">
        <v>75</v>
      </c>
      <c r="G10875" s="9">
        <v>0.02</v>
      </c>
      <c r="H10875" s="9">
        <v>0.01</v>
      </c>
      <c r="I10875" s="9">
        <v>0</v>
      </c>
      <c r="J10875" s="9">
        <v>0</v>
      </c>
      <c r="K10875" s="9">
        <v>0.03</v>
      </c>
    </row>
    <row r="10876" spans="1:11" x14ac:dyDescent="0.35">
      <c r="A10876" s="10">
        <v>14480</v>
      </c>
      <c r="B10876" s="10" t="s">
        <v>6825</v>
      </c>
      <c r="C10876" s="10" t="s">
        <v>88</v>
      </c>
      <c r="D10876" s="10">
        <v>2015</v>
      </c>
      <c r="E10876" s="10" t="s">
        <v>2</v>
      </c>
      <c r="F10876" s="10" t="s">
        <v>6826</v>
      </c>
      <c r="G10876" s="10">
        <v>0</v>
      </c>
      <c r="H10876" s="10">
        <v>0</v>
      </c>
      <c r="I10876" s="10">
        <v>0.03</v>
      </c>
      <c r="J10876" s="10">
        <v>0</v>
      </c>
      <c r="K10876" s="10">
        <v>0.03</v>
      </c>
    </row>
    <row r="10877" spans="1:11" x14ac:dyDescent="0.35">
      <c r="A10877" s="9">
        <v>14481</v>
      </c>
      <c r="B10877" s="9" t="s">
        <v>6827</v>
      </c>
      <c r="C10877" s="9" t="s">
        <v>44</v>
      </c>
      <c r="D10877" s="9">
        <v>2007</v>
      </c>
      <c r="E10877" s="9" t="s">
        <v>1</v>
      </c>
      <c r="F10877" s="9" t="s">
        <v>57</v>
      </c>
      <c r="G10877" s="9">
        <v>0</v>
      </c>
      <c r="H10877" s="9">
        <v>0</v>
      </c>
      <c r="I10877" s="9">
        <v>0.03</v>
      </c>
      <c r="J10877" s="9">
        <v>0</v>
      </c>
      <c r="K10877" s="9">
        <v>0.03</v>
      </c>
    </row>
    <row r="10878" spans="1:11" x14ac:dyDescent="0.35">
      <c r="A10878" s="10">
        <v>14482</v>
      </c>
      <c r="B10878" s="10" t="s">
        <v>6828</v>
      </c>
      <c r="C10878" s="10" t="s">
        <v>88</v>
      </c>
      <c r="D10878" s="10">
        <v>2015</v>
      </c>
      <c r="E10878" s="10" t="s">
        <v>9</v>
      </c>
      <c r="F10878" s="10" t="s">
        <v>43</v>
      </c>
      <c r="G10878" s="10">
        <v>0</v>
      </c>
      <c r="H10878" s="10">
        <v>0.03</v>
      </c>
      <c r="I10878" s="10">
        <v>0</v>
      </c>
      <c r="J10878" s="10">
        <v>0</v>
      </c>
      <c r="K10878" s="10">
        <v>0.03</v>
      </c>
    </row>
    <row r="10879" spans="1:11" x14ac:dyDescent="0.35">
      <c r="A10879" s="9">
        <v>14483</v>
      </c>
      <c r="B10879" s="9" t="s">
        <v>6829</v>
      </c>
      <c r="C10879" s="9" t="s">
        <v>94</v>
      </c>
      <c r="D10879" s="9">
        <v>2007</v>
      </c>
      <c r="E10879" s="9" t="s">
        <v>9</v>
      </c>
      <c r="F10879" s="9" t="s">
        <v>50</v>
      </c>
      <c r="G10879" s="9">
        <v>0</v>
      </c>
      <c r="H10879" s="9">
        <v>0.02</v>
      </c>
      <c r="I10879" s="9">
        <v>0</v>
      </c>
      <c r="J10879" s="9">
        <v>0.01</v>
      </c>
      <c r="K10879" s="9">
        <v>0.03</v>
      </c>
    </row>
    <row r="10880" spans="1:11" x14ac:dyDescent="0.35">
      <c r="A10880" s="10">
        <v>14484</v>
      </c>
      <c r="B10880" s="10" t="s">
        <v>6830</v>
      </c>
      <c r="C10880" s="10" t="s">
        <v>88</v>
      </c>
      <c r="D10880" s="10">
        <v>2014</v>
      </c>
      <c r="E10880" s="10" t="s">
        <v>9</v>
      </c>
      <c r="F10880" s="10" t="s">
        <v>75</v>
      </c>
      <c r="G10880" s="10">
        <v>0.01</v>
      </c>
      <c r="H10880" s="10">
        <v>0.01</v>
      </c>
      <c r="I10880" s="10">
        <v>0</v>
      </c>
      <c r="J10880" s="10">
        <v>0</v>
      </c>
      <c r="K10880" s="10">
        <v>0.03</v>
      </c>
    </row>
    <row r="10881" spans="1:11" x14ac:dyDescent="0.35">
      <c r="A10881" s="9">
        <v>14485</v>
      </c>
      <c r="B10881" s="9" t="s">
        <v>4790</v>
      </c>
      <c r="C10881" s="9" t="s">
        <v>70</v>
      </c>
      <c r="D10881" s="9">
        <v>2016</v>
      </c>
      <c r="E10881" s="9" t="s">
        <v>9</v>
      </c>
      <c r="F10881" s="9" t="s">
        <v>43</v>
      </c>
      <c r="G10881" s="9">
        <v>0.01</v>
      </c>
      <c r="H10881" s="9">
        <v>0.02</v>
      </c>
      <c r="I10881" s="9">
        <v>0</v>
      </c>
      <c r="J10881" s="9">
        <v>0</v>
      </c>
      <c r="K10881" s="9">
        <v>0.03</v>
      </c>
    </row>
    <row r="10882" spans="1:11" x14ac:dyDescent="0.35">
      <c r="A10882" s="10">
        <v>14486</v>
      </c>
      <c r="B10882" s="10" t="s">
        <v>6831</v>
      </c>
      <c r="C10882" s="10" t="s">
        <v>69</v>
      </c>
      <c r="D10882" s="10">
        <v>2014</v>
      </c>
      <c r="E10882" s="10" t="s">
        <v>7</v>
      </c>
      <c r="F10882" s="10" t="s">
        <v>43</v>
      </c>
      <c r="G10882" s="10">
        <v>0.03</v>
      </c>
      <c r="H10882" s="10">
        <v>0</v>
      </c>
      <c r="I10882" s="10">
        <v>0</v>
      </c>
      <c r="J10882" s="10">
        <v>0</v>
      </c>
      <c r="K10882" s="10">
        <v>0.03</v>
      </c>
    </row>
    <row r="10883" spans="1:11" x14ac:dyDescent="0.35">
      <c r="A10883" s="9">
        <v>14487</v>
      </c>
      <c r="B10883" s="9" t="s">
        <v>6832</v>
      </c>
      <c r="C10883" s="9" t="s">
        <v>36</v>
      </c>
      <c r="D10883" s="9">
        <v>2004</v>
      </c>
      <c r="E10883" s="9" t="s">
        <v>5</v>
      </c>
      <c r="F10883" s="9" t="s">
        <v>466</v>
      </c>
      <c r="G10883" s="9">
        <v>0.02</v>
      </c>
      <c r="H10883" s="9">
        <v>0.01</v>
      </c>
      <c r="I10883" s="9">
        <v>0</v>
      </c>
      <c r="J10883" s="9">
        <v>0</v>
      </c>
      <c r="K10883" s="9">
        <v>0.03</v>
      </c>
    </row>
    <row r="10884" spans="1:11" x14ac:dyDescent="0.35">
      <c r="A10884" s="10">
        <v>14488</v>
      </c>
      <c r="B10884" s="10" t="s">
        <v>6833</v>
      </c>
      <c r="C10884" s="10" t="s">
        <v>72</v>
      </c>
      <c r="D10884" s="10">
        <v>2001</v>
      </c>
      <c r="E10884" s="10" t="s">
        <v>3</v>
      </c>
      <c r="F10884" s="10" t="s">
        <v>114</v>
      </c>
      <c r="G10884" s="10">
        <v>0.02</v>
      </c>
      <c r="H10884" s="10">
        <v>0.01</v>
      </c>
      <c r="I10884" s="10">
        <v>0</v>
      </c>
      <c r="J10884" s="10">
        <v>0</v>
      </c>
      <c r="K10884" s="10">
        <v>0.03</v>
      </c>
    </row>
    <row r="10885" spans="1:11" x14ac:dyDescent="0.35">
      <c r="A10885" s="9">
        <v>14489</v>
      </c>
      <c r="B10885" s="9" t="s">
        <v>6834</v>
      </c>
      <c r="C10885" s="9" t="s">
        <v>34</v>
      </c>
      <c r="D10885" s="9">
        <v>2007</v>
      </c>
      <c r="E10885" s="9" t="s">
        <v>6</v>
      </c>
      <c r="F10885" s="9" t="s">
        <v>38</v>
      </c>
      <c r="G10885" s="9">
        <v>0</v>
      </c>
      <c r="H10885" s="9">
        <v>0</v>
      </c>
      <c r="I10885" s="9">
        <v>0.03</v>
      </c>
      <c r="J10885" s="9">
        <v>0</v>
      </c>
      <c r="K10885" s="9">
        <v>0.03</v>
      </c>
    </row>
    <row r="10886" spans="1:11" x14ac:dyDescent="0.35">
      <c r="A10886" s="10">
        <v>14490</v>
      </c>
      <c r="B10886" s="10" t="s">
        <v>6835</v>
      </c>
      <c r="C10886" s="10" t="s">
        <v>36</v>
      </c>
      <c r="D10886" s="10">
        <v>2005</v>
      </c>
      <c r="E10886" s="10" t="s">
        <v>6</v>
      </c>
      <c r="F10886" s="10" t="s">
        <v>466</v>
      </c>
      <c r="G10886" s="10">
        <v>0.02</v>
      </c>
      <c r="H10886" s="10">
        <v>0.01</v>
      </c>
      <c r="I10886" s="10">
        <v>0</v>
      </c>
      <c r="J10886" s="10">
        <v>0</v>
      </c>
      <c r="K10886" s="10">
        <v>0.03</v>
      </c>
    </row>
    <row r="10887" spans="1:11" x14ac:dyDescent="0.35">
      <c r="A10887" s="9">
        <v>14491</v>
      </c>
      <c r="B10887" s="9" t="s">
        <v>6836</v>
      </c>
      <c r="C10887" s="9" t="s">
        <v>44</v>
      </c>
      <c r="D10887" s="9">
        <v>2010</v>
      </c>
      <c r="E10887" s="9" t="s">
        <v>4</v>
      </c>
      <c r="F10887" s="9" t="s">
        <v>1247</v>
      </c>
      <c r="G10887" s="9">
        <v>0</v>
      </c>
      <c r="H10887" s="9">
        <v>0</v>
      </c>
      <c r="I10887" s="9">
        <v>0.03</v>
      </c>
      <c r="J10887" s="9">
        <v>0</v>
      </c>
      <c r="K10887" s="9">
        <v>0.03</v>
      </c>
    </row>
    <row r="10888" spans="1:11" x14ac:dyDescent="0.35">
      <c r="A10888" s="10">
        <v>14492</v>
      </c>
      <c r="B10888" s="10" t="s">
        <v>6837</v>
      </c>
      <c r="C10888" s="10" t="s">
        <v>49</v>
      </c>
      <c r="D10888" s="10">
        <v>2008</v>
      </c>
      <c r="E10888" s="10" t="s">
        <v>11</v>
      </c>
      <c r="F10888" s="10" t="s">
        <v>63</v>
      </c>
      <c r="G10888" s="10">
        <v>0</v>
      </c>
      <c r="H10888" s="10">
        <v>0</v>
      </c>
      <c r="I10888" s="10">
        <v>0.03</v>
      </c>
      <c r="J10888" s="10">
        <v>0</v>
      </c>
      <c r="K10888" s="10">
        <v>0.03</v>
      </c>
    </row>
    <row r="10889" spans="1:11" x14ac:dyDescent="0.35">
      <c r="A10889" s="9">
        <v>14493</v>
      </c>
      <c r="B10889" s="9" t="s">
        <v>4757</v>
      </c>
      <c r="C10889" s="9" t="s">
        <v>36</v>
      </c>
      <c r="D10889" s="9">
        <v>2004</v>
      </c>
      <c r="E10889" s="9" t="s">
        <v>3</v>
      </c>
      <c r="F10889" s="9" t="s">
        <v>356</v>
      </c>
      <c r="G10889" s="9">
        <v>0.02</v>
      </c>
      <c r="H10889" s="9">
        <v>0.01</v>
      </c>
      <c r="I10889" s="9">
        <v>0</v>
      </c>
      <c r="J10889" s="9">
        <v>0</v>
      </c>
      <c r="K10889" s="9">
        <v>0.03</v>
      </c>
    </row>
    <row r="10890" spans="1:11" x14ac:dyDescent="0.35">
      <c r="A10890" s="10">
        <v>14494</v>
      </c>
      <c r="B10890" s="10" t="s">
        <v>6838</v>
      </c>
      <c r="C10890" s="10" t="s">
        <v>70</v>
      </c>
      <c r="D10890" s="10">
        <v>2010</v>
      </c>
      <c r="E10890" s="10" t="s">
        <v>10</v>
      </c>
      <c r="F10890" s="10" t="s">
        <v>6839</v>
      </c>
      <c r="G10890" s="10">
        <v>0</v>
      </c>
      <c r="H10890" s="10">
        <v>0</v>
      </c>
      <c r="I10890" s="10">
        <v>0.03</v>
      </c>
      <c r="J10890" s="10">
        <v>0</v>
      </c>
      <c r="K10890" s="10">
        <v>0.03</v>
      </c>
    </row>
    <row r="10891" spans="1:11" x14ac:dyDescent="0.35">
      <c r="A10891" s="9">
        <v>14495</v>
      </c>
      <c r="B10891" s="9" t="s">
        <v>6840</v>
      </c>
      <c r="C10891" s="9" t="s">
        <v>146</v>
      </c>
      <c r="D10891" s="9">
        <v>1998</v>
      </c>
      <c r="E10891" s="9" t="s">
        <v>2</v>
      </c>
      <c r="F10891" s="9" t="s">
        <v>225</v>
      </c>
      <c r="G10891" s="9">
        <v>0.02</v>
      </c>
      <c r="H10891" s="9">
        <v>0.01</v>
      </c>
      <c r="I10891" s="9">
        <v>0</v>
      </c>
      <c r="J10891" s="9">
        <v>0</v>
      </c>
      <c r="K10891" s="9">
        <v>0.03</v>
      </c>
    </row>
    <row r="10892" spans="1:11" x14ac:dyDescent="0.35">
      <c r="A10892" s="10">
        <v>14496</v>
      </c>
      <c r="B10892" s="10" t="s">
        <v>6841</v>
      </c>
      <c r="C10892" s="10" t="s">
        <v>146</v>
      </c>
      <c r="D10892" s="10">
        <v>1999</v>
      </c>
      <c r="E10892" s="10" t="s">
        <v>9</v>
      </c>
      <c r="F10892" s="10" t="s">
        <v>687</v>
      </c>
      <c r="G10892" s="10">
        <v>0.02</v>
      </c>
      <c r="H10892" s="10">
        <v>0.01</v>
      </c>
      <c r="I10892" s="10">
        <v>0</v>
      </c>
      <c r="J10892" s="10">
        <v>0</v>
      </c>
      <c r="K10892" s="10">
        <v>0.03</v>
      </c>
    </row>
    <row r="10893" spans="1:11" x14ac:dyDescent="0.35">
      <c r="A10893" s="9">
        <v>14497</v>
      </c>
      <c r="B10893" s="9" t="s">
        <v>6842</v>
      </c>
      <c r="C10893" s="9" t="s">
        <v>146</v>
      </c>
      <c r="D10893" s="9">
        <v>1998</v>
      </c>
      <c r="E10893" s="9" t="s">
        <v>1</v>
      </c>
      <c r="F10893" s="9" t="s">
        <v>127</v>
      </c>
      <c r="G10893" s="9">
        <v>0.02</v>
      </c>
      <c r="H10893" s="9">
        <v>0.01</v>
      </c>
      <c r="I10893" s="9">
        <v>0</v>
      </c>
      <c r="J10893" s="9">
        <v>0</v>
      </c>
      <c r="K10893" s="9">
        <v>0.03</v>
      </c>
    </row>
    <row r="10894" spans="1:11" x14ac:dyDescent="0.35">
      <c r="A10894" s="10">
        <v>14498</v>
      </c>
      <c r="B10894" s="10" t="s">
        <v>6843</v>
      </c>
      <c r="C10894" s="10" t="s">
        <v>49</v>
      </c>
      <c r="D10894" s="10">
        <v>2009</v>
      </c>
      <c r="E10894" s="10" t="s">
        <v>11</v>
      </c>
      <c r="F10894" s="10" t="s">
        <v>38</v>
      </c>
      <c r="G10894" s="10">
        <v>0</v>
      </c>
      <c r="H10894" s="10">
        <v>0</v>
      </c>
      <c r="I10894" s="10">
        <v>0.03</v>
      </c>
      <c r="J10894" s="10">
        <v>0</v>
      </c>
      <c r="K10894" s="10">
        <v>0.03</v>
      </c>
    </row>
    <row r="10895" spans="1:11" x14ac:dyDescent="0.35">
      <c r="A10895" s="9">
        <v>14499</v>
      </c>
      <c r="B10895" s="9" t="s">
        <v>6844</v>
      </c>
      <c r="C10895" s="9" t="s">
        <v>36</v>
      </c>
      <c r="D10895" s="9">
        <v>2003</v>
      </c>
      <c r="E10895" s="9" t="s">
        <v>4</v>
      </c>
      <c r="F10895" s="9" t="s">
        <v>1024</v>
      </c>
      <c r="G10895" s="9">
        <v>0.02</v>
      </c>
      <c r="H10895" s="9">
        <v>0.01</v>
      </c>
      <c r="I10895" s="9">
        <v>0</v>
      </c>
      <c r="J10895" s="9">
        <v>0</v>
      </c>
      <c r="K10895" s="9">
        <v>0.03</v>
      </c>
    </row>
    <row r="10896" spans="1:11" x14ac:dyDescent="0.35">
      <c r="A10896" s="10">
        <v>14500</v>
      </c>
      <c r="B10896" s="10" t="s">
        <v>4999</v>
      </c>
      <c r="C10896" s="10" t="s">
        <v>44</v>
      </c>
      <c r="D10896" s="10">
        <v>2007</v>
      </c>
      <c r="E10896" s="10" t="s">
        <v>2</v>
      </c>
      <c r="F10896" s="10" t="s">
        <v>118</v>
      </c>
      <c r="G10896" s="10">
        <v>0.03</v>
      </c>
      <c r="H10896" s="10">
        <v>0</v>
      </c>
      <c r="I10896" s="10">
        <v>0</v>
      </c>
      <c r="J10896" s="10">
        <v>0</v>
      </c>
      <c r="K10896" s="10">
        <v>0.03</v>
      </c>
    </row>
    <row r="10897" spans="1:11" x14ac:dyDescent="0.35">
      <c r="A10897" s="9">
        <v>14501</v>
      </c>
      <c r="B10897" s="9" t="s">
        <v>6845</v>
      </c>
      <c r="C10897" s="9" t="s">
        <v>44</v>
      </c>
      <c r="D10897" s="9">
        <v>2010</v>
      </c>
      <c r="E10897" s="9" t="s">
        <v>10</v>
      </c>
      <c r="F10897" s="9" t="s">
        <v>1024</v>
      </c>
      <c r="G10897" s="9">
        <v>0</v>
      </c>
      <c r="H10897" s="9">
        <v>0</v>
      </c>
      <c r="I10897" s="9">
        <v>0.03</v>
      </c>
      <c r="J10897" s="9">
        <v>0</v>
      </c>
      <c r="K10897" s="9">
        <v>0.03</v>
      </c>
    </row>
    <row r="10898" spans="1:11" x14ac:dyDescent="0.35">
      <c r="A10898" s="10">
        <v>14502</v>
      </c>
      <c r="B10898" s="10" t="s">
        <v>6846</v>
      </c>
      <c r="C10898" s="10" t="s">
        <v>49</v>
      </c>
      <c r="D10898" s="10">
        <v>2007</v>
      </c>
      <c r="E10898" s="10" t="s">
        <v>9</v>
      </c>
      <c r="F10898" s="10" t="s">
        <v>75</v>
      </c>
      <c r="G10898" s="10">
        <v>0</v>
      </c>
      <c r="H10898" s="10">
        <v>0</v>
      </c>
      <c r="I10898" s="10">
        <v>0.03</v>
      </c>
      <c r="J10898" s="10">
        <v>0</v>
      </c>
      <c r="K10898" s="10">
        <v>0.03</v>
      </c>
    </row>
    <row r="10899" spans="1:11" x14ac:dyDescent="0.35">
      <c r="A10899" s="9">
        <v>14503</v>
      </c>
      <c r="B10899" s="9" t="s">
        <v>6847</v>
      </c>
      <c r="C10899" s="9" t="s">
        <v>94</v>
      </c>
      <c r="D10899" s="9">
        <v>2008</v>
      </c>
      <c r="E10899" s="9" t="s">
        <v>3</v>
      </c>
      <c r="F10899" s="9" t="s">
        <v>118</v>
      </c>
      <c r="G10899" s="9">
        <v>0</v>
      </c>
      <c r="H10899" s="9">
        <v>0.02</v>
      </c>
      <c r="I10899" s="9">
        <v>0</v>
      </c>
      <c r="J10899" s="9">
        <v>0.01</v>
      </c>
      <c r="K10899" s="9">
        <v>0.03</v>
      </c>
    </row>
    <row r="10900" spans="1:11" x14ac:dyDescent="0.35">
      <c r="A10900" s="10">
        <v>14504</v>
      </c>
      <c r="B10900" s="10" t="s">
        <v>6848</v>
      </c>
      <c r="C10900" s="10" t="s">
        <v>49</v>
      </c>
      <c r="D10900" s="10">
        <v>2010</v>
      </c>
      <c r="E10900" s="10" t="s">
        <v>6</v>
      </c>
      <c r="F10900" s="10" t="s">
        <v>184</v>
      </c>
      <c r="G10900" s="10">
        <v>0</v>
      </c>
      <c r="H10900" s="10">
        <v>0</v>
      </c>
      <c r="I10900" s="10">
        <v>0.03</v>
      </c>
      <c r="J10900" s="10">
        <v>0</v>
      </c>
      <c r="K10900" s="10">
        <v>0.03</v>
      </c>
    </row>
    <row r="10901" spans="1:11" x14ac:dyDescent="0.35">
      <c r="A10901" s="9">
        <v>14505</v>
      </c>
      <c r="B10901" s="9" t="s">
        <v>6849</v>
      </c>
      <c r="C10901" s="9" t="s">
        <v>47</v>
      </c>
      <c r="D10901" s="9">
        <v>1995</v>
      </c>
      <c r="E10901" s="9" t="s">
        <v>6</v>
      </c>
      <c r="F10901" s="9" t="s">
        <v>447</v>
      </c>
      <c r="G10901" s="9">
        <v>0</v>
      </c>
      <c r="H10901" s="9">
        <v>0</v>
      </c>
      <c r="I10901" s="9">
        <v>0.03</v>
      </c>
      <c r="J10901" s="9">
        <v>0</v>
      </c>
      <c r="K10901" s="9">
        <v>0.03</v>
      </c>
    </row>
    <row r="10902" spans="1:11" x14ac:dyDescent="0.35">
      <c r="A10902" s="10">
        <v>14506</v>
      </c>
      <c r="B10902" s="10" t="s">
        <v>6850</v>
      </c>
      <c r="C10902" s="10" t="s">
        <v>36</v>
      </c>
      <c r="D10902" s="10">
        <v>2005</v>
      </c>
      <c r="E10902" s="10" t="s">
        <v>5</v>
      </c>
      <c r="F10902" s="10" t="s">
        <v>356</v>
      </c>
      <c r="G10902" s="10">
        <v>0.02</v>
      </c>
      <c r="H10902" s="10">
        <v>0.01</v>
      </c>
      <c r="I10902" s="10">
        <v>0</v>
      </c>
      <c r="J10902" s="10">
        <v>0</v>
      </c>
      <c r="K10902" s="10">
        <v>0.03</v>
      </c>
    </row>
    <row r="10903" spans="1:11" x14ac:dyDescent="0.35">
      <c r="A10903" s="9">
        <v>14507</v>
      </c>
      <c r="B10903" s="9" t="s">
        <v>6851</v>
      </c>
      <c r="C10903" s="9" t="s">
        <v>44</v>
      </c>
      <c r="D10903" s="9">
        <v>2008</v>
      </c>
      <c r="E10903" s="9" t="s">
        <v>9</v>
      </c>
      <c r="F10903" s="9" t="s">
        <v>118</v>
      </c>
      <c r="G10903" s="9">
        <v>0.03</v>
      </c>
      <c r="H10903" s="9">
        <v>0</v>
      </c>
      <c r="I10903" s="9">
        <v>0</v>
      </c>
      <c r="J10903" s="9">
        <v>0</v>
      </c>
      <c r="K10903" s="9">
        <v>0.03</v>
      </c>
    </row>
    <row r="10904" spans="1:11" x14ac:dyDescent="0.35">
      <c r="A10904" s="10">
        <v>14508</v>
      </c>
      <c r="B10904" s="10" t="s">
        <v>6852</v>
      </c>
      <c r="C10904" s="10" t="s">
        <v>44</v>
      </c>
      <c r="D10904" s="10">
        <v>2010</v>
      </c>
      <c r="E10904" s="10" t="s">
        <v>6</v>
      </c>
      <c r="F10904" s="10" t="s">
        <v>6186</v>
      </c>
      <c r="G10904" s="10">
        <v>0.01</v>
      </c>
      <c r="H10904" s="10">
        <v>0</v>
      </c>
      <c r="I10904" s="10">
        <v>0.02</v>
      </c>
      <c r="J10904" s="10">
        <v>0</v>
      </c>
      <c r="K10904" s="10">
        <v>0.03</v>
      </c>
    </row>
    <row r="10905" spans="1:11" x14ac:dyDescent="0.35">
      <c r="A10905" s="9">
        <v>14509</v>
      </c>
      <c r="B10905" s="9" t="s">
        <v>6853</v>
      </c>
      <c r="C10905" s="9" t="s">
        <v>49</v>
      </c>
      <c r="D10905" s="9">
        <v>2009</v>
      </c>
      <c r="E10905" s="9" t="s">
        <v>11</v>
      </c>
      <c r="F10905" s="9" t="s">
        <v>46</v>
      </c>
      <c r="G10905" s="9">
        <v>0</v>
      </c>
      <c r="H10905" s="9">
        <v>0</v>
      </c>
      <c r="I10905" s="9">
        <v>0.03</v>
      </c>
      <c r="J10905" s="9">
        <v>0</v>
      </c>
      <c r="K10905" s="9">
        <v>0.03</v>
      </c>
    </row>
    <row r="10906" spans="1:11" x14ac:dyDescent="0.35">
      <c r="A10906" s="10">
        <v>14510</v>
      </c>
      <c r="B10906" s="10" t="s">
        <v>6854</v>
      </c>
      <c r="C10906" s="10" t="s">
        <v>94</v>
      </c>
      <c r="D10906" s="10">
        <v>1988</v>
      </c>
      <c r="E10906" s="10" t="s">
        <v>8</v>
      </c>
      <c r="F10906" s="10" t="s">
        <v>6855</v>
      </c>
      <c r="G10906" s="10">
        <v>0</v>
      </c>
      <c r="H10906" s="10">
        <v>0.02</v>
      </c>
      <c r="I10906" s="10">
        <v>0</v>
      </c>
      <c r="J10906" s="10">
        <v>0.01</v>
      </c>
      <c r="K10906" s="10">
        <v>0.03</v>
      </c>
    </row>
    <row r="10907" spans="1:11" x14ac:dyDescent="0.35">
      <c r="A10907" s="9">
        <v>14511</v>
      </c>
      <c r="B10907" s="9" t="s">
        <v>6856</v>
      </c>
      <c r="C10907" s="9" t="s">
        <v>69</v>
      </c>
      <c r="D10907" s="9">
        <v>2012</v>
      </c>
      <c r="E10907" s="9" t="s">
        <v>6</v>
      </c>
      <c r="F10907" s="9" t="s">
        <v>75</v>
      </c>
      <c r="G10907" s="9">
        <v>0</v>
      </c>
      <c r="H10907" s="9">
        <v>0</v>
      </c>
      <c r="I10907" s="9">
        <v>0.03</v>
      </c>
      <c r="J10907" s="9">
        <v>0</v>
      </c>
      <c r="K10907" s="9">
        <v>0.03</v>
      </c>
    </row>
    <row r="10908" spans="1:11" x14ac:dyDescent="0.35">
      <c r="A10908" s="10">
        <v>14512</v>
      </c>
      <c r="B10908" s="10" t="s">
        <v>6857</v>
      </c>
      <c r="C10908" s="10" t="s">
        <v>34</v>
      </c>
      <c r="D10908" s="10">
        <v>2010</v>
      </c>
      <c r="E10908" s="10" t="s">
        <v>11</v>
      </c>
      <c r="F10908" s="10" t="s">
        <v>1882</v>
      </c>
      <c r="G10908" s="10">
        <v>0</v>
      </c>
      <c r="H10908" s="10">
        <v>0</v>
      </c>
      <c r="I10908" s="10">
        <v>0.03</v>
      </c>
      <c r="J10908" s="10">
        <v>0</v>
      </c>
      <c r="K10908" s="10">
        <v>0.03</v>
      </c>
    </row>
    <row r="10909" spans="1:11" x14ac:dyDescent="0.35">
      <c r="A10909" s="9">
        <v>14513</v>
      </c>
      <c r="B10909" s="9" t="s">
        <v>6858</v>
      </c>
      <c r="C10909" s="9" t="s">
        <v>94</v>
      </c>
      <c r="D10909" s="9">
        <v>2011</v>
      </c>
      <c r="E10909" s="9" t="s">
        <v>6</v>
      </c>
      <c r="F10909" s="9" t="s">
        <v>67</v>
      </c>
      <c r="G10909" s="9">
        <v>0.03</v>
      </c>
      <c r="H10909" s="9">
        <v>0</v>
      </c>
      <c r="I10909" s="9">
        <v>0</v>
      </c>
      <c r="J10909" s="9">
        <v>0</v>
      </c>
      <c r="K10909" s="9">
        <v>0.03</v>
      </c>
    </row>
    <row r="10910" spans="1:11" x14ac:dyDescent="0.35">
      <c r="A10910" s="10">
        <v>14514</v>
      </c>
      <c r="B10910" s="10" t="s">
        <v>6859</v>
      </c>
      <c r="C10910" s="10" t="s">
        <v>44</v>
      </c>
      <c r="D10910" s="10">
        <v>2011</v>
      </c>
      <c r="E10910" s="10" t="s">
        <v>11</v>
      </c>
      <c r="F10910" s="10" t="s">
        <v>1882</v>
      </c>
      <c r="G10910" s="10">
        <v>0</v>
      </c>
      <c r="H10910" s="10">
        <v>0</v>
      </c>
      <c r="I10910" s="10">
        <v>0.03</v>
      </c>
      <c r="J10910" s="10">
        <v>0</v>
      </c>
      <c r="K10910" s="10">
        <v>0.03</v>
      </c>
    </row>
    <row r="10911" spans="1:11" x14ac:dyDescent="0.35">
      <c r="A10911" s="9">
        <v>14515</v>
      </c>
      <c r="B10911" s="9" t="s">
        <v>6860</v>
      </c>
      <c r="C10911" s="9" t="s">
        <v>47</v>
      </c>
      <c r="D10911" s="9">
        <v>1995</v>
      </c>
      <c r="E10911" s="9" t="s">
        <v>12</v>
      </c>
      <c r="F10911" s="9" t="s">
        <v>1078</v>
      </c>
      <c r="G10911" s="9">
        <v>0</v>
      </c>
      <c r="H10911" s="9">
        <v>0</v>
      </c>
      <c r="I10911" s="9">
        <v>0.03</v>
      </c>
      <c r="J10911" s="9">
        <v>0</v>
      </c>
      <c r="K10911" s="9">
        <v>0.03</v>
      </c>
    </row>
    <row r="10912" spans="1:11" x14ac:dyDescent="0.35">
      <c r="A10912" s="10">
        <v>14516</v>
      </c>
      <c r="B10912" s="10" t="s">
        <v>6861</v>
      </c>
      <c r="C10912" s="10" t="s">
        <v>34</v>
      </c>
      <c r="D10912" s="10">
        <v>2009</v>
      </c>
      <c r="E10912" s="10" t="s">
        <v>11</v>
      </c>
      <c r="F10912" s="10" t="s">
        <v>6862</v>
      </c>
      <c r="G10912" s="10">
        <v>0</v>
      </c>
      <c r="H10912" s="10">
        <v>0</v>
      </c>
      <c r="I10912" s="10">
        <v>0.03</v>
      </c>
      <c r="J10912" s="10">
        <v>0</v>
      </c>
      <c r="K10912" s="10">
        <v>0.03</v>
      </c>
    </row>
    <row r="10913" spans="1:11" x14ac:dyDescent="0.35">
      <c r="A10913" s="9">
        <v>14517</v>
      </c>
      <c r="B10913" s="9" t="s">
        <v>6863</v>
      </c>
      <c r="C10913" s="9" t="s">
        <v>34</v>
      </c>
      <c r="D10913" s="9">
        <v>2007</v>
      </c>
      <c r="E10913" s="9" t="s">
        <v>12</v>
      </c>
      <c r="F10913" s="9" t="s">
        <v>2784</v>
      </c>
      <c r="G10913" s="9">
        <v>0</v>
      </c>
      <c r="H10913" s="9">
        <v>0</v>
      </c>
      <c r="I10913" s="9">
        <v>0.03</v>
      </c>
      <c r="J10913" s="9">
        <v>0</v>
      </c>
      <c r="K10913" s="9">
        <v>0.03</v>
      </c>
    </row>
    <row r="10914" spans="1:11" x14ac:dyDescent="0.35">
      <c r="A10914" s="10">
        <v>14518</v>
      </c>
      <c r="B10914" s="10" t="s">
        <v>6864</v>
      </c>
      <c r="C10914" s="10" t="s">
        <v>72</v>
      </c>
      <c r="D10914" s="10">
        <v>1998</v>
      </c>
      <c r="E10914" s="10" t="s">
        <v>12</v>
      </c>
      <c r="F10914" s="10" t="s">
        <v>184</v>
      </c>
      <c r="G10914" s="10">
        <v>0.02</v>
      </c>
      <c r="H10914" s="10">
        <v>0.01</v>
      </c>
      <c r="I10914" s="10">
        <v>0</v>
      </c>
      <c r="J10914" s="10">
        <v>0</v>
      </c>
      <c r="K10914" s="10">
        <v>0.03</v>
      </c>
    </row>
    <row r="10915" spans="1:11" x14ac:dyDescent="0.35">
      <c r="A10915" s="9">
        <v>14519</v>
      </c>
      <c r="B10915" s="9" t="s">
        <v>332</v>
      </c>
      <c r="C10915" s="9" t="s">
        <v>94</v>
      </c>
      <c r="D10915" s="9">
        <v>2012</v>
      </c>
      <c r="E10915" s="9" t="s">
        <v>7</v>
      </c>
      <c r="F10915" s="9" t="s">
        <v>271</v>
      </c>
      <c r="G10915" s="9">
        <v>0</v>
      </c>
      <c r="H10915" s="9">
        <v>0.02</v>
      </c>
      <c r="I10915" s="9">
        <v>0</v>
      </c>
      <c r="J10915" s="9">
        <v>0.01</v>
      </c>
      <c r="K10915" s="9">
        <v>0.03</v>
      </c>
    </row>
    <row r="10916" spans="1:11" x14ac:dyDescent="0.35">
      <c r="A10916" s="10">
        <v>14520</v>
      </c>
      <c r="B10916" s="10" t="s">
        <v>6865</v>
      </c>
      <c r="C10916" s="10" t="s">
        <v>34</v>
      </c>
      <c r="D10916" s="10">
        <v>2006</v>
      </c>
      <c r="E10916" s="10" t="s">
        <v>12</v>
      </c>
      <c r="F10916" s="10" t="s">
        <v>46</v>
      </c>
      <c r="G10916" s="10">
        <v>0</v>
      </c>
      <c r="H10916" s="10">
        <v>0</v>
      </c>
      <c r="I10916" s="10">
        <v>0.03</v>
      </c>
      <c r="J10916" s="10">
        <v>0</v>
      </c>
      <c r="K10916" s="10">
        <v>0.03</v>
      </c>
    </row>
    <row r="10917" spans="1:11" x14ac:dyDescent="0.35">
      <c r="A10917" s="9">
        <v>14521</v>
      </c>
      <c r="B10917" s="9" t="s">
        <v>6866</v>
      </c>
      <c r="C10917" s="9" t="s">
        <v>72</v>
      </c>
      <c r="D10917" s="9">
        <v>1996</v>
      </c>
      <c r="E10917" s="9" t="s">
        <v>7</v>
      </c>
      <c r="F10917" s="9" t="s">
        <v>3454</v>
      </c>
      <c r="G10917" s="9">
        <v>0.02</v>
      </c>
      <c r="H10917" s="9">
        <v>0.01</v>
      </c>
      <c r="I10917" s="9">
        <v>0</v>
      </c>
      <c r="J10917" s="9">
        <v>0</v>
      </c>
      <c r="K10917" s="9">
        <v>0.03</v>
      </c>
    </row>
    <row r="10918" spans="1:11" x14ac:dyDescent="0.35">
      <c r="A10918" s="10">
        <v>14522</v>
      </c>
      <c r="B10918" s="10" t="s">
        <v>6867</v>
      </c>
      <c r="C10918" s="10" t="s">
        <v>49</v>
      </c>
      <c r="D10918" s="10">
        <v>2009</v>
      </c>
      <c r="E10918" s="10" t="s">
        <v>8</v>
      </c>
      <c r="F10918" s="10" t="s">
        <v>50</v>
      </c>
      <c r="G10918" s="10">
        <v>0.01</v>
      </c>
      <c r="H10918" s="10">
        <v>0.01</v>
      </c>
      <c r="I10918" s="10">
        <v>0</v>
      </c>
      <c r="J10918" s="10">
        <v>0</v>
      </c>
      <c r="K10918" s="10">
        <v>0.03</v>
      </c>
    </row>
    <row r="10919" spans="1:11" x14ac:dyDescent="0.35">
      <c r="A10919" s="9">
        <v>14523</v>
      </c>
      <c r="B10919" s="9" t="s">
        <v>5207</v>
      </c>
      <c r="C10919" s="9" t="s">
        <v>44</v>
      </c>
      <c r="D10919" s="9">
        <v>2006</v>
      </c>
      <c r="E10919" s="9" t="s">
        <v>12</v>
      </c>
      <c r="F10919" s="9" t="s">
        <v>50</v>
      </c>
      <c r="G10919" s="9">
        <v>0.02</v>
      </c>
      <c r="H10919" s="9">
        <v>0.01</v>
      </c>
      <c r="I10919" s="9">
        <v>0</v>
      </c>
      <c r="J10919" s="9">
        <v>0</v>
      </c>
      <c r="K10919" s="9">
        <v>0.03</v>
      </c>
    </row>
    <row r="10920" spans="1:11" x14ac:dyDescent="0.35">
      <c r="A10920" s="10">
        <v>14524</v>
      </c>
      <c r="B10920" s="10" t="s">
        <v>6868</v>
      </c>
      <c r="C10920" s="10" t="s">
        <v>49</v>
      </c>
      <c r="D10920" s="10">
        <v>2009</v>
      </c>
      <c r="E10920" s="10" t="s">
        <v>9</v>
      </c>
      <c r="F10920" s="10" t="s">
        <v>772</v>
      </c>
      <c r="G10920" s="10">
        <v>0</v>
      </c>
      <c r="H10920" s="10">
        <v>0</v>
      </c>
      <c r="I10920" s="10">
        <v>0.03</v>
      </c>
      <c r="J10920" s="10">
        <v>0</v>
      </c>
      <c r="K10920" s="10">
        <v>0.03</v>
      </c>
    </row>
    <row r="10921" spans="1:11" x14ac:dyDescent="0.35">
      <c r="A10921" s="9">
        <v>14525</v>
      </c>
      <c r="B10921" s="9" t="s">
        <v>6869</v>
      </c>
      <c r="C10921" s="9" t="s">
        <v>34</v>
      </c>
      <c r="D10921" s="12" t="s">
        <v>145</v>
      </c>
      <c r="E10921" s="9" t="s">
        <v>10</v>
      </c>
      <c r="F10921" s="9" t="s">
        <v>134</v>
      </c>
      <c r="G10921" s="9">
        <v>0</v>
      </c>
      <c r="H10921" s="9">
        <v>0</v>
      </c>
      <c r="I10921" s="9">
        <v>0.03</v>
      </c>
      <c r="J10921" s="9">
        <v>0</v>
      </c>
      <c r="K10921" s="9">
        <v>0.03</v>
      </c>
    </row>
    <row r="10922" spans="1:11" x14ac:dyDescent="0.35">
      <c r="A10922" s="10">
        <v>14526</v>
      </c>
      <c r="B10922" s="10" t="s">
        <v>6870</v>
      </c>
      <c r="C10922" s="10" t="s">
        <v>72</v>
      </c>
      <c r="D10922" s="10">
        <v>1995</v>
      </c>
      <c r="E10922" s="10" t="s">
        <v>10</v>
      </c>
      <c r="F10922" s="10" t="s">
        <v>6871</v>
      </c>
      <c r="G10922" s="10">
        <v>0.02</v>
      </c>
      <c r="H10922" s="10">
        <v>0.01</v>
      </c>
      <c r="I10922" s="10">
        <v>0</v>
      </c>
      <c r="J10922" s="10">
        <v>0</v>
      </c>
      <c r="K10922" s="10">
        <v>0.03</v>
      </c>
    </row>
    <row r="10923" spans="1:11" x14ac:dyDescent="0.35">
      <c r="A10923" s="9">
        <v>14527</v>
      </c>
      <c r="B10923" s="9" t="s">
        <v>6872</v>
      </c>
      <c r="C10923" s="9" t="s">
        <v>49</v>
      </c>
      <c r="D10923" s="9">
        <v>2011</v>
      </c>
      <c r="E10923" s="9" t="s">
        <v>11</v>
      </c>
      <c r="F10923" s="9" t="s">
        <v>3560</v>
      </c>
      <c r="G10923" s="9">
        <v>0</v>
      </c>
      <c r="H10923" s="9">
        <v>0.03</v>
      </c>
      <c r="I10923" s="9">
        <v>0</v>
      </c>
      <c r="J10923" s="9">
        <v>0</v>
      </c>
      <c r="K10923" s="9">
        <v>0.03</v>
      </c>
    </row>
    <row r="10924" spans="1:11" x14ac:dyDescent="0.35">
      <c r="A10924" s="10">
        <v>14528</v>
      </c>
      <c r="B10924" s="10" t="s">
        <v>6873</v>
      </c>
      <c r="C10924" s="10" t="s">
        <v>42</v>
      </c>
      <c r="D10924" s="10">
        <v>2008</v>
      </c>
      <c r="E10924" s="10" t="s">
        <v>11</v>
      </c>
      <c r="F10924" s="10" t="s">
        <v>356</v>
      </c>
      <c r="G10924" s="10">
        <v>0.03</v>
      </c>
      <c r="H10924" s="10">
        <v>0</v>
      </c>
      <c r="I10924" s="10">
        <v>0</v>
      </c>
      <c r="J10924" s="10">
        <v>0</v>
      </c>
      <c r="K10924" s="10">
        <v>0.03</v>
      </c>
    </row>
    <row r="10925" spans="1:11" x14ac:dyDescent="0.35">
      <c r="A10925" s="9">
        <v>14529</v>
      </c>
      <c r="B10925" s="9" t="s">
        <v>6874</v>
      </c>
      <c r="C10925" s="9" t="s">
        <v>94</v>
      </c>
      <c r="D10925" s="9">
        <v>2009</v>
      </c>
      <c r="E10925" s="9" t="s">
        <v>2</v>
      </c>
      <c r="F10925" s="9" t="s">
        <v>6875</v>
      </c>
      <c r="G10925" s="9">
        <v>0</v>
      </c>
      <c r="H10925" s="9">
        <v>0.02</v>
      </c>
      <c r="I10925" s="9">
        <v>0</v>
      </c>
      <c r="J10925" s="9">
        <v>0.01</v>
      </c>
      <c r="K10925" s="9">
        <v>0.03</v>
      </c>
    </row>
    <row r="10926" spans="1:11" x14ac:dyDescent="0.35">
      <c r="A10926" s="10">
        <v>14530</v>
      </c>
      <c r="B10926" s="10" t="s">
        <v>6876</v>
      </c>
      <c r="C10926" s="10" t="s">
        <v>69</v>
      </c>
      <c r="D10926" s="10">
        <v>2013</v>
      </c>
      <c r="E10926" s="10" t="s">
        <v>8</v>
      </c>
      <c r="F10926" s="10" t="s">
        <v>3743</v>
      </c>
      <c r="G10926" s="10">
        <v>0</v>
      </c>
      <c r="H10926" s="10">
        <v>0</v>
      </c>
      <c r="I10926" s="10">
        <v>0.03</v>
      </c>
      <c r="J10926" s="10">
        <v>0</v>
      </c>
      <c r="K10926" s="10">
        <v>0.03</v>
      </c>
    </row>
    <row r="10927" spans="1:11" x14ac:dyDescent="0.35">
      <c r="A10927" s="9">
        <v>14531</v>
      </c>
      <c r="B10927" s="9" t="s">
        <v>6877</v>
      </c>
      <c r="C10927" s="9" t="s">
        <v>36</v>
      </c>
      <c r="D10927" s="9">
        <v>2004</v>
      </c>
      <c r="E10927" s="9" t="s">
        <v>7</v>
      </c>
      <c r="F10927" s="9" t="s">
        <v>356</v>
      </c>
      <c r="G10927" s="9">
        <v>0.02</v>
      </c>
      <c r="H10927" s="9">
        <v>0.01</v>
      </c>
      <c r="I10927" s="9">
        <v>0</v>
      </c>
      <c r="J10927" s="9">
        <v>0</v>
      </c>
      <c r="K10927" s="9">
        <v>0.03</v>
      </c>
    </row>
    <row r="10928" spans="1:11" x14ac:dyDescent="0.35">
      <c r="A10928" s="10">
        <v>14532</v>
      </c>
      <c r="B10928" s="10" t="s">
        <v>1327</v>
      </c>
      <c r="C10928" s="10" t="s">
        <v>94</v>
      </c>
      <c r="D10928" s="10">
        <v>2010</v>
      </c>
      <c r="E10928" s="10" t="s">
        <v>9</v>
      </c>
      <c r="F10928" s="10" t="s">
        <v>104</v>
      </c>
      <c r="G10928" s="10">
        <v>0.03</v>
      </c>
      <c r="H10928" s="10">
        <v>0</v>
      </c>
      <c r="I10928" s="10">
        <v>0</v>
      </c>
      <c r="J10928" s="10">
        <v>0</v>
      </c>
      <c r="K10928" s="10">
        <v>0.03</v>
      </c>
    </row>
    <row r="10929" spans="1:11" x14ac:dyDescent="0.35">
      <c r="A10929" s="9">
        <v>14533</v>
      </c>
      <c r="B10929" s="9" t="s">
        <v>6878</v>
      </c>
      <c r="C10929" s="9" t="s">
        <v>94</v>
      </c>
      <c r="D10929" s="9">
        <v>2016</v>
      </c>
      <c r="E10929" s="9" t="s">
        <v>3</v>
      </c>
      <c r="F10929" s="9" t="s">
        <v>61</v>
      </c>
      <c r="G10929" s="9">
        <v>0</v>
      </c>
      <c r="H10929" s="9">
        <v>0.03</v>
      </c>
      <c r="I10929" s="9">
        <v>0</v>
      </c>
      <c r="J10929" s="9">
        <v>0</v>
      </c>
      <c r="K10929" s="9">
        <v>0.03</v>
      </c>
    </row>
    <row r="10930" spans="1:11" x14ac:dyDescent="0.35">
      <c r="A10930" s="10">
        <v>14534</v>
      </c>
      <c r="B10930" s="10" t="s">
        <v>6879</v>
      </c>
      <c r="C10930" s="10" t="s">
        <v>34</v>
      </c>
      <c r="D10930" s="10">
        <v>2008</v>
      </c>
      <c r="E10930" s="10" t="s">
        <v>11</v>
      </c>
      <c r="F10930" s="10" t="s">
        <v>1882</v>
      </c>
      <c r="G10930" s="10">
        <v>0</v>
      </c>
      <c r="H10930" s="10">
        <v>0</v>
      </c>
      <c r="I10930" s="10">
        <v>0.03</v>
      </c>
      <c r="J10930" s="10">
        <v>0</v>
      </c>
      <c r="K10930" s="10">
        <v>0.03</v>
      </c>
    </row>
    <row r="10931" spans="1:11" x14ac:dyDescent="0.35">
      <c r="A10931" s="9">
        <v>14535</v>
      </c>
      <c r="B10931" s="9" t="s">
        <v>6880</v>
      </c>
      <c r="C10931" s="9" t="s">
        <v>49</v>
      </c>
      <c r="D10931" s="9">
        <v>2006</v>
      </c>
      <c r="E10931" s="9" t="s">
        <v>9</v>
      </c>
      <c r="F10931" s="9" t="s">
        <v>356</v>
      </c>
      <c r="G10931" s="9">
        <v>0.03</v>
      </c>
      <c r="H10931" s="9">
        <v>0</v>
      </c>
      <c r="I10931" s="9">
        <v>0</v>
      </c>
      <c r="J10931" s="9">
        <v>0</v>
      </c>
      <c r="K10931" s="9">
        <v>0.03</v>
      </c>
    </row>
    <row r="10932" spans="1:11" x14ac:dyDescent="0.35">
      <c r="A10932" s="10">
        <v>14536</v>
      </c>
      <c r="B10932" s="10" t="s">
        <v>6881</v>
      </c>
      <c r="C10932" s="10" t="s">
        <v>36</v>
      </c>
      <c r="D10932" s="10">
        <v>2005</v>
      </c>
      <c r="E10932" s="10" t="s">
        <v>5</v>
      </c>
      <c r="F10932" s="10" t="s">
        <v>118</v>
      </c>
      <c r="G10932" s="10">
        <v>0.02</v>
      </c>
      <c r="H10932" s="10">
        <v>0.01</v>
      </c>
      <c r="I10932" s="10">
        <v>0</v>
      </c>
      <c r="J10932" s="10">
        <v>0</v>
      </c>
      <c r="K10932" s="10">
        <v>0.03</v>
      </c>
    </row>
    <row r="10933" spans="1:11" x14ac:dyDescent="0.35">
      <c r="A10933" s="9">
        <v>14537</v>
      </c>
      <c r="B10933" s="9" t="s">
        <v>6882</v>
      </c>
      <c r="C10933" s="9" t="s">
        <v>70</v>
      </c>
      <c r="D10933" s="9">
        <v>2011</v>
      </c>
      <c r="E10933" s="9" t="s">
        <v>4</v>
      </c>
      <c r="F10933" s="9" t="s">
        <v>91</v>
      </c>
      <c r="G10933" s="9">
        <v>0</v>
      </c>
      <c r="H10933" s="9">
        <v>0</v>
      </c>
      <c r="I10933" s="9">
        <v>0.03</v>
      </c>
      <c r="J10933" s="9">
        <v>0</v>
      </c>
      <c r="K10933" s="9">
        <v>0.03</v>
      </c>
    </row>
    <row r="10934" spans="1:11" x14ac:dyDescent="0.35">
      <c r="A10934" s="10">
        <v>14538</v>
      </c>
      <c r="B10934" s="10" t="s">
        <v>1963</v>
      </c>
      <c r="C10934" s="10" t="s">
        <v>39</v>
      </c>
      <c r="D10934" s="10">
        <v>2003</v>
      </c>
      <c r="E10934" s="10" t="s">
        <v>12</v>
      </c>
      <c r="F10934" s="10" t="s">
        <v>91</v>
      </c>
      <c r="G10934" s="10">
        <v>0.02</v>
      </c>
      <c r="H10934" s="10">
        <v>0.01</v>
      </c>
      <c r="I10934" s="10">
        <v>0</v>
      </c>
      <c r="J10934" s="10">
        <v>0</v>
      </c>
      <c r="K10934" s="10">
        <v>0.03</v>
      </c>
    </row>
    <row r="10935" spans="1:11" x14ac:dyDescent="0.35">
      <c r="A10935" s="9">
        <v>14539</v>
      </c>
      <c r="B10935" s="9" t="s">
        <v>6883</v>
      </c>
      <c r="C10935" s="9" t="s">
        <v>36</v>
      </c>
      <c r="D10935" s="9">
        <v>2004</v>
      </c>
      <c r="E10935" s="9" t="s">
        <v>1</v>
      </c>
      <c r="F10935" s="9" t="s">
        <v>356</v>
      </c>
      <c r="G10935" s="9">
        <v>0.02</v>
      </c>
      <c r="H10935" s="9">
        <v>0.01</v>
      </c>
      <c r="I10935" s="9">
        <v>0</v>
      </c>
      <c r="J10935" s="9">
        <v>0</v>
      </c>
      <c r="K10935" s="9">
        <v>0.03</v>
      </c>
    </row>
    <row r="10936" spans="1:11" x14ac:dyDescent="0.35">
      <c r="A10936" s="10">
        <v>14540</v>
      </c>
      <c r="B10936" s="10" t="s">
        <v>6884</v>
      </c>
      <c r="C10936" s="10" t="s">
        <v>72</v>
      </c>
      <c r="D10936" s="10">
        <v>1997</v>
      </c>
      <c r="E10936" s="10" t="s">
        <v>12</v>
      </c>
      <c r="F10936" s="10" t="s">
        <v>1008</v>
      </c>
      <c r="G10936" s="10">
        <v>0.02</v>
      </c>
      <c r="H10936" s="10">
        <v>0.01</v>
      </c>
      <c r="I10936" s="10">
        <v>0</v>
      </c>
      <c r="J10936" s="10">
        <v>0</v>
      </c>
      <c r="K10936" s="10">
        <v>0.03</v>
      </c>
    </row>
    <row r="10937" spans="1:11" x14ac:dyDescent="0.35">
      <c r="A10937" s="9">
        <v>14541</v>
      </c>
      <c r="B10937" s="9" t="s">
        <v>6885</v>
      </c>
      <c r="C10937" s="9" t="s">
        <v>44</v>
      </c>
      <c r="D10937" s="9">
        <v>2010</v>
      </c>
      <c r="E10937" s="9" t="s">
        <v>8</v>
      </c>
      <c r="F10937" s="9" t="s">
        <v>1138</v>
      </c>
      <c r="G10937" s="9">
        <v>0</v>
      </c>
      <c r="H10937" s="9">
        <v>0</v>
      </c>
      <c r="I10937" s="9">
        <v>0.03</v>
      </c>
      <c r="J10937" s="9">
        <v>0</v>
      </c>
      <c r="K10937" s="9">
        <v>0.03</v>
      </c>
    </row>
    <row r="10938" spans="1:11" x14ac:dyDescent="0.35">
      <c r="A10938" s="10">
        <v>14542</v>
      </c>
      <c r="B10938" s="10" t="s">
        <v>4798</v>
      </c>
      <c r="C10938" s="10" t="s">
        <v>42</v>
      </c>
      <c r="D10938" s="10">
        <v>2010</v>
      </c>
      <c r="E10938" s="10" t="s">
        <v>12</v>
      </c>
      <c r="F10938" s="10" t="s">
        <v>75</v>
      </c>
      <c r="G10938" s="10">
        <v>0</v>
      </c>
      <c r="H10938" s="10">
        <v>0</v>
      </c>
      <c r="I10938" s="10">
        <v>0.03</v>
      </c>
      <c r="J10938" s="10">
        <v>0</v>
      </c>
      <c r="K10938" s="10">
        <v>0.03</v>
      </c>
    </row>
    <row r="10939" spans="1:11" x14ac:dyDescent="0.35">
      <c r="A10939" s="9">
        <v>14543</v>
      </c>
      <c r="B10939" s="9" t="s">
        <v>6886</v>
      </c>
      <c r="C10939" s="9" t="s">
        <v>94</v>
      </c>
      <c r="D10939" s="9">
        <v>2010</v>
      </c>
      <c r="E10939" s="9" t="s">
        <v>12</v>
      </c>
      <c r="F10939" s="9" t="s">
        <v>2913</v>
      </c>
      <c r="G10939" s="9">
        <v>0</v>
      </c>
      <c r="H10939" s="9">
        <v>0.02</v>
      </c>
      <c r="I10939" s="9">
        <v>0</v>
      </c>
      <c r="J10939" s="9">
        <v>0.01</v>
      </c>
      <c r="K10939" s="9">
        <v>0.03</v>
      </c>
    </row>
    <row r="10940" spans="1:11" x14ac:dyDescent="0.35">
      <c r="A10940" s="10">
        <v>14544</v>
      </c>
      <c r="B10940" s="10" t="s">
        <v>2360</v>
      </c>
      <c r="C10940" s="10" t="s">
        <v>39</v>
      </c>
      <c r="D10940" s="10">
        <v>2006</v>
      </c>
      <c r="E10940" s="10" t="s">
        <v>9</v>
      </c>
      <c r="F10940" s="10" t="s">
        <v>75</v>
      </c>
      <c r="G10940" s="10">
        <v>0.02</v>
      </c>
      <c r="H10940" s="10">
        <v>0.01</v>
      </c>
      <c r="I10940" s="10">
        <v>0</v>
      </c>
      <c r="J10940" s="10">
        <v>0</v>
      </c>
      <c r="K10940" s="10">
        <v>0.03</v>
      </c>
    </row>
    <row r="10941" spans="1:11" x14ac:dyDescent="0.35">
      <c r="A10941" s="9">
        <v>14545</v>
      </c>
      <c r="B10941" s="9" t="s">
        <v>6887</v>
      </c>
      <c r="C10941" s="9" t="s">
        <v>36</v>
      </c>
      <c r="D10941" s="9">
        <v>2003</v>
      </c>
      <c r="E10941" s="9" t="s">
        <v>2</v>
      </c>
      <c r="F10941" s="9" t="s">
        <v>91</v>
      </c>
      <c r="G10941" s="9">
        <v>0.02</v>
      </c>
      <c r="H10941" s="9">
        <v>0.01</v>
      </c>
      <c r="I10941" s="9">
        <v>0</v>
      </c>
      <c r="J10941" s="9">
        <v>0</v>
      </c>
      <c r="K10941" s="9">
        <v>0.03</v>
      </c>
    </row>
    <row r="10942" spans="1:11" x14ac:dyDescent="0.35">
      <c r="A10942" s="10">
        <v>14546</v>
      </c>
      <c r="B10942" s="10" t="s">
        <v>4333</v>
      </c>
      <c r="C10942" s="10" t="s">
        <v>94</v>
      </c>
      <c r="D10942" s="10">
        <v>2009</v>
      </c>
      <c r="E10942" s="10" t="s">
        <v>4</v>
      </c>
      <c r="F10942" s="10" t="s">
        <v>52</v>
      </c>
      <c r="G10942" s="10">
        <v>0</v>
      </c>
      <c r="H10942" s="10">
        <v>0.02</v>
      </c>
      <c r="I10942" s="10">
        <v>0</v>
      </c>
      <c r="J10942" s="10">
        <v>0.01</v>
      </c>
      <c r="K10942" s="10">
        <v>0.03</v>
      </c>
    </row>
    <row r="10943" spans="1:11" x14ac:dyDescent="0.35">
      <c r="A10943" s="9">
        <v>14547</v>
      </c>
      <c r="B10943" s="9" t="s">
        <v>6888</v>
      </c>
      <c r="C10943" s="9" t="s">
        <v>39</v>
      </c>
      <c r="D10943" s="9">
        <v>2005</v>
      </c>
      <c r="E10943" s="9" t="s">
        <v>1</v>
      </c>
      <c r="F10943" s="9" t="s">
        <v>589</v>
      </c>
      <c r="G10943" s="9">
        <v>0.02</v>
      </c>
      <c r="H10943" s="9">
        <v>0.01</v>
      </c>
      <c r="I10943" s="9">
        <v>0</v>
      </c>
      <c r="J10943" s="9">
        <v>0</v>
      </c>
      <c r="K10943" s="9">
        <v>0.03</v>
      </c>
    </row>
    <row r="10944" spans="1:11" x14ac:dyDescent="0.35">
      <c r="A10944" s="10">
        <v>14548</v>
      </c>
      <c r="B10944" s="10" t="s">
        <v>6889</v>
      </c>
      <c r="C10944" s="10" t="s">
        <v>70</v>
      </c>
      <c r="D10944" s="10">
        <v>2015</v>
      </c>
      <c r="E10944" s="10" t="s">
        <v>9</v>
      </c>
      <c r="F10944" s="10" t="s">
        <v>1142</v>
      </c>
      <c r="G10944" s="10">
        <v>0</v>
      </c>
      <c r="H10944" s="10">
        <v>0.03</v>
      </c>
      <c r="I10944" s="10">
        <v>0</v>
      </c>
      <c r="J10944" s="10">
        <v>0</v>
      </c>
      <c r="K10944" s="10">
        <v>0.03</v>
      </c>
    </row>
    <row r="10945" spans="1:11" x14ac:dyDescent="0.35">
      <c r="A10945" s="9">
        <v>14549</v>
      </c>
      <c r="B10945" s="9" t="s">
        <v>6890</v>
      </c>
      <c r="C10945" s="9" t="s">
        <v>44</v>
      </c>
      <c r="D10945" s="9">
        <v>2008</v>
      </c>
      <c r="E10945" s="9" t="s">
        <v>6</v>
      </c>
      <c r="F10945" s="9" t="s">
        <v>57</v>
      </c>
      <c r="G10945" s="9">
        <v>0</v>
      </c>
      <c r="H10945" s="9">
        <v>0</v>
      </c>
      <c r="I10945" s="9">
        <v>0.03</v>
      </c>
      <c r="J10945" s="9">
        <v>0</v>
      </c>
      <c r="K10945" s="9">
        <v>0.03</v>
      </c>
    </row>
    <row r="10946" spans="1:11" x14ac:dyDescent="0.35">
      <c r="A10946" s="10">
        <v>14550</v>
      </c>
      <c r="B10946" s="10" t="s">
        <v>548</v>
      </c>
      <c r="C10946" s="10" t="s">
        <v>94</v>
      </c>
      <c r="D10946" s="10">
        <v>2008</v>
      </c>
      <c r="E10946" s="10" t="s">
        <v>9</v>
      </c>
      <c r="F10946" s="10" t="s">
        <v>43</v>
      </c>
      <c r="G10946" s="10">
        <v>0.01</v>
      </c>
      <c r="H10946" s="10">
        <v>0.01</v>
      </c>
      <c r="I10946" s="10">
        <v>0</v>
      </c>
      <c r="J10946" s="10">
        <v>0</v>
      </c>
      <c r="K10946" s="10">
        <v>0.03</v>
      </c>
    </row>
    <row r="10947" spans="1:11" x14ac:dyDescent="0.35">
      <c r="A10947" s="9">
        <v>14551</v>
      </c>
      <c r="B10947" s="9" t="s">
        <v>6891</v>
      </c>
      <c r="C10947" s="9" t="s">
        <v>49</v>
      </c>
      <c r="D10947" s="9">
        <v>2010</v>
      </c>
      <c r="E10947" s="9" t="s">
        <v>4</v>
      </c>
      <c r="F10947" s="9" t="s">
        <v>6892</v>
      </c>
      <c r="G10947" s="9">
        <v>0</v>
      </c>
      <c r="H10947" s="9">
        <v>0</v>
      </c>
      <c r="I10947" s="9">
        <v>0.03</v>
      </c>
      <c r="J10947" s="9">
        <v>0</v>
      </c>
      <c r="K10947" s="9">
        <v>0.03</v>
      </c>
    </row>
    <row r="10948" spans="1:11" x14ac:dyDescent="0.35">
      <c r="A10948" s="10">
        <v>14552</v>
      </c>
      <c r="B10948" s="10" t="s">
        <v>6893</v>
      </c>
      <c r="C10948" s="10" t="s">
        <v>56</v>
      </c>
      <c r="D10948" s="10">
        <v>2015</v>
      </c>
      <c r="E10948" s="10" t="s">
        <v>9</v>
      </c>
      <c r="F10948" s="10" t="s">
        <v>46</v>
      </c>
      <c r="G10948" s="10">
        <v>0</v>
      </c>
      <c r="H10948" s="10">
        <v>0</v>
      </c>
      <c r="I10948" s="10">
        <v>0.03</v>
      </c>
      <c r="J10948" s="10">
        <v>0</v>
      </c>
      <c r="K10948" s="10">
        <v>0.03</v>
      </c>
    </row>
    <row r="10949" spans="1:11" x14ac:dyDescent="0.35">
      <c r="A10949" s="9">
        <v>14553</v>
      </c>
      <c r="B10949" s="9" t="s">
        <v>4456</v>
      </c>
      <c r="C10949" s="9" t="s">
        <v>49</v>
      </c>
      <c r="D10949" s="9">
        <v>2009</v>
      </c>
      <c r="E10949" s="9" t="s">
        <v>3</v>
      </c>
      <c r="F10949" s="9" t="s">
        <v>43</v>
      </c>
      <c r="G10949" s="9">
        <v>0.03</v>
      </c>
      <c r="H10949" s="9">
        <v>0</v>
      </c>
      <c r="I10949" s="9">
        <v>0</v>
      </c>
      <c r="J10949" s="9">
        <v>0</v>
      </c>
      <c r="K10949" s="9">
        <v>0.03</v>
      </c>
    </row>
    <row r="10950" spans="1:11" x14ac:dyDescent="0.35">
      <c r="A10950" s="10">
        <v>14554</v>
      </c>
      <c r="B10950" s="10" t="s">
        <v>6894</v>
      </c>
      <c r="C10950" s="10" t="s">
        <v>69</v>
      </c>
      <c r="D10950" s="10">
        <v>2011</v>
      </c>
      <c r="E10950" s="10" t="s">
        <v>1</v>
      </c>
      <c r="F10950" s="10" t="s">
        <v>751</v>
      </c>
      <c r="G10950" s="10">
        <v>0</v>
      </c>
      <c r="H10950" s="10">
        <v>0.02</v>
      </c>
      <c r="I10950" s="10">
        <v>0</v>
      </c>
      <c r="J10950" s="10">
        <v>0.01</v>
      </c>
      <c r="K10950" s="10">
        <v>0.03</v>
      </c>
    </row>
    <row r="10951" spans="1:11" x14ac:dyDescent="0.35">
      <c r="A10951" s="9">
        <v>14555</v>
      </c>
      <c r="B10951" s="9" t="s">
        <v>6895</v>
      </c>
      <c r="C10951" s="9" t="s">
        <v>36</v>
      </c>
      <c r="D10951" s="9">
        <v>2005</v>
      </c>
      <c r="E10951" s="9" t="s">
        <v>2</v>
      </c>
      <c r="F10951" s="9" t="s">
        <v>118</v>
      </c>
      <c r="G10951" s="9">
        <v>0.02</v>
      </c>
      <c r="H10951" s="9">
        <v>0.01</v>
      </c>
      <c r="I10951" s="9">
        <v>0</v>
      </c>
      <c r="J10951" s="9">
        <v>0</v>
      </c>
      <c r="K10951" s="9">
        <v>0.03</v>
      </c>
    </row>
    <row r="10952" spans="1:11" x14ac:dyDescent="0.35">
      <c r="A10952" s="10">
        <v>14556</v>
      </c>
      <c r="B10952" s="10" t="s">
        <v>2499</v>
      </c>
      <c r="C10952" s="10" t="s">
        <v>34</v>
      </c>
      <c r="D10952" s="10">
        <v>2002</v>
      </c>
      <c r="E10952" s="10" t="s">
        <v>12</v>
      </c>
      <c r="F10952" s="10" t="s">
        <v>46</v>
      </c>
      <c r="G10952" s="10">
        <v>0.01</v>
      </c>
      <c r="H10952" s="10">
        <v>0.01</v>
      </c>
      <c r="I10952" s="10">
        <v>0</v>
      </c>
      <c r="J10952" s="10">
        <v>0</v>
      </c>
      <c r="K10952" s="10">
        <v>0.03</v>
      </c>
    </row>
    <row r="10953" spans="1:11" x14ac:dyDescent="0.35">
      <c r="A10953" s="9">
        <v>14557</v>
      </c>
      <c r="B10953" s="9" t="s">
        <v>6896</v>
      </c>
      <c r="C10953" s="9" t="s">
        <v>88</v>
      </c>
      <c r="D10953" s="9">
        <v>2013</v>
      </c>
      <c r="E10953" s="9" t="s">
        <v>9</v>
      </c>
      <c r="F10953" s="9" t="s">
        <v>63</v>
      </c>
      <c r="G10953" s="9">
        <v>0.02</v>
      </c>
      <c r="H10953" s="9">
        <v>0.01</v>
      </c>
      <c r="I10953" s="9">
        <v>0</v>
      </c>
      <c r="J10953" s="9">
        <v>0</v>
      </c>
      <c r="K10953" s="9">
        <v>0.03</v>
      </c>
    </row>
    <row r="10954" spans="1:11" x14ac:dyDescent="0.35">
      <c r="A10954" s="10">
        <v>14558</v>
      </c>
      <c r="B10954" s="10" t="s">
        <v>5808</v>
      </c>
      <c r="C10954" s="10" t="s">
        <v>94</v>
      </c>
      <c r="D10954" s="10">
        <v>2016</v>
      </c>
      <c r="E10954" s="10" t="s">
        <v>1</v>
      </c>
      <c r="F10954" s="10" t="s">
        <v>690</v>
      </c>
      <c r="G10954" s="10">
        <v>0</v>
      </c>
      <c r="H10954" s="10">
        <v>0.03</v>
      </c>
      <c r="I10954" s="10">
        <v>0</v>
      </c>
      <c r="J10954" s="10">
        <v>0</v>
      </c>
      <c r="K10954" s="10">
        <v>0.03</v>
      </c>
    </row>
    <row r="10955" spans="1:11" x14ac:dyDescent="0.35">
      <c r="A10955" s="9">
        <v>14559</v>
      </c>
      <c r="B10955" s="9" t="s">
        <v>6897</v>
      </c>
      <c r="C10955" s="9" t="s">
        <v>6898</v>
      </c>
      <c r="D10955" s="9">
        <v>1996</v>
      </c>
      <c r="E10955" s="9" t="s">
        <v>4</v>
      </c>
      <c r="F10955" s="9" t="s">
        <v>1230</v>
      </c>
      <c r="G10955" s="9">
        <v>0</v>
      </c>
      <c r="H10955" s="9">
        <v>0</v>
      </c>
      <c r="I10955" s="9">
        <v>0.03</v>
      </c>
      <c r="J10955" s="9">
        <v>0</v>
      </c>
      <c r="K10955" s="9">
        <v>0.03</v>
      </c>
    </row>
    <row r="10956" spans="1:11" x14ac:dyDescent="0.35">
      <c r="A10956" s="10">
        <v>14560</v>
      </c>
      <c r="B10956" s="10" t="s">
        <v>6899</v>
      </c>
      <c r="C10956" s="10" t="s">
        <v>34</v>
      </c>
      <c r="D10956" s="10">
        <v>2008</v>
      </c>
      <c r="E10956" s="10" t="s">
        <v>8</v>
      </c>
      <c r="F10956" s="10" t="s">
        <v>38</v>
      </c>
      <c r="G10956" s="10">
        <v>0</v>
      </c>
      <c r="H10956" s="10">
        <v>0</v>
      </c>
      <c r="I10956" s="10">
        <v>0.03</v>
      </c>
      <c r="J10956" s="10">
        <v>0</v>
      </c>
      <c r="K10956" s="10">
        <v>0.03</v>
      </c>
    </row>
    <row r="10957" spans="1:11" x14ac:dyDescent="0.35">
      <c r="A10957" s="9">
        <v>14561</v>
      </c>
      <c r="B10957" s="9" t="s">
        <v>6900</v>
      </c>
      <c r="C10957" s="9" t="s">
        <v>42</v>
      </c>
      <c r="D10957" s="9">
        <v>2010</v>
      </c>
      <c r="E10957" s="9" t="s">
        <v>3</v>
      </c>
      <c r="F10957" s="9" t="s">
        <v>1006</v>
      </c>
      <c r="G10957" s="9">
        <v>0.03</v>
      </c>
      <c r="H10957" s="9">
        <v>0</v>
      </c>
      <c r="I10957" s="9">
        <v>0</v>
      </c>
      <c r="J10957" s="9">
        <v>0</v>
      </c>
      <c r="K10957" s="9">
        <v>0.03</v>
      </c>
    </row>
    <row r="10958" spans="1:11" x14ac:dyDescent="0.35">
      <c r="A10958" s="10">
        <v>14562</v>
      </c>
      <c r="B10958" s="10" t="s">
        <v>6901</v>
      </c>
      <c r="C10958" s="10" t="s">
        <v>56</v>
      </c>
      <c r="D10958" s="10">
        <v>2015</v>
      </c>
      <c r="E10958" s="10" t="s">
        <v>4</v>
      </c>
      <c r="F10958" s="10" t="s">
        <v>1742</v>
      </c>
      <c r="G10958" s="10">
        <v>0</v>
      </c>
      <c r="H10958" s="10">
        <v>0</v>
      </c>
      <c r="I10958" s="10">
        <v>0.03</v>
      </c>
      <c r="J10958" s="10">
        <v>0</v>
      </c>
      <c r="K10958" s="10">
        <v>0.03</v>
      </c>
    </row>
    <row r="10959" spans="1:11" x14ac:dyDescent="0.35">
      <c r="A10959" s="9">
        <v>14563</v>
      </c>
      <c r="B10959" s="9" t="s">
        <v>6902</v>
      </c>
      <c r="C10959" s="9" t="s">
        <v>36</v>
      </c>
      <c r="D10959" s="9">
        <v>2001</v>
      </c>
      <c r="E10959" s="9" t="s">
        <v>9</v>
      </c>
      <c r="F10959" s="9" t="s">
        <v>50</v>
      </c>
      <c r="G10959" s="9">
        <v>0.02</v>
      </c>
      <c r="H10959" s="9">
        <v>0.01</v>
      </c>
      <c r="I10959" s="9">
        <v>0</v>
      </c>
      <c r="J10959" s="9">
        <v>0</v>
      </c>
      <c r="K10959" s="9">
        <v>0.03</v>
      </c>
    </row>
    <row r="10960" spans="1:11" x14ac:dyDescent="0.35">
      <c r="A10960" s="10">
        <v>14564</v>
      </c>
      <c r="B10960" s="10" t="s">
        <v>6903</v>
      </c>
      <c r="C10960" s="10" t="s">
        <v>44</v>
      </c>
      <c r="D10960" s="10">
        <v>2011</v>
      </c>
      <c r="E10960" s="10" t="s">
        <v>6</v>
      </c>
      <c r="F10960" s="10" t="s">
        <v>134</v>
      </c>
      <c r="G10960" s="10">
        <v>0</v>
      </c>
      <c r="H10960" s="10">
        <v>0</v>
      </c>
      <c r="I10960" s="10">
        <v>0.03</v>
      </c>
      <c r="J10960" s="10">
        <v>0</v>
      </c>
      <c r="K10960" s="10">
        <v>0.03</v>
      </c>
    </row>
    <row r="10961" spans="1:11" x14ac:dyDescent="0.35">
      <c r="A10961" s="9">
        <v>14565</v>
      </c>
      <c r="B10961" s="9" t="s">
        <v>6904</v>
      </c>
      <c r="C10961" s="9" t="s">
        <v>69</v>
      </c>
      <c r="D10961" s="9">
        <v>2009</v>
      </c>
      <c r="E10961" s="9" t="s">
        <v>12</v>
      </c>
      <c r="F10961" s="9" t="s">
        <v>57</v>
      </c>
      <c r="G10961" s="9">
        <v>0</v>
      </c>
      <c r="H10961" s="9">
        <v>0.02</v>
      </c>
      <c r="I10961" s="9">
        <v>0</v>
      </c>
      <c r="J10961" s="9">
        <v>0.01</v>
      </c>
      <c r="K10961" s="9">
        <v>0.03</v>
      </c>
    </row>
    <row r="10962" spans="1:11" x14ac:dyDescent="0.35">
      <c r="A10962" s="10">
        <v>14566</v>
      </c>
      <c r="B10962" s="10" t="s">
        <v>6905</v>
      </c>
      <c r="C10962" s="10" t="s">
        <v>49</v>
      </c>
      <c r="D10962" s="10">
        <v>2007</v>
      </c>
      <c r="E10962" s="10" t="s">
        <v>11</v>
      </c>
      <c r="F10962" s="10" t="s">
        <v>67</v>
      </c>
      <c r="G10962" s="10">
        <v>0.03</v>
      </c>
      <c r="H10962" s="10">
        <v>0</v>
      </c>
      <c r="I10962" s="10">
        <v>0</v>
      </c>
      <c r="J10962" s="10">
        <v>0</v>
      </c>
      <c r="K10962" s="10">
        <v>0.03</v>
      </c>
    </row>
    <row r="10963" spans="1:11" x14ac:dyDescent="0.35">
      <c r="A10963" s="9">
        <v>14567</v>
      </c>
      <c r="B10963" s="9" t="s">
        <v>3671</v>
      </c>
      <c r="C10963" s="9" t="s">
        <v>39</v>
      </c>
      <c r="D10963" s="9">
        <v>2006</v>
      </c>
      <c r="E10963" s="9" t="s">
        <v>1</v>
      </c>
      <c r="F10963" s="9" t="s">
        <v>1764</v>
      </c>
      <c r="G10963" s="9">
        <v>0.02</v>
      </c>
      <c r="H10963" s="9">
        <v>0.01</v>
      </c>
      <c r="I10963" s="9">
        <v>0</v>
      </c>
      <c r="J10963" s="9">
        <v>0</v>
      </c>
      <c r="K10963" s="9">
        <v>0.03</v>
      </c>
    </row>
    <row r="10964" spans="1:11" x14ac:dyDescent="0.35">
      <c r="A10964" s="10">
        <v>14568</v>
      </c>
      <c r="B10964" s="10" t="s">
        <v>6906</v>
      </c>
      <c r="C10964" s="10" t="s">
        <v>49</v>
      </c>
      <c r="D10964" s="10">
        <v>2010</v>
      </c>
      <c r="E10964" s="10" t="s">
        <v>11</v>
      </c>
      <c r="F10964" s="10" t="s">
        <v>75</v>
      </c>
      <c r="G10964" s="10">
        <v>0</v>
      </c>
      <c r="H10964" s="10">
        <v>0.03</v>
      </c>
      <c r="I10964" s="10">
        <v>0</v>
      </c>
      <c r="J10964" s="10">
        <v>0</v>
      </c>
      <c r="K10964" s="10">
        <v>0.03</v>
      </c>
    </row>
    <row r="10965" spans="1:11" x14ac:dyDescent="0.35">
      <c r="A10965" s="9">
        <v>14569</v>
      </c>
      <c r="B10965" s="9" t="s">
        <v>6907</v>
      </c>
      <c r="C10965" s="9" t="s">
        <v>47</v>
      </c>
      <c r="D10965" s="9">
        <v>1995</v>
      </c>
      <c r="E10965" s="9" t="s">
        <v>6</v>
      </c>
      <c r="F10965" s="9" t="s">
        <v>1239</v>
      </c>
      <c r="G10965" s="9">
        <v>0</v>
      </c>
      <c r="H10965" s="9">
        <v>0</v>
      </c>
      <c r="I10965" s="9">
        <v>0.03</v>
      </c>
      <c r="J10965" s="9">
        <v>0</v>
      </c>
      <c r="K10965" s="9">
        <v>0.03</v>
      </c>
    </row>
    <row r="10966" spans="1:11" x14ac:dyDescent="0.35">
      <c r="A10966" s="10">
        <v>14570</v>
      </c>
      <c r="B10966" s="10" t="s">
        <v>6908</v>
      </c>
      <c r="C10966" s="10" t="s">
        <v>44</v>
      </c>
      <c r="D10966" s="10">
        <v>2012</v>
      </c>
      <c r="E10966" s="10" t="s">
        <v>9</v>
      </c>
      <c r="F10966" s="10" t="s">
        <v>6765</v>
      </c>
      <c r="G10966" s="10">
        <v>0</v>
      </c>
      <c r="H10966" s="10">
        <v>0</v>
      </c>
      <c r="I10966" s="10">
        <v>0.03</v>
      </c>
      <c r="J10966" s="10">
        <v>0</v>
      </c>
      <c r="K10966" s="10">
        <v>0.03</v>
      </c>
    </row>
    <row r="10967" spans="1:11" x14ac:dyDescent="0.35">
      <c r="A10967" s="9">
        <v>14571</v>
      </c>
      <c r="B10967" s="9" t="s">
        <v>6909</v>
      </c>
      <c r="C10967" s="9" t="s">
        <v>94</v>
      </c>
      <c r="D10967" s="9">
        <v>2008</v>
      </c>
      <c r="E10967" s="9" t="s">
        <v>11</v>
      </c>
      <c r="F10967" s="9" t="s">
        <v>807</v>
      </c>
      <c r="G10967" s="9">
        <v>0</v>
      </c>
      <c r="H10967" s="9">
        <v>0.02</v>
      </c>
      <c r="I10967" s="9">
        <v>0</v>
      </c>
      <c r="J10967" s="9">
        <v>0</v>
      </c>
      <c r="K10967" s="9">
        <v>0.03</v>
      </c>
    </row>
    <row r="10968" spans="1:11" x14ac:dyDescent="0.35">
      <c r="A10968" s="10">
        <v>14572</v>
      </c>
      <c r="B10968" s="10" t="s">
        <v>6910</v>
      </c>
      <c r="C10968" s="10" t="s">
        <v>94</v>
      </c>
      <c r="D10968" s="10">
        <v>2009</v>
      </c>
      <c r="E10968" s="10" t="s">
        <v>8</v>
      </c>
      <c r="F10968" s="10" t="s">
        <v>67</v>
      </c>
      <c r="G10968" s="10">
        <v>0</v>
      </c>
      <c r="H10968" s="10">
        <v>0.02</v>
      </c>
      <c r="I10968" s="10">
        <v>0</v>
      </c>
      <c r="J10968" s="10">
        <v>0.01</v>
      </c>
      <c r="K10968" s="10">
        <v>0.03</v>
      </c>
    </row>
    <row r="10969" spans="1:11" x14ac:dyDescent="0.35">
      <c r="A10969" s="9">
        <v>14573</v>
      </c>
      <c r="B10969" s="9" t="s">
        <v>4707</v>
      </c>
      <c r="C10969" s="9" t="s">
        <v>49</v>
      </c>
      <c r="D10969" s="9">
        <v>2008</v>
      </c>
      <c r="E10969" s="9" t="s">
        <v>9</v>
      </c>
      <c r="F10969" s="9" t="s">
        <v>43</v>
      </c>
      <c r="G10969" s="9">
        <v>0.02</v>
      </c>
      <c r="H10969" s="9">
        <v>0</v>
      </c>
      <c r="I10969" s="9">
        <v>0</v>
      </c>
      <c r="J10969" s="9">
        <v>0</v>
      </c>
      <c r="K10969" s="9">
        <v>0.03</v>
      </c>
    </row>
    <row r="10970" spans="1:11" x14ac:dyDescent="0.35">
      <c r="A10970" s="10">
        <v>14574</v>
      </c>
      <c r="B10970" s="10" t="s">
        <v>6911</v>
      </c>
      <c r="C10970" s="10" t="s">
        <v>69</v>
      </c>
      <c r="D10970" s="10">
        <v>2006</v>
      </c>
      <c r="E10970" s="10" t="s">
        <v>6</v>
      </c>
      <c r="F10970" s="10" t="s">
        <v>38</v>
      </c>
      <c r="G10970" s="10">
        <v>0</v>
      </c>
      <c r="H10970" s="10">
        <v>0</v>
      </c>
      <c r="I10970" s="10">
        <v>0.03</v>
      </c>
      <c r="J10970" s="10">
        <v>0</v>
      </c>
      <c r="K10970" s="10">
        <v>0.03</v>
      </c>
    </row>
    <row r="10971" spans="1:11" x14ac:dyDescent="0.35">
      <c r="A10971" s="9">
        <v>14575</v>
      </c>
      <c r="B10971" s="9" t="s">
        <v>6912</v>
      </c>
      <c r="C10971" s="9" t="s">
        <v>44</v>
      </c>
      <c r="D10971" s="9">
        <v>2009</v>
      </c>
      <c r="E10971" s="9" t="s">
        <v>11</v>
      </c>
      <c r="F10971" s="9" t="s">
        <v>38</v>
      </c>
      <c r="G10971" s="9">
        <v>0</v>
      </c>
      <c r="H10971" s="9">
        <v>0</v>
      </c>
      <c r="I10971" s="9">
        <v>0.03</v>
      </c>
      <c r="J10971" s="9">
        <v>0</v>
      </c>
      <c r="K10971" s="9">
        <v>0.03</v>
      </c>
    </row>
    <row r="10972" spans="1:11" x14ac:dyDescent="0.35">
      <c r="A10972" s="10">
        <v>14576</v>
      </c>
      <c r="B10972" s="10" t="s">
        <v>3076</v>
      </c>
      <c r="C10972" s="10" t="s">
        <v>44</v>
      </c>
      <c r="D10972" s="10">
        <v>2007</v>
      </c>
      <c r="E10972" s="10" t="s">
        <v>1</v>
      </c>
      <c r="F10972" s="10" t="s">
        <v>57</v>
      </c>
      <c r="G10972" s="10">
        <v>0.03</v>
      </c>
      <c r="H10972" s="10">
        <v>0</v>
      </c>
      <c r="I10972" s="10">
        <v>0</v>
      </c>
      <c r="J10972" s="10">
        <v>0</v>
      </c>
      <c r="K10972" s="10">
        <v>0.03</v>
      </c>
    </row>
    <row r="10973" spans="1:11" x14ac:dyDescent="0.35">
      <c r="A10973" s="9">
        <v>14577</v>
      </c>
      <c r="B10973" s="9" t="s">
        <v>6360</v>
      </c>
      <c r="C10973" s="9" t="s">
        <v>42</v>
      </c>
      <c r="D10973" s="9">
        <v>2009</v>
      </c>
      <c r="E10973" s="9" t="s">
        <v>11</v>
      </c>
      <c r="F10973" s="9" t="s">
        <v>98</v>
      </c>
      <c r="G10973" s="9">
        <v>0</v>
      </c>
      <c r="H10973" s="9">
        <v>0.03</v>
      </c>
      <c r="I10973" s="9">
        <v>0</v>
      </c>
      <c r="J10973" s="9">
        <v>0</v>
      </c>
      <c r="K10973" s="9">
        <v>0.03</v>
      </c>
    </row>
    <row r="10974" spans="1:11" x14ac:dyDescent="0.35">
      <c r="A10974" s="10">
        <v>14578</v>
      </c>
      <c r="B10974" s="10" t="s">
        <v>6913</v>
      </c>
      <c r="C10974" s="10" t="s">
        <v>49</v>
      </c>
      <c r="D10974" s="10">
        <v>2009</v>
      </c>
      <c r="E10974" s="10" t="s">
        <v>9</v>
      </c>
      <c r="F10974" s="10" t="s">
        <v>137</v>
      </c>
      <c r="G10974" s="10">
        <v>0</v>
      </c>
      <c r="H10974" s="10">
        <v>0</v>
      </c>
      <c r="I10974" s="10">
        <v>0.03</v>
      </c>
      <c r="J10974" s="10">
        <v>0</v>
      </c>
      <c r="K10974" s="10">
        <v>0.03</v>
      </c>
    </row>
    <row r="10975" spans="1:11" x14ac:dyDescent="0.35">
      <c r="A10975" s="9">
        <v>14579</v>
      </c>
      <c r="B10975" s="9" t="s">
        <v>6914</v>
      </c>
      <c r="C10975" s="9" t="s">
        <v>49</v>
      </c>
      <c r="D10975" s="9">
        <v>2012</v>
      </c>
      <c r="E10975" s="9" t="s">
        <v>5</v>
      </c>
      <c r="F10975" s="9" t="s">
        <v>134</v>
      </c>
      <c r="G10975" s="9">
        <v>0</v>
      </c>
      <c r="H10975" s="9">
        <v>0.03</v>
      </c>
      <c r="I10975" s="9">
        <v>0</v>
      </c>
      <c r="J10975" s="9">
        <v>0</v>
      </c>
      <c r="K10975" s="9">
        <v>0.03</v>
      </c>
    </row>
    <row r="10976" spans="1:11" x14ac:dyDescent="0.35">
      <c r="A10976" s="10">
        <v>14580</v>
      </c>
      <c r="B10976" s="10" t="s">
        <v>4173</v>
      </c>
      <c r="C10976" s="10" t="s">
        <v>88</v>
      </c>
      <c r="D10976" s="10">
        <v>2013</v>
      </c>
      <c r="E10976" s="10" t="s">
        <v>9</v>
      </c>
      <c r="F10976" s="10" t="s">
        <v>75</v>
      </c>
      <c r="G10976" s="10">
        <v>0.03</v>
      </c>
      <c r="H10976" s="10">
        <v>0</v>
      </c>
      <c r="I10976" s="10">
        <v>0</v>
      </c>
      <c r="J10976" s="10">
        <v>0</v>
      </c>
      <c r="K10976" s="10">
        <v>0.03</v>
      </c>
    </row>
    <row r="10977" spans="1:11" x14ac:dyDescent="0.35">
      <c r="A10977" s="9">
        <v>14581</v>
      </c>
      <c r="B10977" s="9" t="s">
        <v>2882</v>
      </c>
      <c r="C10977" s="9" t="s">
        <v>94</v>
      </c>
      <c r="D10977" s="9">
        <v>2002</v>
      </c>
      <c r="E10977" s="9" t="s">
        <v>9</v>
      </c>
      <c r="F10977" s="9" t="s">
        <v>3823</v>
      </c>
      <c r="G10977" s="9">
        <v>0</v>
      </c>
      <c r="H10977" s="9">
        <v>0.02</v>
      </c>
      <c r="I10977" s="9">
        <v>0</v>
      </c>
      <c r="J10977" s="9">
        <v>0</v>
      </c>
      <c r="K10977" s="9">
        <v>0.03</v>
      </c>
    </row>
    <row r="10978" spans="1:11" x14ac:dyDescent="0.35">
      <c r="A10978" s="10">
        <v>14582</v>
      </c>
      <c r="B10978" s="10" t="s">
        <v>2383</v>
      </c>
      <c r="C10978" s="10" t="s">
        <v>69</v>
      </c>
      <c r="D10978" s="10">
        <v>2015</v>
      </c>
      <c r="E10978" s="10" t="s">
        <v>9</v>
      </c>
      <c r="F10978" s="10" t="s">
        <v>111</v>
      </c>
      <c r="G10978" s="10">
        <v>0</v>
      </c>
      <c r="H10978" s="10">
        <v>0</v>
      </c>
      <c r="I10978" s="10">
        <v>0.03</v>
      </c>
      <c r="J10978" s="10">
        <v>0</v>
      </c>
      <c r="K10978" s="10">
        <v>0.03</v>
      </c>
    </row>
    <row r="10979" spans="1:11" x14ac:dyDescent="0.35">
      <c r="A10979" s="9">
        <v>14583</v>
      </c>
      <c r="B10979" s="9" t="s">
        <v>3957</v>
      </c>
      <c r="C10979" s="9" t="s">
        <v>70</v>
      </c>
      <c r="D10979" s="9">
        <v>2010</v>
      </c>
      <c r="E10979" s="9" t="s">
        <v>6</v>
      </c>
      <c r="F10979" s="9" t="s">
        <v>751</v>
      </c>
      <c r="G10979" s="9">
        <v>0</v>
      </c>
      <c r="H10979" s="9">
        <v>0.02</v>
      </c>
      <c r="I10979" s="9">
        <v>0</v>
      </c>
      <c r="J10979" s="9">
        <v>0</v>
      </c>
      <c r="K10979" s="9">
        <v>0.03</v>
      </c>
    </row>
    <row r="10980" spans="1:11" x14ac:dyDescent="0.35">
      <c r="A10980" s="10">
        <v>14584</v>
      </c>
      <c r="B10980" s="10" t="s">
        <v>6915</v>
      </c>
      <c r="C10980" s="10" t="s">
        <v>56</v>
      </c>
      <c r="D10980" s="10">
        <v>2015</v>
      </c>
      <c r="E10980" s="10" t="s">
        <v>9</v>
      </c>
      <c r="F10980" s="10" t="s">
        <v>5565</v>
      </c>
      <c r="G10980" s="10">
        <v>0</v>
      </c>
      <c r="H10980" s="10">
        <v>0</v>
      </c>
      <c r="I10980" s="10">
        <v>0.03</v>
      </c>
      <c r="J10980" s="10">
        <v>0</v>
      </c>
      <c r="K10980" s="10">
        <v>0.03</v>
      </c>
    </row>
    <row r="10981" spans="1:11" x14ac:dyDescent="0.35">
      <c r="A10981" s="9">
        <v>14585</v>
      </c>
      <c r="B10981" s="9" t="s">
        <v>6916</v>
      </c>
      <c r="C10981" s="9" t="s">
        <v>88</v>
      </c>
      <c r="D10981" s="9">
        <v>2014</v>
      </c>
      <c r="E10981" s="9" t="s">
        <v>6</v>
      </c>
      <c r="F10981" s="9" t="s">
        <v>75</v>
      </c>
      <c r="G10981" s="9">
        <v>0</v>
      </c>
      <c r="H10981" s="9">
        <v>0</v>
      </c>
      <c r="I10981" s="9">
        <v>0.03</v>
      </c>
      <c r="J10981" s="9">
        <v>0</v>
      </c>
      <c r="K10981" s="9">
        <v>0.03</v>
      </c>
    </row>
    <row r="10982" spans="1:11" x14ac:dyDescent="0.35">
      <c r="A10982" s="10">
        <v>14586</v>
      </c>
      <c r="B10982" s="10" t="s">
        <v>5713</v>
      </c>
      <c r="C10982" s="10" t="s">
        <v>94</v>
      </c>
      <c r="D10982" s="11" t="s">
        <v>145</v>
      </c>
      <c r="E10982" s="10" t="s">
        <v>6</v>
      </c>
      <c r="F10982" s="10" t="s">
        <v>5714</v>
      </c>
      <c r="G10982" s="10">
        <v>0</v>
      </c>
      <c r="H10982" s="10">
        <v>0.02</v>
      </c>
      <c r="I10982" s="10">
        <v>0</v>
      </c>
      <c r="J10982" s="10">
        <v>0.01</v>
      </c>
      <c r="K10982" s="10">
        <v>0.03</v>
      </c>
    </row>
    <row r="10983" spans="1:11" x14ac:dyDescent="0.35">
      <c r="A10983" s="9">
        <v>14587</v>
      </c>
      <c r="B10983" s="9" t="s">
        <v>2751</v>
      </c>
      <c r="C10983" s="9" t="s">
        <v>49</v>
      </c>
      <c r="D10983" s="9">
        <v>2008</v>
      </c>
      <c r="E10983" s="9" t="s">
        <v>6</v>
      </c>
      <c r="F10983" s="9" t="s">
        <v>930</v>
      </c>
      <c r="G10983" s="9">
        <v>0.03</v>
      </c>
      <c r="H10983" s="9">
        <v>0</v>
      </c>
      <c r="I10983" s="9">
        <v>0</v>
      </c>
      <c r="J10983" s="9">
        <v>0</v>
      </c>
      <c r="K10983" s="9">
        <v>0.03</v>
      </c>
    </row>
    <row r="10984" spans="1:11" x14ac:dyDescent="0.35">
      <c r="A10984" s="10">
        <v>14588</v>
      </c>
      <c r="B10984" s="10" t="s">
        <v>6917</v>
      </c>
      <c r="C10984" s="10" t="s">
        <v>34</v>
      </c>
      <c r="D10984" s="10">
        <v>2005</v>
      </c>
      <c r="E10984" s="10" t="s">
        <v>7</v>
      </c>
      <c r="F10984" s="10" t="s">
        <v>75</v>
      </c>
      <c r="G10984" s="10">
        <v>0.01</v>
      </c>
      <c r="H10984" s="10">
        <v>0.01</v>
      </c>
      <c r="I10984" s="10">
        <v>0</v>
      </c>
      <c r="J10984" s="10">
        <v>0</v>
      </c>
      <c r="K10984" s="10">
        <v>0.03</v>
      </c>
    </row>
    <row r="10985" spans="1:11" x14ac:dyDescent="0.35">
      <c r="A10985" s="9">
        <v>14589</v>
      </c>
      <c r="B10985" s="9" t="s">
        <v>6918</v>
      </c>
      <c r="C10985" s="9" t="s">
        <v>94</v>
      </c>
      <c r="D10985" s="9">
        <v>2004</v>
      </c>
      <c r="E10985" s="9" t="s">
        <v>7</v>
      </c>
      <c r="F10985" s="9" t="s">
        <v>61</v>
      </c>
      <c r="G10985" s="9">
        <v>0.01</v>
      </c>
      <c r="H10985" s="9">
        <v>0.01</v>
      </c>
      <c r="I10985" s="9">
        <v>0</v>
      </c>
      <c r="J10985" s="9">
        <v>0</v>
      </c>
      <c r="K10985" s="9">
        <v>0.03</v>
      </c>
    </row>
    <row r="10986" spans="1:11" x14ac:dyDescent="0.35">
      <c r="A10986" s="10">
        <v>14590</v>
      </c>
      <c r="B10986" s="10" t="s">
        <v>6919</v>
      </c>
      <c r="C10986" s="10" t="s">
        <v>49</v>
      </c>
      <c r="D10986" s="10">
        <v>2007</v>
      </c>
      <c r="E10986" s="10" t="s">
        <v>9</v>
      </c>
      <c r="F10986" s="10" t="s">
        <v>75</v>
      </c>
      <c r="G10986" s="10">
        <v>0</v>
      </c>
      <c r="H10986" s="10">
        <v>0</v>
      </c>
      <c r="I10986" s="10">
        <v>0.03</v>
      </c>
      <c r="J10986" s="10">
        <v>0</v>
      </c>
      <c r="K10986" s="10">
        <v>0.03</v>
      </c>
    </row>
    <row r="10987" spans="1:11" x14ac:dyDescent="0.35">
      <c r="A10987" s="9">
        <v>14591</v>
      </c>
      <c r="B10987" s="9" t="s">
        <v>6920</v>
      </c>
      <c r="C10987" s="9" t="s">
        <v>44</v>
      </c>
      <c r="D10987" s="9">
        <v>2013</v>
      </c>
      <c r="E10987" s="9" t="s">
        <v>6</v>
      </c>
      <c r="F10987" s="9" t="s">
        <v>5347</v>
      </c>
      <c r="G10987" s="9">
        <v>0</v>
      </c>
      <c r="H10987" s="9">
        <v>0</v>
      </c>
      <c r="I10987" s="9">
        <v>0.03</v>
      </c>
      <c r="J10987" s="9">
        <v>0</v>
      </c>
      <c r="K10987" s="9">
        <v>0.03</v>
      </c>
    </row>
    <row r="10988" spans="1:11" x14ac:dyDescent="0.35">
      <c r="A10988" s="10">
        <v>14592</v>
      </c>
      <c r="B10988" s="10" t="s">
        <v>5399</v>
      </c>
      <c r="C10988" s="10" t="s">
        <v>55</v>
      </c>
      <c r="D10988" s="10">
        <v>2015</v>
      </c>
      <c r="E10988" s="10" t="s">
        <v>11</v>
      </c>
      <c r="F10988" s="10" t="s">
        <v>461</v>
      </c>
      <c r="G10988" s="10">
        <v>0.03</v>
      </c>
      <c r="H10988" s="10">
        <v>0</v>
      </c>
      <c r="I10988" s="10">
        <v>0</v>
      </c>
      <c r="J10988" s="10">
        <v>0</v>
      </c>
      <c r="K10988" s="10">
        <v>0.03</v>
      </c>
    </row>
    <row r="10989" spans="1:11" x14ac:dyDescent="0.35">
      <c r="A10989" s="9">
        <v>14593</v>
      </c>
      <c r="B10989" s="9" t="s">
        <v>1324</v>
      </c>
      <c r="C10989" s="9" t="s">
        <v>39</v>
      </c>
      <c r="D10989" s="9">
        <v>2003</v>
      </c>
      <c r="E10989" s="9" t="s">
        <v>2</v>
      </c>
      <c r="F10989" s="9" t="s">
        <v>469</v>
      </c>
      <c r="G10989" s="9">
        <v>0.02</v>
      </c>
      <c r="H10989" s="9">
        <v>0.01</v>
      </c>
      <c r="I10989" s="9">
        <v>0</v>
      </c>
      <c r="J10989" s="9">
        <v>0</v>
      </c>
      <c r="K10989" s="9">
        <v>0.03</v>
      </c>
    </row>
    <row r="10990" spans="1:11" x14ac:dyDescent="0.35">
      <c r="A10990" s="10">
        <v>14594</v>
      </c>
      <c r="B10990" s="10" t="s">
        <v>6921</v>
      </c>
      <c r="C10990" s="10" t="s">
        <v>69</v>
      </c>
      <c r="D10990" s="10">
        <v>2010</v>
      </c>
      <c r="E10990" s="10" t="s">
        <v>1</v>
      </c>
      <c r="F10990" s="10" t="s">
        <v>890</v>
      </c>
      <c r="G10990" s="10">
        <v>0</v>
      </c>
      <c r="H10990" s="10">
        <v>0.02</v>
      </c>
      <c r="I10990" s="10">
        <v>0</v>
      </c>
      <c r="J10990" s="10">
        <v>0.01</v>
      </c>
      <c r="K10990" s="10">
        <v>0.03</v>
      </c>
    </row>
    <row r="10991" spans="1:11" x14ac:dyDescent="0.35">
      <c r="A10991" s="9">
        <v>14595</v>
      </c>
      <c r="B10991" s="9" t="s">
        <v>6922</v>
      </c>
      <c r="C10991" s="9" t="s">
        <v>72</v>
      </c>
      <c r="D10991" s="9">
        <v>1996</v>
      </c>
      <c r="E10991" s="9" t="s">
        <v>9</v>
      </c>
      <c r="F10991" s="9" t="s">
        <v>444</v>
      </c>
      <c r="G10991" s="9">
        <v>0.02</v>
      </c>
      <c r="H10991" s="9">
        <v>0.01</v>
      </c>
      <c r="I10991" s="9">
        <v>0</v>
      </c>
      <c r="J10991" s="9">
        <v>0</v>
      </c>
      <c r="K10991" s="9">
        <v>0.03</v>
      </c>
    </row>
    <row r="10992" spans="1:11" x14ac:dyDescent="0.35">
      <c r="A10992" s="10">
        <v>14596</v>
      </c>
      <c r="B10992" s="10" t="s">
        <v>6923</v>
      </c>
      <c r="C10992" s="10" t="s">
        <v>49</v>
      </c>
      <c r="D10992" s="10">
        <v>2008</v>
      </c>
      <c r="E10992" s="10" t="s">
        <v>12</v>
      </c>
      <c r="F10992" s="10" t="s">
        <v>111</v>
      </c>
      <c r="G10992" s="10">
        <v>0</v>
      </c>
      <c r="H10992" s="10">
        <v>0</v>
      </c>
      <c r="I10992" s="10">
        <v>0.03</v>
      </c>
      <c r="J10992" s="10">
        <v>0</v>
      </c>
      <c r="K10992" s="10">
        <v>0.03</v>
      </c>
    </row>
    <row r="10993" spans="1:11" x14ac:dyDescent="0.35">
      <c r="A10993" s="9">
        <v>14597</v>
      </c>
      <c r="B10993" s="9" t="s">
        <v>6924</v>
      </c>
      <c r="C10993" s="9" t="s">
        <v>39</v>
      </c>
      <c r="D10993" s="9">
        <v>2002</v>
      </c>
      <c r="E10993" s="9" t="s">
        <v>4</v>
      </c>
      <c r="F10993" s="9" t="s">
        <v>3640</v>
      </c>
      <c r="G10993" s="9">
        <v>0.02</v>
      </c>
      <c r="H10993" s="9">
        <v>0.01</v>
      </c>
      <c r="I10993" s="9">
        <v>0</v>
      </c>
      <c r="J10993" s="9">
        <v>0</v>
      </c>
      <c r="K10993" s="9">
        <v>0.03</v>
      </c>
    </row>
    <row r="10994" spans="1:11" x14ac:dyDescent="0.35">
      <c r="A10994" s="10">
        <v>14598</v>
      </c>
      <c r="B10994" s="10" t="s">
        <v>3186</v>
      </c>
      <c r="C10994" s="10" t="s">
        <v>149</v>
      </c>
      <c r="D10994" s="10">
        <v>2003</v>
      </c>
      <c r="E10994" s="10" t="s">
        <v>3</v>
      </c>
      <c r="F10994" s="10" t="s">
        <v>61</v>
      </c>
      <c r="G10994" s="10">
        <v>0.02</v>
      </c>
      <c r="H10994" s="10">
        <v>0.01</v>
      </c>
      <c r="I10994" s="10">
        <v>0</v>
      </c>
      <c r="J10994" s="10">
        <v>0</v>
      </c>
      <c r="K10994" s="10">
        <v>0.03</v>
      </c>
    </row>
    <row r="10995" spans="1:11" x14ac:dyDescent="0.35">
      <c r="A10995" s="9">
        <v>14599</v>
      </c>
      <c r="B10995" s="9" t="s">
        <v>6925</v>
      </c>
      <c r="C10995" s="9" t="s">
        <v>34</v>
      </c>
      <c r="D10995" s="9">
        <v>2006</v>
      </c>
      <c r="E10995" s="9" t="s">
        <v>8</v>
      </c>
      <c r="F10995" s="9" t="s">
        <v>38</v>
      </c>
      <c r="G10995" s="9">
        <v>0</v>
      </c>
      <c r="H10995" s="9">
        <v>0</v>
      </c>
      <c r="I10995" s="9">
        <v>0.03</v>
      </c>
      <c r="J10995" s="9">
        <v>0</v>
      </c>
      <c r="K10995" s="9">
        <v>0.03</v>
      </c>
    </row>
    <row r="10996" spans="1:11" x14ac:dyDescent="0.35">
      <c r="A10996" s="10">
        <v>14600</v>
      </c>
      <c r="B10996" s="10" t="s">
        <v>6926</v>
      </c>
      <c r="C10996" s="10" t="s">
        <v>49</v>
      </c>
      <c r="D10996" s="10">
        <v>2009</v>
      </c>
      <c r="E10996" s="10" t="s">
        <v>11</v>
      </c>
      <c r="F10996" s="10" t="s">
        <v>89</v>
      </c>
      <c r="G10996" s="10">
        <v>0</v>
      </c>
      <c r="H10996" s="10">
        <v>0</v>
      </c>
      <c r="I10996" s="10">
        <v>0.03</v>
      </c>
      <c r="J10996" s="10">
        <v>0</v>
      </c>
      <c r="K10996" s="10">
        <v>0.03</v>
      </c>
    </row>
    <row r="10997" spans="1:11" x14ac:dyDescent="0.35">
      <c r="A10997" s="9">
        <v>14601</v>
      </c>
      <c r="B10997" s="9" t="s">
        <v>1116</v>
      </c>
      <c r="C10997" s="9" t="s">
        <v>42</v>
      </c>
      <c r="D10997" s="9">
        <v>2007</v>
      </c>
      <c r="E10997" s="9" t="s">
        <v>3</v>
      </c>
      <c r="F10997" s="9" t="s">
        <v>50</v>
      </c>
      <c r="G10997" s="9">
        <v>0.01</v>
      </c>
      <c r="H10997" s="9">
        <v>0.01</v>
      </c>
      <c r="I10997" s="9">
        <v>0</v>
      </c>
      <c r="J10997" s="9">
        <v>0</v>
      </c>
      <c r="K10997" s="9">
        <v>0.03</v>
      </c>
    </row>
    <row r="10998" spans="1:11" x14ac:dyDescent="0.35">
      <c r="A10998" s="10">
        <v>14602</v>
      </c>
      <c r="B10998" s="10" t="s">
        <v>2798</v>
      </c>
      <c r="C10998" s="10" t="s">
        <v>94</v>
      </c>
      <c r="D10998" s="10">
        <v>1992</v>
      </c>
      <c r="E10998" s="10" t="s">
        <v>7</v>
      </c>
      <c r="F10998" s="10" t="s">
        <v>6927</v>
      </c>
      <c r="G10998" s="10">
        <v>0.02</v>
      </c>
      <c r="H10998" s="10">
        <v>0</v>
      </c>
      <c r="I10998" s="10">
        <v>0</v>
      </c>
      <c r="J10998" s="10">
        <v>0</v>
      </c>
      <c r="K10998" s="10">
        <v>0.03</v>
      </c>
    </row>
    <row r="10999" spans="1:11" x14ac:dyDescent="0.35">
      <c r="A10999" s="9">
        <v>14603</v>
      </c>
      <c r="B10999" s="9" t="s">
        <v>6928</v>
      </c>
      <c r="C10999" s="9" t="s">
        <v>36</v>
      </c>
      <c r="D10999" s="9">
        <v>2002</v>
      </c>
      <c r="E10999" s="9" t="s">
        <v>9</v>
      </c>
      <c r="F10999" s="9" t="s">
        <v>356</v>
      </c>
      <c r="G10999" s="9">
        <v>0.02</v>
      </c>
      <c r="H10999" s="9">
        <v>0.01</v>
      </c>
      <c r="I10999" s="9">
        <v>0</v>
      </c>
      <c r="J10999" s="9">
        <v>0</v>
      </c>
      <c r="K10999" s="9">
        <v>0.03</v>
      </c>
    </row>
    <row r="11000" spans="1:11" x14ac:dyDescent="0.35">
      <c r="A11000" s="10">
        <v>14604</v>
      </c>
      <c r="B11000" s="10" t="s">
        <v>6929</v>
      </c>
      <c r="C11000" s="10" t="s">
        <v>56</v>
      </c>
      <c r="D11000" s="10">
        <v>2015</v>
      </c>
      <c r="E11000" s="10" t="s">
        <v>11</v>
      </c>
      <c r="F11000" s="10" t="s">
        <v>6783</v>
      </c>
      <c r="G11000" s="10">
        <v>0</v>
      </c>
      <c r="H11000" s="10">
        <v>0</v>
      </c>
      <c r="I11000" s="10">
        <v>0.03</v>
      </c>
      <c r="J11000" s="10">
        <v>0</v>
      </c>
      <c r="K11000" s="10">
        <v>0.03</v>
      </c>
    </row>
    <row r="11001" spans="1:11" x14ac:dyDescent="0.35">
      <c r="A11001" s="9">
        <v>14605</v>
      </c>
      <c r="B11001" s="9" t="s">
        <v>6930</v>
      </c>
      <c r="C11001" s="9" t="s">
        <v>49</v>
      </c>
      <c r="D11001" s="9">
        <v>2010</v>
      </c>
      <c r="E11001" s="9" t="s">
        <v>8</v>
      </c>
      <c r="F11001" s="9" t="s">
        <v>1825</v>
      </c>
      <c r="G11001" s="9">
        <v>0.03</v>
      </c>
      <c r="H11001" s="9">
        <v>0</v>
      </c>
      <c r="I11001" s="9">
        <v>0</v>
      </c>
      <c r="J11001" s="9">
        <v>0</v>
      </c>
      <c r="K11001" s="9">
        <v>0.03</v>
      </c>
    </row>
    <row r="11002" spans="1:11" x14ac:dyDescent="0.35">
      <c r="A11002" s="10">
        <v>14606</v>
      </c>
      <c r="B11002" s="10" t="s">
        <v>5024</v>
      </c>
      <c r="C11002" s="10" t="s">
        <v>39</v>
      </c>
      <c r="D11002" s="10">
        <v>2004</v>
      </c>
      <c r="E11002" s="10" t="s">
        <v>12</v>
      </c>
      <c r="F11002" s="10" t="s">
        <v>1527</v>
      </c>
      <c r="G11002" s="10">
        <v>0.02</v>
      </c>
      <c r="H11002" s="10">
        <v>0.01</v>
      </c>
      <c r="I11002" s="10">
        <v>0</v>
      </c>
      <c r="J11002" s="10">
        <v>0</v>
      </c>
      <c r="K11002" s="10">
        <v>0.03</v>
      </c>
    </row>
    <row r="11003" spans="1:11" x14ac:dyDescent="0.35">
      <c r="A11003" s="9">
        <v>14607</v>
      </c>
      <c r="B11003" s="9" t="s">
        <v>6931</v>
      </c>
      <c r="C11003" s="9" t="s">
        <v>36</v>
      </c>
      <c r="D11003" s="9">
        <v>2006</v>
      </c>
      <c r="E11003" s="9" t="s">
        <v>1</v>
      </c>
      <c r="F11003" s="9" t="s">
        <v>38</v>
      </c>
      <c r="G11003" s="9">
        <v>0</v>
      </c>
      <c r="H11003" s="9">
        <v>0</v>
      </c>
      <c r="I11003" s="9">
        <v>0.03</v>
      </c>
      <c r="J11003" s="9">
        <v>0</v>
      </c>
      <c r="K11003" s="9">
        <v>0.03</v>
      </c>
    </row>
    <row r="11004" spans="1:11" x14ac:dyDescent="0.35">
      <c r="A11004" s="10">
        <v>14608</v>
      </c>
      <c r="B11004" s="10" t="s">
        <v>6932</v>
      </c>
      <c r="C11004" s="10" t="s">
        <v>49</v>
      </c>
      <c r="D11004" s="10">
        <v>2009</v>
      </c>
      <c r="E11004" s="10" t="s">
        <v>6</v>
      </c>
      <c r="F11004" s="10" t="s">
        <v>84</v>
      </c>
      <c r="G11004" s="10">
        <v>0</v>
      </c>
      <c r="H11004" s="10">
        <v>0</v>
      </c>
      <c r="I11004" s="10">
        <v>0.03</v>
      </c>
      <c r="J11004" s="10">
        <v>0</v>
      </c>
      <c r="K11004" s="10">
        <v>0.03</v>
      </c>
    </row>
    <row r="11005" spans="1:11" x14ac:dyDescent="0.35">
      <c r="A11005" s="9">
        <v>14609</v>
      </c>
      <c r="B11005" s="9" t="s">
        <v>6933</v>
      </c>
      <c r="C11005" s="9" t="s">
        <v>44</v>
      </c>
      <c r="D11005" s="9">
        <v>2012</v>
      </c>
      <c r="E11005" s="9" t="s">
        <v>11</v>
      </c>
      <c r="F11005" s="9" t="s">
        <v>6934</v>
      </c>
      <c r="G11005" s="9">
        <v>0</v>
      </c>
      <c r="H11005" s="9">
        <v>0</v>
      </c>
      <c r="I11005" s="9">
        <v>0.03</v>
      </c>
      <c r="J11005" s="9">
        <v>0</v>
      </c>
      <c r="K11005" s="9">
        <v>0.03</v>
      </c>
    </row>
    <row r="11006" spans="1:11" x14ac:dyDescent="0.35">
      <c r="A11006" s="10">
        <v>14610</v>
      </c>
      <c r="B11006" s="10" t="s">
        <v>6935</v>
      </c>
      <c r="C11006" s="10" t="s">
        <v>49</v>
      </c>
      <c r="D11006" s="10">
        <v>2006</v>
      </c>
      <c r="E11006" s="10" t="s">
        <v>9</v>
      </c>
      <c r="F11006" s="10" t="s">
        <v>194</v>
      </c>
      <c r="G11006" s="10">
        <v>0.03</v>
      </c>
      <c r="H11006" s="10">
        <v>0</v>
      </c>
      <c r="I11006" s="10">
        <v>0</v>
      </c>
      <c r="J11006" s="10">
        <v>0</v>
      </c>
      <c r="K11006" s="10">
        <v>0.03</v>
      </c>
    </row>
    <row r="11007" spans="1:11" x14ac:dyDescent="0.35">
      <c r="A11007" s="9">
        <v>14611</v>
      </c>
      <c r="B11007" s="9" t="s">
        <v>6936</v>
      </c>
      <c r="C11007" s="9" t="s">
        <v>44</v>
      </c>
      <c r="D11007" s="9">
        <v>2010</v>
      </c>
      <c r="E11007" s="9" t="s">
        <v>4</v>
      </c>
      <c r="F11007" s="9" t="s">
        <v>3000</v>
      </c>
      <c r="G11007" s="9">
        <v>0</v>
      </c>
      <c r="H11007" s="9">
        <v>0</v>
      </c>
      <c r="I11007" s="9">
        <v>0.03</v>
      </c>
      <c r="J11007" s="9">
        <v>0</v>
      </c>
      <c r="K11007" s="9">
        <v>0.03</v>
      </c>
    </row>
    <row r="11008" spans="1:11" x14ac:dyDescent="0.35">
      <c r="A11008" s="10">
        <v>14612</v>
      </c>
      <c r="B11008" s="10" t="s">
        <v>1607</v>
      </c>
      <c r="C11008" s="10" t="s">
        <v>55</v>
      </c>
      <c r="D11008" s="10">
        <v>2016</v>
      </c>
      <c r="E11008" s="10" t="s">
        <v>9</v>
      </c>
      <c r="F11008" s="10" t="s">
        <v>111</v>
      </c>
      <c r="G11008" s="10">
        <v>0.01</v>
      </c>
      <c r="H11008" s="10">
        <v>0.01</v>
      </c>
      <c r="I11008" s="10">
        <v>0</v>
      </c>
      <c r="J11008" s="10">
        <v>0</v>
      </c>
      <c r="K11008" s="10">
        <v>0.03</v>
      </c>
    </row>
    <row r="11009" spans="1:11" x14ac:dyDescent="0.35">
      <c r="A11009" s="9">
        <v>14613</v>
      </c>
      <c r="B11009" s="9" t="s">
        <v>6937</v>
      </c>
      <c r="C11009" s="9" t="s">
        <v>88</v>
      </c>
      <c r="D11009" s="9">
        <v>2016</v>
      </c>
      <c r="E11009" s="9" t="s">
        <v>4</v>
      </c>
      <c r="F11009" s="9" t="s">
        <v>937</v>
      </c>
      <c r="G11009" s="9">
        <v>0</v>
      </c>
      <c r="H11009" s="9">
        <v>0</v>
      </c>
      <c r="I11009" s="9">
        <v>0.03</v>
      </c>
      <c r="J11009" s="9">
        <v>0</v>
      </c>
      <c r="K11009" s="9">
        <v>0.03</v>
      </c>
    </row>
    <row r="11010" spans="1:11" x14ac:dyDescent="0.35">
      <c r="A11010" s="10">
        <v>14614</v>
      </c>
      <c r="B11010" s="10" t="s">
        <v>6938</v>
      </c>
      <c r="C11010" s="10" t="s">
        <v>44</v>
      </c>
      <c r="D11010" s="10">
        <v>2006</v>
      </c>
      <c r="E11010" s="10" t="s">
        <v>3</v>
      </c>
      <c r="F11010" s="10" t="s">
        <v>62</v>
      </c>
      <c r="G11010" s="10">
        <v>0.03</v>
      </c>
      <c r="H11010" s="10">
        <v>0</v>
      </c>
      <c r="I11010" s="10">
        <v>0</v>
      </c>
      <c r="J11010" s="10">
        <v>0</v>
      </c>
      <c r="K11010" s="10">
        <v>0.03</v>
      </c>
    </row>
    <row r="11011" spans="1:11" x14ac:dyDescent="0.35">
      <c r="A11011" s="9">
        <v>14615</v>
      </c>
      <c r="B11011" s="9" t="s">
        <v>6939</v>
      </c>
      <c r="C11011" s="9" t="s">
        <v>49</v>
      </c>
      <c r="D11011" s="9">
        <v>2010</v>
      </c>
      <c r="E11011" s="9" t="s">
        <v>11</v>
      </c>
      <c r="F11011" s="9" t="s">
        <v>3637</v>
      </c>
      <c r="G11011" s="9">
        <v>0</v>
      </c>
      <c r="H11011" s="9">
        <v>0</v>
      </c>
      <c r="I11011" s="9">
        <v>0.03</v>
      </c>
      <c r="J11011" s="9">
        <v>0</v>
      </c>
      <c r="K11011" s="9">
        <v>0.03</v>
      </c>
    </row>
    <row r="11012" spans="1:11" x14ac:dyDescent="0.35">
      <c r="A11012" s="10">
        <v>14616</v>
      </c>
      <c r="B11012" s="10" t="s">
        <v>6940</v>
      </c>
      <c r="C11012" s="10" t="s">
        <v>36</v>
      </c>
      <c r="D11012" s="10">
        <v>2003</v>
      </c>
      <c r="E11012" s="10" t="s">
        <v>9</v>
      </c>
      <c r="F11012" s="10" t="s">
        <v>67</v>
      </c>
      <c r="G11012" s="10">
        <v>0.02</v>
      </c>
      <c r="H11012" s="10">
        <v>0.01</v>
      </c>
      <c r="I11012" s="10">
        <v>0</v>
      </c>
      <c r="J11012" s="10">
        <v>0</v>
      </c>
      <c r="K11012" s="10">
        <v>0.03</v>
      </c>
    </row>
    <row r="11013" spans="1:11" x14ac:dyDescent="0.35">
      <c r="A11013" s="9">
        <v>14617</v>
      </c>
      <c r="B11013" s="9" t="s">
        <v>6941</v>
      </c>
      <c r="C11013" s="9" t="s">
        <v>88</v>
      </c>
      <c r="D11013" s="9">
        <v>2016</v>
      </c>
      <c r="E11013" s="9" t="s">
        <v>9</v>
      </c>
      <c r="F11013" s="9" t="s">
        <v>75</v>
      </c>
      <c r="G11013" s="9">
        <v>0</v>
      </c>
      <c r="H11013" s="9">
        <v>0</v>
      </c>
      <c r="I11013" s="9">
        <v>0.03</v>
      </c>
      <c r="J11013" s="9">
        <v>0</v>
      </c>
      <c r="K11013" s="9">
        <v>0.03</v>
      </c>
    </row>
    <row r="11014" spans="1:11" x14ac:dyDescent="0.35">
      <c r="A11014" s="10">
        <v>14618</v>
      </c>
      <c r="B11014" s="10" t="s">
        <v>6942</v>
      </c>
      <c r="C11014" s="10" t="s">
        <v>56</v>
      </c>
      <c r="D11014" s="10">
        <v>2014</v>
      </c>
      <c r="E11014" s="10" t="s">
        <v>11</v>
      </c>
      <c r="F11014" s="10" t="s">
        <v>38</v>
      </c>
      <c r="G11014" s="10">
        <v>0</v>
      </c>
      <c r="H11014" s="10">
        <v>0</v>
      </c>
      <c r="I11014" s="10">
        <v>0.03</v>
      </c>
      <c r="J11014" s="10">
        <v>0</v>
      </c>
      <c r="K11014" s="10">
        <v>0.03</v>
      </c>
    </row>
    <row r="11015" spans="1:11" x14ac:dyDescent="0.35">
      <c r="A11015" s="9">
        <v>14619</v>
      </c>
      <c r="B11015" s="9" t="s">
        <v>6943</v>
      </c>
      <c r="C11015" s="9" t="s">
        <v>56</v>
      </c>
      <c r="D11015" s="9">
        <v>2015</v>
      </c>
      <c r="E11015" s="9" t="s">
        <v>4</v>
      </c>
      <c r="F11015" s="9" t="s">
        <v>3743</v>
      </c>
      <c r="G11015" s="9">
        <v>0</v>
      </c>
      <c r="H11015" s="9">
        <v>0</v>
      </c>
      <c r="I11015" s="9">
        <v>0.03</v>
      </c>
      <c r="J11015" s="9">
        <v>0</v>
      </c>
      <c r="K11015" s="9">
        <v>0.03</v>
      </c>
    </row>
    <row r="11016" spans="1:11" x14ac:dyDescent="0.35">
      <c r="A11016" s="10">
        <v>14620</v>
      </c>
      <c r="B11016" s="10" t="s">
        <v>6944</v>
      </c>
      <c r="C11016" s="10" t="s">
        <v>69</v>
      </c>
      <c r="D11016" s="10">
        <v>2011</v>
      </c>
      <c r="E11016" s="10" t="s">
        <v>6</v>
      </c>
      <c r="F11016" s="10" t="s">
        <v>134</v>
      </c>
      <c r="G11016" s="10">
        <v>0</v>
      </c>
      <c r="H11016" s="10">
        <v>0</v>
      </c>
      <c r="I11016" s="10">
        <v>0.03</v>
      </c>
      <c r="J11016" s="10">
        <v>0</v>
      </c>
      <c r="K11016" s="10">
        <v>0.03</v>
      </c>
    </row>
    <row r="11017" spans="1:11" x14ac:dyDescent="0.35">
      <c r="A11017" s="9">
        <v>14621</v>
      </c>
      <c r="B11017" s="9" t="s">
        <v>6621</v>
      </c>
      <c r="C11017" s="9" t="s">
        <v>70</v>
      </c>
      <c r="D11017" s="9">
        <v>2015</v>
      </c>
      <c r="E11017" s="9" t="s">
        <v>9</v>
      </c>
      <c r="F11017" s="9" t="s">
        <v>3405</v>
      </c>
      <c r="G11017" s="9">
        <v>0</v>
      </c>
      <c r="H11017" s="9">
        <v>0.03</v>
      </c>
      <c r="I11017" s="9">
        <v>0</v>
      </c>
      <c r="J11017" s="9">
        <v>0</v>
      </c>
      <c r="K11017" s="9">
        <v>0.03</v>
      </c>
    </row>
    <row r="11018" spans="1:11" x14ac:dyDescent="0.35">
      <c r="A11018" s="10">
        <v>14622</v>
      </c>
      <c r="B11018" s="10" t="s">
        <v>6945</v>
      </c>
      <c r="C11018" s="10" t="s">
        <v>70</v>
      </c>
      <c r="D11018" s="10">
        <v>2011</v>
      </c>
      <c r="E11018" s="10" t="s">
        <v>6</v>
      </c>
      <c r="F11018" s="10" t="s">
        <v>40</v>
      </c>
      <c r="G11018" s="10">
        <v>0.03</v>
      </c>
      <c r="H11018" s="10">
        <v>0</v>
      </c>
      <c r="I11018" s="10">
        <v>0</v>
      </c>
      <c r="J11018" s="10">
        <v>0</v>
      </c>
      <c r="K11018" s="10">
        <v>0.03</v>
      </c>
    </row>
    <row r="11019" spans="1:11" x14ac:dyDescent="0.35">
      <c r="A11019" s="9">
        <v>14623</v>
      </c>
      <c r="B11019" s="9" t="s">
        <v>6946</v>
      </c>
      <c r="C11019" s="9" t="s">
        <v>42</v>
      </c>
      <c r="D11019" s="9">
        <v>2010</v>
      </c>
      <c r="E11019" s="9" t="s">
        <v>1</v>
      </c>
      <c r="F11019" s="9" t="s">
        <v>1362</v>
      </c>
      <c r="G11019" s="9">
        <v>0.02</v>
      </c>
      <c r="H11019" s="9">
        <v>0</v>
      </c>
      <c r="I11019" s="9">
        <v>0</v>
      </c>
      <c r="J11019" s="9">
        <v>0</v>
      </c>
      <c r="K11019" s="9">
        <v>0.03</v>
      </c>
    </row>
    <row r="11020" spans="1:11" x14ac:dyDescent="0.35">
      <c r="A11020" s="10">
        <v>14624</v>
      </c>
      <c r="B11020" s="10" t="s">
        <v>6947</v>
      </c>
      <c r="C11020" s="10" t="s">
        <v>72</v>
      </c>
      <c r="D11020" s="10">
        <v>2000</v>
      </c>
      <c r="E11020" s="10" t="s">
        <v>3</v>
      </c>
      <c r="F11020" s="10" t="s">
        <v>402</v>
      </c>
      <c r="G11020" s="10">
        <v>0.02</v>
      </c>
      <c r="H11020" s="10">
        <v>0.01</v>
      </c>
      <c r="I11020" s="10">
        <v>0</v>
      </c>
      <c r="J11020" s="10">
        <v>0</v>
      </c>
      <c r="K11020" s="10">
        <v>0.03</v>
      </c>
    </row>
    <row r="11021" spans="1:11" x14ac:dyDescent="0.35">
      <c r="A11021" s="9">
        <v>14625</v>
      </c>
      <c r="B11021" s="9" t="s">
        <v>3621</v>
      </c>
      <c r="C11021" s="9" t="s">
        <v>183</v>
      </c>
      <c r="D11021" s="9">
        <v>2013</v>
      </c>
      <c r="E11021" s="9" t="s">
        <v>6</v>
      </c>
      <c r="F11021" s="9" t="s">
        <v>84</v>
      </c>
      <c r="G11021" s="9">
        <v>0.01</v>
      </c>
      <c r="H11021" s="9">
        <v>0.01</v>
      </c>
      <c r="I11021" s="9">
        <v>0</v>
      </c>
      <c r="J11021" s="9">
        <v>0</v>
      </c>
      <c r="K11021" s="9">
        <v>0.03</v>
      </c>
    </row>
    <row r="11022" spans="1:11" x14ac:dyDescent="0.35">
      <c r="A11022" s="10">
        <v>14626</v>
      </c>
      <c r="B11022" s="10" t="s">
        <v>6029</v>
      </c>
      <c r="C11022" s="10" t="s">
        <v>102</v>
      </c>
      <c r="D11022" s="10">
        <v>2015</v>
      </c>
      <c r="E11022" s="10" t="s">
        <v>4</v>
      </c>
      <c r="F11022" s="10" t="s">
        <v>3434</v>
      </c>
      <c r="G11022" s="10">
        <v>0</v>
      </c>
      <c r="H11022" s="10">
        <v>0</v>
      </c>
      <c r="I11022" s="10">
        <v>0.03</v>
      </c>
      <c r="J11022" s="10">
        <v>0</v>
      </c>
      <c r="K11022" s="10">
        <v>0.03</v>
      </c>
    </row>
    <row r="11023" spans="1:11" x14ac:dyDescent="0.35">
      <c r="A11023" s="9">
        <v>14627</v>
      </c>
      <c r="B11023" s="9" t="s">
        <v>6948</v>
      </c>
      <c r="C11023" s="9" t="s">
        <v>70</v>
      </c>
      <c r="D11023" s="9">
        <v>2010</v>
      </c>
      <c r="E11023" s="9" t="s">
        <v>7</v>
      </c>
      <c r="F11023" s="9" t="s">
        <v>3774</v>
      </c>
      <c r="G11023" s="9">
        <v>0</v>
      </c>
      <c r="H11023" s="9">
        <v>0</v>
      </c>
      <c r="I11023" s="9">
        <v>0.03</v>
      </c>
      <c r="J11023" s="9">
        <v>0</v>
      </c>
      <c r="K11023" s="9">
        <v>0.03</v>
      </c>
    </row>
    <row r="11024" spans="1:11" x14ac:dyDescent="0.35">
      <c r="A11024" s="10">
        <v>14628</v>
      </c>
      <c r="B11024" s="10" t="s">
        <v>1234</v>
      </c>
      <c r="C11024" s="10" t="s">
        <v>88</v>
      </c>
      <c r="D11024" s="10">
        <v>2015</v>
      </c>
      <c r="E11024" s="10" t="s">
        <v>12</v>
      </c>
      <c r="F11024" s="10" t="s">
        <v>111</v>
      </c>
      <c r="G11024" s="10">
        <v>0</v>
      </c>
      <c r="H11024" s="10">
        <v>0</v>
      </c>
      <c r="I11024" s="10">
        <v>0.03</v>
      </c>
      <c r="J11024" s="10">
        <v>0</v>
      </c>
      <c r="K11024" s="10">
        <v>0.03</v>
      </c>
    </row>
    <row r="11025" spans="1:11" x14ac:dyDescent="0.35">
      <c r="A11025" s="9">
        <v>14629</v>
      </c>
      <c r="B11025" s="9" t="s">
        <v>6949</v>
      </c>
      <c r="C11025" s="9" t="s">
        <v>36</v>
      </c>
      <c r="D11025" s="9">
        <v>2006</v>
      </c>
      <c r="E11025" s="9" t="s">
        <v>1</v>
      </c>
      <c r="F11025" s="9" t="s">
        <v>53</v>
      </c>
      <c r="G11025" s="9">
        <v>0</v>
      </c>
      <c r="H11025" s="9">
        <v>0</v>
      </c>
      <c r="I11025" s="9">
        <v>0.03</v>
      </c>
      <c r="J11025" s="9">
        <v>0</v>
      </c>
      <c r="K11025" s="9">
        <v>0.03</v>
      </c>
    </row>
    <row r="11026" spans="1:11" x14ac:dyDescent="0.35">
      <c r="A11026" s="10">
        <v>14630</v>
      </c>
      <c r="B11026" s="10" t="s">
        <v>256</v>
      </c>
      <c r="C11026" s="10" t="s">
        <v>94</v>
      </c>
      <c r="D11026" s="10">
        <v>2009</v>
      </c>
      <c r="E11026" s="10" t="s">
        <v>9</v>
      </c>
      <c r="F11026" s="10" t="s">
        <v>43</v>
      </c>
      <c r="G11026" s="10">
        <v>0.01</v>
      </c>
      <c r="H11026" s="10">
        <v>0.01</v>
      </c>
      <c r="I11026" s="10">
        <v>0</v>
      </c>
      <c r="J11026" s="10">
        <v>0</v>
      </c>
      <c r="K11026" s="10">
        <v>0.03</v>
      </c>
    </row>
    <row r="11027" spans="1:11" x14ac:dyDescent="0.35">
      <c r="A11027" s="9">
        <v>14631</v>
      </c>
      <c r="B11027" s="9" t="s">
        <v>6950</v>
      </c>
      <c r="C11027" s="9" t="s">
        <v>39</v>
      </c>
      <c r="D11027" s="9">
        <v>2002</v>
      </c>
      <c r="E11027" s="9" t="s">
        <v>3</v>
      </c>
      <c r="F11027" s="9" t="s">
        <v>38</v>
      </c>
      <c r="G11027" s="9">
        <v>0.02</v>
      </c>
      <c r="H11027" s="9">
        <v>0.01</v>
      </c>
      <c r="I11027" s="9">
        <v>0</v>
      </c>
      <c r="J11027" s="9">
        <v>0</v>
      </c>
      <c r="K11027" s="9">
        <v>0.03</v>
      </c>
    </row>
    <row r="11028" spans="1:11" x14ac:dyDescent="0.35">
      <c r="A11028" s="10">
        <v>14632</v>
      </c>
      <c r="B11028" s="10" t="s">
        <v>6951</v>
      </c>
      <c r="C11028" s="10" t="s">
        <v>44</v>
      </c>
      <c r="D11028" s="10">
        <v>2010</v>
      </c>
      <c r="E11028" s="10" t="s">
        <v>12</v>
      </c>
      <c r="F11028" s="10" t="s">
        <v>57</v>
      </c>
      <c r="G11028" s="10">
        <v>0</v>
      </c>
      <c r="H11028" s="10">
        <v>0</v>
      </c>
      <c r="I11028" s="10">
        <v>0.03</v>
      </c>
      <c r="J11028" s="10">
        <v>0</v>
      </c>
      <c r="K11028" s="10">
        <v>0.03</v>
      </c>
    </row>
    <row r="11029" spans="1:11" x14ac:dyDescent="0.35">
      <c r="A11029" s="9">
        <v>14633</v>
      </c>
      <c r="B11029" s="9" t="s">
        <v>6952</v>
      </c>
      <c r="C11029" s="9" t="s">
        <v>34</v>
      </c>
      <c r="D11029" s="9">
        <v>2006</v>
      </c>
      <c r="E11029" s="9" t="s">
        <v>12</v>
      </c>
      <c r="F11029" s="9" t="s">
        <v>2784</v>
      </c>
      <c r="G11029" s="9">
        <v>0</v>
      </c>
      <c r="H11029" s="9">
        <v>0</v>
      </c>
      <c r="I11029" s="9">
        <v>0.03</v>
      </c>
      <c r="J11029" s="9">
        <v>0</v>
      </c>
      <c r="K11029" s="9">
        <v>0.03</v>
      </c>
    </row>
    <row r="11030" spans="1:11" x14ac:dyDescent="0.35">
      <c r="A11030" s="10">
        <v>14634</v>
      </c>
      <c r="B11030" s="10" t="s">
        <v>6953</v>
      </c>
      <c r="C11030" s="10" t="s">
        <v>94</v>
      </c>
      <c r="D11030" s="10">
        <v>2015</v>
      </c>
      <c r="E11030" s="10" t="s">
        <v>11</v>
      </c>
      <c r="F11030" s="10" t="s">
        <v>170</v>
      </c>
      <c r="G11030" s="10">
        <v>0</v>
      </c>
      <c r="H11030" s="10">
        <v>0.03</v>
      </c>
      <c r="I11030" s="10">
        <v>0</v>
      </c>
      <c r="J11030" s="10">
        <v>0</v>
      </c>
      <c r="K11030" s="10">
        <v>0.03</v>
      </c>
    </row>
    <row r="11031" spans="1:11" x14ac:dyDescent="0.35">
      <c r="A11031" s="9">
        <v>14635</v>
      </c>
      <c r="B11031" s="9" t="s">
        <v>6954</v>
      </c>
      <c r="C11031" s="9" t="s">
        <v>49</v>
      </c>
      <c r="D11031" s="9">
        <v>2010</v>
      </c>
      <c r="E11031" s="9" t="s">
        <v>6</v>
      </c>
      <c r="F11031" s="9" t="s">
        <v>53</v>
      </c>
      <c r="G11031" s="9">
        <v>0</v>
      </c>
      <c r="H11031" s="9">
        <v>0.02</v>
      </c>
      <c r="I11031" s="9">
        <v>0</v>
      </c>
      <c r="J11031" s="9">
        <v>0</v>
      </c>
      <c r="K11031" s="9">
        <v>0.03</v>
      </c>
    </row>
    <row r="11032" spans="1:11" x14ac:dyDescent="0.35">
      <c r="A11032" s="10">
        <v>14636</v>
      </c>
      <c r="B11032" s="10" t="s">
        <v>6955</v>
      </c>
      <c r="C11032" s="10" t="s">
        <v>36</v>
      </c>
      <c r="D11032" s="10">
        <v>2002</v>
      </c>
      <c r="E11032" s="10" t="s">
        <v>10</v>
      </c>
      <c r="F11032" s="10" t="s">
        <v>587</v>
      </c>
      <c r="G11032" s="10">
        <v>0</v>
      </c>
      <c r="H11032" s="10">
        <v>0</v>
      </c>
      <c r="I11032" s="10">
        <v>0.03</v>
      </c>
      <c r="J11032" s="10">
        <v>0</v>
      </c>
      <c r="K11032" s="10">
        <v>0.03</v>
      </c>
    </row>
    <row r="11033" spans="1:11" x14ac:dyDescent="0.35">
      <c r="A11033" s="9">
        <v>14637</v>
      </c>
      <c r="B11033" s="9" t="s">
        <v>3431</v>
      </c>
      <c r="C11033" s="9" t="s">
        <v>49</v>
      </c>
      <c r="D11033" s="9">
        <v>2008</v>
      </c>
      <c r="E11033" s="9" t="s">
        <v>5</v>
      </c>
      <c r="F11033" s="9" t="s">
        <v>1303</v>
      </c>
      <c r="G11033" s="9">
        <v>0.03</v>
      </c>
      <c r="H11033" s="9">
        <v>0</v>
      </c>
      <c r="I11033" s="9">
        <v>0</v>
      </c>
      <c r="J11033" s="9">
        <v>0</v>
      </c>
      <c r="K11033" s="9">
        <v>0.03</v>
      </c>
    </row>
    <row r="11034" spans="1:11" x14ac:dyDescent="0.35">
      <c r="A11034" s="10">
        <v>14638</v>
      </c>
      <c r="B11034" s="10" t="s">
        <v>6956</v>
      </c>
      <c r="C11034" s="10" t="s">
        <v>94</v>
      </c>
      <c r="D11034" s="10">
        <v>2016</v>
      </c>
      <c r="E11034" s="10" t="s">
        <v>12</v>
      </c>
      <c r="F11034" s="10" t="s">
        <v>2913</v>
      </c>
      <c r="G11034" s="10">
        <v>0</v>
      </c>
      <c r="H11034" s="10">
        <v>0.03</v>
      </c>
      <c r="I11034" s="10">
        <v>0</v>
      </c>
      <c r="J11034" s="10">
        <v>0</v>
      </c>
      <c r="K11034" s="10">
        <v>0.03</v>
      </c>
    </row>
    <row r="11035" spans="1:11" x14ac:dyDescent="0.35">
      <c r="A11035" s="9">
        <v>14639</v>
      </c>
      <c r="B11035" s="9" t="s">
        <v>6957</v>
      </c>
      <c r="C11035" s="9" t="s">
        <v>44</v>
      </c>
      <c r="D11035" s="9">
        <v>2005</v>
      </c>
      <c r="E11035" s="9" t="s">
        <v>4</v>
      </c>
      <c r="F11035" s="9" t="s">
        <v>1882</v>
      </c>
      <c r="G11035" s="9">
        <v>0.03</v>
      </c>
      <c r="H11035" s="9">
        <v>0</v>
      </c>
      <c r="I11035" s="9">
        <v>0</v>
      </c>
      <c r="J11035" s="9">
        <v>0</v>
      </c>
      <c r="K11035" s="9">
        <v>0.03</v>
      </c>
    </row>
    <row r="11036" spans="1:11" x14ac:dyDescent="0.35">
      <c r="A11036" s="10">
        <v>14640</v>
      </c>
      <c r="B11036" s="10" t="s">
        <v>6958</v>
      </c>
      <c r="C11036" s="10" t="s">
        <v>44</v>
      </c>
      <c r="D11036" s="10">
        <v>2010</v>
      </c>
      <c r="E11036" s="10" t="s">
        <v>11</v>
      </c>
      <c r="F11036" s="10" t="s">
        <v>1882</v>
      </c>
      <c r="G11036" s="10">
        <v>0</v>
      </c>
      <c r="H11036" s="10">
        <v>0</v>
      </c>
      <c r="I11036" s="10">
        <v>0.03</v>
      </c>
      <c r="J11036" s="10">
        <v>0</v>
      </c>
      <c r="K11036" s="10">
        <v>0.03</v>
      </c>
    </row>
    <row r="11037" spans="1:11" x14ac:dyDescent="0.35">
      <c r="A11037" s="9">
        <v>14641</v>
      </c>
      <c r="B11037" s="9" t="s">
        <v>6959</v>
      </c>
      <c r="C11037" s="9" t="s">
        <v>39</v>
      </c>
      <c r="D11037" s="9">
        <v>2004</v>
      </c>
      <c r="E11037" s="9" t="s">
        <v>11</v>
      </c>
      <c r="F11037" s="9" t="s">
        <v>50</v>
      </c>
      <c r="G11037" s="9">
        <v>0.02</v>
      </c>
      <c r="H11037" s="9">
        <v>0.01</v>
      </c>
      <c r="I11037" s="9">
        <v>0</v>
      </c>
      <c r="J11037" s="9">
        <v>0</v>
      </c>
      <c r="K11037" s="9">
        <v>0.03</v>
      </c>
    </row>
    <row r="11038" spans="1:11" x14ac:dyDescent="0.35">
      <c r="A11038" s="10">
        <v>14642</v>
      </c>
      <c r="B11038" s="10" t="s">
        <v>6960</v>
      </c>
      <c r="C11038" s="10" t="s">
        <v>70</v>
      </c>
      <c r="D11038" s="10">
        <v>2011</v>
      </c>
      <c r="E11038" s="10" t="s">
        <v>6</v>
      </c>
      <c r="F11038" s="10" t="s">
        <v>3560</v>
      </c>
      <c r="G11038" s="10">
        <v>0</v>
      </c>
      <c r="H11038" s="10">
        <v>0.03</v>
      </c>
      <c r="I11038" s="10">
        <v>0</v>
      </c>
      <c r="J11038" s="10">
        <v>0</v>
      </c>
      <c r="K11038" s="10">
        <v>0.03</v>
      </c>
    </row>
    <row r="11039" spans="1:11" x14ac:dyDescent="0.35">
      <c r="A11039" s="9">
        <v>14643</v>
      </c>
      <c r="B11039" s="9" t="s">
        <v>6961</v>
      </c>
      <c r="C11039" s="9" t="s">
        <v>56</v>
      </c>
      <c r="D11039" s="9">
        <v>2016</v>
      </c>
      <c r="E11039" s="9" t="s">
        <v>11</v>
      </c>
      <c r="F11039" s="9" t="s">
        <v>134</v>
      </c>
      <c r="G11039" s="9">
        <v>0</v>
      </c>
      <c r="H11039" s="9">
        <v>0</v>
      </c>
      <c r="I11039" s="9">
        <v>0.03</v>
      </c>
      <c r="J11039" s="9">
        <v>0</v>
      </c>
      <c r="K11039" s="9">
        <v>0.03</v>
      </c>
    </row>
    <row r="11040" spans="1:11" x14ac:dyDescent="0.35">
      <c r="A11040" s="10">
        <v>14644</v>
      </c>
      <c r="B11040" s="10" t="s">
        <v>6962</v>
      </c>
      <c r="C11040" s="10" t="s">
        <v>39</v>
      </c>
      <c r="D11040" s="10">
        <v>2003</v>
      </c>
      <c r="E11040" s="10" t="s">
        <v>3</v>
      </c>
      <c r="F11040" s="10" t="s">
        <v>3640</v>
      </c>
      <c r="G11040" s="10">
        <v>0.02</v>
      </c>
      <c r="H11040" s="10">
        <v>0.01</v>
      </c>
      <c r="I11040" s="10">
        <v>0</v>
      </c>
      <c r="J11040" s="10">
        <v>0</v>
      </c>
      <c r="K11040" s="10">
        <v>0.03</v>
      </c>
    </row>
    <row r="11041" spans="1:11" x14ac:dyDescent="0.35">
      <c r="A11041" s="9">
        <v>14645</v>
      </c>
      <c r="B11041" s="9" t="s">
        <v>6963</v>
      </c>
      <c r="C11041" s="9" t="s">
        <v>94</v>
      </c>
      <c r="D11041" s="9">
        <v>2011</v>
      </c>
      <c r="E11041" s="9" t="s">
        <v>5</v>
      </c>
      <c r="F11041" s="9" t="s">
        <v>690</v>
      </c>
      <c r="G11041" s="9">
        <v>0</v>
      </c>
      <c r="H11041" s="9">
        <v>0.02</v>
      </c>
      <c r="I11041" s="9">
        <v>0</v>
      </c>
      <c r="J11041" s="9">
        <v>0.01</v>
      </c>
      <c r="K11041" s="9">
        <v>0.03</v>
      </c>
    </row>
    <row r="11042" spans="1:11" x14ac:dyDescent="0.35">
      <c r="A11042" s="10">
        <v>14646</v>
      </c>
      <c r="B11042" s="10" t="s">
        <v>6412</v>
      </c>
      <c r="C11042" s="10" t="s">
        <v>183</v>
      </c>
      <c r="D11042" s="10">
        <v>2012</v>
      </c>
      <c r="E11042" s="10" t="s">
        <v>2</v>
      </c>
      <c r="F11042" s="10" t="s">
        <v>495</v>
      </c>
      <c r="G11042" s="10">
        <v>0</v>
      </c>
      <c r="H11042" s="10">
        <v>0.03</v>
      </c>
      <c r="I11042" s="10">
        <v>0</v>
      </c>
      <c r="J11042" s="10">
        <v>0</v>
      </c>
      <c r="K11042" s="10">
        <v>0.03</v>
      </c>
    </row>
    <row r="11043" spans="1:11" x14ac:dyDescent="0.35">
      <c r="A11043" s="9">
        <v>14647</v>
      </c>
      <c r="B11043" s="9" t="s">
        <v>6964</v>
      </c>
      <c r="C11043" s="9" t="s">
        <v>49</v>
      </c>
      <c r="D11043" s="9">
        <v>2009</v>
      </c>
      <c r="E11043" s="9" t="s">
        <v>9</v>
      </c>
      <c r="F11043" s="9" t="s">
        <v>46</v>
      </c>
      <c r="G11043" s="9">
        <v>0</v>
      </c>
      <c r="H11043" s="9">
        <v>0</v>
      </c>
      <c r="I11043" s="9">
        <v>0.03</v>
      </c>
      <c r="J11043" s="9">
        <v>0</v>
      </c>
      <c r="K11043" s="9">
        <v>0.03</v>
      </c>
    </row>
    <row r="11044" spans="1:11" x14ac:dyDescent="0.35">
      <c r="A11044" s="10">
        <v>14648</v>
      </c>
      <c r="B11044" s="10" t="s">
        <v>6965</v>
      </c>
      <c r="C11044" s="10" t="s">
        <v>42</v>
      </c>
      <c r="D11044" s="10">
        <v>2009</v>
      </c>
      <c r="E11044" s="10" t="s">
        <v>9</v>
      </c>
      <c r="F11044" s="10" t="s">
        <v>642</v>
      </c>
      <c r="G11044" s="10">
        <v>0.03</v>
      </c>
      <c r="H11044" s="10">
        <v>0</v>
      </c>
      <c r="I11044" s="10">
        <v>0</v>
      </c>
      <c r="J11044" s="10">
        <v>0</v>
      </c>
      <c r="K11044" s="10">
        <v>0.03</v>
      </c>
    </row>
    <row r="11045" spans="1:11" x14ac:dyDescent="0.35">
      <c r="A11045" s="9">
        <v>14649</v>
      </c>
      <c r="B11045" s="9" t="s">
        <v>6966</v>
      </c>
      <c r="C11045" s="9" t="s">
        <v>94</v>
      </c>
      <c r="D11045" s="9">
        <v>2012</v>
      </c>
      <c r="E11045" s="9" t="s">
        <v>11</v>
      </c>
      <c r="F11045" s="9" t="s">
        <v>4769</v>
      </c>
      <c r="G11045" s="9">
        <v>0</v>
      </c>
      <c r="H11045" s="9">
        <v>0.02</v>
      </c>
      <c r="I11045" s="9">
        <v>0</v>
      </c>
      <c r="J11045" s="9">
        <v>0</v>
      </c>
      <c r="K11045" s="9">
        <v>0.03</v>
      </c>
    </row>
    <row r="11046" spans="1:11" x14ac:dyDescent="0.35">
      <c r="A11046" s="10">
        <v>14650</v>
      </c>
      <c r="B11046" s="10" t="s">
        <v>6967</v>
      </c>
      <c r="C11046" s="10" t="s">
        <v>56</v>
      </c>
      <c r="D11046" s="10">
        <v>2015</v>
      </c>
      <c r="E11046" s="10" t="s">
        <v>11</v>
      </c>
      <c r="F11046" s="10" t="s">
        <v>6810</v>
      </c>
      <c r="G11046" s="10">
        <v>0</v>
      </c>
      <c r="H11046" s="10">
        <v>0</v>
      </c>
      <c r="I11046" s="10">
        <v>0.03</v>
      </c>
      <c r="J11046" s="10">
        <v>0</v>
      </c>
      <c r="K11046" s="10">
        <v>0.03</v>
      </c>
    </row>
    <row r="11047" spans="1:11" x14ac:dyDescent="0.35">
      <c r="A11047" s="9">
        <v>14651</v>
      </c>
      <c r="B11047" s="9" t="s">
        <v>6968</v>
      </c>
      <c r="C11047" s="9" t="s">
        <v>49</v>
      </c>
      <c r="D11047" s="9">
        <v>2009</v>
      </c>
      <c r="E11047" s="9" t="s">
        <v>11</v>
      </c>
      <c r="F11047" s="9" t="s">
        <v>89</v>
      </c>
      <c r="G11047" s="9">
        <v>0</v>
      </c>
      <c r="H11047" s="9">
        <v>0</v>
      </c>
      <c r="I11047" s="9">
        <v>0.03</v>
      </c>
      <c r="J11047" s="9">
        <v>0</v>
      </c>
      <c r="K11047" s="9">
        <v>0.03</v>
      </c>
    </row>
    <row r="11048" spans="1:11" x14ac:dyDescent="0.35">
      <c r="A11048" s="10">
        <v>14652</v>
      </c>
      <c r="B11048" s="10" t="s">
        <v>6969</v>
      </c>
      <c r="C11048" s="10" t="s">
        <v>44</v>
      </c>
      <c r="D11048" s="10">
        <v>2010</v>
      </c>
      <c r="E11048" s="10" t="s">
        <v>10</v>
      </c>
      <c r="F11048" s="10" t="s">
        <v>1102</v>
      </c>
      <c r="G11048" s="10">
        <v>0</v>
      </c>
      <c r="H11048" s="10">
        <v>0</v>
      </c>
      <c r="I11048" s="10">
        <v>0.03</v>
      </c>
      <c r="J11048" s="10">
        <v>0</v>
      </c>
      <c r="K11048" s="10">
        <v>0.03</v>
      </c>
    </row>
    <row r="11049" spans="1:11" x14ac:dyDescent="0.35">
      <c r="A11049" s="9">
        <v>14653</v>
      </c>
      <c r="B11049" s="9" t="s">
        <v>1755</v>
      </c>
      <c r="C11049" s="9" t="s">
        <v>42</v>
      </c>
      <c r="D11049" s="9">
        <v>2009</v>
      </c>
      <c r="E11049" s="9" t="s">
        <v>5</v>
      </c>
      <c r="F11049" s="9" t="s">
        <v>266</v>
      </c>
      <c r="G11049" s="9">
        <v>0.03</v>
      </c>
      <c r="H11049" s="9">
        <v>0</v>
      </c>
      <c r="I11049" s="9">
        <v>0</v>
      </c>
      <c r="J11049" s="9">
        <v>0</v>
      </c>
      <c r="K11049" s="9">
        <v>0.03</v>
      </c>
    </row>
    <row r="11050" spans="1:11" x14ac:dyDescent="0.35">
      <c r="A11050" s="10">
        <v>14654</v>
      </c>
      <c r="B11050" s="10" t="s">
        <v>6970</v>
      </c>
      <c r="C11050" s="10" t="s">
        <v>44</v>
      </c>
      <c r="D11050" s="10">
        <v>2011</v>
      </c>
      <c r="E11050" s="10" t="s">
        <v>11</v>
      </c>
      <c r="F11050" s="10" t="s">
        <v>1882</v>
      </c>
      <c r="G11050" s="10">
        <v>0</v>
      </c>
      <c r="H11050" s="10">
        <v>0</v>
      </c>
      <c r="I11050" s="10">
        <v>0.03</v>
      </c>
      <c r="J11050" s="10">
        <v>0</v>
      </c>
      <c r="K11050" s="10">
        <v>0.03</v>
      </c>
    </row>
    <row r="11051" spans="1:11" x14ac:dyDescent="0.35">
      <c r="A11051" s="9">
        <v>14655</v>
      </c>
      <c r="B11051" s="9" t="s">
        <v>6921</v>
      </c>
      <c r="C11051" s="9" t="s">
        <v>70</v>
      </c>
      <c r="D11051" s="9">
        <v>2010</v>
      </c>
      <c r="E11051" s="9" t="s">
        <v>1</v>
      </c>
      <c r="F11051" s="9" t="s">
        <v>890</v>
      </c>
      <c r="G11051" s="9">
        <v>0</v>
      </c>
      <c r="H11051" s="9">
        <v>0.02</v>
      </c>
      <c r="I11051" s="9">
        <v>0</v>
      </c>
      <c r="J11051" s="9">
        <v>0</v>
      </c>
      <c r="K11051" s="9">
        <v>0.03</v>
      </c>
    </row>
    <row r="11052" spans="1:11" x14ac:dyDescent="0.35">
      <c r="A11052" s="10">
        <v>14656</v>
      </c>
      <c r="B11052" s="10" t="s">
        <v>6971</v>
      </c>
      <c r="C11052" s="10" t="s">
        <v>94</v>
      </c>
      <c r="D11052" s="10">
        <v>2010</v>
      </c>
      <c r="E11052" s="10" t="s">
        <v>4</v>
      </c>
      <c r="F11052" s="10" t="s">
        <v>2184</v>
      </c>
      <c r="G11052" s="10">
        <v>0</v>
      </c>
      <c r="H11052" s="10">
        <v>0.02</v>
      </c>
      <c r="I11052" s="10">
        <v>0</v>
      </c>
      <c r="J11052" s="10">
        <v>0</v>
      </c>
      <c r="K11052" s="10">
        <v>0.03</v>
      </c>
    </row>
    <row r="11053" spans="1:11" x14ac:dyDescent="0.35">
      <c r="A11053" s="9">
        <v>14657</v>
      </c>
      <c r="B11053" s="9" t="s">
        <v>3599</v>
      </c>
      <c r="C11053" s="9" t="s">
        <v>94</v>
      </c>
      <c r="D11053" s="9">
        <v>2008</v>
      </c>
      <c r="E11053" s="9" t="s">
        <v>6</v>
      </c>
      <c r="F11053" s="9" t="s">
        <v>50</v>
      </c>
      <c r="G11053" s="9">
        <v>0</v>
      </c>
      <c r="H11053" s="9">
        <v>0.02</v>
      </c>
      <c r="I11053" s="9">
        <v>0</v>
      </c>
      <c r="J11053" s="9">
        <v>0</v>
      </c>
      <c r="K11053" s="9">
        <v>0.03</v>
      </c>
    </row>
    <row r="11054" spans="1:11" x14ac:dyDescent="0.35">
      <c r="A11054" s="10">
        <v>14658</v>
      </c>
      <c r="B11054" s="10" t="s">
        <v>6972</v>
      </c>
      <c r="C11054" s="10" t="s">
        <v>94</v>
      </c>
      <c r="D11054" s="10">
        <v>2004</v>
      </c>
      <c r="E11054" s="10" t="s">
        <v>7</v>
      </c>
      <c r="F11054" s="10" t="s">
        <v>61</v>
      </c>
      <c r="G11054" s="10">
        <v>0</v>
      </c>
      <c r="H11054" s="10">
        <v>0.02</v>
      </c>
      <c r="I11054" s="10">
        <v>0</v>
      </c>
      <c r="J11054" s="10">
        <v>0</v>
      </c>
      <c r="K11054" s="10">
        <v>0.03</v>
      </c>
    </row>
    <row r="11055" spans="1:11" x14ac:dyDescent="0.35">
      <c r="A11055" s="9">
        <v>14659</v>
      </c>
      <c r="B11055" s="9" t="s">
        <v>6973</v>
      </c>
      <c r="C11055" s="9" t="s">
        <v>72</v>
      </c>
      <c r="D11055" s="9">
        <v>2000</v>
      </c>
      <c r="E11055" s="9" t="s">
        <v>11</v>
      </c>
      <c r="F11055" s="9" t="s">
        <v>57</v>
      </c>
      <c r="G11055" s="9">
        <v>0.02</v>
      </c>
      <c r="H11055" s="9">
        <v>0.01</v>
      </c>
      <c r="I11055" s="9">
        <v>0</v>
      </c>
      <c r="J11055" s="9">
        <v>0</v>
      </c>
      <c r="K11055" s="9">
        <v>0.03</v>
      </c>
    </row>
    <row r="11056" spans="1:11" x14ac:dyDescent="0.35">
      <c r="A11056" s="10">
        <v>14660</v>
      </c>
      <c r="B11056" s="10" t="s">
        <v>6974</v>
      </c>
      <c r="C11056" s="10" t="s">
        <v>44</v>
      </c>
      <c r="D11056" s="10">
        <v>2011</v>
      </c>
      <c r="E11056" s="10" t="s">
        <v>6</v>
      </c>
      <c r="F11056" s="10" t="s">
        <v>57</v>
      </c>
      <c r="G11056" s="10">
        <v>0</v>
      </c>
      <c r="H11056" s="10">
        <v>0.02</v>
      </c>
      <c r="I11056" s="10">
        <v>0</v>
      </c>
      <c r="J11056" s="10">
        <v>0.01</v>
      </c>
      <c r="K11056" s="10">
        <v>0.03</v>
      </c>
    </row>
    <row r="11057" spans="1:11" x14ac:dyDescent="0.35">
      <c r="A11057" s="9">
        <v>14661</v>
      </c>
      <c r="B11057" s="9" t="s">
        <v>6975</v>
      </c>
      <c r="C11057" s="9" t="s">
        <v>44</v>
      </c>
      <c r="D11057" s="9">
        <v>2013</v>
      </c>
      <c r="E11057" s="9" t="s">
        <v>11</v>
      </c>
      <c r="F11057" s="9" t="s">
        <v>2784</v>
      </c>
      <c r="G11057" s="9">
        <v>0</v>
      </c>
      <c r="H11057" s="9">
        <v>0</v>
      </c>
      <c r="I11057" s="9">
        <v>0.03</v>
      </c>
      <c r="J11057" s="9">
        <v>0</v>
      </c>
      <c r="K11057" s="9">
        <v>0.03</v>
      </c>
    </row>
    <row r="11058" spans="1:11" x14ac:dyDescent="0.35">
      <c r="A11058" s="10">
        <v>14662</v>
      </c>
      <c r="B11058" s="10" t="s">
        <v>2098</v>
      </c>
      <c r="C11058" s="10" t="s">
        <v>149</v>
      </c>
      <c r="D11058" s="10">
        <v>2002</v>
      </c>
      <c r="E11058" s="10" t="s">
        <v>9</v>
      </c>
      <c r="F11058" s="10" t="s">
        <v>76</v>
      </c>
      <c r="G11058" s="10">
        <v>0.02</v>
      </c>
      <c r="H11058" s="10">
        <v>0.01</v>
      </c>
      <c r="I11058" s="10">
        <v>0</v>
      </c>
      <c r="J11058" s="10">
        <v>0</v>
      </c>
      <c r="K11058" s="10">
        <v>0.03</v>
      </c>
    </row>
    <row r="11059" spans="1:11" x14ac:dyDescent="0.35">
      <c r="A11059" s="9">
        <v>14663</v>
      </c>
      <c r="B11059" s="9" t="s">
        <v>6976</v>
      </c>
      <c r="C11059" s="9" t="s">
        <v>36</v>
      </c>
      <c r="D11059" s="9">
        <v>2005</v>
      </c>
      <c r="E11059" s="9" t="s">
        <v>9</v>
      </c>
      <c r="F11059" s="9" t="s">
        <v>67</v>
      </c>
      <c r="G11059" s="9">
        <v>0.02</v>
      </c>
      <c r="H11059" s="9">
        <v>0.01</v>
      </c>
      <c r="I11059" s="9">
        <v>0</v>
      </c>
      <c r="J11059" s="9">
        <v>0</v>
      </c>
      <c r="K11059" s="9">
        <v>0.03</v>
      </c>
    </row>
    <row r="11060" spans="1:11" x14ac:dyDescent="0.35">
      <c r="A11060" s="10">
        <v>14664</v>
      </c>
      <c r="B11060" s="10" t="s">
        <v>6977</v>
      </c>
      <c r="C11060" s="10" t="s">
        <v>47</v>
      </c>
      <c r="D11060" s="10">
        <v>1994</v>
      </c>
      <c r="E11060" s="10" t="s">
        <v>9</v>
      </c>
      <c r="F11060" s="10" t="s">
        <v>75</v>
      </c>
      <c r="G11060" s="10">
        <v>0</v>
      </c>
      <c r="H11060" s="10">
        <v>0</v>
      </c>
      <c r="I11060" s="10">
        <v>0.03</v>
      </c>
      <c r="J11060" s="10">
        <v>0</v>
      </c>
      <c r="K11060" s="10">
        <v>0.03</v>
      </c>
    </row>
    <row r="11061" spans="1:11" x14ac:dyDescent="0.35">
      <c r="A11061" s="9">
        <v>14665</v>
      </c>
      <c r="B11061" s="9" t="s">
        <v>6978</v>
      </c>
      <c r="C11061" s="9" t="s">
        <v>49</v>
      </c>
      <c r="D11061" s="9">
        <v>2005</v>
      </c>
      <c r="E11061" s="9" t="s">
        <v>9</v>
      </c>
      <c r="F11061" s="9" t="s">
        <v>38</v>
      </c>
      <c r="G11061" s="9">
        <v>0</v>
      </c>
      <c r="H11061" s="9">
        <v>0</v>
      </c>
      <c r="I11061" s="9">
        <v>0.03</v>
      </c>
      <c r="J11061" s="9">
        <v>0</v>
      </c>
      <c r="K11061" s="9">
        <v>0.03</v>
      </c>
    </row>
    <row r="11062" spans="1:11" x14ac:dyDescent="0.35">
      <c r="A11062" s="10">
        <v>14666</v>
      </c>
      <c r="B11062" s="10" t="s">
        <v>6979</v>
      </c>
      <c r="C11062" s="10" t="s">
        <v>94</v>
      </c>
      <c r="D11062" s="10">
        <v>2006</v>
      </c>
      <c r="E11062" s="10" t="s">
        <v>9</v>
      </c>
      <c r="F11062" s="10" t="s">
        <v>50</v>
      </c>
      <c r="G11062" s="10">
        <v>0</v>
      </c>
      <c r="H11062" s="10">
        <v>0.02</v>
      </c>
      <c r="I11062" s="10">
        <v>0</v>
      </c>
      <c r="J11062" s="10">
        <v>0</v>
      </c>
      <c r="K11062" s="10">
        <v>0.03</v>
      </c>
    </row>
    <row r="11063" spans="1:11" x14ac:dyDescent="0.35">
      <c r="A11063" s="9">
        <v>14667</v>
      </c>
      <c r="B11063" s="9" t="s">
        <v>6980</v>
      </c>
      <c r="C11063" s="9" t="s">
        <v>34</v>
      </c>
      <c r="D11063" s="9">
        <v>2008</v>
      </c>
      <c r="E11063" s="9" t="s">
        <v>10</v>
      </c>
      <c r="F11063" s="9" t="s">
        <v>6981</v>
      </c>
      <c r="G11063" s="9">
        <v>0</v>
      </c>
      <c r="H11063" s="9">
        <v>0</v>
      </c>
      <c r="I11063" s="9">
        <v>0.03</v>
      </c>
      <c r="J11063" s="9">
        <v>0</v>
      </c>
      <c r="K11063" s="9">
        <v>0.03</v>
      </c>
    </row>
    <row r="11064" spans="1:11" x14ac:dyDescent="0.35">
      <c r="A11064" s="10">
        <v>14668</v>
      </c>
      <c r="B11064" s="10" t="s">
        <v>6511</v>
      </c>
      <c r="C11064" s="10" t="s">
        <v>70</v>
      </c>
      <c r="D11064" s="10">
        <v>2012</v>
      </c>
      <c r="E11064" s="10" t="s">
        <v>9</v>
      </c>
      <c r="F11064" s="10" t="s">
        <v>84</v>
      </c>
      <c r="G11064" s="10">
        <v>0</v>
      </c>
      <c r="H11064" s="10">
        <v>0</v>
      </c>
      <c r="I11064" s="10">
        <v>0.03</v>
      </c>
      <c r="J11064" s="10">
        <v>0</v>
      </c>
      <c r="K11064" s="10">
        <v>0.03</v>
      </c>
    </row>
    <row r="11065" spans="1:11" x14ac:dyDescent="0.35">
      <c r="A11065" s="9">
        <v>14669</v>
      </c>
      <c r="B11065" s="9" t="s">
        <v>1461</v>
      </c>
      <c r="C11065" s="9" t="s">
        <v>94</v>
      </c>
      <c r="D11065" s="9">
        <v>2015</v>
      </c>
      <c r="E11065" s="9" t="s">
        <v>3</v>
      </c>
      <c r="F11065" s="9" t="s">
        <v>1462</v>
      </c>
      <c r="G11065" s="9">
        <v>0</v>
      </c>
      <c r="H11065" s="9">
        <v>0.03</v>
      </c>
      <c r="I11065" s="9">
        <v>0</v>
      </c>
      <c r="J11065" s="9">
        <v>0</v>
      </c>
      <c r="K11065" s="9">
        <v>0.03</v>
      </c>
    </row>
    <row r="11066" spans="1:11" x14ac:dyDescent="0.35">
      <c r="A11066" s="10">
        <v>14670</v>
      </c>
      <c r="B11066" s="10" t="s">
        <v>5053</v>
      </c>
      <c r="C11066" s="10" t="s">
        <v>39</v>
      </c>
      <c r="D11066" s="10">
        <v>2005</v>
      </c>
      <c r="E11066" s="10" t="s">
        <v>10</v>
      </c>
      <c r="F11066" s="10" t="s">
        <v>1102</v>
      </c>
      <c r="G11066" s="10">
        <v>0.02</v>
      </c>
      <c r="H11066" s="10">
        <v>0.01</v>
      </c>
      <c r="I11066" s="10">
        <v>0</v>
      </c>
      <c r="J11066" s="10">
        <v>0</v>
      </c>
      <c r="K11066" s="10">
        <v>0.03</v>
      </c>
    </row>
    <row r="11067" spans="1:11" x14ac:dyDescent="0.35">
      <c r="A11067" s="9">
        <v>14671</v>
      </c>
      <c r="B11067" s="9" t="s">
        <v>1569</v>
      </c>
      <c r="C11067" s="9" t="s">
        <v>39</v>
      </c>
      <c r="D11067" s="9">
        <v>2002</v>
      </c>
      <c r="E11067" s="9" t="s">
        <v>1</v>
      </c>
      <c r="F11067" s="9" t="s">
        <v>38</v>
      </c>
      <c r="G11067" s="9">
        <v>0.02</v>
      </c>
      <c r="H11067" s="9">
        <v>0.01</v>
      </c>
      <c r="I11067" s="9">
        <v>0</v>
      </c>
      <c r="J11067" s="9">
        <v>0</v>
      </c>
      <c r="K11067" s="9">
        <v>0.03</v>
      </c>
    </row>
    <row r="11068" spans="1:11" x14ac:dyDescent="0.35">
      <c r="A11068" s="10">
        <v>14672</v>
      </c>
      <c r="B11068" s="10" t="s">
        <v>6982</v>
      </c>
      <c r="C11068" s="10" t="s">
        <v>49</v>
      </c>
      <c r="D11068" s="10">
        <v>2007</v>
      </c>
      <c r="E11068" s="10" t="s">
        <v>5</v>
      </c>
      <c r="F11068" s="10" t="s">
        <v>356</v>
      </c>
      <c r="G11068" s="10">
        <v>0.03</v>
      </c>
      <c r="H11068" s="10">
        <v>0</v>
      </c>
      <c r="I11068" s="10">
        <v>0</v>
      </c>
      <c r="J11068" s="10">
        <v>0</v>
      </c>
      <c r="K11068" s="10">
        <v>0.03</v>
      </c>
    </row>
    <row r="11069" spans="1:11" x14ac:dyDescent="0.35">
      <c r="A11069" s="9">
        <v>14673</v>
      </c>
      <c r="B11069" s="9" t="s">
        <v>6983</v>
      </c>
      <c r="C11069" s="9" t="s">
        <v>94</v>
      </c>
      <c r="D11069" s="9">
        <v>2006</v>
      </c>
      <c r="E11069" s="9" t="s">
        <v>12</v>
      </c>
      <c r="F11069" s="9" t="s">
        <v>98</v>
      </c>
      <c r="G11069" s="9">
        <v>0</v>
      </c>
      <c r="H11069" s="9">
        <v>0.02</v>
      </c>
      <c r="I11069" s="9">
        <v>0</v>
      </c>
      <c r="J11069" s="9">
        <v>0</v>
      </c>
      <c r="K11069" s="9">
        <v>0.03</v>
      </c>
    </row>
    <row r="11070" spans="1:11" x14ac:dyDescent="0.35">
      <c r="A11070" s="10">
        <v>14674</v>
      </c>
      <c r="B11070" s="10" t="s">
        <v>6984</v>
      </c>
      <c r="C11070" s="10" t="s">
        <v>44</v>
      </c>
      <c r="D11070" s="10">
        <v>2011</v>
      </c>
      <c r="E11070" s="10" t="s">
        <v>11</v>
      </c>
      <c r="F11070" s="10" t="s">
        <v>1263</v>
      </c>
      <c r="G11070" s="10">
        <v>0</v>
      </c>
      <c r="H11070" s="10">
        <v>0</v>
      </c>
      <c r="I11070" s="10">
        <v>0.03</v>
      </c>
      <c r="J11070" s="10">
        <v>0</v>
      </c>
      <c r="K11070" s="10">
        <v>0.03</v>
      </c>
    </row>
    <row r="11071" spans="1:11" x14ac:dyDescent="0.35">
      <c r="A11071" s="9">
        <v>14675</v>
      </c>
      <c r="B11071" s="9" t="s">
        <v>6985</v>
      </c>
      <c r="C11071" s="9" t="s">
        <v>34</v>
      </c>
      <c r="D11071" s="9">
        <v>2009</v>
      </c>
      <c r="E11071" s="9" t="s">
        <v>11</v>
      </c>
      <c r="F11071" s="9" t="s">
        <v>84</v>
      </c>
      <c r="G11071" s="9">
        <v>0</v>
      </c>
      <c r="H11071" s="9">
        <v>0</v>
      </c>
      <c r="I11071" s="9">
        <v>0.03</v>
      </c>
      <c r="J11071" s="9">
        <v>0</v>
      </c>
      <c r="K11071" s="9">
        <v>0.03</v>
      </c>
    </row>
    <row r="11072" spans="1:11" x14ac:dyDescent="0.35">
      <c r="A11072" s="10">
        <v>14676</v>
      </c>
      <c r="B11072" s="10" t="s">
        <v>6986</v>
      </c>
      <c r="C11072" s="10" t="s">
        <v>44</v>
      </c>
      <c r="D11072" s="10">
        <v>2011</v>
      </c>
      <c r="E11072" s="10" t="s">
        <v>11</v>
      </c>
      <c r="F11072" s="10" t="s">
        <v>3637</v>
      </c>
      <c r="G11072" s="10">
        <v>0</v>
      </c>
      <c r="H11072" s="10">
        <v>0</v>
      </c>
      <c r="I11072" s="10">
        <v>0.03</v>
      </c>
      <c r="J11072" s="10">
        <v>0</v>
      </c>
      <c r="K11072" s="10">
        <v>0.03</v>
      </c>
    </row>
    <row r="11073" spans="1:11" x14ac:dyDescent="0.35">
      <c r="A11073" s="9">
        <v>14677</v>
      </c>
      <c r="B11073" s="9" t="s">
        <v>6987</v>
      </c>
      <c r="C11073" s="9" t="s">
        <v>44</v>
      </c>
      <c r="D11073" s="9">
        <v>2010</v>
      </c>
      <c r="E11073" s="9" t="s">
        <v>11</v>
      </c>
      <c r="F11073" s="9" t="s">
        <v>5853</v>
      </c>
      <c r="G11073" s="9">
        <v>0</v>
      </c>
      <c r="H11073" s="9">
        <v>0</v>
      </c>
      <c r="I11073" s="9">
        <v>0.03</v>
      </c>
      <c r="J11073" s="9">
        <v>0</v>
      </c>
      <c r="K11073" s="9">
        <v>0.03</v>
      </c>
    </row>
    <row r="11074" spans="1:11" x14ac:dyDescent="0.35">
      <c r="A11074" s="10">
        <v>14678</v>
      </c>
      <c r="B11074" s="10" t="s">
        <v>6988</v>
      </c>
      <c r="C11074" s="10" t="s">
        <v>44</v>
      </c>
      <c r="D11074" s="10">
        <v>2012</v>
      </c>
      <c r="E11074" s="10" t="s">
        <v>4</v>
      </c>
      <c r="F11074" s="10" t="s">
        <v>900</v>
      </c>
      <c r="G11074" s="10">
        <v>0</v>
      </c>
      <c r="H11074" s="10">
        <v>0</v>
      </c>
      <c r="I11074" s="10">
        <v>0.03</v>
      </c>
      <c r="J11074" s="10">
        <v>0</v>
      </c>
      <c r="K11074" s="10">
        <v>0.03</v>
      </c>
    </row>
    <row r="11075" spans="1:11" x14ac:dyDescent="0.35">
      <c r="A11075" s="9">
        <v>14679</v>
      </c>
      <c r="B11075" s="9" t="s">
        <v>1204</v>
      </c>
      <c r="C11075" s="9" t="s">
        <v>39</v>
      </c>
      <c r="D11075" s="12" t="s">
        <v>145</v>
      </c>
      <c r="E11075" s="9" t="s">
        <v>10</v>
      </c>
      <c r="F11075" s="9" t="s">
        <v>134</v>
      </c>
      <c r="G11075" s="9">
        <v>0.02</v>
      </c>
      <c r="H11075" s="9">
        <v>0.01</v>
      </c>
      <c r="I11075" s="9">
        <v>0</v>
      </c>
      <c r="J11075" s="9">
        <v>0</v>
      </c>
      <c r="K11075" s="9">
        <v>0.03</v>
      </c>
    </row>
    <row r="11076" spans="1:11" x14ac:dyDescent="0.35">
      <c r="A11076" s="10">
        <v>14680</v>
      </c>
      <c r="B11076" s="10" t="s">
        <v>6989</v>
      </c>
      <c r="C11076" s="10" t="s">
        <v>49</v>
      </c>
      <c r="D11076" s="10">
        <v>2008</v>
      </c>
      <c r="E11076" s="10" t="s">
        <v>12</v>
      </c>
      <c r="F11076" s="10" t="s">
        <v>111</v>
      </c>
      <c r="G11076" s="10">
        <v>0</v>
      </c>
      <c r="H11076" s="10">
        <v>0</v>
      </c>
      <c r="I11076" s="10">
        <v>0.03</v>
      </c>
      <c r="J11076" s="10">
        <v>0</v>
      </c>
      <c r="K11076" s="10">
        <v>0.03</v>
      </c>
    </row>
    <row r="11077" spans="1:11" x14ac:dyDescent="0.35">
      <c r="A11077" s="9">
        <v>14681</v>
      </c>
      <c r="B11077" s="9" t="s">
        <v>6990</v>
      </c>
      <c r="C11077" s="9" t="s">
        <v>69</v>
      </c>
      <c r="D11077" s="9">
        <v>2012</v>
      </c>
      <c r="E11077" s="9" t="s">
        <v>9</v>
      </c>
      <c r="F11077" s="9" t="s">
        <v>75</v>
      </c>
      <c r="G11077" s="9">
        <v>0</v>
      </c>
      <c r="H11077" s="9">
        <v>0</v>
      </c>
      <c r="I11077" s="9">
        <v>0.03</v>
      </c>
      <c r="J11077" s="9">
        <v>0</v>
      </c>
      <c r="K11077" s="9">
        <v>0.03</v>
      </c>
    </row>
    <row r="11078" spans="1:11" x14ac:dyDescent="0.35">
      <c r="A11078" s="10">
        <v>14682</v>
      </c>
      <c r="B11078" s="10" t="s">
        <v>1717</v>
      </c>
      <c r="C11078" s="10" t="s">
        <v>94</v>
      </c>
      <c r="D11078" s="10">
        <v>2010</v>
      </c>
      <c r="E11078" s="10" t="s">
        <v>6</v>
      </c>
      <c r="F11078" s="10" t="s">
        <v>75</v>
      </c>
      <c r="G11078" s="10">
        <v>0</v>
      </c>
      <c r="H11078" s="10">
        <v>0.02</v>
      </c>
      <c r="I11078" s="10">
        <v>0</v>
      </c>
      <c r="J11078" s="10">
        <v>0.01</v>
      </c>
      <c r="K11078" s="10">
        <v>0.03</v>
      </c>
    </row>
    <row r="11079" spans="1:11" x14ac:dyDescent="0.35">
      <c r="A11079" s="9">
        <v>14683</v>
      </c>
      <c r="B11079" s="9" t="s">
        <v>6991</v>
      </c>
      <c r="C11079" s="9" t="s">
        <v>102</v>
      </c>
      <c r="D11079" s="9">
        <v>2016</v>
      </c>
      <c r="E11079" s="9" t="s">
        <v>9</v>
      </c>
      <c r="F11079" s="9" t="s">
        <v>43</v>
      </c>
      <c r="G11079" s="9">
        <v>0.02</v>
      </c>
      <c r="H11079" s="9">
        <v>0</v>
      </c>
      <c r="I11079" s="9">
        <v>0</v>
      </c>
      <c r="J11079" s="9">
        <v>0.01</v>
      </c>
      <c r="K11079" s="9">
        <v>0.03</v>
      </c>
    </row>
    <row r="11080" spans="1:11" x14ac:dyDescent="0.35">
      <c r="A11080" s="10">
        <v>14684</v>
      </c>
      <c r="B11080" s="10" t="s">
        <v>6992</v>
      </c>
      <c r="C11080" s="10" t="s">
        <v>49</v>
      </c>
      <c r="D11080" s="10">
        <v>2012</v>
      </c>
      <c r="E11080" s="10" t="s">
        <v>9</v>
      </c>
      <c r="F11080" s="10" t="s">
        <v>6658</v>
      </c>
      <c r="G11080" s="10">
        <v>0</v>
      </c>
      <c r="H11080" s="10">
        <v>0.02</v>
      </c>
      <c r="I11080" s="10">
        <v>0</v>
      </c>
      <c r="J11080" s="10">
        <v>0</v>
      </c>
      <c r="K11080" s="10">
        <v>0.03</v>
      </c>
    </row>
    <row r="11081" spans="1:11" x14ac:dyDescent="0.35">
      <c r="A11081" s="9">
        <v>14685</v>
      </c>
      <c r="B11081" s="9" t="s">
        <v>6993</v>
      </c>
      <c r="C11081" s="9" t="s">
        <v>49</v>
      </c>
      <c r="D11081" s="9">
        <v>2006</v>
      </c>
      <c r="E11081" s="9" t="s">
        <v>4</v>
      </c>
      <c r="F11081" s="9" t="s">
        <v>2450</v>
      </c>
      <c r="G11081" s="9">
        <v>0</v>
      </c>
      <c r="H11081" s="9">
        <v>0</v>
      </c>
      <c r="I11081" s="9">
        <v>0.03</v>
      </c>
      <c r="J11081" s="9">
        <v>0</v>
      </c>
      <c r="K11081" s="9">
        <v>0.03</v>
      </c>
    </row>
    <row r="11082" spans="1:11" x14ac:dyDescent="0.35">
      <c r="A11082" s="10">
        <v>14686</v>
      </c>
      <c r="B11082" s="10" t="s">
        <v>6994</v>
      </c>
      <c r="C11082" s="10" t="s">
        <v>149</v>
      </c>
      <c r="D11082" s="10">
        <v>2005</v>
      </c>
      <c r="E11082" s="10" t="s">
        <v>2</v>
      </c>
      <c r="F11082" s="10" t="s">
        <v>45</v>
      </c>
      <c r="G11082" s="10">
        <v>0.02</v>
      </c>
      <c r="H11082" s="10">
        <v>0.01</v>
      </c>
      <c r="I11082" s="10">
        <v>0</v>
      </c>
      <c r="J11082" s="10">
        <v>0</v>
      </c>
      <c r="K11082" s="10">
        <v>0.03</v>
      </c>
    </row>
    <row r="11083" spans="1:11" x14ac:dyDescent="0.35">
      <c r="A11083" s="9">
        <v>14687</v>
      </c>
      <c r="B11083" s="9" t="s">
        <v>6617</v>
      </c>
      <c r="C11083" s="9" t="s">
        <v>49</v>
      </c>
      <c r="D11083" s="9">
        <v>2008</v>
      </c>
      <c r="E11083" s="9" t="s">
        <v>11</v>
      </c>
      <c r="F11083" s="9" t="s">
        <v>2349</v>
      </c>
      <c r="G11083" s="9">
        <v>0.03</v>
      </c>
      <c r="H11083" s="9">
        <v>0</v>
      </c>
      <c r="I11083" s="9">
        <v>0</v>
      </c>
      <c r="J11083" s="9">
        <v>0</v>
      </c>
      <c r="K11083" s="9">
        <v>0.03</v>
      </c>
    </row>
    <row r="11084" spans="1:11" x14ac:dyDescent="0.35">
      <c r="A11084" s="10">
        <v>14688</v>
      </c>
      <c r="B11084" s="10" t="s">
        <v>6995</v>
      </c>
      <c r="C11084" s="10" t="s">
        <v>56</v>
      </c>
      <c r="D11084" s="10">
        <v>2015</v>
      </c>
      <c r="E11084" s="10" t="s">
        <v>9</v>
      </c>
      <c r="F11084" s="10" t="s">
        <v>111</v>
      </c>
      <c r="G11084" s="10">
        <v>0</v>
      </c>
      <c r="H11084" s="10">
        <v>0</v>
      </c>
      <c r="I11084" s="10">
        <v>0.03</v>
      </c>
      <c r="J11084" s="10">
        <v>0</v>
      </c>
      <c r="K11084" s="10">
        <v>0.03</v>
      </c>
    </row>
    <row r="11085" spans="1:11" x14ac:dyDescent="0.35">
      <c r="A11085" s="9">
        <v>14689</v>
      </c>
      <c r="B11085" s="9" t="s">
        <v>6996</v>
      </c>
      <c r="C11085" s="9" t="s">
        <v>56</v>
      </c>
      <c r="D11085" s="9">
        <v>2011</v>
      </c>
      <c r="E11085" s="9" t="s">
        <v>8</v>
      </c>
      <c r="F11085" s="9" t="s">
        <v>84</v>
      </c>
      <c r="G11085" s="9">
        <v>0</v>
      </c>
      <c r="H11085" s="9">
        <v>0</v>
      </c>
      <c r="I11085" s="9">
        <v>0.03</v>
      </c>
      <c r="J11085" s="9">
        <v>0</v>
      </c>
      <c r="K11085" s="9">
        <v>0.03</v>
      </c>
    </row>
    <row r="11086" spans="1:11" x14ac:dyDescent="0.35">
      <c r="A11086" s="10">
        <v>14690</v>
      </c>
      <c r="B11086" s="10" t="s">
        <v>4605</v>
      </c>
      <c r="C11086" s="10" t="s">
        <v>69</v>
      </c>
      <c r="D11086" s="10">
        <v>2013</v>
      </c>
      <c r="E11086" s="10" t="s">
        <v>9</v>
      </c>
      <c r="F11086" s="10" t="s">
        <v>111</v>
      </c>
      <c r="G11086" s="10">
        <v>0</v>
      </c>
      <c r="H11086" s="10">
        <v>0</v>
      </c>
      <c r="I11086" s="10">
        <v>0.03</v>
      </c>
      <c r="J11086" s="10">
        <v>0</v>
      </c>
      <c r="K11086" s="10">
        <v>0.03</v>
      </c>
    </row>
    <row r="11087" spans="1:11" x14ac:dyDescent="0.35">
      <c r="A11087" s="9">
        <v>14691</v>
      </c>
      <c r="B11087" s="9" t="s">
        <v>6997</v>
      </c>
      <c r="C11087" s="9" t="s">
        <v>94</v>
      </c>
      <c r="D11087" s="9">
        <v>2001</v>
      </c>
      <c r="E11087" s="9" t="s">
        <v>12</v>
      </c>
      <c r="F11087" s="9" t="s">
        <v>6998</v>
      </c>
      <c r="G11087" s="9">
        <v>0</v>
      </c>
      <c r="H11087" s="9">
        <v>0.02</v>
      </c>
      <c r="I11087" s="9">
        <v>0</v>
      </c>
      <c r="J11087" s="9">
        <v>0</v>
      </c>
      <c r="K11087" s="9">
        <v>0.03</v>
      </c>
    </row>
    <row r="11088" spans="1:11" x14ac:dyDescent="0.35">
      <c r="A11088" s="10">
        <v>14692</v>
      </c>
      <c r="B11088" s="10" t="s">
        <v>6999</v>
      </c>
      <c r="C11088" s="10" t="s">
        <v>42</v>
      </c>
      <c r="D11088" s="10">
        <v>2009</v>
      </c>
      <c r="E11088" s="10" t="s">
        <v>11</v>
      </c>
      <c r="F11088" s="10" t="s">
        <v>1006</v>
      </c>
      <c r="G11088" s="10">
        <v>0.03</v>
      </c>
      <c r="H11088" s="10">
        <v>0</v>
      </c>
      <c r="I11088" s="10">
        <v>0</v>
      </c>
      <c r="J11088" s="10">
        <v>0</v>
      </c>
      <c r="K11088" s="10">
        <v>0.03</v>
      </c>
    </row>
    <row r="11089" spans="1:11" x14ac:dyDescent="0.35">
      <c r="A11089" s="9">
        <v>14693</v>
      </c>
      <c r="B11089" s="9" t="s">
        <v>7000</v>
      </c>
      <c r="C11089" s="9" t="s">
        <v>42</v>
      </c>
      <c r="D11089" s="9">
        <v>2011</v>
      </c>
      <c r="E11089" s="9" t="s">
        <v>6</v>
      </c>
      <c r="F11089" s="9" t="s">
        <v>7001</v>
      </c>
      <c r="G11089" s="9">
        <v>0</v>
      </c>
      <c r="H11089" s="9">
        <v>0.02</v>
      </c>
      <c r="I11089" s="9">
        <v>0</v>
      </c>
      <c r="J11089" s="9">
        <v>0</v>
      </c>
      <c r="K11089" s="9">
        <v>0.03</v>
      </c>
    </row>
    <row r="11090" spans="1:11" x14ac:dyDescent="0.35">
      <c r="A11090" s="10">
        <v>14694</v>
      </c>
      <c r="B11090" s="10" t="s">
        <v>7002</v>
      </c>
      <c r="C11090" s="10" t="s">
        <v>80</v>
      </c>
      <c r="D11090" s="10">
        <v>1995</v>
      </c>
      <c r="E11090" s="10" t="s">
        <v>10</v>
      </c>
      <c r="F11090" s="10" t="s">
        <v>46</v>
      </c>
      <c r="G11090" s="10">
        <v>0</v>
      </c>
      <c r="H11090" s="10">
        <v>0</v>
      </c>
      <c r="I11090" s="10">
        <v>0.03</v>
      </c>
      <c r="J11090" s="10">
        <v>0</v>
      </c>
      <c r="K11090" s="10">
        <v>0.03</v>
      </c>
    </row>
    <row r="11091" spans="1:11" x14ac:dyDescent="0.35">
      <c r="A11091" s="9">
        <v>14695</v>
      </c>
      <c r="B11091" s="9" t="s">
        <v>7003</v>
      </c>
      <c r="C11091" s="9" t="s">
        <v>56</v>
      </c>
      <c r="D11091" s="9">
        <v>2016</v>
      </c>
      <c r="E11091" s="9" t="s">
        <v>9</v>
      </c>
      <c r="F11091" s="9" t="s">
        <v>1873</v>
      </c>
      <c r="G11091" s="9">
        <v>0</v>
      </c>
      <c r="H11091" s="9">
        <v>0</v>
      </c>
      <c r="I11091" s="9">
        <v>0.03</v>
      </c>
      <c r="J11091" s="9">
        <v>0</v>
      </c>
      <c r="K11091" s="9">
        <v>0.03</v>
      </c>
    </row>
    <row r="11092" spans="1:11" x14ac:dyDescent="0.35">
      <c r="A11092" s="10">
        <v>14696</v>
      </c>
      <c r="B11092" s="10" t="s">
        <v>2118</v>
      </c>
      <c r="C11092" s="10" t="s">
        <v>70</v>
      </c>
      <c r="D11092" s="10">
        <v>2011</v>
      </c>
      <c r="E11092" s="10" t="s">
        <v>9</v>
      </c>
      <c r="F11092" s="10" t="s">
        <v>91</v>
      </c>
      <c r="G11092" s="10">
        <v>0</v>
      </c>
      <c r="H11092" s="10">
        <v>0</v>
      </c>
      <c r="I11092" s="10">
        <v>0.03</v>
      </c>
      <c r="J11092" s="10">
        <v>0</v>
      </c>
      <c r="K11092" s="10">
        <v>0.03</v>
      </c>
    </row>
    <row r="11093" spans="1:11" x14ac:dyDescent="0.35">
      <c r="A11093" s="9">
        <v>14697</v>
      </c>
      <c r="B11093" s="9" t="s">
        <v>7004</v>
      </c>
      <c r="C11093" s="9" t="s">
        <v>56</v>
      </c>
      <c r="D11093" s="9">
        <v>2013</v>
      </c>
      <c r="E11093" s="9" t="s">
        <v>4</v>
      </c>
      <c r="F11093" s="9" t="s">
        <v>6186</v>
      </c>
      <c r="G11093" s="9">
        <v>0</v>
      </c>
      <c r="H11093" s="9">
        <v>0</v>
      </c>
      <c r="I11093" s="9">
        <v>0.03</v>
      </c>
      <c r="J11093" s="9">
        <v>0</v>
      </c>
      <c r="K11093" s="9">
        <v>0.03</v>
      </c>
    </row>
    <row r="11094" spans="1:11" x14ac:dyDescent="0.35">
      <c r="A11094" s="10">
        <v>14698</v>
      </c>
      <c r="B11094" s="10" t="s">
        <v>7005</v>
      </c>
      <c r="C11094" s="10" t="s">
        <v>94</v>
      </c>
      <c r="D11094" s="10">
        <v>2008</v>
      </c>
      <c r="E11094" s="10" t="s">
        <v>9</v>
      </c>
      <c r="F11094" s="10" t="s">
        <v>50</v>
      </c>
      <c r="G11094" s="10">
        <v>0</v>
      </c>
      <c r="H11094" s="10">
        <v>0.02</v>
      </c>
      <c r="I11094" s="10">
        <v>0</v>
      </c>
      <c r="J11094" s="10">
        <v>0</v>
      </c>
      <c r="K11094" s="10">
        <v>0.03</v>
      </c>
    </row>
    <row r="11095" spans="1:11" x14ac:dyDescent="0.35">
      <c r="A11095" s="9">
        <v>14699</v>
      </c>
      <c r="B11095" s="9" t="s">
        <v>7006</v>
      </c>
      <c r="C11095" s="9" t="s">
        <v>36</v>
      </c>
      <c r="D11095" s="12" t="s">
        <v>145</v>
      </c>
      <c r="E11095" s="9" t="s">
        <v>9</v>
      </c>
      <c r="F11095" s="9" t="s">
        <v>134</v>
      </c>
      <c r="G11095" s="9">
        <v>0.02</v>
      </c>
      <c r="H11095" s="9">
        <v>0.01</v>
      </c>
      <c r="I11095" s="9">
        <v>0</v>
      </c>
      <c r="J11095" s="9">
        <v>0</v>
      </c>
      <c r="K11095" s="9">
        <v>0.03</v>
      </c>
    </row>
    <row r="11096" spans="1:11" x14ac:dyDescent="0.35">
      <c r="A11096" s="10">
        <v>14700</v>
      </c>
      <c r="B11096" s="10" t="s">
        <v>7007</v>
      </c>
      <c r="C11096" s="10" t="s">
        <v>44</v>
      </c>
      <c r="D11096" s="10">
        <v>2007</v>
      </c>
      <c r="E11096" s="10" t="s">
        <v>5</v>
      </c>
      <c r="F11096" s="10" t="s">
        <v>76</v>
      </c>
      <c r="G11096" s="10">
        <v>0.02</v>
      </c>
      <c r="H11096" s="10">
        <v>0</v>
      </c>
      <c r="I11096" s="10">
        <v>0</v>
      </c>
      <c r="J11096" s="10">
        <v>0</v>
      </c>
      <c r="K11096" s="10">
        <v>0.03</v>
      </c>
    </row>
    <row r="11097" spans="1:11" x14ac:dyDescent="0.35">
      <c r="A11097" s="9">
        <v>14701</v>
      </c>
      <c r="B11097" s="9" t="s">
        <v>7008</v>
      </c>
      <c r="C11097" s="9" t="s">
        <v>94</v>
      </c>
      <c r="D11097" s="9">
        <v>2010</v>
      </c>
      <c r="E11097" s="9" t="s">
        <v>8</v>
      </c>
      <c r="F11097" s="9" t="s">
        <v>145</v>
      </c>
      <c r="G11097" s="9">
        <v>0</v>
      </c>
      <c r="H11097" s="9">
        <v>0.03</v>
      </c>
      <c r="I11097" s="9">
        <v>0</v>
      </c>
      <c r="J11097" s="9">
        <v>0</v>
      </c>
      <c r="K11097" s="9">
        <v>0.03</v>
      </c>
    </row>
    <row r="11098" spans="1:11" x14ac:dyDescent="0.35">
      <c r="A11098" s="10">
        <v>14702</v>
      </c>
      <c r="B11098" s="10" t="s">
        <v>7009</v>
      </c>
      <c r="C11098" s="10" t="s">
        <v>88</v>
      </c>
      <c r="D11098" s="10">
        <v>2015</v>
      </c>
      <c r="E11098" s="10" t="s">
        <v>9</v>
      </c>
      <c r="F11098" s="10" t="s">
        <v>937</v>
      </c>
      <c r="G11098" s="10">
        <v>0</v>
      </c>
      <c r="H11098" s="10">
        <v>0</v>
      </c>
      <c r="I11098" s="10">
        <v>0.03</v>
      </c>
      <c r="J11098" s="10">
        <v>0</v>
      </c>
      <c r="K11098" s="10">
        <v>0.03</v>
      </c>
    </row>
    <row r="11099" spans="1:11" x14ac:dyDescent="0.35">
      <c r="A11099" s="9">
        <v>14703</v>
      </c>
      <c r="B11099" s="9" t="s">
        <v>7010</v>
      </c>
      <c r="C11099" s="9" t="s">
        <v>49</v>
      </c>
      <c r="D11099" s="9">
        <v>2006</v>
      </c>
      <c r="E11099" s="9" t="s">
        <v>8</v>
      </c>
      <c r="F11099" s="9" t="s">
        <v>466</v>
      </c>
      <c r="G11099" s="9">
        <v>0.03</v>
      </c>
      <c r="H11099" s="9">
        <v>0</v>
      </c>
      <c r="I11099" s="9">
        <v>0</v>
      </c>
      <c r="J11099" s="9">
        <v>0</v>
      </c>
      <c r="K11099" s="9">
        <v>0.03</v>
      </c>
    </row>
    <row r="11100" spans="1:11" x14ac:dyDescent="0.35">
      <c r="A11100" s="10">
        <v>14704</v>
      </c>
      <c r="B11100" s="10" t="s">
        <v>7011</v>
      </c>
      <c r="C11100" s="10" t="s">
        <v>94</v>
      </c>
      <c r="D11100" s="10">
        <v>2011</v>
      </c>
      <c r="E11100" s="10" t="s">
        <v>4</v>
      </c>
      <c r="F11100" s="10" t="s">
        <v>2913</v>
      </c>
      <c r="G11100" s="10">
        <v>0</v>
      </c>
      <c r="H11100" s="10">
        <v>0.02</v>
      </c>
      <c r="I11100" s="10">
        <v>0</v>
      </c>
      <c r="J11100" s="10">
        <v>0.01</v>
      </c>
      <c r="K11100" s="10">
        <v>0.03</v>
      </c>
    </row>
    <row r="11101" spans="1:11" x14ac:dyDescent="0.35">
      <c r="A11101" s="9">
        <v>14705</v>
      </c>
      <c r="B11101" s="9" t="s">
        <v>1221</v>
      </c>
      <c r="C11101" s="9" t="s">
        <v>94</v>
      </c>
      <c r="D11101" s="9">
        <v>2013</v>
      </c>
      <c r="E11101" s="9" t="s">
        <v>9</v>
      </c>
      <c r="F11101" s="9" t="s">
        <v>75</v>
      </c>
      <c r="G11101" s="9">
        <v>0</v>
      </c>
      <c r="H11101" s="9">
        <v>0.02</v>
      </c>
      <c r="I11101" s="9">
        <v>0</v>
      </c>
      <c r="J11101" s="9">
        <v>0</v>
      </c>
      <c r="K11101" s="9">
        <v>0.03</v>
      </c>
    </row>
    <row r="11102" spans="1:11" x14ac:dyDescent="0.35">
      <c r="A11102" s="10">
        <v>14706</v>
      </c>
      <c r="B11102" s="10" t="s">
        <v>7012</v>
      </c>
      <c r="C11102" s="10" t="s">
        <v>49</v>
      </c>
      <c r="D11102" s="10">
        <v>2008</v>
      </c>
      <c r="E11102" s="10" t="s">
        <v>3</v>
      </c>
      <c r="F11102" s="10" t="s">
        <v>863</v>
      </c>
      <c r="G11102" s="10">
        <v>0</v>
      </c>
      <c r="H11102" s="10">
        <v>0.02</v>
      </c>
      <c r="I11102" s="10">
        <v>0</v>
      </c>
      <c r="J11102" s="10">
        <v>0</v>
      </c>
      <c r="K11102" s="10">
        <v>0.03</v>
      </c>
    </row>
    <row r="11103" spans="1:11" x14ac:dyDescent="0.35">
      <c r="A11103" s="9">
        <v>14707</v>
      </c>
      <c r="B11103" s="9" t="s">
        <v>7013</v>
      </c>
      <c r="C11103" s="9" t="s">
        <v>69</v>
      </c>
      <c r="D11103" s="9">
        <v>2009</v>
      </c>
      <c r="E11103" s="9" t="s">
        <v>9</v>
      </c>
      <c r="F11103" s="9" t="s">
        <v>57</v>
      </c>
      <c r="G11103" s="9">
        <v>0</v>
      </c>
      <c r="H11103" s="9">
        <v>0</v>
      </c>
      <c r="I11103" s="9">
        <v>0.03</v>
      </c>
      <c r="J11103" s="9">
        <v>0</v>
      </c>
      <c r="K11103" s="9">
        <v>0.03</v>
      </c>
    </row>
    <row r="11104" spans="1:11" x14ac:dyDescent="0.35">
      <c r="A11104" s="10">
        <v>14708</v>
      </c>
      <c r="B11104" s="10" t="s">
        <v>6652</v>
      </c>
      <c r="C11104" s="10" t="s">
        <v>36</v>
      </c>
      <c r="D11104" s="10">
        <v>2002</v>
      </c>
      <c r="E11104" s="10" t="s">
        <v>1</v>
      </c>
      <c r="F11104" s="10" t="s">
        <v>38</v>
      </c>
      <c r="G11104" s="10">
        <v>0.02</v>
      </c>
      <c r="H11104" s="10">
        <v>0.01</v>
      </c>
      <c r="I11104" s="10">
        <v>0</v>
      </c>
      <c r="J11104" s="10">
        <v>0</v>
      </c>
      <c r="K11104" s="10">
        <v>0.03</v>
      </c>
    </row>
    <row r="11105" spans="1:11" x14ac:dyDescent="0.35">
      <c r="A11105" s="9">
        <v>14709</v>
      </c>
      <c r="B11105" s="9" t="s">
        <v>7014</v>
      </c>
      <c r="C11105" s="9" t="s">
        <v>34</v>
      </c>
      <c r="D11105" s="9">
        <v>2008</v>
      </c>
      <c r="E11105" s="9" t="s">
        <v>11</v>
      </c>
      <c r="F11105" s="9" t="s">
        <v>7015</v>
      </c>
      <c r="G11105" s="9">
        <v>0</v>
      </c>
      <c r="H11105" s="9">
        <v>0</v>
      </c>
      <c r="I11105" s="9">
        <v>0.03</v>
      </c>
      <c r="J11105" s="9">
        <v>0</v>
      </c>
      <c r="K11105" s="9">
        <v>0.03</v>
      </c>
    </row>
    <row r="11106" spans="1:11" x14ac:dyDescent="0.35">
      <c r="A11106" s="10">
        <v>14710</v>
      </c>
      <c r="B11106" s="10" t="s">
        <v>7016</v>
      </c>
      <c r="C11106" s="10" t="s">
        <v>44</v>
      </c>
      <c r="D11106" s="10">
        <v>2011</v>
      </c>
      <c r="E11106" s="10" t="s">
        <v>11</v>
      </c>
      <c r="F11106" s="10" t="s">
        <v>3637</v>
      </c>
      <c r="G11106" s="10">
        <v>0</v>
      </c>
      <c r="H11106" s="10">
        <v>0</v>
      </c>
      <c r="I11106" s="10">
        <v>0.03</v>
      </c>
      <c r="J11106" s="10">
        <v>0</v>
      </c>
      <c r="K11106" s="10">
        <v>0.03</v>
      </c>
    </row>
    <row r="11107" spans="1:11" x14ac:dyDescent="0.35">
      <c r="A11107" s="9">
        <v>14711</v>
      </c>
      <c r="B11107" s="9" t="s">
        <v>7017</v>
      </c>
      <c r="C11107" s="9" t="s">
        <v>70</v>
      </c>
      <c r="D11107" s="9">
        <v>2011</v>
      </c>
      <c r="E11107" s="9" t="s">
        <v>4</v>
      </c>
      <c r="F11107" s="9" t="s">
        <v>91</v>
      </c>
      <c r="G11107" s="9">
        <v>0</v>
      </c>
      <c r="H11107" s="9">
        <v>0</v>
      </c>
      <c r="I11107" s="9">
        <v>0.03</v>
      </c>
      <c r="J11107" s="9">
        <v>0</v>
      </c>
      <c r="K11107" s="9">
        <v>0.03</v>
      </c>
    </row>
    <row r="11108" spans="1:11" x14ac:dyDescent="0.35">
      <c r="A11108" s="10">
        <v>14712</v>
      </c>
      <c r="B11108" s="10" t="s">
        <v>7018</v>
      </c>
      <c r="C11108" s="10" t="s">
        <v>94</v>
      </c>
      <c r="D11108" s="10">
        <v>2008</v>
      </c>
      <c r="E11108" s="10" t="s">
        <v>8</v>
      </c>
      <c r="F11108" s="10" t="s">
        <v>98</v>
      </c>
      <c r="G11108" s="10">
        <v>0</v>
      </c>
      <c r="H11108" s="10">
        <v>0.02</v>
      </c>
      <c r="I11108" s="10">
        <v>0</v>
      </c>
      <c r="J11108" s="10">
        <v>0.01</v>
      </c>
      <c r="K11108" s="10">
        <v>0.03</v>
      </c>
    </row>
    <row r="11109" spans="1:11" x14ac:dyDescent="0.35">
      <c r="A11109" s="9">
        <v>14713</v>
      </c>
      <c r="B11109" s="9" t="s">
        <v>7019</v>
      </c>
      <c r="C11109" s="9" t="s">
        <v>72</v>
      </c>
      <c r="D11109" s="9">
        <v>1998</v>
      </c>
      <c r="E11109" s="9" t="s">
        <v>6</v>
      </c>
      <c r="F11109" s="9" t="s">
        <v>160</v>
      </c>
      <c r="G11109" s="9">
        <v>0.02</v>
      </c>
      <c r="H11109" s="9">
        <v>0.01</v>
      </c>
      <c r="I11109" s="9">
        <v>0</v>
      </c>
      <c r="J11109" s="9">
        <v>0</v>
      </c>
      <c r="K11109" s="9">
        <v>0.03</v>
      </c>
    </row>
    <row r="11110" spans="1:11" x14ac:dyDescent="0.35">
      <c r="A11110" s="10">
        <v>14714</v>
      </c>
      <c r="B11110" s="10" t="s">
        <v>7020</v>
      </c>
      <c r="C11110" s="10" t="s">
        <v>36</v>
      </c>
      <c r="D11110" s="10">
        <v>2003</v>
      </c>
      <c r="E11110" s="10" t="s">
        <v>7</v>
      </c>
      <c r="F11110" s="10" t="s">
        <v>52</v>
      </c>
      <c r="G11110" s="10">
        <v>0.02</v>
      </c>
      <c r="H11110" s="10">
        <v>0.01</v>
      </c>
      <c r="I11110" s="10">
        <v>0</v>
      </c>
      <c r="J11110" s="10">
        <v>0</v>
      </c>
      <c r="K11110" s="10">
        <v>0.03</v>
      </c>
    </row>
    <row r="11111" spans="1:11" x14ac:dyDescent="0.35">
      <c r="A11111" s="9">
        <v>14715</v>
      </c>
      <c r="B11111" s="9" t="s">
        <v>7021</v>
      </c>
      <c r="C11111" s="9" t="s">
        <v>34</v>
      </c>
      <c r="D11111" s="9">
        <v>2005</v>
      </c>
      <c r="E11111" s="9" t="s">
        <v>3</v>
      </c>
      <c r="F11111" s="9" t="s">
        <v>7022</v>
      </c>
      <c r="G11111" s="9">
        <v>0.01</v>
      </c>
      <c r="H11111" s="9">
        <v>0.01</v>
      </c>
      <c r="I11111" s="9">
        <v>0</v>
      </c>
      <c r="J11111" s="9">
        <v>0</v>
      </c>
      <c r="K11111" s="9">
        <v>0.03</v>
      </c>
    </row>
    <row r="11112" spans="1:11" x14ac:dyDescent="0.35">
      <c r="A11112" s="10">
        <v>14716</v>
      </c>
      <c r="B11112" s="10" t="s">
        <v>7023</v>
      </c>
      <c r="C11112" s="10" t="s">
        <v>44</v>
      </c>
      <c r="D11112" s="10">
        <v>2011</v>
      </c>
      <c r="E11112" s="10" t="s">
        <v>6</v>
      </c>
      <c r="F11112" s="10" t="s">
        <v>5347</v>
      </c>
      <c r="G11112" s="10">
        <v>0</v>
      </c>
      <c r="H11112" s="10">
        <v>0</v>
      </c>
      <c r="I11112" s="10">
        <v>0.03</v>
      </c>
      <c r="J11112" s="10">
        <v>0</v>
      </c>
      <c r="K11112" s="10">
        <v>0.03</v>
      </c>
    </row>
    <row r="11113" spans="1:11" x14ac:dyDescent="0.35">
      <c r="A11113" s="9">
        <v>14717</v>
      </c>
      <c r="B11113" s="9" t="s">
        <v>7024</v>
      </c>
      <c r="C11113" s="9" t="s">
        <v>49</v>
      </c>
      <c r="D11113" s="9">
        <v>2009</v>
      </c>
      <c r="E11113" s="9" t="s">
        <v>8</v>
      </c>
      <c r="F11113" s="9" t="s">
        <v>644</v>
      </c>
      <c r="G11113" s="9">
        <v>0.03</v>
      </c>
      <c r="H11113" s="9">
        <v>0</v>
      </c>
      <c r="I11113" s="9">
        <v>0</v>
      </c>
      <c r="J11113" s="9">
        <v>0</v>
      </c>
      <c r="K11113" s="9">
        <v>0.03</v>
      </c>
    </row>
    <row r="11114" spans="1:11" x14ac:dyDescent="0.35">
      <c r="A11114" s="10">
        <v>14718</v>
      </c>
      <c r="B11114" s="10" t="s">
        <v>7025</v>
      </c>
      <c r="C11114" s="10" t="s">
        <v>72</v>
      </c>
      <c r="D11114" s="10">
        <v>1997</v>
      </c>
      <c r="E11114" s="10" t="s">
        <v>6</v>
      </c>
      <c r="F11114" s="10" t="s">
        <v>394</v>
      </c>
      <c r="G11114" s="10">
        <v>0.02</v>
      </c>
      <c r="H11114" s="10">
        <v>0.01</v>
      </c>
      <c r="I11114" s="10">
        <v>0</v>
      </c>
      <c r="J11114" s="10">
        <v>0</v>
      </c>
      <c r="K11114" s="10">
        <v>0.03</v>
      </c>
    </row>
    <row r="11115" spans="1:11" x14ac:dyDescent="0.35">
      <c r="A11115" s="9">
        <v>14719</v>
      </c>
      <c r="B11115" s="9" t="s">
        <v>7026</v>
      </c>
      <c r="C11115" s="9" t="s">
        <v>39</v>
      </c>
      <c r="D11115" s="9">
        <v>2003</v>
      </c>
      <c r="E11115" s="9" t="s">
        <v>1</v>
      </c>
      <c r="F11115" s="9" t="s">
        <v>91</v>
      </c>
      <c r="G11115" s="9">
        <v>0.02</v>
      </c>
      <c r="H11115" s="9">
        <v>0.01</v>
      </c>
      <c r="I11115" s="9">
        <v>0</v>
      </c>
      <c r="J11115" s="9">
        <v>0</v>
      </c>
      <c r="K11115" s="9">
        <v>0.03</v>
      </c>
    </row>
    <row r="11116" spans="1:11" x14ac:dyDescent="0.35">
      <c r="A11116" s="10">
        <v>14720</v>
      </c>
      <c r="B11116" s="10" t="s">
        <v>7027</v>
      </c>
      <c r="C11116" s="10" t="s">
        <v>42</v>
      </c>
      <c r="D11116" s="10">
        <v>2007</v>
      </c>
      <c r="E11116" s="10" t="s">
        <v>9</v>
      </c>
      <c r="F11116" s="10" t="s">
        <v>75</v>
      </c>
      <c r="G11116" s="10">
        <v>0</v>
      </c>
      <c r="H11116" s="10">
        <v>0</v>
      </c>
      <c r="I11116" s="10">
        <v>0.03</v>
      </c>
      <c r="J11116" s="10">
        <v>0</v>
      </c>
      <c r="K11116" s="10">
        <v>0.03</v>
      </c>
    </row>
    <row r="11117" spans="1:11" x14ac:dyDescent="0.35">
      <c r="A11117" s="9">
        <v>14721</v>
      </c>
      <c r="B11117" s="9" t="s">
        <v>6488</v>
      </c>
      <c r="C11117" s="9" t="s">
        <v>69</v>
      </c>
      <c r="D11117" s="9">
        <v>2016</v>
      </c>
      <c r="E11117" s="9" t="s">
        <v>9</v>
      </c>
      <c r="F11117" s="9" t="s">
        <v>633</v>
      </c>
      <c r="G11117" s="9">
        <v>0.01</v>
      </c>
      <c r="H11117" s="9">
        <v>0.01</v>
      </c>
      <c r="I11117" s="9">
        <v>0</v>
      </c>
      <c r="J11117" s="9">
        <v>0</v>
      </c>
      <c r="K11117" s="9">
        <v>0.03</v>
      </c>
    </row>
    <row r="11118" spans="1:11" x14ac:dyDescent="0.35">
      <c r="A11118" s="10">
        <v>14722</v>
      </c>
      <c r="B11118" s="10" t="s">
        <v>7028</v>
      </c>
      <c r="C11118" s="10" t="s">
        <v>44</v>
      </c>
      <c r="D11118" s="10">
        <v>2011</v>
      </c>
      <c r="E11118" s="10" t="s">
        <v>11</v>
      </c>
      <c r="F11118" s="10" t="s">
        <v>3637</v>
      </c>
      <c r="G11118" s="10">
        <v>0</v>
      </c>
      <c r="H11118" s="10">
        <v>0</v>
      </c>
      <c r="I11118" s="10">
        <v>0.03</v>
      </c>
      <c r="J11118" s="10">
        <v>0</v>
      </c>
      <c r="K11118" s="10">
        <v>0.03</v>
      </c>
    </row>
    <row r="11119" spans="1:11" x14ac:dyDescent="0.35">
      <c r="A11119" s="9">
        <v>14723</v>
      </c>
      <c r="B11119" s="9" t="s">
        <v>7029</v>
      </c>
      <c r="C11119" s="9" t="s">
        <v>34</v>
      </c>
      <c r="D11119" s="9">
        <v>2007</v>
      </c>
      <c r="E11119" s="9" t="s">
        <v>12</v>
      </c>
      <c r="F11119" s="9" t="s">
        <v>38</v>
      </c>
      <c r="G11119" s="9">
        <v>0</v>
      </c>
      <c r="H11119" s="9">
        <v>0</v>
      </c>
      <c r="I11119" s="9">
        <v>0.03</v>
      </c>
      <c r="J11119" s="9">
        <v>0</v>
      </c>
      <c r="K11119" s="9">
        <v>0.03</v>
      </c>
    </row>
    <row r="11120" spans="1:11" x14ac:dyDescent="0.35">
      <c r="A11120" s="10">
        <v>14724</v>
      </c>
      <c r="B11120" s="10" t="s">
        <v>7030</v>
      </c>
      <c r="C11120" s="10" t="s">
        <v>94</v>
      </c>
      <c r="D11120" s="10">
        <v>2011</v>
      </c>
      <c r="E11120" s="10" t="s">
        <v>12</v>
      </c>
      <c r="F11120" s="10" t="s">
        <v>2913</v>
      </c>
      <c r="G11120" s="10">
        <v>0</v>
      </c>
      <c r="H11120" s="10">
        <v>0.02</v>
      </c>
      <c r="I11120" s="10">
        <v>0</v>
      </c>
      <c r="J11120" s="10">
        <v>0</v>
      </c>
      <c r="K11120" s="10">
        <v>0.03</v>
      </c>
    </row>
    <row r="11121" spans="1:11" x14ac:dyDescent="0.35">
      <c r="A11121" s="9">
        <v>14725</v>
      </c>
      <c r="B11121" s="9" t="s">
        <v>7031</v>
      </c>
      <c r="C11121" s="9" t="s">
        <v>94</v>
      </c>
      <c r="D11121" s="9">
        <v>2003</v>
      </c>
      <c r="E11121" s="9" t="s">
        <v>7</v>
      </c>
      <c r="F11121" s="9" t="s">
        <v>52</v>
      </c>
      <c r="G11121" s="9">
        <v>0</v>
      </c>
      <c r="H11121" s="9">
        <v>0.02</v>
      </c>
      <c r="I11121" s="9">
        <v>0</v>
      </c>
      <c r="J11121" s="9">
        <v>0</v>
      </c>
      <c r="K11121" s="9">
        <v>0.03</v>
      </c>
    </row>
    <row r="11122" spans="1:11" x14ac:dyDescent="0.35">
      <c r="A11122" s="10">
        <v>14726</v>
      </c>
      <c r="B11122" s="10" t="s">
        <v>7032</v>
      </c>
      <c r="C11122" s="10" t="s">
        <v>149</v>
      </c>
      <c r="D11122" s="10">
        <v>2003</v>
      </c>
      <c r="E11122" s="10" t="s">
        <v>3</v>
      </c>
      <c r="F11122" s="10" t="s">
        <v>114</v>
      </c>
      <c r="G11122" s="10">
        <v>0.02</v>
      </c>
      <c r="H11122" s="10">
        <v>0.01</v>
      </c>
      <c r="I11122" s="10">
        <v>0</v>
      </c>
      <c r="J11122" s="10">
        <v>0</v>
      </c>
      <c r="K11122" s="10">
        <v>0.03</v>
      </c>
    </row>
    <row r="11123" spans="1:11" x14ac:dyDescent="0.35">
      <c r="A11123" s="9">
        <v>14727</v>
      </c>
      <c r="B11123" s="9" t="s">
        <v>759</v>
      </c>
      <c r="C11123" s="9" t="s">
        <v>39</v>
      </c>
      <c r="D11123" s="9">
        <v>2006</v>
      </c>
      <c r="E11123" s="9" t="s">
        <v>1</v>
      </c>
      <c r="F11123" s="9" t="s">
        <v>52</v>
      </c>
      <c r="G11123" s="9">
        <v>0.02</v>
      </c>
      <c r="H11123" s="9">
        <v>0.01</v>
      </c>
      <c r="I11123" s="9">
        <v>0</v>
      </c>
      <c r="J11123" s="9">
        <v>0</v>
      </c>
      <c r="K11123" s="9">
        <v>0.03</v>
      </c>
    </row>
    <row r="11124" spans="1:11" x14ac:dyDescent="0.35">
      <c r="A11124" s="10">
        <v>14728</v>
      </c>
      <c r="B11124" s="10" t="s">
        <v>735</v>
      </c>
      <c r="C11124" s="10" t="s">
        <v>149</v>
      </c>
      <c r="D11124" s="10">
        <v>2003</v>
      </c>
      <c r="E11124" s="10" t="s">
        <v>3</v>
      </c>
      <c r="F11124" s="10" t="s">
        <v>91</v>
      </c>
      <c r="G11124" s="10">
        <v>0.02</v>
      </c>
      <c r="H11124" s="10">
        <v>0.01</v>
      </c>
      <c r="I11124" s="10">
        <v>0</v>
      </c>
      <c r="J11124" s="10">
        <v>0</v>
      </c>
      <c r="K11124" s="10">
        <v>0.03</v>
      </c>
    </row>
    <row r="11125" spans="1:11" x14ac:dyDescent="0.35">
      <c r="A11125" s="9">
        <v>14729</v>
      </c>
      <c r="B11125" s="9" t="s">
        <v>7033</v>
      </c>
      <c r="C11125" s="9" t="s">
        <v>49</v>
      </c>
      <c r="D11125" s="9">
        <v>2012</v>
      </c>
      <c r="E11125" s="9" t="s">
        <v>5</v>
      </c>
      <c r="F11125" s="9" t="s">
        <v>7034</v>
      </c>
      <c r="G11125" s="9">
        <v>0</v>
      </c>
      <c r="H11125" s="9">
        <v>0.02</v>
      </c>
      <c r="I11125" s="9">
        <v>0</v>
      </c>
      <c r="J11125" s="9">
        <v>0</v>
      </c>
      <c r="K11125" s="9">
        <v>0.03</v>
      </c>
    </row>
    <row r="11126" spans="1:11" x14ac:dyDescent="0.35">
      <c r="A11126" s="10">
        <v>14730</v>
      </c>
      <c r="B11126" s="10" t="s">
        <v>7035</v>
      </c>
      <c r="C11126" s="10" t="s">
        <v>44</v>
      </c>
      <c r="D11126" s="10">
        <v>2011</v>
      </c>
      <c r="E11126" s="10" t="s">
        <v>6</v>
      </c>
      <c r="F11126" s="10" t="s">
        <v>1882</v>
      </c>
      <c r="G11126" s="10">
        <v>0</v>
      </c>
      <c r="H11126" s="10">
        <v>0</v>
      </c>
      <c r="I11126" s="10">
        <v>0.03</v>
      </c>
      <c r="J11126" s="10">
        <v>0</v>
      </c>
      <c r="K11126" s="10">
        <v>0.03</v>
      </c>
    </row>
    <row r="11127" spans="1:11" x14ac:dyDescent="0.35">
      <c r="A11127" s="9">
        <v>14731</v>
      </c>
      <c r="B11127" s="9" t="s">
        <v>7036</v>
      </c>
      <c r="C11127" s="9" t="s">
        <v>94</v>
      </c>
      <c r="D11127" s="9">
        <v>2008</v>
      </c>
      <c r="E11127" s="9" t="s">
        <v>8</v>
      </c>
      <c r="F11127" s="9" t="s">
        <v>61</v>
      </c>
      <c r="G11127" s="9">
        <v>0</v>
      </c>
      <c r="H11127" s="9">
        <v>0.02</v>
      </c>
      <c r="I11127" s="9">
        <v>0</v>
      </c>
      <c r="J11127" s="9">
        <v>0</v>
      </c>
      <c r="K11127" s="9">
        <v>0.03</v>
      </c>
    </row>
    <row r="11128" spans="1:11" x14ac:dyDescent="0.35">
      <c r="A11128" s="10">
        <v>14732</v>
      </c>
      <c r="B11128" s="10" t="s">
        <v>7037</v>
      </c>
      <c r="C11128" s="10" t="s">
        <v>94</v>
      </c>
      <c r="D11128" s="10">
        <v>2006</v>
      </c>
      <c r="E11128" s="10" t="s">
        <v>4</v>
      </c>
      <c r="F11128" s="10" t="s">
        <v>2319</v>
      </c>
      <c r="G11128" s="10">
        <v>0</v>
      </c>
      <c r="H11128" s="10">
        <v>0.02</v>
      </c>
      <c r="I11128" s="10">
        <v>0</v>
      </c>
      <c r="J11128" s="10">
        <v>0.01</v>
      </c>
      <c r="K11128" s="10">
        <v>0.03</v>
      </c>
    </row>
    <row r="11129" spans="1:11" x14ac:dyDescent="0.35">
      <c r="A11129" s="9">
        <v>14733</v>
      </c>
      <c r="B11129" s="9" t="s">
        <v>6378</v>
      </c>
      <c r="C11129" s="9" t="s">
        <v>36</v>
      </c>
      <c r="D11129" s="9">
        <v>2006</v>
      </c>
      <c r="E11129" s="9" t="s">
        <v>7</v>
      </c>
      <c r="F11129" s="9" t="s">
        <v>43</v>
      </c>
      <c r="G11129" s="9">
        <v>0.02</v>
      </c>
      <c r="H11129" s="9">
        <v>0.01</v>
      </c>
      <c r="I11129" s="9">
        <v>0</v>
      </c>
      <c r="J11129" s="9">
        <v>0</v>
      </c>
      <c r="K11129" s="9">
        <v>0.03</v>
      </c>
    </row>
    <row r="11130" spans="1:11" x14ac:dyDescent="0.35">
      <c r="A11130" s="10">
        <v>14734</v>
      </c>
      <c r="B11130" s="10" t="s">
        <v>7038</v>
      </c>
      <c r="C11130" s="10" t="s">
        <v>36</v>
      </c>
      <c r="D11130" s="10">
        <v>2002</v>
      </c>
      <c r="E11130" s="10" t="s">
        <v>1</v>
      </c>
      <c r="F11130" s="10" t="s">
        <v>114</v>
      </c>
      <c r="G11130" s="10">
        <v>0.02</v>
      </c>
      <c r="H11130" s="10">
        <v>0.01</v>
      </c>
      <c r="I11130" s="10">
        <v>0</v>
      </c>
      <c r="J11130" s="10">
        <v>0</v>
      </c>
      <c r="K11130" s="10">
        <v>0.03</v>
      </c>
    </row>
    <row r="11131" spans="1:11" x14ac:dyDescent="0.35">
      <c r="A11131" s="9">
        <v>14735</v>
      </c>
      <c r="B11131" s="9" t="s">
        <v>7039</v>
      </c>
      <c r="C11131" s="9" t="s">
        <v>42</v>
      </c>
      <c r="D11131" s="9">
        <v>2009</v>
      </c>
      <c r="E11131" s="9" t="s">
        <v>8</v>
      </c>
      <c r="F11131" s="9" t="s">
        <v>98</v>
      </c>
      <c r="G11131" s="9">
        <v>0</v>
      </c>
      <c r="H11131" s="9">
        <v>0.02</v>
      </c>
      <c r="I11131" s="9">
        <v>0</v>
      </c>
      <c r="J11131" s="9">
        <v>0</v>
      </c>
      <c r="K11131" s="9">
        <v>0.03</v>
      </c>
    </row>
    <row r="11132" spans="1:11" x14ac:dyDescent="0.35">
      <c r="A11132" s="10">
        <v>14736</v>
      </c>
      <c r="B11132" s="10" t="s">
        <v>7040</v>
      </c>
      <c r="C11132" s="10" t="s">
        <v>49</v>
      </c>
      <c r="D11132" s="10">
        <v>2007</v>
      </c>
      <c r="E11132" s="10" t="s">
        <v>11</v>
      </c>
      <c r="F11132" s="10" t="s">
        <v>63</v>
      </c>
      <c r="G11132" s="10">
        <v>0.03</v>
      </c>
      <c r="H11132" s="10">
        <v>0</v>
      </c>
      <c r="I11132" s="10">
        <v>0</v>
      </c>
      <c r="J11132" s="10">
        <v>0</v>
      </c>
      <c r="K11132" s="10">
        <v>0.03</v>
      </c>
    </row>
    <row r="11133" spans="1:11" x14ac:dyDescent="0.35">
      <c r="A11133" s="9">
        <v>14737</v>
      </c>
      <c r="B11133" s="9" t="s">
        <v>7041</v>
      </c>
      <c r="C11133" s="9" t="s">
        <v>49</v>
      </c>
      <c r="D11133" s="9">
        <v>2009</v>
      </c>
      <c r="E11133" s="9" t="s">
        <v>11</v>
      </c>
      <c r="F11133" s="9" t="s">
        <v>5513</v>
      </c>
      <c r="G11133" s="9">
        <v>0</v>
      </c>
      <c r="H11133" s="9">
        <v>0</v>
      </c>
      <c r="I11133" s="9">
        <v>0.03</v>
      </c>
      <c r="J11133" s="9">
        <v>0</v>
      </c>
      <c r="K11133" s="9">
        <v>0.03</v>
      </c>
    </row>
    <row r="11134" spans="1:11" x14ac:dyDescent="0.35">
      <c r="A11134" s="10">
        <v>14738</v>
      </c>
      <c r="B11134" s="10" t="s">
        <v>7042</v>
      </c>
      <c r="C11134" s="10" t="s">
        <v>49</v>
      </c>
      <c r="D11134" s="10">
        <v>2011</v>
      </c>
      <c r="E11134" s="10" t="s">
        <v>9</v>
      </c>
      <c r="F11134" s="10" t="s">
        <v>75</v>
      </c>
      <c r="G11134" s="10">
        <v>0</v>
      </c>
      <c r="H11134" s="10">
        <v>0</v>
      </c>
      <c r="I11134" s="10">
        <v>0.03</v>
      </c>
      <c r="J11134" s="10">
        <v>0</v>
      </c>
      <c r="K11134" s="10">
        <v>0.03</v>
      </c>
    </row>
    <row r="11135" spans="1:11" x14ac:dyDescent="0.35">
      <c r="A11135" s="9">
        <v>14739</v>
      </c>
      <c r="B11135" s="9" t="s">
        <v>7043</v>
      </c>
      <c r="C11135" s="9" t="s">
        <v>49</v>
      </c>
      <c r="D11135" s="9">
        <v>2007</v>
      </c>
      <c r="E11135" s="9" t="s">
        <v>4</v>
      </c>
      <c r="F11135" s="9" t="s">
        <v>75</v>
      </c>
      <c r="G11135" s="9">
        <v>0</v>
      </c>
      <c r="H11135" s="9">
        <v>0</v>
      </c>
      <c r="I11135" s="9">
        <v>0.03</v>
      </c>
      <c r="J11135" s="9">
        <v>0</v>
      </c>
      <c r="K11135" s="9">
        <v>0.03</v>
      </c>
    </row>
    <row r="11136" spans="1:11" x14ac:dyDescent="0.35">
      <c r="A11136" s="10">
        <v>14740</v>
      </c>
      <c r="B11136" s="10" t="s">
        <v>3797</v>
      </c>
      <c r="C11136" s="10" t="s">
        <v>39</v>
      </c>
      <c r="D11136" s="10">
        <v>2005</v>
      </c>
      <c r="E11136" s="10" t="s">
        <v>2</v>
      </c>
      <c r="F11136" s="10" t="s">
        <v>38</v>
      </c>
      <c r="G11136" s="10">
        <v>0.02</v>
      </c>
      <c r="H11136" s="10">
        <v>0.01</v>
      </c>
      <c r="I11136" s="10">
        <v>0</v>
      </c>
      <c r="J11136" s="10">
        <v>0</v>
      </c>
      <c r="K11136" s="10">
        <v>0.03</v>
      </c>
    </row>
    <row r="11137" spans="1:11" x14ac:dyDescent="0.35">
      <c r="A11137" s="9">
        <v>14741</v>
      </c>
      <c r="B11137" s="9" t="s">
        <v>1100</v>
      </c>
      <c r="C11137" s="9" t="s">
        <v>55</v>
      </c>
      <c r="D11137" s="9">
        <v>2016</v>
      </c>
      <c r="E11137" s="9" t="s">
        <v>1</v>
      </c>
      <c r="F11137" s="9" t="s">
        <v>38</v>
      </c>
      <c r="G11137" s="9">
        <v>0</v>
      </c>
      <c r="H11137" s="9">
        <v>0.02</v>
      </c>
      <c r="I11137" s="9">
        <v>0</v>
      </c>
      <c r="J11137" s="9">
        <v>0</v>
      </c>
      <c r="K11137" s="9">
        <v>0.03</v>
      </c>
    </row>
    <row r="11138" spans="1:11" x14ac:dyDescent="0.35">
      <c r="A11138" s="10">
        <v>14742</v>
      </c>
      <c r="B11138" s="10" t="s">
        <v>7044</v>
      </c>
      <c r="C11138" s="10" t="s">
        <v>44</v>
      </c>
      <c r="D11138" s="10">
        <v>2009</v>
      </c>
      <c r="E11138" s="10" t="s">
        <v>4</v>
      </c>
      <c r="F11138" s="10" t="s">
        <v>174</v>
      </c>
      <c r="G11138" s="10">
        <v>0</v>
      </c>
      <c r="H11138" s="10">
        <v>0</v>
      </c>
      <c r="I11138" s="10">
        <v>0.03</v>
      </c>
      <c r="J11138" s="10">
        <v>0</v>
      </c>
      <c r="K11138" s="10">
        <v>0.03</v>
      </c>
    </row>
    <row r="11139" spans="1:11" x14ac:dyDescent="0.35">
      <c r="A11139" s="9">
        <v>14743</v>
      </c>
      <c r="B11139" s="9" t="s">
        <v>7045</v>
      </c>
      <c r="C11139" s="9" t="s">
        <v>44</v>
      </c>
      <c r="D11139" s="9">
        <v>2009</v>
      </c>
      <c r="E11139" s="9" t="s">
        <v>4</v>
      </c>
      <c r="F11139" s="9" t="s">
        <v>111</v>
      </c>
      <c r="G11139" s="9">
        <v>0</v>
      </c>
      <c r="H11139" s="9">
        <v>0</v>
      </c>
      <c r="I11139" s="9">
        <v>0.03</v>
      </c>
      <c r="J11139" s="9">
        <v>0</v>
      </c>
      <c r="K11139" s="9">
        <v>0.03</v>
      </c>
    </row>
    <row r="11140" spans="1:11" x14ac:dyDescent="0.35">
      <c r="A11140" s="10">
        <v>14744</v>
      </c>
      <c r="B11140" s="10" t="s">
        <v>7046</v>
      </c>
      <c r="C11140" s="10" t="s">
        <v>80</v>
      </c>
      <c r="D11140" s="10">
        <v>1995</v>
      </c>
      <c r="E11140" s="10" t="s">
        <v>7</v>
      </c>
      <c r="F11140" s="10" t="s">
        <v>447</v>
      </c>
      <c r="G11140" s="10">
        <v>0</v>
      </c>
      <c r="H11140" s="10">
        <v>0</v>
      </c>
      <c r="I11140" s="10">
        <v>0.03</v>
      </c>
      <c r="J11140" s="10">
        <v>0</v>
      </c>
      <c r="K11140" s="10">
        <v>0.03</v>
      </c>
    </row>
    <row r="11141" spans="1:11" x14ac:dyDescent="0.35">
      <c r="A11141" s="9">
        <v>14745</v>
      </c>
      <c r="B11141" s="9" t="s">
        <v>6086</v>
      </c>
      <c r="C11141" s="9" t="s">
        <v>49</v>
      </c>
      <c r="D11141" s="9">
        <v>2012</v>
      </c>
      <c r="E11141" s="9" t="s">
        <v>9</v>
      </c>
      <c r="F11141" s="9" t="s">
        <v>7047</v>
      </c>
      <c r="G11141" s="9">
        <v>0</v>
      </c>
      <c r="H11141" s="9">
        <v>0.02</v>
      </c>
      <c r="I11141" s="9">
        <v>0</v>
      </c>
      <c r="J11141" s="9">
        <v>0</v>
      </c>
      <c r="K11141" s="9">
        <v>0.03</v>
      </c>
    </row>
    <row r="11142" spans="1:11" x14ac:dyDescent="0.35">
      <c r="A11142" s="10">
        <v>14746</v>
      </c>
      <c r="B11142" s="10" t="s">
        <v>7048</v>
      </c>
      <c r="C11142" s="10" t="s">
        <v>94</v>
      </c>
      <c r="D11142" s="10">
        <v>2003</v>
      </c>
      <c r="E11142" s="10" t="s">
        <v>12</v>
      </c>
      <c r="F11142" s="10" t="s">
        <v>118</v>
      </c>
      <c r="G11142" s="10">
        <v>0</v>
      </c>
      <c r="H11142" s="10">
        <v>0.02</v>
      </c>
      <c r="I11142" s="10">
        <v>0</v>
      </c>
      <c r="J11142" s="10">
        <v>0.01</v>
      </c>
      <c r="K11142" s="10">
        <v>0.03</v>
      </c>
    </row>
    <row r="11143" spans="1:11" x14ac:dyDescent="0.35">
      <c r="A11143" s="9">
        <v>14747</v>
      </c>
      <c r="B11143" s="9" t="s">
        <v>7049</v>
      </c>
      <c r="C11143" s="9" t="s">
        <v>44</v>
      </c>
      <c r="D11143" s="9">
        <v>2009</v>
      </c>
      <c r="E11143" s="9" t="s">
        <v>10</v>
      </c>
      <c r="F11143" s="9" t="s">
        <v>57</v>
      </c>
      <c r="G11143" s="9">
        <v>0</v>
      </c>
      <c r="H11143" s="9">
        <v>0</v>
      </c>
      <c r="I11143" s="9">
        <v>0.03</v>
      </c>
      <c r="J11143" s="9">
        <v>0</v>
      </c>
      <c r="K11143" s="9">
        <v>0.03</v>
      </c>
    </row>
    <row r="11144" spans="1:11" x14ac:dyDescent="0.35">
      <c r="A11144" s="10">
        <v>14748</v>
      </c>
      <c r="B11144" s="10" t="s">
        <v>7050</v>
      </c>
      <c r="C11144" s="10" t="s">
        <v>34</v>
      </c>
      <c r="D11144" s="10">
        <v>2001</v>
      </c>
      <c r="E11144" s="10" t="s">
        <v>6</v>
      </c>
      <c r="F11144" s="10" t="s">
        <v>38</v>
      </c>
      <c r="G11144" s="10">
        <v>0</v>
      </c>
      <c r="H11144" s="10">
        <v>0</v>
      </c>
      <c r="I11144" s="10">
        <v>0.03</v>
      </c>
      <c r="J11144" s="10">
        <v>0</v>
      </c>
      <c r="K11144" s="10">
        <v>0.03</v>
      </c>
    </row>
    <row r="11145" spans="1:11" x14ac:dyDescent="0.35">
      <c r="A11145" s="9">
        <v>14749</v>
      </c>
      <c r="B11145" s="9" t="s">
        <v>7051</v>
      </c>
      <c r="C11145" s="9" t="s">
        <v>44</v>
      </c>
      <c r="D11145" s="9">
        <v>2012</v>
      </c>
      <c r="E11145" s="9" t="s">
        <v>9</v>
      </c>
      <c r="F11145" s="9" t="s">
        <v>75</v>
      </c>
      <c r="G11145" s="9">
        <v>0</v>
      </c>
      <c r="H11145" s="9">
        <v>0</v>
      </c>
      <c r="I11145" s="9">
        <v>0.03</v>
      </c>
      <c r="J11145" s="9">
        <v>0</v>
      </c>
      <c r="K11145" s="9">
        <v>0.03</v>
      </c>
    </row>
    <row r="11146" spans="1:11" x14ac:dyDescent="0.35">
      <c r="A11146" s="10">
        <v>14750</v>
      </c>
      <c r="B11146" s="10" t="s">
        <v>286</v>
      </c>
      <c r="C11146" s="10" t="s">
        <v>88</v>
      </c>
      <c r="D11146" s="10">
        <v>2011</v>
      </c>
      <c r="E11146" s="10" t="s">
        <v>9</v>
      </c>
      <c r="F11146" s="10" t="s">
        <v>38</v>
      </c>
      <c r="G11146" s="10">
        <v>0.02</v>
      </c>
      <c r="H11146" s="10">
        <v>0</v>
      </c>
      <c r="I11146" s="10">
        <v>0</v>
      </c>
      <c r="J11146" s="10">
        <v>0</v>
      </c>
      <c r="K11146" s="10">
        <v>0.03</v>
      </c>
    </row>
    <row r="11147" spans="1:11" x14ac:dyDescent="0.35">
      <c r="A11147" s="9">
        <v>14751</v>
      </c>
      <c r="B11147" s="9" t="s">
        <v>7052</v>
      </c>
      <c r="C11147" s="9" t="s">
        <v>69</v>
      </c>
      <c r="D11147" s="9">
        <v>2012</v>
      </c>
      <c r="E11147" s="9" t="s">
        <v>9</v>
      </c>
      <c r="F11147" s="9" t="s">
        <v>75</v>
      </c>
      <c r="G11147" s="9">
        <v>0</v>
      </c>
      <c r="H11147" s="9">
        <v>0</v>
      </c>
      <c r="I11147" s="9">
        <v>0.03</v>
      </c>
      <c r="J11147" s="9">
        <v>0</v>
      </c>
      <c r="K11147" s="9">
        <v>0.03</v>
      </c>
    </row>
    <row r="11148" spans="1:11" x14ac:dyDescent="0.35">
      <c r="A11148" s="10">
        <v>14752</v>
      </c>
      <c r="B11148" s="10" t="s">
        <v>7053</v>
      </c>
      <c r="C11148" s="10" t="s">
        <v>34</v>
      </c>
      <c r="D11148" s="10">
        <v>2006</v>
      </c>
      <c r="E11148" s="10" t="s">
        <v>8</v>
      </c>
      <c r="F11148" s="10" t="s">
        <v>111</v>
      </c>
      <c r="G11148" s="10">
        <v>0.01</v>
      </c>
      <c r="H11148" s="10">
        <v>0.01</v>
      </c>
      <c r="I11148" s="10">
        <v>0</v>
      </c>
      <c r="J11148" s="10">
        <v>0</v>
      </c>
      <c r="K11148" s="10">
        <v>0.03</v>
      </c>
    </row>
    <row r="11149" spans="1:11" x14ac:dyDescent="0.35">
      <c r="A11149" s="9">
        <v>14753</v>
      </c>
      <c r="B11149" s="9" t="s">
        <v>7054</v>
      </c>
      <c r="C11149" s="9" t="s">
        <v>149</v>
      </c>
      <c r="D11149" s="9">
        <v>2003</v>
      </c>
      <c r="E11149" s="9" t="s">
        <v>7</v>
      </c>
      <c r="F11149" s="9" t="s">
        <v>91</v>
      </c>
      <c r="G11149" s="9">
        <v>0.01</v>
      </c>
      <c r="H11149" s="9">
        <v>0</v>
      </c>
      <c r="I11149" s="9">
        <v>0.01</v>
      </c>
      <c r="J11149" s="9">
        <v>0</v>
      </c>
      <c r="K11149" s="9">
        <v>0.03</v>
      </c>
    </row>
    <row r="11150" spans="1:11" x14ac:dyDescent="0.35">
      <c r="A11150" s="10">
        <v>14754</v>
      </c>
      <c r="B11150" s="10" t="s">
        <v>7055</v>
      </c>
      <c r="C11150" s="10" t="s">
        <v>34</v>
      </c>
      <c r="D11150" s="10">
        <v>2007</v>
      </c>
      <c r="E11150" s="10" t="s">
        <v>10</v>
      </c>
      <c r="F11150" s="10" t="s">
        <v>82</v>
      </c>
      <c r="G11150" s="10">
        <v>0</v>
      </c>
      <c r="H11150" s="10">
        <v>0</v>
      </c>
      <c r="I11150" s="10">
        <v>0.03</v>
      </c>
      <c r="J11150" s="10">
        <v>0</v>
      </c>
      <c r="K11150" s="10">
        <v>0.03</v>
      </c>
    </row>
    <row r="11151" spans="1:11" x14ac:dyDescent="0.35">
      <c r="A11151" s="9">
        <v>14755</v>
      </c>
      <c r="B11151" s="9" t="s">
        <v>434</v>
      </c>
      <c r="C11151" s="9" t="s">
        <v>94</v>
      </c>
      <c r="D11151" s="9">
        <v>2009</v>
      </c>
      <c r="E11151" s="9" t="s">
        <v>9</v>
      </c>
      <c r="F11151" s="9" t="s">
        <v>104</v>
      </c>
      <c r="G11151" s="9">
        <v>0</v>
      </c>
      <c r="H11151" s="9">
        <v>0.02</v>
      </c>
      <c r="I11151" s="9">
        <v>0</v>
      </c>
      <c r="J11151" s="9">
        <v>0</v>
      </c>
      <c r="K11151" s="9">
        <v>0.03</v>
      </c>
    </row>
    <row r="11152" spans="1:11" x14ac:dyDescent="0.35">
      <c r="A11152" s="10">
        <v>14756</v>
      </c>
      <c r="B11152" s="10" t="s">
        <v>7056</v>
      </c>
      <c r="C11152" s="10" t="s">
        <v>44</v>
      </c>
      <c r="D11152" s="10">
        <v>2009</v>
      </c>
      <c r="E11152" s="10" t="s">
        <v>2</v>
      </c>
      <c r="F11152" s="10" t="s">
        <v>899</v>
      </c>
      <c r="G11152" s="10">
        <v>0.02</v>
      </c>
      <c r="H11152" s="10">
        <v>0</v>
      </c>
      <c r="I11152" s="10">
        <v>0</v>
      </c>
      <c r="J11152" s="10">
        <v>0</v>
      </c>
      <c r="K11152" s="10">
        <v>0.03</v>
      </c>
    </row>
    <row r="11153" spans="1:11" x14ac:dyDescent="0.35">
      <c r="A11153" s="9">
        <v>14757</v>
      </c>
      <c r="B11153" s="9" t="s">
        <v>7057</v>
      </c>
      <c r="C11153" s="9" t="s">
        <v>56</v>
      </c>
      <c r="D11153" s="9">
        <v>2015</v>
      </c>
      <c r="E11153" s="9" t="s">
        <v>11</v>
      </c>
      <c r="F11153" s="9" t="s">
        <v>1085</v>
      </c>
      <c r="G11153" s="9">
        <v>0.02</v>
      </c>
      <c r="H11153" s="9">
        <v>0</v>
      </c>
      <c r="I11153" s="9">
        <v>0</v>
      </c>
      <c r="J11153" s="9">
        <v>0.01</v>
      </c>
      <c r="K11153" s="9">
        <v>0.03</v>
      </c>
    </row>
    <row r="11154" spans="1:11" x14ac:dyDescent="0.35">
      <c r="A11154" s="10">
        <v>14758</v>
      </c>
      <c r="B11154" s="10" t="s">
        <v>972</v>
      </c>
      <c r="C11154" s="10" t="s">
        <v>94</v>
      </c>
      <c r="D11154" s="10">
        <v>2016</v>
      </c>
      <c r="E11154" s="10" t="s">
        <v>3</v>
      </c>
      <c r="F11154" s="10" t="s">
        <v>62</v>
      </c>
      <c r="G11154" s="10">
        <v>0</v>
      </c>
      <c r="H11154" s="10">
        <v>0.03</v>
      </c>
      <c r="I11154" s="10">
        <v>0</v>
      </c>
      <c r="J11154" s="10">
        <v>0</v>
      </c>
      <c r="K11154" s="10">
        <v>0.03</v>
      </c>
    </row>
    <row r="11155" spans="1:11" x14ac:dyDescent="0.35">
      <c r="A11155" s="9">
        <v>14759</v>
      </c>
      <c r="B11155" s="9" t="s">
        <v>7058</v>
      </c>
      <c r="C11155" s="9" t="s">
        <v>72</v>
      </c>
      <c r="D11155" s="9">
        <v>1995</v>
      </c>
      <c r="E11155" s="9" t="s">
        <v>1</v>
      </c>
      <c r="F11155" s="9" t="s">
        <v>1546</v>
      </c>
      <c r="G11155" s="9">
        <v>0</v>
      </c>
      <c r="H11155" s="9">
        <v>0</v>
      </c>
      <c r="I11155" s="9">
        <v>0.03</v>
      </c>
      <c r="J11155" s="9">
        <v>0</v>
      </c>
      <c r="K11155" s="9">
        <v>0.03</v>
      </c>
    </row>
    <row r="11156" spans="1:11" x14ac:dyDescent="0.35">
      <c r="A11156" s="10">
        <v>14760</v>
      </c>
      <c r="B11156" s="10" t="s">
        <v>7059</v>
      </c>
      <c r="C11156" s="10" t="s">
        <v>102</v>
      </c>
      <c r="D11156" s="10">
        <v>2015</v>
      </c>
      <c r="E11156" s="10" t="s">
        <v>9</v>
      </c>
      <c r="F11156" s="10" t="s">
        <v>7060</v>
      </c>
      <c r="G11156" s="10">
        <v>0.02</v>
      </c>
      <c r="H11156" s="10">
        <v>0</v>
      </c>
      <c r="I11156" s="10">
        <v>0</v>
      </c>
      <c r="J11156" s="10">
        <v>0.01</v>
      </c>
      <c r="K11156" s="10">
        <v>0.03</v>
      </c>
    </row>
    <row r="11157" spans="1:11" x14ac:dyDescent="0.35">
      <c r="A11157" s="9">
        <v>14761</v>
      </c>
      <c r="B11157" s="9" t="s">
        <v>7061</v>
      </c>
      <c r="C11157" s="9" t="s">
        <v>34</v>
      </c>
      <c r="D11157" s="9">
        <v>2006</v>
      </c>
      <c r="E11157" s="9" t="s">
        <v>10</v>
      </c>
      <c r="F11157" s="9" t="s">
        <v>7022</v>
      </c>
      <c r="G11157" s="9">
        <v>0</v>
      </c>
      <c r="H11157" s="9">
        <v>0</v>
      </c>
      <c r="I11157" s="9">
        <v>0.03</v>
      </c>
      <c r="J11157" s="9">
        <v>0</v>
      </c>
      <c r="K11157" s="9">
        <v>0.03</v>
      </c>
    </row>
    <row r="11158" spans="1:11" x14ac:dyDescent="0.35">
      <c r="A11158" s="10">
        <v>14762</v>
      </c>
      <c r="B11158" s="10" t="s">
        <v>7062</v>
      </c>
      <c r="C11158" s="10" t="s">
        <v>36</v>
      </c>
      <c r="D11158" s="10">
        <v>2003</v>
      </c>
      <c r="E11158" s="10" t="s">
        <v>3</v>
      </c>
      <c r="F11158" s="10" t="s">
        <v>45</v>
      </c>
      <c r="G11158" s="10">
        <v>0.02</v>
      </c>
      <c r="H11158" s="10">
        <v>0.01</v>
      </c>
      <c r="I11158" s="10">
        <v>0</v>
      </c>
      <c r="J11158" s="10">
        <v>0</v>
      </c>
      <c r="K11158" s="10">
        <v>0.03</v>
      </c>
    </row>
    <row r="11159" spans="1:11" x14ac:dyDescent="0.35">
      <c r="A11159" s="9">
        <v>14763</v>
      </c>
      <c r="B11159" s="9" t="s">
        <v>4612</v>
      </c>
      <c r="C11159" s="9" t="s">
        <v>55</v>
      </c>
      <c r="D11159" s="9">
        <v>2014</v>
      </c>
      <c r="E11159" s="9" t="s">
        <v>1</v>
      </c>
      <c r="F11159" s="9" t="s">
        <v>134</v>
      </c>
      <c r="G11159" s="9">
        <v>0.02</v>
      </c>
      <c r="H11159" s="9">
        <v>0</v>
      </c>
      <c r="I11159" s="9">
        <v>0</v>
      </c>
      <c r="J11159" s="9">
        <v>0</v>
      </c>
      <c r="K11159" s="9">
        <v>0.03</v>
      </c>
    </row>
    <row r="11160" spans="1:11" x14ac:dyDescent="0.35">
      <c r="A11160" s="10">
        <v>14764</v>
      </c>
      <c r="B11160" s="10" t="s">
        <v>7063</v>
      </c>
      <c r="C11160" s="10" t="s">
        <v>42</v>
      </c>
      <c r="D11160" s="10">
        <v>2011</v>
      </c>
      <c r="E11160" s="10" t="s">
        <v>3</v>
      </c>
      <c r="F11160" s="10" t="s">
        <v>642</v>
      </c>
      <c r="G11160" s="10">
        <v>0.02</v>
      </c>
      <c r="H11160" s="10">
        <v>0</v>
      </c>
      <c r="I11160" s="10">
        <v>0</v>
      </c>
      <c r="J11160" s="10">
        <v>0</v>
      </c>
      <c r="K11160" s="10">
        <v>0.03</v>
      </c>
    </row>
    <row r="11161" spans="1:11" x14ac:dyDescent="0.35">
      <c r="A11161" s="9">
        <v>14765</v>
      </c>
      <c r="B11161" s="9" t="s">
        <v>2768</v>
      </c>
      <c r="C11161" s="9" t="s">
        <v>39</v>
      </c>
      <c r="D11161" s="9">
        <v>2003</v>
      </c>
      <c r="E11161" s="9" t="s">
        <v>5</v>
      </c>
      <c r="F11161" s="9" t="s">
        <v>2956</v>
      </c>
      <c r="G11161" s="9">
        <v>0.02</v>
      </c>
      <c r="H11161" s="9">
        <v>0.01</v>
      </c>
      <c r="I11161" s="9">
        <v>0</v>
      </c>
      <c r="J11161" s="9">
        <v>0</v>
      </c>
      <c r="K11161" s="9">
        <v>0.03</v>
      </c>
    </row>
    <row r="11162" spans="1:11" x14ac:dyDescent="0.35">
      <c r="A11162" s="10">
        <v>14766</v>
      </c>
      <c r="B11162" s="10" t="s">
        <v>6749</v>
      </c>
      <c r="C11162" s="10" t="s">
        <v>69</v>
      </c>
      <c r="D11162" s="10">
        <v>2014</v>
      </c>
      <c r="E11162" s="10" t="s">
        <v>11</v>
      </c>
      <c r="F11162" s="10" t="s">
        <v>3743</v>
      </c>
      <c r="G11162" s="10">
        <v>0</v>
      </c>
      <c r="H11162" s="10">
        <v>0</v>
      </c>
      <c r="I11162" s="10">
        <v>0.03</v>
      </c>
      <c r="J11162" s="10">
        <v>0</v>
      </c>
      <c r="K11162" s="10">
        <v>0.03</v>
      </c>
    </row>
    <row r="11163" spans="1:11" x14ac:dyDescent="0.35">
      <c r="A11163" s="9">
        <v>14767</v>
      </c>
      <c r="B11163" s="9" t="s">
        <v>6831</v>
      </c>
      <c r="C11163" s="9" t="s">
        <v>70</v>
      </c>
      <c r="D11163" s="9">
        <v>2014</v>
      </c>
      <c r="E11163" s="9" t="s">
        <v>7</v>
      </c>
      <c r="F11163" s="9" t="s">
        <v>43</v>
      </c>
      <c r="G11163" s="9">
        <v>0.02</v>
      </c>
      <c r="H11163" s="9">
        <v>0</v>
      </c>
      <c r="I11163" s="9">
        <v>0</v>
      </c>
      <c r="J11163" s="9">
        <v>0</v>
      </c>
      <c r="K11163" s="9">
        <v>0.03</v>
      </c>
    </row>
    <row r="11164" spans="1:11" x14ac:dyDescent="0.35">
      <c r="A11164" s="10">
        <v>14768</v>
      </c>
      <c r="B11164" s="10" t="s">
        <v>7064</v>
      </c>
      <c r="C11164" s="10" t="s">
        <v>34</v>
      </c>
      <c r="D11164" s="10">
        <v>2006</v>
      </c>
      <c r="E11164" s="10" t="s">
        <v>11</v>
      </c>
      <c r="F11164" s="10" t="s">
        <v>38</v>
      </c>
      <c r="G11164" s="10">
        <v>0</v>
      </c>
      <c r="H11164" s="10">
        <v>0</v>
      </c>
      <c r="I11164" s="10">
        <v>0.03</v>
      </c>
      <c r="J11164" s="10">
        <v>0</v>
      </c>
      <c r="K11164" s="10">
        <v>0.03</v>
      </c>
    </row>
    <row r="11165" spans="1:11" x14ac:dyDescent="0.35">
      <c r="A11165" s="9">
        <v>14769</v>
      </c>
      <c r="B11165" s="9" t="s">
        <v>7065</v>
      </c>
      <c r="C11165" s="9" t="s">
        <v>88</v>
      </c>
      <c r="D11165" s="9">
        <v>2013</v>
      </c>
      <c r="E11165" s="9" t="s">
        <v>10</v>
      </c>
      <c r="F11165" s="9" t="s">
        <v>1085</v>
      </c>
      <c r="G11165" s="9">
        <v>0</v>
      </c>
      <c r="H11165" s="9">
        <v>0</v>
      </c>
      <c r="I11165" s="9">
        <v>0.03</v>
      </c>
      <c r="J11165" s="9">
        <v>0</v>
      </c>
      <c r="K11165" s="9">
        <v>0.03</v>
      </c>
    </row>
    <row r="11166" spans="1:11" x14ac:dyDescent="0.35">
      <c r="A11166" s="10">
        <v>14770</v>
      </c>
      <c r="B11166" s="10" t="s">
        <v>7066</v>
      </c>
      <c r="C11166" s="10" t="s">
        <v>94</v>
      </c>
      <c r="D11166" s="10">
        <v>2007</v>
      </c>
      <c r="E11166" s="10" t="s">
        <v>8</v>
      </c>
      <c r="F11166" s="10" t="s">
        <v>61</v>
      </c>
      <c r="G11166" s="10">
        <v>0.01</v>
      </c>
      <c r="H11166" s="10">
        <v>0.01</v>
      </c>
      <c r="I11166" s="10">
        <v>0</v>
      </c>
      <c r="J11166" s="10">
        <v>0</v>
      </c>
      <c r="K11166" s="10">
        <v>0.03</v>
      </c>
    </row>
    <row r="11167" spans="1:11" x14ac:dyDescent="0.35">
      <c r="A11167" s="9">
        <v>14771</v>
      </c>
      <c r="B11167" s="9" t="s">
        <v>2001</v>
      </c>
      <c r="C11167" s="9" t="s">
        <v>149</v>
      </c>
      <c r="D11167" s="9">
        <v>2003</v>
      </c>
      <c r="E11167" s="9" t="s">
        <v>9</v>
      </c>
      <c r="F11167" s="9" t="s">
        <v>35</v>
      </c>
      <c r="G11167" s="9">
        <v>0.02</v>
      </c>
      <c r="H11167" s="9">
        <v>0.01</v>
      </c>
      <c r="I11167" s="9">
        <v>0</v>
      </c>
      <c r="J11167" s="9">
        <v>0</v>
      </c>
      <c r="K11167" s="9">
        <v>0.03</v>
      </c>
    </row>
    <row r="11168" spans="1:11" x14ac:dyDescent="0.35">
      <c r="A11168" s="10">
        <v>14772</v>
      </c>
      <c r="B11168" s="10" t="s">
        <v>6258</v>
      </c>
      <c r="C11168" s="10" t="s">
        <v>70</v>
      </c>
      <c r="D11168" s="10">
        <v>2008</v>
      </c>
      <c r="E11168" s="10" t="s">
        <v>11</v>
      </c>
      <c r="F11168" s="10" t="s">
        <v>5709</v>
      </c>
      <c r="G11168" s="10">
        <v>0</v>
      </c>
      <c r="H11168" s="10">
        <v>0</v>
      </c>
      <c r="I11168" s="10">
        <v>0.03</v>
      </c>
      <c r="J11168" s="10">
        <v>0</v>
      </c>
      <c r="K11168" s="10">
        <v>0.03</v>
      </c>
    </row>
    <row r="11169" spans="1:11" x14ac:dyDescent="0.35">
      <c r="A11169" s="9">
        <v>14773</v>
      </c>
      <c r="B11169" s="9" t="s">
        <v>7067</v>
      </c>
      <c r="C11169" s="9" t="s">
        <v>44</v>
      </c>
      <c r="D11169" s="9">
        <v>2012</v>
      </c>
      <c r="E11169" s="9" t="s">
        <v>9</v>
      </c>
      <c r="F11169" s="9" t="s">
        <v>1882</v>
      </c>
      <c r="G11169" s="9">
        <v>0</v>
      </c>
      <c r="H11169" s="9">
        <v>0</v>
      </c>
      <c r="I11169" s="9">
        <v>0.03</v>
      </c>
      <c r="J11169" s="9">
        <v>0</v>
      </c>
      <c r="K11169" s="9">
        <v>0.03</v>
      </c>
    </row>
    <row r="11170" spans="1:11" x14ac:dyDescent="0.35">
      <c r="A11170" s="10">
        <v>14774</v>
      </c>
      <c r="B11170" s="10" t="s">
        <v>7068</v>
      </c>
      <c r="C11170" s="10" t="s">
        <v>34</v>
      </c>
      <c r="D11170" s="10">
        <v>2006</v>
      </c>
      <c r="E11170" s="10" t="s">
        <v>11</v>
      </c>
      <c r="F11170" s="10" t="s">
        <v>495</v>
      </c>
      <c r="G11170" s="10">
        <v>0</v>
      </c>
      <c r="H11170" s="10">
        <v>0</v>
      </c>
      <c r="I11170" s="10">
        <v>0.03</v>
      </c>
      <c r="J11170" s="10">
        <v>0</v>
      </c>
      <c r="K11170" s="10">
        <v>0.03</v>
      </c>
    </row>
    <row r="11171" spans="1:11" x14ac:dyDescent="0.35">
      <c r="A11171" s="9">
        <v>14775</v>
      </c>
      <c r="B11171" s="9" t="s">
        <v>7069</v>
      </c>
      <c r="C11171" s="9" t="s">
        <v>49</v>
      </c>
      <c r="D11171" s="9">
        <v>2006</v>
      </c>
      <c r="E11171" s="9" t="s">
        <v>9</v>
      </c>
      <c r="F11171" s="9" t="s">
        <v>38</v>
      </c>
      <c r="G11171" s="9">
        <v>0.02</v>
      </c>
      <c r="H11171" s="9">
        <v>0</v>
      </c>
      <c r="I11171" s="9">
        <v>0</v>
      </c>
      <c r="J11171" s="9">
        <v>0</v>
      </c>
      <c r="K11171" s="9">
        <v>0.03</v>
      </c>
    </row>
    <row r="11172" spans="1:11" x14ac:dyDescent="0.35">
      <c r="A11172" s="10">
        <v>14776</v>
      </c>
      <c r="B11172" s="10" t="s">
        <v>7070</v>
      </c>
      <c r="C11172" s="10" t="s">
        <v>36</v>
      </c>
      <c r="D11172" s="10">
        <v>2003</v>
      </c>
      <c r="E11172" s="10" t="s">
        <v>9</v>
      </c>
      <c r="F11172" s="10" t="s">
        <v>46</v>
      </c>
      <c r="G11172" s="10">
        <v>0.02</v>
      </c>
      <c r="H11172" s="10">
        <v>0.01</v>
      </c>
      <c r="I11172" s="10">
        <v>0</v>
      </c>
      <c r="J11172" s="10">
        <v>0</v>
      </c>
      <c r="K11172" s="10">
        <v>0.03</v>
      </c>
    </row>
    <row r="11173" spans="1:11" x14ac:dyDescent="0.35">
      <c r="A11173" s="9">
        <v>14777</v>
      </c>
      <c r="B11173" s="9" t="s">
        <v>6168</v>
      </c>
      <c r="C11173" s="9" t="s">
        <v>49</v>
      </c>
      <c r="D11173" s="9">
        <v>2011</v>
      </c>
      <c r="E11173" s="9" t="s">
        <v>12</v>
      </c>
      <c r="F11173" s="9" t="s">
        <v>134</v>
      </c>
      <c r="G11173" s="9">
        <v>0</v>
      </c>
      <c r="H11173" s="9">
        <v>0.02</v>
      </c>
      <c r="I11173" s="9">
        <v>0</v>
      </c>
      <c r="J11173" s="9">
        <v>0</v>
      </c>
      <c r="K11173" s="9">
        <v>0.03</v>
      </c>
    </row>
    <row r="11174" spans="1:11" x14ac:dyDescent="0.35">
      <c r="A11174" s="10">
        <v>14778</v>
      </c>
      <c r="B11174" s="10" t="s">
        <v>7071</v>
      </c>
      <c r="C11174" s="10" t="s">
        <v>49</v>
      </c>
      <c r="D11174" s="10">
        <v>2009</v>
      </c>
      <c r="E11174" s="10" t="s">
        <v>9</v>
      </c>
      <c r="F11174" s="10" t="s">
        <v>7072</v>
      </c>
      <c r="G11174" s="10">
        <v>0</v>
      </c>
      <c r="H11174" s="10">
        <v>0</v>
      </c>
      <c r="I11174" s="10">
        <v>0.03</v>
      </c>
      <c r="J11174" s="10">
        <v>0</v>
      </c>
      <c r="K11174" s="10">
        <v>0.03</v>
      </c>
    </row>
    <row r="11175" spans="1:11" x14ac:dyDescent="0.35">
      <c r="A11175" s="9">
        <v>14779</v>
      </c>
      <c r="B11175" s="9" t="s">
        <v>7073</v>
      </c>
      <c r="C11175" s="9" t="s">
        <v>88</v>
      </c>
      <c r="D11175" s="9">
        <v>2016</v>
      </c>
      <c r="E11175" s="9" t="s">
        <v>6</v>
      </c>
      <c r="F11175" s="9" t="s">
        <v>46</v>
      </c>
      <c r="G11175" s="9">
        <v>0.02</v>
      </c>
      <c r="H11175" s="9">
        <v>0</v>
      </c>
      <c r="I11175" s="9">
        <v>0</v>
      </c>
      <c r="J11175" s="9">
        <v>0</v>
      </c>
      <c r="K11175" s="9">
        <v>0.03</v>
      </c>
    </row>
    <row r="11176" spans="1:11" x14ac:dyDescent="0.35">
      <c r="A11176" s="10">
        <v>14780</v>
      </c>
      <c r="B11176" s="10" t="s">
        <v>1769</v>
      </c>
      <c r="C11176" s="10" t="s">
        <v>36</v>
      </c>
      <c r="D11176" s="10">
        <v>2004</v>
      </c>
      <c r="E11176" s="10" t="s">
        <v>4</v>
      </c>
      <c r="F11176" s="10" t="s">
        <v>824</v>
      </c>
      <c r="G11176" s="10">
        <v>0.02</v>
      </c>
      <c r="H11176" s="10">
        <v>0.01</v>
      </c>
      <c r="I11176" s="10">
        <v>0</v>
      </c>
      <c r="J11176" s="10">
        <v>0</v>
      </c>
      <c r="K11176" s="10">
        <v>0.03</v>
      </c>
    </row>
    <row r="11177" spans="1:11" x14ac:dyDescent="0.35">
      <c r="A11177" s="9">
        <v>14781</v>
      </c>
      <c r="B11177" s="9" t="s">
        <v>1507</v>
      </c>
      <c r="C11177" s="9" t="s">
        <v>94</v>
      </c>
      <c r="D11177" s="9">
        <v>2014</v>
      </c>
      <c r="E11177" s="9" t="s">
        <v>3</v>
      </c>
      <c r="F11177" s="9" t="s">
        <v>62</v>
      </c>
      <c r="G11177" s="9">
        <v>0</v>
      </c>
      <c r="H11177" s="9">
        <v>0.02</v>
      </c>
      <c r="I11177" s="9">
        <v>0</v>
      </c>
      <c r="J11177" s="9">
        <v>0</v>
      </c>
      <c r="K11177" s="9">
        <v>0.03</v>
      </c>
    </row>
    <row r="11178" spans="1:11" x14ac:dyDescent="0.35">
      <c r="A11178" s="10">
        <v>14782</v>
      </c>
      <c r="B11178" s="10" t="s">
        <v>7074</v>
      </c>
      <c r="C11178" s="10" t="s">
        <v>72</v>
      </c>
      <c r="D11178" s="10">
        <v>1996</v>
      </c>
      <c r="E11178" s="10" t="s">
        <v>2</v>
      </c>
      <c r="F11178" s="10" t="s">
        <v>394</v>
      </c>
      <c r="G11178" s="10">
        <v>0.01</v>
      </c>
      <c r="H11178" s="10">
        <v>0.01</v>
      </c>
      <c r="I11178" s="10">
        <v>0</v>
      </c>
      <c r="J11178" s="10">
        <v>0</v>
      </c>
      <c r="K11178" s="10">
        <v>0.03</v>
      </c>
    </row>
    <row r="11179" spans="1:11" x14ac:dyDescent="0.35">
      <c r="A11179" s="9">
        <v>14783</v>
      </c>
      <c r="B11179" s="9" t="s">
        <v>7075</v>
      </c>
      <c r="C11179" s="9" t="s">
        <v>94</v>
      </c>
      <c r="D11179" s="9">
        <v>2004</v>
      </c>
      <c r="E11179" s="9" t="s">
        <v>4</v>
      </c>
      <c r="F11179" s="9" t="s">
        <v>118</v>
      </c>
      <c r="G11179" s="9">
        <v>0</v>
      </c>
      <c r="H11179" s="9">
        <v>0.02</v>
      </c>
      <c r="I11179" s="9">
        <v>0</v>
      </c>
      <c r="J11179" s="9">
        <v>0</v>
      </c>
      <c r="K11179" s="9">
        <v>0.03</v>
      </c>
    </row>
    <row r="11180" spans="1:11" x14ac:dyDescent="0.35">
      <c r="A11180" s="10">
        <v>14784</v>
      </c>
      <c r="B11180" s="10" t="s">
        <v>7076</v>
      </c>
      <c r="C11180" s="10" t="s">
        <v>94</v>
      </c>
      <c r="D11180" s="10">
        <v>2010</v>
      </c>
      <c r="E11180" s="10" t="s">
        <v>4</v>
      </c>
      <c r="F11180" s="10" t="s">
        <v>1161</v>
      </c>
      <c r="G11180" s="10">
        <v>0</v>
      </c>
      <c r="H11180" s="10">
        <v>0.02</v>
      </c>
      <c r="I11180" s="10">
        <v>0</v>
      </c>
      <c r="J11180" s="10">
        <v>0.01</v>
      </c>
      <c r="K11180" s="10">
        <v>0.03</v>
      </c>
    </row>
    <row r="11181" spans="1:11" x14ac:dyDescent="0.35">
      <c r="A11181" s="9">
        <v>14785</v>
      </c>
      <c r="B11181" s="9" t="s">
        <v>7077</v>
      </c>
      <c r="C11181" s="9" t="s">
        <v>34</v>
      </c>
      <c r="D11181" s="9">
        <v>2004</v>
      </c>
      <c r="E11181" s="9" t="s">
        <v>9</v>
      </c>
      <c r="F11181" s="9" t="s">
        <v>91</v>
      </c>
      <c r="G11181" s="9">
        <v>0.01</v>
      </c>
      <c r="H11181" s="9">
        <v>0.01</v>
      </c>
      <c r="I11181" s="9">
        <v>0</v>
      </c>
      <c r="J11181" s="9">
        <v>0</v>
      </c>
      <c r="K11181" s="9">
        <v>0.03</v>
      </c>
    </row>
    <row r="11182" spans="1:11" x14ac:dyDescent="0.35">
      <c r="A11182" s="10">
        <v>14786</v>
      </c>
      <c r="B11182" s="10" t="s">
        <v>7078</v>
      </c>
      <c r="C11182" s="10" t="s">
        <v>94</v>
      </c>
      <c r="D11182" s="10">
        <v>2006</v>
      </c>
      <c r="E11182" s="10" t="s">
        <v>7</v>
      </c>
      <c r="F11182" s="10" t="s">
        <v>61</v>
      </c>
      <c r="G11182" s="10">
        <v>0</v>
      </c>
      <c r="H11182" s="10">
        <v>0.02</v>
      </c>
      <c r="I11182" s="10">
        <v>0</v>
      </c>
      <c r="J11182" s="10">
        <v>0</v>
      </c>
      <c r="K11182" s="10">
        <v>0.03</v>
      </c>
    </row>
    <row r="11183" spans="1:11" x14ac:dyDescent="0.35">
      <c r="A11183" s="9">
        <v>14787</v>
      </c>
      <c r="B11183" s="9" t="s">
        <v>7079</v>
      </c>
      <c r="C11183" s="9" t="s">
        <v>49</v>
      </c>
      <c r="D11183" s="9">
        <v>2007</v>
      </c>
      <c r="E11183" s="9" t="s">
        <v>9</v>
      </c>
      <c r="F11183" s="9" t="s">
        <v>91</v>
      </c>
      <c r="G11183" s="9">
        <v>0</v>
      </c>
      <c r="H11183" s="9">
        <v>0</v>
      </c>
      <c r="I11183" s="9">
        <v>0.03</v>
      </c>
      <c r="J11183" s="9">
        <v>0</v>
      </c>
      <c r="K11183" s="9">
        <v>0.03</v>
      </c>
    </row>
    <row r="11184" spans="1:11" x14ac:dyDescent="0.35">
      <c r="A11184" s="10">
        <v>14788</v>
      </c>
      <c r="B11184" s="10" t="s">
        <v>1817</v>
      </c>
      <c r="C11184" s="10" t="s">
        <v>94</v>
      </c>
      <c r="D11184" s="10">
        <v>2011</v>
      </c>
      <c r="E11184" s="10" t="s">
        <v>8</v>
      </c>
      <c r="F11184" s="10" t="s">
        <v>1818</v>
      </c>
      <c r="G11184" s="10">
        <v>0</v>
      </c>
      <c r="H11184" s="10">
        <v>0.02</v>
      </c>
      <c r="I11184" s="10">
        <v>0</v>
      </c>
      <c r="J11184" s="10">
        <v>0.01</v>
      </c>
      <c r="K11184" s="10">
        <v>0.03</v>
      </c>
    </row>
    <row r="11185" spans="1:11" x14ac:dyDescent="0.35">
      <c r="A11185" s="9">
        <v>14789</v>
      </c>
      <c r="B11185" s="9" t="s">
        <v>7080</v>
      </c>
      <c r="C11185" s="9" t="s">
        <v>72</v>
      </c>
      <c r="D11185" s="9">
        <v>1997</v>
      </c>
      <c r="E11185" s="9" t="s">
        <v>9</v>
      </c>
      <c r="F11185" s="9" t="s">
        <v>38</v>
      </c>
      <c r="G11185" s="9">
        <v>0.01</v>
      </c>
      <c r="H11185" s="9">
        <v>0.01</v>
      </c>
      <c r="I11185" s="9">
        <v>0</v>
      </c>
      <c r="J11185" s="9">
        <v>0</v>
      </c>
      <c r="K11185" s="9">
        <v>0.03</v>
      </c>
    </row>
    <row r="11186" spans="1:11" x14ac:dyDescent="0.35">
      <c r="A11186" s="10">
        <v>14790</v>
      </c>
      <c r="B11186" s="10" t="s">
        <v>7081</v>
      </c>
      <c r="C11186" s="10" t="s">
        <v>72</v>
      </c>
      <c r="D11186" s="10">
        <v>1995</v>
      </c>
      <c r="E11186" s="10" t="s">
        <v>2</v>
      </c>
      <c r="F11186" s="10" t="s">
        <v>57</v>
      </c>
      <c r="G11186" s="10">
        <v>0</v>
      </c>
      <c r="H11186" s="10">
        <v>0</v>
      </c>
      <c r="I11186" s="10">
        <v>0.02</v>
      </c>
      <c r="J11186" s="10">
        <v>0</v>
      </c>
      <c r="K11186" s="10">
        <v>0.03</v>
      </c>
    </row>
    <row r="11187" spans="1:11" x14ac:dyDescent="0.35">
      <c r="A11187" s="9">
        <v>14791</v>
      </c>
      <c r="B11187" s="9" t="s">
        <v>7082</v>
      </c>
      <c r="C11187" s="9" t="s">
        <v>94</v>
      </c>
      <c r="D11187" s="9">
        <v>2010</v>
      </c>
      <c r="E11187" s="9" t="s">
        <v>7</v>
      </c>
      <c r="F11187" s="9" t="s">
        <v>91</v>
      </c>
      <c r="G11187" s="9">
        <v>0</v>
      </c>
      <c r="H11187" s="9">
        <v>0.02</v>
      </c>
      <c r="I11187" s="9">
        <v>0</v>
      </c>
      <c r="J11187" s="9">
        <v>0.01</v>
      </c>
      <c r="K11187" s="9">
        <v>0.03</v>
      </c>
    </row>
    <row r="11188" spans="1:11" x14ac:dyDescent="0.35">
      <c r="A11188" s="10">
        <v>14792</v>
      </c>
      <c r="B11188" s="10" t="s">
        <v>262</v>
      </c>
      <c r="C11188" s="10" t="s">
        <v>39</v>
      </c>
      <c r="D11188" s="10">
        <v>2006</v>
      </c>
      <c r="E11188" s="10" t="s">
        <v>1</v>
      </c>
      <c r="F11188" s="10" t="s">
        <v>61</v>
      </c>
      <c r="G11188" s="10">
        <v>0.02</v>
      </c>
      <c r="H11188" s="10">
        <v>0.01</v>
      </c>
      <c r="I11188" s="10">
        <v>0</v>
      </c>
      <c r="J11188" s="10">
        <v>0</v>
      </c>
      <c r="K11188" s="10">
        <v>0.03</v>
      </c>
    </row>
    <row r="11189" spans="1:11" x14ac:dyDescent="0.35">
      <c r="A11189" s="9">
        <v>14793</v>
      </c>
      <c r="B11189" s="9" t="s">
        <v>7083</v>
      </c>
      <c r="C11189" s="9" t="s">
        <v>34</v>
      </c>
      <c r="D11189" s="9">
        <v>2001</v>
      </c>
      <c r="E11189" s="9" t="s">
        <v>8</v>
      </c>
      <c r="F11189" s="9" t="s">
        <v>38</v>
      </c>
      <c r="G11189" s="9">
        <v>0</v>
      </c>
      <c r="H11189" s="9">
        <v>0</v>
      </c>
      <c r="I11189" s="9">
        <v>0.03</v>
      </c>
      <c r="J11189" s="9">
        <v>0</v>
      </c>
      <c r="K11189" s="9">
        <v>0.03</v>
      </c>
    </row>
    <row r="11190" spans="1:11" x14ac:dyDescent="0.35">
      <c r="A11190" s="10">
        <v>14794</v>
      </c>
      <c r="B11190" s="10" t="s">
        <v>7084</v>
      </c>
      <c r="C11190" s="10" t="s">
        <v>34</v>
      </c>
      <c r="D11190" s="10">
        <v>2002</v>
      </c>
      <c r="E11190" s="10" t="s">
        <v>3</v>
      </c>
      <c r="F11190" s="10" t="s">
        <v>469</v>
      </c>
      <c r="G11190" s="10">
        <v>0</v>
      </c>
      <c r="H11190" s="10">
        <v>0</v>
      </c>
      <c r="I11190" s="10">
        <v>0.03</v>
      </c>
      <c r="J11190" s="10">
        <v>0</v>
      </c>
      <c r="K11190" s="10">
        <v>0.03</v>
      </c>
    </row>
    <row r="11191" spans="1:11" x14ac:dyDescent="0.35">
      <c r="A11191" s="9">
        <v>14795</v>
      </c>
      <c r="B11191" s="9" t="s">
        <v>7085</v>
      </c>
      <c r="C11191" s="9" t="s">
        <v>56</v>
      </c>
      <c r="D11191" s="9">
        <v>2014</v>
      </c>
      <c r="E11191" s="9" t="s">
        <v>11</v>
      </c>
      <c r="F11191" s="9" t="s">
        <v>1882</v>
      </c>
      <c r="G11191" s="9">
        <v>0</v>
      </c>
      <c r="H11191" s="9">
        <v>0</v>
      </c>
      <c r="I11191" s="9">
        <v>0.03</v>
      </c>
      <c r="J11191" s="9">
        <v>0</v>
      </c>
      <c r="K11191" s="9">
        <v>0.03</v>
      </c>
    </row>
    <row r="11192" spans="1:11" x14ac:dyDescent="0.35">
      <c r="A11192" s="10">
        <v>14796</v>
      </c>
      <c r="B11192" s="10" t="s">
        <v>6682</v>
      </c>
      <c r="C11192" s="10" t="s">
        <v>69</v>
      </c>
      <c r="D11192" s="10">
        <v>2012</v>
      </c>
      <c r="E11192" s="10" t="s">
        <v>11</v>
      </c>
      <c r="F11192" s="10" t="s">
        <v>3400</v>
      </c>
      <c r="G11192" s="10">
        <v>0</v>
      </c>
      <c r="H11192" s="10">
        <v>0.02</v>
      </c>
      <c r="I11192" s="10">
        <v>0</v>
      </c>
      <c r="J11192" s="10">
        <v>0.01</v>
      </c>
      <c r="K11192" s="10">
        <v>0.03</v>
      </c>
    </row>
    <row r="11193" spans="1:11" x14ac:dyDescent="0.35">
      <c r="A11193" s="9">
        <v>14797</v>
      </c>
      <c r="B11193" s="9" t="s">
        <v>226</v>
      </c>
      <c r="C11193" s="9" t="s">
        <v>94</v>
      </c>
      <c r="D11193" s="9">
        <v>2008</v>
      </c>
      <c r="E11193" s="9" t="s">
        <v>9</v>
      </c>
      <c r="F11193" s="9" t="s">
        <v>52</v>
      </c>
      <c r="G11193" s="9">
        <v>0</v>
      </c>
      <c r="H11193" s="9">
        <v>0.02</v>
      </c>
      <c r="I11193" s="9">
        <v>0</v>
      </c>
      <c r="J11193" s="9">
        <v>0</v>
      </c>
      <c r="K11193" s="9">
        <v>0.03</v>
      </c>
    </row>
    <row r="11194" spans="1:11" x14ac:dyDescent="0.35">
      <c r="A11194" s="10">
        <v>14798</v>
      </c>
      <c r="B11194" s="10" t="s">
        <v>7086</v>
      </c>
      <c r="C11194" s="10" t="s">
        <v>42</v>
      </c>
      <c r="D11194" s="10">
        <v>2009</v>
      </c>
      <c r="E11194" s="10" t="s">
        <v>8</v>
      </c>
      <c r="F11194" s="10" t="s">
        <v>194</v>
      </c>
      <c r="G11194" s="10">
        <v>0.02</v>
      </c>
      <c r="H11194" s="10">
        <v>0</v>
      </c>
      <c r="I11194" s="10">
        <v>0</v>
      </c>
      <c r="J11194" s="10">
        <v>0</v>
      </c>
      <c r="K11194" s="10">
        <v>0.03</v>
      </c>
    </row>
    <row r="11195" spans="1:11" x14ac:dyDescent="0.35">
      <c r="A11195" s="9">
        <v>14799</v>
      </c>
      <c r="B11195" s="9" t="s">
        <v>7087</v>
      </c>
      <c r="C11195" s="9" t="s">
        <v>94</v>
      </c>
      <c r="D11195" s="9">
        <v>2005</v>
      </c>
      <c r="E11195" s="9" t="s">
        <v>4</v>
      </c>
      <c r="F11195" s="9" t="s">
        <v>2319</v>
      </c>
      <c r="G11195" s="9">
        <v>0.02</v>
      </c>
      <c r="H11195" s="9">
        <v>0</v>
      </c>
      <c r="I11195" s="9">
        <v>0</v>
      </c>
      <c r="J11195" s="9">
        <v>0</v>
      </c>
      <c r="K11195" s="9">
        <v>0.03</v>
      </c>
    </row>
    <row r="11196" spans="1:11" x14ac:dyDescent="0.35">
      <c r="A11196" s="10">
        <v>14800</v>
      </c>
      <c r="B11196" s="10" t="s">
        <v>7088</v>
      </c>
      <c r="C11196" s="10" t="s">
        <v>44</v>
      </c>
      <c r="D11196" s="10">
        <v>2010</v>
      </c>
      <c r="E11196" s="10" t="s">
        <v>11</v>
      </c>
      <c r="F11196" s="10" t="s">
        <v>5709</v>
      </c>
      <c r="G11196" s="10">
        <v>0</v>
      </c>
      <c r="H11196" s="10">
        <v>0</v>
      </c>
      <c r="I11196" s="10">
        <v>0.03</v>
      </c>
      <c r="J11196" s="10">
        <v>0</v>
      </c>
      <c r="K11196" s="10">
        <v>0.03</v>
      </c>
    </row>
    <row r="11197" spans="1:11" x14ac:dyDescent="0.35">
      <c r="A11197" s="9">
        <v>14801</v>
      </c>
      <c r="B11197" s="9" t="s">
        <v>5383</v>
      </c>
      <c r="C11197" s="9" t="s">
        <v>149</v>
      </c>
      <c r="D11197" s="9">
        <v>2004</v>
      </c>
      <c r="E11197" s="9" t="s">
        <v>1</v>
      </c>
      <c r="F11197" s="9" t="s">
        <v>45</v>
      </c>
      <c r="G11197" s="9">
        <v>0.02</v>
      </c>
      <c r="H11197" s="9">
        <v>0.01</v>
      </c>
      <c r="I11197" s="9">
        <v>0</v>
      </c>
      <c r="J11197" s="9">
        <v>0</v>
      </c>
      <c r="K11197" s="9">
        <v>0.03</v>
      </c>
    </row>
    <row r="11198" spans="1:11" x14ac:dyDescent="0.35">
      <c r="A11198" s="10">
        <v>14802</v>
      </c>
      <c r="B11198" s="10" t="s">
        <v>7089</v>
      </c>
      <c r="C11198" s="10" t="s">
        <v>44</v>
      </c>
      <c r="D11198" s="10">
        <v>2010</v>
      </c>
      <c r="E11198" s="10" t="s">
        <v>12</v>
      </c>
      <c r="F11198" s="10" t="s">
        <v>4902</v>
      </c>
      <c r="G11198" s="10">
        <v>0</v>
      </c>
      <c r="H11198" s="10">
        <v>0</v>
      </c>
      <c r="I11198" s="10">
        <v>0.03</v>
      </c>
      <c r="J11198" s="10">
        <v>0</v>
      </c>
      <c r="K11198" s="10">
        <v>0.03</v>
      </c>
    </row>
    <row r="11199" spans="1:11" x14ac:dyDescent="0.35">
      <c r="A11199" s="9">
        <v>14803</v>
      </c>
      <c r="B11199" s="9" t="s">
        <v>7090</v>
      </c>
      <c r="C11199" s="9" t="s">
        <v>44</v>
      </c>
      <c r="D11199" s="9">
        <v>2006</v>
      </c>
      <c r="E11199" s="9" t="s">
        <v>7</v>
      </c>
      <c r="F11199" s="9" t="s">
        <v>118</v>
      </c>
      <c r="G11199" s="9">
        <v>0.02</v>
      </c>
      <c r="H11199" s="9">
        <v>0</v>
      </c>
      <c r="I11199" s="9">
        <v>0</v>
      </c>
      <c r="J11199" s="9">
        <v>0</v>
      </c>
      <c r="K11199" s="9">
        <v>0.03</v>
      </c>
    </row>
    <row r="11200" spans="1:11" x14ac:dyDescent="0.35">
      <c r="A11200" s="10">
        <v>14804</v>
      </c>
      <c r="B11200" s="10" t="s">
        <v>7091</v>
      </c>
      <c r="C11200" s="10" t="s">
        <v>49</v>
      </c>
      <c r="D11200" s="10">
        <v>2007</v>
      </c>
      <c r="E11200" s="10" t="s">
        <v>1</v>
      </c>
      <c r="F11200" s="10" t="s">
        <v>1024</v>
      </c>
      <c r="G11200" s="10">
        <v>0</v>
      </c>
      <c r="H11200" s="10">
        <v>0</v>
      </c>
      <c r="I11200" s="10">
        <v>0.03</v>
      </c>
      <c r="J11200" s="10">
        <v>0</v>
      </c>
      <c r="K11200" s="10">
        <v>0.03</v>
      </c>
    </row>
    <row r="11201" spans="1:11" x14ac:dyDescent="0.35">
      <c r="A11201" s="9">
        <v>14805</v>
      </c>
      <c r="B11201" s="9" t="s">
        <v>3838</v>
      </c>
      <c r="C11201" s="9" t="s">
        <v>34</v>
      </c>
      <c r="D11201" s="9">
        <v>2007</v>
      </c>
      <c r="E11201" s="9" t="s">
        <v>7</v>
      </c>
      <c r="F11201" s="9" t="s">
        <v>61</v>
      </c>
      <c r="G11201" s="9">
        <v>0</v>
      </c>
      <c r="H11201" s="9">
        <v>0</v>
      </c>
      <c r="I11201" s="9">
        <v>0.03</v>
      </c>
      <c r="J11201" s="9">
        <v>0</v>
      </c>
      <c r="K11201" s="9">
        <v>0.03</v>
      </c>
    </row>
    <row r="11202" spans="1:11" x14ac:dyDescent="0.35">
      <c r="A11202" s="10">
        <v>14806</v>
      </c>
      <c r="B11202" s="10" t="s">
        <v>7092</v>
      </c>
      <c r="C11202" s="10" t="s">
        <v>69</v>
      </c>
      <c r="D11202" s="10">
        <v>2012</v>
      </c>
      <c r="E11202" s="10" t="s">
        <v>11</v>
      </c>
      <c r="F11202" s="10" t="s">
        <v>1742</v>
      </c>
      <c r="G11202" s="10">
        <v>0</v>
      </c>
      <c r="H11202" s="10">
        <v>0</v>
      </c>
      <c r="I11202" s="10">
        <v>0.03</v>
      </c>
      <c r="J11202" s="10">
        <v>0</v>
      </c>
      <c r="K11202" s="10">
        <v>0.03</v>
      </c>
    </row>
    <row r="11203" spans="1:11" x14ac:dyDescent="0.35">
      <c r="A11203" s="9">
        <v>14807</v>
      </c>
      <c r="B11203" s="9" t="s">
        <v>7093</v>
      </c>
      <c r="C11203" s="9" t="s">
        <v>72</v>
      </c>
      <c r="D11203" s="9">
        <v>1997</v>
      </c>
      <c r="E11203" s="9" t="s">
        <v>7</v>
      </c>
      <c r="F11203" s="9" t="s">
        <v>444</v>
      </c>
      <c r="G11203" s="9">
        <v>0.01</v>
      </c>
      <c r="H11203" s="9">
        <v>0.01</v>
      </c>
      <c r="I11203" s="9">
        <v>0</v>
      </c>
      <c r="J11203" s="9">
        <v>0</v>
      </c>
      <c r="K11203" s="9">
        <v>0.03</v>
      </c>
    </row>
    <row r="11204" spans="1:11" x14ac:dyDescent="0.35">
      <c r="A11204" s="10">
        <v>14808</v>
      </c>
      <c r="B11204" s="10" t="s">
        <v>7094</v>
      </c>
      <c r="C11204" s="10" t="s">
        <v>49</v>
      </c>
      <c r="D11204" s="10">
        <v>2008</v>
      </c>
      <c r="E11204" s="10" t="s">
        <v>11</v>
      </c>
      <c r="F11204" s="10" t="s">
        <v>84</v>
      </c>
      <c r="G11204" s="10">
        <v>0</v>
      </c>
      <c r="H11204" s="10">
        <v>0</v>
      </c>
      <c r="I11204" s="10">
        <v>0.03</v>
      </c>
      <c r="J11204" s="10">
        <v>0</v>
      </c>
      <c r="K11204" s="10">
        <v>0.03</v>
      </c>
    </row>
    <row r="11205" spans="1:11" x14ac:dyDescent="0.35">
      <c r="A11205" s="9">
        <v>14809</v>
      </c>
      <c r="B11205" s="9" t="s">
        <v>6556</v>
      </c>
      <c r="C11205" s="9" t="s">
        <v>34</v>
      </c>
      <c r="D11205" s="9">
        <v>2008</v>
      </c>
      <c r="E11205" s="9" t="s">
        <v>5</v>
      </c>
      <c r="F11205" s="9" t="s">
        <v>86</v>
      </c>
      <c r="G11205" s="9">
        <v>0.01</v>
      </c>
      <c r="H11205" s="9">
        <v>0.01</v>
      </c>
      <c r="I11205" s="9">
        <v>0</v>
      </c>
      <c r="J11205" s="9">
        <v>0</v>
      </c>
      <c r="K11205" s="9">
        <v>0.03</v>
      </c>
    </row>
    <row r="11206" spans="1:11" x14ac:dyDescent="0.35">
      <c r="A11206" s="10">
        <v>14810</v>
      </c>
      <c r="B11206" s="10" t="s">
        <v>7095</v>
      </c>
      <c r="C11206" s="10" t="s">
        <v>47</v>
      </c>
      <c r="D11206" s="10">
        <v>1995</v>
      </c>
      <c r="E11206" s="10" t="s">
        <v>1</v>
      </c>
      <c r="F11206" s="10" t="s">
        <v>75</v>
      </c>
      <c r="G11206" s="10">
        <v>0</v>
      </c>
      <c r="H11206" s="10">
        <v>0</v>
      </c>
      <c r="I11206" s="10">
        <v>0.03</v>
      </c>
      <c r="J11206" s="10">
        <v>0</v>
      </c>
      <c r="K11206" s="10">
        <v>0.03</v>
      </c>
    </row>
    <row r="11207" spans="1:11" x14ac:dyDescent="0.35">
      <c r="A11207" s="9">
        <v>14811</v>
      </c>
      <c r="B11207" s="9" t="s">
        <v>2598</v>
      </c>
      <c r="C11207" s="9" t="s">
        <v>34</v>
      </c>
      <c r="D11207" s="9">
        <v>2006</v>
      </c>
      <c r="E11207" s="9" t="s">
        <v>2</v>
      </c>
      <c r="F11207" s="9" t="s">
        <v>46</v>
      </c>
      <c r="G11207" s="9">
        <v>0.01</v>
      </c>
      <c r="H11207" s="9">
        <v>0.01</v>
      </c>
      <c r="I11207" s="9">
        <v>0</v>
      </c>
      <c r="J11207" s="9">
        <v>0</v>
      </c>
      <c r="K11207" s="9">
        <v>0.03</v>
      </c>
    </row>
    <row r="11208" spans="1:11" x14ac:dyDescent="0.35">
      <c r="A11208" s="10">
        <v>14812</v>
      </c>
      <c r="B11208" s="10" t="s">
        <v>7096</v>
      </c>
      <c r="C11208" s="10" t="s">
        <v>70</v>
      </c>
      <c r="D11208" s="10">
        <v>2011</v>
      </c>
      <c r="E11208" s="10" t="s">
        <v>7</v>
      </c>
      <c r="F11208" s="10" t="s">
        <v>3560</v>
      </c>
      <c r="G11208" s="10">
        <v>0</v>
      </c>
      <c r="H11208" s="10">
        <v>0.02</v>
      </c>
      <c r="I11208" s="10">
        <v>0</v>
      </c>
      <c r="J11208" s="10">
        <v>0</v>
      </c>
      <c r="K11208" s="10">
        <v>0.03</v>
      </c>
    </row>
    <row r="11209" spans="1:11" x14ac:dyDescent="0.35">
      <c r="A11209" s="9">
        <v>14813</v>
      </c>
      <c r="B11209" s="9" t="s">
        <v>7097</v>
      </c>
      <c r="C11209" s="9" t="s">
        <v>56</v>
      </c>
      <c r="D11209" s="9">
        <v>2015</v>
      </c>
      <c r="E11209" s="9" t="s">
        <v>8</v>
      </c>
      <c r="F11209" s="9" t="s">
        <v>1263</v>
      </c>
      <c r="G11209" s="9">
        <v>0</v>
      </c>
      <c r="H11209" s="9">
        <v>0</v>
      </c>
      <c r="I11209" s="9">
        <v>0.03</v>
      </c>
      <c r="J11209" s="9">
        <v>0</v>
      </c>
      <c r="K11209" s="9">
        <v>0.03</v>
      </c>
    </row>
    <row r="11210" spans="1:11" x14ac:dyDescent="0.35">
      <c r="A11210" s="10">
        <v>14814</v>
      </c>
      <c r="B11210" s="10" t="s">
        <v>7098</v>
      </c>
      <c r="C11210" s="10" t="s">
        <v>102</v>
      </c>
      <c r="D11210" s="10">
        <v>2016</v>
      </c>
      <c r="E11210" s="10" t="s">
        <v>9</v>
      </c>
      <c r="F11210" s="10" t="s">
        <v>91</v>
      </c>
      <c r="G11210" s="10">
        <v>0</v>
      </c>
      <c r="H11210" s="10">
        <v>0</v>
      </c>
      <c r="I11210" s="10">
        <v>0.03</v>
      </c>
      <c r="J11210" s="10">
        <v>0</v>
      </c>
      <c r="K11210" s="10">
        <v>0.03</v>
      </c>
    </row>
    <row r="11211" spans="1:11" x14ac:dyDescent="0.35">
      <c r="A11211" s="9">
        <v>14815</v>
      </c>
      <c r="B11211" s="9" t="s">
        <v>7056</v>
      </c>
      <c r="C11211" s="9" t="s">
        <v>42</v>
      </c>
      <c r="D11211" s="9">
        <v>2009</v>
      </c>
      <c r="E11211" s="9" t="s">
        <v>2</v>
      </c>
      <c r="F11211" s="9" t="s">
        <v>899</v>
      </c>
      <c r="G11211" s="9">
        <v>0.02</v>
      </c>
      <c r="H11211" s="9">
        <v>0</v>
      </c>
      <c r="I11211" s="9">
        <v>0</v>
      </c>
      <c r="J11211" s="9">
        <v>0</v>
      </c>
      <c r="K11211" s="9">
        <v>0.03</v>
      </c>
    </row>
    <row r="11212" spans="1:11" x14ac:dyDescent="0.35">
      <c r="A11212" s="10">
        <v>14816</v>
      </c>
      <c r="B11212" s="10" t="s">
        <v>7099</v>
      </c>
      <c r="C11212" s="10" t="s">
        <v>56</v>
      </c>
      <c r="D11212" s="10">
        <v>2015</v>
      </c>
      <c r="E11212" s="10" t="s">
        <v>11</v>
      </c>
      <c r="F11212" s="10" t="s">
        <v>6810</v>
      </c>
      <c r="G11212" s="10">
        <v>0</v>
      </c>
      <c r="H11212" s="10">
        <v>0</v>
      </c>
      <c r="I11212" s="10">
        <v>0.03</v>
      </c>
      <c r="J11212" s="10">
        <v>0</v>
      </c>
      <c r="K11212" s="10">
        <v>0.03</v>
      </c>
    </row>
    <row r="11213" spans="1:11" x14ac:dyDescent="0.35">
      <c r="A11213" s="9">
        <v>14817</v>
      </c>
      <c r="B11213" s="9" t="s">
        <v>234</v>
      </c>
      <c r="C11213" s="9" t="s">
        <v>36</v>
      </c>
      <c r="D11213" s="9">
        <v>2006</v>
      </c>
      <c r="E11213" s="9" t="s">
        <v>1</v>
      </c>
      <c r="F11213" s="9" t="s">
        <v>61</v>
      </c>
      <c r="G11213" s="9">
        <v>0.02</v>
      </c>
      <c r="H11213" s="9">
        <v>0.01</v>
      </c>
      <c r="I11213" s="9">
        <v>0</v>
      </c>
      <c r="J11213" s="9">
        <v>0</v>
      </c>
      <c r="K11213" s="9">
        <v>0.03</v>
      </c>
    </row>
    <row r="11214" spans="1:11" x14ac:dyDescent="0.35">
      <c r="A11214" s="10">
        <v>14818</v>
      </c>
      <c r="B11214" s="10" t="s">
        <v>7100</v>
      </c>
      <c r="C11214" s="10" t="s">
        <v>72</v>
      </c>
      <c r="D11214" s="10">
        <v>1999</v>
      </c>
      <c r="E11214" s="10" t="s">
        <v>3</v>
      </c>
      <c r="F11214" s="10" t="s">
        <v>251</v>
      </c>
      <c r="G11214" s="10">
        <v>0.01</v>
      </c>
      <c r="H11214" s="10">
        <v>0.01</v>
      </c>
      <c r="I11214" s="10">
        <v>0</v>
      </c>
      <c r="J11214" s="10">
        <v>0</v>
      </c>
      <c r="K11214" s="10">
        <v>0.03</v>
      </c>
    </row>
    <row r="11215" spans="1:11" x14ac:dyDescent="0.35">
      <c r="A11215" s="9">
        <v>14819</v>
      </c>
      <c r="B11215" s="9" t="s">
        <v>7101</v>
      </c>
      <c r="C11215" s="9" t="s">
        <v>88</v>
      </c>
      <c r="D11215" s="9">
        <v>2014</v>
      </c>
      <c r="E11215" s="9" t="s">
        <v>12</v>
      </c>
      <c r="F11215" s="9" t="s">
        <v>43</v>
      </c>
      <c r="G11215" s="9">
        <v>0.02</v>
      </c>
      <c r="H11215" s="9">
        <v>0</v>
      </c>
      <c r="I11215" s="9">
        <v>0</v>
      </c>
      <c r="J11215" s="9">
        <v>0</v>
      </c>
      <c r="K11215" s="9">
        <v>0.03</v>
      </c>
    </row>
    <row r="11216" spans="1:11" x14ac:dyDescent="0.35">
      <c r="A11216" s="10">
        <v>14820</v>
      </c>
      <c r="B11216" s="10" t="s">
        <v>7102</v>
      </c>
      <c r="C11216" s="10" t="s">
        <v>49</v>
      </c>
      <c r="D11216" s="10">
        <v>2007</v>
      </c>
      <c r="E11216" s="10" t="s">
        <v>8</v>
      </c>
      <c r="F11216" s="10" t="s">
        <v>7103</v>
      </c>
      <c r="G11216" s="10">
        <v>0.02</v>
      </c>
      <c r="H11216" s="10">
        <v>0</v>
      </c>
      <c r="I11216" s="10">
        <v>0</v>
      </c>
      <c r="J11216" s="10">
        <v>0</v>
      </c>
      <c r="K11216" s="10">
        <v>0.03</v>
      </c>
    </row>
    <row r="11217" spans="1:11" x14ac:dyDescent="0.35">
      <c r="A11217" s="9">
        <v>14821</v>
      </c>
      <c r="B11217" s="9" t="s">
        <v>7104</v>
      </c>
      <c r="C11217" s="9" t="s">
        <v>183</v>
      </c>
      <c r="D11217" s="9">
        <v>2013</v>
      </c>
      <c r="E11217" s="9" t="s">
        <v>9</v>
      </c>
      <c r="F11217" s="9" t="s">
        <v>1142</v>
      </c>
      <c r="G11217" s="9">
        <v>0.02</v>
      </c>
      <c r="H11217" s="9">
        <v>0</v>
      </c>
      <c r="I11217" s="9">
        <v>0</v>
      </c>
      <c r="J11217" s="9">
        <v>0</v>
      </c>
      <c r="K11217" s="9">
        <v>0.03</v>
      </c>
    </row>
    <row r="11218" spans="1:11" x14ac:dyDescent="0.35">
      <c r="A11218" s="10">
        <v>14822</v>
      </c>
      <c r="B11218" s="10" t="s">
        <v>7105</v>
      </c>
      <c r="C11218" s="10" t="s">
        <v>36</v>
      </c>
      <c r="D11218" s="10">
        <v>2005</v>
      </c>
      <c r="E11218" s="10" t="s">
        <v>6</v>
      </c>
      <c r="F11218" s="10" t="s">
        <v>788</v>
      </c>
      <c r="G11218" s="10">
        <v>0.02</v>
      </c>
      <c r="H11218" s="10">
        <v>0.01</v>
      </c>
      <c r="I11218" s="10">
        <v>0</v>
      </c>
      <c r="J11218" s="10">
        <v>0</v>
      </c>
      <c r="K11218" s="10">
        <v>0.03</v>
      </c>
    </row>
    <row r="11219" spans="1:11" x14ac:dyDescent="0.35">
      <c r="A11219" s="9">
        <v>14823</v>
      </c>
      <c r="B11219" s="9" t="s">
        <v>5738</v>
      </c>
      <c r="C11219" s="9" t="s">
        <v>69</v>
      </c>
      <c r="D11219" s="9">
        <v>2015</v>
      </c>
      <c r="E11219" s="9" t="s">
        <v>11</v>
      </c>
      <c r="F11219" s="9" t="s">
        <v>3743</v>
      </c>
      <c r="G11219" s="9">
        <v>0</v>
      </c>
      <c r="H11219" s="9">
        <v>0</v>
      </c>
      <c r="I11219" s="9">
        <v>0.03</v>
      </c>
      <c r="J11219" s="9">
        <v>0</v>
      </c>
      <c r="K11219" s="9">
        <v>0.03</v>
      </c>
    </row>
    <row r="11220" spans="1:11" x14ac:dyDescent="0.35">
      <c r="A11220" s="10">
        <v>14824</v>
      </c>
      <c r="B11220" s="10" t="s">
        <v>7106</v>
      </c>
      <c r="C11220" s="10" t="s">
        <v>49</v>
      </c>
      <c r="D11220" s="10">
        <v>2009</v>
      </c>
      <c r="E11220" s="10" t="s">
        <v>12</v>
      </c>
      <c r="F11220" s="10" t="s">
        <v>3819</v>
      </c>
      <c r="G11220" s="10">
        <v>0</v>
      </c>
      <c r="H11220" s="10">
        <v>0.02</v>
      </c>
      <c r="I11220" s="10">
        <v>0</v>
      </c>
      <c r="J11220" s="10">
        <v>0</v>
      </c>
      <c r="K11220" s="10">
        <v>0.03</v>
      </c>
    </row>
    <row r="11221" spans="1:11" x14ac:dyDescent="0.35">
      <c r="A11221" s="9">
        <v>14825</v>
      </c>
      <c r="B11221" s="9" t="s">
        <v>1225</v>
      </c>
      <c r="C11221" s="9" t="s">
        <v>42</v>
      </c>
      <c r="D11221" s="9">
        <v>2007</v>
      </c>
      <c r="E11221" s="9" t="s">
        <v>1</v>
      </c>
      <c r="F11221" s="9" t="s">
        <v>118</v>
      </c>
      <c r="G11221" s="9">
        <v>0.02</v>
      </c>
      <c r="H11221" s="9">
        <v>0</v>
      </c>
      <c r="I11221" s="9">
        <v>0</v>
      </c>
      <c r="J11221" s="9">
        <v>0</v>
      </c>
      <c r="K11221" s="9">
        <v>0.03</v>
      </c>
    </row>
    <row r="11222" spans="1:11" x14ac:dyDescent="0.35">
      <c r="A11222" s="10">
        <v>14826</v>
      </c>
      <c r="B11222" s="10" t="s">
        <v>6682</v>
      </c>
      <c r="C11222" s="10" t="s">
        <v>94</v>
      </c>
      <c r="D11222" s="10">
        <v>2012</v>
      </c>
      <c r="E11222" s="10" t="s">
        <v>11</v>
      </c>
      <c r="F11222" s="10" t="s">
        <v>3400</v>
      </c>
      <c r="G11222" s="10">
        <v>0</v>
      </c>
      <c r="H11222" s="10">
        <v>0.02</v>
      </c>
      <c r="I11222" s="10">
        <v>0</v>
      </c>
      <c r="J11222" s="10">
        <v>0</v>
      </c>
      <c r="K11222" s="10">
        <v>0.03</v>
      </c>
    </row>
    <row r="11223" spans="1:11" x14ac:dyDescent="0.35">
      <c r="A11223" s="9">
        <v>14827</v>
      </c>
      <c r="B11223" s="9" t="s">
        <v>7107</v>
      </c>
      <c r="C11223" s="9" t="s">
        <v>36</v>
      </c>
      <c r="D11223" s="9">
        <v>2005</v>
      </c>
      <c r="E11223" s="9" t="s">
        <v>6</v>
      </c>
      <c r="F11223" s="9" t="s">
        <v>356</v>
      </c>
      <c r="G11223" s="9">
        <v>0.02</v>
      </c>
      <c r="H11223" s="9">
        <v>0.01</v>
      </c>
      <c r="I11223" s="9">
        <v>0</v>
      </c>
      <c r="J11223" s="9">
        <v>0</v>
      </c>
      <c r="K11223" s="9">
        <v>0.03</v>
      </c>
    </row>
    <row r="11224" spans="1:11" x14ac:dyDescent="0.35">
      <c r="A11224" s="10">
        <v>14828</v>
      </c>
      <c r="B11224" s="10" t="s">
        <v>7108</v>
      </c>
      <c r="C11224" s="10" t="s">
        <v>94</v>
      </c>
      <c r="D11224" s="10">
        <v>2007</v>
      </c>
      <c r="E11224" s="10" t="s">
        <v>12</v>
      </c>
      <c r="F11224" s="10" t="s">
        <v>40</v>
      </c>
      <c r="G11224" s="10">
        <v>0</v>
      </c>
      <c r="H11224" s="10">
        <v>0.02</v>
      </c>
      <c r="I11224" s="10">
        <v>0</v>
      </c>
      <c r="J11224" s="10">
        <v>0.01</v>
      </c>
      <c r="K11224" s="10">
        <v>0.03</v>
      </c>
    </row>
    <row r="11225" spans="1:11" x14ac:dyDescent="0.35">
      <c r="A11225" s="9">
        <v>14829</v>
      </c>
      <c r="B11225" s="9" t="s">
        <v>2965</v>
      </c>
      <c r="C11225" s="9" t="s">
        <v>42</v>
      </c>
      <c r="D11225" s="9">
        <v>2010</v>
      </c>
      <c r="E11225" s="9" t="s">
        <v>1</v>
      </c>
      <c r="F11225" s="9" t="s">
        <v>98</v>
      </c>
      <c r="G11225" s="9">
        <v>0.02</v>
      </c>
      <c r="H11225" s="9">
        <v>0</v>
      </c>
      <c r="I11225" s="9">
        <v>0</v>
      </c>
      <c r="J11225" s="9">
        <v>0</v>
      </c>
      <c r="K11225" s="9">
        <v>0.03</v>
      </c>
    </row>
    <row r="11226" spans="1:11" x14ac:dyDescent="0.35">
      <c r="A11226" s="10">
        <v>14830</v>
      </c>
      <c r="B11226" s="10" t="s">
        <v>4047</v>
      </c>
      <c r="C11226" s="10" t="s">
        <v>183</v>
      </c>
      <c r="D11226" s="10">
        <v>2014</v>
      </c>
      <c r="E11226" s="10" t="s">
        <v>9</v>
      </c>
      <c r="F11226" s="10" t="s">
        <v>59</v>
      </c>
      <c r="G11226" s="10">
        <v>0.01</v>
      </c>
      <c r="H11226" s="10">
        <v>0.01</v>
      </c>
      <c r="I11226" s="10">
        <v>0</v>
      </c>
      <c r="J11226" s="10">
        <v>0</v>
      </c>
      <c r="K11226" s="10">
        <v>0.03</v>
      </c>
    </row>
    <row r="11227" spans="1:11" x14ac:dyDescent="0.35">
      <c r="A11227" s="9">
        <v>14831</v>
      </c>
      <c r="B11227" s="9" t="s">
        <v>7109</v>
      </c>
      <c r="C11227" s="9" t="s">
        <v>88</v>
      </c>
      <c r="D11227" s="9">
        <v>2015</v>
      </c>
      <c r="E11227" s="9" t="s">
        <v>6</v>
      </c>
      <c r="F11227" s="9" t="s">
        <v>3637</v>
      </c>
      <c r="G11227" s="9">
        <v>0</v>
      </c>
      <c r="H11227" s="9">
        <v>0</v>
      </c>
      <c r="I11227" s="9">
        <v>0.03</v>
      </c>
      <c r="J11227" s="9">
        <v>0</v>
      </c>
      <c r="K11227" s="9">
        <v>0.03</v>
      </c>
    </row>
    <row r="11228" spans="1:11" x14ac:dyDescent="0.35">
      <c r="A11228" s="10">
        <v>14832</v>
      </c>
      <c r="B11228" s="10" t="s">
        <v>7110</v>
      </c>
      <c r="C11228" s="10" t="s">
        <v>34</v>
      </c>
      <c r="D11228" s="10">
        <v>2005</v>
      </c>
      <c r="E11228" s="10" t="s">
        <v>1</v>
      </c>
      <c r="F11228" s="10" t="s">
        <v>194</v>
      </c>
      <c r="G11228" s="10">
        <v>0.01</v>
      </c>
      <c r="H11228" s="10">
        <v>0.01</v>
      </c>
      <c r="I11228" s="10">
        <v>0</v>
      </c>
      <c r="J11228" s="10">
        <v>0</v>
      </c>
      <c r="K11228" s="10">
        <v>0.03</v>
      </c>
    </row>
    <row r="11229" spans="1:11" x14ac:dyDescent="0.35">
      <c r="A11229" s="9">
        <v>14833</v>
      </c>
      <c r="B11229" s="9" t="s">
        <v>7111</v>
      </c>
      <c r="C11229" s="9" t="s">
        <v>56</v>
      </c>
      <c r="D11229" s="9">
        <v>2014</v>
      </c>
      <c r="E11229" s="9" t="s">
        <v>6</v>
      </c>
      <c r="F11229" s="9" t="s">
        <v>814</v>
      </c>
      <c r="G11229" s="9">
        <v>0</v>
      </c>
      <c r="H11229" s="9">
        <v>0</v>
      </c>
      <c r="I11229" s="9">
        <v>0.03</v>
      </c>
      <c r="J11229" s="9">
        <v>0</v>
      </c>
      <c r="K11229" s="9">
        <v>0.03</v>
      </c>
    </row>
    <row r="11230" spans="1:11" x14ac:dyDescent="0.35">
      <c r="A11230" s="10">
        <v>14834</v>
      </c>
      <c r="B11230" s="10" t="s">
        <v>7112</v>
      </c>
      <c r="C11230" s="10" t="s">
        <v>49</v>
      </c>
      <c r="D11230" s="10">
        <v>2008</v>
      </c>
      <c r="E11230" s="10" t="s">
        <v>3</v>
      </c>
      <c r="F11230" s="10" t="s">
        <v>2362</v>
      </c>
      <c r="G11230" s="10">
        <v>0.02</v>
      </c>
      <c r="H11230" s="10">
        <v>0</v>
      </c>
      <c r="I11230" s="10">
        <v>0</v>
      </c>
      <c r="J11230" s="10">
        <v>0</v>
      </c>
      <c r="K11230" s="10">
        <v>0.03</v>
      </c>
    </row>
    <row r="11231" spans="1:11" x14ac:dyDescent="0.35">
      <c r="A11231" s="9">
        <v>14835</v>
      </c>
      <c r="B11231" s="9" t="s">
        <v>7113</v>
      </c>
      <c r="C11231" s="9" t="s">
        <v>36</v>
      </c>
      <c r="D11231" s="9">
        <v>2006</v>
      </c>
      <c r="E11231" s="9" t="s">
        <v>9</v>
      </c>
      <c r="F11231" s="9" t="s">
        <v>78</v>
      </c>
      <c r="G11231" s="9">
        <v>0.02</v>
      </c>
      <c r="H11231" s="9">
        <v>0.01</v>
      </c>
      <c r="I11231" s="9">
        <v>0</v>
      </c>
      <c r="J11231" s="9">
        <v>0</v>
      </c>
      <c r="K11231" s="9">
        <v>0.03</v>
      </c>
    </row>
    <row r="11232" spans="1:11" x14ac:dyDescent="0.35">
      <c r="A11232" s="10">
        <v>14836</v>
      </c>
      <c r="B11232" s="10" t="s">
        <v>7114</v>
      </c>
      <c r="C11232" s="10" t="s">
        <v>49</v>
      </c>
      <c r="D11232" s="10">
        <v>2008</v>
      </c>
      <c r="E11232" s="10" t="s">
        <v>8</v>
      </c>
      <c r="F11232" s="10" t="s">
        <v>111</v>
      </c>
      <c r="G11232" s="10">
        <v>0</v>
      </c>
      <c r="H11232" s="10">
        <v>0</v>
      </c>
      <c r="I11232" s="10">
        <v>0.03</v>
      </c>
      <c r="J11232" s="10">
        <v>0</v>
      </c>
      <c r="K11232" s="10">
        <v>0.03</v>
      </c>
    </row>
    <row r="11233" spans="1:11" x14ac:dyDescent="0.35">
      <c r="A11233" s="9">
        <v>14837</v>
      </c>
      <c r="B11233" s="9" t="s">
        <v>6828</v>
      </c>
      <c r="C11233" s="9" t="s">
        <v>102</v>
      </c>
      <c r="D11233" s="9">
        <v>2015</v>
      </c>
      <c r="E11233" s="9" t="s">
        <v>9</v>
      </c>
      <c r="F11233" s="9" t="s">
        <v>43</v>
      </c>
      <c r="G11233" s="9">
        <v>0</v>
      </c>
      <c r="H11233" s="9">
        <v>0.02</v>
      </c>
      <c r="I11233" s="9">
        <v>0</v>
      </c>
      <c r="J11233" s="9">
        <v>0</v>
      </c>
      <c r="K11233" s="9">
        <v>0.03</v>
      </c>
    </row>
    <row r="11234" spans="1:11" x14ac:dyDescent="0.35">
      <c r="A11234" s="10">
        <v>14838</v>
      </c>
      <c r="B11234" s="10" t="s">
        <v>7115</v>
      </c>
      <c r="C11234" s="10" t="s">
        <v>42</v>
      </c>
      <c r="D11234" s="10">
        <v>2008</v>
      </c>
      <c r="E11234" s="10" t="s">
        <v>3</v>
      </c>
      <c r="F11234" s="10" t="s">
        <v>648</v>
      </c>
      <c r="G11234" s="10">
        <v>0.02</v>
      </c>
      <c r="H11234" s="10">
        <v>0</v>
      </c>
      <c r="I11234" s="10">
        <v>0</v>
      </c>
      <c r="J11234" s="10">
        <v>0</v>
      </c>
      <c r="K11234" s="10">
        <v>0.03</v>
      </c>
    </row>
    <row r="11235" spans="1:11" x14ac:dyDescent="0.35">
      <c r="A11235" s="9">
        <v>14839</v>
      </c>
      <c r="B11235" s="9" t="s">
        <v>7116</v>
      </c>
      <c r="C11235" s="9" t="s">
        <v>94</v>
      </c>
      <c r="D11235" s="9">
        <v>2005</v>
      </c>
      <c r="E11235" s="9" t="s">
        <v>4</v>
      </c>
      <c r="F11235" s="9" t="s">
        <v>40</v>
      </c>
      <c r="G11235" s="9">
        <v>0</v>
      </c>
      <c r="H11235" s="9">
        <v>0.02</v>
      </c>
      <c r="I11235" s="9">
        <v>0</v>
      </c>
      <c r="J11235" s="9">
        <v>0</v>
      </c>
      <c r="K11235" s="9">
        <v>0.03</v>
      </c>
    </row>
    <row r="11236" spans="1:11" x14ac:dyDescent="0.35">
      <c r="A11236" s="10">
        <v>14840</v>
      </c>
      <c r="B11236" s="10" t="s">
        <v>7117</v>
      </c>
      <c r="C11236" s="10" t="s">
        <v>49</v>
      </c>
      <c r="D11236" s="10">
        <v>2009</v>
      </c>
      <c r="E11236" s="10" t="s">
        <v>6</v>
      </c>
      <c r="F11236" s="10" t="s">
        <v>84</v>
      </c>
      <c r="G11236" s="10">
        <v>0</v>
      </c>
      <c r="H11236" s="10">
        <v>0</v>
      </c>
      <c r="I11236" s="10">
        <v>0.03</v>
      </c>
      <c r="J11236" s="10">
        <v>0</v>
      </c>
      <c r="K11236" s="10">
        <v>0.03</v>
      </c>
    </row>
    <row r="11237" spans="1:11" x14ac:dyDescent="0.35">
      <c r="A11237" s="9">
        <v>14841</v>
      </c>
      <c r="B11237" s="9" t="s">
        <v>7118</v>
      </c>
      <c r="C11237" s="9" t="s">
        <v>39</v>
      </c>
      <c r="D11237" s="9">
        <v>2006</v>
      </c>
      <c r="E11237" s="9" t="s">
        <v>7</v>
      </c>
      <c r="F11237" s="9" t="s">
        <v>5188</v>
      </c>
      <c r="G11237" s="9">
        <v>0.02</v>
      </c>
      <c r="H11237" s="9">
        <v>0.01</v>
      </c>
      <c r="I11237" s="9">
        <v>0</v>
      </c>
      <c r="J11237" s="9">
        <v>0</v>
      </c>
      <c r="K11237" s="9">
        <v>0.03</v>
      </c>
    </row>
    <row r="11238" spans="1:11" x14ac:dyDescent="0.35">
      <c r="A11238" s="10">
        <v>14842</v>
      </c>
      <c r="B11238" s="10" t="s">
        <v>7119</v>
      </c>
      <c r="C11238" s="10" t="s">
        <v>34</v>
      </c>
      <c r="D11238" s="10">
        <v>2005</v>
      </c>
      <c r="E11238" s="10" t="s">
        <v>4</v>
      </c>
      <c r="F11238" s="10" t="s">
        <v>2450</v>
      </c>
      <c r="G11238" s="10">
        <v>0.01</v>
      </c>
      <c r="H11238" s="10">
        <v>0.01</v>
      </c>
      <c r="I11238" s="10">
        <v>0</v>
      </c>
      <c r="J11238" s="10">
        <v>0</v>
      </c>
      <c r="K11238" s="10">
        <v>0.03</v>
      </c>
    </row>
    <row r="11239" spans="1:11" x14ac:dyDescent="0.35">
      <c r="A11239" s="9">
        <v>14843</v>
      </c>
      <c r="B11239" s="9" t="s">
        <v>7120</v>
      </c>
      <c r="C11239" s="9" t="s">
        <v>49</v>
      </c>
      <c r="D11239" s="9">
        <v>2010</v>
      </c>
      <c r="E11239" s="9" t="s">
        <v>8</v>
      </c>
      <c r="F11239" s="9" t="s">
        <v>50</v>
      </c>
      <c r="G11239" s="9">
        <v>0.02</v>
      </c>
      <c r="H11239" s="9">
        <v>0</v>
      </c>
      <c r="I11239" s="9">
        <v>0</v>
      </c>
      <c r="J11239" s="9">
        <v>0</v>
      </c>
      <c r="K11239" s="9">
        <v>0.03</v>
      </c>
    </row>
    <row r="11240" spans="1:11" x14ac:dyDescent="0.35">
      <c r="A11240" s="10">
        <v>14844</v>
      </c>
      <c r="B11240" s="10" t="s">
        <v>7121</v>
      </c>
      <c r="C11240" s="10" t="s">
        <v>94</v>
      </c>
      <c r="D11240" s="10">
        <v>2005</v>
      </c>
      <c r="E11240" s="10" t="s">
        <v>7</v>
      </c>
      <c r="F11240" s="10" t="s">
        <v>35</v>
      </c>
      <c r="G11240" s="10">
        <v>0</v>
      </c>
      <c r="H11240" s="10">
        <v>0.02</v>
      </c>
      <c r="I11240" s="10">
        <v>0</v>
      </c>
      <c r="J11240" s="10">
        <v>0</v>
      </c>
      <c r="K11240" s="10">
        <v>0.03</v>
      </c>
    </row>
    <row r="11241" spans="1:11" x14ac:dyDescent="0.35">
      <c r="A11241" s="9">
        <v>14845</v>
      </c>
      <c r="B11241" s="9" t="s">
        <v>7122</v>
      </c>
      <c r="C11241" s="9" t="s">
        <v>34</v>
      </c>
      <c r="D11241" s="9">
        <v>2008</v>
      </c>
      <c r="E11241" s="9" t="s">
        <v>11</v>
      </c>
      <c r="F11241" s="9" t="s">
        <v>84</v>
      </c>
      <c r="G11241" s="9">
        <v>0</v>
      </c>
      <c r="H11241" s="9">
        <v>0</v>
      </c>
      <c r="I11241" s="9">
        <v>0.03</v>
      </c>
      <c r="J11241" s="9">
        <v>0</v>
      </c>
      <c r="K11241" s="9">
        <v>0.03</v>
      </c>
    </row>
    <row r="11242" spans="1:11" x14ac:dyDescent="0.35">
      <c r="A11242" s="10">
        <v>14846</v>
      </c>
      <c r="B11242" s="10" t="s">
        <v>7123</v>
      </c>
      <c r="C11242" s="10" t="s">
        <v>34</v>
      </c>
      <c r="D11242" s="10">
        <v>2006</v>
      </c>
      <c r="E11242" s="10" t="s">
        <v>8</v>
      </c>
      <c r="F11242" s="10" t="s">
        <v>38</v>
      </c>
      <c r="G11242" s="10">
        <v>0</v>
      </c>
      <c r="H11242" s="10">
        <v>0</v>
      </c>
      <c r="I11242" s="10">
        <v>0.03</v>
      </c>
      <c r="J11242" s="10">
        <v>0</v>
      </c>
      <c r="K11242" s="10">
        <v>0.03</v>
      </c>
    </row>
    <row r="11243" spans="1:11" x14ac:dyDescent="0.35">
      <c r="A11243" s="9">
        <v>14847</v>
      </c>
      <c r="B11243" s="9" t="s">
        <v>7124</v>
      </c>
      <c r="C11243" s="9" t="s">
        <v>94</v>
      </c>
      <c r="D11243" s="9">
        <v>2011</v>
      </c>
      <c r="E11243" s="9" t="s">
        <v>11</v>
      </c>
      <c r="F11243" s="9" t="s">
        <v>134</v>
      </c>
      <c r="G11243" s="9">
        <v>0</v>
      </c>
      <c r="H11243" s="9">
        <v>0.02</v>
      </c>
      <c r="I11243" s="9">
        <v>0</v>
      </c>
      <c r="J11243" s="9">
        <v>0</v>
      </c>
      <c r="K11243" s="9">
        <v>0.03</v>
      </c>
    </row>
    <row r="11244" spans="1:11" x14ac:dyDescent="0.35">
      <c r="A11244" s="10">
        <v>14848</v>
      </c>
      <c r="B11244" s="10" t="s">
        <v>886</v>
      </c>
      <c r="C11244" s="10" t="s">
        <v>36</v>
      </c>
      <c r="D11244" s="10">
        <v>2004</v>
      </c>
      <c r="E11244" s="10" t="s">
        <v>5</v>
      </c>
      <c r="F11244" s="10" t="s">
        <v>134</v>
      </c>
      <c r="G11244" s="10">
        <v>0.02</v>
      </c>
      <c r="H11244" s="10">
        <v>0.01</v>
      </c>
      <c r="I11244" s="10">
        <v>0</v>
      </c>
      <c r="J11244" s="10">
        <v>0</v>
      </c>
      <c r="K11244" s="10">
        <v>0.03</v>
      </c>
    </row>
    <row r="11245" spans="1:11" x14ac:dyDescent="0.35">
      <c r="A11245" s="9">
        <v>14849</v>
      </c>
      <c r="B11245" s="9" t="s">
        <v>7125</v>
      </c>
      <c r="C11245" s="9" t="s">
        <v>56</v>
      </c>
      <c r="D11245" s="9">
        <v>2012</v>
      </c>
      <c r="E11245" s="9" t="s">
        <v>11</v>
      </c>
      <c r="F11245" s="9" t="s">
        <v>174</v>
      </c>
      <c r="G11245" s="9">
        <v>0</v>
      </c>
      <c r="H11245" s="9">
        <v>0</v>
      </c>
      <c r="I11245" s="9">
        <v>0.03</v>
      </c>
      <c r="J11245" s="9">
        <v>0</v>
      </c>
      <c r="K11245" s="9">
        <v>0.03</v>
      </c>
    </row>
    <row r="11246" spans="1:11" x14ac:dyDescent="0.35">
      <c r="A11246" s="10">
        <v>14850</v>
      </c>
      <c r="B11246" s="10" t="s">
        <v>333</v>
      </c>
      <c r="C11246" s="10" t="s">
        <v>183</v>
      </c>
      <c r="D11246" s="10">
        <v>2016</v>
      </c>
      <c r="E11246" s="10" t="s">
        <v>9</v>
      </c>
      <c r="F11246" s="10" t="s">
        <v>194</v>
      </c>
      <c r="G11246" s="10">
        <v>0</v>
      </c>
      <c r="H11246" s="10">
        <v>0.02</v>
      </c>
      <c r="I11246" s="10">
        <v>0</v>
      </c>
      <c r="J11246" s="10">
        <v>0</v>
      </c>
      <c r="K11246" s="10">
        <v>0.03</v>
      </c>
    </row>
    <row r="11247" spans="1:11" x14ac:dyDescent="0.35">
      <c r="A11247" s="9">
        <v>14851</v>
      </c>
      <c r="B11247" s="9" t="s">
        <v>7126</v>
      </c>
      <c r="C11247" s="9" t="s">
        <v>49</v>
      </c>
      <c r="D11247" s="9">
        <v>2009</v>
      </c>
      <c r="E11247" s="9" t="s">
        <v>6</v>
      </c>
      <c r="F11247" s="9" t="s">
        <v>535</v>
      </c>
      <c r="G11247" s="9">
        <v>0.02</v>
      </c>
      <c r="H11247" s="9">
        <v>0</v>
      </c>
      <c r="I11247" s="9">
        <v>0</v>
      </c>
      <c r="J11247" s="9">
        <v>0</v>
      </c>
      <c r="K11247" s="9">
        <v>0.03</v>
      </c>
    </row>
    <row r="11248" spans="1:11" x14ac:dyDescent="0.35">
      <c r="A11248" s="10">
        <v>14852</v>
      </c>
      <c r="B11248" s="10" t="s">
        <v>7127</v>
      </c>
      <c r="C11248" s="10" t="s">
        <v>49</v>
      </c>
      <c r="D11248" s="11" t="s">
        <v>145</v>
      </c>
      <c r="E11248" s="10" t="s">
        <v>4</v>
      </c>
      <c r="F11248" s="10" t="s">
        <v>134</v>
      </c>
      <c r="G11248" s="10">
        <v>0.02</v>
      </c>
      <c r="H11248" s="10">
        <v>0</v>
      </c>
      <c r="I11248" s="10">
        <v>0</v>
      </c>
      <c r="J11248" s="10">
        <v>0</v>
      </c>
      <c r="K11248" s="10">
        <v>0.03</v>
      </c>
    </row>
    <row r="11249" spans="1:11" x14ac:dyDescent="0.35">
      <c r="A11249" s="9">
        <v>14853</v>
      </c>
      <c r="B11249" s="9" t="s">
        <v>7128</v>
      </c>
      <c r="C11249" s="9" t="s">
        <v>34</v>
      </c>
      <c r="D11249" s="9">
        <v>2006</v>
      </c>
      <c r="E11249" s="9" t="s">
        <v>11</v>
      </c>
      <c r="F11249" s="9" t="s">
        <v>5102</v>
      </c>
      <c r="G11249" s="9">
        <v>0</v>
      </c>
      <c r="H11249" s="9">
        <v>0</v>
      </c>
      <c r="I11249" s="9">
        <v>0.03</v>
      </c>
      <c r="J11249" s="9">
        <v>0</v>
      </c>
      <c r="K11249" s="9">
        <v>0.03</v>
      </c>
    </row>
    <row r="11250" spans="1:11" x14ac:dyDescent="0.35">
      <c r="A11250" s="10">
        <v>14854</v>
      </c>
      <c r="B11250" s="10" t="s">
        <v>7129</v>
      </c>
      <c r="C11250" s="10" t="s">
        <v>42</v>
      </c>
      <c r="D11250" s="10">
        <v>2009</v>
      </c>
      <c r="E11250" s="10" t="s">
        <v>8</v>
      </c>
      <c r="F11250" s="10" t="s">
        <v>815</v>
      </c>
      <c r="G11250" s="10">
        <v>0.02</v>
      </c>
      <c r="H11250" s="10">
        <v>0</v>
      </c>
      <c r="I11250" s="10">
        <v>0</v>
      </c>
      <c r="J11250" s="10">
        <v>0</v>
      </c>
      <c r="K11250" s="10">
        <v>0.03</v>
      </c>
    </row>
    <row r="11251" spans="1:11" x14ac:dyDescent="0.35">
      <c r="A11251" s="9">
        <v>14855</v>
      </c>
      <c r="B11251" s="9" t="s">
        <v>7130</v>
      </c>
      <c r="C11251" s="9" t="s">
        <v>49</v>
      </c>
      <c r="D11251" s="9">
        <v>2011</v>
      </c>
      <c r="E11251" s="9" t="s">
        <v>5</v>
      </c>
      <c r="F11251" s="9" t="s">
        <v>3819</v>
      </c>
      <c r="G11251" s="9">
        <v>0.02</v>
      </c>
      <c r="H11251" s="9">
        <v>0</v>
      </c>
      <c r="I11251" s="9">
        <v>0</v>
      </c>
      <c r="J11251" s="9">
        <v>0</v>
      </c>
      <c r="K11251" s="9">
        <v>0.03</v>
      </c>
    </row>
    <row r="11252" spans="1:11" x14ac:dyDescent="0.35">
      <c r="A11252" s="10">
        <v>14856</v>
      </c>
      <c r="B11252" s="10" t="s">
        <v>7131</v>
      </c>
      <c r="C11252" s="10" t="s">
        <v>49</v>
      </c>
      <c r="D11252" s="10">
        <v>2008</v>
      </c>
      <c r="E11252" s="10" t="s">
        <v>9</v>
      </c>
      <c r="F11252" s="10" t="s">
        <v>511</v>
      </c>
      <c r="G11252" s="10">
        <v>0</v>
      </c>
      <c r="H11252" s="10">
        <v>0</v>
      </c>
      <c r="I11252" s="10">
        <v>0.03</v>
      </c>
      <c r="J11252" s="10">
        <v>0</v>
      </c>
      <c r="K11252" s="10">
        <v>0.03</v>
      </c>
    </row>
    <row r="11253" spans="1:11" x14ac:dyDescent="0.35">
      <c r="A11253" s="9">
        <v>14857</v>
      </c>
      <c r="B11253" s="9" t="s">
        <v>3680</v>
      </c>
      <c r="C11253" s="9" t="s">
        <v>94</v>
      </c>
      <c r="D11253" s="9">
        <v>2009</v>
      </c>
      <c r="E11253" s="9" t="s">
        <v>9</v>
      </c>
      <c r="F11253" s="9" t="s">
        <v>61</v>
      </c>
      <c r="G11253" s="9">
        <v>0</v>
      </c>
      <c r="H11253" s="9">
        <v>0.02</v>
      </c>
      <c r="I11253" s="9">
        <v>0</v>
      </c>
      <c r="J11253" s="9">
        <v>0</v>
      </c>
      <c r="K11253" s="9">
        <v>0.03</v>
      </c>
    </row>
    <row r="11254" spans="1:11" x14ac:dyDescent="0.35">
      <c r="A11254" s="10">
        <v>14858</v>
      </c>
      <c r="B11254" s="10" t="s">
        <v>7132</v>
      </c>
      <c r="C11254" s="10" t="s">
        <v>39</v>
      </c>
      <c r="D11254" s="11" t="s">
        <v>145</v>
      </c>
      <c r="E11254" s="10" t="s">
        <v>10</v>
      </c>
      <c r="F11254" s="10" t="s">
        <v>134</v>
      </c>
      <c r="G11254" s="10">
        <v>0.02</v>
      </c>
      <c r="H11254" s="10">
        <v>0.01</v>
      </c>
      <c r="I11254" s="10">
        <v>0</v>
      </c>
      <c r="J11254" s="10">
        <v>0</v>
      </c>
      <c r="K11254" s="10">
        <v>0.03</v>
      </c>
    </row>
    <row r="11255" spans="1:11" x14ac:dyDescent="0.35">
      <c r="A11255" s="9">
        <v>14859</v>
      </c>
      <c r="B11255" s="9" t="s">
        <v>7133</v>
      </c>
      <c r="C11255" s="9" t="s">
        <v>44</v>
      </c>
      <c r="D11255" s="9">
        <v>2011</v>
      </c>
      <c r="E11255" s="9" t="s">
        <v>11</v>
      </c>
      <c r="F11255" s="9" t="s">
        <v>1882</v>
      </c>
      <c r="G11255" s="9">
        <v>0</v>
      </c>
      <c r="H11255" s="9">
        <v>0</v>
      </c>
      <c r="I11255" s="9">
        <v>0.03</v>
      </c>
      <c r="J11255" s="9">
        <v>0</v>
      </c>
      <c r="K11255" s="9">
        <v>0.03</v>
      </c>
    </row>
    <row r="11256" spans="1:11" x14ac:dyDescent="0.35">
      <c r="A11256" s="10">
        <v>14860</v>
      </c>
      <c r="B11256" s="10" t="s">
        <v>5708</v>
      </c>
      <c r="C11256" s="10" t="s">
        <v>56</v>
      </c>
      <c r="D11256" s="10">
        <v>2012</v>
      </c>
      <c r="E11256" s="10" t="s">
        <v>9</v>
      </c>
      <c r="F11256" s="10" t="s">
        <v>5709</v>
      </c>
      <c r="G11256" s="10">
        <v>0</v>
      </c>
      <c r="H11256" s="10">
        <v>0</v>
      </c>
      <c r="I11256" s="10">
        <v>0.03</v>
      </c>
      <c r="J11256" s="10">
        <v>0</v>
      </c>
      <c r="K11256" s="10">
        <v>0.03</v>
      </c>
    </row>
    <row r="11257" spans="1:11" x14ac:dyDescent="0.35">
      <c r="A11257" s="9">
        <v>14861</v>
      </c>
      <c r="B11257" s="9" t="s">
        <v>7134</v>
      </c>
      <c r="C11257" s="9" t="s">
        <v>80</v>
      </c>
      <c r="D11257" s="9">
        <v>1996</v>
      </c>
      <c r="E11257" s="9" t="s">
        <v>11</v>
      </c>
      <c r="F11257" s="9" t="s">
        <v>127</v>
      </c>
      <c r="G11257" s="9">
        <v>0</v>
      </c>
      <c r="H11257" s="9">
        <v>0</v>
      </c>
      <c r="I11257" s="9">
        <v>0.03</v>
      </c>
      <c r="J11257" s="9">
        <v>0</v>
      </c>
      <c r="K11257" s="9">
        <v>0.03</v>
      </c>
    </row>
    <row r="11258" spans="1:11" x14ac:dyDescent="0.35">
      <c r="A11258" s="10">
        <v>14862</v>
      </c>
      <c r="B11258" s="10" t="s">
        <v>7135</v>
      </c>
      <c r="C11258" s="10" t="s">
        <v>56</v>
      </c>
      <c r="D11258" s="10">
        <v>2015</v>
      </c>
      <c r="E11258" s="10" t="s">
        <v>4</v>
      </c>
      <c r="F11258" s="10" t="s">
        <v>1882</v>
      </c>
      <c r="G11258" s="10">
        <v>0</v>
      </c>
      <c r="H11258" s="10">
        <v>0.01</v>
      </c>
      <c r="I11258" s="10">
        <v>0.01</v>
      </c>
      <c r="J11258" s="10">
        <v>0</v>
      </c>
      <c r="K11258" s="10">
        <v>0.03</v>
      </c>
    </row>
    <row r="11259" spans="1:11" x14ac:dyDescent="0.35">
      <c r="A11259" s="9">
        <v>14863</v>
      </c>
      <c r="B11259" s="9" t="s">
        <v>7136</v>
      </c>
      <c r="C11259" s="9" t="s">
        <v>49</v>
      </c>
      <c r="D11259" s="9">
        <v>2009</v>
      </c>
      <c r="E11259" s="9" t="s">
        <v>2</v>
      </c>
      <c r="F11259" s="9" t="s">
        <v>466</v>
      </c>
      <c r="G11259" s="9">
        <v>0.02</v>
      </c>
      <c r="H11259" s="9">
        <v>0</v>
      </c>
      <c r="I11259" s="9">
        <v>0</v>
      </c>
      <c r="J11259" s="9">
        <v>0</v>
      </c>
      <c r="K11259" s="9">
        <v>0.03</v>
      </c>
    </row>
    <row r="11260" spans="1:11" x14ac:dyDescent="0.35">
      <c r="A11260" s="10">
        <v>14864</v>
      </c>
      <c r="B11260" s="10" t="s">
        <v>7137</v>
      </c>
      <c r="C11260" s="10" t="s">
        <v>70</v>
      </c>
      <c r="D11260" s="10">
        <v>2012</v>
      </c>
      <c r="E11260" s="10" t="s">
        <v>9</v>
      </c>
      <c r="F11260" s="10" t="s">
        <v>91</v>
      </c>
      <c r="G11260" s="10">
        <v>0.02</v>
      </c>
      <c r="H11260" s="10">
        <v>0.01</v>
      </c>
      <c r="I11260" s="10">
        <v>0</v>
      </c>
      <c r="J11260" s="10">
        <v>0</v>
      </c>
      <c r="K11260" s="10">
        <v>0.03</v>
      </c>
    </row>
    <row r="11261" spans="1:11" x14ac:dyDescent="0.35">
      <c r="A11261" s="9">
        <v>14865</v>
      </c>
      <c r="B11261" s="9" t="s">
        <v>7138</v>
      </c>
      <c r="C11261" s="9" t="s">
        <v>42</v>
      </c>
      <c r="D11261" s="9">
        <v>2008</v>
      </c>
      <c r="E11261" s="9" t="s">
        <v>1</v>
      </c>
      <c r="F11261" s="9" t="s">
        <v>75</v>
      </c>
      <c r="G11261" s="9">
        <v>0</v>
      </c>
      <c r="H11261" s="9">
        <v>0</v>
      </c>
      <c r="I11261" s="9">
        <v>0.03</v>
      </c>
      <c r="J11261" s="9">
        <v>0</v>
      </c>
      <c r="K11261" s="9">
        <v>0.03</v>
      </c>
    </row>
    <row r="11262" spans="1:11" x14ac:dyDescent="0.35">
      <c r="A11262" s="10">
        <v>14866</v>
      </c>
      <c r="B11262" s="10" t="s">
        <v>2160</v>
      </c>
      <c r="C11262" s="10" t="s">
        <v>34</v>
      </c>
      <c r="D11262" s="10">
        <v>2006</v>
      </c>
      <c r="E11262" s="10" t="s">
        <v>2</v>
      </c>
      <c r="F11262" s="10" t="s">
        <v>50</v>
      </c>
      <c r="G11262" s="10">
        <v>0.01</v>
      </c>
      <c r="H11262" s="10">
        <v>0.01</v>
      </c>
      <c r="I11262" s="10">
        <v>0</v>
      </c>
      <c r="J11262" s="10">
        <v>0</v>
      </c>
      <c r="K11262" s="10">
        <v>0.03</v>
      </c>
    </row>
    <row r="11263" spans="1:11" x14ac:dyDescent="0.35">
      <c r="A11263" s="9">
        <v>14867</v>
      </c>
      <c r="B11263" s="9" t="s">
        <v>7139</v>
      </c>
      <c r="C11263" s="9" t="s">
        <v>70</v>
      </c>
      <c r="D11263" s="9">
        <v>2011</v>
      </c>
      <c r="E11263" s="9" t="s">
        <v>4</v>
      </c>
      <c r="F11263" s="9" t="s">
        <v>91</v>
      </c>
      <c r="G11263" s="9">
        <v>0</v>
      </c>
      <c r="H11263" s="9">
        <v>0</v>
      </c>
      <c r="I11263" s="9">
        <v>0.03</v>
      </c>
      <c r="J11263" s="9">
        <v>0</v>
      </c>
      <c r="K11263" s="9">
        <v>0.03</v>
      </c>
    </row>
    <row r="11264" spans="1:11" x14ac:dyDescent="0.35">
      <c r="A11264" s="10">
        <v>14868</v>
      </c>
      <c r="B11264" s="10" t="s">
        <v>7140</v>
      </c>
      <c r="C11264" s="10" t="s">
        <v>49</v>
      </c>
      <c r="D11264" s="10">
        <v>2009</v>
      </c>
      <c r="E11264" s="10" t="s">
        <v>9</v>
      </c>
      <c r="F11264" s="10" t="s">
        <v>772</v>
      </c>
      <c r="G11264" s="10">
        <v>0</v>
      </c>
      <c r="H11264" s="10">
        <v>0</v>
      </c>
      <c r="I11264" s="10">
        <v>0.03</v>
      </c>
      <c r="J11264" s="10">
        <v>0</v>
      </c>
      <c r="K11264" s="10">
        <v>0.03</v>
      </c>
    </row>
    <row r="11265" spans="1:11" x14ac:dyDescent="0.35">
      <c r="A11265" s="9">
        <v>14869</v>
      </c>
      <c r="B11265" s="9" t="s">
        <v>7141</v>
      </c>
      <c r="C11265" s="9" t="s">
        <v>34</v>
      </c>
      <c r="D11265" s="9">
        <v>2001</v>
      </c>
      <c r="E11265" s="9" t="s">
        <v>8</v>
      </c>
      <c r="F11265" s="9" t="s">
        <v>1238</v>
      </c>
      <c r="G11265" s="9">
        <v>0</v>
      </c>
      <c r="H11265" s="9">
        <v>0</v>
      </c>
      <c r="I11265" s="9">
        <v>0.03</v>
      </c>
      <c r="J11265" s="9">
        <v>0</v>
      </c>
      <c r="K11265" s="9">
        <v>0.03</v>
      </c>
    </row>
    <row r="11266" spans="1:11" x14ac:dyDescent="0.35">
      <c r="A11266" s="10">
        <v>14870</v>
      </c>
      <c r="B11266" s="10" t="s">
        <v>7142</v>
      </c>
      <c r="C11266" s="10" t="s">
        <v>56</v>
      </c>
      <c r="D11266" s="10">
        <v>2016</v>
      </c>
      <c r="E11266" s="10" t="s">
        <v>11</v>
      </c>
      <c r="F11266" s="10" t="s">
        <v>1882</v>
      </c>
      <c r="G11266" s="10">
        <v>0</v>
      </c>
      <c r="H11266" s="10">
        <v>0</v>
      </c>
      <c r="I11266" s="10">
        <v>0.03</v>
      </c>
      <c r="J11266" s="10">
        <v>0</v>
      </c>
      <c r="K11266" s="10">
        <v>0.03</v>
      </c>
    </row>
    <row r="11267" spans="1:11" x14ac:dyDescent="0.35">
      <c r="A11267" s="9">
        <v>14871</v>
      </c>
      <c r="B11267" s="9" t="s">
        <v>6894</v>
      </c>
      <c r="C11267" s="9" t="s">
        <v>42</v>
      </c>
      <c r="D11267" s="9">
        <v>2011</v>
      </c>
      <c r="E11267" s="9" t="s">
        <v>1</v>
      </c>
      <c r="F11267" s="9" t="s">
        <v>751</v>
      </c>
      <c r="G11267" s="9">
        <v>0</v>
      </c>
      <c r="H11267" s="9">
        <v>0.02</v>
      </c>
      <c r="I11267" s="9">
        <v>0</v>
      </c>
      <c r="J11267" s="9">
        <v>0</v>
      </c>
      <c r="K11267" s="9">
        <v>0.03</v>
      </c>
    </row>
    <row r="11268" spans="1:11" x14ac:dyDescent="0.35">
      <c r="A11268" s="10">
        <v>14872</v>
      </c>
      <c r="B11268" s="10" t="s">
        <v>922</v>
      </c>
      <c r="C11268" s="10" t="s">
        <v>94</v>
      </c>
      <c r="D11268" s="10">
        <v>2009</v>
      </c>
      <c r="E11268" s="10" t="s">
        <v>12</v>
      </c>
      <c r="F11268" s="10" t="s">
        <v>78</v>
      </c>
      <c r="G11268" s="10">
        <v>0</v>
      </c>
      <c r="H11268" s="10">
        <v>0.02</v>
      </c>
      <c r="I11268" s="10">
        <v>0</v>
      </c>
      <c r="J11268" s="10">
        <v>0</v>
      </c>
      <c r="K11268" s="10">
        <v>0.03</v>
      </c>
    </row>
    <row r="11269" spans="1:11" x14ac:dyDescent="0.35">
      <c r="A11269" s="9">
        <v>14873</v>
      </c>
      <c r="B11269" s="9" t="s">
        <v>7143</v>
      </c>
      <c r="C11269" s="9" t="s">
        <v>94</v>
      </c>
      <c r="D11269" s="9">
        <v>2006</v>
      </c>
      <c r="E11269" s="9" t="s">
        <v>4</v>
      </c>
      <c r="F11269" s="9" t="s">
        <v>118</v>
      </c>
      <c r="G11269" s="9">
        <v>0</v>
      </c>
      <c r="H11269" s="9">
        <v>0.02</v>
      </c>
      <c r="I11269" s="9">
        <v>0</v>
      </c>
      <c r="J11269" s="9">
        <v>0</v>
      </c>
      <c r="K11269" s="9">
        <v>0.03</v>
      </c>
    </row>
    <row r="11270" spans="1:11" x14ac:dyDescent="0.35">
      <c r="A11270" s="10">
        <v>14874</v>
      </c>
      <c r="B11270" s="10" t="s">
        <v>7144</v>
      </c>
      <c r="C11270" s="10" t="s">
        <v>44</v>
      </c>
      <c r="D11270" s="10">
        <v>2010</v>
      </c>
      <c r="E11270" s="10" t="s">
        <v>6</v>
      </c>
      <c r="F11270" s="10" t="s">
        <v>5347</v>
      </c>
      <c r="G11270" s="10">
        <v>0</v>
      </c>
      <c r="H11270" s="10">
        <v>0</v>
      </c>
      <c r="I11270" s="10">
        <v>0.03</v>
      </c>
      <c r="J11270" s="10">
        <v>0</v>
      </c>
      <c r="K11270" s="10">
        <v>0.03</v>
      </c>
    </row>
    <row r="11271" spans="1:11" x14ac:dyDescent="0.35">
      <c r="A11271" s="9">
        <v>14875</v>
      </c>
      <c r="B11271" s="9" t="s">
        <v>7145</v>
      </c>
      <c r="C11271" s="9" t="s">
        <v>94</v>
      </c>
      <c r="D11271" s="9">
        <v>2002</v>
      </c>
      <c r="E11271" s="9" t="s">
        <v>7</v>
      </c>
      <c r="F11271" s="9" t="s">
        <v>61</v>
      </c>
      <c r="G11271" s="9">
        <v>0.01</v>
      </c>
      <c r="H11271" s="9">
        <v>0.01</v>
      </c>
      <c r="I11271" s="9">
        <v>0</v>
      </c>
      <c r="J11271" s="9">
        <v>0</v>
      </c>
      <c r="K11271" s="9">
        <v>0.03</v>
      </c>
    </row>
    <row r="11272" spans="1:11" x14ac:dyDescent="0.35">
      <c r="A11272" s="10">
        <v>14876</v>
      </c>
      <c r="B11272" s="10" t="s">
        <v>2161</v>
      </c>
      <c r="C11272" s="10" t="s">
        <v>70</v>
      </c>
      <c r="D11272" s="10">
        <v>2015</v>
      </c>
      <c r="E11272" s="10" t="s">
        <v>11</v>
      </c>
      <c r="F11272" s="10" t="s">
        <v>461</v>
      </c>
      <c r="G11272" s="10">
        <v>0.02</v>
      </c>
      <c r="H11272" s="10">
        <v>0.01</v>
      </c>
      <c r="I11272" s="10">
        <v>0</v>
      </c>
      <c r="J11272" s="10">
        <v>0</v>
      </c>
      <c r="K11272" s="10">
        <v>0.03</v>
      </c>
    </row>
    <row r="11273" spans="1:11" x14ac:dyDescent="0.35">
      <c r="A11273" s="9">
        <v>14877</v>
      </c>
      <c r="B11273" s="9" t="s">
        <v>7146</v>
      </c>
      <c r="C11273" s="9" t="s">
        <v>72</v>
      </c>
      <c r="D11273" s="9">
        <v>1996</v>
      </c>
      <c r="E11273" s="9" t="s">
        <v>1</v>
      </c>
      <c r="F11273" s="9" t="s">
        <v>3494</v>
      </c>
      <c r="G11273" s="9">
        <v>0.01</v>
      </c>
      <c r="H11273" s="9">
        <v>0.01</v>
      </c>
      <c r="I11273" s="9">
        <v>0</v>
      </c>
      <c r="J11273" s="9">
        <v>0</v>
      </c>
      <c r="K11273" s="9">
        <v>0.03</v>
      </c>
    </row>
    <row r="11274" spans="1:11" x14ac:dyDescent="0.35">
      <c r="A11274" s="10">
        <v>14878</v>
      </c>
      <c r="B11274" s="10" t="s">
        <v>7147</v>
      </c>
      <c r="C11274" s="10" t="s">
        <v>94</v>
      </c>
      <c r="D11274" s="10">
        <v>2009</v>
      </c>
      <c r="E11274" s="10" t="s">
        <v>9</v>
      </c>
      <c r="F11274" s="10" t="s">
        <v>43</v>
      </c>
      <c r="G11274" s="10">
        <v>0.02</v>
      </c>
      <c r="H11274" s="10">
        <v>0</v>
      </c>
      <c r="I11274" s="10">
        <v>0</v>
      </c>
      <c r="J11274" s="10">
        <v>0</v>
      </c>
      <c r="K11274" s="10">
        <v>0.03</v>
      </c>
    </row>
    <row r="11275" spans="1:11" x14ac:dyDescent="0.35">
      <c r="A11275" s="9">
        <v>14879</v>
      </c>
      <c r="B11275" s="9" t="s">
        <v>7148</v>
      </c>
      <c r="C11275" s="9" t="s">
        <v>42</v>
      </c>
      <c r="D11275" s="12" t="s">
        <v>145</v>
      </c>
      <c r="E11275" s="9" t="s">
        <v>8</v>
      </c>
      <c r="F11275" s="9" t="s">
        <v>338</v>
      </c>
      <c r="G11275" s="9">
        <v>0.02</v>
      </c>
      <c r="H11275" s="9">
        <v>0</v>
      </c>
      <c r="I11275" s="9">
        <v>0</v>
      </c>
      <c r="J11275" s="9">
        <v>0</v>
      </c>
      <c r="K11275" s="9">
        <v>0.03</v>
      </c>
    </row>
    <row r="11276" spans="1:11" x14ac:dyDescent="0.35">
      <c r="A11276" s="10">
        <v>14880</v>
      </c>
      <c r="B11276" s="10" t="s">
        <v>7149</v>
      </c>
      <c r="C11276" s="10" t="s">
        <v>44</v>
      </c>
      <c r="D11276" s="10">
        <v>2013</v>
      </c>
      <c r="E11276" s="10" t="s">
        <v>11</v>
      </c>
      <c r="F11276" s="10" t="s">
        <v>1873</v>
      </c>
      <c r="G11276" s="10">
        <v>0</v>
      </c>
      <c r="H11276" s="10">
        <v>0</v>
      </c>
      <c r="I11276" s="10">
        <v>0.03</v>
      </c>
      <c r="J11276" s="10">
        <v>0</v>
      </c>
      <c r="K11276" s="10">
        <v>0.03</v>
      </c>
    </row>
    <row r="11277" spans="1:11" x14ac:dyDescent="0.35">
      <c r="A11277" s="9">
        <v>14881</v>
      </c>
      <c r="B11277" s="9" t="s">
        <v>7150</v>
      </c>
      <c r="C11277" s="9" t="s">
        <v>34</v>
      </c>
      <c r="D11277" s="9">
        <v>2003</v>
      </c>
      <c r="E11277" s="9" t="s">
        <v>7</v>
      </c>
      <c r="F11277" s="9" t="s">
        <v>469</v>
      </c>
      <c r="G11277" s="9">
        <v>0.01</v>
      </c>
      <c r="H11277" s="9">
        <v>0.01</v>
      </c>
      <c r="I11277" s="9">
        <v>0</v>
      </c>
      <c r="J11277" s="9">
        <v>0</v>
      </c>
      <c r="K11277" s="9">
        <v>0.03</v>
      </c>
    </row>
    <row r="11278" spans="1:11" x14ac:dyDescent="0.35">
      <c r="A11278" s="10">
        <v>14882</v>
      </c>
      <c r="B11278" s="10" t="s">
        <v>7151</v>
      </c>
      <c r="C11278" s="10" t="s">
        <v>42</v>
      </c>
      <c r="D11278" s="10">
        <v>2009</v>
      </c>
      <c r="E11278" s="10" t="s">
        <v>8</v>
      </c>
      <c r="F11278" s="10" t="s">
        <v>3672</v>
      </c>
      <c r="G11278" s="10">
        <v>0.02</v>
      </c>
      <c r="H11278" s="10">
        <v>0</v>
      </c>
      <c r="I11278" s="10">
        <v>0</v>
      </c>
      <c r="J11278" s="10">
        <v>0</v>
      </c>
      <c r="K11278" s="10">
        <v>0.03</v>
      </c>
    </row>
    <row r="11279" spans="1:11" x14ac:dyDescent="0.35">
      <c r="A11279" s="9">
        <v>14883</v>
      </c>
      <c r="B11279" s="9" t="s">
        <v>3186</v>
      </c>
      <c r="C11279" s="9" t="s">
        <v>36</v>
      </c>
      <c r="D11279" s="9">
        <v>2003</v>
      </c>
      <c r="E11279" s="9" t="s">
        <v>3</v>
      </c>
      <c r="F11279" s="9" t="s">
        <v>67</v>
      </c>
      <c r="G11279" s="9">
        <v>0.02</v>
      </c>
      <c r="H11279" s="9">
        <v>0.01</v>
      </c>
      <c r="I11279" s="9">
        <v>0</v>
      </c>
      <c r="J11279" s="9">
        <v>0</v>
      </c>
      <c r="K11279" s="9">
        <v>0.03</v>
      </c>
    </row>
    <row r="11280" spans="1:11" x14ac:dyDescent="0.35">
      <c r="A11280" s="10">
        <v>14884</v>
      </c>
      <c r="B11280" s="10" t="s">
        <v>7152</v>
      </c>
      <c r="C11280" s="10" t="s">
        <v>44</v>
      </c>
      <c r="D11280" s="10">
        <v>2012</v>
      </c>
      <c r="E11280" s="10" t="s">
        <v>11</v>
      </c>
      <c r="F11280" s="10" t="s">
        <v>1882</v>
      </c>
      <c r="G11280" s="10">
        <v>0</v>
      </c>
      <c r="H11280" s="10">
        <v>0</v>
      </c>
      <c r="I11280" s="10">
        <v>0.03</v>
      </c>
      <c r="J11280" s="10">
        <v>0</v>
      </c>
      <c r="K11280" s="10">
        <v>0.03</v>
      </c>
    </row>
    <row r="11281" spans="1:11" x14ac:dyDescent="0.35">
      <c r="A11281" s="9">
        <v>14885</v>
      </c>
      <c r="B11281" s="9" t="s">
        <v>7153</v>
      </c>
      <c r="C11281" s="9" t="s">
        <v>102</v>
      </c>
      <c r="D11281" s="9">
        <v>2015</v>
      </c>
      <c r="E11281" s="9" t="s">
        <v>6</v>
      </c>
      <c r="F11281" s="9" t="s">
        <v>75</v>
      </c>
      <c r="G11281" s="9">
        <v>0</v>
      </c>
      <c r="H11281" s="9">
        <v>0</v>
      </c>
      <c r="I11281" s="9">
        <v>0.03</v>
      </c>
      <c r="J11281" s="9">
        <v>0</v>
      </c>
      <c r="K11281" s="9">
        <v>0.03</v>
      </c>
    </row>
    <row r="11282" spans="1:11" x14ac:dyDescent="0.35">
      <c r="A11282" s="10">
        <v>14886</v>
      </c>
      <c r="B11282" s="10" t="s">
        <v>7154</v>
      </c>
      <c r="C11282" s="10" t="s">
        <v>49</v>
      </c>
      <c r="D11282" s="10">
        <v>2006</v>
      </c>
      <c r="E11282" s="10" t="s">
        <v>12</v>
      </c>
      <c r="F11282" s="10" t="s">
        <v>244</v>
      </c>
      <c r="G11282" s="10">
        <v>0.01</v>
      </c>
      <c r="H11282" s="10">
        <v>0.01</v>
      </c>
      <c r="I11282" s="10">
        <v>0</v>
      </c>
      <c r="J11282" s="10">
        <v>0</v>
      </c>
      <c r="K11282" s="10">
        <v>0.03</v>
      </c>
    </row>
    <row r="11283" spans="1:11" x14ac:dyDescent="0.35">
      <c r="A11283" s="9">
        <v>14887</v>
      </c>
      <c r="B11283" s="9" t="s">
        <v>871</v>
      </c>
      <c r="C11283" s="9" t="s">
        <v>94</v>
      </c>
      <c r="D11283" s="9">
        <v>2011</v>
      </c>
      <c r="E11283" s="9" t="s">
        <v>9</v>
      </c>
      <c r="F11283" s="9" t="s">
        <v>59</v>
      </c>
      <c r="G11283" s="9">
        <v>0.02</v>
      </c>
      <c r="H11283" s="9">
        <v>0</v>
      </c>
      <c r="I11283" s="9">
        <v>0</v>
      </c>
      <c r="J11283" s="9">
        <v>0</v>
      </c>
      <c r="K11283" s="9">
        <v>0.03</v>
      </c>
    </row>
    <row r="11284" spans="1:11" x14ac:dyDescent="0.35">
      <c r="A11284" s="10">
        <v>14888</v>
      </c>
      <c r="B11284" s="10" t="s">
        <v>6508</v>
      </c>
      <c r="C11284" s="10" t="s">
        <v>183</v>
      </c>
      <c r="D11284" s="10">
        <v>2013</v>
      </c>
      <c r="E11284" s="10" t="s">
        <v>1</v>
      </c>
      <c r="F11284" s="10" t="s">
        <v>84</v>
      </c>
      <c r="G11284" s="10">
        <v>0</v>
      </c>
      <c r="H11284" s="10">
        <v>0.02</v>
      </c>
      <c r="I11284" s="10">
        <v>0</v>
      </c>
      <c r="J11284" s="10">
        <v>0</v>
      </c>
      <c r="K11284" s="10">
        <v>0.03</v>
      </c>
    </row>
    <row r="11285" spans="1:11" x14ac:dyDescent="0.35">
      <c r="A11285" s="9">
        <v>14889</v>
      </c>
      <c r="B11285" s="9" t="s">
        <v>1171</v>
      </c>
      <c r="C11285" s="9" t="s">
        <v>94</v>
      </c>
      <c r="D11285" s="9">
        <v>2003</v>
      </c>
      <c r="E11285" s="9" t="s">
        <v>8</v>
      </c>
      <c r="F11285" s="9" t="s">
        <v>35</v>
      </c>
      <c r="G11285" s="9">
        <v>0</v>
      </c>
      <c r="H11285" s="9">
        <v>0.02</v>
      </c>
      <c r="I11285" s="9">
        <v>0</v>
      </c>
      <c r="J11285" s="9">
        <v>0</v>
      </c>
      <c r="K11285" s="9">
        <v>0.03</v>
      </c>
    </row>
    <row r="11286" spans="1:11" x14ac:dyDescent="0.35">
      <c r="A11286" s="10">
        <v>14890</v>
      </c>
      <c r="B11286" s="10" t="s">
        <v>6828</v>
      </c>
      <c r="C11286" s="10" t="s">
        <v>70</v>
      </c>
      <c r="D11286" s="10">
        <v>2015</v>
      </c>
      <c r="E11286" s="10" t="s">
        <v>9</v>
      </c>
      <c r="F11286" s="10" t="s">
        <v>43</v>
      </c>
      <c r="G11286" s="10">
        <v>0</v>
      </c>
      <c r="H11286" s="10">
        <v>0.02</v>
      </c>
      <c r="I11286" s="10">
        <v>0</v>
      </c>
      <c r="J11286" s="10">
        <v>0</v>
      </c>
      <c r="K11286" s="10">
        <v>0.03</v>
      </c>
    </row>
    <row r="11287" spans="1:11" x14ac:dyDescent="0.35">
      <c r="A11287" s="9">
        <v>14891</v>
      </c>
      <c r="B11287" s="9" t="s">
        <v>7155</v>
      </c>
      <c r="C11287" s="9" t="s">
        <v>49</v>
      </c>
      <c r="D11287" s="9">
        <v>2010</v>
      </c>
      <c r="E11287" s="9" t="s">
        <v>11</v>
      </c>
      <c r="F11287" s="9" t="s">
        <v>937</v>
      </c>
      <c r="G11287" s="9">
        <v>0</v>
      </c>
      <c r="H11287" s="9">
        <v>0</v>
      </c>
      <c r="I11287" s="9">
        <v>0.03</v>
      </c>
      <c r="J11287" s="9">
        <v>0</v>
      </c>
      <c r="K11287" s="9">
        <v>0.03</v>
      </c>
    </row>
    <row r="11288" spans="1:11" x14ac:dyDescent="0.35">
      <c r="A11288" s="10">
        <v>14892</v>
      </c>
      <c r="B11288" s="10" t="s">
        <v>7156</v>
      </c>
      <c r="C11288" s="10" t="s">
        <v>69</v>
      </c>
      <c r="D11288" s="10">
        <v>2013</v>
      </c>
      <c r="E11288" s="10" t="s">
        <v>6</v>
      </c>
      <c r="F11288" s="10" t="s">
        <v>7157</v>
      </c>
      <c r="G11288" s="10">
        <v>0</v>
      </c>
      <c r="H11288" s="10">
        <v>0</v>
      </c>
      <c r="I11288" s="10">
        <v>0.03</v>
      </c>
      <c r="J11288" s="10">
        <v>0</v>
      </c>
      <c r="K11288" s="10">
        <v>0.03</v>
      </c>
    </row>
    <row r="11289" spans="1:11" x14ac:dyDescent="0.35">
      <c r="A11289" s="9">
        <v>14893</v>
      </c>
      <c r="B11289" s="9" t="s">
        <v>7158</v>
      </c>
      <c r="C11289" s="9" t="s">
        <v>34</v>
      </c>
      <c r="D11289" s="9">
        <v>2007</v>
      </c>
      <c r="E11289" s="9" t="s">
        <v>6</v>
      </c>
      <c r="F11289" s="9" t="s">
        <v>46</v>
      </c>
      <c r="G11289" s="9">
        <v>0</v>
      </c>
      <c r="H11289" s="9">
        <v>0</v>
      </c>
      <c r="I11289" s="9">
        <v>0.03</v>
      </c>
      <c r="J11289" s="9">
        <v>0</v>
      </c>
      <c r="K11289" s="9">
        <v>0.03</v>
      </c>
    </row>
    <row r="11290" spans="1:11" x14ac:dyDescent="0.35">
      <c r="A11290" s="10">
        <v>14894</v>
      </c>
      <c r="B11290" s="10" t="s">
        <v>7159</v>
      </c>
      <c r="C11290" s="10" t="s">
        <v>34</v>
      </c>
      <c r="D11290" s="10">
        <v>2006</v>
      </c>
      <c r="E11290" s="10" t="s">
        <v>1</v>
      </c>
      <c r="F11290" s="10" t="s">
        <v>3672</v>
      </c>
      <c r="G11290" s="10">
        <v>0.01</v>
      </c>
      <c r="H11290" s="10">
        <v>0.01</v>
      </c>
      <c r="I11290" s="10">
        <v>0</v>
      </c>
      <c r="J11290" s="10">
        <v>0</v>
      </c>
      <c r="K11290" s="10">
        <v>0.03</v>
      </c>
    </row>
    <row r="11291" spans="1:11" x14ac:dyDescent="0.35">
      <c r="A11291" s="9">
        <v>14895</v>
      </c>
      <c r="B11291" s="9" t="s">
        <v>7160</v>
      </c>
      <c r="C11291" s="9" t="s">
        <v>36</v>
      </c>
      <c r="D11291" s="9">
        <v>2006</v>
      </c>
      <c r="E11291" s="9" t="s">
        <v>4</v>
      </c>
      <c r="F11291" s="9" t="s">
        <v>1024</v>
      </c>
      <c r="G11291" s="9">
        <v>0</v>
      </c>
      <c r="H11291" s="9">
        <v>0</v>
      </c>
      <c r="I11291" s="9">
        <v>0.02</v>
      </c>
      <c r="J11291" s="9">
        <v>0</v>
      </c>
      <c r="K11291" s="9">
        <v>0.03</v>
      </c>
    </row>
    <row r="11292" spans="1:11" x14ac:dyDescent="0.35">
      <c r="A11292" s="10">
        <v>14896</v>
      </c>
      <c r="B11292" s="10" t="s">
        <v>7161</v>
      </c>
      <c r="C11292" s="10" t="s">
        <v>72</v>
      </c>
      <c r="D11292" s="10">
        <v>1998</v>
      </c>
      <c r="E11292" s="10" t="s">
        <v>7</v>
      </c>
      <c r="F11292" s="10" t="s">
        <v>4902</v>
      </c>
      <c r="G11292" s="10">
        <v>0.01</v>
      </c>
      <c r="H11292" s="10">
        <v>0.01</v>
      </c>
      <c r="I11292" s="10">
        <v>0</v>
      </c>
      <c r="J11292" s="10">
        <v>0</v>
      </c>
      <c r="K11292" s="10">
        <v>0.03</v>
      </c>
    </row>
    <row r="11293" spans="1:11" x14ac:dyDescent="0.35">
      <c r="A11293" s="9">
        <v>14897</v>
      </c>
      <c r="B11293" s="9" t="s">
        <v>7162</v>
      </c>
      <c r="C11293" s="9" t="s">
        <v>44</v>
      </c>
      <c r="D11293" s="9">
        <v>2011</v>
      </c>
      <c r="E11293" s="9" t="s">
        <v>11</v>
      </c>
      <c r="F11293" s="9" t="s">
        <v>1882</v>
      </c>
      <c r="G11293" s="9">
        <v>0</v>
      </c>
      <c r="H11293" s="9">
        <v>0</v>
      </c>
      <c r="I11293" s="9">
        <v>0.03</v>
      </c>
      <c r="J11293" s="9">
        <v>0</v>
      </c>
      <c r="K11293" s="9">
        <v>0.03</v>
      </c>
    </row>
    <row r="11294" spans="1:11" x14ac:dyDescent="0.35">
      <c r="A11294" s="10">
        <v>14898</v>
      </c>
      <c r="B11294" s="10" t="s">
        <v>7163</v>
      </c>
      <c r="C11294" s="10" t="s">
        <v>44</v>
      </c>
      <c r="D11294" s="10">
        <v>2009</v>
      </c>
      <c r="E11294" s="10" t="s">
        <v>9</v>
      </c>
      <c r="F11294" s="10" t="s">
        <v>75</v>
      </c>
      <c r="G11294" s="10">
        <v>0</v>
      </c>
      <c r="H11294" s="10">
        <v>0</v>
      </c>
      <c r="I11294" s="10">
        <v>0.03</v>
      </c>
      <c r="J11294" s="10">
        <v>0</v>
      </c>
      <c r="K11294" s="10">
        <v>0.03</v>
      </c>
    </row>
    <row r="11295" spans="1:11" x14ac:dyDescent="0.35">
      <c r="A11295" s="9">
        <v>14899</v>
      </c>
      <c r="B11295" s="9" t="s">
        <v>7164</v>
      </c>
      <c r="C11295" s="9" t="s">
        <v>102</v>
      </c>
      <c r="D11295" s="9">
        <v>2016</v>
      </c>
      <c r="E11295" s="9" t="s">
        <v>11</v>
      </c>
      <c r="F11295" s="9" t="s">
        <v>174</v>
      </c>
      <c r="G11295" s="9">
        <v>0.02</v>
      </c>
      <c r="H11295" s="9">
        <v>0</v>
      </c>
      <c r="I11295" s="9">
        <v>0</v>
      </c>
      <c r="J11295" s="9">
        <v>0</v>
      </c>
      <c r="K11295" s="9">
        <v>0.03</v>
      </c>
    </row>
    <row r="11296" spans="1:11" x14ac:dyDescent="0.35">
      <c r="A11296" s="10">
        <v>14900</v>
      </c>
      <c r="B11296" s="10" t="s">
        <v>7165</v>
      </c>
      <c r="C11296" s="10" t="s">
        <v>49</v>
      </c>
      <c r="D11296" s="10">
        <v>2008</v>
      </c>
      <c r="E11296" s="10" t="s">
        <v>6</v>
      </c>
      <c r="F11296" s="10" t="s">
        <v>84</v>
      </c>
      <c r="G11296" s="10">
        <v>0</v>
      </c>
      <c r="H11296" s="10">
        <v>0</v>
      </c>
      <c r="I11296" s="10">
        <v>0.03</v>
      </c>
      <c r="J11296" s="10">
        <v>0</v>
      </c>
      <c r="K11296" s="10">
        <v>0.03</v>
      </c>
    </row>
    <row r="11297" spans="1:11" x14ac:dyDescent="0.35">
      <c r="A11297" s="9">
        <v>14901</v>
      </c>
      <c r="B11297" s="9" t="s">
        <v>7166</v>
      </c>
      <c r="C11297" s="9" t="s">
        <v>47</v>
      </c>
      <c r="D11297" s="9">
        <v>1994</v>
      </c>
      <c r="E11297" s="9" t="s">
        <v>9</v>
      </c>
      <c r="F11297" s="9" t="s">
        <v>82</v>
      </c>
      <c r="G11297" s="9">
        <v>0</v>
      </c>
      <c r="H11297" s="9">
        <v>0</v>
      </c>
      <c r="I11297" s="9">
        <v>0.03</v>
      </c>
      <c r="J11297" s="9">
        <v>0</v>
      </c>
      <c r="K11297" s="9">
        <v>0.03</v>
      </c>
    </row>
    <row r="11298" spans="1:11" x14ac:dyDescent="0.35">
      <c r="A11298" s="10">
        <v>14902</v>
      </c>
      <c r="B11298" s="10" t="s">
        <v>6432</v>
      </c>
      <c r="C11298" s="10" t="s">
        <v>49</v>
      </c>
      <c r="D11298" s="10">
        <v>2007</v>
      </c>
      <c r="E11298" s="10" t="s">
        <v>5</v>
      </c>
      <c r="F11298" s="10" t="s">
        <v>266</v>
      </c>
      <c r="G11298" s="10">
        <v>0.02</v>
      </c>
      <c r="H11298" s="10">
        <v>0</v>
      </c>
      <c r="I11298" s="10">
        <v>0</v>
      </c>
      <c r="J11298" s="10">
        <v>0</v>
      </c>
      <c r="K11298" s="10">
        <v>0.03</v>
      </c>
    </row>
    <row r="11299" spans="1:11" x14ac:dyDescent="0.35">
      <c r="A11299" s="9">
        <v>14903</v>
      </c>
      <c r="B11299" s="9" t="s">
        <v>7167</v>
      </c>
      <c r="C11299" s="9" t="s">
        <v>49</v>
      </c>
      <c r="D11299" s="9">
        <v>2008</v>
      </c>
      <c r="E11299" s="9" t="s">
        <v>8</v>
      </c>
      <c r="F11299" s="9" t="s">
        <v>2784</v>
      </c>
      <c r="G11299" s="9">
        <v>0</v>
      </c>
      <c r="H11299" s="9">
        <v>0</v>
      </c>
      <c r="I11299" s="9">
        <v>0.03</v>
      </c>
      <c r="J11299" s="9">
        <v>0</v>
      </c>
      <c r="K11299" s="9">
        <v>0.03</v>
      </c>
    </row>
    <row r="11300" spans="1:11" x14ac:dyDescent="0.35">
      <c r="A11300" s="10">
        <v>14904</v>
      </c>
      <c r="B11300" s="10" t="s">
        <v>7168</v>
      </c>
      <c r="C11300" s="10" t="s">
        <v>42</v>
      </c>
      <c r="D11300" s="10">
        <v>2007</v>
      </c>
      <c r="E11300" s="10" t="s">
        <v>2</v>
      </c>
      <c r="F11300" s="10" t="s">
        <v>2341</v>
      </c>
      <c r="G11300" s="10">
        <v>0.02</v>
      </c>
      <c r="H11300" s="10">
        <v>0</v>
      </c>
      <c r="I11300" s="10">
        <v>0</v>
      </c>
      <c r="J11300" s="10">
        <v>0</v>
      </c>
      <c r="K11300" s="10">
        <v>0.03</v>
      </c>
    </row>
    <row r="11301" spans="1:11" x14ac:dyDescent="0.35">
      <c r="A11301" s="9">
        <v>14905</v>
      </c>
      <c r="B11301" s="9" t="s">
        <v>1071</v>
      </c>
      <c r="C11301" s="9" t="s">
        <v>72</v>
      </c>
      <c r="D11301" s="9">
        <v>1996</v>
      </c>
      <c r="E11301" s="9" t="s">
        <v>10</v>
      </c>
      <c r="F11301" s="9" t="s">
        <v>491</v>
      </c>
      <c r="G11301" s="9">
        <v>0.01</v>
      </c>
      <c r="H11301" s="9">
        <v>0.01</v>
      </c>
      <c r="I11301" s="9">
        <v>0</v>
      </c>
      <c r="J11301" s="9">
        <v>0</v>
      </c>
      <c r="K11301" s="9">
        <v>0.03</v>
      </c>
    </row>
    <row r="11302" spans="1:11" x14ac:dyDescent="0.35">
      <c r="A11302" s="10">
        <v>14906</v>
      </c>
      <c r="B11302" s="10" t="s">
        <v>5460</v>
      </c>
      <c r="C11302" s="10" t="s">
        <v>34</v>
      </c>
      <c r="D11302" s="10">
        <v>2009</v>
      </c>
      <c r="E11302" s="10" t="s">
        <v>9</v>
      </c>
      <c r="F11302" s="10" t="s">
        <v>75</v>
      </c>
      <c r="G11302" s="10">
        <v>0</v>
      </c>
      <c r="H11302" s="10">
        <v>0</v>
      </c>
      <c r="I11302" s="10">
        <v>0.03</v>
      </c>
      <c r="J11302" s="10">
        <v>0</v>
      </c>
      <c r="K11302" s="10">
        <v>0.03</v>
      </c>
    </row>
    <row r="11303" spans="1:11" x14ac:dyDescent="0.35">
      <c r="A11303" s="9">
        <v>14907</v>
      </c>
      <c r="B11303" s="9" t="s">
        <v>7169</v>
      </c>
      <c r="C11303" s="9" t="s">
        <v>72</v>
      </c>
      <c r="D11303" s="9">
        <v>1995</v>
      </c>
      <c r="E11303" s="9" t="s">
        <v>11</v>
      </c>
      <c r="F11303" s="9" t="s">
        <v>82</v>
      </c>
      <c r="G11303" s="9">
        <v>0</v>
      </c>
      <c r="H11303" s="9">
        <v>0</v>
      </c>
      <c r="I11303" s="9">
        <v>0.02</v>
      </c>
      <c r="J11303" s="9">
        <v>0</v>
      </c>
      <c r="K11303" s="9">
        <v>0.03</v>
      </c>
    </row>
    <row r="11304" spans="1:11" x14ac:dyDescent="0.35">
      <c r="A11304" s="10">
        <v>14908</v>
      </c>
      <c r="B11304" s="10" t="s">
        <v>7170</v>
      </c>
      <c r="C11304" s="10" t="s">
        <v>49</v>
      </c>
      <c r="D11304" s="10">
        <v>2007</v>
      </c>
      <c r="E11304" s="10" t="s">
        <v>11</v>
      </c>
      <c r="F11304" s="10" t="s">
        <v>7171</v>
      </c>
      <c r="G11304" s="10">
        <v>0</v>
      </c>
      <c r="H11304" s="10">
        <v>0</v>
      </c>
      <c r="I11304" s="10">
        <v>0.03</v>
      </c>
      <c r="J11304" s="10">
        <v>0</v>
      </c>
      <c r="K11304" s="10">
        <v>0.03</v>
      </c>
    </row>
    <row r="11305" spans="1:11" x14ac:dyDescent="0.35">
      <c r="A11305" s="9">
        <v>14909</v>
      </c>
      <c r="B11305" s="9" t="s">
        <v>6804</v>
      </c>
      <c r="C11305" s="9" t="s">
        <v>56</v>
      </c>
      <c r="D11305" s="9">
        <v>2012</v>
      </c>
      <c r="E11305" s="9" t="s">
        <v>11</v>
      </c>
      <c r="F11305" s="9" t="s">
        <v>564</v>
      </c>
      <c r="G11305" s="9">
        <v>0</v>
      </c>
      <c r="H11305" s="9">
        <v>0</v>
      </c>
      <c r="I11305" s="9">
        <v>0.03</v>
      </c>
      <c r="J11305" s="9">
        <v>0</v>
      </c>
      <c r="K11305" s="9">
        <v>0.03</v>
      </c>
    </row>
    <row r="11306" spans="1:11" x14ac:dyDescent="0.35">
      <c r="A11306" s="10">
        <v>14910</v>
      </c>
      <c r="B11306" s="10" t="s">
        <v>7172</v>
      </c>
      <c r="C11306" s="10" t="s">
        <v>34</v>
      </c>
      <c r="D11306" s="10">
        <v>2002</v>
      </c>
      <c r="E11306" s="10" t="s">
        <v>11</v>
      </c>
      <c r="F11306" s="10" t="s">
        <v>2450</v>
      </c>
      <c r="G11306" s="10">
        <v>0</v>
      </c>
      <c r="H11306" s="10">
        <v>0</v>
      </c>
      <c r="I11306" s="10">
        <v>0.03</v>
      </c>
      <c r="J11306" s="10">
        <v>0</v>
      </c>
      <c r="K11306" s="10">
        <v>0.03</v>
      </c>
    </row>
    <row r="11307" spans="1:11" x14ac:dyDescent="0.35">
      <c r="A11307" s="9">
        <v>14911</v>
      </c>
      <c r="B11307" s="9" t="s">
        <v>7173</v>
      </c>
      <c r="C11307" s="9" t="s">
        <v>44</v>
      </c>
      <c r="D11307" s="9">
        <v>2006</v>
      </c>
      <c r="E11307" s="9" t="s">
        <v>1</v>
      </c>
      <c r="F11307" s="9" t="s">
        <v>57</v>
      </c>
      <c r="G11307" s="9">
        <v>0</v>
      </c>
      <c r="H11307" s="9">
        <v>0</v>
      </c>
      <c r="I11307" s="9">
        <v>0.03</v>
      </c>
      <c r="J11307" s="9">
        <v>0</v>
      </c>
      <c r="K11307" s="9">
        <v>0.03</v>
      </c>
    </row>
    <row r="11308" spans="1:11" x14ac:dyDescent="0.35">
      <c r="A11308" s="10">
        <v>14912</v>
      </c>
      <c r="B11308" s="10" t="s">
        <v>7174</v>
      </c>
      <c r="C11308" s="10" t="s">
        <v>56</v>
      </c>
      <c r="D11308" s="10">
        <v>2016</v>
      </c>
      <c r="E11308" s="10" t="s">
        <v>4</v>
      </c>
      <c r="F11308" s="10" t="s">
        <v>174</v>
      </c>
      <c r="G11308" s="10">
        <v>0</v>
      </c>
      <c r="H11308" s="10">
        <v>0</v>
      </c>
      <c r="I11308" s="10">
        <v>0.02</v>
      </c>
      <c r="J11308" s="10">
        <v>0</v>
      </c>
      <c r="K11308" s="10">
        <v>0.02</v>
      </c>
    </row>
    <row r="11309" spans="1:11" x14ac:dyDescent="0.35">
      <c r="A11309" s="9">
        <v>14913</v>
      </c>
      <c r="B11309" s="9" t="s">
        <v>7129</v>
      </c>
      <c r="C11309" s="9" t="s">
        <v>49</v>
      </c>
      <c r="D11309" s="9">
        <v>2009</v>
      </c>
      <c r="E11309" s="9" t="s">
        <v>8</v>
      </c>
      <c r="F11309" s="9" t="s">
        <v>815</v>
      </c>
      <c r="G11309" s="9">
        <v>0.02</v>
      </c>
      <c r="H11309" s="9">
        <v>0</v>
      </c>
      <c r="I11309" s="9">
        <v>0</v>
      </c>
      <c r="J11309" s="9">
        <v>0</v>
      </c>
      <c r="K11309" s="9">
        <v>0.02</v>
      </c>
    </row>
    <row r="11310" spans="1:11" x14ac:dyDescent="0.35">
      <c r="A11310" s="10">
        <v>14914</v>
      </c>
      <c r="B11310" s="10" t="s">
        <v>7175</v>
      </c>
      <c r="C11310" s="10" t="s">
        <v>56</v>
      </c>
      <c r="D11310" s="10">
        <v>2014</v>
      </c>
      <c r="E11310" s="10" t="s">
        <v>11</v>
      </c>
      <c r="F11310" s="10" t="s">
        <v>1882</v>
      </c>
      <c r="G11310" s="10">
        <v>0</v>
      </c>
      <c r="H11310" s="10">
        <v>0</v>
      </c>
      <c r="I11310" s="10">
        <v>0.02</v>
      </c>
      <c r="J11310" s="10">
        <v>0</v>
      </c>
      <c r="K11310" s="10">
        <v>0.02</v>
      </c>
    </row>
    <row r="11311" spans="1:11" x14ac:dyDescent="0.35">
      <c r="A11311" s="9">
        <v>14915</v>
      </c>
      <c r="B11311" s="9" t="s">
        <v>7176</v>
      </c>
      <c r="C11311" s="9" t="s">
        <v>42</v>
      </c>
      <c r="D11311" s="9">
        <v>2011</v>
      </c>
      <c r="E11311" s="9" t="s">
        <v>1</v>
      </c>
      <c r="F11311" s="9" t="s">
        <v>2092</v>
      </c>
      <c r="G11311" s="9">
        <v>0.02</v>
      </c>
      <c r="H11311" s="9">
        <v>0</v>
      </c>
      <c r="I11311" s="9">
        <v>0</v>
      </c>
      <c r="J11311" s="9">
        <v>0</v>
      </c>
      <c r="K11311" s="9">
        <v>0.02</v>
      </c>
    </row>
    <row r="11312" spans="1:11" x14ac:dyDescent="0.35">
      <c r="A11312" s="10">
        <v>14916</v>
      </c>
      <c r="B11312" s="10" t="s">
        <v>6991</v>
      </c>
      <c r="C11312" s="10" t="s">
        <v>55</v>
      </c>
      <c r="D11312" s="10">
        <v>2016</v>
      </c>
      <c r="E11312" s="10" t="s">
        <v>9</v>
      </c>
      <c r="F11312" s="10" t="s">
        <v>43</v>
      </c>
      <c r="G11312" s="10">
        <v>0.02</v>
      </c>
      <c r="H11312" s="10">
        <v>0</v>
      </c>
      <c r="I11312" s="10">
        <v>0</v>
      </c>
      <c r="J11312" s="10">
        <v>0</v>
      </c>
      <c r="K11312" s="10">
        <v>0.02</v>
      </c>
    </row>
    <row r="11313" spans="1:11" x14ac:dyDescent="0.35">
      <c r="A11313" s="9">
        <v>14917</v>
      </c>
      <c r="B11313" s="9" t="s">
        <v>7177</v>
      </c>
      <c r="C11313" s="9" t="s">
        <v>94</v>
      </c>
      <c r="D11313" s="9">
        <v>2005</v>
      </c>
      <c r="E11313" s="9" t="s">
        <v>12</v>
      </c>
      <c r="F11313" s="9" t="s">
        <v>52</v>
      </c>
      <c r="G11313" s="9">
        <v>0</v>
      </c>
      <c r="H11313" s="9">
        <v>0.02</v>
      </c>
      <c r="I11313" s="9">
        <v>0</v>
      </c>
      <c r="J11313" s="9">
        <v>0</v>
      </c>
      <c r="K11313" s="9">
        <v>0.02</v>
      </c>
    </row>
    <row r="11314" spans="1:11" x14ac:dyDescent="0.35">
      <c r="A11314" s="10">
        <v>14918</v>
      </c>
      <c r="B11314" s="10" t="s">
        <v>7178</v>
      </c>
      <c r="C11314" s="10" t="s">
        <v>44</v>
      </c>
      <c r="D11314" s="10">
        <v>2009</v>
      </c>
      <c r="E11314" s="10" t="s">
        <v>6</v>
      </c>
      <c r="F11314" s="10" t="s">
        <v>5050</v>
      </c>
      <c r="G11314" s="10">
        <v>0</v>
      </c>
      <c r="H11314" s="10">
        <v>0</v>
      </c>
      <c r="I11314" s="10">
        <v>0.02</v>
      </c>
      <c r="J11314" s="10">
        <v>0</v>
      </c>
      <c r="K11314" s="10">
        <v>0.02</v>
      </c>
    </row>
    <row r="11315" spans="1:11" x14ac:dyDescent="0.35">
      <c r="A11315" s="9">
        <v>14919</v>
      </c>
      <c r="B11315" s="9" t="s">
        <v>7179</v>
      </c>
      <c r="C11315" s="9" t="s">
        <v>49</v>
      </c>
      <c r="D11315" s="9">
        <v>2007</v>
      </c>
      <c r="E11315" s="9" t="s">
        <v>11</v>
      </c>
      <c r="F11315" s="9" t="s">
        <v>38</v>
      </c>
      <c r="G11315" s="9">
        <v>0</v>
      </c>
      <c r="H11315" s="9">
        <v>0</v>
      </c>
      <c r="I11315" s="9">
        <v>0.02</v>
      </c>
      <c r="J11315" s="9">
        <v>0</v>
      </c>
      <c r="K11315" s="9">
        <v>0.02</v>
      </c>
    </row>
    <row r="11316" spans="1:11" x14ac:dyDescent="0.35">
      <c r="A11316" s="10">
        <v>14920</v>
      </c>
      <c r="B11316" s="10" t="s">
        <v>5835</v>
      </c>
      <c r="C11316" s="10" t="s">
        <v>149</v>
      </c>
      <c r="D11316" s="10">
        <v>2002</v>
      </c>
      <c r="E11316" s="10" t="s">
        <v>5</v>
      </c>
      <c r="F11316" s="10" t="s">
        <v>114</v>
      </c>
      <c r="G11316" s="10">
        <v>0.02</v>
      </c>
      <c r="H11316" s="10">
        <v>0</v>
      </c>
      <c r="I11316" s="10">
        <v>0</v>
      </c>
      <c r="J11316" s="10">
        <v>0</v>
      </c>
      <c r="K11316" s="10">
        <v>0.02</v>
      </c>
    </row>
    <row r="11317" spans="1:11" x14ac:dyDescent="0.35">
      <c r="A11317" s="9">
        <v>14921</v>
      </c>
      <c r="B11317" s="9" t="s">
        <v>7180</v>
      </c>
      <c r="C11317" s="9" t="s">
        <v>94</v>
      </c>
      <c r="D11317" s="9">
        <v>2011</v>
      </c>
      <c r="E11317" s="9" t="s">
        <v>5</v>
      </c>
      <c r="F11317" s="9" t="s">
        <v>690</v>
      </c>
      <c r="G11317" s="9">
        <v>0</v>
      </c>
      <c r="H11317" s="9">
        <v>0.02</v>
      </c>
      <c r="I11317" s="9">
        <v>0</v>
      </c>
      <c r="J11317" s="9">
        <v>0</v>
      </c>
      <c r="K11317" s="9">
        <v>0.02</v>
      </c>
    </row>
    <row r="11318" spans="1:11" x14ac:dyDescent="0.35">
      <c r="A11318" s="10">
        <v>14922</v>
      </c>
      <c r="B11318" s="10" t="s">
        <v>7181</v>
      </c>
      <c r="C11318" s="10" t="s">
        <v>94</v>
      </c>
      <c r="D11318" s="10">
        <v>2006</v>
      </c>
      <c r="E11318" s="10" t="s">
        <v>12</v>
      </c>
      <c r="F11318" s="10" t="s">
        <v>104</v>
      </c>
      <c r="G11318" s="10">
        <v>0</v>
      </c>
      <c r="H11318" s="10">
        <v>0.02</v>
      </c>
      <c r="I11318" s="10">
        <v>0</v>
      </c>
      <c r="J11318" s="10">
        <v>0</v>
      </c>
      <c r="K11318" s="10">
        <v>0.02</v>
      </c>
    </row>
    <row r="11319" spans="1:11" x14ac:dyDescent="0.35">
      <c r="A11319" s="9">
        <v>14923</v>
      </c>
      <c r="B11319" s="9" t="s">
        <v>7182</v>
      </c>
      <c r="C11319" s="9" t="s">
        <v>36</v>
      </c>
      <c r="D11319" s="9">
        <v>2005</v>
      </c>
      <c r="E11319" s="9" t="s">
        <v>3</v>
      </c>
      <c r="F11319" s="9" t="s">
        <v>356</v>
      </c>
      <c r="G11319" s="9">
        <v>0.02</v>
      </c>
      <c r="H11319" s="9">
        <v>0.01</v>
      </c>
      <c r="I11319" s="9">
        <v>0</v>
      </c>
      <c r="J11319" s="9">
        <v>0</v>
      </c>
      <c r="K11319" s="9">
        <v>0.02</v>
      </c>
    </row>
    <row r="11320" spans="1:11" x14ac:dyDescent="0.35">
      <c r="A11320" s="10">
        <v>14924</v>
      </c>
      <c r="B11320" s="10" t="s">
        <v>7183</v>
      </c>
      <c r="C11320" s="10" t="s">
        <v>44</v>
      </c>
      <c r="D11320" s="10">
        <v>2010</v>
      </c>
      <c r="E11320" s="10" t="s">
        <v>11</v>
      </c>
      <c r="F11320" s="10" t="s">
        <v>1882</v>
      </c>
      <c r="G11320" s="10">
        <v>0</v>
      </c>
      <c r="H11320" s="10">
        <v>0</v>
      </c>
      <c r="I11320" s="10">
        <v>0.02</v>
      </c>
      <c r="J11320" s="10">
        <v>0</v>
      </c>
      <c r="K11320" s="10">
        <v>0.02</v>
      </c>
    </row>
    <row r="11321" spans="1:11" x14ac:dyDescent="0.35">
      <c r="A11321" s="9">
        <v>14925</v>
      </c>
      <c r="B11321" s="9" t="s">
        <v>7184</v>
      </c>
      <c r="C11321" s="9" t="s">
        <v>34</v>
      </c>
      <c r="D11321" s="9">
        <v>2010</v>
      </c>
      <c r="E11321" s="9" t="s">
        <v>11</v>
      </c>
      <c r="F11321" s="9" t="s">
        <v>5709</v>
      </c>
      <c r="G11321" s="9">
        <v>0</v>
      </c>
      <c r="H11321" s="9">
        <v>0</v>
      </c>
      <c r="I11321" s="9">
        <v>0.02</v>
      </c>
      <c r="J11321" s="9">
        <v>0</v>
      </c>
      <c r="K11321" s="9">
        <v>0.02</v>
      </c>
    </row>
    <row r="11322" spans="1:11" x14ac:dyDescent="0.35">
      <c r="A11322" s="10">
        <v>14926</v>
      </c>
      <c r="B11322" s="10" t="s">
        <v>7185</v>
      </c>
      <c r="C11322" s="10" t="s">
        <v>39</v>
      </c>
      <c r="D11322" s="10">
        <v>2004</v>
      </c>
      <c r="E11322" s="10" t="s">
        <v>3</v>
      </c>
      <c r="F11322" s="10" t="s">
        <v>300</v>
      </c>
      <c r="G11322" s="10">
        <v>0.02</v>
      </c>
      <c r="H11322" s="10">
        <v>0.01</v>
      </c>
      <c r="I11322" s="10">
        <v>0</v>
      </c>
      <c r="J11322" s="10">
        <v>0</v>
      </c>
      <c r="K11322" s="10">
        <v>0.02</v>
      </c>
    </row>
    <row r="11323" spans="1:11" x14ac:dyDescent="0.35">
      <c r="A11323" s="9">
        <v>14927</v>
      </c>
      <c r="B11323" s="9" t="s">
        <v>7186</v>
      </c>
      <c r="C11323" s="9" t="s">
        <v>56</v>
      </c>
      <c r="D11323" s="9">
        <v>2013</v>
      </c>
      <c r="E11323" s="9" t="s">
        <v>11</v>
      </c>
      <c r="F11323" s="9" t="s">
        <v>3743</v>
      </c>
      <c r="G11323" s="9">
        <v>0</v>
      </c>
      <c r="H11323" s="9">
        <v>0</v>
      </c>
      <c r="I11323" s="9">
        <v>0.02</v>
      </c>
      <c r="J11323" s="9">
        <v>0</v>
      </c>
      <c r="K11323" s="9">
        <v>0.02</v>
      </c>
    </row>
    <row r="11324" spans="1:11" x14ac:dyDescent="0.35">
      <c r="A11324" s="10">
        <v>14928</v>
      </c>
      <c r="B11324" s="10" t="s">
        <v>7187</v>
      </c>
      <c r="C11324" s="10" t="s">
        <v>149</v>
      </c>
      <c r="D11324" s="11" t="s">
        <v>145</v>
      </c>
      <c r="E11324" s="10" t="s">
        <v>3</v>
      </c>
      <c r="F11324" s="10" t="s">
        <v>134</v>
      </c>
      <c r="G11324" s="10">
        <v>0.02</v>
      </c>
      <c r="H11324" s="10">
        <v>0</v>
      </c>
      <c r="I11324" s="10">
        <v>0</v>
      </c>
      <c r="J11324" s="10">
        <v>0</v>
      </c>
      <c r="K11324" s="10">
        <v>0.02</v>
      </c>
    </row>
    <row r="11325" spans="1:11" x14ac:dyDescent="0.35">
      <c r="A11325" s="9">
        <v>14929</v>
      </c>
      <c r="B11325" s="9" t="s">
        <v>7188</v>
      </c>
      <c r="C11325" s="9" t="s">
        <v>94</v>
      </c>
      <c r="D11325" s="9">
        <v>2009</v>
      </c>
      <c r="E11325" s="9" t="s">
        <v>11</v>
      </c>
      <c r="F11325" s="9" t="s">
        <v>1161</v>
      </c>
      <c r="G11325" s="9">
        <v>0</v>
      </c>
      <c r="H11325" s="9">
        <v>0.02</v>
      </c>
      <c r="I11325" s="9">
        <v>0</v>
      </c>
      <c r="J11325" s="9">
        <v>0</v>
      </c>
      <c r="K11325" s="9">
        <v>0.02</v>
      </c>
    </row>
    <row r="11326" spans="1:11" x14ac:dyDescent="0.35">
      <c r="A11326" s="10">
        <v>14930</v>
      </c>
      <c r="B11326" s="10" t="s">
        <v>7189</v>
      </c>
      <c r="C11326" s="10" t="s">
        <v>80</v>
      </c>
      <c r="D11326" s="10">
        <v>1995</v>
      </c>
      <c r="E11326" s="10" t="s">
        <v>6</v>
      </c>
      <c r="F11326" s="10" t="s">
        <v>1339</v>
      </c>
      <c r="G11326" s="10">
        <v>0</v>
      </c>
      <c r="H11326" s="10">
        <v>0</v>
      </c>
      <c r="I11326" s="10">
        <v>0.02</v>
      </c>
      <c r="J11326" s="10">
        <v>0</v>
      </c>
      <c r="K11326" s="10">
        <v>0.02</v>
      </c>
    </row>
    <row r="11327" spans="1:11" x14ac:dyDescent="0.35">
      <c r="A11327" s="9">
        <v>14931</v>
      </c>
      <c r="B11327" s="9" t="s">
        <v>7190</v>
      </c>
      <c r="C11327" s="9" t="s">
        <v>70</v>
      </c>
      <c r="D11327" s="9">
        <v>2009</v>
      </c>
      <c r="E11327" s="9" t="s">
        <v>7</v>
      </c>
      <c r="F11327" s="9" t="s">
        <v>3743</v>
      </c>
      <c r="G11327" s="9">
        <v>0</v>
      </c>
      <c r="H11327" s="9">
        <v>0</v>
      </c>
      <c r="I11327" s="9">
        <v>0.02</v>
      </c>
      <c r="J11327" s="9">
        <v>0</v>
      </c>
      <c r="K11327" s="9">
        <v>0.02</v>
      </c>
    </row>
    <row r="11328" spans="1:11" x14ac:dyDescent="0.35">
      <c r="A11328" s="10">
        <v>14932</v>
      </c>
      <c r="B11328" s="10" t="s">
        <v>7191</v>
      </c>
      <c r="C11328" s="10" t="s">
        <v>49</v>
      </c>
      <c r="D11328" s="10">
        <v>2009</v>
      </c>
      <c r="E11328" s="10" t="s">
        <v>6</v>
      </c>
      <c r="F11328" s="10" t="s">
        <v>2043</v>
      </c>
      <c r="G11328" s="10">
        <v>0</v>
      </c>
      <c r="H11328" s="10">
        <v>0.02</v>
      </c>
      <c r="I11328" s="10">
        <v>0</v>
      </c>
      <c r="J11328" s="10">
        <v>0</v>
      </c>
      <c r="K11328" s="10">
        <v>0.02</v>
      </c>
    </row>
    <row r="11329" spans="1:11" x14ac:dyDescent="0.35">
      <c r="A11329" s="9">
        <v>14933</v>
      </c>
      <c r="B11329" s="9" t="s">
        <v>7192</v>
      </c>
      <c r="C11329" s="9" t="s">
        <v>94</v>
      </c>
      <c r="D11329" s="9">
        <v>2006</v>
      </c>
      <c r="E11329" s="9" t="s">
        <v>12</v>
      </c>
      <c r="F11329" s="9" t="s">
        <v>98</v>
      </c>
      <c r="G11329" s="9">
        <v>0</v>
      </c>
      <c r="H11329" s="9">
        <v>0.02</v>
      </c>
      <c r="I11329" s="9">
        <v>0</v>
      </c>
      <c r="J11329" s="9">
        <v>0</v>
      </c>
      <c r="K11329" s="9">
        <v>0.02</v>
      </c>
    </row>
    <row r="11330" spans="1:11" x14ac:dyDescent="0.35">
      <c r="A11330" s="10">
        <v>14934</v>
      </c>
      <c r="B11330" s="10" t="s">
        <v>7193</v>
      </c>
      <c r="C11330" s="10" t="s">
        <v>94</v>
      </c>
      <c r="D11330" s="10">
        <v>2009</v>
      </c>
      <c r="E11330" s="10" t="s">
        <v>12</v>
      </c>
      <c r="F11330" s="10" t="s">
        <v>807</v>
      </c>
      <c r="G11330" s="10">
        <v>0</v>
      </c>
      <c r="H11330" s="10">
        <v>0.02</v>
      </c>
      <c r="I11330" s="10">
        <v>0</v>
      </c>
      <c r="J11330" s="10">
        <v>0</v>
      </c>
      <c r="K11330" s="10">
        <v>0.02</v>
      </c>
    </row>
    <row r="11331" spans="1:11" x14ac:dyDescent="0.35">
      <c r="A11331" s="9">
        <v>14935</v>
      </c>
      <c r="B11331" s="9" t="s">
        <v>7194</v>
      </c>
      <c r="C11331" s="9" t="s">
        <v>34</v>
      </c>
      <c r="D11331" s="9">
        <v>2007</v>
      </c>
      <c r="E11331" s="9" t="s">
        <v>10</v>
      </c>
      <c r="F11331" s="9" t="s">
        <v>2784</v>
      </c>
      <c r="G11331" s="9">
        <v>0</v>
      </c>
      <c r="H11331" s="9">
        <v>0</v>
      </c>
      <c r="I11331" s="9">
        <v>0.02</v>
      </c>
      <c r="J11331" s="9">
        <v>0</v>
      </c>
      <c r="K11331" s="9">
        <v>0.02</v>
      </c>
    </row>
    <row r="11332" spans="1:11" x14ac:dyDescent="0.35">
      <c r="A11332" s="10">
        <v>14936</v>
      </c>
      <c r="B11332" s="10" t="s">
        <v>7195</v>
      </c>
      <c r="C11332" s="10" t="s">
        <v>94</v>
      </c>
      <c r="D11332" s="10">
        <v>1998</v>
      </c>
      <c r="E11332" s="10" t="s">
        <v>12</v>
      </c>
      <c r="F11332" s="10" t="s">
        <v>35</v>
      </c>
      <c r="G11332" s="10">
        <v>0</v>
      </c>
      <c r="H11332" s="10">
        <v>0.02</v>
      </c>
      <c r="I11332" s="10">
        <v>0</v>
      </c>
      <c r="J11332" s="10">
        <v>0</v>
      </c>
      <c r="K11332" s="10">
        <v>0.02</v>
      </c>
    </row>
    <row r="11333" spans="1:11" x14ac:dyDescent="0.35">
      <c r="A11333" s="9">
        <v>14937</v>
      </c>
      <c r="B11333" s="9" t="s">
        <v>7196</v>
      </c>
      <c r="C11333" s="9" t="s">
        <v>49</v>
      </c>
      <c r="D11333" s="9">
        <v>2011</v>
      </c>
      <c r="E11333" s="9" t="s">
        <v>11</v>
      </c>
      <c r="F11333" s="9" t="s">
        <v>134</v>
      </c>
      <c r="G11333" s="9">
        <v>0</v>
      </c>
      <c r="H11333" s="9">
        <v>0.02</v>
      </c>
      <c r="I11333" s="9">
        <v>0</v>
      </c>
      <c r="J11333" s="9">
        <v>0</v>
      </c>
      <c r="K11333" s="9">
        <v>0.02</v>
      </c>
    </row>
    <row r="11334" spans="1:11" x14ac:dyDescent="0.35">
      <c r="A11334" s="10">
        <v>14938</v>
      </c>
      <c r="B11334" s="10" t="s">
        <v>7197</v>
      </c>
      <c r="C11334" s="10" t="s">
        <v>49</v>
      </c>
      <c r="D11334" s="10">
        <v>2008</v>
      </c>
      <c r="E11334" s="10" t="s">
        <v>9</v>
      </c>
      <c r="F11334" s="10" t="s">
        <v>75</v>
      </c>
      <c r="G11334" s="10">
        <v>0</v>
      </c>
      <c r="H11334" s="10">
        <v>0</v>
      </c>
      <c r="I11334" s="10">
        <v>0.02</v>
      </c>
      <c r="J11334" s="10">
        <v>0</v>
      </c>
      <c r="K11334" s="10">
        <v>0.02</v>
      </c>
    </row>
    <row r="11335" spans="1:11" x14ac:dyDescent="0.35">
      <c r="A11335" s="9">
        <v>14939</v>
      </c>
      <c r="B11335" s="9" t="s">
        <v>7198</v>
      </c>
      <c r="C11335" s="9" t="s">
        <v>34</v>
      </c>
      <c r="D11335" s="9">
        <v>2005</v>
      </c>
      <c r="E11335" s="9" t="s">
        <v>7</v>
      </c>
      <c r="F11335" s="9" t="s">
        <v>61</v>
      </c>
      <c r="G11335" s="9">
        <v>0</v>
      </c>
      <c r="H11335" s="9">
        <v>0</v>
      </c>
      <c r="I11335" s="9">
        <v>0.02</v>
      </c>
      <c r="J11335" s="9">
        <v>0</v>
      </c>
      <c r="K11335" s="9">
        <v>0.02</v>
      </c>
    </row>
    <row r="11336" spans="1:11" x14ac:dyDescent="0.35">
      <c r="A11336" s="10">
        <v>14940</v>
      </c>
      <c r="B11336" s="10" t="s">
        <v>7199</v>
      </c>
      <c r="C11336" s="10" t="s">
        <v>69</v>
      </c>
      <c r="D11336" s="10">
        <v>2012</v>
      </c>
      <c r="E11336" s="10" t="s">
        <v>9</v>
      </c>
      <c r="F11336" s="10" t="s">
        <v>75</v>
      </c>
      <c r="G11336" s="10">
        <v>0</v>
      </c>
      <c r="H11336" s="10">
        <v>0</v>
      </c>
      <c r="I11336" s="10">
        <v>0.02</v>
      </c>
      <c r="J11336" s="10">
        <v>0</v>
      </c>
      <c r="K11336" s="10">
        <v>0.02</v>
      </c>
    </row>
    <row r="11337" spans="1:11" x14ac:dyDescent="0.35">
      <c r="A11337" s="9">
        <v>14941</v>
      </c>
      <c r="B11337" s="9" t="s">
        <v>7200</v>
      </c>
      <c r="C11337" s="9" t="s">
        <v>39</v>
      </c>
      <c r="D11337" s="9">
        <v>2003</v>
      </c>
      <c r="E11337" s="9" t="s">
        <v>10</v>
      </c>
      <c r="F11337" s="9" t="s">
        <v>648</v>
      </c>
      <c r="G11337" s="9">
        <v>0.02</v>
      </c>
      <c r="H11337" s="9">
        <v>0.01</v>
      </c>
      <c r="I11337" s="9">
        <v>0</v>
      </c>
      <c r="J11337" s="9">
        <v>0</v>
      </c>
      <c r="K11337" s="9">
        <v>0.02</v>
      </c>
    </row>
    <row r="11338" spans="1:11" x14ac:dyDescent="0.35">
      <c r="A11338" s="10">
        <v>14942</v>
      </c>
      <c r="B11338" s="10" t="s">
        <v>7201</v>
      </c>
      <c r="C11338" s="10" t="s">
        <v>36</v>
      </c>
      <c r="D11338" s="10">
        <v>2004</v>
      </c>
      <c r="E11338" s="10" t="s">
        <v>7</v>
      </c>
      <c r="F11338" s="10" t="s">
        <v>589</v>
      </c>
      <c r="G11338" s="10">
        <v>0.02</v>
      </c>
      <c r="H11338" s="10">
        <v>0.01</v>
      </c>
      <c r="I11338" s="10">
        <v>0</v>
      </c>
      <c r="J11338" s="10">
        <v>0</v>
      </c>
      <c r="K11338" s="10">
        <v>0.02</v>
      </c>
    </row>
    <row r="11339" spans="1:11" x14ac:dyDescent="0.35">
      <c r="A11339" s="9">
        <v>14943</v>
      </c>
      <c r="B11339" s="9" t="s">
        <v>7202</v>
      </c>
      <c r="C11339" s="9" t="s">
        <v>94</v>
      </c>
      <c r="D11339" s="9">
        <v>2007</v>
      </c>
      <c r="E11339" s="9" t="s">
        <v>12</v>
      </c>
      <c r="F11339" s="9" t="s">
        <v>50</v>
      </c>
      <c r="G11339" s="9">
        <v>0.01</v>
      </c>
      <c r="H11339" s="9">
        <v>0.01</v>
      </c>
      <c r="I11339" s="9">
        <v>0</v>
      </c>
      <c r="J11339" s="9">
        <v>0</v>
      </c>
      <c r="K11339" s="9">
        <v>0.02</v>
      </c>
    </row>
    <row r="11340" spans="1:11" x14ac:dyDescent="0.35">
      <c r="A11340" s="10">
        <v>14944</v>
      </c>
      <c r="B11340" s="10" t="s">
        <v>3547</v>
      </c>
      <c r="C11340" s="10" t="s">
        <v>42</v>
      </c>
      <c r="D11340" s="10">
        <v>2010</v>
      </c>
      <c r="E11340" s="10" t="s">
        <v>8</v>
      </c>
      <c r="F11340" s="10" t="s">
        <v>98</v>
      </c>
      <c r="G11340" s="10">
        <v>0.02</v>
      </c>
      <c r="H11340" s="10">
        <v>0</v>
      </c>
      <c r="I11340" s="10">
        <v>0</v>
      </c>
      <c r="J11340" s="10">
        <v>0</v>
      </c>
      <c r="K11340" s="10">
        <v>0.02</v>
      </c>
    </row>
    <row r="11341" spans="1:11" x14ac:dyDescent="0.35">
      <c r="A11341" s="9">
        <v>14945</v>
      </c>
      <c r="B11341" s="9" t="s">
        <v>7203</v>
      </c>
      <c r="C11341" s="9" t="s">
        <v>69</v>
      </c>
      <c r="D11341" s="12" t="s">
        <v>145</v>
      </c>
      <c r="E11341" s="9" t="s">
        <v>11</v>
      </c>
      <c r="F11341" s="9" t="s">
        <v>145</v>
      </c>
      <c r="G11341" s="9">
        <v>0</v>
      </c>
      <c r="H11341" s="9">
        <v>0</v>
      </c>
      <c r="I11341" s="9">
        <v>0.02</v>
      </c>
      <c r="J11341" s="9">
        <v>0</v>
      </c>
      <c r="K11341" s="9">
        <v>0.02</v>
      </c>
    </row>
    <row r="11342" spans="1:11" x14ac:dyDescent="0.35">
      <c r="A11342" s="10">
        <v>14946</v>
      </c>
      <c r="B11342" s="10" t="s">
        <v>7204</v>
      </c>
      <c r="C11342" s="10" t="s">
        <v>34</v>
      </c>
      <c r="D11342" s="10">
        <v>2006</v>
      </c>
      <c r="E11342" s="10" t="s">
        <v>8</v>
      </c>
      <c r="F11342" s="10" t="s">
        <v>38</v>
      </c>
      <c r="G11342" s="10">
        <v>0</v>
      </c>
      <c r="H11342" s="10">
        <v>0</v>
      </c>
      <c r="I11342" s="10">
        <v>0.02</v>
      </c>
      <c r="J11342" s="10">
        <v>0</v>
      </c>
      <c r="K11342" s="10">
        <v>0.02</v>
      </c>
    </row>
    <row r="11343" spans="1:11" x14ac:dyDescent="0.35">
      <c r="A11343" s="9">
        <v>14947</v>
      </c>
      <c r="B11343" s="9" t="s">
        <v>7205</v>
      </c>
      <c r="C11343" s="9" t="s">
        <v>34</v>
      </c>
      <c r="D11343" s="9">
        <v>2006</v>
      </c>
      <c r="E11343" s="9" t="s">
        <v>8</v>
      </c>
      <c r="F11343" s="9" t="s">
        <v>38</v>
      </c>
      <c r="G11343" s="9">
        <v>0</v>
      </c>
      <c r="H11343" s="9">
        <v>0</v>
      </c>
      <c r="I11343" s="9">
        <v>0.02</v>
      </c>
      <c r="J11343" s="9">
        <v>0</v>
      </c>
      <c r="K11343" s="9">
        <v>0.02</v>
      </c>
    </row>
    <row r="11344" spans="1:11" x14ac:dyDescent="0.35">
      <c r="A11344" s="10">
        <v>14948</v>
      </c>
      <c r="B11344" s="10" t="s">
        <v>7206</v>
      </c>
      <c r="C11344" s="10" t="s">
        <v>94</v>
      </c>
      <c r="D11344" s="10">
        <v>2008</v>
      </c>
      <c r="E11344" s="10" t="s">
        <v>4</v>
      </c>
      <c r="F11344" s="10" t="s">
        <v>7207</v>
      </c>
      <c r="G11344" s="10">
        <v>0</v>
      </c>
      <c r="H11344" s="10">
        <v>0.02</v>
      </c>
      <c r="I11344" s="10">
        <v>0</v>
      </c>
      <c r="J11344" s="10">
        <v>0</v>
      </c>
      <c r="K11344" s="10">
        <v>0.02</v>
      </c>
    </row>
    <row r="11345" spans="1:11" x14ac:dyDescent="0.35">
      <c r="A11345" s="9">
        <v>14949</v>
      </c>
      <c r="B11345" s="9" t="s">
        <v>3477</v>
      </c>
      <c r="C11345" s="9" t="s">
        <v>149</v>
      </c>
      <c r="D11345" s="9">
        <v>2005</v>
      </c>
      <c r="E11345" s="9" t="s">
        <v>1</v>
      </c>
      <c r="F11345" s="9" t="s">
        <v>38</v>
      </c>
      <c r="G11345" s="9">
        <v>0</v>
      </c>
      <c r="H11345" s="9">
        <v>0</v>
      </c>
      <c r="I11345" s="9">
        <v>0.02</v>
      </c>
      <c r="J11345" s="9">
        <v>0</v>
      </c>
      <c r="K11345" s="9">
        <v>0.02</v>
      </c>
    </row>
    <row r="11346" spans="1:11" x14ac:dyDescent="0.35">
      <c r="A11346" s="10">
        <v>14950</v>
      </c>
      <c r="B11346" s="10" t="s">
        <v>7208</v>
      </c>
      <c r="C11346" s="10" t="s">
        <v>149</v>
      </c>
      <c r="D11346" s="10">
        <v>2002</v>
      </c>
      <c r="E11346" s="10" t="s">
        <v>3</v>
      </c>
      <c r="F11346" s="10" t="s">
        <v>356</v>
      </c>
      <c r="G11346" s="10">
        <v>0.02</v>
      </c>
      <c r="H11346" s="10">
        <v>0</v>
      </c>
      <c r="I11346" s="10">
        <v>0</v>
      </c>
      <c r="J11346" s="10">
        <v>0</v>
      </c>
      <c r="K11346" s="10">
        <v>0.02</v>
      </c>
    </row>
    <row r="11347" spans="1:11" x14ac:dyDescent="0.35">
      <c r="A11347" s="9">
        <v>14951</v>
      </c>
      <c r="B11347" s="9" t="s">
        <v>7209</v>
      </c>
      <c r="C11347" s="9" t="s">
        <v>44</v>
      </c>
      <c r="D11347" s="9">
        <v>2014</v>
      </c>
      <c r="E11347" s="9" t="s">
        <v>9</v>
      </c>
      <c r="F11347" s="9" t="s">
        <v>1882</v>
      </c>
      <c r="G11347" s="9">
        <v>0</v>
      </c>
      <c r="H11347" s="9">
        <v>0</v>
      </c>
      <c r="I11347" s="9">
        <v>0.02</v>
      </c>
      <c r="J11347" s="9">
        <v>0</v>
      </c>
      <c r="K11347" s="9">
        <v>0.02</v>
      </c>
    </row>
    <row r="11348" spans="1:11" x14ac:dyDescent="0.35">
      <c r="A11348" s="10">
        <v>14952</v>
      </c>
      <c r="B11348" s="10" t="s">
        <v>1690</v>
      </c>
      <c r="C11348" s="10" t="s">
        <v>70</v>
      </c>
      <c r="D11348" s="10">
        <v>2010</v>
      </c>
      <c r="E11348" s="10" t="s">
        <v>9</v>
      </c>
      <c r="F11348" s="10" t="s">
        <v>1024</v>
      </c>
      <c r="G11348" s="10">
        <v>0</v>
      </c>
      <c r="H11348" s="10">
        <v>0</v>
      </c>
      <c r="I11348" s="10">
        <v>0.02</v>
      </c>
      <c r="J11348" s="10">
        <v>0</v>
      </c>
      <c r="K11348" s="10">
        <v>0.02</v>
      </c>
    </row>
    <row r="11349" spans="1:11" x14ac:dyDescent="0.35">
      <c r="A11349" s="9">
        <v>14953</v>
      </c>
      <c r="B11349" s="9" t="s">
        <v>7210</v>
      </c>
      <c r="C11349" s="9" t="s">
        <v>44</v>
      </c>
      <c r="D11349" s="9">
        <v>2005</v>
      </c>
      <c r="E11349" s="9" t="s">
        <v>1</v>
      </c>
      <c r="F11349" s="9" t="s">
        <v>46</v>
      </c>
      <c r="G11349" s="9">
        <v>0</v>
      </c>
      <c r="H11349" s="9">
        <v>0</v>
      </c>
      <c r="I11349" s="9">
        <v>0.02</v>
      </c>
      <c r="J11349" s="9">
        <v>0</v>
      </c>
      <c r="K11349" s="9">
        <v>0.02</v>
      </c>
    </row>
    <row r="11350" spans="1:11" x14ac:dyDescent="0.35">
      <c r="A11350" s="10">
        <v>14954</v>
      </c>
      <c r="B11350" s="10" t="s">
        <v>1351</v>
      </c>
      <c r="C11350" s="10" t="s">
        <v>44</v>
      </c>
      <c r="D11350" s="10">
        <v>2007</v>
      </c>
      <c r="E11350" s="10" t="s">
        <v>6</v>
      </c>
      <c r="F11350" s="10" t="s">
        <v>43</v>
      </c>
      <c r="G11350" s="10">
        <v>0.02</v>
      </c>
      <c r="H11350" s="10">
        <v>0</v>
      </c>
      <c r="I11350" s="10">
        <v>0</v>
      </c>
      <c r="J11350" s="10">
        <v>0</v>
      </c>
      <c r="K11350" s="10">
        <v>0.02</v>
      </c>
    </row>
    <row r="11351" spans="1:11" x14ac:dyDescent="0.35">
      <c r="A11351" s="9">
        <v>14955</v>
      </c>
      <c r="B11351" s="9" t="s">
        <v>7211</v>
      </c>
      <c r="C11351" s="9" t="s">
        <v>44</v>
      </c>
      <c r="D11351" s="9">
        <v>2012</v>
      </c>
      <c r="E11351" s="9" t="s">
        <v>9</v>
      </c>
      <c r="F11351" s="9" t="s">
        <v>3743</v>
      </c>
      <c r="G11351" s="9">
        <v>0</v>
      </c>
      <c r="H11351" s="9">
        <v>0</v>
      </c>
      <c r="I11351" s="9">
        <v>0.02</v>
      </c>
      <c r="J11351" s="9">
        <v>0</v>
      </c>
      <c r="K11351" s="9">
        <v>0.02</v>
      </c>
    </row>
    <row r="11352" spans="1:11" x14ac:dyDescent="0.35">
      <c r="A11352" s="10">
        <v>14956</v>
      </c>
      <c r="B11352" s="10" t="s">
        <v>7212</v>
      </c>
      <c r="C11352" s="10" t="s">
        <v>39</v>
      </c>
      <c r="D11352" s="10">
        <v>2005</v>
      </c>
      <c r="E11352" s="10" t="s">
        <v>7</v>
      </c>
      <c r="F11352" s="10" t="s">
        <v>2956</v>
      </c>
      <c r="G11352" s="10">
        <v>0.02</v>
      </c>
      <c r="H11352" s="10">
        <v>0.01</v>
      </c>
      <c r="I11352" s="10">
        <v>0</v>
      </c>
      <c r="J11352" s="10">
        <v>0</v>
      </c>
      <c r="K11352" s="10">
        <v>0.02</v>
      </c>
    </row>
    <row r="11353" spans="1:11" x14ac:dyDescent="0.35">
      <c r="A11353" s="9">
        <v>14957</v>
      </c>
      <c r="B11353" s="9" t="s">
        <v>7213</v>
      </c>
      <c r="C11353" s="9" t="s">
        <v>39</v>
      </c>
      <c r="D11353" s="9">
        <v>2004</v>
      </c>
      <c r="E11353" s="9" t="s">
        <v>8</v>
      </c>
      <c r="F11353" s="9" t="s">
        <v>91</v>
      </c>
      <c r="G11353" s="9">
        <v>0.02</v>
      </c>
      <c r="H11353" s="9">
        <v>0.01</v>
      </c>
      <c r="I11353" s="9">
        <v>0</v>
      </c>
      <c r="J11353" s="9">
        <v>0</v>
      </c>
      <c r="K11353" s="9">
        <v>0.02</v>
      </c>
    </row>
    <row r="11354" spans="1:11" x14ac:dyDescent="0.35">
      <c r="A11354" s="10">
        <v>14958</v>
      </c>
      <c r="B11354" s="10" t="s">
        <v>7214</v>
      </c>
      <c r="C11354" s="10" t="s">
        <v>69</v>
      </c>
      <c r="D11354" s="10">
        <v>2016</v>
      </c>
      <c r="E11354" s="10" t="s">
        <v>9</v>
      </c>
      <c r="F11354" s="10" t="s">
        <v>75</v>
      </c>
      <c r="G11354" s="10">
        <v>0</v>
      </c>
      <c r="H11354" s="10">
        <v>0.02</v>
      </c>
      <c r="I11354" s="10">
        <v>0</v>
      </c>
      <c r="J11354" s="10">
        <v>0</v>
      </c>
      <c r="K11354" s="10">
        <v>0.02</v>
      </c>
    </row>
    <row r="11355" spans="1:11" x14ac:dyDescent="0.35">
      <c r="A11355" s="9">
        <v>14959</v>
      </c>
      <c r="B11355" s="9" t="s">
        <v>7215</v>
      </c>
      <c r="C11355" s="9" t="s">
        <v>69</v>
      </c>
      <c r="D11355" s="9">
        <v>2010</v>
      </c>
      <c r="E11355" s="9" t="s">
        <v>4</v>
      </c>
      <c r="F11355" s="9" t="s">
        <v>2792</v>
      </c>
      <c r="G11355" s="9">
        <v>0</v>
      </c>
      <c r="H11355" s="9">
        <v>0</v>
      </c>
      <c r="I11355" s="9">
        <v>0.02</v>
      </c>
      <c r="J11355" s="9">
        <v>0</v>
      </c>
      <c r="K11355" s="9">
        <v>0.02</v>
      </c>
    </row>
    <row r="11356" spans="1:11" x14ac:dyDescent="0.35">
      <c r="A11356" s="10">
        <v>14960</v>
      </c>
      <c r="B11356" s="10" t="s">
        <v>2136</v>
      </c>
      <c r="C11356" s="10" t="s">
        <v>39</v>
      </c>
      <c r="D11356" s="10">
        <v>2002</v>
      </c>
      <c r="E11356" s="10" t="s">
        <v>1</v>
      </c>
      <c r="F11356" s="10" t="s">
        <v>38</v>
      </c>
      <c r="G11356" s="10">
        <v>0.02</v>
      </c>
      <c r="H11356" s="10">
        <v>0.01</v>
      </c>
      <c r="I11356" s="10">
        <v>0</v>
      </c>
      <c r="J11356" s="10">
        <v>0</v>
      </c>
      <c r="K11356" s="10">
        <v>0.02</v>
      </c>
    </row>
    <row r="11357" spans="1:11" x14ac:dyDescent="0.35">
      <c r="A11357" s="9">
        <v>14961</v>
      </c>
      <c r="B11357" s="9" t="s">
        <v>7216</v>
      </c>
      <c r="C11357" s="9" t="s">
        <v>44</v>
      </c>
      <c r="D11357" s="9">
        <v>2011</v>
      </c>
      <c r="E11357" s="9" t="s">
        <v>11</v>
      </c>
      <c r="F11357" s="9" t="s">
        <v>1882</v>
      </c>
      <c r="G11357" s="9">
        <v>0</v>
      </c>
      <c r="H11357" s="9">
        <v>0</v>
      </c>
      <c r="I11357" s="9">
        <v>0.02</v>
      </c>
      <c r="J11357" s="9">
        <v>0</v>
      </c>
      <c r="K11357" s="9">
        <v>0.02</v>
      </c>
    </row>
    <row r="11358" spans="1:11" x14ac:dyDescent="0.35">
      <c r="A11358" s="10">
        <v>14962</v>
      </c>
      <c r="B11358" s="10" t="s">
        <v>7217</v>
      </c>
      <c r="C11358" s="10" t="s">
        <v>34</v>
      </c>
      <c r="D11358" s="10">
        <v>2006</v>
      </c>
      <c r="E11358" s="10" t="s">
        <v>3</v>
      </c>
      <c r="F11358" s="10" t="s">
        <v>76</v>
      </c>
      <c r="G11358" s="10">
        <v>0.01</v>
      </c>
      <c r="H11358" s="10">
        <v>0.01</v>
      </c>
      <c r="I11358" s="10">
        <v>0</v>
      </c>
      <c r="J11358" s="10">
        <v>0</v>
      </c>
      <c r="K11358" s="10">
        <v>0.02</v>
      </c>
    </row>
    <row r="11359" spans="1:11" x14ac:dyDescent="0.35">
      <c r="A11359" s="9">
        <v>14963</v>
      </c>
      <c r="B11359" s="9" t="s">
        <v>7218</v>
      </c>
      <c r="C11359" s="9" t="s">
        <v>94</v>
      </c>
      <c r="D11359" s="9">
        <v>2010</v>
      </c>
      <c r="E11359" s="9" t="s">
        <v>9</v>
      </c>
      <c r="F11359" s="9" t="s">
        <v>120</v>
      </c>
      <c r="G11359" s="9">
        <v>0.01</v>
      </c>
      <c r="H11359" s="9">
        <v>0.01</v>
      </c>
      <c r="I11359" s="9">
        <v>0</v>
      </c>
      <c r="J11359" s="9">
        <v>0</v>
      </c>
      <c r="K11359" s="9">
        <v>0.02</v>
      </c>
    </row>
    <row r="11360" spans="1:11" x14ac:dyDescent="0.35">
      <c r="A11360" s="10">
        <v>14964</v>
      </c>
      <c r="B11360" s="10" t="s">
        <v>7219</v>
      </c>
      <c r="C11360" s="10" t="s">
        <v>44</v>
      </c>
      <c r="D11360" s="10">
        <v>2008</v>
      </c>
      <c r="E11360" s="10" t="s">
        <v>10</v>
      </c>
      <c r="F11360" s="10" t="s">
        <v>1024</v>
      </c>
      <c r="G11360" s="10">
        <v>0</v>
      </c>
      <c r="H11360" s="10">
        <v>0</v>
      </c>
      <c r="I11360" s="10">
        <v>0.02</v>
      </c>
      <c r="J11360" s="10">
        <v>0</v>
      </c>
      <c r="K11360" s="10">
        <v>0.02</v>
      </c>
    </row>
    <row r="11361" spans="1:11" x14ac:dyDescent="0.35">
      <c r="A11361" s="9">
        <v>14965</v>
      </c>
      <c r="B11361" s="9" t="s">
        <v>7220</v>
      </c>
      <c r="C11361" s="9" t="s">
        <v>94</v>
      </c>
      <c r="D11361" s="9">
        <v>2007</v>
      </c>
      <c r="E11361" s="9" t="s">
        <v>8</v>
      </c>
      <c r="F11361" s="9" t="s">
        <v>40</v>
      </c>
      <c r="G11361" s="9">
        <v>0</v>
      </c>
      <c r="H11361" s="9">
        <v>0.02</v>
      </c>
      <c r="I11361" s="9">
        <v>0</v>
      </c>
      <c r="J11361" s="9">
        <v>0</v>
      </c>
      <c r="K11361" s="9">
        <v>0.02</v>
      </c>
    </row>
    <row r="11362" spans="1:11" x14ac:dyDescent="0.35">
      <c r="A11362" s="10">
        <v>14966</v>
      </c>
      <c r="B11362" s="10" t="s">
        <v>5531</v>
      </c>
      <c r="C11362" s="10" t="s">
        <v>39</v>
      </c>
      <c r="D11362" s="10">
        <v>2004</v>
      </c>
      <c r="E11362" s="10" t="s">
        <v>9</v>
      </c>
      <c r="F11362" s="10" t="s">
        <v>469</v>
      </c>
      <c r="G11362" s="10">
        <v>0.02</v>
      </c>
      <c r="H11362" s="10">
        <v>0.01</v>
      </c>
      <c r="I11362" s="10">
        <v>0</v>
      </c>
      <c r="J11362" s="10">
        <v>0</v>
      </c>
      <c r="K11362" s="10">
        <v>0.02</v>
      </c>
    </row>
    <row r="11363" spans="1:11" x14ac:dyDescent="0.35">
      <c r="A11363" s="9">
        <v>14967</v>
      </c>
      <c r="B11363" s="9" t="s">
        <v>7221</v>
      </c>
      <c r="C11363" s="9" t="s">
        <v>36</v>
      </c>
      <c r="D11363" s="9">
        <v>2003</v>
      </c>
      <c r="E11363" s="9" t="s">
        <v>9</v>
      </c>
      <c r="F11363" s="9" t="s">
        <v>91</v>
      </c>
      <c r="G11363" s="9">
        <v>0.02</v>
      </c>
      <c r="H11363" s="9">
        <v>0.01</v>
      </c>
      <c r="I11363" s="9">
        <v>0</v>
      </c>
      <c r="J11363" s="9">
        <v>0</v>
      </c>
      <c r="K11363" s="9">
        <v>0.02</v>
      </c>
    </row>
    <row r="11364" spans="1:11" x14ac:dyDescent="0.35">
      <c r="A11364" s="10">
        <v>14968</v>
      </c>
      <c r="B11364" s="10" t="s">
        <v>7222</v>
      </c>
      <c r="C11364" s="10" t="s">
        <v>44</v>
      </c>
      <c r="D11364" s="10">
        <v>2007</v>
      </c>
      <c r="E11364" s="10" t="s">
        <v>7</v>
      </c>
      <c r="F11364" s="10" t="s">
        <v>78</v>
      </c>
      <c r="G11364" s="10">
        <v>0</v>
      </c>
      <c r="H11364" s="10">
        <v>0.02</v>
      </c>
      <c r="I11364" s="10">
        <v>0</v>
      </c>
      <c r="J11364" s="10">
        <v>0.01</v>
      </c>
      <c r="K11364" s="10">
        <v>0.02</v>
      </c>
    </row>
    <row r="11365" spans="1:11" x14ac:dyDescent="0.35">
      <c r="A11365" s="9">
        <v>14969</v>
      </c>
      <c r="B11365" s="9" t="s">
        <v>7223</v>
      </c>
      <c r="C11365" s="9" t="s">
        <v>94</v>
      </c>
      <c r="D11365" s="9">
        <v>2016</v>
      </c>
      <c r="E11365" s="9" t="s">
        <v>8</v>
      </c>
      <c r="F11365" s="9" t="s">
        <v>1829</v>
      </c>
      <c r="G11365" s="9">
        <v>0</v>
      </c>
      <c r="H11365" s="9">
        <v>0.02</v>
      </c>
      <c r="I11365" s="9">
        <v>0</v>
      </c>
      <c r="J11365" s="9">
        <v>0</v>
      </c>
      <c r="K11365" s="9">
        <v>0.02</v>
      </c>
    </row>
    <row r="11366" spans="1:11" x14ac:dyDescent="0.35">
      <c r="A11366" s="10">
        <v>14970</v>
      </c>
      <c r="B11366" s="10" t="s">
        <v>7224</v>
      </c>
      <c r="C11366" s="10" t="s">
        <v>44</v>
      </c>
      <c r="D11366" s="10">
        <v>2006</v>
      </c>
      <c r="E11366" s="10" t="s">
        <v>9</v>
      </c>
      <c r="F11366" s="10" t="s">
        <v>38</v>
      </c>
      <c r="G11366" s="10">
        <v>0.02</v>
      </c>
      <c r="H11366" s="10">
        <v>0</v>
      </c>
      <c r="I11366" s="10">
        <v>0</v>
      </c>
      <c r="J11366" s="10">
        <v>0</v>
      </c>
      <c r="K11366" s="10">
        <v>0.02</v>
      </c>
    </row>
    <row r="11367" spans="1:11" x14ac:dyDescent="0.35">
      <c r="A11367" s="9">
        <v>14971</v>
      </c>
      <c r="B11367" s="9" t="s">
        <v>7225</v>
      </c>
      <c r="C11367" s="9" t="s">
        <v>88</v>
      </c>
      <c r="D11367" s="9">
        <v>2016</v>
      </c>
      <c r="E11367" s="9" t="s">
        <v>8</v>
      </c>
      <c r="F11367" s="9" t="s">
        <v>53</v>
      </c>
      <c r="G11367" s="9">
        <v>0</v>
      </c>
      <c r="H11367" s="9">
        <v>0.02</v>
      </c>
      <c r="I11367" s="9">
        <v>0</v>
      </c>
      <c r="J11367" s="9">
        <v>0</v>
      </c>
      <c r="K11367" s="9">
        <v>0.02</v>
      </c>
    </row>
    <row r="11368" spans="1:11" x14ac:dyDescent="0.35">
      <c r="A11368" s="10">
        <v>14972</v>
      </c>
      <c r="B11368" s="10" t="s">
        <v>7226</v>
      </c>
      <c r="C11368" s="10" t="s">
        <v>49</v>
      </c>
      <c r="D11368" s="10">
        <v>2008</v>
      </c>
      <c r="E11368" s="10" t="s">
        <v>8</v>
      </c>
      <c r="F11368" s="10" t="s">
        <v>279</v>
      </c>
      <c r="G11368" s="10">
        <v>0.02</v>
      </c>
      <c r="H11368" s="10">
        <v>0</v>
      </c>
      <c r="I11368" s="10">
        <v>0</v>
      </c>
      <c r="J11368" s="10">
        <v>0</v>
      </c>
      <c r="K11368" s="10">
        <v>0.02</v>
      </c>
    </row>
    <row r="11369" spans="1:11" x14ac:dyDescent="0.35">
      <c r="A11369" s="9">
        <v>14973</v>
      </c>
      <c r="B11369" s="9" t="s">
        <v>7227</v>
      </c>
      <c r="C11369" s="9" t="s">
        <v>49</v>
      </c>
      <c r="D11369" s="9">
        <v>2010</v>
      </c>
      <c r="E11369" s="9" t="s">
        <v>9</v>
      </c>
      <c r="F11369" s="9" t="s">
        <v>73</v>
      </c>
      <c r="G11369" s="9">
        <v>0</v>
      </c>
      <c r="H11369" s="9">
        <v>0</v>
      </c>
      <c r="I11369" s="9">
        <v>0.02</v>
      </c>
      <c r="J11369" s="9">
        <v>0</v>
      </c>
      <c r="K11369" s="9">
        <v>0.02</v>
      </c>
    </row>
    <row r="11370" spans="1:11" x14ac:dyDescent="0.35">
      <c r="A11370" s="10">
        <v>14974</v>
      </c>
      <c r="B11370" s="10" t="s">
        <v>7228</v>
      </c>
      <c r="C11370" s="10" t="s">
        <v>102</v>
      </c>
      <c r="D11370" s="10">
        <v>2014</v>
      </c>
      <c r="E11370" s="10" t="s">
        <v>4</v>
      </c>
      <c r="F11370" s="10" t="s">
        <v>1742</v>
      </c>
      <c r="G11370" s="10">
        <v>0</v>
      </c>
      <c r="H11370" s="10">
        <v>0</v>
      </c>
      <c r="I11370" s="10">
        <v>0.02</v>
      </c>
      <c r="J11370" s="10">
        <v>0</v>
      </c>
      <c r="K11370" s="10">
        <v>0.02</v>
      </c>
    </row>
    <row r="11371" spans="1:11" x14ac:dyDescent="0.35">
      <c r="A11371" s="9">
        <v>14975</v>
      </c>
      <c r="B11371" s="9" t="s">
        <v>7229</v>
      </c>
      <c r="C11371" s="9" t="s">
        <v>69</v>
      </c>
      <c r="D11371" s="9">
        <v>2015</v>
      </c>
      <c r="E11371" s="9" t="s">
        <v>9</v>
      </c>
      <c r="F11371" s="9" t="s">
        <v>75</v>
      </c>
      <c r="G11371" s="9">
        <v>0</v>
      </c>
      <c r="H11371" s="9">
        <v>0</v>
      </c>
      <c r="I11371" s="9">
        <v>0.02</v>
      </c>
      <c r="J11371" s="9">
        <v>0</v>
      </c>
      <c r="K11371" s="9">
        <v>0.02</v>
      </c>
    </row>
    <row r="11372" spans="1:11" x14ac:dyDescent="0.35">
      <c r="A11372" s="10">
        <v>14976</v>
      </c>
      <c r="B11372" s="10" t="s">
        <v>7230</v>
      </c>
      <c r="C11372" s="10" t="s">
        <v>94</v>
      </c>
      <c r="D11372" s="10">
        <v>2009</v>
      </c>
      <c r="E11372" s="10" t="s">
        <v>12</v>
      </c>
      <c r="F11372" s="10" t="s">
        <v>118</v>
      </c>
      <c r="G11372" s="10">
        <v>0</v>
      </c>
      <c r="H11372" s="10">
        <v>0.02</v>
      </c>
      <c r="I11372" s="10">
        <v>0</v>
      </c>
      <c r="J11372" s="10">
        <v>0</v>
      </c>
      <c r="K11372" s="10">
        <v>0.02</v>
      </c>
    </row>
    <row r="11373" spans="1:11" x14ac:dyDescent="0.35">
      <c r="A11373" s="9">
        <v>14977</v>
      </c>
      <c r="B11373" s="9" t="s">
        <v>4089</v>
      </c>
      <c r="C11373" s="9" t="s">
        <v>69</v>
      </c>
      <c r="D11373" s="9">
        <v>2014</v>
      </c>
      <c r="E11373" s="9" t="s">
        <v>9</v>
      </c>
      <c r="F11373" s="9" t="s">
        <v>43</v>
      </c>
      <c r="G11373" s="9">
        <v>0.02</v>
      </c>
      <c r="H11373" s="9">
        <v>0</v>
      </c>
      <c r="I11373" s="9">
        <v>0</v>
      </c>
      <c r="J11373" s="9">
        <v>0</v>
      </c>
      <c r="K11373" s="9">
        <v>0.02</v>
      </c>
    </row>
    <row r="11374" spans="1:11" x14ac:dyDescent="0.35">
      <c r="A11374" s="10">
        <v>14978</v>
      </c>
      <c r="B11374" s="10" t="s">
        <v>656</v>
      </c>
      <c r="C11374" s="10" t="s">
        <v>39</v>
      </c>
      <c r="D11374" s="10">
        <v>2005</v>
      </c>
      <c r="E11374" s="10" t="s">
        <v>2</v>
      </c>
      <c r="F11374" s="10" t="s">
        <v>76</v>
      </c>
      <c r="G11374" s="10">
        <v>0.02</v>
      </c>
      <c r="H11374" s="10">
        <v>0.01</v>
      </c>
      <c r="I11374" s="10">
        <v>0</v>
      </c>
      <c r="J11374" s="10">
        <v>0</v>
      </c>
      <c r="K11374" s="10">
        <v>0.02</v>
      </c>
    </row>
    <row r="11375" spans="1:11" x14ac:dyDescent="0.35">
      <c r="A11375" s="9">
        <v>14979</v>
      </c>
      <c r="B11375" s="9" t="s">
        <v>7231</v>
      </c>
      <c r="C11375" s="9" t="s">
        <v>44</v>
      </c>
      <c r="D11375" s="9">
        <v>2011</v>
      </c>
      <c r="E11375" s="9" t="s">
        <v>9</v>
      </c>
      <c r="F11375" s="9" t="s">
        <v>1263</v>
      </c>
      <c r="G11375" s="9">
        <v>0</v>
      </c>
      <c r="H11375" s="9">
        <v>0</v>
      </c>
      <c r="I11375" s="9">
        <v>0.02</v>
      </c>
      <c r="J11375" s="9">
        <v>0</v>
      </c>
      <c r="K11375" s="9">
        <v>0.02</v>
      </c>
    </row>
    <row r="11376" spans="1:11" x14ac:dyDescent="0.35">
      <c r="A11376" s="10">
        <v>14980</v>
      </c>
      <c r="B11376" s="10" t="s">
        <v>7232</v>
      </c>
      <c r="C11376" s="10" t="s">
        <v>69</v>
      </c>
      <c r="D11376" s="10">
        <v>2015</v>
      </c>
      <c r="E11376" s="10" t="s">
        <v>11</v>
      </c>
      <c r="F11376" s="10" t="s">
        <v>75</v>
      </c>
      <c r="G11376" s="10">
        <v>0</v>
      </c>
      <c r="H11376" s="10">
        <v>0</v>
      </c>
      <c r="I11376" s="10">
        <v>0.02</v>
      </c>
      <c r="J11376" s="10">
        <v>0</v>
      </c>
      <c r="K11376" s="10">
        <v>0.02</v>
      </c>
    </row>
    <row r="11377" spans="1:11" x14ac:dyDescent="0.35">
      <c r="A11377" s="9">
        <v>14981</v>
      </c>
      <c r="B11377" s="9" t="s">
        <v>7233</v>
      </c>
      <c r="C11377" s="9" t="s">
        <v>102</v>
      </c>
      <c r="D11377" s="9">
        <v>2015</v>
      </c>
      <c r="E11377" s="9" t="s">
        <v>10</v>
      </c>
      <c r="F11377" s="9" t="s">
        <v>46</v>
      </c>
      <c r="G11377" s="9">
        <v>0</v>
      </c>
      <c r="H11377" s="9">
        <v>0</v>
      </c>
      <c r="I11377" s="9">
        <v>0.02</v>
      </c>
      <c r="J11377" s="9">
        <v>0</v>
      </c>
      <c r="K11377" s="9">
        <v>0.02</v>
      </c>
    </row>
    <row r="11378" spans="1:11" x14ac:dyDescent="0.35">
      <c r="A11378" s="10">
        <v>14982</v>
      </c>
      <c r="B11378" s="10" t="s">
        <v>7234</v>
      </c>
      <c r="C11378" s="10" t="s">
        <v>44</v>
      </c>
      <c r="D11378" s="10">
        <v>2008</v>
      </c>
      <c r="E11378" s="10" t="s">
        <v>4</v>
      </c>
      <c r="F11378" s="10" t="s">
        <v>1372</v>
      </c>
      <c r="G11378" s="10">
        <v>0</v>
      </c>
      <c r="H11378" s="10">
        <v>0</v>
      </c>
      <c r="I11378" s="10">
        <v>0.02</v>
      </c>
      <c r="J11378" s="10">
        <v>0</v>
      </c>
      <c r="K11378" s="10">
        <v>0.02</v>
      </c>
    </row>
    <row r="11379" spans="1:11" x14ac:dyDescent="0.35">
      <c r="A11379" s="9">
        <v>14983</v>
      </c>
      <c r="B11379" s="9" t="s">
        <v>7235</v>
      </c>
      <c r="C11379" s="9" t="s">
        <v>49</v>
      </c>
      <c r="D11379" s="9">
        <v>2010</v>
      </c>
      <c r="E11379" s="9" t="s">
        <v>11</v>
      </c>
      <c r="F11379" s="9" t="s">
        <v>46</v>
      </c>
      <c r="G11379" s="9">
        <v>0</v>
      </c>
      <c r="H11379" s="9">
        <v>0</v>
      </c>
      <c r="I11379" s="9">
        <v>0.02</v>
      </c>
      <c r="J11379" s="9">
        <v>0</v>
      </c>
      <c r="K11379" s="9">
        <v>0.02</v>
      </c>
    </row>
    <row r="11380" spans="1:11" x14ac:dyDescent="0.35">
      <c r="A11380" s="10">
        <v>14984</v>
      </c>
      <c r="B11380" s="10" t="s">
        <v>7236</v>
      </c>
      <c r="C11380" s="10" t="s">
        <v>94</v>
      </c>
      <c r="D11380" s="10">
        <v>2010</v>
      </c>
      <c r="E11380" s="10" t="s">
        <v>4</v>
      </c>
      <c r="F11380" s="10" t="s">
        <v>118</v>
      </c>
      <c r="G11380" s="10">
        <v>0</v>
      </c>
      <c r="H11380" s="10">
        <v>0.02</v>
      </c>
      <c r="I11380" s="10">
        <v>0</v>
      </c>
      <c r="J11380" s="10">
        <v>0</v>
      </c>
      <c r="K11380" s="10">
        <v>0.02</v>
      </c>
    </row>
    <row r="11381" spans="1:11" x14ac:dyDescent="0.35">
      <c r="A11381" s="9">
        <v>14985</v>
      </c>
      <c r="B11381" s="9" t="s">
        <v>7237</v>
      </c>
      <c r="C11381" s="9" t="s">
        <v>70</v>
      </c>
      <c r="D11381" s="9">
        <v>2011</v>
      </c>
      <c r="E11381" s="9" t="s">
        <v>1</v>
      </c>
      <c r="F11381" s="9" t="s">
        <v>43</v>
      </c>
      <c r="G11381" s="9">
        <v>0</v>
      </c>
      <c r="H11381" s="9">
        <v>0.02</v>
      </c>
      <c r="I11381" s="9">
        <v>0</v>
      </c>
      <c r="J11381" s="9">
        <v>0</v>
      </c>
      <c r="K11381" s="9">
        <v>0.02</v>
      </c>
    </row>
    <row r="11382" spans="1:11" x14ac:dyDescent="0.35">
      <c r="A11382" s="10">
        <v>14986</v>
      </c>
      <c r="B11382" s="10" t="s">
        <v>6037</v>
      </c>
      <c r="C11382" s="10" t="s">
        <v>70</v>
      </c>
      <c r="D11382" s="10">
        <v>2016</v>
      </c>
      <c r="E11382" s="10" t="s">
        <v>1</v>
      </c>
      <c r="F11382" s="10" t="s">
        <v>4797</v>
      </c>
      <c r="G11382" s="10">
        <v>0</v>
      </c>
      <c r="H11382" s="10">
        <v>0.02</v>
      </c>
      <c r="I11382" s="10">
        <v>0</v>
      </c>
      <c r="J11382" s="10">
        <v>0</v>
      </c>
      <c r="K11382" s="10">
        <v>0.02</v>
      </c>
    </row>
    <row r="11383" spans="1:11" x14ac:dyDescent="0.35">
      <c r="A11383" s="9">
        <v>14987</v>
      </c>
      <c r="B11383" s="9" t="s">
        <v>7238</v>
      </c>
      <c r="C11383" s="9" t="s">
        <v>49</v>
      </c>
      <c r="D11383" s="9">
        <v>2008</v>
      </c>
      <c r="E11383" s="9" t="s">
        <v>6</v>
      </c>
      <c r="F11383" s="9" t="s">
        <v>84</v>
      </c>
      <c r="G11383" s="9">
        <v>0</v>
      </c>
      <c r="H11383" s="9">
        <v>0</v>
      </c>
      <c r="I11383" s="9">
        <v>0.02</v>
      </c>
      <c r="J11383" s="9">
        <v>0</v>
      </c>
      <c r="K11383" s="9">
        <v>0.02</v>
      </c>
    </row>
    <row r="11384" spans="1:11" x14ac:dyDescent="0.35">
      <c r="A11384" s="10">
        <v>14988</v>
      </c>
      <c r="B11384" s="10" t="s">
        <v>7239</v>
      </c>
      <c r="C11384" s="10" t="s">
        <v>56</v>
      </c>
      <c r="D11384" s="10">
        <v>2014</v>
      </c>
      <c r="E11384" s="10" t="s">
        <v>9</v>
      </c>
      <c r="F11384" s="10" t="s">
        <v>1882</v>
      </c>
      <c r="G11384" s="10">
        <v>0</v>
      </c>
      <c r="H11384" s="10">
        <v>0</v>
      </c>
      <c r="I11384" s="10">
        <v>0.02</v>
      </c>
      <c r="J11384" s="10">
        <v>0</v>
      </c>
      <c r="K11384" s="10">
        <v>0.02</v>
      </c>
    </row>
    <row r="11385" spans="1:11" x14ac:dyDescent="0.35">
      <c r="A11385" s="9">
        <v>14989</v>
      </c>
      <c r="B11385" s="9" t="s">
        <v>7240</v>
      </c>
      <c r="C11385" s="9" t="s">
        <v>49</v>
      </c>
      <c r="D11385" s="9">
        <v>2007</v>
      </c>
      <c r="E11385" s="9" t="s">
        <v>5</v>
      </c>
      <c r="F11385" s="9" t="s">
        <v>194</v>
      </c>
      <c r="G11385" s="9">
        <v>0.02</v>
      </c>
      <c r="H11385" s="9">
        <v>0</v>
      </c>
      <c r="I11385" s="9">
        <v>0</v>
      </c>
      <c r="J11385" s="9">
        <v>0</v>
      </c>
      <c r="K11385" s="9">
        <v>0.02</v>
      </c>
    </row>
    <row r="11386" spans="1:11" x14ac:dyDescent="0.35">
      <c r="A11386" s="10">
        <v>14990</v>
      </c>
      <c r="B11386" s="10" t="s">
        <v>1968</v>
      </c>
      <c r="C11386" s="10" t="s">
        <v>39</v>
      </c>
      <c r="D11386" s="10">
        <v>2005</v>
      </c>
      <c r="E11386" s="10" t="s">
        <v>9</v>
      </c>
      <c r="F11386" s="10" t="s">
        <v>356</v>
      </c>
      <c r="G11386" s="10">
        <v>0.02</v>
      </c>
      <c r="H11386" s="10">
        <v>0.01</v>
      </c>
      <c r="I11386" s="10">
        <v>0</v>
      </c>
      <c r="J11386" s="10">
        <v>0</v>
      </c>
      <c r="K11386" s="10">
        <v>0.02</v>
      </c>
    </row>
    <row r="11387" spans="1:11" x14ac:dyDescent="0.35">
      <c r="A11387" s="9">
        <v>14991</v>
      </c>
      <c r="B11387" s="9" t="s">
        <v>7241</v>
      </c>
      <c r="C11387" s="9" t="s">
        <v>34</v>
      </c>
      <c r="D11387" s="9">
        <v>2006</v>
      </c>
      <c r="E11387" s="9" t="s">
        <v>1</v>
      </c>
      <c r="F11387" s="9" t="s">
        <v>3560</v>
      </c>
      <c r="G11387" s="9">
        <v>0.01</v>
      </c>
      <c r="H11387" s="9">
        <v>0.01</v>
      </c>
      <c r="I11387" s="9">
        <v>0</v>
      </c>
      <c r="J11387" s="9">
        <v>0</v>
      </c>
      <c r="K11387" s="9">
        <v>0.02</v>
      </c>
    </row>
    <row r="11388" spans="1:11" x14ac:dyDescent="0.35">
      <c r="A11388" s="10">
        <v>14992</v>
      </c>
      <c r="B11388" s="10" t="s">
        <v>4169</v>
      </c>
      <c r="C11388" s="10" t="s">
        <v>39</v>
      </c>
      <c r="D11388" s="10">
        <v>2005</v>
      </c>
      <c r="E11388" s="10" t="s">
        <v>7</v>
      </c>
      <c r="F11388" s="10" t="s">
        <v>78</v>
      </c>
      <c r="G11388" s="10">
        <v>0.02</v>
      </c>
      <c r="H11388" s="10">
        <v>0.01</v>
      </c>
      <c r="I11388" s="10">
        <v>0</v>
      </c>
      <c r="J11388" s="10">
        <v>0</v>
      </c>
      <c r="K11388" s="10">
        <v>0.02</v>
      </c>
    </row>
    <row r="11389" spans="1:11" x14ac:dyDescent="0.35">
      <c r="A11389" s="9">
        <v>14993</v>
      </c>
      <c r="B11389" s="9" t="s">
        <v>7242</v>
      </c>
      <c r="C11389" s="9" t="s">
        <v>72</v>
      </c>
      <c r="D11389" s="9">
        <v>1998</v>
      </c>
      <c r="E11389" s="9" t="s">
        <v>3</v>
      </c>
      <c r="F11389" s="9" t="s">
        <v>444</v>
      </c>
      <c r="G11389" s="9">
        <v>0.01</v>
      </c>
      <c r="H11389" s="9">
        <v>0.01</v>
      </c>
      <c r="I11389" s="9">
        <v>0</v>
      </c>
      <c r="J11389" s="9">
        <v>0</v>
      </c>
      <c r="K11389" s="9">
        <v>0.02</v>
      </c>
    </row>
    <row r="11390" spans="1:11" x14ac:dyDescent="0.35">
      <c r="A11390" s="10">
        <v>14994</v>
      </c>
      <c r="B11390" s="10" t="s">
        <v>7243</v>
      </c>
      <c r="C11390" s="10" t="s">
        <v>36</v>
      </c>
      <c r="D11390" s="10">
        <v>2002</v>
      </c>
      <c r="E11390" s="10" t="s">
        <v>3</v>
      </c>
      <c r="F11390" s="10" t="s">
        <v>62</v>
      </c>
      <c r="G11390" s="10">
        <v>0.02</v>
      </c>
      <c r="H11390" s="10">
        <v>0.01</v>
      </c>
      <c r="I11390" s="10">
        <v>0</v>
      </c>
      <c r="J11390" s="10">
        <v>0</v>
      </c>
      <c r="K11390" s="10">
        <v>0.02</v>
      </c>
    </row>
    <row r="11391" spans="1:11" x14ac:dyDescent="0.35">
      <c r="A11391" s="9">
        <v>14995</v>
      </c>
      <c r="B11391" s="9" t="s">
        <v>7244</v>
      </c>
      <c r="C11391" s="9" t="s">
        <v>44</v>
      </c>
      <c r="D11391" s="9">
        <v>2010</v>
      </c>
      <c r="E11391" s="9" t="s">
        <v>12</v>
      </c>
      <c r="F11391" s="9" t="s">
        <v>1238</v>
      </c>
      <c r="G11391" s="9">
        <v>0</v>
      </c>
      <c r="H11391" s="9">
        <v>0</v>
      </c>
      <c r="I11391" s="9">
        <v>0.02</v>
      </c>
      <c r="J11391" s="9">
        <v>0</v>
      </c>
      <c r="K11391" s="9">
        <v>0.02</v>
      </c>
    </row>
    <row r="11392" spans="1:11" x14ac:dyDescent="0.35">
      <c r="A11392" s="10">
        <v>14996</v>
      </c>
      <c r="B11392" s="10" t="s">
        <v>7245</v>
      </c>
      <c r="C11392" s="10" t="s">
        <v>94</v>
      </c>
      <c r="D11392" s="10">
        <v>2012</v>
      </c>
      <c r="E11392" s="10" t="s">
        <v>12</v>
      </c>
      <c r="F11392" s="10" t="s">
        <v>807</v>
      </c>
      <c r="G11392" s="10">
        <v>0</v>
      </c>
      <c r="H11392" s="10">
        <v>0.02</v>
      </c>
      <c r="I11392" s="10">
        <v>0</v>
      </c>
      <c r="J11392" s="10">
        <v>0</v>
      </c>
      <c r="K11392" s="10">
        <v>0.02</v>
      </c>
    </row>
    <row r="11393" spans="1:11" x14ac:dyDescent="0.35">
      <c r="A11393" s="9">
        <v>14997</v>
      </c>
      <c r="B11393" s="9" t="s">
        <v>7246</v>
      </c>
      <c r="C11393" s="9" t="s">
        <v>94</v>
      </c>
      <c r="D11393" s="9">
        <v>2008</v>
      </c>
      <c r="E11393" s="9" t="s">
        <v>12</v>
      </c>
      <c r="F11393" s="9" t="s">
        <v>2913</v>
      </c>
      <c r="G11393" s="9">
        <v>0</v>
      </c>
      <c r="H11393" s="9">
        <v>0.02</v>
      </c>
      <c r="I11393" s="9">
        <v>0</v>
      </c>
      <c r="J11393" s="9">
        <v>0</v>
      </c>
      <c r="K11393" s="9">
        <v>0.02</v>
      </c>
    </row>
    <row r="11394" spans="1:11" x14ac:dyDescent="0.35">
      <c r="A11394" s="10">
        <v>14998</v>
      </c>
      <c r="B11394" s="10" t="s">
        <v>7247</v>
      </c>
      <c r="C11394" s="10" t="s">
        <v>72</v>
      </c>
      <c r="D11394" s="10">
        <v>1997</v>
      </c>
      <c r="E11394" s="10" t="s">
        <v>3</v>
      </c>
      <c r="F11394" s="10" t="s">
        <v>491</v>
      </c>
      <c r="G11394" s="10">
        <v>0.01</v>
      </c>
      <c r="H11394" s="10">
        <v>0.01</v>
      </c>
      <c r="I11394" s="10">
        <v>0</v>
      </c>
      <c r="J11394" s="10">
        <v>0</v>
      </c>
      <c r="K11394" s="10">
        <v>0.02</v>
      </c>
    </row>
    <row r="11395" spans="1:11" x14ac:dyDescent="0.35">
      <c r="A11395" s="9">
        <v>14999</v>
      </c>
      <c r="B11395" s="9" t="s">
        <v>7248</v>
      </c>
      <c r="C11395" s="9" t="s">
        <v>100</v>
      </c>
      <c r="D11395" s="9">
        <v>1994</v>
      </c>
      <c r="E11395" s="9" t="s">
        <v>5</v>
      </c>
      <c r="F11395" s="9" t="s">
        <v>3909</v>
      </c>
      <c r="G11395" s="9">
        <v>0</v>
      </c>
      <c r="H11395" s="9">
        <v>0</v>
      </c>
      <c r="I11395" s="9">
        <v>0.02</v>
      </c>
      <c r="J11395" s="9">
        <v>0</v>
      </c>
      <c r="K11395" s="9">
        <v>0.02</v>
      </c>
    </row>
    <row r="11396" spans="1:11" x14ac:dyDescent="0.35">
      <c r="A11396" s="10">
        <v>15000</v>
      </c>
      <c r="B11396" s="10" t="s">
        <v>7249</v>
      </c>
      <c r="C11396" s="10" t="s">
        <v>42</v>
      </c>
      <c r="D11396" s="11" t="s">
        <v>145</v>
      </c>
      <c r="E11396" s="10" t="s">
        <v>7</v>
      </c>
      <c r="F11396" s="10" t="s">
        <v>53</v>
      </c>
      <c r="G11396" s="10">
        <v>0</v>
      </c>
      <c r="H11396" s="10">
        <v>0</v>
      </c>
      <c r="I11396" s="10">
        <v>0.02</v>
      </c>
      <c r="J11396" s="10">
        <v>0</v>
      </c>
      <c r="K11396" s="10">
        <v>0.02</v>
      </c>
    </row>
    <row r="11397" spans="1:11" x14ac:dyDescent="0.35">
      <c r="A11397" s="9">
        <v>15001</v>
      </c>
      <c r="B11397" s="9" t="s">
        <v>7250</v>
      </c>
      <c r="C11397" s="9" t="s">
        <v>44</v>
      </c>
      <c r="D11397" s="12" t="s">
        <v>145</v>
      </c>
      <c r="E11397" s="9" t="s">
        <v>6</v>
      </c>
      <c r="F11397" s="9" t="s">
        <v>134</v>
      </c>
      <c r="G11397" s="9">
        <v>0.02</v>
      </c>
      <c r="H11397" s="9">
        <v>0</v>
      </c>
      <c r="I11397" s="9">
        <v>0</v>
      </c>
      <c r="J11397" s="9">
        <v>0</v>
      </c>
      <c r="K11397" s="9">
        <v>0.02</v>
      </c>
    </row>
    <row r="11398" spans="1:11" x14ac:dyDescent="0.35">
      <c r="A11398" s="10">
        <v>15002</v>
      </c>
      <c r="B11398" s="10" t="s">
        <v>7249</v>
      </c>
      <c r="C11398" s="10" t="s">
        <v>42</v>
      </c>
      <c r="D11398" s="11" t="s">
        <v>145</v>
      </c>
      <c r="E11398" s="10" t="s">
        <v>7</v>
      </c>
      <c r="F11398" s="10" t="s">
        <v>53</v>
      </c>
      <c r="G11398" s="10">
        <v>0</v>
      </c>
      <c r="H11398" s="10">
        <v>0</v>
      </c>
      <c r="I11398" s="10">
        <v>0.02</v>
      </c>
      <c r="J11398" s="10">
        <v>0</v>
      </c>
      <c r="K11398" s="10">
        <v>0.02</v>
      </c>
    </row>
    <row r="11399" spans="1:11" x14ac:dyDescent="0.35">
      <c r="A11399" s="9">
        <v>15003</v>
      </c>
      <c r="B11399" s="9" t="s">
        <v>7251</v>
      </c>
      <c r="C11399" s="9" t="s">
        <v>44</v>
      </c>
      <c r="D11399" s="9">
        <v>2007</v>
      </c>
      <c r="E11399" s="9" t="s">
        <v>3</v>
      </c>
      <c r="F11399" s="9" t="s">
        <v>2059</v>
      </c>
      <c r="G11399" s="9">
        <v>0</v>
      </c>
      <c r="H11399" s="9">
        <v>0</v>
      </c>
      <c r="I11399" s="9">
        <v>0.02</v>
      </c>
      <c r="J11399" s="9">
        <v>0</v>
      </c>
      <c r="K11399" s="9">
        <v>0.02</v>
      </c>
    </row>
    <row r="11400" spans="1:11" x14ac:dyDescent="0.35">
      <c r="A11400" s="10">
        <v>15004</v>
      </c>
      <c r="B11400" s="10" t="s">
        <v>7252</v>
      </c>
      <c r="C11400" s="10" t="s">
        <v>56</v>
      </c>
      <c r="D11400" s="10">
        <v>2015</v>
      </c>
      <c r="E11400" s="10" t="s">
        <v>9</v>
      </c>
      <c r="F11400" s="10" t="s">
        <v>75</v>
      </c>
      <c r="G11400" s="10">
        <v>0</v>
      </c>
      <c r="H11400" s="10">
        <v>0</v>
      </c>
      <c r="I11400" s="10">
        <v>0.02</v>
      </c>
      <c r="J11400" s="10">
        <v>0</v>
      </c>
      <c r="K11400" s="10">
        <v>0.02</v>
      </c>
    </row>
    <row r="11401" spans="1:11" x14ac:dyDescent="0.35">
      <c r="A11401" s="9">
        <v>15005</v>
      </c>
      <c r="B11401" s="9" t="s">
        <v>7253</v>
      </c>
      <c r="C11401" s="9" t="s">
        <v>34</v>
      </c>
      <c r="D11401" s="9">
        <v>2006</v>
      </c>
      <c r="E11401" s="9" t="s">
        <v>11</v>
      </c>
      <c r="F11401" s="9" t="s">
        <v>73</v>
      </c>
      <c r="G11401" s="9">
        <v>0</v>
      </c>
      <c r="H11401" s="9">
        <v>0</v>
      </c>
      <c r="I11401" s="9">
        <v>0.02</v>
      </c>
      <c r="J11401" s="9">
        <v>0</v>
      </c>
      <c r="K11401" s="9">
        <v>0.02</v>
      </c>
    </row>
    <row r="11402" spans="1:11" x14ac:dyDescent="0.35">
      <c r="A11402" s="10">
        <v>15006</v>
      </c>
      <c r="B11402" s="10" t="s">
        <v>7254</v>
      </c>
      <c r="C11402" s="10" t="s">
        <v>34</v>
      </c>
      <c r="D11402" s="10">
        <v>2006</v>
      </c>
      <c r="E11402" s="10" t="s">
        <v>11</v>
      </c>
      <c r="F11402" s="10" t="s">
        <v>6760</v>
      </c>
      <c r="G11402" s="10">
        <v>0</v>
      </c>
      <c r="H11402" s="10">
        <v>0</v>
      </c>
      <c r="I11402" s="10">
        <v>0.02</v>
      </c>
      <c r="J11402" s="10">
        <v>0</v>
      </c>
      <c r="K11402" s="10">
        <v>0.02</v>
      </c>
    </row>
    <row r="11403" spans="1:11" x14ac:dyDescent="0.35">
      <c r="A11403" s="9">
        <v>15007</v>
      </c>
      <c r="B11403" s="9" t="s">
        <v>7255</v>
      </c>
      <c r="C11403" s="9" t="s">
        <v>94</v>
      </c>
      <c r="D11403" s="9">
        <v>2008</v>
      </c>
      <c r="E11403" s="9" t="s">
        <v>7</v>
      </c>
      <c r="F11403" s="9" t="s">
        <v>50</v>
      </c>
      <c r="G11403" s="9">
        <v>0</v>
      </c>
      <c r="H11403" s="9">
        <v>0.02</v>
      </c>
      <c r="I11403" s="9">
        <v>0</v>
      </c>
      <c r="J11403" s="9">
        <v>0</v>
      </c>
      <c r="K11403" s="9">
        <v>0.02</v>
      </c>
    </row>
    <row r="11404" spans="1:11" x14ac:dyDescent="0.35">
      <c r="A11404" s="10">
        <v>15008</v>
      </c>
      <c r="B11404" s="10" t="s">
        <v>7256</v>
      </c>
      <c r="C11404" s="10" t="s">
        <v>70</v>
      </c>
      <c r="D11404" s="10">
        <v>2009</v>
      </c>
      <c r="E11404" s="10" t="s">
        <v>11</v>
      </c>
      <c r="F11404" s="10" t="s">
        <v>3743</v>
      </c>
      <c r="G11404" s="10">
        <v>0</v>
      </c>
      <c r="H11404" s="10">
        <v>0</v>
      </c>
      <c r="I11404" s="10">
        <v>0.02</v>
      </c>
      <c r="J11404" s="10">
        <v>0</v>
      </c>
      <c r="K11404" s="10">
        <v>0.02</v>
      </c>
    </row>
    <row r="11405" spans="1:11" x14ac:dyDescent="0.35">
      <c r="A11405" s="9">
        <v>15009</v>
      </c>
      <c r="B11405" s="9" t="s">
        <v>7257</v>
      </c>
      <c r="C11405" s="9" t="s">
        <v>56</v>
      </c>
      <c r="D11405" s="9">
        <v>2016</v>
      </c>
      <c r="E11405" s="9" t="s">
        <v>9</v>
      </c>
      <c r="F11405" s="9" t="s">
        <v>624</v>
      </c>
      <c r="G11405" s="9">
        <v>0</v>
      </c>
      <c r="H11405" s="9">
        <v>0</v>
      </c>
      <c r="I11405" s="9">
        <v>0.02</v>
      </c>
      <c r="J11405" s="9">
        <v>0</v>
      </c>
      <c r="K11405" s="9">
        <v>0.02</v>
      </c>
    </row>
    <row r="11406" spans="1:11" x14ac:dyDescent="0.35">
      <c r="A11406" s="10">
        <v>15010</v>
      </c>
      <c r="B11406" s="10" t="s">
        <v>7258</v>
      </c>
      <c r="C11406" s="10" t="s">
        <v>49</v>
      </c>
      <c r="D11406" s="10">
        <v>2009</v>
      </c>
      <c r="E11406" s="10" t="s">
        <v>8</v>
      </c>
      <c r="F11406" s="10" t="s">
        <v>736</v>
      </c>
      <c r="G11406" s="10">
        <v>0</v>
      </c>
      <c r="H11406" s="10">
        <v>0.02</v>
      </c>
      <c r="I11406" s="10">
        <v>0</v>
      </c>
      <c r="J11406" s="10">
        <v>0</v>
      </c>
      <c r="K11406" s="10">
        <v>0.02</v>
      </c>
    </row>
    <row r="11407" spans="1:11" x14ac:dyDescent="0.35">
      <c r="A11407" s="9">
        <v>15011</v>
      </c>
      <c r="B11407" s="9" t="s">
        <v>5779</v>
      </c>
      <c r="C11407" s="9" t="s">
        <v>42</v>
      </c>
      <c r="D11407" s="9">
        <v>2008</v>
      </c>
      <c r="E11407" s="9" t="s">
        <v>2</v>
      </c>
      <c r="F11407" s="9" t="s">
        <v>45</v>
      </c>
      <c r="G11407" s="9">
        <v>0.02</v>
      </c>
      <c r="H11407" s="9">
        <v>0</v>
      </c>
      <c r="I11407" s="9">
        <v>0</v>
      </c>
      <c r="J11407" s="9">
        <v>0</v>
      </c>
      <c r="K11407" s="9">
        <v>0.02</v>
      </c>
    </row>
    <row r="11408" spans="1:11" x14ac:dyDescent="0.35">
      <c r="A11408" s="10">
        <v>15012</v>
      </c>
      <c r="B11408" s="10" t="s">
        <v>2021</v>
      </c>
      <c r="C11408" s="10" t="s">
        <v>36</v>
      </c>
      <c r="D11408" s="10">
        <v>2002</v>
      </c>
      <c r="E11408" s="10" t="s">
        <v>7</v>
      </c>
      <c r="F11408" s="10" t="s">
        <v>38</v>
      </c>
      <c r="G11408" s="10">
        <v>0.02</v>
      </c>
      <c r="H11408" s="10">
        <v>0.01</v>
      </c>
      <c r="I11408" s="10">
        <v>0</v>
      </c>
      <c r="J11408" s="10">
        <v>0</v>
      </c>
      <c r="K11408" s="10">
        <v>0.02</v>
      </c>
    </row>
    <row r="11409" spans="1:11" x14ac:dyDescent="0.35">
      <c r="A11409" s="9">
        <v>15013</v>
      </c>
      <c r="B11409" s="9" t="s">
        <v>7259</v>
      </c>
      <c r="C11409" s="9" t="s">
        <v>70</v>
      </c>
      <c r="D11409" s="9">
        <v>2011</v>
      </c>
      <c r="E11409" s="9" t="s">
        <v>7</v>
      </c>
      <c r="F11409" s="9" t="s">
        <v>3560</v>
      </c>
      <c r="G11409" s="9">
        <v>0</v>
      </c>
      <c r="H11409" s="9">
        <v>0.02</v>
      </c>
      <c r="I11409" s="9">
        <v>0</v>
      </c>
      <c r="J11409" s="9">
        <v>0</v>
      </c>
      <c r="K11409" s="9">
        <v>0.02</v>
      </c>
    </row>
    <row r="11410" spans="1:11" x14ac:dyDescent="0.35">
      <c r="A11410" s="10">
        <v>15014</v>
      </c>
      <c r="B11410" s="10" t="s">
        <v>7260</v>
      </c>
      <c r="C11410" s="10" t="s">
        <v>72</v>
      </c>
      <c r="D11410" s="10">
        <v>2002</v>
      </c>
      <c r="E11410" s="10" t="s">
        <v>2</v>
      </c>
      <c r="F11410" s="10" t="s">
        <v>57</v>
      </c>
      <c r="G11410" s="10">
        <v>0.01</v>
      </c>
      <c r="H11410" s="10">
        <v>0.01</v>
      </c>
      <c r="I11410" s="10">
        <v>0</v>
      </c>
      <c r="J11410" s="10">
        <v>0</v>
      </c>
      <c r="K11410" s="10">
        <v>0.02</v>
      </c>
    </row>
    <row r="11411" spans="1:11" x14ac:dyDescent="0.35">
      <c r="A11411" s="9">
        <v>15015</v>
      </c>
      <c r="B11411" s="9" t="s">
        <v>7261</v>
      </c>
      <c r="C11411" s="9" t="s">
        <v>42</v>
      </c>
      <c r="D11411" s="9">
        <v>2009</v>
      </c>
      <c r="E11411" s="9" t="s">
        <v>3</v>
      </c>
      <c r="F11411" s="9" t="s">
        <v>130</v>
      </c>
      <c r="G11411" s="9">
        <v>0</v>
      </c>
      <c r="H11411" s="9">
        <v>0.02</v>
      </c>
      <c r="I11411" s="9">
        <v>0</v>
      </c>
      <c r="J11411" s="9">
        <v>0</v>
      </c>
      <c r="K11411" s="9">
        <v>0.02</v>
      </c>
    </row>
    <row r="11412" spans="1:11" x14ac:dyDescent="0.35">
      <c r="A11412" s="10">
        <v>15016</v>
      </c>
      <c r="B11412" s="10" t="s">
        <v>7262</v>
      </c>
      <c r="C11412" s="10" t="s">
        <v>49</v>
      </c>
      <c r="D11412" s="10">
        <v>2006</v>
      </c>
      <c r="E11412" s="10" t="s">
        <v>4</v>
      </c>
      <c r="F11412" s="10" t="s">
        <v>75</v>
      </c>
      <c r="G11412" s="10">
        <v>0</v>
      </c>
      <c r="H11412" s="10">
        <v>0</v>
      </c>
      <c r="I11412" s="10">
        <v>0.02</v>
      </c>
      <c r="J11412" s="10">
        <v>0</v>
      </c>
      <c r="K11412" s="10">
        <v>0.02</v>
      </c>
    </row>
    <row r="11413" spans="1:11" x14ac:dyDescent="0.35">
      <c r="A11413" s="9">
        <v>15017</v>
      </c>
      <c r="B11413" s="9" t="s">
        <v>7263</v>
      </c>
      <c r="C11413" s="9" t="s">
        <v>94</v>
      </c>
      <c r="D11413" s="9">
        <v>2007</v>
      </c>
      <c r="E11413" s="9" t="s">
        <v>8</v>
      </c>
      <c r="F11413" s="9" t="s">
        <v>61</v>
      </c>
      <c r="G11413" s="9">
        <v>0</v>
      </c>
      <c r="H11413" s="9">
        <v>0.02</v>
      </c>
      <c r="I11413" s="9">
        <v>0</v>
      </c>
      <c r="J11413" s="9">
        <v>0</v>
      </c>
      <c r="K11413" s="9">
        <v>0.02</v>
      </c>
    </row>
    <row r="11414" spans="1:11" x14ac:dyDescent="0.35">
      <c r="A11414" s="10">
        <v>15018</v>
      </c>
      <c r="B11414" s="10" t="s">
        <v>7264</v>
      </c>
      <c r="C11414" s="10" t="s">
        <v>42</v>
      </c>
      <c r="D11414" s="10">
        <v>2008</v>
      </c>
      <c r="E11414" s="10" t="s">
        <v>1</v>
      </c>
      <c r="F11414" s="10" t="s">
        <v>184</v>
      </c>
      <c r="G11414" s="10">
        <v>0</v>
      </c>
      <c r="H11414" s="10">
        <v>0</v>
      </c>
      <c r="I11414" s="10">
        <v>0.02</v>
      </c>
      <c r="J11414" s="10">
        <v>0</v>
      </c>
      <c r="K11414" s="10">
        <v>0.02</v>
      </c>
    </row>
    <row r="11415" spans="1:11" x14ac:dyDescent="0.35">
      <c r="A11415" s="9">
        <v>15019</v>
      </c>
      <c r="B11415" s="9" t="s">
        <v>7265</v>
      </c>
      <c r="C11415" s="9" t="s">
        <v>69</v>
      </c>
      <c r="D11415" s="9">
        <v>2016</v>
      </c>
      <c r="E11415" s="9" t="s">
        <v>6</v>
      </c>
      <c r="F11415" s="9" t="s">
        <v>75</v>
      </c>
      <c r="G11415" s="9">
        <v>0</v>
      </c>
      <c r="H11415" s="9">
        <v>0</v>
      </c>
      <c r="I11415" s="9">
        <v>0.02</v>
      </c>
      <c r="J11415" s="9">
        <v>0</v>
      </c>
      <c r="K11415" s="9">
        <v>0.02</v>
      </c>
    </row>
    <row r="11416" spans="1:11" x14ac:dyDescent="0.35">
      <c r="A11416" s="10">
        <v>15020</v>
      </c>
      <c r="B11416" s="10" t="s">
        <v>7266</v>
      </c>
      <c r="C11416" s="10" t="s">
        <v>94</v>
      </c>
      <c r="D11416" s="10">
        <v>2010</v>
      </c>
      <c r="E11416" s="10" t="s">
        <v>5</v>
      </c>
      <c r="F11416" s="10" t="s">
        <v>170</v>
      </c>
      <c r="G11416" s="10">
        <v>0</v>
      </c>
      <c r="H11416" s="10">
        <v>0.02</v>
      </c>
      <c r="I11416" s="10">
        <v>0</v>
      </c>
      <c r="J11416" s="10">
        <v>0.01</v>
      </c>
      <c r="K11416" s="10">
        <v>0.02</v>
      </c>
    </row>
    <row r="11417" spans="1:11" x14ac:dyDescent="0.35">
      <c r="A11417" s="9">
        <v>15021</v>
      </c>
      <c r="B11417" s="9" t="s">
        <v>7267</v>
      </c>
      <c r="C11417" s="9" t="s">
        <v>34</v>
      </c>
      <c r="D11417" s="9">
        <v>2004</v>
      </c>
      <c r="E11417" s="9" t="s">
        <v>8</v>
      </c>
      <c r="F11417" s="9" t="s">
        <v>73</v>
      </c>
      <c r="G11417" s="9">
        <v>0</v>
      </c>
      <c r="H11417" s="9">
        <v>0</v>
      </c>
      <c r="I11417" s="9">
        <v>0.02</v>
      </c>
      <c r="J11417" s="9">
        <v>0</v>
      </c>
      <c r="K11417" s="9">
        <v>0.02</v>
      </c>
    </row>
    <row r="11418" spans="1:11" x14ac:dyDescent="0.35">
      <c r="A11418" s="10">
        <v>15022</v>
      </c>
      <c r="B11418" s="10" t="s">
        <v>7268</v>
      </c>
      <c r="C11418" s="10" t="s">
        <v>70</v>
      </c>
      <c r="D11418" s="10">
        <v>2011</v>
      </c>
      <c r="E11418" s="10" t="s">
        <v>11</v>
      </c>
      <c r="F11418" s="10" t="s">
        <v>6186</v>
      </c>
      <c r="G11418" s="10">
        <v>0</v>
      </c>
      <c r="H11418" s="10">
        <v>0</v>
      </c>
      <c r="I11418" s="10">
        <v>0.02</v>
      </c>
      <c r="J11418" s="10">
        <v>0</v>
      </c>
      <c r="K11418" s="10">
        <v>0.02</v>
      </c>
    </row>
    <row r="11419" spans="1:11" x14ac:dyDescent="0.35">
      <c r="A11419" s="9">
        <v>15023</v>
      </c>
      <c r="B11419" s="9" t="s">
        <v>7269</v>
      </c>
      <c r="C11419" s="9" t="s">
        <v>49</v>
      </c>
      <c r="D11419" s="9">
        <v>2007</v>
      </c>
      <c r="E11419" s="9" t="s">
        <v>4</v>
      </c>
      <c r="F11419" s="9" t="s">
        <v>63</v>
      </c>
      <c r="G11419" s="9">
        <v>0</v>
      </c>
      <c r="H11419" s="9">
        <v>0</v>
      </c>
      <c r="I11419" s="9">
        <v>0.02</v>
      </c>
      <c r="J11419" s="9">
        <v>0</v>
      </c>
      <c r="K11419" s="9">
        <v>0.02</v>
      </c>
    </row>
    <row r="11420" spans="1:11" x14ac:dyDescent="0.35">
      <c r="A11420" s="10">
        <v>15024</v>
      </c>
      <c r="B11420" s="10" t="s">
        <v>5034</v>
      </c>
      <c r="C11420" s="10" t="s">
        <v>42</v>
      </c>
      <c r="D11420" s="10">
        <v>2014</v>
      </c>
      <c r="E11420" s="10" t="s">
        <v>9</v>
      </c>
      <c r="F11420" s="10" t="s">
        <v>75</v>
      </c>
      <c r="G11420" s="10">
        <v>0</v>
      </c>
      <c r="H11420" s="10">
        <v>0.02</v>
      </c>
      <c r="I11420" s="10">
        <v>0</v>
      </c>
      <c r="J11420" s="10">
        <v>0</v>
      </c>
      <c r="K11420" s="10">
        <v>0.02</v>
      </c>
    </row>
    <row r="11421" spans="1:11" x14ac:dyDescent="0.35">
      <c r="A11421" s="9">
        <v>15025</v>
      </c>
      <c r="B11421" s="9" t="s">
        <v>7270</v>
      </c>
      <c r="C11421" s="9" t="s">
        <v>44</v>
      </c>
      <c r="D11421" s="9">
        <v>2010</v>
      </c>
      <c r="E11421" s="9" t="s">
        <v>11</v>
      </c>
      <c r="F11421" s="9" t="s">
        <v>5709</v>
      </c>
      <c r="G11421" s="9">
        <v>0</v>
      </c>
      <c r="H11421" s="9">
        <v>0</v>
      </c>
      <c r="I11421" s="9">
        <v>0.02</v>
      </c>
      <c r="J11421" s="9">
        <v>0</v>
      </c>
      <c r="K11421" s="9">
        <v>0.02</v>
      </c>
    </row>
    <row r="11422" spans="1:11" x14ac:dyDescent="0.35">
      <c r="A11422" s="10">
        <v>15026</v>
      </c>
      <c r="B11422" s="10" t="s">
        <v>7271</v>
      </c>
      <c r="C11422" s="10" t="s">
        <v>94</v>
      </c>
      <c r="D11422" s="10">
        <v>2008</v>
      </c>
      <c r="E11422" s="10" t="s">
        <v>7</v>
      </c>
      <c r="F11422" s="10" t="s">
        <v>50</v>
      </c>
      <c r="G11422" s="10">
        <v>0</v>
      </c>
      <c r="H11422" s="10">
        <v>0.02</v>
      </c>
      <c r="I11422" s="10">
        <v>0</v>
      </c>
      <c r="J11422" s="10">
        <v>0</v>
      </c>
      <c r="K11422" s="10">
        <v>0.02</v>
      </c>
    </row>
    <row r="11423" spans="1:11" x14ac:dyDescent="0.35">
      <c r="A11423" s="9">
        <v>15027</v>
      </c>
      <c r="B11423" s="9" t="s">
        <v>7272</v>
      </c>
      <c r="C11423" s="9" t="s">
        <v>44</v>
      </c>
      <c r="D11423" s="9">
        <v>2011</v>
      </c>
      <c r="E11423" s="9" t="s">
        <v>11</v>
      </c>
      <c r="F11423" s="9" t="s">
        <v>1882</v>
      </c>
      <c r="G11423" s="9">
        <v>0</v>
      </c>
      <c r="H11423" s="9">
        <v>0</v>
      </c>
      <c r="I11423" s="9">
        <v>0.02</v>
      </c>
      <c r="J11423" s="9">
        <v>0</v>
      </c>
      <c r="K11423" s="9">
        <v>0.02</v>
      </c>
    </row>
    <row r="11424" spans="1:11" x14ac:dyDescent="0.35">
      <c r="A11424" s="10">
        <v>15028</v>
      </c>
      <c r="B11424" s="10" t="s">
        <v>5024</v>
      </c>
      <c r="C11424" s="10" t="s">
        <v>149</v>
      </c>
      <c r="D11424" s="10">
        <v>2004</v>
      </c>
      <c r="E11424" s="10" t="s">
        <v>12</v>
      </c>
      <c r="F11424" s="10" t="s">
        <v>1527</v>
      </c>
      <c r="G11424" s="10">
        <v>0.02</v>
      </c>
      <c r="H11424" s="10">
        <v>0</v>
      </c>
      <c r="I11424" s="10">
        <v>0</v>
      </c>
      <c r="J11424" s="10">
        <v>0</v>
      </c>
      <c r="K11424" s="10">
        <v>0.02</v>
      </c>
    </row>
    <row r="11425" spans="1:11" x14ac:dyDescent="0.35">
      <c r="A11425" s="9">
        <v>15029</v>
      </c>
      <c r="B11425" s="9" t="s">
        <v>7273</v>
      </c>
      <c r="C11425" s="9" t="s">
        <v>94</v>
      </c>
      <c r="D11425" s="9">
        <v>2008</v>
      </c>
      <c r="E11425" s="9" t="s">
        <v>12</v>
      </c>
      <c r="F11425" s="9" t="s">
        <v>5081</v>
      </c>
      <c r="G11425" s="9">
        <v>0</v>
      </c>
      <c r="H11425" s="9">
        <v>0.02</v>
      </c>
      <c r="I11425" s="9">
        <v>0</v>
      </c>
      <c r="J11425" s="9">
        <v>0</v>
      </c>
      <c r="K11425" s="9">
        <v>0.02</v>
      </c>
    </row>
    <row r="11426" spans="1:11" x14ac:dyDescent="0.35">
      <c r="A11426" s="10">
        <v>15030</v>
      </c>
      <c r="B11426" s="10" t="s">
        <v>7274</v>
      </c>
      <c r="C11426" s="10" t="s">
        <v>72</v>
      </c>
      <c r="D11426" s="10">
        <v>1997</v>
      </c>
      <c r="E11426" s="10" t="s">
        <v>10</v>
      </c>
      <c r="F11426" s="10" t="s">
        <v>38</v>
      </c>
      <c r="G11426" s="10">
        <v>0.01</v>
      </c>
      <c r="H11426" s="10">
        <v>0.01</v>
      </c>
      <c r="I11426" s="10">
        <v>0</v>
      </c>
      <c r="J11426" s="10">
        <v>0</v>
      </c>
      <c r="K11426" s="10">
        <v>0.02</v>
      </c>
    </row>
    <row r="11427" spans="1:11" x14ac:dyDescent="0.35">
      <c r="A11427" s="9">
        <v>15031</v>
      </c>
      <c r="B11427" s="9" t="s">
        <v>1225</v>
      </c>
      <c r="C11427" s="9" t="s">
        <v>49</v>
      </c>
      <c r="D11427" s="9">
        <v>2007</v>
      </c>
      <c r="E11427" s="9" t="s">
        <v>1</v>
      </c>
      <c r="F11427" s="9" t="s">
        <v>118</v>
      </c>
      <c r="G11427" s="9">
        <v>0.02</v>
      </c>
      <c r="H11427" s="9">
        <v>0</v>
      </c>
      <c r="I11427" s="9">
        <v>0</v>
      </c>
      <c r="J11427" s="9">
        <v>0</v>
      </c>
      <c r="K11427" s="9">
        <v>0.02</v>
      </c>
    </row>
    <row r="11428" spans="1:11" x14ac:dyDescent="0.35">
      <c r="A11428" s="10">
        <v>15032</v>
      </c>
      <c r="B11428" s="10" t="s">
        <v>7275</v>
      </c>
      <c r="C11428" s="10" t="s">
        <v>44</v>
      </c>
      <c r="D11428" s="10">
        <v>2011</v>
      </c>
      <c r="E11428" s="10" t="s">
        <v>11</v>
      </c>
      <c r="F11428" s="10" t="s">
        <v>6765</v>
      </c>
      <c r="G11428" s="10">
        <v>0</v>
      </c>
      <c r="H11428" s="10">
        <v>0</v>
      </c>
      <c r="I11428" s="10">
        <v>0.02</v>
      </c>
      <c r="J11428" s="10">
        <v>0</v>
      </c>
      <c r="K11428" s="10">
        <v>0.02</v>
      </c>
    </row>
    <row r="11429" spans="1:11" x14ac:dyDescent="0.35">
      <c r="A11429" s="9">
        <v>15033</v>
      </c>
      <c r="B11429" s="9" t="s">
        <v>7276</v>
      </c>
      <c r="C11429" s="9" t="s">
        <v>44</v>
      </c>
      <c r="D11429" s="9">
        <v>2013</v>
      </c>
      <c r="E11429" s="9" t="s">
        <v>11</v>
      </c>
      <c r="F11429" s="9" t="s">
        <v>1882</v>
      </c>
      <c r="G11429" s="9">
        <v>0</v>
      </c>
      <c r="H11429" s="9">
        <v>0</v>
      </c>
      <c r="I11429" s="9">
        <v>0.02</v>
      </c>
      <c r="J11429" s="9">
        <v>0</v>
      </c>
      <c r="K11429" s="9">
        <v>0.02</v>
      </c>
    </row>
    <row r="11430" spans="1:11" x14ac:dyDescent="0.35">
      <c r="A11430" s="10">
        <v>15034</v>
      </c>
      <c r="B11430" s="10" t="s">
        <v>7277</v>
      </c>
      <c r="C11430" s="10" t="s">
        <v>94</v>
      </c>
      <c r="D11430" s="10">
        <v>2010</v>
      </c>
      <c r="E11430" s="10" t="s">
        <v>8</v>
      </c>
      <c r="F11430" s="10" t="s">
        <v>690</v>
      </c>
      <c r="G11430" s="10">
        <v>0</v>
      </c>
      <c r="H11430" s="10">
        <v>0.02</v>
      </c>
      <c r="I11430" s="10">
        <v>0</v>
      </c>
      <c r="J11430" s="10">
        <v>0</v>
      </c>
      <c r="K11430" s="10">
        <v>0.02</v>
      </c>
    </row>
    <row r="11431" spans="1:11" x14ac:dyDescent="0.35">
      <c r="A11431" s="9">
        <v>15035</v>
      </c>
      <c r="B11431" s="9" t="s">
        <v>230</v>
      </c>
      <c r="C11431" s="9" t="s">
        <v>94</v>
      </c>
      <c r="D11431" s="9">
        <v>2008</v>
      </c>
      <c r="E11431" s="9" t="s">
        <v>9</v>
      </c>
      <c r="F11431" s="9" t="s">
        <v>43</v>
      </c>
      <c r="G11431" s="9">
        <v>0</v>
      </c>
      <c r="H11431" s="9">
        <v>0.02</v>
      </c>
      <c r="I11431" s="9">
        <v>0</v>
      </c>
      <c r="J11431" s="9">
        <v>0</v>
      </c>
      <c r="K11431" s="9">
        <v>0.02</v>
      </c>
    </row>
    <row r="11432" spans="1:11" x14ac:dyDescent="0.35">
      <c r="A11432" s="10">
        <v>15036</v>
      </c>
      <c r="B11432" s="10" t="s">
        <v>7278</v>
      </c>
      <c r="C11432" s="10" t="s">
        <v>34</v>
      </c>
      <c r="D11432" s="10">
        <v>2006</v>
      </c>
      <c r="E11432" s="10" t="s">
        <v>11</v>
      </c>
      <c r="F11432" s="10" t="s">
        <v>6862</v>
      </c>
      <c r="G11432" s="10">
        <v>0</v>
      </c>
      <c r="H11432" s="10">
        <v>0</v>
      </c>
      <c r="I11432" s="10">
        <v>0.02</v>
      </c>
      <c r="J11432" s="10">
        <v>0</v>
      </c>
      <c r="K11432" s="10">
        <v>0.02</v>
      </c>
    </row>
    <row r="11433" spans="1:11" x14ac:dyDescent="0.35">
      <c r="A11433" s="9">
        <v>15037</v>
      </c>
      <c r="B11433" s="9" t="s">
        <v>3518</v>
      </c>
      <c r="C11433" s="9" t="s">
        <v>70</v>
      </c>
      <c r="D11433" s="9">
        <v>2010</v>
      </c>
      <c r="E11433" s="9" t="s">
        <v>1</v>
      </c>
      <c r="F11433" s="9" t="s">
        <v>3430</v>
      </c>
      <c r="G11433" s="9">
        <v>0</v>
      </c>
      <c r="H11433" s="9">
        <v>0.02</v>
      </c>
      <c r="I11433" s="9">
        <v>0</v>
      </c>
      <c r="J11433" s="9">
        <v>0</v>
      </c>
      <c r="K11433" s="9">
        <v>0.02</v>
      </c>
    </row>
    <row r="11434" spans="1:11" x14ac:dyDescent="0.35">
      <c r="A11434" s="10">
        <v>15038</v>
      </c>
      <c r="B11434" s="10" t="s">
        <v>7279</v>
      </c>
      <c r="C11434" s="10" t="s">
        <v>72</v>
      </c>
      <c r="D11434" s="10">
        <v>1998</v>
      </c>
      <c r="E11434" s="10" t="s">
        <v>5</v>
      </c>
      <c r="F11434" s="10" t="s">
        <v>43</v>
      </c>
      <c r="G11434" s="10">
        <v>0.01</v>
      </c>
      <c r="H11434" s="10">
        <v>0.01</v>
      </c>
      <c r="I11434" s="10">
        <v>0</v>
      </c>
      <c r="J11434" s="10">
        <v>0</v>
      </c>
      <c r="K11434" s="10">
        <v>0.02</v>
      </c>
    </row>
    <row r="11435" spans="1:11" x14ac:dyDescent="0.35">
      <c r="A11435" s="9">
        <v>15039</v>
      </c>
      <c r="B11435" s="9" t="s">
        <v>7280</v>
      </c>
      <c r="C11435" s="9" t="s">
        <v>102</v>
      </c>
      <c r="D11435" s="9">
        <v>2016</v>
      </c>
      <c r="E11435" s="9" t="s">
        <v>4</v>
      </c>
      <c r="F11435" s="9" t="s">
        <v>1069</v>
      </c>
      <c r="G11435" s="9">
        <v>0</v>
      </c>
      <c r="H11435" s="9">
        <v>0</v>
      </c>
      <c r="I11435" s="9">
        <v>0.02</v>
      </c>
      <c r="J11435" s="9">
        <v>0</v>
      </c>
      <c r="K11435" s="9">
        <v>0.02</v>
      </c>
    </row>
    <row r="11436" spans="1:11" x14ac:dyDescent="0.35">
      <c r="A11436" s="10">
        <v>15040</v>
      </c>
      <c r="B11436" s="10" t="s">
        <v>7281</v>
      </c>
      <c r="C11436" s="10" t="s">
        <v>49</v>
      </c>
      <c r="D11436" s="10">
        <v>2008</v>
      </c>
      <c r="E11436" s="10" t="s">
        <v>1</v>
      </c>
      <c r="F11436" s="10" t="s">
        <v>772</v>
      </c>
      <c r="G11436" s="10">
        <v>0</v>
      </c>
      <c r="H11436" s="10">
        <v>0</v>
      </c>
      <c r="I11436" s="10">
        <v>0.02</v>
      </c>
      <c r="J11436" s="10">
        <v>0</v>
      </c>
      <c r="K11436" s="10">
        <v>0.02</v>
      </c>
    </row>
    <row r="11437" spans="1:11" x14ac:dyDescent="0.35">
      <c r="A11437" s="9">
        <v>15041</v>
      </c>
      <c r="B11437" s="9" t="s">
        <v>5173</v>
      </c>
      <c r="C11437" s="9" t="s">
        <v>70</v>
      </c>
      <c r="D11437" s="9">
        <v>2013</v>
      </c>
      <c r="E11437" s="9" t="s">
        <v>11</v>
      </c>
      <c r="F11437" s="9" t="s">
        <v>3743</v>
      </c>
      <c r="G11437" s="9">
        <v>0</v>
      </c>
      <c r="H11437" s="9">
        <v>0</v>
      </c>
      <c r="I11437" s="9">
        <v>0.02</v>
      </c>
      <c r="J11437" s="9">
        <v>0</v>
      </c>
      <c r="K11437" s="9">
        <v>0.02</v>
      </c>
    </row>
    <row r="11438" spans="1:11" x14ac:dyDescent="0.35">
      <c r="A11438" s="10">
        <v>15042</v>
      </c>
      <c r="B11438" s="10" t="s">
        <v>7282</v>
      </c>
      <c r="C11438" s="10" t="s">
        <v>36</v>
      </c>
      <c r="D11438" s="10">
        <v>2004</v>
      </c>
      <c r="E11438" s="10" t="s">
        <v>7</v>
      </c>
      <c r="F11438" s="10" t="s">
        <v>35</v>
      </c>
      <c r="G11438" s="10">
        <v>0.02</v>
      </c>
      <c r="H11438" s="10">
        <v>0.01</v>
      </c>
      <c r="I11438" s="10">
        <v>0</v>
      </c>
      <c r="J11438" s="10">
        <v>0</v>
      </c>
      <c r="K11438" s="10">
        <v>0.02</v>
      </c>
    </row>
    <row r="11439" spans="1:11" x14ac:dyDescent="0.35">
      <c r="A11439" s="9">
        <v>15043</v>
      </c>
      <c r="B11439" s="9" t="s">
        <v>7283</v>
      </c>
      <c r="C11439" s="9" t="s">
        <v>56</v>
      </c>
      <c r="D11439" s="9">
        <v>2015</v>
      </c>
      <c r="E11439" s="9" t="s">
        <v>9</v>
      </c>
      <c r="F11439" s="9" t="s">
        <v>111</v>
      </c>
      <c r="G11439" s="9">
        <v>0</v>
      </c>
      <c r="H11439" s="9">
        <v>0</v>
      </c>
      <c r="I11439" s="9">
        <v>0.02</v>
      </c>
      <c r="J11439" s="9">
        <v>0</v>
      </c>
      <c r="K11439" s="9">
        <v>0.02</v>
      </c>
    </row>
    <row r="11440" spans="1:11" x14ac:dyDescent="0.35">
      <c r="A11440" s="10">
        <v>15044</v>
      </c>
      <c r="B11440" s="10" t="s">
        <v>7284</v>
      </c>
      <c r="C11440" s="10" t="s">
        <v>44</v>
      </c>
      <c r="D11440" s="10">
        <v>2010</v>
      </c>
      <c r="E11440" s="10" t="s">
        <v>11</v>
      </c>
      <c r="F11440" s="10" t="s">
        <v>84</v>
      </c>
      <c r="G11440" s="10">
        <v>0</v>
      </c>
      <c r="H11440" s="10">
        <v>0</v>
      </c>
      <c r="I11440" s="10">
        <v>0.02</v>
      </c>
      <c r="J11440" s="10">
        <v>0</v>
      </c>
      <c r="K11440" s="10">
        <v>0.02</v>
      </c>
    </row>
    <row r="11441" spans="1:11" x14ac:dyDescent="0.35">
      <c r="A11441" s="9">
        <v>15045</v>
      </c>
      <c r="B11441" s="9" t="s">
        <v>7285</v>
      </c>
      <c r="C11441" s="9" t="s">
        <v>34</v>
      </c>
      <c r="D11441" s="9">
        <v>2008</v>
      </c>
      <c r="E11441" s="9" t="s">
        <v>11</v>
      </c>
      <c r="F11441" s="9" t="s">
        <v>3637</v>
      </c>
      <c r="G11441" s="9">
        <v>0</v>
      </c>
      <c r="H11441" s="9">
        <v>0</v>
      </c>
      <c r="I11441" s="9">
        <v>0.02</v>
      </c>
      <c r="J11441" s="9">
        <v>0</v>
      </c>
      <c r="K11441" s="9">
        <v>0.02</v>
      </c>
    </row>
    <row r="11442" spans="1:11" x14ac:dyDescent="0.35">
      <c r="A11442" s="10">
        <v>15046</v>
      </c>
      <c r="B11442" s="10" t="s">
        <v>7286</v>
      </c>
      <c r="C11442" s="10" t="s">
        <v>49</v>
      </c>
      <c r="D11442" s="10">
        <v>2009</v>
      </c>
      <c r="E11442" s="10" t="s">
        <v>11</v>
      </c>
      <c r="F11442" s="10" t="s">
        <v>2956</v>
      </c>
      <c r="G11442" s="10">
        <v>0.02</v>
      </c>
      <c r="H11442" s="10">
        <v>0</v>
      </c>
      <c r="I11442" s="10">
        <v>0</v>
      </c>
      <c r="J11442" s="10">
        <v>0</v>
      </c>
      <c r="K11442" s="10">
        <v>0.02</v>
      </c>
    </row>
    <row r="11443" spans="1:11" x14ac:dyDescent="0.35">
      <c r="A11443" s="9">
        <v>15047</v>
      </c>
      <c r="B11443" s="9" t="s">
        <v>388</v>
      </c>
      <c r="C11443" s="9" t="s">
        <v>94</v>
      </c>
      <c r="D11443" s="9">
        <v>2012</v>
      </c>
      <c r="E11443" s="9" t="s">
        <v>10</v>
      </c>
      <c r="F11443" s="9" t="s">
        <v>91</v>
      </c>
      <c r="G11443" s="9">
        <v>0</v>
      </c>
      <c r="H11443" s="9">
        <v>0.02</v>
      </c>
      <c r="I11443" s="9">
        <v>0</v>
      </c>
      <c r="J11443" s="9">
        <v>0</v>
      </c>
      <c r="K11443" s="9">
        <v>0.02</v>
      </c>
    </row>
    <row r="11444" spans="1:11" x14ac:dyDescent="0.35">
      <c r="A11444" s="10">
        <v>15048</v>
      </c>
      <c r="B11444" s="10" t="s">
        <v>7287</v>
      </c>
      <c r="C11444" s="10" t="s">
        <v>34</v>
      </c>
      <c r="D11444" s="10">
        <v>2001</v>
      </c>
      <c r="E11444" s="10" t="s">
        <v>4</v>
      </c>
      <c r="F11444" s="10" t="s">
        <v>1238</v>
      </c>
      <c r="G11444" s="10">
        <v>0</v>
      </c>
      <c r="H11444" s="10">
        <v>0</v>
      </c>
      <c r="I11444" s="10">
        <v>0.02</v>
      </c>
      <c r="J11444" s="10">
        <v>0</v>
      </c>
      <c r="K11444" s="10">
        <v>0.02</v>
      </c>
    </row>
    <row r="11445" spans="1:11" x14ac:dyDescent="0.35">
      <c r="A11445" s="9">
        <v>15049</v>
      </c>
      <c r="B11445" s="9" t="s">
        <v>7288</v>
      </c>
      <c r="C11445" s="9" t="s">
        <v>94</v>
      </c>
      <c r="D11445" s="9">
        <v>2009</v>
      </c>
      <c r="E11445" s="9" t="s">
        <v>9</v>
      </c>
      <c r="F11445" s="9" t="s">
        <v>807</v>
      </c>
      <c r="G11445" s="9">
        <v>0</v>
      </c>
      <c r="H11445" s="9">
        <v>0.02</v>
      </c>
      <c r="I11445" s="9">
        <v>0</v>
      </c>
      <c r="J11445" s="9">
        <v>0</v>
      </c>
      <c r="K11445" s="9">
        <v>0.02</v>
      </c>
    </row>
    <row r="11446" spans="1:11" x14ac:dyDescent="0.35">
      <c r="A11446" s="10">
        <v>15050</v>
      </c>
      <c r="B11446" s="10" t="s">
        <v>7289</v>
      </c>
      <c r="C11446" s="10" t="s">
        <v>44</v>
      </c>
      <c r="D11446" s="10">
        <v>2012</v>
      </c>
      <c r="E11446" s="10" t="s">
        <v>12</v>
      </c>
      <c r="F11446" s="10" t="s">
        <v>73</v>
      </c>
      <c r="G11446" s="10">
        <v>0</v>
      </c>
      <c r="H11446" s="10">
        <v>0</v>
      </c>
      <c r="I11446" s="10">
        <v>0.02</v>
      </c>
      <c r="J11446" s="10">
        <v>0</v>
      </c>
      <c r="K11446" s="10">
        <v>0.02</v>
      </c>
    </row>
    <row r="11447" spans="1:11" x14ac:dyDescent="0.35">
      <c r="A11447" s="9">
        <v>15051</v>
      </c>
      <c r="B11447" s="9" t="s">
        <v>3745</v>
      </c>
      <c r="C11447" s="9" t="s">
        <v>39</v>
      </c>
      <c r="D11447" s="9">
        <v>2002</v>
      </c>
      <c r="E11447" s="9" t="s">
        <v>3</v>
      </c>
      <c r="F11447" s="9" t="s">
        <v>160</v>
      </c>
      <c r="G11447" s="9">
        <v>0.02</v>
      </c>
      <c r="H11447" s="9">
        <v>0.01</v>
      </c>
      <c r="I11447" s="9">
        <v>0</v>
      </c>
      <c r="J11447" s="9">
        <v>0</v>
      </c>
      <c r="K11447" s="9">
        <v>0.02</v>
      </c>
    </row>
    <row r="11448" spans="1:11" x14ac:dyDescent="0.35">
      <c r="A11448" s="10">
        <v>15052</v>
      </c>
      <c r="B11448" s="10" t="s">
        <v>7290</v>
      </c>
      <c r="C11448" s="10" t="s">
        <v>49</v>
      </c>
      <c r="D11448" s="10">
        <v>2006</v>
      </c>
      <c r="E11448" s="10" t="s">
        <v>9</v>
      </c>
      <c r="F11448" s="10" t="s">
        <v>118</v>
      </c>
      <c r="G11448" s="10">
        <v>0.01</v>
      </c>
      <c r="H11448" s="10">
        <v>0.01</v>
      </c>
      <c r="I11448" s="10">
        <v>0</v>
      </c>
      <c r="J11448" s="10">
        <v>0</v>
      </c>
      <c r="K11448" s="10">
        <v>0.02</v>
      </c>
    </row>
    <row r="11449" spans="1:11" x14ac:dyDescent="0.35">
      <c r="A11449" s="9">
        <v>15053</v>
      </c>
      <c r="B11449" s="9" t="s">
        <v>7291</v>
      </c>
      <c r="C11449" s="9" t="s">
        <v>44</v>
      </c>
      <c r="D11449" s="9">
        <v>2006</v>
      </c>
      <c r="E11449" s="9" t="s">
        <v>5</v>
      </c>
      <c r="F11449" s="9" t="s">
        <v>1180</v>
      </c>
      <c r="G11449" s="9">
        <v>0.02</v>
      </c>
      <c r="H11449" s="9">
        <v>0</v>
      </c>
      <c r="I11449" s="9">
        <v>0</v>
      </c>
      <c r="J11449" s="9">
        <v>0</v>
      </c>
      <c r="K11449" s="9">
        <v>0.02</v>
      </c>
    </row>
    <row r="11450" spans="1:11" x14ac:dyDescent="0.35">
      <c r="A11450" s="10">
        <v>15054</v>
      </c>
      <c r="B11450" s="10" t="s">
        <v>7292</v>
      </c>
      <c r="C11450" s="10" t="s">
        <v>49</v>
      </c>
      <c r="D11450" s="10">
        <v>2012</v>
      </c>
      <c r="E11450" s="10" t="s">
        <v>9</v>
      </c>
      <c r="F11450" s="10" t="s">
        <v>7047</v>
      </c>
      <c r="G11450" s="10">
        <v>0</v>
      </c>
      <c r="H11450" s="10">
        <v>0.02</v>
      </c>
      <c r="I11450" s="10">
        <v>0</v>
      </c>
      <c r="J11450" s="10">
        <v>0</v>
      </c>
      <c r="K11450" s="10">
        <v>0.02</v>
      </c>
    </row>
    <row r="11451" spans="1:11" x14ac:dyDescent="0.35">
      <c r="A11451" s="9">
        <v>15055</v>
      </c>
      <c r="B11451" s="9" t="s">
        <v>6613</v>
      </c>
      <c r="C11451" s="9" t="s">
        <v>55</v>
      </c>
      <c r="D11451" s="9">
        <v>2016</v>
      </c>
      <c r="E11451" s="9" t="s">
        <v>3</v>
      </c>
      <c r="F11451" s="9" t="s">
        <v>6614</v>
      </c>
      <c r="G11451" s="9">
        <v>0.02</v>
      </c>
      <c r="H11451" s="9">
        <v>0</v>
      </c>
      <c r="I11451" s="9">
        <v>0</v>
      </c>
      <c r="J11451" s="9">
        <v>0</v>
      </c>
      <c r="K11451" s="9">
        <v>0.02</v>
      </c>
    </row>
    <row r="11452" spans="1:11" x14ac:dyDescent="0.35">
      <c r="A11452" s="10">
        <v>15056</v>
      </c>
      <c r="B11452" s="10" t="s">
        <v>7293</v>
      </c>
      <c r="C11452" s="10" t="s">
        <v>72</v>
      </c>
      <c r="D11452" s="10">
        <v>1999</v>
      </c>
      <c r="E11452" s="10" t="s">
        <v>6</v>
      </c>
      <c r="F11452" s="10" t="s">
        <v>2450</v>
      </c>
      <c r="G11452" s="10">
        <v>0.01</v>
      </c>
      <c r="H11452" s="10">
        <v>0.01</v>
      </c>
      <c r="I11452" s="10">
        <v>0</v>
      </c>
      <c r="J11452" s="10">
        <v>0</v>
      </c>
      <c r="K11452" s="10">
        <v>0.02</v>
      </c>
    </row>
    <row r="11453" spans="1:11" x14ac:dyDescent="0.35">
      <c r="A11453" s="9">
        <v>15057</v>
      </c>
      <c r="B11453" s="9" t="s">
        <v>7294</v>
      </c>
      <c r="C11453" s="9" t="s">
        <v>49</v>
      </c>
      <c r="D11453" s="9">
        <v>2007</v>
      </c>
      <c r="E11453" s="9" t="s">
        <v>9</v>
      </c>
      <c r="F11453" s="9" t="s">
        <v>38</v>
      </c>
      <c r="G11453" s="9">
        <v>0</v>
      </c>
      <c r="H11453" s="9">
        <v>0</v>
      </c>
      <c r="I11453" s="9">
        <v>0.02</v>
      </c>
      <c r="J11453" s="9">
        <v>0</v>
      </c>
      <c r="K11453" s="9">
        <v>0.02</v>
      </c>
    </row>
    <row r="11454" spans="1:11" x14ac:dyDescent="0.35">
      <c r="A11454" s="10">
        <v>15058</v>
      </c>
      <c r="B11454" s="10" t="s">
        <v>6431</v>
      </c>
      <c r="C11454" s="10" t="s">
        <v>70</v>
      </c>
      <c r="D11454" s="10">
        <v>2011</v>
      </c>
      <c r="E11454" s="10" t="s">
        <v>9</v>
      </c>
      <c r="F11454" s="10" t="s">
        <v>38</v>
      </c>
      <c r="G11454" s="10">
        <v>0.02</v>
      </c>
      <c r="H11454" s="10">
        <v>0</v>
      </c>
      <c r="I11454" s="10">
        <v>0</v>
      </c>
      <c r="J11454" s="10">
        <v>0</v>
      </c>
      <c r="K11454" s="10">
        <v>0.02</v>
      </c>
    </row>
    <row r="11455" spans="1:11" x14ac:dyDescent="0.35">
      <c r="A11455" s="9">
        <v>15059</v>
      </c>
      <c r="B11455" s="9" t="s">
        <v>7295</v>
      </c>
      <c r="C11455" s="9" t="s">
        <v>49</v>
      </c>
      <c r="D11455" s="9">
        <v>2012</v>
      </c>
      <c r="E11455" s="9" t="s">
        <v>2</v>
      </c>
      <c r="F11455" s="9" t="s">
        <v>145</v>
      </c>
      <c r="G11455" s="9">
        <v>0</v>
      </c>
      <c r="H11455" s="9">
        <v>0.02</v>
      </c>
      <c r="I11455" s="9">
        <v>0</v>
      </c>
      <c r="J11455" s="9">
        <v>0</v>
      </c>
      <c r="K11455" s="9">
        <v>0.02</v>
      </c>
    </row>
    <row r="11456" spans="1:11" x14ac:dyDescent="0.35">
      <c r="A11456" s="10">
        <v>15060</v>
      </c>
      <c r="B11456" s="10" t="s">
        <v>7296</v>
      </c>
      <c r="C11456" s="10" t="s">
        <v>42</v>
      </c>
      <c r="D11456" s="10">
        <v>2008</v>
      </c>
      <c r="E11456" s="10" t="s">
        <v>7</v>
      </c>
      <c r="F11456" s="10" t="s">
        <v>2349</v>
      </c>
      <c r="G11456" s="10">
        <v>0.02</v>
      </c>
      <c r="H11456" s="10">
        <v>0</v>
      </c>
      <c r="I11456" s="10">
        <v>0</v>
      </c>
      <c r="J11456" s="10">
        <v>0</v>
      </c>
      <c r="K11456" s="10">
        <v>0.02</v>
      </c>
    </row>
    <row r="11457" spans="1:11" x14ac:dyDescent="0.35">
      <c r="A11457" s="9">
        <v>15061</v>
      </c>
      <c r="B11457" s="9" t="s">
        <v>7297</v>
      </c>
      <c r="C11457" s="9" t="s">
        <v>34</v>
      </c>
      <c r="D11457" s="9">
        <v>2007</v>
      </c>
      <c r="E11457" s="9" t="s">
        <v>11</v>
      </c>
      <c r="F11457" s="9" t="s">
        <v>1024</v>
      </c>
      <c r="G11457" s="9">
        <v>0</v>
      </c>
      <c r="H11457" s="9">
        <v>0</v>
      </c>
      <c r="I11457" s="9">
        <v>0.02</v>
      </c>
      <c r="J11457" s="9">
        <v>0</v>
      </c>
      <c r="K11457" s="9">
        <v>0.02</v>
      </c>
    </row>
    <row r="11458" spans="1:11" x14ac:dyDescent="0.35">
      <c r="A11458" s="10">
        <v>15062</v>
      </c>
      <c r="B11458" s="10" t="s">
        <v>7298</v>
      </c>
      <c r="C11458" s="10" t="s">
        <v>69</v>
      </c>
      <c r="D11458" s="10">
        <v>2011</v>
      </c>
      <c r="E11458" s="10" t="s">
        <v>11</v>
      </c>
      <c r="F11458" s="10" t="s">
        <v>3743</v>
      </c>
      <c r="G11458" s="10">
        <v>0</v>
      </c>
      <c r="H11458" s="10">
        <v>0</v>
      </c>
      <c r="I11458" s="10">
        <v>0.02</v>
      </c>
      <c r="J11458" s="10">
        <v>0</v>
      </c>
      <c r="K11458" s="10">
        <v>0.02</v>
      </c>
    </row>
    <row r="11459" spans="1:11" x14ac:dyDescent="0.35">
      <c r="A11459" s="9">
        <v>15063</v>
      </c>
      <c r="B11459" s="9" t="s">
        <v>7299</v>
      </c>
      <c r="C11459" s="9" t="s">
        <v>36</v>
      </c>
      <c r="D11459" s="9">
        <v>2002</v>
      </c>
      <c r="E11459" s="9" t="s">
        <v>4</v>
      </c>
      <c r="F11459" s="9" t="s">
        <v>495</v>
      </c>
      <c r="G11459" s="9">
        <v>0.02</v>
      </c>
      <c r="H11459" s="9">
        <v>0.01</v>
      </c>
      <c r="I11459" s="9">
        <v>0</v>
      </c>
      <c r="J11459" s="9">
        <v>0</v>
      </c>
      <c r="K11459" s="9">
        <v>0.02</v>
      </c>
    </row>
    <row r="11460" spans="1:11" x14ac:dyDescent="0.35">
      <c r="A11460" s="10">
        <v>15064</v>
      </c>
      <c r="B11460" s="10" t="s">
        <v>7300</v>
      </c>
      <c r="C11460" s="10" t="s">
        <v>49</v>
      </c>
      <c r="D11460" s="10">
        <v>2006</v>
      </c>
      <c r="E11460" s="10" t="s">
        <v>12</v>
      </c>
      <c r="F11460" s="10" t="s">
        <v>75</v>
      </c>
      <c r="G11460" s="10">
        <v>0.02</v>
      </c>
      <c r="H11460" s="10">
        <v>0</v>
      </c>
      <c r="I11460" s="10">
        <v>0</v>
      </c>
      <c r="J11460" s="10">
        <v>0</v>
      </c>
      <c r="K11460" s="10">
        <v>0.02</v>
      </c>
    </row>
    <row r="11461" spans="1:11" x14ac:dyDescent="0.35">
      <c r="A11461" s="9">
        <v>15065</v>
      </c>
      <c r="B11461" s="9" t="s">
        <v>7301</v>
      </c>
      <c r="C11461" s="9" t="s">
        <v>94</v>
      </c>
      <c r="D11461" s="9">
        <v>2005</v>
      </c>
      <c r="E11461" s="9" t="s">
        <v>3</v>
      </c>
      <c r="F11461" s="9" t="s">
        <v>118</v>
      </c>
      <c r="G11461" s="9">
        <v>0</v>
      </c>
      <c r="H11461" s="9">
        <v>0.02</v>
      </c>
      <c r="I11461" s="9">
        <v>0</v>
      </c>
      <c r="J11461" s="9">
        <v>0</v>
      </c>
      <c r="K11461" s="9">
        <v>0.02</v>
      </c>
    </row>
    <row r="11462" spans="1:11" x14ac:dyDescent="0.35">
      <c r="A11462" s="10">
        <v>15066</v>
      </c>
      <c r="B11462" s="10" t="s">
        <v>7302</v>
      </c>
      <c r="C11462" s="10" t="s">
        <v>36</v>
      </c>
      <c r="D11462" s="10">
        <v>2002</v>
      </c>
      <c r="E11462" s="10" t="s">
        <v>2</v>
      </c>
      <c r="F11462" s="10" t="s">
        <v>134</v>
      </c>
      <c r="G11462" s="10">
        <v>0.02</v>
      </c>
      <c r="H11462" s="10">
        <v>0.01</v>
      </c>
      <c r="I11462" s="10">
        <v>0</v>
      </c>
      <c r="J11462" s="10">
        <v>0</v>
      </c>
      <c r="K11462" s="10">
        <v>0.02</v>
      </c>
    </row>
    <row r="11463" spans="1:11" x14ac:dyDescent="0.35">
      <c r="A11463" s="9">
        <v>15067</v>
      </c>
      <c r="B11463" s="9" t="s">
        <v>7303</v>
      </c>
      <c r="C11463" s="9" t="s">
        <v>42</v>
      </c>
      <c r="D11463" s="9">
        <v>2009</v>
      </c>
      <c r="E11463" s="9" t="s">
        <v>11</v>
      </c>
      <c r="F11463" s="9" t="s">
        <v>46</v>
      </c>
      <c r="G11463" s="9">
        <v>0</v>
      </c>
      <c r="H11463" s="9">
        <v>0</v>
      </c>
      <c r="I11463" s="9">
        <v>0.02</v>
      </c>
      <c r="J11463" s="9">
        <v>0</v>
      </c>
      <c r="K11463" s="9">
        <v>0.02</v>
      </c>
    </row>
    <row r="11464" spans="1:11" x14ac:dyDescent="0.35">
      <c r="A11464" s="10">
        <v>15068</v>
      </c>
      <c r="B11464" s="10" t="s">
        <v>868</v>
      </c>
      <c r="C11464" s="10" t="s">
        <v>94</v>
      </c>
      <c r="D11464" s="10">
        <v>2012</v>
      </c>
      <c r="E11464" s="10" t="s">
        <v>3</v>
      </c>
      <c r="F11464" s="10" t="s">
        <v>62</v>
      </c>
      <c r="G11464" s="10">
        <v>0</v>
      </c>
      <c r="H11464" s="10">
        <v>0.02</v>
      </c>
      <c r="I11464" s="10">
        <v>0</v>
      </c>
      <c r="J11464" s="10">
        <v>0</v>
      </c>
      <c r="K11464" s="10">
        <v>0.02</v>
      </c>
    </row>
    <row r="11465" spans="1:11" x14ac:dyDescent="0.35">
      <c r="A11465" s="9">
        <v>15069</v>
      </c>
      <c r="B11465" s="9" t="s">
        <v>7304</v>
      </c>
      <c r="C11465" s="9" t="s">
        <v>36</v>
      </c>
      <c r="D11465" s="9">
        <v>2002</v>
      </c>
      <c r="E11465" s="9" t="s">
        <v>4</v>
      </c>
      <c r="F11465" s="9" t="s">
        <v>495</v>
      </c>
      <c r="G11465" s="9">
        <v>0.02</v>
      </c>
      <c r="H11465" s="9">
        <v>0.01</v>
      </c>
      <c r="I11465" s="9">
        <v>0</v>
      </c>
      <c r="J11465" s="9">
        <v>0</v>
      </c>
      <c r="K11465" s="9">
        <v>0.02</v>
      </c>
    </row>
    <row r="11466" spans="1:11" x14ac:dyDescent="0.35">
      <c r="A11466" s="10">
        <v>15070</v>
      </c>
      <c r="B11466" s="10" t="s">
        <v>7305</v>
      </c>
      <c r="C11466" s="10" t="s">
        <v>34</v>
      </c>
      <c r="D11466" s="10">
        <v>2007</v>
      </c>
      <c r="E11466" s="10" t="s">
        <v>11</v>
      </c>
      <c r="F11466" s="10" t="s">
        <v>5102</v>
      </c>
      <c r="G11466" s="10">
        <v>0</v>
      </c>
      <c r="H11466" s="10">
        <v>0</v>
      </c>
      <c r="I11466" s="10">
        <v>0.02</v>
      </c>
      <c r="J11466" s="10">
        <v>0</v>
      </c>
      <c r="K11466" s="10">
        <v>0.02</v>
      </c>
    </row>
    <row r="11467" spans="1:11" x14ac:dyDescent="0.35">
      <c r="A11467" s="9">
        <v>15071</v>
      </c>
      <c r="B11467" s="9" t="s">
        <v>7306</v>
      </c>
      <c r="C11467" s="9" t="s">
        <v>49</v>
      </c>
      <c r="D11467" s="9">
        <v>2010</v>
      </c>
      <c r="E11467" s="9" t="s">
        <v>6</v>
      </c>
      <c r="F11467" s="9" t="s">
        <v>84</v>
      </c>
      <c r="G11467" s="9">
        <v>0</v>
      </c>
      <c r="H11467" s="9">
        <v>0</v>
      </c>
      <c r="I11467" s="9">
        <v>0.02</v>
      </c>
      <c r="J11467" s="9">
        <v>0</v>
      </c>
      <c r="K11467" s="9">
        <v>0.02</v>
      </c>
    </row>
    <row r="11468" spans="1:11" x14ac:dyDescent="0.35">
      <c r="A11468" s="10">
        <v>15072</v>
      </c>
      <c r="B11468" s="10" t="s">
        <v>7307</v>
      </c>
      <c r="C11468" s="10" t="s">
        <v>94</v>
      </c>
      <c r="D11468" s="10">
        <v>2011</v>
      </c>
      <c r="E11468" s="10" t="s">
        <v>5</v>
      </c>
      <c r="F11468" s="10" t="s">
        <v>887</v>
      </c>
      <c r="G11468" s="10">
        <v>0.02</v>
      </c>
      <c r="H11468" s="10">
        <v>0</v>
      </c>
      <c r="I11468" s="10">
        <v>0</v>
      </c>
      <c r="J11468" s="10">
        <v>0</v>
      </c>
      <c r="K11468" s="10">
        <v>0.02</v>
      </c>
    </row>
    <row r="11469" spans="1:11" x14ac:dyDescent="0.35">
      <c r="A11469" s="9">
        <v>15073</v>
      </c>
      <c r="B11469" s="9" t="s">
        <v>7308</v>
      </c>
      <c r="C11469" s="9" t="s">
        <v>56</v>
      </c>
      <c r="D11469" s="9">
        <v>2016</v>
      </c>
      <c r="E11469" s="9" t="s">
        <v>9</v>
      </c>
      <c r="F11469" s="9" t="s">
        <v>111</v>
      </c>
      <c r="G11469" s="9">
        <v>0</v>
      </c>
      <c r="H11469" s="9">
        <v>0</v>
      </c>
      <c r="I11469" s="9">
        <v>0.02</v>
      </c>
      <c r="J11469" s="9">
        <v>0</v>
      </c>
      <c r="K11469" s="9">
        <v>0.02</v>
      </c>
    </row>
    <row r="11470" spans="1:11" x14ac:dyDescent="0.35">
      <c r="A11470" s="10">
        <v>15074</v>
      </c>
      <c r="B11470" s="10" t="s">
        <v>7309</v>
      </c>
      <c r="C11470" s="10" t="s">
        <v>88</v>
      </c>
      <c r="D11470" s="10">
        <v>2015</v>
      </c>
      <c r="E11470" s="10" t="s">
        <v>9</v>
      </c>
      <c r="F11470" s="10" t="s">
        <v>6658</v>
      </c>
      <c r="G11470" s="10">
        <v>0</v>
      </c>
      <c r="H11470" s="10">
        <v>0.02</v>
      </c>
      <c r="I11470" s="10">
        <v>0</v>
      </c>
      <c r="J11470" s="10">
        <v>0</v>
      </c>
      <c r="K11470" s="10">
        <v>0.02</v>
      </c>
    </row>
    <row r="11471" spans="1:11" x14ac:dyDescent="0.35">
      <c r="A11471" s="9">
        <v>15075</v>
      </c>
      <c r="B11471" s="9" t="s">
        <v>4686</v>
      </c>
      <c r="C11471" s="9" t="s">
        <v>42</v>
      </c>
      <c r="D11471" s="9">
        <v>2010</v>
      </c>
      <c r="E11471" s="9" t="s">
        <v>5</v>
      </c>
      <c r="F11471" s="9" t="s">
        <v>3430</v>
      </c>
      <c r="G11471" s="9">
        <v>0.02</v>
      </c>
      <c r="H11471" s="9">
        <v>0</v>
      </c>
      <c r="I11471" s="9">
        <v>0</v>
      </c>
      <c r="J11471" s="9">
        <v>0</v>
      </c>
      <c r="K11471" s="9">
        <v>0.02</v>
      </c>
    </row>
    <row r="11472" spans="1:11" x14ac:dyDescent="0.35">
      <c r="A11472" s="10">
        <v>15076</v>
      </c>
      <c r="B11472" s="10" t="s">
        <v>7310</v>
      </c>
      <c r="C11472" s="10" t="s">
        <v>94</v>
      </c>
      <c r="D11472" s="10">
        <v>2005</v>
      </c>
      <c r="E11472" s="10" t="s">
        <v>8</v>
      </c>
      <c r="F11472" s="10" t="s">
        <v>7311</v>
      </c>
      <c r="G11472" s="10">
        <v>0</v>
      </c>
      <c r="H11472" s="10">
        <v>0.02</v>
      </c>
      <c r="I11472" s="10">
        <v>0</v>
      </c>
      <c r="J11472" s="10">
        <v>0</v>
      </c>
      <c r="K11472" s="10">
        <v>0.02</v>
      </c>
    </row>
    <row r="11473" spans="1:11" x14ac:dyDescent="0.35">
      <c r="A11473" s="9">
        <v>15077</v>
      </c>
      <c r="B11473" s="9" t="s">
        <v>7312</v>
      </c>
      <c r="C11473" s="9" t="s">
        <v>72</v>
      </c>
      <c r="D11473" s="9">
        <v>1997</v>
      </c>
      <c r="E11473" s="9" t="s">
        <v>1</v>
      </c>
      <c r="F11473" s="9" t="s">
        <v>38</v>
      </c>
      <c r="G11473" s="9">
        <v>0.01</v>
      </c>
      <c r="H11473" s="9">
        <v>0.01</v>
      </c>
      <c r="I11473" s="9">
        <v>0</v>
      </c>
      <c r="J11473" s="9">
        <v>0</v>
      </c>
      <c r="K11473" s="9">
        <v>0.02</v>
      </c>
    </row>
    <row r="11474" spans="1:11" x14ac:dyDescent="0.35">
      <c r="A11474" s="10">
        <v>15078</v>
      </c>
      <c r="B11474" s="10" t="s">
        <v>7313</v>
      </c>
      <c r="C11474" s="10" t="s">
        <v>36</v>
      </c>
      <c r="D11474" s="10">
        <v>2002</v>
      </c>
      <c r="E11474" s="10" t="s">
        <v>4</v>
      </c>
      <c r="F11474" s="10" t="s">
        <v>7314</v>
      </c>
      <c r="G11474" s="10">
        <v>0</v>
      </c>
      <c r="H11474" s="10">
        <v>0</v>
      </c>
      <c r="I11474" s="10">
        <v>0.02</v>
      </c>
      <c r="J11474" s="10">
        <v>0</v>
      </c>
      <c r="K11474" s="10">
        <v>0.02</v>
      </c>
    </row>
    <row r="11475" spans="1:11" x14ac:dyDescent="0.35">
      <c r="A11475" s="9">
        <v>15079</v>
      </c>
      <c r="B11475" s="9" t="s">
        <v>1461</v>
      </c>
      <c r="C11475" s="9" t="s">
        <v>70</v>
      </c>
      <c r="D11475" s="9">
        <v>2015</v>
      </c>
      <c r="E11475" s="9" t="s">
        <v>3</v>
      </c>
      <c r="F11475" s="9" t="s">
        <v>1462</v>
      </c>
      <c r="G11475" s="9">
        <v>0</v>
      </c>
      <c r="H11475" s="9">
        <v>0.02</v>
      </c>
      <c r="I11475" s="9">
        <v>0</v>
      </c>
      <c r="J11475" s="9">
        <v>0</v>
      </c>
      <c r="K11475" s="9">
        <v>0.02</v>
      </c>
    </row>
    <row r="11476" spans="1:11" x14ac:dyDescent="0.35">
      <c r="A11476" s="10">
        <v>15080</v>
      </c>
      <c r="B11476" s="10" t="s">
        <v>4535</v>
      </c>
      <c r="C11476" s="10" t="s">
        <v>42</v>
      </c>
      <c r="D11476" s="10">
        <v>2008</v>
      </c>
      <c r="E11476" s="10" t="s">
        <v>5</v>
      </c>
      <c r="F11476" s="10" t="s">
        <v>98</v>
      </c>
      <c r="G11476" s="10">
        <v>0.02</v>
      </c>
      <c r="H11476" s="10">
        <v>0</v>
      </c>
      <c r="I11476" s="10">
        <v>0</v>
      </c>
      <c r="J11476" s="10">
        <v>0</v>
      </c>
      <c r="K11476" s="10">
        <v>0.02</v>
      </c>
    </row>
    <row r="11477" spans="1:11" x14ac:dyDescent="0.35">
      <c r="A11477" s="9">
        <v>15081</v>
      </c>
      <c r="B11477" s="9" t="s">
        <v>7315</v>
      </c>
      <c r="C11477" s="9" t="s">
        <v>44</v>
      </c>
      <c r="D11477" s="9">
        <v>2013</v>
      </c>
      <c r="E11477" s="9" t="s">
        <v>11</v>
      </c>
      <c r="F11477" s="9" t="s">
        <v>1263</v>
      </c>
      <c r="G11477" s="9">
        <v>0</v>
      </c>
      <c r="H11477" s="9">
        <v>0</v>
      </c>
      <c r="I11477" s="9">
        <v>0.02</v>
      </c>
      <c r="J11477" s="9">
        <v>0</v>
      </c>
      <c r="K11477" s="9">
        <v>0.02</v>
      </c>
    </row>
    <row r="11478" spans="1:11" x14ac:dyDescent="0.35">
      <c r="A11478" s="10">
        <v>15082</v>
      </c>
      <c r="B11478" s="10" t="s">
        <v>7316</v>
      </c>
      <c r="C11478" s="10" t="s">
        <v>49</v>
      </c>
      <c r="D11478" s="10">
        <v>2011</v>
      </c>
      <c r="E11478" s="10" t="s">
        <v>5</v>
      </c>
      <c r="F11478" s="10" t="s">
        <v>1006</v>
      </c>
      <c r="G11478" s="10">
        <v>0.02</v>
      </c>
      <c r="H11478" s="10">
        <v>0</v>
      </c>
      <c r="I11478" s="10">
        <v>0</v>
      </c>
      <c r="J11478" s="10">
        <v>0</v>
      </c>
      <c r="K11478" s="10">
        <v>0.02</v>
      </c>
    </row>
    <row r="11479" spans="1:11" x14ac:dyDescent="0.35">
      <c r="A11479" s="9">
        <v>15083</v>
      </c>
      <c r="B11479" s="9" t="s">
        <v>7317</v>
      </c>
      <c r="C11479" s="9" t="s">
        <v>94</v>
      </c>
      <c r="D11479" s="9">
        <v>2006</v>
      </c>
      <c r="E11479" s="9" t="s">
        <v>7</v>
      </c>
      <c r="F11479" s="9" t="s">
        <v>76</v>
      </c>
      <c r="G11479" s="9">
        <v>0</v>
      </c>
      <c r="H11479" s="9">
        <v>0.02</v>
      </c>
      <c r="I11479" s="9">
        <v>0</v>
      </c>
      <c r="J11479" s="9">
        <v>0</v>
      </c>
      <c r="K11479" s="9">
        <v>0.02</v>
      </c>
    </row>
    <row r="11480" spans="1:11" x14ac:dyDescent="0.35">
      <c r="A11480" s="10">
        <v>15084</v>
      </c>
      <c r="B11480" s="10" t="s">
        <v>7318</v>
      </c>
      <c r="C11480" s="10" t="s">
        <v>94</v>
      </c>
      <c r="D11480" s="10">
        <v>2012</v>
      </c>
      <c r="E11480" s="10" t="s">
        <v>6</v>
      </c>
      <c r="F11480" s="10" t="s">
        <v>98</v>
      </c>
      <c r="G11480" s="10">
        <v>0</v>
      </c>
      <c r="H11480" s="10">
        <v>0.02</v>
      </c>
      <c r="I11480" s="10">
        <v>0</v>
      </c>
      <c r="J11480" s="10">
        <v>0</v>
      </c>
      <c r="K11480" s="10">
        <v>0.02</v>
      </c>
    </row>
    <row r="11481" spans="1:11" x14ac:dyDescent="0.35">
      <c r="A11481" s="9">
        <v>15085</v>
      </c>
      <c r="B11481" s="9" t="s">
        <v>7319</v>
      </c>
      <c r="C11481" s="9" t="s">
        <v>102</v>
      </c>
      <c r="D11481" s="9">
        <v>2016</v>
      </c>
      <c r="E11481" s="9" t="s">
        <v>9</v>
      </c>
      <c r="F11481" s="9" t="s">
        <v>7320</v>
      </c>
      <c r="G11481" s="9">
        <v>0.01</v>
      </c>
      <c r="H11481" s="9">
        <v>0.01</v>
      </c>
      <c r="I11481" s="9">
        <v>0</v>
      </c>
      <c r="J11481" s="9">
        <v>0</v>
      </c>
      <c r="K11481" s="9">
        <v>0.02</v>
      </c>
    </row>
    <row r="11482" spans="1:11" x14ac:dyDescent="0.35">
      <c r="A11482" s="10">
        <v>15086</v>
      </c>
      <c r="B11482" s="10" t="s">
        <v>7321</v>
      </c>
      <c r="C11482" s="10" t="s">
        <v>42</v>
      </c>
      <c r="D11482" s="10">
        <v>2007</v>
      </c>
      <c r="E11482" s="10" t="s">
        <v>1</v>
      </c>
      <c r="F11482" s="10" t="s">
        <v>111</v>
      </c>
      <c r="G11482" s="10">
        <v>0</v>
      </c>
      <c r="H11482" s="10">
        <v>0.01</v>
      </c>
      <c r="I11482" s="10">
        <v>0.02</v>
      </c>
      <c r="J11482" s="10">
        <v>0</v>
      </c>
      <c r="K11482" s="10">
        <v>0.02</v>
      </c>
    </row>
    <row r="11483" spans="1:11" x14ac:dyDescent="0.35">
      <c r="A11483" s="9">
        <v>15087</v>
      </c>
      <c r="B11483" s="9" t="s">
        <v>7322</v>
      </c>
      <c r="C11483" s="9" t="s">
        <v>44</v>
      </c>
      <c r="D11483" s="9">
        <v>2010</v>
      </c>
      <c r="E11483" s="9" t="s">
        <v>9</v>
      </c>
      <c r="F11483" s="9" t="s">
        <v>38</v>
      </c>
      <c r="G11483" s="9">
        <v>0</v>
      </c>
      <c r="H11483" s="9">
        <v>0</v>
      </c>
      <c r="I11483" s="9">
        <v>0.02</v>
      </c>
      <c r="J11483" s="9">
        <v>0</v>
      </c>
      <c r="K11483" s="9">
        <v>0.02</v>
      </c>
    </row>
    <row r="11484" spans="1:11" x14ac:dyDescent="0.35">
      <c r="A11484" s="10">
        <v>15088</v>
      </c>
      <c r="B11484" s="10" t="s">
        <v>7323</v>
      </c>
      <c r="C11484" s="10" t="s">
        <v>34</v>
      </c>
      <c r="D11484" s="10">
        <v>2007</v>
      </c>
      <c r="E11484" s="10" t="s">
        <v>10</v>
      </c>
      <c r="F11484" s="10" t="s">
        <v>7022</v>
      </c>
      <c r="G11484" s="10">
        <v>0</v>
      </c>
      <c r="H11484" s="10">
        <v>0</v>
      </c>
      <c r="I11484" s="10">
        <v>0.02</v>
      </c>
      <c r="J11484" s="10">
        <v>0</v>
      </c>
      <c r="K11484" s="10">
        <v>0.02</v>
      </c>
    </row>
    <row r="11485" spans="1:11" x14ac:dyDescent="0.35">
      <c r="A11485" s="9">
        <v>15089</v>
      </c>
      <c r="B11485" s="9" t="s">
        <v>6621</v>
      </c>
      <c r="C11485" s="9" t="s">
        <v>102</v>
      </c>
      <c r="D11485" s="9">
        <v>2015</v>
      </c>
      <c r="E11485" s="9" t="s">
        <v>9</v>
      </c>
      <c r="F11485" s="9" t="s">
        <v>3405</v>
      </c>
      <c r="G11485" s="9">
        <v>0</v>
      </c>
      <c r="H11485" s="9">
        <v>0.02</v>
      </c>
      <c r="I11485" s="9">
        <v>0</v>
      </c>
      <c r="J11485" s="9">
        <v>0</v>
      </c>
      <c r="K11485" s="9">
        <v>0.02</v>
      </c>
    </row>
    <row r="11486" spans="1:11" x14ac:dyDescent="0.35">
      <c r="A11486" s="10">
        <v>15090</v>
      </c>
      <c r="B11486" s="10" t="s">
        <v>3364</v>
      </c>
      <c r="C11486" s="10" t="s">
        <v>94</v>
      </c>
      <c r="D11486" s="10">
        <v>2009</v>
      </c>
      <c r="E11486" s="10" t="s">
        <v>12</v>
      </c>
      <c r="F11486" s="10" t="s">
        <v>50</v>
      </c>
      <c r="G11486" s="10">
        <v>0</v>
      </c>
      <c r="H11486" s="10">
        <v>0.02</v>
      </c>
      <c r="I11486" s="10">
        <v>0</v>
      </c>
      <c r="J11486" s="10">
        <v>0</v>
      </c>
      <c r="K11486" s="10">
        <v>0.02</v>
      </c>
    </row>
    <row r="11487" spans="1:11" x14ac:dyDescent="0.35">
      <c r="A11487" s="9">
        <v>15091</v>
      </c>
      <c r="B11487" s="9" t="s">
        <v>7324</v>
      </c>
      <c r="C11487" s="9" t="s">
        <v>72</v>
      </c>
      <c r="D11487" s="9">
        <v>1999</v>
      </c>
      <c r="E11487" s="9" t="s">
        <v>7</v>
      </c>
      <c r="F11487" s="9" t="s">
        <v>3454</v>
      </c>
      <c r="G11487" s="9">
        <v>0.01</v>
      </c>
      <c r="H11487" s="9">
        <v>0.01</v>
      </c>
      <c r="I11487" s="9">
        <v>0</v>
      </c>
      <c r="J11487" s="9">
        <v>0</v>
      </c>
      <c r="K11487" s="9">
        <v>0.02</v>
      </c>
    </row>
    <row r="11488" spans="1:11" x14ac:dyDescent="0.35">
      <c r="A11488" s="10">
        <v>15092</v>
      </c>
      <c r="B11488" s="10" t="s">
        <v>7325</v>
      </c>
      <c r="C11488" s="10" t="s">
        <v>94</v>
      </c>
      <c r="D11488" s="10">
        <v>2008</v>
      </c>
      <c r="E11488" s="10" t="s">
        <v>7</v>
      </c>
      <c r="F11488" s="10" t="s">
        <v>61</v>
      </c>
      <c r="G11488" s="10">
        <v>0</v>
      </c>
      <c r="H11488" s="10">
        <v>0.02</v>
      </c>
      <c r="I11488" s="10">
        <v>0</v>
      </c>
      <c r="J11488" s="10">
        <v>0</v>
      </c>
      <c r="K11488" s="10">
        <v>0.02</v>
      </c>
    </row>
    <row r="11489" spans="1:11" x14ac:dyDescent="0.35">
      <c r="A11489" s="9">
        <v>15093</v>
      </c>
      <c r="B11489" s="9" t="s">
        <v>7326</v>
      </c>
      <c r="C11489" s="9" t="s">
        <v>94</v>
      </c>
      <c r="D11489" s="9">
        <v>2006</v>
      </c>
      <c r="E11489" s="9" t="s">
        <v>5</v>
      </c>
      <c r="F11489" s="9" t="s">
        <v>690</v>
      </c>
      <c r="G11489" s="9">
        <v>0</v>
      </c>
      <c r="H11489" s="9">
        <v>0.02</v>
      </c>
      <c r="I11489" s="9">
        <v>0</v>
      </c>
      <c r="J11489" s="9">
        <v>0</v>
      </c>
      <c r="K11489" s="9">
        <v>0.02</v>
      </c>
    </row>
    <row r="11490" spans="1:11" x14ac:dyDescent="0.35">
      <c r="A11490" s="10">
        <v>15094</v>
      </c>
      <c r="B11490" s="10" t="s">
        <v>7327</v>
      </c>
      <c r="C11490" s="10" t="s">
        <v>34</v>
      </c>
      <c r="D11490" s="10">
        <v>2007</v>
      </c>
      <c r="E11490" s="10" t="s">
        <v>4</v>
      </c>
      <c r="F11490" s="10" t="s">
        <v>1024</v>
      </c>
      <c r="G11490" s="10">
        <v>0</v>
      </c>
      <c r="H11490" s="10">
        <v>0</v>
      </c>
      <c r="I11490" s="10">
        <v>0.02</v>
      </c>
      <c r="J11490" s="10">
        <v>0</v>
      </c>
      <c r="K11490" s="10">
        <v>0.02</v>
      </c>
    </row>
    <row r="11491" spans="1:11" x14ac:dyDescent="0.35">
      <c r="A11491" s="9">
        <v>15095</v>
      </c>
      <c r="B11491" s="9" t="s">
        <v>7328</v>
      </c>
      <c r="C11491" s="9" t="s">
        <v>34</v>
      </c>
      <c r="D11491" s="9">
        <v>2008</v>
      </c>
      <c r="E11491" s="9" t="s">
        <v>11</v>
      </c>
      <c r="F11491" s="9" t="s">
        <v>7329</v>
      </c>
      <c r="G11491" s="9">
        <v>0</v>
      </c>
      <c r="H11491" s="9">
        <v>0</v>
      </c>
      <c r="I11491" s="9">
        <v>0.02</v>
      </c>
      <c r="J11491" s="9">
        <v>0</v>
      </c>
      <c r="K11491" s="9">
        <v>0.02</v>
      </c>
    </row>
    <row r="11492" spans="1:11" x14ac:dyDescent="0.35">
      <c r="A11492" s="10">
        <v>15096</v>
      </c>
      <c r="B11492" s="10" t="s">
        <v>7330</v>
      </c>
      <c r="C11492" s="10" t="s">
        <v>39</v>
      </c>
      <c r="D11492" s="10">
        <v>2002</v>
      </c>
      <c r="E11492" s="10" t="s">
        <v>1</v>
      </c>
      <c r="F11492" s="10" t="s">
        <v>67</v>
      </c>
      <c r="G11492" s="10">
        <v>0.02</v>
      </c>
      <c r="H11492" s="10">
        <v>0</v>
      </c>
      <c r="I11492" s="10">
        <v>0</v>
      </c>
      <c r="J11492" s="10">
        <v>0</v>
      </c>
      <c r="K11492" s="10">
        <v>0.02</v>
      </c>
    </row>
    <row r="11493" spans="1:11" x14ac:dyDescent="0.35">
      <c r="A11493" s="9">
        <v>15097</v>
      </c>
      <c r="B11493" s="9" t="s">
        <v>7331</v>
      </c>
      <c r="C11493" s="9" t="s">
        <v>94</v>
      </c>
      <c r="D11493" s="9">
        <v>2007</v>
      </c>
      <c r="E11493" s="9" t="s">
        <v>3</v>
      </c>
      <c r="F11493" s="9" t="s">
        <v>62</v>
      </c>
      <c r="G11493" s="9">
        <v>0</v>
      </c>
      <c r="H11493" s="9">
        <v>0.02</v>
      </c>
      <c r="I11493" s="9">
        <v>0</v>
      </c>
      <c r="J11493" s="9">
        <v>0</v>
      </c>
      <c r="K11493" s="9">
        <v>0.02</v>
      </c>
    </row>
    <row r="11494" spans="1:11" x14ac:dyDescent="0.35">
      <c r="A11494" s="10">
        <v>15098</v>
      </c>
      <c r="B11494" s="10" t="s">
        <v>7332</v>
      </c>
      <c r="C11494" s="10" t="s">
        <v>42</v>
      </c>
      <c r="D11494" s="10">
        <v>2008</v>
      </c>
      <c r="E11494" s="10" t="s">
        <v>3</v>
      </c>
      <c r="F11494" s="10" t="s">
        <v>648</v>
      </c>
      <c r="G11494" s="10">
        <v>0.02</v>
      </c>
      <c r="H11494" s="10">
        <v>0</v>
      </c>
      <c r="I11494" s="10">
        <v>0</v>
      </c>
      <c r="J11494" s="10">
        <v>0</v>
      </c>
      <c r="K11494" s="10">
        <v>0.02</v>
      </c>
    </row>
    <row r="11495" spans="1:11" x14ac:dyDescent="0.35">
      <c r="A11495" s="9">
        <v>15099</v>
      </c>
      <c r="B11495" s="9" t="s">
        <v>7333</v>
      </c>
      <c r="C11495" s="9" t="s">
        <v>56</v>
      </c>
      <c r="D11495" s="9">
        <v>2016</v>
      </c>
      <c r="E11495" s="9" t="s">
        <v>4</v>
      </c>
      <c r="F11495" s="9" t="s">
        <v>1742</v>
      </c>
      <c r="G11495" s="9">
        <v>0</v>
      </c>
      <c r="H11495" s="9">
        <v>0</v>
      </c>
      <c r="I11495" s="9">
        <v>0.02</v>
      </c>
      <c r="J11495" s="9">
        <v>0</v>
      </c>
      <c r="K11495" s="9">
        <v>0.02</v>
      </c>
    </row>
    <row r="11496" spans="1:11" x14ac:dyDescent="0.35">
      <c r="A11496" s="10">
        <v>15100</v>
      </c>
      <c r="B11496" s="10" t="s">
        <v>6434</v>
      </c>
      <c r="C11496" s="10" t="s">
        <v>70</v>
      </c>
      <c r="D11496" s="10">
        <v>2006</v>
      </c>
      <c r="E11496" s="10" t="s">
        <v>4</v>
      </c>
      <c r="F11496" s="10" t="s">
        <v>50</v>
      </c>
      <c r="G11496" s="10">
        <v>0</v>
      </c>
      <c r="H11496" s="10">
        <v>0</v>
      </c>
      <c r="I11496" s="10">
        <v>0.02</v>
      </c>
      <c r="J11496" s="10">
        <v>0</v>
      </c>
      <c r="K11496" s="10">
        <v>0.02</v>
      </c>
    </row>
    <row r="11497" spans="1:11" x14ac:dyDescent="0.35">
      <c r="A11497" s="9">
        <v>15101</v>
      </c>
      <c r="B11497" s="9" t="s">
        <v>7334</v>
      </c>
      <c r="C11497" s="9" t="s">
        <v>39</v>
      </c>
      <c r="D11497" s="9">
        <v>2005</v>
      </c>
      <c r="E11497" s="9" t="s">
        <v>9</v>
      </c>
      <c r="F11497" s="9" t="s">
        <v>98</v>
      </c>
      <c r="G11497" s="9">
        <v>0.02</v>
      </c>
      <c r="H11497" s="9">
        <v>0</v>
      </c>
      <c r="I11497" s="9">
        <v>0</v>
      </c>
      <c r="J11497" s="9">
        <v>0</v>
      </c>
      <c r="K11497" s="9">
        <v>0.02</v>
      </c>
    </row>
    <row r="11498" spans="1:11" x14ac:dyDescent="0.35">
      <c r="A11498" s="10">
        <v>15102</v>
      </c>
      <c r="B11498" s="10" t="s">
        <v>7335</v>
      </c>
      <c r="C11498" s="10" t="s">
        <v>44</v>
      </c>
      <c r="D11498" s="10">
        <v>2011</v>
      </c>
      <c r="E11498" s="10" t="s">
        <v>6</v>
      </c>
      <c r="F11498" s="10" t="s">
        <v>3864</v>
      </c>
      <c r="G11498" s="10">
        <v>0</v>
      </c>
      <c r="H11498" s="10">
        <v>0</v>
      </c>
      <c r="I11498" s="10">
        <v>0.02</v>
      </c>
      <c r="J11498" s="10">
        <v>0</v>
      </c>
      <c r="K11498" s="10">
        <v>0.02</v>
      </c>
    </row>
    <row r="11499" spans="1:11" x14ac:dyDescent="0.35">
      <c r="A11499" s="9">
        <v>15103</v>
      </c>
      <c r="B11499" s="9" t="s">
        <v>7336</v>
      </c>
      <c r="C11499" s="9" t="s">
        <v>44</v>
      </c>
      <c r="D11499" s="9">
        <v>2013</v>
      </c>
      <c r="E11499" s="9" t="s">
        <v>6</v>
      </c>
      <c r="F11499" s="9" t="s">
        <v>111</v>
      </c>
      <c r="G11499" s="9">
        <v>0</v>
      </c>
      <c r="H11499" s="9">
        <v>0</v>
      </c>
      <c r="I11499" s="9">
        <v>0.02</v>
      </c>
      <c r="J11499" s="9">
        <v>0</v>
      </c>
      <c r="K11499" s="9">
        <v>0.02</v>
      </c>
    </row>
    <row r="11500" spans="1:11" x14ac:dyDescent="0.35">
      <c r="A11500" s="10">
        <v>15104</v>
      </c>
      <c r="B11500" s="10" t="s">
        <v>6483</v>
      </c>
      <c r="C11500" s="10" t="s">
        <v>42</v>
      </c>
      <c r="D11500" s="10">
        <v>2010</v>
      </c>
      <c r="E11500" s="10" t="s">
        <v>5</v>
      </c>
      <c r="F11500" s="10" t="s">
        <v>1161</v>
      </c>
      <c r="G11500" s="10">
        <v>0.01</v>
      </c>
      <c r="H11500" s="10">
        <v>0.01</v>
      </c>
      <c r="I11500" s="10">
        <v>0</v>
      </c>
      <c r="J11500" s="10">
        <v>0</v>
      </c>
      <c r="K11500" s="10">
        <v>0.02</v>
      </c>
    </row>
    <row r="11501" spans="1:11" x14ac:dyDescent="0.35">
      <c r="A11501" s="9">
        <v>15105</v>
      </c>
      <c r="B11501" s="9" t="s">
        <v>7337</v>
      </c>
      <c r="C11501" s="9" t="s">
        <v>44</v>
      </c>
      <c r="D11501" s="9">
        <v>2009</v>
      </c>
      <c r="E11501" s="9" t="s">
        <v>11</v>
      </c>
      <c r="F11501" s="9" t="s">
        <v>111</v>
      </c>
      <c r="G11501" s="9">
        <v>0</v>
      </c>
      <c r="H11501" s="9">
        <v>0</v>
      </c>
      <c r="I11501" s="9">
        <v>0.02</v>
      </c>
      <c r="J11501" s="9">
        <v>0</v>
      </c>
      <c r="K11501" s="9">
        <v>0.02</v>
      </c>
    </row>
    <row r="11502" spans="1:11" x14ac:dyDescent="0.35">
      <c r="A11502" s="10">
        <v>15106</v>
      </c>
      <c r="B11502" s="10" t="s">
        <v>7233</v>
      </c>
      <c r="C11502" s="10" t="s">
        <v>69</v>
      </c>
      <c r="D11502" s="10">
        <v>2015</v>
      </c>
      <c r="E11502" s="10" t="s">
        <v>10</v>
      </c>
      <c r="F11502" s="10" t="s">
        <v>46</v>
      </c>
      <c r="G11502" s="10">
        <v>0</v>
      </c>
      <c r="H11502" s="10">
        <v>0</v>
      </c>
      <c r="I11502" s="10">
        <v>0.02</v>
      </c>
      <c r="J11502" s="10">
        <v>0</v>
      </c>
      <c r="K11502" s="10">
        <v>0.02</v>
      </c>
    </row>
    <row r="11503" spans="1:11" x14ac:dyDescent="0.35">
      <c r="A11503" s="9">
        <v>15107</v>
      </c>
      <c r="B11503" s="9" t="s">
        <v>7338</v>
      </c>
      <c r="C11503" s="9" t="s">
        <v>42</v>
      </c>
      <c r="D11503" s="9">
        <v>2012</v>
      </c>
      <c r="E11503" s="9" t="s">
        <v>9</v>
      </c>
      <c r="F11503" s="9" t="s">
        <v>59</v>
      </c>
      <c r="G11503" s="9">
        <v>0</v>
      </c>
      <c r="H11503" s="9">
        <v>0.02</v>
      </c>
      <c r="I11503" s="9">
        <v>0</v>
      </c>
      <c r="J11503" s="9">
        <v>0</v>
      </c>
      <c r="K11503" s="9">
        <v>0.02</v>
      </c>
    </row>
    <row r="11504" spans="1:11" x14ac:dyDescent="0.35">
      <c r="A11504" s="10">
        <v>15108</v>
      </c>
      <c r="B11504" s="10" t="s">
        <v>7339</v>
      </c>
      <c r="C11504" s="10" t="s">
        <v>94</v>
      </c>
      <c r="D11504" s="10">
        <v>2008</v>
      </c>
      <c r="E11504" s="10" t="s">
        <v>7</v>
      </c>
      <c r="F11504" s="10" t="s">
        <v>67</v>
      </c>
      <c r="G11504" s="10">
        <v>0</v>
      </c>
      <c r="H11504" s="10">
        <v>0.02</v>
      </c>
      <c r="I11504" s="10">
        <v>0</v>
      </c>
      <c r="J11504" s="10">
        <v>0</v>
      </c>
      <c r="K11504" s="10">
        <v>0.02</v>
      </c>
    </row>
    <row r="11505" spans="1:11" x14ac:dyDescent="0.35">
      <c r="A11505" s="9">
        <v>15109</v>
      </c>
      <c r="B11505" s="9" t="s">
        <v>7340</v>
      </c>
      <c r="C11505" s="9" t="s">
        <v>34</v>
      </c>
      <c r="D11505" s="9">
        <v>2008</v>
      </c>
      <c r="E11505" s="9" t="s">
        <v>11</v>
      </c>
      <c r="F11505" s="9" t="s">
        <v>38</v>
      </c>
      <c r="G11505" s="9">
        <v>0</v>
      </c>
      <c r="H11505" s="9">
        <v>0</v>
      </c>
      <c r="I11505" s="9">
        <v>0.02</v>
      </c>
      <c r="J11505" s="9">
        <v>0</v>
      </c>
      <c r="K11505" s="9">
        <v>0.02</v>
      </c>
    </row>
    <row r="11506" spans="1:11" x14ac:dyDescent="0.35">
      <c r="A11506" s="10">
        <v>15110</v>
      </c>
      <c r="B11506" s="10" t="s">
        <v>7341</v>
      </c>
      <c r="C11506" s="10" t="s">
        <v>70</v>
      </c>
      <c r="D11506" s="10">
        <v>2009</v>
      </c>
      <c r="E11506" s="10" t="s">
        <v>3</v>
      </c>
      <c r="F11506" s="10" t="s">
        <v>815</v>
      </c>
      <c r="G11506" s="10">
        <v>0.02</v>
      </c>
      <c r="H11506" s="10">
        <v>0</v>
      </c>
      <c r="I11506" s="10">
        <v>0</v>
      </c>
      <c r="J11506" s="10">
        <v>0</v>
      </c>
      <c r="K11506" s="10">
        <v>0.02</v>
      </c>
    </row>
    <row r="11507" spans="1:11" x14ac:dyDescent="0.35">
      <c r="A11507" s="9">
        <v>15111</v>
      </c>
      <c r="B11507" s="9" t="s">
        <v>7342</v>
      </c>
      <c r="C11507" s="9" t="s">
        <v>49</v>
      </c>
      <c r="D11507" s="9">
        <v>2009</v>
      </c>
      <c r="E11507" s="9" t="s">
        <v>11</v>
      </c>
      <c r="F11507" s="9" t="s">
        <v>5626</v>
      </c>
      <c r="G11507" s="9">
        <v>0</v>
      </c>
      <c r="H11507" s="9">
        <v>0</v>
      </c>
      <c r="I11507" s="9">
        <v>0.02</v>
      </c>
      <c r="J11507" s="9">
        <v>0</v>
      </c>
      <c r="K11507" s="9">
        <v>0.02</v>
      </c>
    </row>
    <row r="11508" spans="1:11" x14ac:dyDescent="0.35">
      <c r="A11508" s="10">
        <v>15112</v>
      </c>
      <c r="B11508" s="10" t="s">
        <v>5279</v>
      </c>
      <c r="C11508" s="10" t="s">
        <v>94</v>
      </c>
      <c r="D11508" s="10">
        <v>2009</v>
      </c>
      <c r="E11508" s="10" t="s">
        <v>11</v>
      </c>
      <c r="F11508" s="10" t="s">
        <v>50</v>
      </c>
      <c r="G11508" s="10">
        <v>0</v>
      </c>
      <c r="H11508" s="10">
        <v>0.02</v>
      </c>
      <c r="I11508" s="10">
        <v>0</v>
      </c>
      <c r="J11508" s="10">
        <v>0</v>
      </c>
      <c r="K11508" s="10">
        <v>0.02</v>
      </c>
    </row>
    <row r="11509" spans="1:11" x14ac:dyDescent="0.35">
      <c r="A11509" s="9">
        <v>15113</v>
      </c>
      <c r="B11509" s="9" t="s">
        <v>7343</v>
      </c>
      <c r="C11509" s="9" t="s">
        <v>34</v>
      </c>
      <c r="D11509" s="9">
        <v>2008</v>
      </c>
      <c r="E11509" s="9" t="s">
        <v>11</v>
      </c>
      <c r="F11509" s="9" t="s">
        <v>6259</v>
      </c>
      <c r="G11509" s="9">
        <v>0</v>
      </c>
      <c r="H11509" s="9">
        <v>0</v>
      </c>
      <c r="I11509" s="9">
        <v>0.02</v>
      </c>
      <c r="J11509" s="9">
        <v>0</v>
      </c>
      <c r="K11509" s="9">
        <v>0.02</v>
      </c>
    </row>
    <row r="11510" spans="1:11" x14ac:dyDescent="0.35">
      <c r="A11510" s="10">
        <v>15114</v>
      </c>
      <c r="B11510" s="10" t="s">
        <v>7344</v>
      </c>
      <c r="C11510" s="10" t="s">
        <v>34</v>
      </c>
      <c r="D11510" s="10">
        <v>2006</v>
      </c>
      <c r="E11510" s="10" t="s">
        <v>11</v>
      </c>
      <c r="F11510" s="10" t="s">
        <v>111</v>
      </c>
      <c r="G11510" s="10">
        <v>0</v>
      </c>
      <c r="H11510" s="10">
        <v>0</v>
      </c>
      <c r="I11510" s="10">
        <v>0.02</v>
      </c>
      <c r="J11510" s="10">
        <v>0</v>
      </c>
      <c r="K11510" s="10">
        <v>0.02</v>
      </c>
    </row>
    <row r="11511" spans="1:11" x14ac:dyDescent="0.35">
      <c r="A11511" s="9">
        <v>15115</v>
      </c>
      <c r="B11511" s="9" t="s">
        <v>7345</v>
      </c>
      <c r="C11511" s="9" t="s">
        <v>34</v>
      </c>
      <c r="D11511" s="9">
        <v>2006</v>
      </c>
      <c r="E11511" s="9" t="s">
        <v>9</v>
      </c>
      <c r="F11511" s="9" t="s">
        <v>266</v>
      </c>
      <c r="G11511" s="9">
        <v>0.01</v>
      </c>
      <c r="H11511" s="9">
        <v>0.01</v>
      </c>
      <c r="I11511" s="9">
        <v>0</v>
      </c>
      <c r="J11511" s="9">
        <v>0</v>
      </c>
      <c r="K11511" s="9">
        <v>0.02</v>
      </c>
    </row>
    <row r="11512" spans="1:11" x14ac:dyDescent="0.35">
      <c r="A11512" s="10">
        <v>15116</v>
      </c>
      <c r="B11512" s="10" t="s">
        <v>7346</v>
      </c>
      <c r="C11512" s="10" t="s">
        <v>44</v>
      </c>
      <c r="D11512" s="10">
        <v>2005</v>
      </c>
      <c r="E11512" s="10" t="s">
        <v>6</v>
      </c>
      <c r="F11512" s="10" t="s">
        <v>57</v>
      </c>
      <c r="G11512" s="10">
        <v>0</v>
      </c>
      <c r="H11512" s="10">
        <v>0</v>
      </c>
      <c r="I11512" s="10">
        <v>0.02</v>
      </c>
      <c r="J11512" s="10">
        <v>0</v>
      </c>
      <c r="K11512" s="10">
        <v>0.02</v>
      </c>
    </row>
    <row r="11513" spans="1:11" x14ac:dyDescent="0.35">
      <c r="A11513" s="9">
        <v>15117</v>
      </c>
      <c r="B11513" s="9" t="s">
        <v>6416</v>
      </c>
      <c r="C11513" s="9" t="s">
        <v>44</v>
      </c>
      <c r="D11513" s="9">
        <v>2010</v>
      </c>
      <c r="E11513" s="9" t="s">
        <v>11</v>
      </c>
      <c r="F11513" s="9" t="s">
        <v>3743</v>
      </c>
      <c r="G11513" s="9">
        <v>0</v>
      </c>
      <c r="H11513" s="9">
        <v>0</v>
      </c>
      <c r="I11513" s="9">
        <v>0.02</v>
      </c>
      <c r="J11513" s="9">
        <v>0</v>
      </c>
      <c r="K11513" s="9">
        <v>0.02</v>
      </c>
    </row>
    <row r="11514" spans="1:11" x14ac:dyDescent="0.35">
      <c r="A11514" s="10">
        <v>15118</v>
      </c>
      <c r="B11514" s="10" t="s">
        <v>7347</v>
      </c>
      <c r="C11514" s="10" t="s">
        <v>44</v>
      </c>
      <c r="D11514" s="10">
        <v>2009</v>
      </c>
      <c r="E11514" s="10" t="s">
        <v>4</v>
      </c>
      <c r="F11514" s="10" t="s">
        <v>1372</v>
      </c>
      <c r="G11514" s="10">
        <v>0</v>
      </c>
      <c r="H11514" s="10">
        <v>0</v>
      </c>
      <c r="I11514" s="10">
        <v>0.02</v>
      </c>
      <c r="J11514" s="10">
        <v>0</v>
      </c>
      <c r="K11514" s="10">
        <v>0.02</v>
      </c>
    </row>
    <row r="11515" spans="1:11" x14ac:dyDescent="0.35">
      <c r="A11515" s="9">
        <v>15119</v>
      </c>
      <c r="B11515" s="9" t="s">
        <v>7348</v>
      </c>
      <c r="C11515" s="9" t="s">
        <v>36</v>
      </c>
      <c r="D11515" s="9">
        <v>2003</v>
      </c>
      <c r="E11515" s="9" t="s">
        <v>4</v>
      </c>
      <c r="F11515" s="9" t="s">
        <v>82</v>
      </c>
      <c r="G11515" s="9">
        <v>0.02</v>
      </c>
      <c r="H11515" s="9">
        <v>0.01</v>
      </c>
      <c r="I11515" s="9">
        <v>0</v>
      </c>
      <c r="J11515" s="9">
        <v>0</v>
      </c>
      <c r="K11515" s="9">
        <v>0.02</v>
      </c>
    </row>
    <row r="11516" spans="1:11" x14ac:dyDescent="0.35">
      <c r="A11516" s="10">
        <v>15120</v>
      </c>
      <c r="B11516" s="10" t="s">
        <v>7349</v>
      </c>
      <c r="C11516" s="10" t="s">
        <v>39</v>
      </c>
      <c r="D11516" s="10">
        <v>2006</v>
      </c>
      <c r="E11516" s="10" t="s">
        <v>10</v>
      </c>
      <c r="F11516" s="10" t="s">
        <v>45</v>
      </c>
      <c r="G11516" s="10">
        <v>0.02</v>
      </c>
      <c r="H11516" s="10">
        <v>0</v>
      </c>
      <c r="I11516" s="10">
        <v>0</v>
      </c>
      <c r="J11516" s="10">
        <v>0</v>
      </c>
      <c r="K11516" s="10">
        <v>0.02</v>
      </c>
    </row>
    <row r="11517" spans="1:11" x14ac:dyDescent="0.35">
      <c r="A11517" s="9">
        <v>15121</v>
      </c>
      <c r="B11517" s="9" t="s">
        <v>7350</v>
      </c>
      <c r="C11517" s="9" t="s">
        <v>39</v>
      </c>
      <c r="D11517" s="9">
        <v>2004</v>
      </c>
      <c r="E11517" s="9" t="s">
        <v>1</v>
      </c>
      <c r="F11517" s="9" t="s">
        <v>495</v>
      </c>
      <c r="G11517" s="9">
        <v>0.02</v>
      </c>
      <c r="H11517" s="9">
        <v>0</v>
      </c>
      <c r="I11517" s="9">
        <v>0</v>
      </c>
      <c r="J11517" s="9">
        <v>0</v>
      </c>
      <c r="K11517" s="9">
        <v>0.02</v>
      </c>
    </row>
    <row r="11518" spans="1:11" x14ac:dyDescent="0.35">
      <c r="A11518" s="10">
        <v>15122</v>
      </c>
      <c r="B11518" s="10" t="s">
        <v>7351</v>
      </c>
      <c r="C11518" s="10" t="s">
        <v>44</v>
      </c>
      <c r="D11518" s="10">
        <v>2007</v>
      </c>
      <c r="E11518" s="10" t="s">
        <v>6</v>
      </c>
      <c r="F11518" s="10" t="s">
        <v>6373</v>
      </c>
      <c r="G11518" s="10">
        <v>0</v>
      </c>
      <c r="H11518" s="10">
        <v>0</v>
      </c>
      <c r="I11518" s="10">
        <v>0.02</v>
      </c>
      <c r="J11518" s="10">
        <v>0</v>
      </c>
      <c r="K11518" s="10">
        <v>0.02</v>
      </c>
    </row>
    <row r="11519" spans="1:11" x14ac:dyDescent="0.35">
      <c r="A11519" s="9">
        <v>15123</v>
      </c>
      <c r="B11519" s="9" t="s">
        <v>7352</v>
      </c>
      <c r="C11519" s="9" t="s">
        <v>49</v>
      </c>
      <c r="D11519" s="9">
        <v>2006</v>
      </c>
      <c r="E11519" s="9" t="s">
        <v>9</v>
      </c>
      <c r="F11519" s="9" t="s">
        <v>788</v>
      </c>
      <c r="G11519" s="9">
        <v>0.02</v>
      </c>
      <c r="H11519" s="9">
        <v>0</v>
      </c>
      <c r="I11519" s="9">
        <v>0</v>
      </c>
      <c r="J11519" s="9">
        <v>0</v>
      </c>
      <c r="K11519" s="9">
        <v>0.02</v>
      </c>
    </row>
    <row r="11520" spans="1:11" x14ac:dyDescent="0.35">
      <c r="A11520" s="10">
        <v>15124</v>
      </c>
      <c r="B11520" s="10" t="s">
        <v>261</v>
      </c>
      <c r="C11520" s="10" t="s">
        <v>94</v>
      </c>
      <c r="D11520" s="10">
        <v>2007</v>
      </c>
      <c r="E11520" s="10" t="s">
        <v>3</v>
      </c>
      <c r="F11520" s="10" t="s">
        <v>118</v>
      </c>
      <c r="G11520" s="10">
        <v>0</v>
      </c>
      <c r="H11520" s="10">
        <v>0.02</v>
      </c>
      <c r="I11520" s="10">
        <v>0</v>
      </c>
      <c r="J11520" s="10">
        <v>0</v>
      </c>
      <c r="K11520" s="10">
        <v>0.02</v>
      </c>
    </row>
    <row r="11521" spans="1:11" x14ac:dyDescent="0.35">
      <c r="A11521" s="9">
        <v>15125</v>
      </c>
      <c r="B11521" s="9" t="s">
        <v>773</v>
      </c>
      <c r="C11521" s="9" t="s">
        <v>94</v>
      </c>
      <c r="D11521" s="9">
        <v>2009</v>
      </c>
      <c r="E11521" s="9" t="s">
        <v>9</v>
      </c>
      <c r="F11521" s="9" t="s">
        <v>38</v>
      </c>
      <c r="G11521" s="9">
        <v>0</v>
      </c>
      <c r="H11521" s="9">
        <v>0.02</v>
      </c>
      <c r="I11521" s="9">
        <v>0</v>
      </c>
      <c r="J11521" s="9">
        <v>0</v>
      </c>
      <c r="K11521" s="9">
        <v>0.02</v>
      </c>
    </row>
    <row r="11522" spans="1:11" x14ac:dyDescent="0.35">
      <c r="A11522" s="10">
        <v>15126</v>
      </c>
      <c r="B11522" s="10" t="s">
        <v>7353</v>
      </c>
      <c r="C11522" s="10" t="s">
        <v>34</v>
      </c>
      <c r="D11522" s="10">
        <v>2010</v>
      </c>
      <c r="E11522" s="10" t="s">
        <v>11</v>
      </c>
      <c r="F11522" s="10" t="s">
        <v>5975</v>
      </c>
      <c r="G11522" s="10">
        <v>0</v>
      </c>
      <c r="H11522" s="10">
        <v>0</v>
      </c>
      <c r="I11522" s="10">
        <v>0.02</v>
      </c>
      <c r="J11522" s="10">
        <v>0</v>
      </c>
      <c r="K11522" s="10">
        <v>0.02</v>
      </c>
    </row>
    <row r="11523" spans="1:11" x14ac:dyDescent="0.35">
      <c r="A11523" s="9">
        <v>15127</v>
      </c>
      <c r="B11523" s="9" t="s">
        <v>7354</v>
      </c>
      <c r="C11523" s="9" t="s">
        <v>56</v>
      </c>
      <c r="D11523" s="9">
        <v>2015</v>
      </c>
      <c r="E11523" s="9" t="s">
        <v>9</v>
      </c>
      <c r="F11523" s="9" t="s">
        <v>1263</v>
      </c>
      <c r="G11523" s="9">
        <v>0</v>
      </c>
      <c r="H11523" s="9">
        <v>0</v>
      </c>
      <c r="I11523" s="9">
        <v>0.02</v>
      </c>
      <c r="J11523" s="9">
        <v>0</v>
      </c>
      <c r="K11523" s="9">
        <v>0.02</v>
      </c>
    </row>
    <row r="11524" spans="1:11" x14ac:dyDescent="0.35">
      <c r="A11524" s="10">
        <v>15128</v>
      </c>
      <c r="B11524" s="10" t="s">
        <v>7355</v>
      </c>
      <c r="C11524" s="10" t="s">
        <v>72</v>
      </c>
      <c r="D11524" s="10">
        <v>2002</v>
      </c>
      <c r="E11524" s="10" t="s">
        <v>4</v>
      </c>
      <c r="F11524" s="10" t="s">
        <v>48</v>
      </c>
      <c r="G11524" s="10">
        <v>0</v>
      </c>
      <c r="H11524" s="10">
        <v>0</v>
      </c>
      <c r="I11524" s="10">
        <v>0.02</v>
      </c>
      <c r="J11524" s="10">
        <v>0</v>
      </c>
      <c r="K11524" s="10">
        <v>0.02</v>
      </c>
    </row>
    <row r="11525" spans="1:11" x14ac:dyDescent="0.35">
      <c r="A11525" s="9">
        <v>15129</v>
      </c>
      <c r="B11525" s="9" t="s">
        <v>7356</v>
      </c>
      <c r="C11525" s="9" t="s">
        <v>34</v>
      </c>
      <c r="D11525" s="9">
        <v>2002</v>
      </c>
      <c r="E11525" s="9" t="s">
        <v>1</v>
      </c>
      <c r="F11525" s="9" t="s">
        <v>75</v>
      </c>
      <c r="G11525" s="9">
        <v>0</v>
      </c>
      <c r="H11525" s="9">
        <v>0</v>
      </c>
      <c r="I11525" s="9">
        <v>0.02</v>
      </c>
      <c r="J11525" s="9">
        <v>0</v>
      </c>
      <c r="K11525" s="9">
        <v>0.02</v>
      </c>
    </row>
    <row r="11526" spans="1:11" x14ac:dyDescent="0.35">
      <c r="A11526" s="10">
        <v>15130</v>
      </c>
      <c r="B11526" s="10" t="s">
        <v>737</v>
      </c>
      <c r="C11526" s="10" t="s">
        <v>94</v>
      </c>
      <c r="D11526" s="10">
        <v>2009</v>
      </c>
      <c r="E11526" s="10" t="s">
        <v>9</v>
      </c>
      <c r="F11526" s="10" t="s">
        <v>43</v>
      </c>
      <c r="G11526" s="10">
        <v>0.02</v>
      </c>
      <c r="H11526" s="10">
        <v>0</v>
      </c>
      <c r="I11526" s="10">
        <v>0</v>
      </c>
      <c r="J11526" s="10">
        <v>0</v>
      </c>
      <c r="K11526" s="10">
        <v>0.02</v>
      </c>
    </row>
    <row r="11527" spans="1:11" x14ac:dyDescent="0.35">
      <c r="A11527" s="9">
        <v>15131</v>
      </c>
      <c r="B11527" s="9" t="s">
        <v>7357</v>
      </c>
      <c r="C11527" s="9" t="s">
        <v>49</v>
      </c>
      <c r="D11527" s="9">
        <v>2007</v>
      </c>
      <c r="E11527" s="9" t="s">
        <v>6</v>
      </c>
      <c r="F11527" s="9" t="s">
        <v>5084</v>
      </c>
      <c r="G11527" s="9">
        <v>0.02</v>
      </c>
      <c r="H11527" s="9">
        <v>0</v>
      </c>
      <c r="I11527" s="9">
        <v>0</v>
      </c>
      <c r="J11527" s="9">
        <v>0</v>
      </c>
      <c r="K11527" s="9">
        <v>0.02</v>
      </c>
    </row>
    <row r="11528" spans="1:11" x14ac:dyDescent="0.35">
      <c r="A11528" s="10">
        <v>15132</v>
      </c>
      <c r="B11528" s="10" t="s">
        <v>7358</v>
      </c>
      <c r="C11528" s="10" t="s">
        <v>44</v>
      </c>
      <c r="D11528" s="10">
        <v>2012</v>
      </c>
      <c r="E11528" s="10" t="s">
        <v>11</v>
      </c>
      <c r="F11528" s="10" t="s">
        <v>1882</v>
      </c>
      <c r="G11528" s="10">
        <v>0</v>
      </c>
      <c r="H11528" s="10">
        <v>0</v>
      </c>
      <c r="I11528" s="10">
        <v>0.02</v>
      </c>
      <c r="J11528" s="10">
        <v>0</v>
      </c>
      <c r="K11528" s="10">
        <v>0.02</v>
      </c>
    </row>
    <row r="11529" spans="1:11" x14ac:dyDescent="0.35">
      <c r="A11529" s="9">
        <v>15133</v>
      </c>
      <c r="B11529" s="9" t="s">
        <v>7359</v>
      </c>
      <c r="C11529" s="9" t="s">
        <v>44</v>
      </c>
      <c r="D11529" s="9">
        <v>2010</v>
      </c>
      <c r="E11529" s="9" t="s">
        <v>11</v>
      </c>
      <c r="F11529" s="9" t="s">
        <v>5626</v>
      </c>
      <c r="G11529" s="9">
        <v>0</v>
      </c>
      <c r="H11529" s="9">
        <v>0</v>
      </c>
      <c r="I11529" s="9">
        <v>0.02</v>
      </c>
      <c r="J11529" s="9">
        <v>0</v>
      </c>
      <c r="K11529" s="9">
        <v>0.02</v>
      </c>
    </row>
    <row r="11530" spans="1:11" x14ac:dyDescent="0.35">
      <c r="A11530" s="10">
        <v>15134</v>
      </c>
      <c r="B11530" s="10" t="s">
        <v>7259</v>
      </c>
      <c r="C11530" s="10" t="s">
        <v>94</v>
      </c>
      <c r="D11530" s="10">
        <v>2010</v>
      </c>
      <c r="E11530" s="10" t="s">
        <v>7</v>
      </c>
      <c r="F11530" s="10" t="s">
        <v>7360</v>
      </c>
      <c r="G11530" s="10">
        <v>0</v>
      </c>
      <c r="H11530" s="10">
        <v>0.02</v>
      </c>
      <c r="I11530" s="10">
        <v>0</v>
      </c>
      <c r="J11530" s="10">
        <v>0</v>
      </c>
      <c r="K11530" s="10">
        <v>0.02</v>
      </c>
    </row>
    <row r="11531" spans="1:11" x14ac:dyDescent="0.35">
      <c r="A11531" s="9">
        <v>15135</v>
      </c>
      <c r="B11531" s="9" t="s">
        <v>7361</v>
      </c>
      <c r="C11531" s="9" t="s">
        <v>34</v>
      </c>
      <c r="D11531" s="9">
        <v>2006</v>
      </c>
      <c r="E11531" s="9" t="s">
        <v>9</v>
      </c>
      <c r="F11531" s="9" t="s">
        <v>194</v>
      </c>
      <c r="G11531" s="9">
        <v>0.01</v>
      </c>
      <c r="H11531" s="9">
        <v>0.01</v>
      </c>
      <c r="I11531" s="9">
        <v>0</v>
      </c>
      <c r="J11531" s="9">
        <v>0</v>
      </c>
      <c r="K11531" s="9">
        <v>0.02</v>
      </c>
    </row>
    <row r="11532" spans="1:11" x14ac:dyDescent="0.35">
      <c r="A11532" s="10">
        <v>15136</v>
      </c>
      <c r="B11532" s="10" t="s">
        <v>5021</v>
      </c>
      <c r="C11532" s="10" t="s">
        <v>149</v>
      </c>
      <c r="D11532" s="10">
        <v>2002</v>
      </c>
      <c r="E11532" s="10" t="s">
        <v>1</v>
      </c>
      <c r="F11532" s="10" t="s">
        <v>76</v>
      </c>
      <c r="G11532" s="10">
        <v>0.02</v>
      </c>
      <c r="H11532" s="10">
        <v>0</v>
      </c>
      <c r="I11532" s="10">
        <v>0</v>
      </c>
      <c r="J11532" s="10">
        <v>0</v>
      </c>
      <c r="K11532" s="10">
        <v>0.02</v>
      </c>
    </row>
    <row r="11533" spans="1:11" x14ac:dyDescent="0.35">
      <c r="A11533" s="9">
        <v>15137</v>
      </c>
      <c r="B11533" s="9" t="s">
        <v>7362</v>
      </c>
      <c r="C11533" s="9" t="s">
        <v>94</v>
      </c>
      <c r="D11533" s="9">
        <v>1998</v>
      </c>
      <c r="E11533" s="9" t="s">
        <v>12</v>
      </c>
      <c r="F11533" s="9" t="s">
        <v>35</v>
      </c>
      <c r="G11533" s="9">
        <v>0</v>
      </c>
      <c r="H11533" s="9">
        <v>0.02</v>
      </c>
      <c r="I11533" s="9">
        <v>0</v>
      </c>
      <c r="J11533" s="9">
        <v>0</v>
      </c>
      <c r="K11533" s="9">
        <v>0.02</v>
      </c>
    </row>
    <row r="11534" spans="1:11" x14ac:dyDescent="0.35">
      <c r="A11534" s="10">
        <v>15138</v>
      </c>
      <c r="B11534" s="10" t="s">
        <v>4262</v>
      </c>
      <c r="C11534" s="10" t="s">
        <v>39</v>
      </c>
      <c r="D11534" s="10">
        <v>2003</v>
      </c>
      <c r="E11534" s="10" t="s">
        <v>3</v>
      </c>
      <c r="F11534" s="10" t="s">
        <v>76</v>
      </c>
      <c r="G11534" s="10">
        <v>0.02</v>
      </c>
      <c r="H11534" s="10">
        <v>0</v>
      </c>
      <c r="I11534" s="10">
        <v>0</v>
      </c>
      <c r="J11534" s="10">
        <v>0</v>
      </c>
      <c r="K11534" s="10">
        <v>0.02</v>
      </c>
    </row>
    <row r="11535" spans="1:11" x14ac:dyDescent="0.35">
      <c r="A11535" s="9">
        <v>15139</v>
      </c>
      <c r="B11535" s="9" t="s">
        <v>6331</v>
      </c>
      <c r="C11535" s="9" t="s">
        <v>34</v>
      </c>
      <c r="D11535" s="9">
        <v>2005</v>
      </c>
      <c r="E11535" s="9" t="s">
        <v>10</v>
      </c>
      <c r="F11535" s="9" t="s">
        <v>75</v>
      </c>
      <c r="G11535" s="9">
        <v>0.01</v>
      </c>
      <c r="H11535" s="9">
        <v>0.01</v>
      </c>
      <c r="I11535" s="9">
        <v>0</v>
      </c>
      <c r="J11535" s="9">
        <v>0</v>
      </c>
      <c r="K11535" s="9">
        <v>0.02</v>
      </c>
    </row>
    <row r="11536" spans="1:11" x14ac:dyDescent="0.35">
      <c r="A11536" s="10">
        <v>15140</v>
      </c>
      <c r="B11536" s="10" t="s">
        <v>4436</v>
      </c>
      <c r="C11536" s="10" t="s">
        <v>34</v>
      </c>
      <c r="D11536" s="10">
        <v>2006</v>
      </c>
      <c r="E11536" s="10" t="s">
        <v>3</v>
      </c>
      <c r="F11536" s="10" t="s">
        <v>75</v>
      </c>
      <c r="G11536" s="10">
        <v>0.01</v>
      </c>
      <c r="H11536" s="10">
        <v>0.01</v>
      </c>
      <c r="I11536" s="10">
        <v>0</v>
      </c>
      <c r="J11536" s="10">
        <v>0</v>
      </c>
      <c r="K11536" s="10">
        <v>0.02</v>
      </c>
    </row>
    <row r="11537" spans="1:11" x14ac:dyDescent="0.35">
      <c r="A11537" s="9">
        <v>15141</v>
      </c>
      <c r="B11537" s="9" t="s">
        <v>7363</v>
      </c>
      <c r="C11537" s="9" t="s">
        <v>94</v>
      </c>
      <c r="D11537" s="9">
        <v>2014</v>
      </c>
      <c r="E11537" s="9" t="s">
        <v>7</v>
      </c>
      <c r="F11537" s="9" t="s">
        <v>61</v>
      </c>
      <c r="G11537" s="9">
        <v>0</v>
      </c>
      <c r="H11537" s="9">
        <v>0.02</v>
      </c>
      <c r="I11537" s="9">
        <v>0</v>
      </c>
      <c r="J11537" s="9">
        <v>0</v>
      </c>
      <c r="K11537" s="9">
        <v>0.02</v>
      </c>
    </row>
    <row r="11538" spans="1:11" x14ac:dyDescent="0.35">
      <c r="A11538" s="10">
        <v>15142</v>
      </c>
      <c r="B11538" s="10" t="s">
        <v>7020</v>
      </c>
      <c r="C11538" s="10" t="s">
        <v>94</v>
      </c>
      <c r="D11538" s="10">
        <v>2001</v>
      </c>
      <c r="E11538" s="10" t="s">
        <v>7</v>
      </c>
      <c r="F11538" s="10" t="s">
        <v>52</v>
      </c>
      <c r="G11538" s="10">
        <v>0</v>
      </c>
      <c r="H11538" s="10">
        <v>0.02</v>
      </c>
      <c r="I11538" s="10">
        <v>0</v>
      </c>
      <c r="J11538" s="10">
        <v>0</v>
      </c>
      <c r="K11538" s="10">
        <v>0.02</v>
      </c>
    </row>
    <row r="11539" spans="1:11" x14ac:dyDescent="0.35">
      <c r="A11539" s="9">
        <v>15143</v>
      </c>
      <c r="B11539" s="9" t="s">
        <v>7364</v>
      </c>
      <c r="C11539" s="9" t="s">
        <v>56</v>
      </c>
      <c r="D11539" s="9">
        <v>2014</v>
      </c>
      <c r="E11539" s="9" t="s">
        <v>6</v>
      </c>
      <c r="F11539" s="9" t="s">
        <v>46</v>
      </c>
      <c r="G11539" s="9">
        <v>0</v>
      </c>
      <c r="H11539" s="9">
        <v>0</v>
      </c>
      <c r="I11539" s="9">
        <v>0.02</v>
      </c>
      <c r="J11539" s="9">
        <v>0</v>
      </c>
      <c r="K11539" s="9">
        <v>0.02</v>
      </c>
    </row>
    <row r="11540" spans="1:11" x14ac:dyDescent="0.35">
      <c r="A11540" s="10">
        <v>15144</v>
      </c>
      <c r="B11540" s="10" t="s">
        <v>7365</v>
      </c>
      <c r="C11540" s="10" t="s">
        <v>69</v>
      </c>
      <c r="D11540" s="10">
        <v>2013</v>
      </c>
      <c r="E11540" s="10" t="s">
        <v>9</v>
      </c>
      <c r="F11540" s="10" t="s">
        <v>57</v>
      </c>
      <c r="G11540" s="10">
        <v>0</v>
      </c>
      <c r="H11540" s="10">
        <v>0.02</v>
      </c>
      <c r="I11540" s="10">
        <v>0</v>
      </c>
      <c r="J11540" s="10">
        <v>0.01</v>
      </c>
      <c r="K11540" s="10">
        <v>0.02</v>
      </c>
    </row>
    <row r="11541" spans="1:11" x14ac:dyDescent="0.35">
      <c r="A11541" s="9">
        <v>15145</v>
      </c>
      <c r="B11541" s="9" t="s">
        <v>3185</v>
      </c>
      <c r="C11541" s="9" t="s">
        <v>69</v>
      </c>
      <c r="D11541" s="9">
        <v>2009</v>
      </c>
      <c r="E11541" s="9" t="s">
        <v>11</v>
      </c>
      <c r="F11541" s="9" t="s">
        <v>511</v>
      </c>
      <c r="G11541" s="9">
        <v>0</v>
      </c>
      <c r="H11541" s="9">
        <v>0</v>
      </c>
      <c r="I11541" s="9">
        <v>0.02</v>
      </c>
      <c r="J11541" s="9">
        <v>0</v>
      </c>
      <c r="K11541" s="9">
        <v>0.02</v>
      </c>
    </row>
    <row r="11542" spans="1:11" x14ac:dyDescent="0.35">
      <c r="A11542" s="10">
        <v>15146</v>
      </c>
      <c r="B11542" s="10" t="s">
        <v>7366</v>
      </c>
      <c r="C11542" s="10" t="s">
        <v>94</v>
      </c>
      <c r="D11542" s="10">
        <v>2003</v>
      </c>
      <c r="E11542" s="10" t="s">
        <v>8</v>
      </c>
      <c r="F11542" s="10" t="s">
        <v>50</v>
      </c>
      <c r="G11542" s="10">
        <v>0</v>
      </c>
      <c r="H11542" s="10">
        <v>0.02</v>
      </c>
      <c r="I11542" s="10">
        <v>0</v>
      </c>
      <c r="J11542" s="10">
        <v>0</v>
      </c>
      <c r="K11542" s="10">
        <v>0.02</v>
      </c>
    </row>
    <row r="11543" spans="1:11" x14ac:dyDescent="0.35">
      <c r="A11543" s="9">
        <v>15147</v>
      </c>
      <c r="B11543" s="9" t="s">
        <v>666</v>
      </c>
      <c r="C11543" s="9" t="s">
        <v>94</v>
      </c>
      <c r="D11543" s="9">
        <v>2007</v>
      </c>
      <c r="E11543" s="9" t="s">
        <v>12</v>
      </c>
      <c r="F11543" s="9" t="s">
        <v>62</v>
      </c>
      <c r="G11543" s="9">
        <v>0</v>
      </c>
      <c r="H11543" s="9">
        <v>0.02</v>
      </c>
      <c r="I11543" s="9">
        <v>0</v>
      </c>
      <c r="J11543" s="9">
        <v>0</v>
      </c>
      <c r="K11543" s="9">
        <v>0.02</v>
      </c>
    </row>
    <row r="11544" spans="1:11" x14ac:dyDescent="0.35">
      <c r="A11544" s="10">
        <v>15148</v>
      </c>
      <c r="B11544" s="10" t="s">
        <v>3370</v>
      </c>
      <c r="C11544" s="10" t="s">
        <v>94</v>
      </c>
      <c r="D11544" s="10">
        <v>2014</v>
      </c>
      <c r="E11544" s="10" t="s">
        <v>4</v>
      </c>
      <c r="F11544" s="10" t="s">
        <v>98</v>
      </c>
      <c r="G11544" s="10">
        <v>0</v>
      </c>
      <c r="H11544" s="10">
        <v>0.02</v>
      </c>
      <c r="I11544" s="10">
        <v>0</v>
      </c>
      <c r="J11544" s="10">
        <v>0</v>
      </c>
      <c r="K11544" s="10">
        <v>0.02</v>
      </c>
    </row>
    <row r="11545" spans="1:11" x14ac:dyDescent="0.35">
      <c r="A11545" s="9">
        <v>15149</v>
      </c>
      <c r="B11545" s="9" t="s">
        <v>7367</v>
      </c>
      <c r="C11545" s="9" t="s">
        <v>49</v>
      </c>
      <c r="D11545" s="9">
        <v>2005</v>
      </c>
      <c r="E11545" s="9" t="s">
        <v>5</v>
      </c>
      <c r="F11545" s="9" t="s">
        <v>194</v>
      </c>
      <c r="G11545" s="9">
        <v>0.02</v>
      </c>
      <c r="H11545" s="9">
        <v>0</v>
      </c>
      <c r="I11545" s="9">
        <v>0</v>
      </c>
      <c r="J11545" s="9">
        <v>0</v>
      </c>
      <c r="K11545" s="9">
        <v>0.02</v>
      </c>
    </row>
    <row r="11546" spans="1:11" x14ac:dyDescent="0.35">
      <c r="A11546" s="10">
        <v>15150</v>
      </c>
      <c r="B11546" s="10" t="s">
        <v>6269</v>
      </c>
      <c r="C11546" s="10" t="s">
        <v>42</v>
      </c>
      <c r="D11546" s="10">
        <v>2009</v>
      </c>
      <c r="E11546" s="10" t="s">
        <v>12</v>
      </c>
      <c r="F11546" s="10" t="s">
        <v>98</v>
      </c>
      <c r="G11546" s="10">
        <v>0.02</v>
      </c>
      <c r="H11546" s="10">
        <v>0.01</v>
      </c>
      <c r="I11546" s="10">
        <v>0</v>
      </c>
      <c r="J11546" s="10">
        <v>0</v>
      </c>
      <c r="K11546" s="10">
        <v>0.02</v>
      </c>
    </row>
    <row r="11547" spans="1:11" x14ac:dyDescent="0.35">
      <c r="A11547" s="9">
        <v>15151</v>
      </c>
      <c r="B11547" s="9" t="s">
        <v>7368</v>
      </c>
      <c r="C11547" s="9" t="s">
        <v>44</v>
      </c>
      <c r="D11547" s="9">
        <v>2010</v>
      </c>
      <c r="E11547" s="9" t="s">
        <v>6</v>
      </c>
      <c r="F11547" s="9" t="s">
        <v>84</v>
      </c>
      <c r="G11547" s="9">
        <v>0</v>
      </c>
      <c r="H11547" s="9">
        <v>0</v>
      </c>
      <c r="I11547" s="9">
        <v>0.02</v>
      </c>
      <c r="J11547" s="9">
        <v>0</v>
      </c>
      <c r="K11547" s="9">
        <v>0.02</v>
      </c>
    </row>
    <row r="11548" spans="1:11" x14ac:dyDescent="0.35">
      <c r="A11548" s="10">
        <v>15152</v>
      </c>
      <c r="B11548" s="10" t="s">
        <v>1359</v>
      </c>
      <c r="C11548" s="10" t="s">
        <v>149</v>
      </c>
      <c r="D11548" s="10">
        <v>2003</v>
      </c>
      <c r="E11548" s="10" t="s">
        <v>1</v>
      </c>
      <c r="F11548" s="10" t="s">
        <v>76</v>
      </c>
      <c r="G11548" s="10">
        <v>0.02</v>
      </c>
      <c r="H11548" s="10">
        <v>0</v>
      </c>
      <c r="I11548" s="10">
        <v>0</v>
      </c>
      <c r="J11548" s="10">
        <v>0</v>
      </c>
      <c r="K11548" s="10">
        <v>0.02</v>
      </c>
    </row>
    <row r="11549" spans="1:11" x14ac:dyDescent="0.35">
      <c r="A11549" s="9">
        <v>15153</v>
      </c>
      <c r="B11549" s="9" t="s">
        <v>1352</v>
      </c>
      <c r="C11549" s="9" t="s">
        <v>94</v>
      </c>
      <c r="D11549" s="9">
        <v>2016</v>
      </c>
      <c r="E11549" s="9" t="s">
        <v>1</v>
      </c>
      <c r="F11549" s="9" t="s">
        <v>194</v>
      </c>
      <c r="G11549" s="9">
        <v>0.01</v>
      </c>
      <c r="H11549" s="9">
        <v>0.01</v>
      </c>
      <c r="I11549" s="9">
        <v>0</v>
      </c>
      <c r="J11549" s="9">
        <v>0</v>
      </c>
      <c r="K11549" s="9">
        <v>0.02</v>
      </c>
    </row>
    <row r="11550" spans="1:11" x14ac:dyDescent="0.35">
      <c r="A11550" s="10">
        <v>15154</v>
      </c>
      <c r="B11550" s="10" t="s">
        <v>7369</v>
      </c>
      <c r="C11550" s="10" t="s">
        <v>42</v>
      </c>
      <c r="D11550" s="10">
        <v>2007</v>
      </c>
      <c r="E11550" s="10" t="s">
        <v>1</v>
      </c>
      <c r="F11550" s="10" t="s">
        <v>356</v>
      </c>
      <c r="G11550" s="10">
        <v>0.02</v>
      </c>
      <c r="H11550" s="10">
        <v>0</v>
      </c>
      <c r="I11550" s="10">
        <v>0</v>
      </c>
      <c r="J11550" s="10">
        <v>0</v>
      </c>
      <c r="K11550" s="10">
        <v>0.02</v>
      </c>
    </row>
    <row r="11551" spans="1:11" x14ac:dyDescent="0.35">
      <c r="A11551" s="9">
        <v>15155</v>
      </c>
      <c r="B11551" s="9" t="s">
        <v>7370</v>
      </c>
      <c r="C11551" s="9" t="s">
        <v>94</v>
      </c>
      <c r="D11551" s="9">
        <v>2009</v>
      </c>
      <c r="E11551" s="9" t="s">
        <v>3</v>
      </c>
      <c r="F11551" s="9" t="s">
        <v>170</v>
      </c>
      <c r="G11551" s="9">
        <v>0</v>
      </c>
      <c r="H11551" s="9">
        <v>0.02</v>
      </c>
      <c r="I11551" s="9">
        <v>0</v>
      </c>
      <c r="J11551" s="9">
        <v>0</v>
      </c>
      <c r="K11551" s="9">
        <v>0.02</v>
      </c>
    </row>
    <row r="11552" spans="1:11" x14ac:dyDescent="0.35">
      <c r="A11552" s="10">
        <v>15156</v>
      </c>
      <c r="B11552" s="10" t="s">
        <v>4813</v>
      </c>
      <c r="C11552" s="10" t="s">
        <v>55</v>
      </c>
      <c r="D11552" s="10">
        <v>2015</v>
      </c>
      <c r="E11552" s="10" t="s">
        <v>1</v>
      </c>
      <c r="F11552" s="10" t="s">
        <v>50</v>
      </c>
      <c r="G11552" s="10">
        <v>0</v>
      </c>
      <c r="H11552" s="10">
        <v>0.02</v>
      </c>
      <c r="I11552" s="10">
        <v>0</v>
      </c>
      <c r="J11552" s="10">
        <v>0</v>
      </c>
      <c r="K11552" s="10">
        <v>0.02</v>
      </c>
    </row>
    <row r="11553" spans="1:11" x14ac:dyDescent="0.35">
      <c r="A11553" s="9">
        <v>15157</v>
      </c>
      <c r="B11553" s="9" t="s">
        <v>7283</v>
      </c>
      <c r="C11553" s="9" t="s">
        <v>69</v>
      </c>
      <c r="D11553" s="9">
        <v>2015</v>
      </c>
      <c r="E11553" s="9" t="s">
        <v>9</v>
      </c>
      <c r="F11553" s="9" t="s">
        <v>111</v>
      </c>
      <c r="G11553" s="9">
        <v>0</v>
      </c>
      <c r="H11553" s="9">
        <v>0</v>
      </c>
      <c r="I11553" s="9">
        <v>0.02</v>
      </c>
      <c r="J11553" s="9">
        <v>0</v>
      </c>
      <c r="K11553" s="9">
        <v>0.02</v>
      </c>
    </row>
    <row r="11554" spans="1:11" x14ac:dyDescent="0.35">
      <c r="A11554" s="10">
        <v>15158</v>
      </c>
      <c r="B11554" s="10" t="s">
        <v>7371</v>
      </c>
      <c r="C11554" s="10" t="s">
        <v>49</v>
      </c>
      <c r="D11554" s="10">
        <v>2011</v>
      </c>
      <c r="E11554" s="10" t="s">
        <v>7</v>
      </c>
      <c r="F11554" s="10" t="s">
        <v>752</v>
      </c>
      <c r="G11554" s="10">
        <v>0.02</v>
      </c>
      <c r="H11554" s="10">
        <v>0</v>
      </c>
      <c r="I11554" s="10">
        <v>0</v>
      </c>
      <c r="J11554" s="10">
        <v>0</v>
      </c>
      <c r="K11554" s="10">
        <v>0.02</v>
      </c>
    </row>
    <row r="11555" spans="1:11" x14ac:dyDescent="0.35">
      <c r="A11555" s="9">
        <v>15159</v>
      </c>
      <c r="B11555" s="9" t="s">
        <v>5324</v>
      </c>
      <c r="C11555" s="9" t="s">
        <v>39</v>
      </c>
      <c r="D11555" s="9">
        <v>2006</v>
      </c>
      <c r="E11555" s="9" t="s">
        <v>7</v>
      </c>
      <c r="F11555" s="9" t="s">
        <v>78</v>
      </c>
      <c r="G11555" s="9">
        <v>0.02</v>
      </c>
      <c r="H11555" s="9">
        <v>0</v>
      </c>
      <c r="I11555" s="9">
        <v>0</v>
      </c>
      <c r="J11555" s="9">
        <v>0</v>
      </c>
      <c r="K11555" s="9">
        <v>0.02</v>
      </c>
    </row>
    <row r="11556" spans="1:11" x14ac:dyDescent="0.35">
      <c r="A11556" s="10">
        <v>15160</v>
      </c>
      <c r="B11556" s="10" t="s">
        <v>7372</v>
      </c>
      <c r="C11556" s="10" t="s">
        <v>56</v>
      </c>
      <c r="D11556" s="10">
        <v>2015</v>
      </c>
      <c r="E11556" s="10" t="s">
        <v>9</v>
      </c>
      <c r="F11556" s="10" t="s">
        <v>134</v>
      </c>
      <c r="G11556" s="10">
        <v>0</v>
      </c>
      <c r="H11556" s="10">
        <v>0</v>
      </c>
      <c r="I11556" s="10">
        <v>0.02</v>
      </c>
      <c r="J11556" s="10">
        <v>0</v>
      </c>
      <c r="K11556" s="10">
        <v>0.02</v>
      </c>
    </row>
    <row r="11557" spans="1:11" x14ac:dyDescent="0.35">
      <c r="A11557" s="9">
        <v>15161</v>
      </c>
      <c r="B11557" s="9" t="s">
        <v>7373</v>
      </c>
      <c r="C11557" s="9" t="s">
        <v>49</v>
      </c>
      <c r="D11557" s="9">
        <v>2005</v>
      </c>
      <c r="E11557" s="9" t="s">
        <v>1</v>
      </c>
      <c r="F11557" s="9" t="s">
        <v>63</v>
      </c>
      <c r="G11557" s="9">
        <v>0.02</v>
      </c>
      <c r="H11557" s="9">
        <v>0</v>
      </c>
      <c r="I11557" s="9">
        <v>0</v>
      </c>
      <c r="J11557" s="9">
        <v>0</v>
      </c>
      <c r="K11557" s="9">
        <v>0.02</v>
      </c>
    </row>
    <row r="11558" spans="1:11" x14ac:dyDescent="0.35">
      <c r="A11558" s="10">
        <v>15162</v>
      </c>
      <c r="B11558" s="10" t="s">
        <v>7374</v>
      </c>
      <c r="C11558" s="10" t="s">
        <v>44</v>
      </c>
      <c r="D11558" s="10">
        <v>2007</v>
      </c>
      <c r="E11558" s="10" t="s">
        <v>4</v>
      </c>
      <c r="F11558" s="10" t="s">
        <v>4867</v>
      </c>
      <c r="G11558" s="10">
        <v>0</v>
      </c>
      <c r="H11558" s="10">
        <v>0</v>
      </c>
      <c r="I11558" s="10">
        <v>0.02</v>
      </c>
      <c r="J11558" s="10">
        <v>0</v>
      </c>
      <c r="K11558" s="10">
        <v>0.02</v>
      </c>
    </row>
    <row r="11559" spans="1:11" x14ac:dyDescent="0.35">
      <c r="A11559" s="9">
        <v>15163</v>
      </c>
      <c r="B11559" s="9" t="s">
        <v>7375</v>
      </c>
      <c r="C11559" s="9" t="s">
        <v>72</v>
      </c>
      <c r="D11559" s="9">
        <v>1999</v>
      </c>
      <c r="E11559" s="9" t="s">
        <v>10</v>
      </c>
      <c r="F11559" s="9" t="s">
        <v>444</v>
      </c>
      <c r="G11559" s="9">
        <v>0.01</v>
      </c>
      <c r="H11559" s="9">
        <v>0.01</v>
      </c>
      <c r="I11559" s="9">
        <v>0</v>
      </c>
      <c r="J11559" s="9">
        <v>0</v>
      </c>
      <c r="K11559" s="9">
        <v>0.02</v>
      </c>
    </row>
    <row r="11560" spans="1:11" x14ac:dyDescent="0.35">
      <c r="A11560" s="10">
        <v>15164</v>
      </c>
      <c r="B11560" s="10" t="s">
        <v>7376</v>
      </c>
      <c r="C11560" s="10" t="s">
        <v>49</v>
      </c>
      <c r="D11560" s="10">
        <v>2006</v>
      </c>
      <c r="E11560" s="10" t="s">
        <v>5</v>
      </c>
      <c r="F11560" s="10" t="s">
        <v>403</v>
      </c>
      <c r="G11560" s="10">
        <v>0</v>
      </c>
      <c r="H11560" s="10">
        <v>0</v>
      </c>
      <c r="I11560" s="10">
        <v>0.02</v>
      </c>
      <c r="J11560" s="10">
        <v>0</v>
      </c>
      <c r="K11560" s="10">
        <v>0.02</v>
      </c>
    </row>
    <row r="11561" spans="1:11" x14ac:dyDescent="0.35">
      <c r="A11561" s="9">
        <v>15165</v>
      </c>
      <c r="B11561" s="9" t="s">
        <v>3302</v>
      </c>
      <c r="C11561" s="9" t="s">
        <v>39</v>
      </c>
      <c r="D11561" s="9">
        <v>2005</v>
      </c>
      <c r="E11561" s="9" t="s">
        <v>11</v>
      </c>
      <c r="F11561" s="9" t="s">
        <v>52</v>
      </c>
      <c r="G11561" s="9">
        <v>0.02</v>
      </c>
      <c r="H11561" s="9">
        <v>0</v>
      </c>
      <c r="I11561" s="9">
        <v>0</v>
      </c>
      <c r="J11561" s="9">
        <v>0</v>
      </c>
      <c r="K11561" s="9">
        <v>0.02</v>
      </c>
    </row>
    <row r="11562" spans="1:11" x14ac:dyDescent="0.35">
      <c r="A11562" s="10">
        <v>15166</v>
      </c>
      <c r="B11562" s="10" t="s">
        <v>7377</v>
      </c>
      <c r="C11562" s="10" t="s">
        <v>94</v>
      </c>
      <c r="D11562" s="10">
        <v>2011</v>
      </c>
      <c r="E11562" s="10" t="s">
        <v>8</v>
      </c>
      <c r="F11562" s="10" t="s">
        <v>134</v>
      </c>
      <c r="G11562" s="10">
        <v>0</v>
      </c>
      <c r="H11562" s="10">
        <v>0.02</v>
      </c>
      <c r="I11562" s="10">
        <v>0</v>
      </c>
      <c r="J11562" s="10">
        <v>0</v>
      </c>
      <c r="K11562" s="10">
        <v>0.02</v>
      </c>
    </row>
    <row r="11563" spans="1:11" x14ac:dyDescent="0.35">
      <c r="A11563" s="9">
        <v>15167</v>
      </c>
      <c r="B11563" s="9" t="s">
        <v>7378</v>
      </c>
      <c r="C11563" s="9" t="s">
        <v>34</v>
      </c>
      <c r="D11563" s="9">
        <v>2002</v>
      </c>
      <c r="E11563" s="9" t="s">
        <v>1</v>
      </c>
      <c r="F11563" s="9" t="s">
        <v>38</v>
      </c>
      <c r="G11563" s="9">
        <v>0.01</v>
      </c>
      <c r="H11563" s="9">
        <v>0.01</v>
      </c>
      <c r="I11563" s="9">
        <v>0</v>
      </c>
      <c r="J11563" s="9">
        <v>0</v>
      </c>
      <c r="K11563" s="9">
        <v>0.02</v>
      </c>
    </row>
    <row r="11564" spans="1:11" x14ac:dyDescent="0.35">
      <c r="A11564" s="10">
        <v>15168</v>
      </c>
      <c r="B11564" s="10" t="s">
        <v>7379</v>
      </c>
      <c r="C11564" s="10" t="s">
        <v>34</v>
      </c>
      <c r="D11564" s="10">
        <v>2007</v>
      </c>
      <c r="E11564" s="10" t="s">
        <v>6</v>
      </c>
      <c r="F11564" s="10" t="s">
        <v>46</v>
      </c>
      <c r="G11564" s="10">
        <v>0</v>
      </c>
      <c r="H11564" s="10">
        <v>0</v>
      </c>
      <c r="I11564" s="10">
        <v>0.02</v>
      </c>
      <c r="J11564" s="10">
        <v>0</v>
      </c>
      <c r="K11564" s="10">
        <v>0.02</v>
      </c>
    </row>
    <row r="11565" spans="1:11" x14ac:dyDescent="0.35">
      <c r="A11565" s="9">
        <v>15169</v>
      </c>
      <c r="B11565" s="9" t="s">
        <v>6488</v>
      </c>
      <c r="C11565" s="9" t="s">
        <v>102</v>
      </c>
      <c r="D11565" s="9">
        <v>2016</v>
      </c>
      <c r="E11565" s="9" t="s">
        <v>9</v>
      </c>
      <c r="F11565" s="9" t="s">
        <v>633</v>
      </c>
      <c r="G11565" s="9">
        <v>0.02</v>
      </c>
      <c r="H11565" s="9">
        <v>0</v>
      </c>
      <c r="I11565" s="9">
        <v>0</v>
      </c>
      <c r="J11565" s="9">
        <v>0</v>
      </c>
      <c r="K11565" s="9">
        <v>0.02</v>
      </c>
    </row>
    <row r="11566" spans="1:11" x14ac:dyDescent="0.35">
      <c r="A11566" s="10">
        <v>15170</v>
      </c>
      <c r="B11566" s="10" t="s">
        <v>7380</v>
      </c>
      <c r="C11566" s="10" t="s">
        <v>49</v>
      </c>
      <c r="D11566" s="10">
        <v>2006</v>
      </c>
      <c r="E11566" s="10" t="s">
        <v>8</v>
      </c>
      <c r="F11566" s="10" t="s">
        <v>779</v>
      </c>
      <c r="G11566" s="10">
        <v>0.02</v>
      </c>
      <c r="H11566" s="10">
        <v>0</v>
      </c>
      <c r="I11566" s="10">
        <v>0</v>
      </c>
      <c r="J11566" s="10">
        <v>0</v>
      </c>
      <c r="K11566" s="10">
        <v>0.02</v>
      </c>
    </row>
    <row r="11567" spans="1:11" x14ac:dyDescent="0.35">
      <c r="A11567" s="9">
        <v>15171</v>
      </c>
      <c r="B11567" s="9" t="s">
        <v>7381</v>
      </c>
      <c r="C11567" s="9" t="s">
        <v>47</v>
      </c>
      <c r="D11567" s="9">
        <v>1996</v>
      </c>
      <c r="E11567" s="9" t="s">
        <v>5</v>
      </c>
      <c r="F11567" s="9" t="s">
        <v>392</v>
      </c>
      <c r="G11567" s="9">
        <v>0</v>
      </c>
      <c r="H11567" s="9">
        <v>0</v>
      </c>
      <c r="I11567" s="9">
        <v>0.02</v>
      </c>
      <c r="J11567" s="9">
        <v>0</v>
      </c>
      <c r="K11567" s="9">
        <v>0.02</v>
      </c>
    </row>
    <row r="11568" spans="1:11" x14ac:dyDescent="0.35">
      <c r="A11568" s="10">
        <v>15172</v>
      </c>
      <c r="B11568" s="10" t="s">
        <v>7382</v>
      </c>
      <c r="C11568" s="10" t="s">
        <v>69</v>
      </c>
      <c r="D11568" s="10">
        <v>2013</v>
      </c>
      <c r="E11568" s="10" t="s">
        <v>4</v>
      </c>
      <c r="F11568" s="10" t="s">
        <v>174</v>
      </c>
      <c r="G11568" s="10">
        <v>0</v>
      </c>
      <c r="H11568" s="10">
        <v>0</v>
      </c>
      <c r="I11568" s="10">
        <v>0.02</v>
      </c>
      <c r="J11568" s="10">
        <v>0</v>
      </c>
      <c r="K11568" s="10">
        <v>0.02</v>
      </c>
    </row>
    <row r="11569" spans="1:11" x14ac:dyDescent="0.35">
      <c r="A11569" s="9">
        <v>15173</v>
      </c>
      <c r="B11569" s="9" t="s">
        <v>7383</v>
      </c>
      <c r="C11569" s="9" t="s">
        <v>49</v>
      </c>
      <c r="D11569" s="9">
        <v>2010</v>
      </c>
      <c r="E11569" s="9" t="s">
        <v>11</v>
      </c>
      <c r="F11569" s="9" t="s">
        <v>642</v>
      </c>
      <c r="G11569" s="9">
        <v>0.02</v>
      </c>
      <c r="H11569" s="9">
        <v>0</v>
      </c>
      <c r="I11569" s="9">
        <v>0</v>
      </c>
      <c r="J11569" s="9">
        <v>0</v>
      </c>
      <c r="K11569" s="9">
        <v>0.02</v>
      </c>
    </row>
    <row r="11570" spans="1:11" x14ac:dyDescent="0.35">
      <c r="A11570" s="10">
        <v>15174</v>
      </c>
      <c r="B11570" s="10" t="s">
        <v>6889</v>
      </c>
      <c r="C11570" s="10" t="s">
        <v>69</v>
      </c>
      <c r="D11570" s="10">
        <v>2015</v>
      </c>
      <c r="E11570" s="10" t="s">
        <v>9</v>
      </c>
      <c r="F11570" s="10" t="s">
        <v>1142</v>
      </c>
      <c r="G11570" s="10">
        <v>0</v>
      </c>
      <c r="H11570" s="10">
        <v>0.02</v>
      </c>
      <c r="I11570" s="10">
        <v>0</v>
      </c>
      <c r="J11570" s="10">
        <v>0</v>
      </c>
      <c r="K11570" s="10">
        <v>0.02</v>
      </c>
    </row>
    <row r="11571" spans="1:11" x14ac:dyDescent="0.35">
      <c r="A11571" s="9">
        <v>15175</v>
      </c>
      <c r="B11571" s="9" t="s">
        <v>7384</v>
      </c>
      <c r="C11571" s="9" t="s">
        <v>94</v>
      </c>
      <c r="D11571" s="9">
        <v>2001</v>
      </c>
      <c r="E11571" s="9" t="s">
        <v>12</v>
      </c>
      <c r="F11571" s="9" t="s">
        <v>7385</v>
      </c>
      <c r="G11571" s="9">
        <v>0</v>
      </c>
      <c r="H11571" s="9">
        <v>0.02</v>
      </c>
      <c r="I11571" s="9">
        <v>0</v>
      </c>
      <c r="J11571" s="9">
        <v>0</v>
      </c>
      <c r="K11571" s="9">
        <v>0.02</v>
      </c>
    </row>
    <row r="11572" spans="1:11" x14ac:dyDescent="0.35">
      <c r="A11572" s="10">
        <v>15176</v>
      </c>
      <c r="B11572" s="10" t="s">
        <v>7386</v>
      </c>
      <c r="C11572" s="10" t="s">
        <v>34</v>
      </c>
      <c r="D11572" s="10">
        <v>2007</v>
      </c>
      <c r="E11572" s="10" t="s">
        <v>11</v>
      </c>
      <c r="F11572" s="10" t="s">
        <v>1024</v>
      </c>
      <c r="G11572" s="10">
        <v>0</v>
      </c>
      <c r="H11572" s="10">
        <v>0</v>
      </c>
      <c r="I11572" s="10">
        <v>0.02</v>
      </c>
      <c r="J11572" s="10">
        <v>0</v>
      </c>
      <c r="K11572" s="10">
        <v>0.02</v>
      </c>
    </row>
    <row r="11573" spans="1:11" x14ac:dyDescent="0.35">
      <c r="A11573" s="9">
        <v>15177</v>
      </c>
      <c r="B11573" s="9" t="s">
        <v>7387</v>
      </c>
      <c r="C11573" s="9" t="s">
        <v>94</v>
      </c>
      <c r="D11573" s="9">
        <v>2008</v>
      </c>
      <c r="E11573" s="9" t="s">
        <v>4</v>
      </c>
      <c r="F11573" s="9" t="s">
        <v>2913</v>
      </c>
      <c r="G11573" s="9">
        <v>0</v>
      </c>
      <c r="H11573" s="9">
        <v>0.02</v>
      </c>
      <c r="I11573" s="9">
        <v>0</v>
      </c>
      <c r="J11573" s="9">
        <v>0</v>
      </c>
      <c r="K11573" s="9">
        <v>0.02</v>
      </c>
    </row>
    <row r="11574" spans="1:11" x14ac:dyDescent="0.35">
      <c r="A11574" s="10">
        <v>15178</v>
      </c>
      <c r="B11574" s="10" t="s">
        <v>7388</v>
      </c>
      <c r="C11574" s="10" t="s">
        <v>49</v>
      </c>
      <c r="D11574" s="10">
        <v>2009</v>
      </c>
      <c r="E11574" s="10" t="s">
        <v>11</v>
      </c>
      <c r="F11574" s="10" t="s">
        <v>1102</v>
      </c>
      <c r="G11574" s="10">
        <v>0</v>
      </c>
      <c r="H11574" s="10">
        <v>0</v>
      </c>
      <c r="I11574" s="10">
        <v>0.02</v>
      </c>
      <c r="J11574" s="10">
        <v>0</v>
      </c>
      <c r="K11574" s="10">
        <v>0.02</v>
      </c>
    </row>
    <row r="11575" spans="1:11" x14ac:dyDescent="0.35">
      <c r="A11575" s="9">
        <v>15179</v>
      </c>
      <c r="B11575" s="9" t="s">
        <v>7389</v>
      </c>
      <c r="C11575" s="9" t="s">
        <v>34</v>
      </c>
      <c r="D11575" s="9">
        <v>2006</v>
      </c>
      <c r="E11575" s="9" t="s">
        <v>7</v>
      </c>
      <c r="F11575" s="9" t="s">
        <v>75</v>
      </c>
      <c r="G11575" s="9">
        <v>0</v>
      </c>
      <c r="H11575" s="9">
        <v>0</v>
      </c>
      <c r="I11575" s="9">
        <v>0.02</v>
      </c>
      <c r="J11575" s="9">
        <v>0</v>
      </c>
      <c r="K11575" s="9">
        <v>0.02</v>
      </c>
    </row>
    <row r="11576" spans="1:11" x14ac:dyDescent="0.35">
      <c r="A11576" s="10">
        <v>15180</v>
      </c>
      <c r="B11576" s="10" t="s">
        <v>7390</v>
      </c>
      <c r="C11576" s="10" t="s">
        <v>69</v>
      </c>
      <c r="D11576" s="10">
        <v>2011</v>
      </c>
      <c r="E11576" s="10" t="s">
        <v>11</v>
      </c>
      <c r="F11576" s="10" t="s">
        <v>134</v>
      </c>
      <c r="G11576" s="10">
        <v>0</v>
      </c>
      <c r="H11576" s="10">
        <v>0</v>
      </c>
      <c r="I11576" s="10">
        <v>0.02</v>
      </c>
      <c r="J11576" s="10">
        <v>0</v>
      </c>
      <c r="K11576" s="10">
        <v>0.02</v>
      </c>
    </row>
    <row r="11577" spans="1:11" x14ac:dyDescent="0.35">
      <c r="A11577" s="9">
        <v>15181</v>
      </c>
      <c r="B11577" s="9" t="s">
        <v>1755</v>
      </c>
      <c r="C11577" s="9" t="s">
        <v>34</v>
      </c>
      <c r="D11577" s="9">
        <v>2006</v>
      </c>
      <c r="E11577" s="9" t="s">
        <v>5</v>
      </c>
      <c r="F11577" s="9" t="s">
        <v>266</v>
      </c>
      <c r="G11577" s="9">
        <v>0.01</v>
      </c>
      <c r="H11577" s="9">
        <v>0.01</v>
      </c>
      <c r="I11577" s="9">
        <v>0</v>
      </c>
      <c r="J11577" s="9">
        <v>0</v>
      </c>
      <c r="K11577" s="9">
        <v>0.02</v>
      </c>
    </row>
    <row r="11578" spans="1:11" x14ac:dyDescent="0.35">
      <c r="A11578" s="10">
        <v>15182</v>
      </c>
      <c r="B11578" s="10" t="s">
        <v>7391</v>
      </c>
      <c r="C11578" s="10" t="s">
        <v>94</v>
      </c>
      <c r="D11578" s="10">
        <v>2008</v>
      </c>
      <c r="E11578" s="10" t="s">
        <v>11</v>
      </c>
      <c r="F11578" s="10" t="s">
        <v>1161</v>
      </c>
      <c r="G11578" s="10">
        <v>0</v>
      </c>
      <c r="H11578" s="10">
        <v>0.02</v>
      </c>
      <c r="I11578" s="10">
        <v>0</v>
      </c>
      <c r="J11578" s="10">
        <v>0</v>
      </c>
      <c r="K11578" s="10">
        <v>0.02</v>
      </c>
    </row>
    <row r="11579" spans="1:11" x14ac:dyDescent="0.35">
      <c r="A11579" s="9">
        <v>15183</v>
      </c>
      <c r="B11579" s="9" t="s">
        <v>7392</v>
      </c>
      <c r="C11579" s="9" t="s">
        <v>44</v>
      </c>
      <c r="D11579" s="9">
        <v>2009</v>
      </c>
      <c r="E11579" s="9" t="s">
        <v>9</v>
      </c>
      <c r="F11579" s="9" t="s">
        <v>84</v>
      </c>
      <c r="G11579" s="9">
        <v>0</v>
      </c>
      <c r="H11579" s="9">
        <v>0</v>
      </c>
      <c r="I11579" s="9">
        <v>0.02</v>
      </c>
      <c r="J11579" s="9">
        <v>0</v>
      </c>
      <c r="K11579" s="9">
        <v>0.02</v>
      </c>
    </row>
    <row r="11580" spans="1:11" x14ac:dyDescent="0.35">
      <c r="A11580" s="10">
        <v>15184</v>
      </c>
      <c r="B11580" s="10" t="s">
        <v>5242</v>
      </c>
      <c r="C11580" s="10" t="s">
        <v>149</v>
      </c>
      <c r="D11580" s="10">
        <v>2003</v>
      </c>
      <c r="E11580" s="10" t="s">
        <v>6</v>
      </c>
      <c r="F11580" s="10" t="s">
        <v>839</v>
      </c>
      <c r="G11580" s="10">
        <v>0.02</v>
      </c>
      <c r="H11580" s="10">
        <v>0</v>
      </c>
      <c r="I11580" s="10">
        <v>0</v>
      </c>
      <c r="J11580" s="10">
        <v>0</v>
      </c>
      <c r="K11580" s="10">
        <v>0.02</v>
      </c>
    </row>
    <row r="11581" spans="1:11" x14ac:dyDescent="0.35">
      <c r="A11581" s="9">
        <v>15185</v>
      </c>
      <c r="B11581" s="9" t="s">
        <v>771</v>
      </c>
      <c r="C11581" s="9" t="s">
        <v>94</v>
      </c>
      <c r="D11581" s="9">
        <v>2005</v>
      </c>
      <c r="E11581" s="9" t="s">
        <v>7</v>
      </c>
      <c r="F11581" s="9" t="s">
        <v>43</v>
      </c>
      <c r="G11581" s="9">
        <v>0</v>
      </c>
      <c r="H11581" s="9">
        <v>0.02</v>
      </c>
      <c r="I11581" s="9">
        <v>0</v>
      </c>
      <c r="J11581" s="9">
        <v>0</v>
      </c>
      <c r="K11581" s="9">
        <v>0.02</v>
      </c>
    </row>
    <row r="11582" spans="1:11" x14ac:dyDescent="0.35">
      <c r="A11582" s="10">
        <v>15186</v>
      </c>
      <c r="B11582" s="10" t="s">
        <v>7393</v>
      </c>
      <c r="C11582" s="10" t="s">
        <v>94</v>
      </c>
      <c r="D11582" s="10">
        <v>2002</v>
      </c>
      <c r="E11582" s="10" t="s">
        <v>12</v>
      </c>
      <c r="F11582" s="10" t="s">
        <v>1527</v>
      </c>
      <c r="G11582" s="10">
        <v>0</v>
      </c>
      <c r="H11582" s="10">
        <v>0.02</v>
      </c>
      <c r="I11582" s="10">
        <v>0</v>
      </c>
      <c r="J11582" s="10">
        <v>0</v>
      </c>
      <c r="K11582" s="10">
        <v>0.02</v>
      </c>
    </row>
    <row r="11583" spans="1:11" x14ac:dyDescent="0.35">
      <c r="A11583" s="9">
        <v>15187</v>
      </c>
      <c r="B11583" s="9" t="s">
        <v>7394</v>
      </c>
      <c r="C11583" s="9" t="s">
        <v>56</v>
      </c>
      <c r="D11583" s="9">
        <v>2016</v>
      </c>
      <c r="E11583" s="9" t="s">
        <v>9</v>
      </c>
      <c r="F11583" s="9" t="s">
        <v>134</v>
      </c>
      <c r="G11583" s="9">
        <v>0</v>
      </c>
      <c r="H11583" s="9">
        <v>0</v>
      </c>
      <c r="I11583" s="9">
        <v>0.02</v>
      </c>
      <c r="J11583" s="9">
        <v>0</v>
      </c>
      <c r="K11583" s="9">
        <v>0.02</v>
      </c>
    </row>
    <row r="11584" spans="1:11" x14ac:dyDescent="0.35">
      <c r="A11584" s="10">
        <v>15188</v>
      </c>
      <c r="B11584" s="10" t="s">
        <v>7395</v>
      </c>
      <c r="C11584" s="10" t="s">
        <v>80</v>
      </c>
      <c r="D11584" s="10">
        <v>1996</v>
      </c>
      <c r="E11584" s="10" t="s">
        <v>7</v>
      </c>
      <c r="F11584" s="10" t="s">
        <v>7396</v>
      </c>
      <c r="G11584" s="10">
        <v>0</v>
      </c>
      <c r="H11584" s="10">
        <v>0</v>
      </c>
      <c r="I11584" s="10">
        <v>0.02</v>
      </c>
      <c r="J11584" s="10">
        <v>0</v>
      </c>
      <c r="K11584" s="10">
        <v>0.02</v>
      </c>
    </row>
    <row r="11585" spans="1:11" x14ac:dyDescent="0.35">
      <c r="A11585" s="9">
        <v>15189</v>
      </c>
      <c r="B11585" s="9" t="s">
        <v>7397</v>
      </c>
      <c r="C11585" s="9" t="s">
        <v>44</v>
      </c>
      <c r="D11585" s="9">
        <v>2006</v>
      </c>
      <c r="E11585" s="9" t="s">
        <v>6</v>
      </c>
      <c r="F11585" s="9" t="s">
        <v>7398</v>
      </c>
      <c r="G11585" s="9">
        <v>0</v>
      </c>
      <c r="H11585" s="9">
        <v>0</v>
      </c>
      <c r="I11585" s="9">
        <v>0.02</v>
      </c>
      <c r="J11585" s="9">
        <v>0</v>
      </c>
      <c r="K11585" s="9">
        <v>0.02</v>
      </c>
    </row>
    <row r="11586" spans="1:11" x14ac:dyDescent="0.35">
      <c r="A11586" s="10">
        <v>15190</v>
      </c>
      <c r="B11586" s="10" t="s">
        <v>7399</v>
      </c>
      <c r="C11586" s="10" t="s">
        <v>49</v>
      </c>
      <c r="D11586" s="10">
        <v>2011</v>
      </c>
      <c r="E11586" s="10" t="s">
        <v>6</v>
      </c>
      <c r="F11586" s="10" t="s">
        <v>7400</v>
      </c>
      <c r="G11586" s="10">
        <v>0</v>
      </c>
      <c r="H11586" s="10">
        <v>0</v>
      </c>
      <c r="I11586" s="10">
        <v>0.02</v>
      </c>
      <c r="J11586" s="10">
        <v>0</v>
      </c>
      <c r="K11586" s="10">
        <v>0.02</v>
      </c>
    </row>
    <row r="11587" spans="1:11" x14ac:dyDescent="0.35">
      <c r="A11587" s="9">
        <v>15191</v>
      </c>
      <c r="B11587" s="9" t="s">
        <v>6269</v>
      </c>
      <c r="C11587" s="9" t="s">
        <v>49</v>
      </c>
      <c r="D11587" s="9">
        <v>2009</v>
      </c>
      <c r="E11587" s="9" t="s">
        <v>12</v>
      </c>
      <c r="F11587" s="9" t="s">
        <v>98</v>
      </c>
      <c r="G11587" s="9">
        <v>0.02</v>
      </c>
      <c r="H11587" s="9">
        <v>0</v>
      </c>
      <c r="I11587" s="9">
        <v>0</v>
      </c>
      <c r="J11587" s="9">
        <v>0</v>
      </c>
      <c r="K11587" s="9">
        <v>0.02</v>
      </c>
    </row>
    <row r="11588" spans="1:11" x14ac:dyDescent="0.35">
      <c r="A11588" s="10">
        <v>15192</v>
      </c>
      <c r="B11588" s="10" t="s">
        <v>7401</v>
      </c>
      <c r="C11588" s="10" t="s">
        <v>44</v>
      </c>
      <c r="D11588" s="10">
        <v>2011</v>
      </c>
      <c r="E11588" s="10" t="s">
        <v>11</v>
      </c>
      <c r="F11588" s="10" t="s">
        <v>6765</v>
      </c>
      <c r="G11588" s="10">
        <v>0</v>
      </c>
      <c r="H11588" s="10">
        <v>0</v>
      </c>
      <c r="I11588" s="10">
        <v>0.02</v>
      </c>
      <c r="J11588" s="10">
        <v>0</v>
      </c>
      <c r="K11588" s="10">
        <v>0.02</v>
      </c>
    </row>
    <row r="11589" spans="1:11" x14ac:dyDescent="0.35">
      <c r="A11589" s="9">
        <v>15193</v>
      </c>
      <c r="B11589" s="9" t="s">
        <v>994</v>
      </c>
      <c r="C11589" s="9" t="s">
        <v>94</v>
      </c>
      <c r="D11589" s="9">
        <v>2009</v>
      </c>
      <c r="E11589" s="9" t="s">
        <v>3</v>
      </c>
      <c r="F11589" s="9" t="s">
        <v>62</v>
      </c>
      <c r="G11589" s="9">
        <v>0</v>
      </c>
      <c r="H11589" s="9">
        <v>0.02</v>
      </c>
      <c r="I11589" s="9">
        <v>0</v>
      </c>
      <c r="J11589" s="9">
        <v>0</v>
      </c>
      <c r="K11589" s="9">
        <v>0.02</v>
      </c>
    </row>
    <row r="11590" spans="1:11" x14ac:dyDescent="0.35">
      <c r="A11590" s="10">
        <v>15194</v>
      </c>
      <c r="B11590" s="10" t="s">
        <v>4828</v>
      </c>
      <c r="C11590" s="10" t="s">
        <v>149</v>
      </c>
      <c r="D11590" s="10">
        <v>2004</v>
      </c>
      <c r="E11590" s="10" t="s">
        <v>7</v>
      </c>
      <c r="F11590" s="10" t="s">
        <v>589</v>
      </c>
      <c r="G11590" s="10">
        <v>0.02</v>
      </c>
      <c r="H11590" s="10">
        <v>0</v>
      </c>
      <c r="I11590" s="10">
        <v>0</v>
      </c>
      <c r="J11590" s="10">
        <v>0</v>
      </c>
      <c r="K11590" s="10">
        <v>0.02</v>
      </c>
    </row>
    <row r="11591" spans="1:11" x14ac:dyDescent="0.35">
      <c r="A11591" s="9">
        <v>15195</v>
      </c>
      <c r="B11591" s="9" t="s">
        <v>7402</v>
      </c>
      <c r="C11591" s="9" t="s">
        <v>69</v>
      </c>
      <c r="D11591" s="9">
        <v>2010</v>
      </c>
      <c r="E11591" s="9" t="s">
        <v>6</v>
      </c>
      <c r="F11591" s="9" t="s">
        <v>4902</v>
      </c>
      <c r="G11591" s="9">
        <v>0</v>
      </c>
      <c r="H11591" s="9">
        <v>0</v>
      </c>
      <c r="I11591" s="9">
        <v>0.02</v>
      </c>
      <c r="J11591" s="9">
        <v>0</v>
      </c>
      <c r="K11591" s="9">
        <v>0.02</v>
      </c>
    </row>
    <row r="11592" spans="1:11" x14ac:dyDescent="0.35">
      <c r="A11592" s="10">
        <v>15196</v>
      </c>
      <c r="B11592" s="10" t="s">
        <v>7403</v>
      </c>
      <c r="C11592" s="10" t="s">
        <v>69</v>
      </c>
      <c r="D11592" s="10">
        <v>2014</v>
      </c>
      <c r="E11592" s="10" t="s">
        <v>8</v>
      </c>
      <c r="F11592" s="10" t="s">
        <v>1873</v>
      </c>
      <c r="G11592" s="10">
        <v>0</v>
      </c>
      <c r="H11592" s="10">
        <v>0</v>
      </c>
      <c r="I11592" s="10">
        <v>0.02</v>
      </c>
      <c r="J11592" s="10">
        <v>0</v>
      </c>
      <c r="K11592" s="10">
        <v>0.02</v>
      </c>
    </row>
    <row r="11593" spans="1:11" x14ac:dyDescent="0.35">
      <c r="A11593" s="9">
        <v>15197</v>
      </c>
      <c r="B11593" s="9" t="s">
        <v>7404</v>
      </c>
      <c r="C11593" s="9" t="s">
        <v>49</v>
      </c>
      <c r="D11593" s="9">
        <v>2010</v>
      </c>
      <c r="E11593" s="9" t="s">
        <v>8</v>
      </c>
      <c r="F11593" s="9" t="s">
        <v>98</v>
      </c>
      <c r="G11593" s="9">
        <v>0.02</v>
      </c>
      <c r="H11593" s="9">
        <v>0</v>
      </c>
      <c r="I11593" s="9">
        <v>0</v>
      </c>
      <c r="J11593" s="9">
        <v>0</v>
      </c>
      <c r="K11593" s="9">
        <v>0.02</v>
      </c>
    </row>
    <row r="11594" spans="1:11" x14ac:dyDescent="0.35">
      <c r="A11594" s="10">
        <v>15198</v>
      </c>
      <c r="B11594" s="10" t="s">
        <v>7405</v>
      </c>
      <c r="C11594" s="10" t="s">
        <v>49</v>
      </c>
      <c r="D11594" s="10">
        <v>2008</v>
      </c>
      <c r="E11594" s="10" t="s">
        <v>11</v>
      </c>
      <c r="F11594" s="10" t="s">
        <v>3637</v>
      </c>
      <c r="G11594" s="10">
        <v>0</v>
      </c>
      <c r="H11594" s="10">
        <v>0</v>
      </c>
      <c r="I11594" s="10">
        <v>0.02</v>
      </c>
      <c r="J11594" s="10">
        <v>0</v>
      </c>
      <c r="K11594" s="10">
        <v>0.02</v>
      </c>
    </row>
    <row r="11595" spans="1:11" x14ac:dyDescent="0.35">
      <c r="A11595" s="9">
        <v>15199</v>
      </c>
      <c r="B11595" s="9" t="s">
        <v>7406</v>
      </c>
      <c r="C11595" s="9" t="s">
        <v>39</v>
      </c>
      <c r="D11595" s="9">
        <v>2004</v>
      </c>
      <c r="E11595" s="9" t="s">
        <v>9</v>
      </c>
      <c r="F11595" s="9" t="s">
        <v>3823</v>
      </c>
      <c r="G11595" s="9">
        <v>0.02</v>
      </c>
      <c r="H11595" s="9">
        <v>0</v>
      </c>
      <c r="I11595" s="9">
        <v>0</v>
      </c>
      <c r="J11595" s="9">
        <v>0</v>
      </c>
      <c r="K11595" s="9">
        <v>0.02</v>
      </c>
    </row>
    <row r="11596" spans="1:11" x14ac:dyDescent="0.35">
      <c r="A11596" s="10">
        <v>15200</v>
      </c>
      <c r="B11596" s="10" t="s">
        <v>7407</v>
      </c>
      <c r="C11596" s="10" t="s">
        <v>42</v>
      </c>
      <c r="D11596" s="11" t="s">
        <v>145</v>
      </c>
      <c r="E11596" s="10" t="s">
        <v>7</v>
      </c>
      <c r="F11596" s="10" t="s">
        <v>134</v>
      </c>
      <c r="G11596" s="10">
        <v>0.02</v>
      </c>
      <c r="H11596" s="10">
        <v>0</v>
      </c>
      <c r="I11596" s="10">
        <v>0</v>
      </c>
      <c r="J11596" s="10">
        <v>0</v>
      </c>
      <c r="K11596" s="10">
        <v>0.02</v>
      </c>
    </row>
    <row r="11597" spans="1:11" x14ac:dyDescent="0.35">
      <c r="A11597" s="9">
        <v>15201</v>
      </c>
      <c r="B11597" s="9" t="s">
        <v>2575</v>
      </c>
      <c r="C11597" s="9" t="s">
        <v>69</v>
      </c>
      <c r="D11597" s="9">
        <v>2010</v>
      </c>
      <c r="E11597" s="9" t="s">
        <v>9</v>
      </c>
      <c r="F11597" s="9" t="s">
        <v>67</v>
      </c>
      <c r="G11597" s="9">
        <v>0.01</v>
      </c>
      <c r="H11597" s="9">
        <v>0.01</v>
      </c>
      <c r="I11597" s="9">
        <v>0</v>
      </c>
      <c r="J11597" s="9">
        <v>0</v>
      </c>
      <c r="K11597" s="9">
        <v>0.02</v>
      </c>
    </row>
    <row r="11598" spans="1:11" x14ac:dyDescent="0.35">
      <c r="A11598" s="10">
        <v>15202</v>
      </c>
      <c r="B11598" s="10" t="s">
        <v>7408</v>
      </c>
      <c r="C11598" s="10" t="s">
        <v>34</v>
      </c>
      <c r="D11598" s="10">
        <v>2002</v>
      </c>
      <c r="E11598" s="10" t="s">
        <v>11</v>
      </c>
      <c r="F11598" s="10" t="s">
        <v>6553</v>
      </c>
      <c r="G11598" s="10">
        <v>0</v>
      </c>
      <c r="H11598" s="10">
        <v>0</v>
      </c>
      <c r="I11598" s="10">
        <v>0.02</v>
      </c>
      <c r="J11598" s="10">
        <v>0</v>
      </c>
      <c r="K11598" s="10">
        <v>0.02</v>
      </c>
    </row>
    <row r="11599" spans="1:11" x14ac:dyDescent="0.35">
      <c r="A11599" s="9">
        <v>15203</v>
      </c>
      <c r="B11599" s="9" t="s">
        <v>2605</v>
      </c>
      <c r="C11599" s="9" t="s">
        <v>94</v>
      </c>
      <c r="D11599" s="9">
        <v>2005</v>
      </c>
      <c r="E11599" s="9" t="s">
        <v>11</v>
      </c>
      <c r="F11599" s="9" t="s">
        <v>118</v>
      </c>
      <c r="G11599" s="9">
        <v>0</v>
      </c>
      <c r="H11599" s="9">
        <v>0.02</v>
      </c>
      <c r="I11599" s="9">
        <v>0</v>
      </c>
      <c r="J11599" s="9">
        <v>0</v>
      </c>
      <c r="K11599" s="9">
        <v>0.02</v>
      </c>
    </row>
    <row r="11600" spans="1:11" x14ac:dyDescent="0.35">
      <c r="A11600" s="10">
        <v>15204</v>
      </c>
      <c r="B11600" s="10" t="s">
        <v>7409</v>
      </c>
      <c r="C11600" s="10" t="s">
        <v>34</v>
      </c>
      <c r="D11600" s="10">
        <v>2007</v>
      </c>
      <c r="E11600" s="10" t="s">
        <v>6</v>
      </c>
      <c r="F11600" s="10" t="s">
        <v>46</v>
      </c>
      <c r="G11600" s="10">
        <v>0</v>
      </c>
      <c r="H11600" s="10">
        <v>0</v>
      </c>
      <c r="I11600" s="10">
        <v>0.02</v>
      </c>
      <c r="J11600" s="10">
        <v>0</v>
      </c>
      <c r="K11600" s="10">
        <v>0.02</v>
      </c>
    </row>
    <row r="11601" spans="1:11" x14ac:dyDescent="0.35">
      <c r="A11601" s="9">
        <v>15205</v>
      </c>
      <c r="B11601" s="9" t="s">
        <v>7410</v>
      </c>
      <c r="C11601" s="9" t="s">
        <v>94</v>
      </c>
      <c r="D11601" s="9">
        <v>2010</v>
      </c>
      <c r="E11601" s="9" t="s">
        <v>11</v>
      </c>
      <c r="F11601" s="9" t="s">
        <v>2546</v>
      </c>
      <c r="G11601" s="9">
        <v>0</v>
      </c>
      <c r="H11601" s="9">
        <v>0.02</v>
      </c>
      <c r="I11601" s="9">
        <v>0</v>
      </c>
      <c r="J11601" s="9">
        <v>0.01</v>
      </c>
      <c r="K11601" s="9">
        <v>0.02</v>
      </c>
    </row>
    <row r="11602" spans="1:11" x14ac:dyDescent="0.35">
      <c r="A11602" s="10">
        <v>15206</v>
      </c>
      <c r="B11602" s="10" t="s">
        <v>5231</v>
      </c>
      <c r="C11602" s="10" t="s">
        <v>55</v>
      </c>
      <c r="D11602" s="10">
        <v>2016</v>
      </c>
      <c r="E11602" s="10" t="s">
        <v>3</v>
      </c>
      <c r="F11602" s="10" t="s">
        <v>75</v>
      </c>
      <c r="G11602" s="10">
        <v>0</v>
      </c>
      <c r="H11602" s="10">
        <v>0.02</v>
      </c>
      <c r="I11602" s="10">
        <v>0</v>
      </c>
      <c r="J11602" s="10">
        <v>0</v>
      </c>
      <c r="K11602" s="10">
        <v>0.02</v>
      </c>
    </row>
    <row r="11603" spans="1:11" x14ac:dyDescent="0.35">
      <c r="A11603" s="9">
        <v>15207</v>
      </c>
      <c r="B11603" s="9" t="s">
        <v>6508</v>
      </c>
      <c r="C11603" s="9" t="s">
        <v>69</v>
      </c>
      <c r="D11603" s="9">
        <v>2013</v>
      </c>
      <c r="E11603" s="9" t="s">
        <v>1</v>
      </c>
      <c r="F11603" s="9" t="s">
        <v>84</v>
      </c>
      <c r="G11603" s="9">
        <v>0</v>
      </c>
      <c r="H11603" s="9">
        <v>0.02</v>
      </c>
      <c r="I11603" s="9">
        <v>0</v>
      </c>
      <c r="J11603" s="9">
        <v>0</v>
      </c>
      <c r="K11603" s="9">
        <v>0.02</v>
      </c>
    </row>
    <row r="11604" spans="1:11" x14ac:dyDescent="0.35">
      <c r="A11604" s="10">
        <v>15208</v>
      </c>
      <c r="B11604" s="10" t="s">
        <v>326</v>
      </c>
      <c r="C11604" s="10" t="s">
        <v>94</v>
      </c>
      <c r="D11604" s="10">
        <v>2008</v>
      </c>
      <c r="E11604" s="10" t="s">
        <v>1</v>
      </c>
      <c r="F11604" s="10" t="s">
        <v>61</v>
      </c>
      <c r="G11604" s="10">
        <v>0</v>
      </c>
      <c r="H11604" s="10">
        <v>0.02</v>
      </c>
      <c r="I11604" s="10">
        <v>0</v>
      </c>
      <c r="J11604" s="10">
        <v>0</v>
      </c>
      <c r="K11604" s="10">
        <v>0.02</v>
      </c>
    </row>
    <row r="11605" spans="1:11" x14ac:dyDescent="0.35">
      <c r="A11605" s="9">
        <v>15209</v>
      </c>
      <c r="B11605" s="9" t="s">
        <v>5470</v>
      </c>
      <c r="C11605" s="9" t="s">
        <v>94</v>
      </c>
      <c r="D11605" s="9">
        <v>2006</v>
      </c>
      <c r="E11605" s="9" t="s">
        <v>12</v>
      </c>
      <c r="F11605" s="9" t="s">
        <v>61</v>
      </c>
      <c r="G11605" s="9">
        <v>0.01</v>
      </c>
      <c r="H11605" s="9">
        <v>0.01</v>
      </c>
      <c r="I11605" s="9">
        <v>0</v>
      </c>
      <c r="J11605" s="9">
        <v>0</v>
      </c>
      <c r="K11605" s="9">
        <v>0.02</v>
      </c>
    </row>
    <row r="11606" spans="1:11" x14ac:dyDescent="0.35">
      <c r="A11606" s="10">
        <v>15210</v>
      </c>
      <c r="B11606" s="10" t="s">
        <v>7411</v>
      </c>
      <c r="C11606" s="10" t="s">
        <v>72</v>
      </c>
      <c r="D11606" s="10">
        <v>1997</v>
      </c>
      <c r="E11606" s="10" t="s">
        <v>1</v>
      </c>
      <c r="F11606" s="10" t="s">
        <v>7412</v>
      </c>
      <c r="G11606" s="10">
        <v>0.01</v>
      </c>
      <c r="H11606" s="10">
        <v>0.01</v>
      </c>
      <c r="I11606" s="10">
        <v>0</v>
      </c>
      <c r="J11606" s="10">
        <v>0</v>
      </c>
      <c r="K11606" s="10">
        <v>0.02</v>
      </c>
    </row>
    <row r="11607" spans="1:11" x14ac:dyDescent="0.35">
      <c r="A11607" s="9">
        <v>15211</v>
      </c>
      <c r="B11607" s="9" t="s">
        <v>7413</v>
      </c>
      <c r="C11607" s="9" t="s">
        <v>49</v>
      </c>
      <c r="D11607" s="12" t="s">
        <v>145</v>
      </c>
      <c r="E11607" s="9" t="s">
        <v>2</v>
      </c>
      <c r="F11607" s="9" t="s">
        <v>134</v>
      </c>
      <c r="G11607" s="9">
        <v>0.02</v>
      </c>
      <c r="H11607" s="9">
        <v>0</v>
      </c>
      <c r="I11607" s="9">
        <v>0</v>
      </c>
      <c r="J11607" s="9">
        <v>0</v>
      </c>
      <c r="K11607" s="9">
        <v>0.02</v>
      </c>
    </row>
    <row r="11608" spans="1:11" x14ac:dyDescent="0.35">
      <c r="A11608" s="10">
        <v>15212</v>
      </c>
      <c r="B11608" s="10" t="s">
        <v>7414</v>
      </c>
      <c r="C11608" s="10" t="s">
        <v>94</v>
      </c>
      <c r="D11608" s="10">
        <v>2008</v>
      </c>
      <c r="E11608" s="10" t="s">
        <v>11</v>
      </c>
      <c r="F11608" s="10" t="s">
        <v>78</v>
      </c>
      <c r="G11608" s="10">
        <v>0</v>
      </c>
      <c r="H11608" s="10">
        <v>0.02</v>
      </c>
      <c r="I11608" s="10">
        <v>0</v>
      </c>
      <c r="J11608" s="10">
        <v>0</v>
      </c>
      <c r="K11608" s="10">
        <v>0.02</v>
      </c>
    </row>
    <row r="11609" spans="1:11" x14ac:dyDescent="0.35">
      <c r="A11609" s="9">
        <v>15213</v>
      </c>
      <c r="B11609" s="9" t="s">
        <v>4697</v>
      </c>
      <c r="C11609" s="9" t="s">
        <v>70</v>
      </c>
      <c r="D11609" s="9">
        <v>2011</v>
      </c>
      <c r="E11609" s="9" t="s">
        <v>1</v>
      </c>
      <c r="F11609" s="9" t="s">
        <v>1161</v>
      </c>
      <c r="G11609" s="9">
        <v>0</v>
      </c>
      <c r="H11609" s="9">
        <v>0.02</v>
      </c>
      <c r="I11609" s="9">
        <v>0</v>
      </c>
      <c r="J11609" s="9">
        <v>0</v>
      </c>
      <c r="K11609" s="9">
        <v>0.02</v>
      </c>
    </row>
    <row r="11610" spans="1:11" x14ac:dyDescent="0.35">
      <c r="A11610" s="10">
        <v>15214</v>
      </c>
      <c r="B11610" s="10" t="s">
        <v>7415</v>
      </c>
      <c r="C11610" s="10" t="s">
        <v>34</v>
      </c>
      <c r="D11610" s="10">
        <v>2008</v>
      </c>
      <c r="E11610" s="10" t="s">
        <v>11</v>
      </c>
      <c r="F11610" s="10" t="s">
        <v>3637</v>
      </c>
      <c r="G11610" s="10">
        <v>0</v>
      </c>
      <c r="H11610" s="10">
        <v>0</v>
      </c>
      <c r="I11610" s="10">
        <v>0.02</v>
      </c>
      <c r="J11610" s="10">
        <v>0</v>
      </c>
      <c r="K11610" s="10">
        <v>0.02</v>
      </c>
    </row>
    <row r="11611" spans="1:11" x14ac:dyDescent="0.35">
      <c r="A11611" s="9">
        <v>15215</v>
      </c>
      <c r="B11611" s="9" t="s">
        <v>1952</v>
      </c>
      <c r="C11611" s="9" t="s">
        <v>49</v>
      </c>
      <c r="D11611" s="9">
        <v>2007</v>
      </c>
      <c r="E11611" s="9" t="s">
        <v>9</v>
      </c>
      <c r="F11611" s="9" t="s">
        <v>59</v>
      </c>
      <c r="G11611" s="9">
        <v>0.02</v>
      </c>
      <c r="H11611" s="9">
        <v>0</v>
      </c>
      <c r="I11611" s="9">
        <v>0</v>
      </c>
      <c r="J11611" s="9">
        <v>0</v>
      </c>
      <c r="K11611" s="9">
        <v>0.02</v>
      </c>
    </row>
    <row r="11612" spans="1:11" x14ac:dyDescent="0.35">
      <c r="A11612" s="10">
        <v>15216</v>
      </c>
      <c r="B11612" s="10" t="s">
        <v>7416</v>
      </c>
      <c r="C11612" s="10" t="s">
        <v>49</v>
      </c>
      <c r="D11612" s="10">
        <v>2008</v>
      </c>
      <c r="E11612" s="10" t="s">
        <v>11</v>
      </c>
      <c r="F11612" s="10" t="s">
        <v>2262</v>
      </c>
      <c r="G11612" s="10">
        <v>0.02</v>
      </c>
      <c r="H11612" s="10">
        <v>0</v>
      </c>
      <c r="I11612" s="10">
        <v>0</v>
      </c>
      <c r="J11612" s="10">
        <v>0</v>
      </c>
      <c r="K11612" s="10">
        <v>0.02</v>
      </c>
    </row>
    <row r="11613" spans="1:11" x14ac:dyDescent="0.35">
      <c r="A11613" s="9">
        <v>15217</v>
      </c>
      <c r="B11613" s="9" t="s">
        <v>7417</v>
      </c>
      <c r="C11613" s="9" t="s">
        <v>44</v>
      </c>
      <c r="D11613" s="9">
        <v>2011</v>
      </c>
      <c r="E11613" s="9" t="s">
        <v>11</v>
      </c>
      <c r="F11613" s="9" t="s">
        <v>1882</v>
      </c>
      <c r="G11613" s="9">
        <v>0</v>
      </c>
      <c r="H11613" s="9">
        <v>0</v>
      </c>
      <c r="I11613" s="9">
        <v>0.02</v>
      </c>
      <c r="J11613" s="9">
        <v>0</v>
      </c>
      <c r="K11613" s="9">
        <v>0.02</v>
      </c>
    </row>
    <row r="11614" spans="1:11" x14ac:dyDescent="0.35">
      <c r="A11614" s="10">
        <v>15218</v>
      </c>
      <c r="B11614" s="10" t="s">
        <v>7418</v>
      </c>
      <c r="C11614" s="10" t="s">
        <v>34</v>
      </c>
      <c r="D11614" s="10">
        <v>2009</v>
      </c>
      <c r="E11614" s="10" t="s">
        <v>12</v>
      </c>
      <c r="F11614" s="10" t="s">
        <v>2784</v>
      </c>
      <c r="G11614" s="10">
        <v>0</v>
      </c>
      <c r="H11614" s="10">
        <v>0</v>
      </c>
      <c r="I11614" s="10">
        <v>0.02</v>
      </c>
      <c r="J11614" s="10">
        <v>0</v>
      </c>
      <c r="K11614" s="10">
        <v>0.02</v>
      </c>
    </row>
    <row r="11615" spans="1:11" x14ac:dyDescent="0.35">
      <c r="A11615" s="9">
        <v>15219</v>
      </c>
      <c r="B11615" s="9" t="s">
        <v>7419</v>
      </c>
      <c r="C11615" s="9" t="s">
        <v>44</v>
      </c>
      <c r="D11615" s="9">
        <v>2012</v>
      </c>
      <c r="E11615" s="9" t="s">
        <v>9</v>
      </c>
      <c r="F11615" s="9" t="s">
        <v>1882</v>
      </c>
      <c r="G11615" s="9">
        <v>0</v>
      </c>
      <c r="H11615" s="9">
        <v>0</v>
      </c>
      <c r="I11615" s="9">
        <v>0.02</v>
      </c>
      <c r="J11615" s="9">
        <v>0</v>
      </c>
      <c r="K11615" s="9">
        <v>0.02</v>
      </c>
    </row>
    <row r="11616" spans="1:11" x14ac:dyDescent="0.35">
      <c r="A11616" s="10">
        <v>15220</v>
      </c>
      <c r="B11616" s="10" t="s">
        <v>7420</v>
      </c>
      <c r="C11616" s="10" t="s">
        <v>44</v>
      </c>
      <c r="D11616" s="10">
        <v>2010</v>
      </c>
      <c r="E11616" s="10" t="s">
        <v>11</v>
      </c>
      <c r="F11616" s="10" t="s">
        <v>3637</v>
      </c>
      <c r="G11616" s="10">
        <v>0</v>
      </c>
      <c r="H11616" s="10">
        <v>0</v>
      </c>
      <c r="I11616" s="10">
        <v>0.02</v>
      </c>
      <c r="J11616" s="10">
        <v>0</v>
      </c>
      <c r="K11616" s="10">
        <v>0.02</v>
      </c>
    </row>
    <row r="11617" spans="1:11" x14ac:dyDescent="0.35">
      <c r="A11617" s="9">
        <v>15221</v>
      </c>
      <c r="B11617" s="9" t="s">
        <v>7421</v>
      </c>
      <c r="C11617" s="9" t="s">
        <v>39</v>
      </c>
      <c r="D11617" s="9">
        <v>2005</v>
      </c>
      <c r="E11617" s="9" t="s">
        <v>10</v>
      </c>
      <c r="F11617" s="9" t="s">
        <v>46</v>
      </c>
      <c r="G11617" s="9">
        <v>0.02</v>
      </c>
      <c r="H11617" s="9">
        <v>0</v>
      </c>
      <c r="I11617" s="9">
        <v>0</v>
      </c>
      <c r="J11617" s="9">
        <v>0</v>
      </c>
      <c r="K11617" s="9">
        <v>0.02</v>
      </c>
    </row>
    <row r="11618" spans="1:11" x14ac:dyDescent="0.35">
      <c r="A11618" s="10">
        <v>15222</v>
      </c>
      <c r="B11618" s="10" t="s">
        <v>7422</v>
      </c>
      <c r="C11618" s="10" t="s">
        <v>94</v>
      </c>
      <c r="D11618" s="10">
        <v>2007</v>
      </c>
      <c r="E11618" s="10" t="s">
        <v>4</v>
      </c>
      <c r="F11618" s="10" t="s">
        <v>1161</v>
      </c>
      <c r="G11618" s="10">
        <v>0</v>
      </c>
      <c r="H11618" s="10">
        <v>0.02</v>
      </c>
      <c r="I11618" s="10">
        <v>0</v>
      </c>
      <c r="J11618" s="10">
        <v>0</v>
      </c>
      <c r="K11618" s="10">
        <v>0.02</v>
      </c>
    </row>
    <row r="11619" spans="1:11" x14ac:dyDescent="0.35">
      <c r="A11619" s="9">
        <v>15223</v>
      </c>
      <c r="B11619" s="9" t="s">
        <v>7423</v>
      </c>
      <c r="C11619" s="9" t="s">
        <v>42</v>
      </c>
      <c r="D11619" s="9">
        <v>2009</v>
      </c>
      <c r="E11619" s="9" t="s">
        <v>5</v>
      </c>
      <c r="F11619" s="9" t="s">
        <v>973</v>
      </c>
      <c r="G11619" s="9">
        <v>0.02</v>
      </c>
      <c r="H11619" s="9">
        <v>0</v>
      </c>
      <c r="I11619" s="9">
        <v>0</v>
      </c>
      <c r="J11619" s="9">
        <v>0</v>
      </c>
      <c r="K11619" s="9">
        <v>0.02</v>
      </c>
    </row>
    <row r="11620" spans="1:11" x14ac:dyDescent="0.35">
      <c r="A11620" s="10">
        <v>15224</v>
      </c>
      <c r="B11620" s="10" t="s">
        <v>7424</v>
      </c>
      <c r="C11620" s="10" t="s">
        <v>49</v>
      </c>
      <c r="D11620" s="10">
        <v>2008</v>
      </c>
      <c r="E11620" s="10" t="s">
        <v>1</v>
      </c>
      <c r="F11620" s="10" t="s">
        <v>38</v>
      </c>
      <c r="G11620" s="10">
        <v>0</v>
      </c>
      <c r="H11620" s="10">
        <v>0</v>
      </c>
      <c r="I11620" s="10">
        <v>0.02</v>
      </c>
      <c r="J11620" s="10">
        <v>0</v>
      </c>
      <c r="K11620" s="10">
        <v>0.02</v>
      </c>
    </row>
    <row r="11621" spans="1:11" x14ac:dyDescent="0.35">
      <c r="A11621" s="9">
        <v>15225</v>
      </c>
      <c r="B11621" s="9" t="s">
        <v>7425</v>
      </c>
      <c r="C11621" s="9" t="s">
        <v>34</v>
      </c>
      <c r="D11621" s="9">
        <v>2004</v>
      </c>
      <c r="E11621" s="9" t="s">
        <v>11</v>
      </c>
      <c r="F11621" s="9" t="s">
        <v>1211</v>
      </c>
      <c r="G11621" s="9">
        <v>0.01</v>
      </c>
      <c r="H11621" s="9">
        <v>0.01</v>
      </c>
      <c r="I11621" s="9">
        <v>0</v>
      </c>
      <c r="J11621" s="9">
        <v>0</v>
      </c>
      <c r="K11621" s="9">
        <v>0.02</v>
      </c>
    </row>
    <row r="11622" spans="1:11" x14ac:dyDescent="0.35">
      <c r="A11622" s="10">
        <v>15226</v>
      </c>
      <c r="B11622" s="10" t="s">
        <v>7426</v>
      </c>
      <c r="C11622" s="10" t="s">
        <v>44</v>
      </c>
      <c r="D11622" s="10">
        <v>2012</v>
      </c>
      <c r="E11622" s="10" t="s">
        <v>11</v>
      </c>
      <c r="F11622" s="10" t="s">
        <v>1882</v>
      </c>
      <c r="G11622" s="10">
        <v>0</v>
      </c>
      <c r="H11622" s="10">
        <v>0</v>
      </c>
      <c r="I11622" s="10">
        <v>0.02</v>
      </c>
      <c r="J11622" s="10">
        <v>0</v>
      </c>
      <c r="K11622" s="10">
        <v>0.02</v>
      </c>
    </row>
    <row r="11623" spans="1:11" x14ac:dyDescent="0.35">
      <c r="A11623" s="9">
        <v>15227</v>
      </c>
      <c r="B11623" s="9" t="s">
        <v>7427</v>
      </c>
      <c r="C11623" s="9" t="s">
        <v>69</v>
      </c>
      <c r="D11623" s="9">
        <v>2010</v>
      </c>
      <c r="E11623" s="9" t="s">
        <v>11</v>
      </c>
      <c r="F11623" s="9" t="s">
        <v>3637</v>
      </c>
      <c r="G11623" s="9">
        <v>0</v>
      </c>
      <c r="H11623" s="9">
        <v>0</v>
      </c>
      <c r="I11623" s="9">
        <v>0.02</v>
      </c>
      <c r="J11623" s="9">
        <v>0</v>
      </c>
      <c r="K11623" s="9">
        <v>0.02</v>
      </c>
    </row>
    <row r="11624" spans="1:11" x14ac:dyDescent="0.35">
      <c r="A11624" s="10">
        <v>15228</v>
      </c>
      <c r="B11624" s="10" t="s">
        <v>6584</v>
      </c>
      <c r="C11624" s="10" t="s">
        <v>56</v>
      </c>
      <c r="D11624" s="10">
        <v>2015</v>
      </c>
      <c r="E11624" s="10" t="s">
        <v>11</v>
      </c>
      <c r="F11624" s="10" t="s">
        <v>1882</v>
      </c>
      <c r="G11624" s="10">
        <v>0</v>
      </c>
      <c r="H11624" s="10">
        <v>0</v>
      </c>
      <c r="I11624" s="10">
        <v>0.02</v>
      </c>
      <c r="J11624" s="10">
        <v>0</v>
      </c>
      <c r="K11624" s="10">
        <v>0.02</v>
      </c>
    </row>
    <row r="11625" spans="1:11" x14ac:dyDescent="0.35">
      <c r="A11625" s="9">
        <v>15229</v>
      </c>
      <c r="B11625" s="9" t="s">
        <v>7428</v>
      </c>
      <c r="C11625" s="9" t="s">
        <v>42</v>
      </c>
      <c r="D11625" s="9">
        <v>2010</v>
      </c>
      <c r="E11625" s="9" t="s">
        <v>1</v>
      </c>
      <c r="F11625" s="9" t="s">
        <v>86</v>
      </c>
      <c r="G11625" s="9">
        <v>0.02</v>
      </c>
      <c r="H11625" s="9">
        <v>0</v>
      </c>
      <c r="I11625" s="9">
        <v>0</v>
      </c>
      <c r="J11625" s="9">
        <v>0</v>
      </c>
      <c r="K11625" s="9">
        <v>0.02</v>
      </c>
    </row>
    <row r="11626" spans="1:11" x14ac:dyDescent="0.35">
      <c r="A11626" s="10">
        <v>15230</v>
      </c>
      <c r="B11626" s="10" t="s">
        <v>7429</v>
      </c>
      <c r="C11626" s="10" t="s">
        <v>88</v>
      </c>
      <c r="D11626" s="10">
        <v>2012</v>
      </c>
      <c r="E11626" s="10" t="s">
        <v>4</v>
      </c>
      <c r="F11626" s="10" t="s">
        <v>1263</v>
      </c>
      <c r="G11626" s="10">
        <v>0</v>
      </c>
      <c r="H11626" s="10">
        <v>0</v>
      </c>
      <c r="I11626" s="10">
        <v>0.02</v>
      </c>
      <c r="J11626" s="10">
        <v>0</v>
      </c>
      <c r="K11626" s="10">
        <v>0.02</v>
      </c>
    </row>
    <row r="11627" spans="1:11" x14ac:dyDescent="0.35">
      <c r="A11627" s="9">
        <v>15231</v>
      </c>
      <c r="B11627" s="9" t="s">
        <v>5391</v>
      </c>
      <c r="C11627" s="9" t="s">
        <v>44</v>
      </c>
      <c r="D11627" s="9">
        <v>2007</v>
      </c>
      <c r="E11627" s="9" t="s">
        <v>3</v>
      </c>
      <c r="F11627" s="9" t="s">
        <v>98</v>
      </c>
      <c r="G11627" s="9">
        <v>0.02</v>
      </c>
      <c r="H11627" s="9">
        <v>0</v>
      </c>
      <c r="I11627" s="9">
        <v>0</v>
      </c>
      <c r="J11627" s="9">
        <v>0</v>
      </c>
      <c r="K11627" s="9">
        <v>0.02</v>
      </c>
    </row>
    <row r="11628" spans="1:11" x14ac:dyDescent="0.35">
      <c r="A11628" s="10">
        <v>15232</v>
      </c>
      <c r="B11628" s="10" t="s">
        <v>7430</v>
      </c>
      <c r="C11628" s="10" t="s">
        <v>94</v>
      </c>
      <c r="D11628" s="10">
        <v>2004</v>
      </c>
      <c r="E11628" s="10" t="s">
        <v>4</v>
      </c>
      <c r="F11628" s="10" t="s">
        <v>50</v>
      </c>
      <c r="G11628" s="10">
        <v>0</v>
      </c>
      <c r="H11628" s="10">
        <v>0.02</v>
      </c>
      <c r="I11628" s="10">
        <v>0</v>
      </c>
      <c r="J11628" s="10">
        <v>0</v>
      </c>
      <c r="K11628" s="10">
        <v>0.02</v>
      </c>
    </row>
    <row r="11629" spans="1:11" x14ac:dyDescent="0.35">
      <c r="A11629" s="9">
        <v>15233</v>
      </c>
      <c r="B11629" s="9" t="s">
        <v>5531</v>
      </c>
      <c r="C11629" s="9" t="s">
        <v>149</v>
      </c>
      <c r="D11629" s="9">
        <v>2004</v>
      </c>
      <c r="E11629" s="9" t="s">
        <v>9</v>
      </c>
      <c r="F11629" s="9" t="s">
        <v>469</v>
      </c>
      <c r="G11629" s="9">
        <v>0.02</v>
      </c>
      <c r="H11629" s="9">
        <v>0</v>
      </c>
      <c r="I11629" s="9">
        <v>0</v>
      </c>
      <c r="J11629" s="9">
        <v>0</v>
      </c>
      <c r="K11629" s="9">
        <v>0.02</v>
      </c>
    </row>
    <row r="11630" spans="1:11" x14ac:dyDescent="0.35">
      <c r="A11630" s="10">
        <v>15234</v>
      </c>
      <c r="B11630" s="10" t="s">
        <v>7431</v>
      </c>
      <c r="C11630" s="10" t="s">
        <v>94</v>
      </c>
      <c r="D11630" s="10">
        <v>2005</v>
      </c>
      <c r="E11630" s="10" t="s">
        <v>8</v>
      </c>
      <c r="F11630" s="10" t="s">
        <v>61</v>
      </c>
      <c r="G11630" s="10">
        <v>0.01</v>
      </c>
      <c r="H11630" s="10">
        <v>0.01</v>
      </c>
      <c r="I11630" s="10">
        <v>0</v>
      </c>
      <c r="J11630" s="10">
        <v>0</v>
      </c>
      <c r="K11630" s="10">
        <v>0.02</v>
      </c>
    </row>
    <row r="11631" spans="1:11" x14ac:dyDescent="0.35">
      <c r="A11631" s="9">
        <v>15235</v>
      </c>
      <c r="B11631" s="9" t="s">
        <v>7432</v>
      </c>
      <c r="C11631" s="9" t="s">
        <v>94</v>
      </c>
      <c r="D11631" s="9">
        <v>2008</v>
      </c>
      <c r="E11631" s="9" t="s">
        <v>12</v>
      </c>
      <c r="F11631" s="9" t="s">
        <v>61</v>
      </c>
      <c r="G11631" s="9">
        <v>0</v>
      </c>
      <c r="H11631" s="9">
        <v>0.02</v>
      </c>
      <c r="I11631" s="9">
        <v>0</v>
      </c>
      <c r="J11631" s="9">
        <v>0</v>
      </c>
      <c r="K11631" s="9">
        <v>0.02</v>
      </c>
    </row>
    <row r="11632" spans="1:11" x14ac:dyDescent="0.35">
      <c r="A11632" s="10">
        <v>15236</v>
      </c>
      <c r="B11632" s="10" t="s">
        <v>7433</v>
      </c>
      <c r="C11632" s="10" t="s">
        <v>69</v>
      </c>
      <c r="D11632" s="10">
        <v>2011</v>
      </c>
      <c r="E11632" s="10" t="s">
        <v>6</v>
      </c>
      <c r="F11632" s="10" t="s">
        <v>1161</v>
      </c>
      <c r="G11632" s="10">
        <v>0</v>
      </c>
      <c r="H11632" s="10">
        <v>0.02</v>
      </c>
      <c r="I11632" s="10">
        <v>0</v>
      </c>
      <c r="J11632" s="10">
        <v>0.01</v>
      </c>
      <c r="K11632" s="10">
        <v>0.02</v>
      </c>
    </row>
    <row r="11633" spans="1:11" x14ac:dyDescent="0.35">
      <c r="A11633" s="9">
        <v>15237</v>
      </c>
      <c r="B11633" s="9" t="s">
        <v>7434</v>
      </c>
      <c r="C11633" s="9" t="s">
        <v>94</v>
      </c>
      <c r="D11633" s="9">
        <v>2005</v>
      </c>
      <c r="E11633" s="9" t="s">
        <v>4</v>
      </c>
      <c r="F11633" s="9" t="s">
        <v>6812</v>
      </c>
      <c r="G11633" s="9">
        <v>0</v>
      </c>
      <c r="H11633" s="9">
        <v>0.02</v>
      </c>
      <c r="I11633" s="9">
        <v>0</v>
      </c>
      <c r="J11633" s="9">
        <v>0</v>
      </c>
      <c r="K11633" s="9">
        <v>0.02</v>
      </c>
    </row>
    <row r="11634" spans="1:11" x14ac:dyDescent="0.35">
      <c r="A11634" s="10">
        <v>15238</v>
      </c>
      <c r="B11634" s="10" t="s">
        <v>7435</v>
      </c>
      <c r="C11634" s="10" t="s">
        <v>44</v>
      </c>
      <c r="D11634" s="10">
        <v>2012</v>
      </c>
      <c r="E11634" s="10" t="s">
        <v>9</v>
      </c>
      <c r="F11634" s="10" t="s">
        <v>7436</v>
      </c>
      <c r="G11634" s="10">
        <v>0</v>
      </c>
      <c r="H11634" s="10">
        <v>0</v>
      </c>
      <c r="I11634" s="10">
        <v>0.02</v>
      </c>
      <c r="J11634" s="10">
        <v>0</v>
      </c>
      <c r="K11634" s="10">
        <v>0.02</v>
      </c>
    </row>
    <row r="11635" spans="1:11" x14ac:dyDescent="0.35">
      <c r="A11635" s="9">
        <v>15239</v>
      </c>
      <c r="B11635" s="9" t="s">
        <v>1130</v>
      </c>
      <c r="C11635" s="9" t="s">
        <v>44</v>
      </c>
      <c r="D11635" s="9">
        <v>2007</v>
      </c>
      <c r="E11635" s="9" t="s">
        <v>5</v>
      </c>
      <c r="F11635" s="9" t="s">
        <v>46</v>
      </c>
      <c r="G11635" s="9">
        <v>0</v>
      </c>
      <c r="H11635" s="9">
        <v>0</v>
      </c>
      <c r="I11635" s="9">
        <v>0.02</v>
      </c>
      <c r="J11635" s="9">
        <v>0</v>
      </c>
      <c r="K11635" s="9">
        <v>0.02</v>
      </c>
    </row>
    <row r="11636" spans="1:11" x14ac:dyDescent="0.35">
      <c r="A11636" s="10">
        <v>15240</v>
      </c>
      <c r="B11636" s="10" t="s">
        <v>7437</v>
      </c>
      <c r="C11636" s="10" t="s">
        <v>49</v>
      </c>
      <c r="D11636" s="10">
        <v>2010</v>
      </c>
      <c r="E11636" s="10" t="s">
        <v>5</v>
      </c>
      <c r="F11636" s="10" t="s">
        <v>194</v>
      </c>
      <c r="G11636" s="10">
        <v>0.02</v>
      </c>
      <c r="H11636" s="10">
        <v>0</v>
      </c>
      <c r="I11636" s="10">
        <v>0</v>
      </c>
      <c r="J11636" s="10">
        <v>0</v>
      </c>
      <c r="K11636" s="10">
        <v>0.02</v>
      </c>
    </row>
    <row r="11637" spans="1:11" x14ac:dyDescent="0.35">
      <c r="A11637" s="9">
        <v>15241</v>
      </c>
      <c r="B11637" s="9" t="s">
        <v>7438</v>
      </c>
      <c r="C11637" s="9" t="s">
        <v>69</v>
      </c>
      <c r="D11637" s="9">
        <v>2012</v>
      </c>
      <c r="E11637" s="9" t="s">
        <v>9</v>
      </c>
      <c r="F11637" s="9" t="s">
        <v>75</v>
      </c>
      <c r="G11637" s="9">
        <v>0</v>
      </c>
      <c r="H11637" s="9">
        <v>0</v>
      </c>
      <c r="I11637" s="9">
        <v>0.02</v>
      </c>
      <c r="J11637" s="9">
        <v>0</v>
      </c>
      <c r="K11637" s="9">
        <v>0.02</v>
      </c>
    </row>
    <row r="11638" spans="1:11" x14ac:dyDescent="0.35">
      <c r="A11638" s="10">
        <v>15242</v>
      </c>
      <c r="B11638" s="10" t="s">
        <v>7439</v>
      </c>
      <c r="C11638" s="10" t="s">
        <v>49</v>
      </c>
      <c r="D11638" s="10">
        <v>2009</v>
      </c>
      <c r="E11638" s="10" t="s">
        <v>8</v>
      </c>
      <c r="F11638" s="10" t="s">
        <v>194</v>
      </c>
      <c r="G11638" s="10">
        <v>0.02</v>
      </c>
      <c r="H11638" s="10">
        <v>0</v>
      </c>
      <c r="I11638" s="10">
        <v>0</v>
      </c>
      <c r="J11638" s="10">
        <v>0</v>
      </c>
      <c r="K11638" s="10">
        <v>0.02</v>
      </c>
    </row>
    <row r="11639" spans="1:11" x14ac:dyDescent="0.35">
      <c r="A11639" s="9">
        <v>15243</v>
      </c>
      <c r="B11639" s="9" t="s">
        <v>7440</v>
      </c>
      <c r="C11639" s="9" t="s">
        <v>34</v>
      </c>
      <c r="D11639" s="9">
        <v>2006</v>
      </c>
      <c r="E11639" s="9" t="s">
        <v>11</v>
      </c>
      <c r="F11639" s="9" t="s">
        <v>6760</v>
      </c>
      <c r="G11639" s="9">
        <v>0</v>
      </c>
      <c r="H11639" s="9">
        <v>0</v>
      </c>
      <c r="I11639" s="9">
        <v>0.02</v>
      </c>
      <c r="J11639" s="9">
        <v>0</v>
      </c>
      <c r="K11639" s="9">
        <v>0.02</v>
      </c>
    </row>
    <row r="11640" spans="1:11" x14ac:dyDescent="0.35">
      <c r="A11640" s="10">
        <v>15244</v>
      </c>
      <c r="B11640" s="10" t="s">
        <v>7441</v>
      </c>
      <c r="C11640" s="10" t="s">
        <v>49</v>
      </c>
      <c r="D11640" s="10">
        <v>2008</v>
      </c>
      <c r="E11640" s="10" t="s">
        <v>6</v>
      </c>
      <c r="F11640" s="10" t="s">
        <v>137</v>
      </c>
      <c r="G11640" s="10">
        <v>0</v>
      </c>
      <c r="H11640" s="10">
        <v>0</v>
      </c>
      <c r="I11640" s="10">
        <v>0.02</v>
      </c>
      <c r="J11640" s="10">
        <v>0</v>
      </c>
      <c r="K11640" s="10">
        <v>0.02</v>
      </c>
    </row>
    <row r="11641" spans="1:11" x14ac:dyDescent="0.35">
      <c r="A11641" s="9">
        <v>15245</v>
      </c>
      <c r="B11641" s="9" t="s">
        <v>7442</v>
      </c>
      <c r="C11641" s="9" t="s">
        <v>39</v>
      </c>
      <c r="D11641" s="9">
        <v>2003</v>
      </c>
      <c r="E11641" s="9" t="s">
        <v>3</v>
      </c>
      <c r="F11641" s="9" t="s">
        <v>91</v>
      </c>
      <c r="G11641" s="9">
        <v>0.02</v>
      </c>
      <c r="H11641" s="9">
        <v>0</v>
      </c>
      <c r="I11641" s="9">
        <v>0</v>
      </c>
      <c r="J11641" s="9">
        <v>0</v>
      </c>
      <c r="K11641" s="9">
        <v>0.02</v>
      </c>
    </row>
    <row r="11642" spans="1:11" x14ac:dyDescent="0.35">
      <c r="A11642" s="10">
        <v>15246</v>
      </c>
      <c r="B11642" s="10" t="s">
        <v>7443</v>
      </c>
      <c r="C11642" s="10" t="s">
        <v>34</v>
      </c>
      <c r="D11642" s="10">
        <v>2006</v>
      </c>
      <c r="E11642" s="10" t="s">
        <v>11</v>
      </c>
      <c r="F11642" s="10" t="s">
        <v>57</v>
      </c>
      <c r="G11642" s="10">
        <v>0</v>
      </c>
      <c r="H11642" s="10">
        <v>0</v>
      </c>
      <c r="I11642" s="10">
        <v>0.02</v>
      </c>
      <c r="J11642" s="10">
        <v>0</v>
      </c>
      <c r="K11642" s="10">
        <v>0.02</v>
      </c>
    </row>
    <row r="11643" spans="1:11" x14ac:dyDescent="0.35">
      <c r="A11643" s="9">
        <v>15247</v>
      </c>
      <c r="B11643" s="9" t="s">
        <v>7444</v>
      </c>
      <c r="C11643" s="9" t="s">
        <v>72</v>
      </c>
      <c r="D11643" s="9">
        <v>2000</v>
      </c>
      <c r="E11643" s="9" t="s">
        <v>7</v>
      </c>
      <c r="F11643" s="9" t="s">
        <v>244</v>
      </c>
      <c r="G11643" s="9">
        <v>0.01</v>
      </c>
      <c r="H11643" s="9">
        <v>0.01</v>
      </c>
      <c r="I11643" s="9">
        <v>0</v>
      </c>
      <c r="J11643" s="9">
        <v>0</v>
      </c>
      <c r="K11643" s="9">
        <v>0.02</v>
      </c>
    </row>
    <row r="11644" spans="1:11" x14ac:dyDescent="0.35">
      <c r="A11644" s="10">
        <v>15248</v>
      </c>
      <c r="B11644" s="10" t="s">
        <v>6006</v>
      </c>
      <c r="C11644" s="10" t="s">
        <v>49</v>
      </c>
      <c r="D11644" s="10">
        <v>2011</v>
      </c>
      <c r="E11644" s="10" t="s">
        <v>5</v>
      </c>
      <c r="F11644" s="10" t="s">
        <v>63</v>
      </c>
      <c r="G11644" s="10">
        <v>0</v>
      </c>
      <c r="H11644" s="10">
        <v>0.02</v>
      </c>
      <c r="I11644" s="10">
        <v>0</v>
      </c>
      <c r="J11644" s="10">
        <v>0</v>
      </c>
      <c r="K11644" s="10">
        <v>0.02</v>
      </c>
    </row>
    <row r="11645" spans="1:11" x14ac:dyDescent="0.35">
      <c r="A11645" s="9">
        <v>15249</v>
      </c>
      <c r="B11645" s="9" t="s">
        <v>7445</v>
      </c>
      <c r="C11645" s="9" t="s">
        <v>44</v>
      </c>
      <c r="D11645" s="9">
        <v>2006</v>
      </c>
      <c r="E11645" s="9" t="s">
        <v>12</v>
      </c>
      <c r="F11645" s="9" t="s">
        <v>46</v>
      </c>
      <c r="G11645" s="9">
        <v>0</v>
      </c>
      <c r="H11645" s="9">
        <v>0</v>
      </c>
      <c r="I11645" s="9">
        <v>0.02</v>
      </c>
      <c r="J11645" s="9">
        <v>0</v>
      </c>
      <c r="K11645" s="9">
        <v>0.02</v>
      </c>
    </row>
    <row r="11646" spans="1:11" x14ac:dyDescent="0.35">
      <c r="A11646" s="10">
        <v>15250</v>
      </c>
      <c r="B11646" s="10" t="s">
        <v>7446</v>
      </c>
      <c r="C11646" s="10" t="s">
        <v>44</v>
      </c>
      <c r="D11646" s="10">
        <v>2005</v>
      </c>
      <c r="E11646" s="10" t="s">
        <v>2</v>
      </c>
      <c r="F11646" s="10" t="s">
        <v>118</v>
      </c>
      <c r="G11646" s="10">
        <v>0.02</v>
      </c>
      <c r="H11646" s="10">
        <v>0</v>
      </c>
      <c r="I11646" s="10">
        <v>0</v>
      </c>
      <c r="J11646" s="10">
        <v>0</v>
      </c>
      <c r="K11646" s="10">
        <v>0.02</v>
      </c>
    </row>
    <row r="11647" spans="1:11" x14ac:dyDescent="0.35">
      <c r="A11647" s="9">
        <v>15251</v>
      </c>
      <c r="B11647" s="9" t="s">
        <v>7338</v>
      </c>
      <c r="C11647" s="9" t="s">
        <v>49</v>
      </c>
      <c r="D11647" s="9">
        <v>2012</v>
      </c>
      <c r="E11647" s="9" t="s">
        <v>9</v>
      </c>
      <c r="F11647" s="9" t="s">
        <v>59</v>
      </c>
      <c r="G11647" s="9">
        <v>0</v>
      </c>
      <c r="H11647" s="9">
        <v>0.02</v>
      </c>
      <c r="I11647" s="9">
        <v>0</v>
      </c>
      <c r="J11647" s="9">
        <v>0</v>
      </c>
      <c r="K11647" s="9">
        <v>0.02</v>
      </c>
    </row>
    <row r="11648" spans="1:11" x14ac:dyDescent="0.35">
      <c r="A11648" s="10">
        <v>15252</v>
      </c>
      <c r="B11648" s="10" t="s">
        <v>7447</v>
      </c>
      <c r="C11648" s="10" t="s">
        <v>94</v>
      </c>
      <c r="D11648" s="10">
        <v>2009</v>
      </c>
      <c r="E11648" s="10" t="s">
        <v>12</v>
      </c>
      <c r="F11648" s="10" t="s">
        <v>137</v>
      </c>
      <c r="G11648" s="10">
        <v>0</v>
      </c>
      <c r="H11648" s="10">
        <v>0.01</v>
      </c>
      <c r="I11648" s="10">
        <v>0</v>
      </c>
      <c r="J11648" s="10">
        <v>0</v>
      </c>
      <c r="K11648" s="10">
        <v>0.02</v>
      </c>
    </row>
    <row r="11649" spans="1:11" x14ac:dyDescent="0.35">
      <c r="A11649" s="9">
        <v>15253</v>
      </c>
      <c r="B11649" s="9" t="s">
        <v>2266</v>
      </c>
      <c r="C11649" s="9" t="s">
        <v>149</v>
      </c>
      <c r="D11649" s="9">
        <v>2004</v>
      </c>
      <c r="E11649" s="9" t="s">
        <v>7</v>
      </c>
      <c r="F11649" s="9" t="s">
        <v>118</v>
      </c>
      <c r="G11649" s="9">
        <v>0.02</v>
      </c>
      <c r="H11649" s="9">
        <v>0</v>
      </c>
      <c r="I11649" s="9">
        <v>0</v>
      </c>
      <c r="J11649" s="9">
        <v>0</v>
      </c>
      <c r="K11649" s="9">
        <v>0.02</v>
      </c>
    </row>
    <row r="11650" spans="1:11" x14ac:dyDescent="0.35">
      <c r="A11650" s="10">
        <v>15254</v>
      </c>
      <c r="B11650" s="10" t="s">
        <v>7448</v>
      </c>
      <c r="C11650" s="10" t="s">
        <v>94</v>
      </c>
      <c r="D11650" s="10">
        <v>2004</v>
      </c>
      <c r="E11650" s="10" t="s">
        <v>7</v>
      </c>
      <c r="F11650" s="10" t="s">
        <v>2956</v>
      </c>
      <c r="G11650" s="10">
        <v>0</v>
      </c>
      <c r="H11650" s="10">
        <v>0.02</v>
      </c>
      <c r="I11650" s="10">
        <v>0</v>
      </c>
      <c r="J11650" s="10">
        <v>0</v>
      </c>
      <c r="K11650" s="10">
        <v>0.02</v>
      </c>
    </row>
    <row r="11651" spans="1:11" x14ac:dyDescent="0.35">
      <c r="A11651" s="9">
        <v>15255</v>
      </c>
      <c r="B11651" s="9" t="s">
        <v>7449</v>
      </c>
      <c r="C11651" s="9" t="s">
        <v>69</v>
      </c>
      <c r="D11651" s="9">
        <v>2014</v>
      </c>
      <c r="E11651" s="9" t="s">
        <v>11</v>
      </c>
      <c r="F11651" s="9" t="s">
        <v>1742</v>
      </c>
      <c r="G11651" s="9">
        <v>0</v>
      </c>
      <c r="H11651" s="9">
        <v>0</v>
      </c>
      <c r="I11651" s="9">
        <v>0.02</v>
      </c>
      <c r="J11651" s="9">
        <v>0</v>
      </c>
      <c r="K11651" s="9">
        <v>0.02</v>
      </c>
    </row>
    <row r="11652" spans="1:11" x14ac:dyDescent="0.35">
      <c r="A11652" s="10">
        <v>15256</v>
      </c>
      <c r="B11652" s="10" t="s">
        <v>7450</v>
      </c>
      <c r="C11652" s="10" t="s">
        <v>56</v>
      </c>
      <c r="D11652" s="10">
        <v>2014</v>
      </c>
      <c r="E11652" s="10" t="s">
        <v>6</v>
      </c>
      <c r="F11652" s="10" t="s">
        <v>120</v>
      </c>
      <c r="G11652" s="10">
        <v>0</v>
      </c>
      <c r="H11652" s="10">
        <v>0.02</v>
      </c>
      <c r="I11652" s="10">
        <v>0</v>
      </c>
      <c r="J11652" s="10">
        <v>0</v>
      </c>
      <c r="K11652" s="10">
        <v>0.02</v>
      </c>
    </row>
    <row r="11653" spans="1:11" x14ac:dyDescent="0.35">
      <c r="A11653" s="9">
        <v>15257</v>
      </c>
      <c r="B11653" s="9" t="s">
        <v>7451</v>
      </c>
      <c r="C11653" s="9" t="s">
        <v>49</v>
      </c>
      <c r="D11653" s="9">
        <v>2007</v>
      </c>
      <c r="E11653" s="9" t="s">
        <v>9</v>
      </c>
      <c r="F11653" s="9" t="s">
        <v>38</v>
      </c>
      <c r="G11653" s="9">
        <v>0</v>
      </c>
      <c r="H11653" s="9">
        <v>0</v>
      </c>
      <c r="I11653" s="9">
        <v>0.02</v>
      </c>
      <c r="J11653" s="9">
        <v>0</v>
      </c>
      <c r="K11653" s="9">
        <v>0.02</v>
      </c>
    </row>
    <row r="11654" spans="1:11" x14ac:dyDescent="0.35">
      <c r="A11654" s="10">
        <v>15258</v>
      </c>
      <c r="B11654" s="10" t="s">
        <v>7452</v>
      </c>
      <c r="C11654" s="10" t="s">
        <v>47</v>
      </c>
      <c r="D11654" s="10">
        <v>1994</v>
      </c>
      <c r="E11654" s="10" t="s">
        <v>10</v>
      </c>
      <c r="F11654" s="10" t="s">
        <v>1239</v>
      </c>
      <c r="G11654" s="10">
        <v>0</v>
      </c>
      <c r="H11654" s="10">
        <v>0</v>
      </c>
      <c r="I11654" s="10">
        <v>0.02</v>
      </c>
      <c r="J11654" s="10">
        <v>0</v>
      </c>
      <c r="K11654" s="10">
        <v>0.02</v>
      </c>
    </row>
    <row r="11655" spans="1:11" x14ac:dyDescent="0.35">
      <c r="A11655" s="9">
        <v>15259</v>
      </c>
      <c r="B11655" s="9" t="s">
        <v>7453</v>
      </c>
      <c r="C11655" s="9" t="s">
        <v>80</v>
      </c>
      <c r="D11655" s="9">
        <v>1994</v>
      </c>
      <c r="E11655" s="9" t="s">
        <v>1</v>
      </c>
      <c r="F11655" s="9" t="s">
        <v>46</v>
      </c>
      <c r="G11655" s="9">
        <v>0</v>
      </c>
      <c r="H11655" s="9">
        <v>0</v>
      </c>
      <c r="I11655" s="9">
        <v>0.02</v>
      </c>
      <c r="J11655" s="9">
        <v>0</v>
      </c>
      <c r="K11655" s="9">
        <v>0.02</v>
      </c>
    </row>
    <row r="11656" spans="1:11" x14ac:dyDescent="0.35">
      <c r="A11656" s="10">
        <v>15260</v>
      </c>
      <c r="B11656" s="10" t="s">
        <v>638</v>
      </c>
      <c r="C11656" s="10" t="s">
        <v>94</v>
      </c>
      <c r="D11656" s="10">
        <v>2008</v>
      </c>
      <c r="E11656" s="10" t="s">
        <v>9</v>
      </c>
      <c r="F11656" s="10" t="s">
        <v>43</v>
      </c>
      <c r="G11656" s="10">
        <v>0</v>
      </c>
      <c r="H11656" s="10">
        <v>0.02</v>
      </c>
      <c r="I11656" s="10">
        <v>0</v>
      </c>
      <c r="J11656" s="10">
        <v>0</v>
      </c>
      <c r="K11656" s="10">
        <v>0.02</v>
      </c>
    </row>
    <row r="11657" spans="1:11" x14ac:dyDescent="0.35">
      <c r="A11657" s="9">
        <v>15261</v>
      </c>
      <c r="B11657" s="9" t="s">
        <v>7032</v>
      </c>
      <c r="C11657" s="9" t="s">
        <v>39</v>
      </c>
      <c r="D11657" s="9">
        <v>2003</v>
      </c>
      <c r="E11657" s="9" t="s">
        <v>3</v>
      </c>
      <c r="F11657" s="9" t="s">
        <v>114</v>
      </c>
      <c r="G11657" s="9">
        <v>0.02</v>
      </c>
      <c r="H11657" s="9">
        <v>0</v>
      </c>
      <c r="I11657" s="9">
        <v>0</v>
      </c>
      <c r="J11657" s="9">
        <v>0</v>
      </c>
      <c r="K11657" s="9">
        <v>0.02</v>
      </c>
    </row>
    <row r="11658" spans="1:11" x14ac:dyDescent="0.35">
      <c r="A11658" s="10">
        <v>15262</v>
      </c>
      <c r="B11658" s="10" t="s">
        <v>7454</v>
      </c>
      <c r="C11658" s="10" t="s">
        <v>42</v>
      </c>
      <c r="D11658" s="10">
        <v>2009</v>
      </c>
      <c r="E11658" s="10" t="s">
        <v>5</v>
      </c>
      <c r="F11658" s="10" t="s">
        <v>356</v>
      </c>
      <c r="G11658" s="10">
        <v>0.02</v>
      </c>
      <c r="H11658" s="10">
        <v>0</v>
      </c>
      <c r="I11658" s="10">
        <v>0</v>
      </c>
      <c r="J11658" s="10">
        <v>0</v>
      </c>
      <c r="K11658" s="10">
        <v>0.02</v>
      </c>
    </row>
    <row r="11659" spans="1:11" x14ac:dyDescent="0.35">
      <c r="A11659" s="9">
        <v>15263</v>
      </c>
      <c r="B11659" s="9" t="s">
        <v>7455</v>
      </c>
      <c r="C11659" s="9" t="s">
        <v>70</v>
      </c>
      <c r="D11659" s="9">
        <v>2011</v>
      </c>
      <c r="E11659" s="9" t="s">
        <v>6</v>
      </c>
      <c r="F11659" s="9" t="s">
        <v>887</v>
      </c>
      <c r="G11659" s="9">
        <v>0</v>
      </c>
      <c r="H11659" s="9">
        <v>0.02</v>
      </c>
      <c r="I11659" s="9">
        <v>0</v>
      </c>
      <c r="J11659" s="9">
        <v>0</v>
      </c>
      <c r="K11659" s="9">
        <v>0.02</v>
      </c>
    </row>
    <row r="11660" spans="1:11" x14ac:dyDescent="0.35">
      <c r="A11660" s="10">
        <v>15264</v>
      </c>
      <c r="B11660" s="10" t="s">
        <v>5003</v>
      </c>
      <c r="C11660" s="10" t="s">
        <v>88</v>
      </c>
      <c r="D11660" s="11" t="s">
        <v>145</v>
      </c>
      <c r="E11660" s="10" t="s">
        <v>1</v>
      </c>
      <c r="F11660" s="10" t="s">
        <v>145</v>
      </c>
      <c r="G11660" s="10">
        <v>0</v>
      </c>
      <c r="H11660" s="10">
        <v>0</v>
      </c>
      <c r="I11660" s="10">
        <v>0.02</v>
      </c>
      <c r="J11660" s="10">
        <v>0</v>
      </c>
      <c r="K11660" s="10">
        <v>0.02</v>
      </c>
    </row>
    <row r="11661" spans="1:11" x14ac:dyDescent="0.35">
      <c r="A11661" s="9">
        <v>15265</v>
      </c>
      <c r="B11661" s="9" t="s">
        <v>7456</v>
      </c>
      <c r="C11661" s="9" t="s">
        <v>44</v>
      </c>
      <c r="D11661" s="9">
        <v>2009</v>
      </c>
      <c r="E11661" s="9" t="s">
        <v>11</v>
      </c>
      <c r="F11661" s="9" t="s">
        <v>3637</v>
      </c>
      <c r="G11661" s="9">
        <v>0</v>
      </c>
      <c r="H11661" s="9">
        <v>0</v>
      </c>
      <c r="I11661" s="9">
        <v>0.02</v>
      </c>
      <c r="J11661" s="9">
        <v>0</v>
      </c>
      <c r="K11661" s="9">
        <v>0.02</v>
      </c>
    </row>
    <row r="11662" spans="1:11" x14ac:dyDescent="0.35">
      <c r="A11662" s="10">
        <v>15266</v>
      </c>
      <c r="B11662" s="10" t="s">
        <v>7457</v>
      </c>
      <c r="C11662" s="10" t="s">
        <v>49</v>
      </c>
      <c r="D11662" s="10">
        <v>2010</v>
      </c>
      <c r="E11662" s="10" t="s">
        <v>2</v>
      </c>
      <c r="F11662" s="10" t="s">
        <v>86</v>
      </c>
      <c r="G11662" s="10">
        <v>0.02</v>
      </c>
      <c r="H11662" s="10">
        <v>0</v>
      </c>
      <c r="I11662" s="10">
        <v>0</v>
      </c>
      <c r="J11662" s="10">
        <v>0</v>
      </c>
      <c r="K11662" s="10">
        <v>0.02</v>
      </c>
    </row>
    <row r="11663" spans="1:11" x14ac:dyDescent="0.35">
      <c r="A11663" s="9">
        <v>15267</v>
      </c>
      <c r="B11663" s="9" t="s">
        <v>7458</v>
      </c>
      <c r="C11663" s="9" t="s">
        <v>69</v>
      </c>
      <c r="D11663" s="9">
        <v>2012</v>
      </c>
      <c r="E11663" s="9" t="s">
        <v>9</v>
      </c>
      <c r="F11663" s="9" t="s">
        <v>7329</v>
      </c>
      <c r="G11663" s="9">
        <v>0</v>
      </c>
      <c r="H11663" s="9">
        <v>0</v>
      </c>
      <c r="I11663" s="9">
        <v>0.02</v>
      </c>
      <c r="J11663" s="9">
        <v>0</v>
      </c>
      <c r="K11663" s="9">
        <v>0.02</v>
      </c>
    </row>
    <row r="11664" spans="1:11" x14ac:dyDescent="0.35">
      <c r="A11664" s="10">
        <v>15268</v>
      </c>
      <c r="B11664" s="10" t="s">
        <v>6950</v>
      </c>
      <c r="C11664" s="10" t="s">
        <v>34</v>
      </c>
      <c r="D11664" s="10">
        <v>2002</v>
      </c>
      <c r="E11664" s="10" t="s">
        <v>3</v>
      </c>
      <c r="F11664" s="10" t="s">
        <v>38</v>
      </c>
      <c r="G11664" s="10">
        <v>0.01</v>
      </c>
      <c r="H11664" s="10">
        <v>0.01</v>
      </c>
      <c r="I11664" s="10">
        <v>0</v>
      </c>
      <c r="J11664" s="10">
        <v>0</v>
      </c>
      <c r="K11664" s="10">
        <v>0.02</v>
      </c>
    </row>
    <row r="11665" spans="1:11" x14ac:dyDescent="0.35">
      <c r="A11665" s="9">
        <v>15269</v>
      </c>
      <c r="B11665" s="9" t="s">
        <v>7459</v>
      </c>
      <c r="C11665" s="9" t="s">
        <v>44</v>
      </c>
      <c r="D11665" s="9">
        <v>2013</v>
      </c>
      <c r="E11665" s="9" t="s">
        <v>11</v>
      </c>
      <c r="F11665" s="9" t="s">
        <v>1882</v>
      </c>
      <c r="G11665" s="9">
        <v>0</v>
      </c>
      <c r="H11665" s="9">
        <v>0</v>
      </c>
      <c r="I11665" s="9">
        <v>0.02</v>
      </c>
      <c r="J11665" s="9">
        <v>0</v>
      </c>
      <c r="K11665" s="9">
        <v>0.02</v>
      </c>
    </row>
    <row r="11666" spans="1:11" x14ac:dyDescent="0.35">
      <c r="A11666" s="10">
        <v>15270</v>
      </c>
      <c r="B11666" s="10" t="s">
        <v>7460</v>
      </c>
      <c r="C11666" s="10" t="s">
        <v>94</v>
      </c>
      <c r="D11666" s="10">
        <v>2011</v>
      </c>
      <c r="E11666" s="10" t="s">
        <v>4</v>
      </c>
      <c r="F11666" s="10" t="s">
        <v>134</v>
      </c>
      <c r="G11666" s="10">
        <v>0.02</v>
      </c>
      <c r="H11666" s="10">
        <v>0</v>
      </c>
      <c r="I11666" s="10">
        <v>0</v>
      </c>
      <c r="J11666" s="10">
        <v>0</v>
      </c>
      <c r="K11666" s="10">
        <v>0.02</v>
      </c>
    </row>
    <row r="11667" spans="1:11" x14ac:dyDescent="0.35">
      <c r="A11667" s="9">
        <v>15271</v>
      </c>
      <c r="B11667" s="9" t="s">
        <v>3271</v>
      </c>
      <c r="C11667" s="9" t="s">
        <v>69</v>
      </c>
      <c r="D11667" s="9">
        <v>2015</v>
      </c>
      <c r="E11667" s="9" t="s">
        <v>9</v>
      </c>
      <c r="F11667" s="9" t="s">
        <v>137</v>
      </c>
      <c r="G11667" s="9">
        <v>0.01</v>
      </c>
      <c r="H11667" s="9">
        <v>0</v>
      </c>
      <c r="I11667" s="9">
        <v>0.01</v>
      </c>
      <c r="J11667" s="9">
        <v>0</v>
      </c>
      <c r="K11667" s="9">
        <v>0.02</v>
      </c>
    </row>
    <row r="11668" spans="1:11" x14ac:dyDescent="0.35">
      <c r="A11668" s="10">
        <v>15272</v>
      </c>
      <c r="B11668" s="10" t="s">
        <v>7461</v>
      </c>
      <c r="C11668" s="10" t="s">
        <v>183</v>
      </c>
      <c r="D11668" s="10">
        <v>2013</v>
      </c>
      <c r="E11668" s="10" t="s">
        <v>7</v>
      </c>
      <c r="F11668" s="10" t="s">
        <v>194</v>
      </c>
      <c r="G11668" s="10">
        <v>0</v>
      </c>
      <c r="H11668" s="10">
        <v>0.02</v>
      </c>
      <c r="I11668" s="10">
        <v>0</v>
      </c>
      <c r="J11668" s="10">
        <v>0</v>
      </c>
      <c r="K11668" s="10">
        <v>0.02</v>
      </c>
    </row>
    <row r="11669" spans="1:11" x14ac:dyDescent="0.35">
      <c r="A11669" s="9">
        <v>15273</v>
      </c>
      <c r="B11669" s="9" t="s">
        <v>7462</v>
      </c>
      <c r="C11669" s="9" t="s">
        <v>44</v>
      </c>
      <c r="D11669" s="9">
        <v>2008</v>
      </c>
      <c r="E11669" s="9" t="s">
        <v>8</v>
      </c>
      <c r="F11669" s="9" t="s">
        <v>7463</v>
      </c>
      <c r="G11669" s="9">
        <v>0</v>
      </c>
      <c r="H11669" s="9">
        <v>0</v>
      </c>
      <c r="I11669" s="9">
        <v>0.02</v>
      </c>
      <c r="J11669" s="9">
        <v>0</v>
      </c>
      <c r="K11669" s="9">
        <v>0.02</v>
      </c>
    </row>
    <row r="11670" spans="1:11" x14ac:dyDescent="0.35">
      <c r="A11670" s="10">
        <v>15274</v>
      </c>
      <c r="B11670" s="10" t="s">
        <v>5136</v>
      </c>
      <c r="C11670" s="10" t="s">
        <v>149</v>
      </c>
      <c r="D11670" s="10">
        <v>2003</v>
      </c>
      <c r="E11670" s="10" t="s">
        <v>3</v>
      </c>
      <c r="F11670" s="10" t="s">
        <v>114</v>
      </c>
      <c r="G11670" s="10">
        <v>0.02</v>
      </c>
      <c r="H11670" s="10">
        <v>0</v>
      </c>
      <c r="I11670" s="10">
        <v>0</v>
      </c>
      <c r="J11670" s="10">
        <v>0</v>
      </c>
      <c r="K11670" s="10">
        <v>0.02</v>
      </c>
    </row>
    <row r="11671" spans="1:11" x14ac:dyDescent="0.35">
      <c r="A11671" s="9">
        <v>15275</v>
      </c>
      <c r="B11671" s="9" t="s">
        <v>7464</v>
      </c>
      <c r="C11671" s="9" t="s">
        <v>94</v>
      </c>
      <c r="D11671" s="9">
        <v>2006</v>
      </c>
      <c r="E11671" s="9" t="s">
        <v>12</v>
      </c>
      <c r="F11671" s="9" t="s">
        <v>61</v>
      </c>
      <c r="G11671" s="9">
        <v>0.01</v>
      </c>
      <c r="H11671" s="9">
        <v>0.01</v>
      </c>
      <c r="I11671" s="9">
        <v>0</v>
      </c>
      <c r="J11671" s="9">
        <v>0</v>
      </c>
      <c r="K11671" s="9">
        <v>0.02</v>
      </c>
    </row>
    <row r="11672" spans="1:11" x14ac:dyDescent="0.35">
      <c r="A11672" s="10">
        <v>15276</v>
      </c>
      <c r="B11672" s="10" t="s">
        <v>4274</v>
      </c>
      <c r="C11672" s="10" t="s">
        <v>42</v>
      </c>
      <c r="D11672" s="10">
        <v>2010</v>
      </c>
      <c r="E11672" s="10" t="s">
        <v>6</v>
      </c>
      <c r="F11672" s="10" t="s">
        <v>134</v>
      </c>
      <c r="G11672" s="10">
        <v>0</v>
      </c>
      <c r="H11672" s="10">
        <v>0.02</v>
      </c>
      <c r="I11672" s="10">
        <v>0</v>
      </c>
      <c r="J11672" s="10">
        <v>0</v>
      </c>
      <c r="K11672" s="10">
        <v>0.02</v>
      </c>
    </row>
    <row r="11673" spans="1:11" x14ac:dyDescent="0.35">
      <c r="A11673" s="9">
        <v>15277</v>
      </c>
      <c r="B11673" s="9" t="s">
        <v>7465</v>
      </c>
      <c r="C11673" s="9" t="s">
        <v>34</v>
      </c>
      <c r="D11673" s="9">
        <v>2006</v>
      </c>
      <c r="E11673" s="9" t="s">
        <v>6</v>
      </c>
      <c r="F11673" s="9" t="s">
        <v>160</v>
      </c>
      <c r="G11673" s="9">
        <v>0.01</v>
      </c>
      <c r="H11673" s="9">
        <v>0.01</v>
      </c>
      <c r="I11673" s="9">
        <v>0</v>
      </c>
      <c r="J11673" s="9">
        <v>0</v>
      </c>
      <c r="K11673" s="9">
        <v>0.02</v>
      </c>
    </row>
    <row r="11674" spans="1:11" x14ac:dyDescent="0.35">
      <c r="A11674" s="10">
        <v>15278</v>
      </c>
      <c r="B11674" s="10" t="s">
        <v>7466</v>
      </c>
      <c r="C11674" s="10" t="s">
        <v>42</v>
      </c>
      <c r="D11674" s="10">
        <v>2006</v>
      </c>
      <c r="E11674" s="10" t="s">
        <v>6</v>
      </c>
      <c r="F11674" s="10" t="s">
        <v>194</v>
      </c>
      <c r="G11674" s="10">
        <v>0.02</v>
      </c>
      <c r="H11674" s="10">
        <v>0</v>
      </c>
      <c r="I11674" s="10">
        <v>0</v>
      </c>
      <c r="J11674" s="10">
        <v>0</v>
      </c>
      <c r="K11674" s="10">
        <v>0.02</v>
      </c>
    </row>
    <row r="11675" spans="1:11" x14ac:dyDescent="0.35">
      <c r="A11675" s="9">
        <v>15279</v>
      </c>
      <c r="B11675" s="9" t="s">
        <v>1294</v>
      </c>
      <c r="C11675" s="9" t="s">
        <v>36</v>
      </c>
      <c r="D11675" s="9">
        <v>2004</v>
      </c>
      <c r="E11675" s="9" t="s">
        <v>7</v>
      </c>
      <c r="F11675" s="9" t="s">
        <v>356</v>
      </c>
      <c r="G11675" s="9">
        <v>0.02</v>
      </c>
      <c r="H11675" s="9">
        <v>0.01</v>
      </c>
      <c r="I11675" s="9">
        <v>0</v>
      </c>
      <c r="J11675" s="9">
        <v>0</v>
      </c>
      <c r="K11675" s="9">
        <v>0.02</v>
      </c>
    </row>
    <row r="11676" spans="1:11" x14ac:dyDescent="0.35">
      <c r="A11676" s="10">
        <v>15280</v>
      </c>
      <c r="B11676" s="10" t="s">
        <v>7467</v>
      </c>
      <c r="C11676" s="10" t="s">
        <v>44</v>
      </c>
      <c r="D11676" s="10">
        <v>2010</v>
      </c>
      <c r="E11676" s="10" t="s">
        <v>11</v>
      </c>
      <c r="F11676" s="10" t="s">
        <v>1882</v>
      </c>
      <c r="G11676" s="10">
        <v>0</v>
      </c>
      <c r="H11676" s="10">
        <v>0</v>
      </c>
      <c r="I11676" s="10">
        <v>0.02</v>
      </c>
      <c r="J11676" s="10">
        <v>0</v>
      </c>
      <c r="K11676" s="10">
        <v>0.02</v>
      </c>
    </row>
    <row r="11677" spans="1:11" x14ac:dyDescent="0.35">
      <c r="A11677" s="9">
        <v>15281</v>
      </c>
      <c r="B11677" s="9" t="s">
        <v>7468</v>
      </c>
      <c r="C11677" s="9" t="s">
        <v>42</v>
      </c>
      <c r="D11677" s="9">
        <v>2007</v>
      </c>
      <c r="E11677" s="9" t="s">
        <v>6</v>
      </c>
      <c r="F11677" s="9" t="s">
        <v>772</v>
      </c>
      <c r="G11677" s="9">
        <v>0</v>
      </c>
      <c r="H11677" s="9">
        <v>0</v>
      </c>
      <c r="I11677" s="9">
        <v>0.02</v>
      </c>
      <c r="J11677" s="9">
        <v>0</v>
      </c>
      <c r="K11677" s="9">
        <v>0.02</v>
      </c>
    </row>
    <row r="11678" spans="1:11" x14ac:dyDescent="0.35">
      <c r="A11678" s="10">
        <v>15282</v>
      </c>
      <c r="B11678" s="10" t="s">
        <v>7469</v>
      </c>
      <c r="C11678" s="10" t="s">
        <v>88</v>
      </c>
      <c r="D11678" s="10">
        <v>2011</v>
      </c>
      <c r="E11678" s="10" t="s">
        <v>7</v>
      </c>
      <c r="F11678" s="10" t="s">
        <v>537</v>
      </c>
      <c r="G11678" s="10">
        <v>0.02</v>
      </c>
      <c r="H11678" s="10">
        <v>0</v>
      </c>
      <c r="I11678" s="10">
        <v>0</v>
      </c>
      <c r="J11678" s="10">
        <v>0</v>
      </c>
      <c r="K11678" s="10">
        <v>0.02</v>
      </c>
    </row>
    <row r="11679" spans="1:11" x14ac:dyDescent="0.35">
      <c r="A11679" s="9">
        <v>15283</v>
      </c>
      <c r="B11679" s="9" t="s">
        <v>7470</v>
      </c>
      <c r="C11679" s="9" t="s">
        <v>49</v>
      </c>
      <c r="D11679" s="9">
        <v>2008</v>
      </c>
      <c r="E11679" s="9" t="s">
        <v>6</v>
      </c>
      <c r="F11679" s="9" t="s">
        <v>3951</v>
      </c>
      <c r="G11679" s="9">
        <v>0</v>
      </c>
      <c r="H11679" s="9">
        <v>0</v>
      </c>
      <c r="I11679" s="9">
        <v>0.02</v>
      </c>
      <c r="J11679" s="9">
        <v>0</v>
      </c>
      <c r="K11679" s="9">
        <v>0.02</v>
      </c>
    </row>
    <row r="11680" spans="1:11" x14ac:dyDescent="0.35">
      <c r="A11680" s="10">
        <v>15284</v>
      </c>
      <c r="B11680" s="10" t="s">
        <v>7471</v>
      </c>
      <c r="C11680" s="10" t="s">
        <v>56</v>
      </c>
      <c r="D11680" s="10">
        <v>2016</v>
      </c>
      <c r="E11680" s="10" t="s">
        <v>11</v>
      </c>
      <c r="F11680" s="10" t="s">
        <v>84</v>
      </c>
      <c r="G11680" s="10">
        <v>0</v>
      </c>
      <c r="H11680" s="10">
        <v>0</v>
      </c>
      <c r="I11680" s="10">
        <v>0.02</v>
      </c>
      <c r="J11680" s="10">
        <v>0</v>
      </c>
      <c r="K11680" s="10">
        <v>0.02</v>
      </c>
    </row>
    <row r="11681" spans="1:11" x14ac:dyDescent="0.35">
      <c r="A11681" s="9">
        <v>15285</v>
      </c>
      <c r="B11681" s="9" t="s">
        <v>7472</v>
      </c>
      <c r="C11681" s="9" t="s">
        <v>49</v>
      </c>
      <c r="D11681" s="9">
        <v>2008</v>
      </c>
      <c r="E11681" s="9" t="s">
        <v>11</v>
      </c>
      <c r="F11681" s="9" t="s">
        <v>3434</v>
      </c>
      <c r="G11681" s="9">
        <v>0.02</v>
      </c>
      <c r="H11681" s="9">
        <v>0</v>
      </c>
      <c r="I11681" s="9">
        <v>0</v>
      </c>
      <c r="J11681" s="9">
        <v>0</v>
      </c>
      <c r="K11681" s="9">
        <v>0.02</v>
      </c>
    </row>
    <row r="11682" spans="1:11" x14ac:dyDescent="0.35">
      <c r="A11682" s="10">
        <v>15286</v>
      </c>
      <c r="B11682" s="10" t="s">
        <v>7473</v>
      </c>
      <c r="C11682" s="10" t="s">
        <v>44</v>
      </c>
      <c r="D11682" s="10">
        <v>2011</v>
      </c>
      <c r="E11682" s="10" t="s">
        <v>11</v>
      </c>
      <c r="F11682" s="10" t="s">
        <v>1882</v>
      </c>
      <c r="G11682" s="10">
        <v>0</v>
      </c>
      <c r="H11682" s="10">
        <v>0</v>
      </c>
      <c r="I11682" s="10">
        <v>0.02</v>
      </c>
      <c r="J11682" s="10">
        <v>0</v>
      </c>
      <c r="K11682" s="10">
        <v>0.02</v>
      </c>
    </row>
    <row r="11683" spans="1:11" x14ac:dyDescent="0.35">
      <c r="A11683" s="9">
        <v>15287</v>
      </c>
      <c r="B11683" s="9" t="s">
        <v>3404</v>
      </c>
      <c r="C11683" s="9" t="s">
        <v>69</v>
      </c>
      <c r="D11683" s="9">
        <v>2014</v>
      </c>
      <c r="E11683" s="9" t="s">
        <v>1</v>
      </c>
      <c r="F11683" s="9" t="s">
        <v>3405</v>
      </c>
      <c r="G11683" s="9">
        <v>0</v>
      </c>
      <c r="H11683" s="9">
        <v>0.02</v>
      </c>
      <c r="I11683" s="9">
        <v>0</v>
      </c>
      <c r="J11683" s="9">
        <v>0</v>
      </c>
      <c r="K11683" s="9">
        <v>0.02</v>
      </c>
    </row>
    <row r="11684" spans="1:11" x14ac:dyDescent="0.35">
      <c r="A11684" s="10">
        <v>15288</v>
      </c>
      <c r="B11684" s="10" t="s">
        <v>7474</v>
      </c>
      <c r="C11684" s="10" t="s">
        <v>39</v>
      </c>
      <c r="D11684" s="10">
        <v>2004</v>
      </c>
      <c r="E11684" s="10" t="s">
        <v>5</v>
      </c>
      <c r="F11684" s="10" t="s">
        <v>46</v>
      </c>
      <c r="G11684" s="10">
        <v>0.02</v>
      </c>
      <c r="H11684" s="10">
        <v>0</v>
      </c>
      <c r="I11684" s="10">
        <v>0</v>
      </c>
      <c r="J11684" s="10">
        <v>0</v>
      </c>
      <c r="K11684" s="10">
        <v>0.02</v>
      </c>
    </row>
    <row r="11685" spans="1:11" x14ac:dyDescent="0.35">
      <c r="A11685" s="9">
        <v>15289</v>
      </c>
      <c r="B11685" s="9" t="s">
        <v>7475</v>
      </c>
      <c r="C11685" s="9" t="s">
        <v>70</v>
      </c>
      <c r="D11685" s="9">
        <v>2010</v>
      </c>
      <c r="E11685" s="9" t="s">
        <v>11</v>
      </c>
      <c r="F11685" s="9" t="s">
        <v>1882</v>
      </c>
      <c r="G11685" s="9">
        <v>0</v>
      </c>
      <c r="H11685" s="9">
        <v>0</v>
      </c>
      <c r="I11685" s="9">
        <v>0.02</v>
      </c>
      <c r="J11685" s="9">
        <v>0</v>
      </c>
      <c r="K11685" s="9">
        <v>0.02</v>
      </c>
    </row>
    <row r="11686" spans="1:11" x14ac:dyDescent="0.35">
      <c r="A11686" s="10">
        <v>15290</v>
      </c>
      <c r="B11686" s="10" t="s">
        <v>7476</v>
      </c>
      <c r="C11686" s="10" t="s">
        <v>49</v>
      </c>
      <c r="D11686" s="10">
        <v>2009</v>
      </c>
      <c r="E11686" s="10" t="s">
        <v>11</v>
      </c>
      <c r="F11686" s="10" t="s">
        <v>863</v>
      </c>
      <c r="G11686" s="10">
        <v>0</v>
      </c>
      <c r="H11686" s="10">
        <v>0.02</v>
      </c>
      <c r="I11686" s="10">
        <v>0</v>
      </c>
      <c r="J11686" s="10">
        <v>0</v>
      </c>
      <c r="K11686" s="10">
        <v>0.02</v>
      </c>
    </row>
    <row r="11687" spans="1:11" x14ac:dyDescent="0.35">
      <c r="A11687" s="9">
        <v>15291</v>
      </c>
      <c r="B11687" s="9" t="s">
        <v>7477</v>
      </c>
      <c r="C11687" s="9" t="s">
        <v>44</v>
      </c>
      <c r="D11687" s="9">
        <v>2009</v>
      </c>
      <c r="E11687" s="9" t="s">
        <v>12</v>
      </c>
      <c r="F11687" s="9" t="s">
        <v>3104</v>
      </c>
      <c r="G11687" s="9">
        <v>0</v>
      </c>
      <c r="H11687" s="9">
        <v>0.01</v>
      </c>
      <c r="I11687" s="9">
        <v>0</v>
      </c>
      <c r="J11687" s="9">
        <v>0.01</v>
      </c>
      <c r="K11687" s="9">
        <v>0.02</v>
      </c>
    </row>
    <row r="11688" spans="1:11" x14ac:dyDescent="0.35">
      <c r="A11688" s="10">
        <v>15292</v>
      </c>
      <c r="B11688" s="10" t="s">
        <v>7478</v>
      </c>
      <c r="C11688" s="10" t="s">
        <v>80</v>
      </c>
      <c r="D11688" s="10">
        <v>1996</v>
      </c>
      <c r="E11688" s="10" t="s">
        <v>6</v>
      </c>
      <c r="F11688" s="10" t="s">
        <v>6303</v>
      </c>
      <c r="G11688" s="10">
        <v>0</v>
      </c>
      <c r="H11688" s="10">
        <v>0</v>
      </c>
      <c r="I11688" s="10">
        <v>0.02</v>
      </c>
      <c r="J11688" s="10">
        <v>0</v>
      </c>
      <c r="K11688" s="10">
        <v>0.02</v>
      </c>
    </row>
    <row r="11689" spans="1:11" x14ac:dyDescent="0.35">
      <c r="A11689" s="9">
        <v>15293</v>
      </c>
      <c r="B11689" s="9" t="s">
        <v>7479</v>
      </c>
      <c r="C11689" s="9" t="s">
        <v>34</v>
      </c>
      <c r="D11689" s="9">
        <v>2008</v>
      </c>
      <c r="E11689" s="9" t="s">
        <v>11</v>
      </c>
      <c r="F11689" s="9" t="s">
        <v>6553</v>
      </c>
      <c r="G11689" s="9">
        <v>0</v>
      </c>
      <c r="H11689" s="9">
        <v>0</v>
      </c>
      <c r="I11689" s="9">
        <v>0.02</v>
      </c>
      <c r="J11689" s="9">
        <v>0</v>
      </c>
      <c r="K11689" s="9">
        <v>0.02</v>
      </c>
    </row>
    <row r="11690" spans="1:11" x14ac:dyDescent="0.35">
      <c r="A11690" s="10">
        <v>15294</v>
      </c>
      <c r="B11690" s="10" t="s">
        <v>2143</v>
      </c>
      <c r="C11690" s="10" t="s">
        <v>94</v>
      </c>
      <c r="D11690" s="10">
        <v>2009</v>
      </c>
      <c r="E11690" s="10" t="s">
        <v>12</v>
      </c>
      <c r="F11690" s="10" t="s">
        <v>46</v>
      </c>
      <c r="G11690" s="10">
        <v>0</v>
      </c>
      <c r="H11690" s="10">
        <v>0.02</v>
      </c>
      <c r="I11690" s="10">
        <v>0</v>
      </c>
      <c r="J11690" s="10">
        <v>0</v>
      </c>
      <c r="K11690" s="10">
        <v>0.02</v>
      </c>
    </row>
    <row r="11691" spans="1:11" x14ac:dyDescent="0.35">
      <c r="A11691" s="9">
        <v>15295</v>
      </c>
      <c r="B11691" s="9" t="s">
        <v>7480</v>
      </c>
      <c r="C11691" s="9" t="s">
        <v>56</v>
      </c>
      <c r="D11691" s="9">
        <v>2016</v>
      </c>
      <c r="E11691" s="9" t="s">
        <v>11</v>
      </c>
      <c r="F11691" s="9" t="s">
        <v>3743</v>
      </c>
      <c r="G11691" s="9">
        <v>0</v>
      </c>
      <c r="H11691" s="9">
        <v>0</v>
      </c>
      <c r="I11691" s="9">
        <v>0.02</v>
      </c>
      <c r="J11691" s="9">
        <v>0</v>
      </c>
      <c r="K11691" s="9">
        <v>0.02</v>
      </c>
    </row>
    <row r="11692" spans="1:11" x14ac:dyDescent="0.35">
      <c r="A11692" s="10">
        <v>15296</v>
      </c>
      <c r="B11692" s="10" t="s">
        <v>7481</v>
      </c>
      <c r="C11692" s="10" t="s">
        <v>34</v>
      </c>
      <c r="D11692" s="10">
        <v>2011</v>
      </c>
      <c r="E11692" s="10" t="s">
        <v>11</v>
      </c>
      <c r="F11692" s="10" t="s">
        <v>1882</v>
      </c>
      <c r="G11692" s="10">
        <v>0</v>
      </c>
      <c r="H11692" s="10">
        <v>0</v>
      </c>
      <c r="I11692" s="10">
        <v>0.02</v>
      </c>
      <c r="J11692" s="10">
        <v>0</v>
      </c>
      <c r="K11692" s="10">
        <v>0.02</v>
      </c>
    </row>
    <row r="11693" spans="1:11" x14ac:dyDescent="0.35">
      <c r="A11693" s="9">
        <v>15297</v>
      </c>
      <c r="B11693" s="9" t="s">
        <v>7482</v>
      </c>
      <c r="C11693" s="9" t="s">
        <v>88</v>
      </c>
      <c r="D11693" s="9">
        <v>2012</v>
      </c>
      <c r="E11693" s="9" t="s">
        <v>9</v>
      </c>
      <c r="F11693" s="9" t="s">
        <v>1085</v>
      </c>
      <c r="G11693" s="9">
        <v>0</v>
      </c>
      <c r="H11693" s="9">
        <v>0</v>
      </c>
      <c r="I11693" s="9">
        <v>0.02</v>
      </c>
      <c r="J11693" s="9">
        <v>0</v>
      </c>
      <c r="K11693" s="9">
        <v>0.02</v>
      </c>
    </row>
    <row r="11694" spans="1:11" x14ac:dyDescent="0.35">
      <c r="A11694" s="10">
        <v>15298</v>
      </c>
      <c r="B11694" s="10" t="s">
        <v>2748</v>
      </c>
      <c r="C11694" s="10" t="s">
        <v>149</v>
      </c>
      <c r="D11694" s="10">
        <v>2002</v>
      </c>
      <c r="E11694" s="10" t="s">
        <v>2</v>
      </c>
      <c r="F11694" s="10" t="s">
        <v>839</v>
      </c>
      <c r="G11694" s="10">
        <v>0.02</v>
      </c>
      <c r="H11694" s="10">
        <v>0</v>
      </c>
      <c r="I11694" s="10">
        <v>0</v>
      </c>
      <c r="J11694" s="10">
        <v>0</v>
      </c>
      <c r="K11694" s="10">
        <v>0.02</v>
      </c>
    </row>
    <row r="11695" spans="1:11" x14ac:dyDescent="0.35">
      <c r="A11695" s="9">
        <v>15299</v>
      </c>
      <c r="B11695" s="9" t="s">
        <v>7483</v>
      </c>
      <c r="C11695" s="9" t="s">
        <v>34</v>
      </c>
      <c r="D11695" s="9">
        <v>2007</v>
      </c>
      <c r="E11695" s="9" t="s">
        <v>11</v>
      </c>
      <c r="F11695" s="9" t="s">
        <v>2784</v>
      </c>
      <c r="G11695" s="9">
        <v>0</v>
      </c>
      <c r="H11695" s="9">
        <v>0</v>
      </c>
      <c r="I11695" s="9">
        <v>0.02</v>
      </c>
      <c r="J11695" s="9">
        <v>0</v>
      </c>
      <c r="K11695" s="9">
        <v>0.02</v>
      </c>
    </row>
    <row r="11696" spans="1:11" x14ac:dyDescent="0.35">
      <c r="A11696" s="10">
        <v>15300</v>
      </c>
      <c r="B11696" s="10" t="s">
        <v>7484</v>
      </c>
      <c r="C11696" s="10" t="s">
        <v>44</v>
      </c>
      <c r="D11696" s="10">
        <v>2010</v>
      </c>
      <c r="E11696" s="10" t="s">
        <v>11</v>
      </c>
      <c r="F11696" s="10" t="s">
        <v>7485</v>
      </c>
      <c r="G11696" s="10">
        <v>0</v>
      </c>
      <c r="H11696" s="10">
        <v>0</v>
      </c>
      <c r="I11696" s="10">
        <v>0.02</v>
      </c>
      <c r="J11696" s="10">
        <v>0</v>
      </c>
      <c r="K11696" s="10">
        <v>0.02</v>
      </c>
    </row>
    <row r="11697" spans="1:11" x14ac:dyDescent="0.35">
      <c r="A11697" s="9">
        <v>15301</v>
      </c>
      <c r="B11697" s="9" t="s">
        <v>7486</v>
      </c>
      <c r="C11697" s="9" t="s">
        <v>34</v>
      </c>
      <c r="D11697" s="9">
        <v>2002</v>
      </c>
      <c r="E11697" s="9" t="s">
        <v>3</v>
      </c>
      <c r="F11697" s="9" t="s">
        <v>35</v>
      </c>
      <c r="G11697" s="9">
        <v>0.01</v>
      </c>
      <c r="H11697" s="9">
        <v>0.01</v>
      </c>
      <c r="I11697" s="9">
        <v>0</v>
      </c>
      <c r="J11697" s="9">
        <v>0</v>
      </c>
      <c r="K11697" s="9">
        <v>0.02</v>
      </c>
    </row>
    <row r="11698" spans="1:11" x14ac:dyDescent="0.35">
      <c r="A11698" s="10">
        <v>15302</v>
      </c>
      <c r="B11698" s="10" t="s">
        <v>7487</v>
      </c>
      <c r="C11698" s="10" t="s">
        <v>49</v>
      </c>
      <c r="D11698" s="10">
        <v>2006</v>
      </c>
      <c r="E11698" s="10" t="s">
        <v>4</v>
      </c>
      <c r="F11698" s="10" t="s">
        <v>38</v>
      </c>
      <c r="G11698" s="10">
        <v>0</v>
      </c>
      <c r="H11698" s="10">
        <v>0</v>
      </c>
      <c r="I11698" s="10">
        <v>0.02</v>
      </c>
      <c r="J11698" s="10">
        <v>0</v>
      </c>
      <c r="K11698" s="10">
        <v>0.02</v>
      </c>
    </row>
    <row r="11699" spans="1:11" x14ac:dyDescent="0.35">
      <c r="A11699" s="9">
        <v>15303</v>
      </c>
      <c r="B11699" s="9" t="s">
        <v>1168</v>
      </c>
      <c r="C11699" s="9" t="s">
        <v>94</v>
      </c>
      <c r="D11699" s="9">
        <v>2016</v>
      </c>
      <c r="E11699" s="9" t="s">
        <v>3</v>
      </c>
      <c r="F11699" s="9" t="s">
        <v>62</v>
      </c>
      <c r="G11699" s="9">
        <v>0</v>
      </c>
      <c r="H11699" s="9">
        <v>0.02</v>
      </c>
      <c r="I11699" s="9">
        <v>0</v>
      </c>
      <c r="J11699" s="9">
        <v>0</v>
      </c>
      <c r="K11699" s="9">
        <v>0.02</v>
      </c>
    </row>
    <row r="11700" spans="1:11" x14ac:dyDescent="0.35">
      <c r="A11700" s="10">
        <v>15304</v>
      </c>
      <c r="B11700" s="10" t="s">
        <v>7488</v>
      </c>
      <c r="C11700" s="10" t="s">
        <v>72</v>
      </c>
      <c r="D11700" s="10">
        <v>1996</v>
      </c>
      <c r="E11700" s="10" t="s">
        <v>11</v>
      </c>
      <c r="F11700" s="10" t="s">
        <v>5641</v>
      </c>
      <c r="G11700" s="10">
        <v>0.01</v>
      </c>
      <c r="H11700" s="10">
        <v>0.01</v>
      </c>
      <c r="I11700" s="10">
        <v>0</v>
      </c>
      <c r="J11700" s="10">
        <v>0</v>
      </c>
      <c r="K11700" s="10">
        <v>0.02</v>
      </c>
    </row>
    <row r="11701" spans="1:11" x14ac:dyDescent="0.35">
      <c r="A11701" s="9">
        <v>15305</v>
      </c>
      <c r="B11701" s="9" t="s">
        <v>372</v>
      </c>
      <c r="C11701" s="9" t="s">
        <v>94</v>
      </c>
      <c r="D11701" s="9">
        <v>2007</v>
      </c>
      <c r="E11701" s="9" t="s">
        <v>2</v>
      </c>
      <c r="F11701" s="9" t="s">
        <v>43</v>
      </c>
      <c r="G11701" s="9">
        <v>0.02</v>
      </c>
      <c r="H11701" s="9">
        <v>0</v>
      </c>
      <c r="I11701" s="9">
        <v>0</v>
      </c>
      <c r="J11701" s="9">
        <v>0</v>
      </c>
      <c r="K11701" s="9">
        <v>0.02</v>
      </c>
    </row>
    <row r="11702" spans="1:11" x14ac:dyDescent="0.35">
      <c r="A11702" s="10">
        <v>15306</v>
      </c>
      <c r="B11702" s="10" t="s">
        <v>3742</v>
      </c>
      <c r="C11702" s="10" t="s">
        <v>70</v>
      </c>
      <c r="D11702" s="10">
        <v>2012</v>
      </c>
      <c r="E11702" s="10" t="s">
        <v>11</v>
      </c>
      <c r="F11702" s="10" t="s">
        <v>3743</v>
      </c>
      <c r="G11702" s="10">
        <v>0</v>
      </c>
      <c r="H11702" s="10">
        <v>0</v>
      </c>
      <c r="I11702" s="10">
        <v>0.02</v>
      </c>
      <c r="J11702" s="10">
        <v>0</v>
      </c>
      <c r="K11702" s="10">
        <v>0.02</v>
      </c>
    </row>
    <row r="11703" spans="1:11" x14ac:dyDescent="0.35">
      <c r="A11703" s="9">
        <v>15307</v>
      </c>
      <c r="B11703" s="9" t="s">
        <v>7489</v>
      </c>
      <c r="C11703" s="9" t="s">
        <v>49</v>
      </c>
      <c r="D11703" s="9">
        <v>2011</v>
      </c>
      <c r="E11703" s="9" t="s">
        <v>2</v>
      </c>
      <c r="F11703" s="9" t="s">
        <v>752</v>
      </c>
      <c r="G11703" s="9">
        <v>0.02</v>
      </c>
      <c r="H11703" s="9">
        <v>0</v>
      </c>
      <c r="I11703" s="9">
        <v>0</v>
      </c>
      <c r="J11703" s="9">
        <v>0</v>
      </c>
      <c r="K11703" s="9">
        <v>0.02</v>
      </c>
    </row>
    <row r="11704" spans="1:11" x14ac:dyDescent="0.35">
      <c r="A11704" s="10">
        <v>15308</v>
      </c>
      <c r="B11704" s="10" t="s">
        <v>7490</v>
      </c>
      <c r="C11704" s="10" t="s">
        <v>94</v>
      </c>
      <c r="D11704" s="10">
        <v>2015</v>
      </c>
      <c r="E11704" s="10" t="s">
        <v>9</v>
      </c>
      <c r="F11704" s="10" t="s">
        <v>4797</v>
      </c>
      <c r="G11704" s="10">
        <v>0</v>
      </c>
      <c r="H11704" s="10">
        <v>0.02</v>
      </c>
      <c r="I11704" s="10">
        <v>0</v>
      </c>
      <c r="J11704" s="10">
        <v>0</v>
      </c>
      <c r="K11704" s="10">
        <v>0.02</v>
      </c>
    </row>
    <row r="11705" spans="1:11" x14ac:dyDescent="0.35">
      <c r="A11705" s="9">
        <v>15309</v>
      </c>
      <c r="B11705" s="9" t="s">
        <v>7491</v>
      </c>
      <c r="C11705" s="9" t="s">
        <v>49</v>
      </c>
      <c r="D11705" s="9">
        <v>2007</v>
      </c>
      <c r="E11705" s="9" t="s">
        <v>6</v>
      </c>
      <c r="F11705" s="9" t="s">
        <v>111</v>
      </c>
      <c r="G11705" s="9">
        <v>0</v>
      </c>
      <c r="H11705" s="9">
        <v>0</v>
      </c>
      <c r="I11705" s="9">
        <v>0.02</v>
      </c>
      <c r="J11705" s="9">
        <v>0</v>
      </c>
      <c r="K11705" s="9">
        <v>0.02</v>
      </c>
    </row>
    <row r="11706" spans="1:11" x14ac:dyDescent="0.35">
      <c r="A11706" s="10">
        <v>15310</v>
      </c>
      <c r="B11706" s="10" t="s">
        <v>7492</v>
      </c>
      <c r="C11706" s="10" t="s">
        <v>94</v>
      </c>
      <c r="D11706" s="10">
        <v>2008</v>
      </c>
      <c r="E11706" s="10" t="s">
        <v>4</v>
      </c>
      <c r="F11706" s="10" t="s">
        <v>7493</v>
      </c>
      <c r="G11706" s="10">
        <v>0</v>
      </c>
      <c r="H11706" s="10">
        <v>0.02</v>
      </c>
      <c r="I11706" s="10">
        <v>0</v>
      </c>
      <c r="J11706" s="10">
        <v>0</v>
      </c>
      <c r="K11706" s="10">
        <v>0.02</v>
      </c>
    </row>
    <row r="11707" spans="1:11" x14ac:dyDescent="0.35">
      <c r="A11707" s="9">
        <v>15311</v>
      </c>
      <c r="B11707" s="9" t="s">
        <v>7494</v>
      </c>
      <c r="C11707" s="9" t="s">
        <v>49</v>
      </c>
      <c r="D11707" s="9">
        <v>2010</v>
      </c>
      <c r="E11707" s="9" t="s">
        <v>12</v>
      </c>
      <c r="F11707" s="9" t="s">
        <v>1006</v>
      </c>
      <c r="G11707" s="9">
        <v>0.02</v>
      </c>
      <c r="H11707" s="9">
        <v>0</v>
      </c>
      <c r="I11707" s="9">
        <v>0</v>
      </c>
      <c r="J11707" s="9">
        <v>0</v>
      </c>
      <c r="K11707" s="9">
        <v>0.02</v>
      </c>
    </row>
    <row r="11708" spans="1:11" x14ac:dyDescent="0.35">
      <c r="A11708" s="10">
        <v>15312</v>
      </c>
      <c r="B11708" s="10" t="s">
        <v>7495</v>
      </c>
      <c r="C11708" s="10" t="s">
        <v>94</v>
      </c>
      <c r="D11708" s="10">
        <v>2009</v>
      </c>
      <c r="E11708" s="10" t="s">
        <v>12</v>
      </c>
      <c r="F11708" s="10" t="s">
        <v>3819</v>
      </c>
      <c r="G11708" s="10">
        <v>0</v>
      </c>
      <c r="H11708" s="10">
        <v>0.02</v>
      </c>
      <c r="I11708" s="10">
        <v>0</v>
      </c>
      <c r="J11708" s="10">
        <v>0</v>
      </c>
      <c r="K11708" s="10">
        <v>0.02</v>
      </c>
    </row>
    <row r="11709" spans="1:11" x14ac:dyDescent="0.35">
      <c r="A11709" s="9">
        <v>15313</v>
      </c>
      <c r="B11709" s="9" t="s">
        <v>7496</v>
      </c>
      <c r="C11709" s="9" t="s">
        <v>69</v>
      </c>
      <c r="D11709" s="9">
        <v>2013</v>
      </c>
      <c r="E11709" s="9" t="s">
        <v>4</v>
      </c>
      <c r="F11709" s="9" t="s">
        <v>91</v>
      </c>
      <c r="G11709" s="9">
        <v>0</v>
      </c>
      <c r="H11709" s="9">
        <v>0</v>
      </c>
      <c r="I11709" s="9">
        <v>0.02</v>
      </c>
      <c r="J11709" s="9">
        <v>0</v>
      </c>
      <c r="K11709" s="9">
        <v>0.02</v>
      </c>
    </row>
    <row r="11710" spans="1:11" x14ac:dyDescent="0.35">
      <c r="A11710" s="10">
        <v>15314</v>
      </c>
      <c r="B11710" s="10" t="s">
        <v>7497</v>
      </c>
      <c r="C11710" s="10" t="s">
        <v>39</v>
      </c>
      <c r="D11710" s="10">
        <v>2006</v>
      </c>
      <c r="E11710" s="10" t="s">
        <v>10</v>
      </c>
      <c r="F11710" s="10" t="s">
        <v>1102</v>
      </c>
      <c r="G11710" s="10">
        <v>0.02</v>
      </c>
      <c r="H11710" s="10">
        <v>0</v>
      </c>
      <c r="I11710" s="10">
        <v>0</v>
      </c>
      <c r="J11710" s="10">
        <v>0</v>
      </c>
      <c r="K11710" s="10">
        <v>0.02</v>
      </c>
    </row>
    <row r="11711" spans="1:11" x14ac:dyDescent="0.35">
      <c r="A11711" s="9">
        <v>15315</v>
      </c>
      <c r="B11711" s="9" t="s">
        <v>7498</v>
      </c>
      <c r="C11711" s="9" t="s">
        <v>34</v>
      </c>
      <c r="D11711" s="9">
        <v>2007</v>
      </c>
      <c r="E11711" s="9" t="s">
        <v>3</v>
      </c>
      <c r="F11711" s="9" t="s">
        <v>344</v>
      </c>
      <c r="G11711" s="9">
        <v>0.01</v>
      </c>
      <c r="H11711" s="9">
        <v>0.01</v>
      </c>
      <c r="I11711" s="9">
        <v>0</v>
      </c>
      <c r="J11711" s="9">
        <v>0</v>
      </c>
      <c r="K11711" s="9">
        <v>0.02</v>
      </c>
    </row>
    <row r="11712" spans="1:11" x14ac:dyDescent="0.35">
      <c r="A11712" s="10">
        <v>15316</v>
      </c>
      <c r="B11712" s="10" t="s">
        <v>888</v>
      </c>
      <c r="C11712" s="10" t="s">
        <v>44</v>
      </c>
      <c r="D11712" s="10">
        <v>2007</v>
      </c>
      <c r="E11712" s="10" t="s">
        <v>5</v>
      </c>
      <c r="F11712" s="10" t="s">
        <v>84</v>
      </c>
      <c r="G11712" s="10">
        <v>0.01</v>
      </c>
      <c r="H11712" s="10">
        <v>0</v>
      </c>
      <c r="I11712" s="10">
        <v>0</v>
      </c>
      <c r="J11712" s="10">
        <v>0</v>
      </c>
      <c r="K11712" s="10">
        <v>0.02</v>
      </c>
    </row>
    <row r="11713" spans="1:11" x14ac:dyDescent="0.35">
      <c r="A11713" s="9">
        <v>15317</v>
      </c>
      <c r="B11713" s="9" t="s">
        <v>7499</v>
      </c>
      <c r="C11713" s="9" t="s">
        <v>72</v>
      </c>
      <c r="D11713" s="9">
        <v>1995</v>
      </c>
      <c r="E11713" s="9" t="s">
        <v>11</v>
      </c>
      <c r="F11713" s="9" t="s">
        <v>57</v>
      </c>
      <c r="G11713" s="9">
        <v>0.01</v>
      </c>
      <c r="H11713" s="9">
        <v>0.01</v>
      </c>
      <c r="I11713" s="9">
        <v>0</v>
      </c>
      <c r="J11713" s="9">
        <v>0</v>
      </c>
      <c r="K11713" s="9">
        <v>0.02</v>
      </c>
    </row>
    <row r="11714" spans="1:11" x14ac:dyDescent="0.35">
      <c r="A11714" s="10">
        <v>15318</v>
      </c>
      <c r="B11714" s="10" t="s">
        <v>7500</v>
      </c>
      <c r="C11714" s="10" t="s">
        <v>49</v>
      </c>
      <c r="D11714" s="10">
        <v>2007</v>
      </c>
      <c r="E11714" s="10" t="s">
        <v>11</v>
      </c>
      <c r="F11714" s="10" t="s">
        <v>1024</v>
      </c>
      <c r="G11714" s="10">
        <v>0</v>
      </c>
      <c r="H11714" s="10">
        <v>0</v>
      </c>
      <c r="I11714" s="10">
        <v>0.02</v>
      </c>
      <c r="J11714" s="10">
        <v>0</v>
      </c>
      <c r="K11714" s="10">
        <v>0.02</v>
      </c>
    </row>
    <row r="11715" spans="1:11" x14ac:dyDescent="0.35">
      <c r="A11715" s="9">
        <v>15319</v>
      </c>
      <c r="B11715" s="9" t="s">
        <v>6017</v>
      </c>
      <c r="C11715" s="9" t="s">
        <v>49</v>
      </c>
      <c r="D11715" s="12" t="s">
        <v>145</v>
      </c>
      <c r="E11715" s="9" t="s">
        <v>11</v>
      </c>
      <c r="F11715" s="9" t="s">
        <v>690</v>
      </c>
      <c r="G11715" s="9">
        <v>0</v>
      </c>
      <c r="H11715" s="9">
        <v>0.02</v>
      </c>
      <c r="I11715" s="9">
        <v>0</v>
      </c>
      <c r="J11715" s="9">
        <v>0</v>
      </c>
      <c r="K11715" s="9">
        <v>0.02</v>
      </c>
    </row>
    <row r="11716" spans="1:11" x14ac:dyDescent="0.35">
      <c r="A11716" s="10">
        <v>15320</v>
      </c>
      <c r="B11716" s="10" t="s">
        <v>7501</v>
      </c>
      <c r="C11716" s="10" t="s">
        <v>49</v>
      </c>
      <c r="D11716" s="10">
        <v>2009</v>
      </c>
      <c r="E11716" s="10" t="s">
        <v>9</v>
      </c>
      <c r="F11716" s="10" t="s">
        <v>466</v>
      </c>
      <c r="G11716" s="10">
        <v>0.02</v>
      </c>
      <c r="H11716" s="10">
        <v>0</v>
      </c>
      <c r="I11716" s="10">
        <v>0</v>
      </c>
      <c r="J11716" s="10">
        <v>0</v>
      </c>
      <c r="K11716" s="10">
        <v>0.02</v>
      </c>
    </row>
    <row r="11717" spans="1:11" x14ac:dyDescent="0.35">
      <c r="A11717" s="9">
        <v>15321</v>
      </c>
      <c r="B11717" s="9" t="s">
        <v>7502</v>
      </c>
      <c r="C11717" s="9" t="s">
        <v>44</v>
      </c>
      <c r="D11717" s="9">
        <v>2010</v>
      </c>
      <c r="E11717" s="9" t="s">
        <v>11</v>
      </c>
      <c r="F11717" s="9" t="s">
        <v>1882</v>
      </c>
      <c r="G11717" s="9">
        <v>0</v>
      </c>
      <c r="H11717" s="9">
        <v>0</v>
      </c>
      <c r="I11717" s="9">
        <v>0.02</v>
      </c>
      <c r="J11717" s="9">
        <v>0</v>
      </c>
      <c r="K11717" s="9">
        <v>0.02</v>
      </c>
    </row>
    <row r="11718" spans="1:11" x14ac:dyDescent="0.35">
      <c r="A11718" s="10">
        <v>15322</v>
      </c>
      <c r="B11718" s="10" t="s">
        <v>2400</v>
      </c>
      <c r="C11718" s="10" t="s">
        <v>36</v>
      </c>
      <c r="D11718" s="10">
        <v>2003</v>
      </c>
      <c r="E11718" s="10" t="s">
        <v>1</v>
      </c>
      <c r="F11718" s="10" t="s">
        <v>1685</v>
      </c>
      <c r="G11718" s="10">
        <v>0.01</v>
      </c>
      <c r="H11718" s="10">
        <v>0.01</v>
      </c>
      <c r="I11718" s="10">
        <v>0</v>
      </c>
      <c r="J11718" s="10">
        <v>0</v>
      </c>
      <c r="K11718" s="10">
        <v>0.02</v>
      </c>
    </row>
    <row r="11719" spans="1:11" x14ac:dyDescent="0.35">
      <c r="A11719" s="9">
        <v>15323</v>
      </c>
      <c r="B11719" s="9" t="s">
        <v>1217</v>
      </c>
      <c r="C11719" s="9" t="s">
        <v>70</v>
      </c>
      <c r="D11719" s="9">
        <v>2012</v>
      </c>
      <c r="E11719" s="9" t="s">
        <v>11</v>
      </c>
      <c r="F11719" s="9" t="s">
        <v>690</v>
      </c>
      <c r="G11719" s="9">
        <v>0</v>
      </c>
      <c r="H11719" s="9">
        <v>0.02</v>
      </c>
      <c r="I11719" s="9">
        <v>0</v>
      </c>
      <c r="J11719" s="9">
        <v>0</v>
      </c>
      <c r="K11719" s="9">
        <v>0.02</v>
      </c>
    </row>
    <row r="11720" spans="1:11" x14ac:dyDescent="0.35">
      <c r="A11720" s="10">
        <v>15324</v>
      </c>
      <c r="B11720" s="10" t="s">
        <v>7503</v>
      </c>
      <c r="C11720" s="10" t="s">
        <v>34</v>
      </c>
      <c r="D11720" s="10">
        <v>2002</v>
      </c>
      <c r="E11720" s="10" t="s">
        <v>9</v>
      </c>
      <c r="F11720" s="10" t="s">
        <v>48</v>
      </c>
      <c r="G11720" s="10">
        <v>0</v>
      </c>
      <c r="H11720" s="10">
        <v>0</v>
      </c>
      <c r="I11720" s="10">
        <v>0.02</v>
      </c>
      <c r="J11720" s="10">
        <v>0</v>
      </c>
      <c r="K11720" s="10">
        <v>0.02</v>
      </c>
    </row>
    <row r="11721" spans="1:11" x14ac:dyDescent="0.35">
      <c r="A11721" s="9">
        <v>15325</v>
      </c>
      <c r="B11721" s="9" t="s">
        <v>7504</v>
      </c>
      <c r="C11721" s="9" t="s">
        <v>34</v>
      </c>
      <c r="D11721" s="9">
        <v>2006</v>
      </c>
      <c r="E11721" s="9" t="s">
        <v>11</v>
      </c>
      <c r="F11721" s="9" t="s">
        <v>84</v>
      </c>
      <c r="G11721" s="9">
        <v>0</v>
      </c>
      <c r="H11721" s="9">
        <v>0</v>
      </c>
      <c r="I11721" s="9">
        <v>0.02</v>
      </c>
      <c r="J11721" s="9">
        <v>0</v>
      </c>
      <c r="K11721" s="9">
        <v>0.02</v>
      </c>
    </row>
    <row r="11722" spans="1:11" x14ac:dyDescent="0.35">
      <c r="A11722" s="10">
        <v>15326</v>
      </c>
      <c r="B11722" s="10" t="s">
        <v>7505</v>
      </c>
      <c r="C11722" s="10" t="s">
        <v>70</v>
      </c>
      <c r="D11722" s="10">
        <v>2011</v>
      </c>
      <c r="E11722" s="10" t="s">
        <v>9</v>
      </c>
      <c r="F11722" s="10" t="s">
        <v>134</v>
      </c>
      <c r="G11722" s="10">
        <v>0</v>
      </c>
      <c r="H11722" s="10">
        <v>0</v>
      </c>
      <c r="I11722" s="10">
        <v>0.02</v>
      </c>
      <c r="J11722" s="10">
        <v>0</v>
      </c>
      <c r="K11722" s="10">
        <v>0.02</v>
      </c>
    </row>
    <row r="11723" spans="1:11" x14ac:dyDescent="0.35">
      <c r="A11723" s="9">
        <v>15327</v>
      </c>
      <c r="B11723" s="9" t="s">
        <v>7506</v>
      </c>
      <c r="C11723" s="9" t="s">
        <v>49</v>
      </c>
      <c r="D11723" s="9">
        <v>2010</v>
      </c>
      <c r="E11723" s="9" t="s">
        <v>8</v>
      </c>
      <c r="F11723" s="9" t="s">
        <v>1024</v>
      </c>
      <c r="G11723" s="9">
        <v>0</v>
      </c>
      <c r="H11723" s="9">
        <v>0</v>
      </c>
      <c r="I11723" s="9">
        <v>0.02</v>
      </c>
      <c r="J11723" s="9">
        <v>0</v>
      </c>
      <c r="K11723" s="9">
        <v>0.02</v>
      </c>
    </row>
    <row r="11724" spans="1:11" x14ac:dyDescent="0.35">
      <c r="A11724" s="10">
        <v>15328</v>
      </c>
      <c r="B11724" s="10" t="s">
        <v>7507</v>
      </c>
      <c r="C11724" s="10" t="s">
        <v>36</v>
      </c>
      <c r="D11724" s="10">
        <v>2005</v>
      </c>
      <c r="E11724" s="10" t="s">
        <v>6</v>
      </c>
      <c r="F11724" s="10" t="s">
        <v>145</v>
      </c>
      <c r="G11724" s="10">
        <v>0.01</v>
      </c>
      <c r="H11724" s="10">
        <v>0.01</v>
      </c>
      <c r="I11724" s="10">
        <v>0</v>
      </c>
      <c r="J11724" s="10">
        <v>0</v>
      </c>
      <c r="K11724" s="10">
        <v>0.02</v>
      </c>
    </row>
    <row r="11725" spans="1:11" x14ac:dyDescent="0.35">
      <c r="A11725" s="9">
        <v>15329</v>
      </c>
      <c r="B11725" s="9" t="s">
        <v>7508</v>
      </c>
      <c r="C11725" s="9" t="s">
        <v>44</v>
      </c>
      <c r="D11725" s="9">
        <v>2011</v>
      </c>
      <c r="E11725" s="9" t="s">
        <v>4</v>
      </c>
      <c r="F11725" s="9" t="s">
        <v>810</v>
      </c>
      <c r="G11725" s="9">
        <v>0</v>
      </c>
      <c r="H11725" s="9">
        <v>0</v>
      </c>
      <c r="I11725" s="9">
        <v>0.02</v>
      </c>
      <c r="J11725" s="9">
        <v>0</v>
      </c>
      <c r="K11725" s="9">
        <v>0.02</v>
      </c>
    </row>
    <row r="11726" spans="1:11" x14ac:dyDescent="0.35">
      <c r="A11726" s="10">
        <v>15330</v>
      </c>
      <c r="B11726" s="10" t="s">
        <v>7509</v>
      </c>
      <c r="C11726" s="10" t="s">
        <v>49</v>
      </c>
      <c r="D11726" s="10">
        <v>2008</v>
      </c>
      <c r="E11726" s="10" t="s">
        <v>7</v>
      </c>
      <c r="F11726" s="10" t="s">
        <v>7103</v>
      </c>
      <c r="G11726" s="10">
        <v>0.02</v>
      </c>
      <c r="H11726" s="10">
        <v>0</v>
      </c>
      <c r="I11726" s="10">
        <v>0</v>
      </c>
      <c r="J11726" s="10">
        <v>0</v>
      </c>
      <c r="K11726" s="10">
        <v>0.02</v>
      </c>
    </row>
    <row r="11727" spans="1:11" x14ac:dyDescent="0.35">
      <c r="A11727" s="9">
        <v>15331</v>
      </c>
      <c r="B11727" s="9" t="s">
        <v>7510</v>
      </c>
      <c r="C11727" s="9" t="s">
        <v>34</v>
      </c>
      <c r="D11727" s="9">
        <v>2006</v>
      </c>
      <c r="E11727" s="9" t="s">
        <v>11</v>
      </c>
      <c r="F11727" s="9" t="s">
        <v>3637</v>
      </c>
      <c r="G11727" s="9">
        <v>0</v>
      </c>
      <c r="H11727" s="9">
        <v>0</v>
      </c>
      <c r="I11727" s="9">
        <v>0.02</v>
      </c>
      <c r="J11727" s="9">
        <v>0</v>
      </c>
      <c r="K11727" s="9">
        <v>0.02</v>
      </c>
    </row>
    <row r="11728" spans="1:11" x14ac:dyDescent="0.35">
      <c r="A11728" s="10">
        <v>15332</v>
      </c>
      <c r="B11728" s="10" t="s">
        <v>7511</v>
      </c>
      <c r="C11728" s="10" t="s">
        <v>94</v>
      </c>
      <c r="D11728" s="10">
        <v>2007</v>
      </c>
      <c r="E11728" s="10" t="s">
        <v>4</v>
      </c>
      <c r="F11728" s="10" t="s">
        <v>61</v>
      </c>
      <c r="G11728" s="10">
        <v>0</v>
      </c>
      <c r="H11728" s="10">
        <v>0.02</v>
      </c>
      <c r="I11728" s="10">
        <v>0</v>
      </c>
      <c r="J11728" s="10">
        <v>0</v>
      </c>
      <c r="K11728" s="10">
        <v>0.02</v>
      </c>
    </row>
    <row r="11729" spans="1:11" x14ac:dyDescent="0.35">
      <c r="A11729" s="9">
        <v>15333</v>
      </c>
      <c r="B11729" s="9" t="s">
        <v>7512</v>
      </c>
      <c r="C11729" s="9" t="s">
        <v>42</v>
      </c>
      <c r="D11729" s="9">
        <v>2008</v>
      </c>
      <c r="E11729" s="9" t="s">
        <v>10</v>
      </c>
      <c r="F11729" s="9" t="s">
        <v>1024</v>
      </c>
      <c r="G11729" s="9">
        <v>0</v>
      </c>
      <c r="H11729" s="9">
        <v>0</v>
      </c>
      <c r="I11729" s="9">
        <v>0.02</v>
      </c>
      <c r="J11729" s="9">
        <v>0</v>
      </c>
      <c r="K11729" s="9">
        <v>0.02</v>
      </c>
    </row>
    <row r="11730" spans="1:11" x14ac:dyDescent="0.35">
      <c r="A11730" s="10">
        <v>15334</v>
      </c>
      <c r="B11730" s="10" t="s">
        <v>7513</v>
      </c>
      <c r="C11730" s="10" t="s">
        <v>69</v>
      </c>
      <c r="D11730" s="10">
        <v>2014</v>
      </c>
      <c r="E11730" s="10" t="s">
        <v>4</v>
      </c>
      <c r="F11730" s="10" t="s">
        <v>174</v>
      </c>
      <c r="G11730" s="10">
        <v>0</v>
      </c>
      <c r="H11730" s="10">
        <v>0</v>
      </c>
      <c r="I11730" s="10">
        <v>0.02</v>
      </c>
      <c r="J11730" s="10">
        <v>0</v>
      </c>
      <c r="K11730" s="10">
        <v>0.02</v>
      </c>
    </row>
    <row r="11731" spans="1:11" x14ac:dyDescent="0.35">
      <c r="A11731" s="9">
        <v>15335</v>
      </c>
      <c r="B11731" s="9" t="s">
        <v>7514</v>
      </c>
      <c r="C11731" s="9" t="s">
        <v>69</v>
      </c>
      <c r="D11731" s="9">
        <v>2012</v>
      </c>
      <c r="E11731" s="9" t="s">
        <v>7</v>
      </c>
      <c r="F11731" s="9" t="s">
        <v>3637</v>
      </c>
      <c r="G11731" s="9">
        <v>0</v>
      </c>
      <c r="H11731" s="9">
        <v>0</v>
      </c>
      <c r="I11731" s="9">
        <v>0.02</v>
      </c>
      <c r="J11731" s="9">
        <v>0</v>
      </c>
      <c r="K11731" s="9">
        <v>0.02</v>
      </c>
    </row>
    <row r="11732" spans="1:11" x14ac:dyDescent="0.35">
      <c r="A11732" s="10">
        <v>15336</v>
      </c>
      <c r="B11732" s="10" t="s">
        <v>7515</v>
      </c>
      <c r="C11732" s="10" t="s">
        <v>42</v>
      </c>
      <c r="D11732" s="10">
        <v>2011</v>
      </c>
      <c r="E11732" s="10" t="s">
        <v>9</v>
      </c>
      <c r="F11732" s="10" t="s">
        <v>2092</v>
      </c>
      <c r="G11732" s="10">
        <v>0.02</v>
      </c>
      <c r="H11732" s="10">
        <v>0</v>
      </c>
      <c r="I11732" s="10">
        <v>0</v>
      </c>
      <c r="J11732" s="10">
        <v>0</v>
      </c>
      <c r="K11732" s="10">
        <v>0.02</v>
      </c>
    </row>
    <row r="11733" spans="1:11" x14ac:dyDescent="0.35">
      <c r="A11733" s="9">
        <v>15337</v>
      </c>
      <c r="B11733" s="9" t="s">
        <v>7516</v>
      </c>
      <c r="C11733" s="9" t="s">
        <v>49</v>
      </c>
      <c r="D11733" s="9">
        <v>2011</v>
      </c>
      <c r="E11733" s="9" t="s">
        <v>11</v>
      </c>
      <c r="F11733" s="9" t="s">
        <v>1882</v>
      </c>
      <c r="G11733" s="9">
        <v>0</v>
      </c>
      <c r="H11733" s="9">
        <v>0</v>
      </c>
      <c r="I11733" s="9">
        <v>0.02</v>
      </c>
      <c r="J11733" s="9">
        <v>0</v>
      </c>
      <c r="K11733" s="9">
        <v>0.02</v>
      </c>
    </row>
    <row r="11734" spans="1:11" x14ac:dyDescent="0.35">
      <c r="A11734" s="10">
        <v>15338</v>
      </c>
      <c r="B11734" s="10" t="s">
        <v>7517</v>
      </c>
      <c r="C11734" s="10" t="s">
        <v>49</v>
      </c>
      <c r="D11734" s="10">
        <v>2011</v>
      </c>
      <c r="E11734" s="10" t="s">
        <v>5</v>
      </c>
      <c r="F11734" s="10" t="s">
        <v>134</v>
      </c>
      <c r="G11734" s="10">
        <v>0</v>
      </c>
      <c r="H11734" s="10">
        <v>0.02</v>
      </c>
      <c r="I11734" s="10">
        <v>0</v>
      </c>
      <c r="J11734" s="10">
        <v>0</v>
      </c>
      <c r="K11734" s="10">
        <v>0.02</v>
      </c>
    </row>
    <row r="11735" spans="1:11" x14ac:dyDescent="0.35">
      <c r="A11735" s="9">
        <v>15339</v>
      </c>
      <c r="B11735" s="9" t="s">
        <v>6889</v>
      </c>
      <c r="C11735" s="9" t="s">
        <v>88</v>
      </c>
      <c r="D11735" s="9">
        <v>2015</v>
      </c>
      <c r="E11735" s="9" t="s">
        <v>9</v>
      </c>
      <c r="F11735" s="9" t="s">
        <v>1142</v>
      </c>
      <c r="G11735" s="9">
        <v>0</v>
      </c>
      <c r="H11735" s="9">
        <v>0.02</v>
      </c>
      <c r="I11735" s="9">
        <v>0</v>
      </c>
      <c r="J11735" s="9">
        <v>0</v>
      </c>
      <c r="K11735" s="9">
        <v>0.02</v>
      </c>
    </row>
    <row r="11736" spans="1:11" x14ac:dyDescent="0.35">
      <c r="A11736" s="10">
        <v>15340</v>
      </c>
      <c r="B11736" s="10" t="s">
        <v>7518</v>
      </c>
      <c r="C11736" s="10" t="s">
        <v>36</v>
      </c>
      <c r="D11736" s="10">
        <v>2005</v>
      </c>
      <c r="E11736" s="10" t="s">
        <v>4</v>
      </c>
      <c r="F11736" s="10" t="s">
        <v>38</v>
      </c>
      <c r="G11736" s="10">
        <v>0.01</v>
      </c>
      <c r="H11736" s="10">
        <v>0.01</v>
      </c>
      <c r="I11736" s="10">
        <v>0</v>
      </c>
      <c r="J11736" s="10">
        <v>0</v>
      </c>
      <c r="K11736" s="10">
        <v>0.02</v>
      </c>
    </row>
    <row r="11737" spans="1:11" x14ac:dyDescent="0.35">
      <c r="A11737" s="9">
        <v>15341</v>
      </c>
      <c r="B11737" s="9" t="s">
        <v>7519</v>
      </c>
      <c r="C11737" s="9" t="s">
        <v>102</v>
      </c>
      <c r="D11737" s="9">
        <v>2016</v>
      </c>
      <c r="E11737" s="9" t="s">
        <v>9</v>
      </c>
      <c r="F11737" s="9" t="s">
        <v>91</v>
      </c>
      <c r="G11737" s="9">
        <v>0.01</v>
      </c>
      <c r="H11737" s="9">
        <v>0</v>
      </c>
      <c r="I11737" s="9">
        <v>0</v>
      </c>
      <c r="J11737" s="9">
        <v>0</v>
      </c>
      <c r="K11737" s="9">
        <v>0.02</v>
      </c>
    </row>
    <row r="11738" spans="1:11" x14ac:dyDescent="0.35">
      <c r="A11738" s="10">
        <v>15342</v>
      </c>
      <c r="B11738" s="10" t="s">
        <v>1003</v>
      </c>
      <c r="C11738" s="10" t="s">
        <v>94</v>
      </c>
      <c r="D11738" s="10">
        <v>2016</v>
      </c>
      <c r="E11738" s="10" t="s">
        <v>7</v>
      </c>
      <c r="F11738" s="10" t="s">
        <v>98</v>
      </c>
      <c r="G11738" s="10">
        <v>0</v>
      </c>
      <c r="H11738" s="10">
        <v>0.02</v>
      </c>
      <c r="I11738" s="10">
        <v>0</v>
      </c>
      <c r="J11738" s="10">
        <v>0</v>
      </c>
      <c r="K11738" s="10">
        <v>0.02</v>
      </c>
    </row>
    <row r="11739" spans="1:11" x14ac:dyDescent="0.35">
      <c r="A11739" s="9">
        <v>15343</v>
      </c>
      <c r="B11739" s="9" t="s">
        <v>7520</v>
      </c>
      <c r="C11739" s="9" t="s">
        <v>44</v>
      </c>
      <c r="D11739" s="9">
        <v>2013</v>
      </c>
      <c r="E11739" s="9" t="s">
        <v>11</v>
      </c>
      <c r="F11739" s="9" t="s">
        <v>1882</v>
      </c>
      <c r="G11739" s="9">
        <v>0</v>
      </c>
      <c r="H11739" s="9">
        <v>0</v>
      </c>
      <c r="I11739" s="9">
        <v>0.02</v>
      </c>
      <c r="J11739" s="9">
        <v>0</v>
      </c>
      <c r="K11739" s="9">
        <v>0.02</v>
      </c>
    </row>
    <row r="11740" spans="1:11" x14ac:dyDescent="0.35">
      <c r="A11740" s="10">
        <v>15344</v>
      </c>
      <c r="B11740" s="10" t="s">
        <v>5751</v>
      </c>
      <c r="C11740" s="10" t="s">
        <v>55</v>
      </c>
      <c r="D11740" s="10">
        <v>2016</v>
      </c>
      <c r="E11740" s="10" t="s">
        <v>4</v>
      </c>
      <c r="F11740" s="10" t="s">
        <v>690</v>
      </c>
      <c r="G11740" s="10">
        <v>0.01</v>
      </c>
      <c r="H11740" s="10">
        <v>0.01</v>
      </c>
      <c r="I11740" s="10">
        <v>0</v>
      </c>
      <c r="J11740" s="10">
        <v>0</v>
      </c>
      <c r="K11740" s="10">
        <v>0.02</v>
      </c>
    </row>
    <row r="11741" spans="1:11" x14ac:dyDescent="0.35">
      <c r="A11741" s="9">
        <v>15345</v>
      </c>
      <c r="B11741" s="9" t="s">
        <v>7521</v>
      </c>
      <c r="C11741" s="9" t="s">
        <v>69</v>
      </c>
      <c r="D11741" s="9">
        <v>2012</v>
      </c>
      <c r="E11741" s="9" t="s">
        <v>11</v>
      </c>
      <c r="F11741" s="9" t="s">
        <v>75</v>
      </c>
      <c r="G11741" s="9">
        <v>0</v>
      </c>
      <c r="H11741" s="9">
        <v>0</v>
      </c>
      <c r="I11741" s="9">
        <v>0.02</v>
      </c>
      <c r="J11741" s="9">
        <v>0</v>
      </c>
      <c r="K11741" s="9">
        <v>0.02</v>
      </c>
    </row>
    <row r="11742" spans="1:11" x14ac:dyDescent="0.35">
      <c r="A11742" s="10">
        <v>15346</v>
      </c>
      <c r="B11742" s="10" t="s">
        <v>4412</v>
      </c>
      <c r="C11742" s="10" t="s">
        <v>94</v>
      </c>
      <c r="D11742" s="10">
        <v>2006</v>
      </c>
      <c r="E11742" s="10" t="s">
        <v>3</v>
      </c>
      <c r="F11742" s="10" t="s">
        <v>62</v>
      </c>
      <c r="G11742" s="10">
        <v>0</v>
      </c>
      <c r="H11742" s="10">
        <v>0.02</v>
      </c>
      <c r="I11742" s="10">
        <v>0</v>
      </c>
      <c r="J11742" s="10">
        <v>0</v>
      </c>
      <c r="K11742" s="10">
        <v>0.02</v>
      </c>
    </row>
    <row r="11743" spans="1:11" x14ac:dyDescent="0.35">
      <c r="A11743" s="9">
        <v>15347</v>
      </c>
      <c r="B11743" s="9" t="s">
        <v>7522</v>
      </c>
      <c r="C11743" s="9" t="s">
        <v>94</v>
      </c>
      <c r="D11743" s="9">
        <v>2011</v>
      </c>
      <c r="E11743" s="9" t="s">
        <v>8</v>
      </c>
      <c r="F11743" s="9" t="s">
        <v>134</v>
      </c>
      <c r="G11743" s="9">
        <v>0</v>
      </c>
      <c r="H11743" s="9">
        <v>0.02</v>
      </c>
      <c r="I11743" s="9">
        <v>0</v>
      </c>
      <c r="J11743" s="9">
        <v>0</v>
      </c>
      <c r="K11743" s="9">
        <v>0.02</v>
      </c>
    </row>
    <row r="11744" spans="1:11" x14ac:dyDescent="0.35">
      <c r="A11744" s="10">
        <v>15348</v>
      </c>
      <c r="B11744" s="10" t="s">
        <v>7523</v>
      </c>
      <c r="C11744" s="10" t="s">
        <v>42</v>
      </c>
      <c r="D11744" s="10">
        <v>2009</v>
      </c>
      <c r="E11744" s="10" t="s">
        <v>1</v>
      </c>
      <c r="F11744" s="10" t="s">
        <v>2262</v>
      </c>
      <c r="G11744" s="10">
        <v>0.02</v>
      </c>
      <c r="H11744" s="10">
        <v>0</v>
      </c>
      <c r="I11744" s="10">
        <v>0</v>
      </c>
      <c r="J11744" s="10">
        <v>0</v>
      </c>
      <c r="K11744" s="10">
        <v>0.02</v>
      </c>
    </row>
    <row r="11745" spans="1:11" x14ac:dyDescent="0.35">
      <c r="A11745" s="9">
        <v>15349</v>
      </c>
      <c r="B11745" s="9" t="s">
        <v>7524</v>
      </c>
      <c r="C11745" s="9" t="s">
        <v>80</v>
      </c>
      <c r="D11745" s="9">
        <v>1998</v>
      </c>
      <c r="E11745" s="9" t="s">
        <v>11</v>
      </c>
      <c r="F11745" s="9" t="s">
        <v>7525</v>
      </c>
      <c r="G11745" s="9">
        <v>0</v>
      </c>
      <c r="H11745" s="9">
        <v>0</v>
      </c>
      <c r="I11745" s="9">
        <v>0.02</v>
      </c>
      <c r="J11745" s="9">
        <v>0</v>
      </c>
      <c r="K11745" s="9">
        <v>0.02</v>
      </c>
    </row>
    <row r="11746" spans="1:11" x14ac:dyDescent="0.35">
      <c r="A11746" s="10">
        <v>15350</v>
      </c>
      <c r="B11746" s="10" t="s">
        <v>7526</v>
      </c>
      <c r="C11746" s="10" t="s">
        <v>69</v>
      </c>
      <c r="D11746" s="10">
        <v>2012</v>
      </c>
      <c r="E11746" s="10" t="s">
        <v>9</v>
      </c>
      <c r="F11746" s="10" t="s">
        <v>75</v>
      </c>
      <c r="G11746" s="10">
        <v>0</v>
      </c>
      <c r="H11746" s="10">
        <v>0</v>
      </c>
      <c r="I11746" s="10">
        <v>0.02</v>
      </c>
      <c r="J11746" s="10">
        <v>0</v>
      </c>
      <c r="K11746" s="10">
        <v>0.02</v>
      </c>
    </row>
    <row r="11747" spans="1:11" x14ac:dyDescent="0.35">
      <c r="A11747" s="9">
        <v>15351</v>
      </c>
      <c r="B11747" s="9" t="s">
        <v>7527</v>
      </c>
      <c r="C11747" s="9" t="s">
        <v>36</v>
      </c>
      <c r="D11747" s="9">
        <v>2002</v>
      </c>
      <c r="E11747" s="9" t="s">
        <v>1</v>
      </c>
      <c r="F11747" s="9" t="s">
        <v>134</v>
      </c>
      <c r="G11747" s="9">
        <v>0.01</v>
      </c>
      <c r="H11747" s="9">
        <v>0.01</v>
      </c>
      <c r="I11747" s="9">
        <v>0</v>
      </c>
      <c r="J11747" s="9">
        <v>0</v>
      </c>
      <c r="K11747" s="9">
        <v>0.02</v>
      </c>
    </row>
    <row r="11748" spans="1:11" x14ac:dyDescent="0.35">
      <c r="A11748" s="10">
        <v>15352</v>
      </c>
      <c r="B11748" s="10" t="s">
        <v>7528</v>
      </c>
      <c r="C11748" s="10" t="s">
        <v>94</v>
      </c>
      <c r="D11748" s="10">
        <v>2012</v>
      </c>
      <c r="E11748" s="10" t="s">
        <v>12</v>
      </c>
      <c r="F11748" s="10" t="s">
        <v>6387</v>
      </c>
      <c r="G11748" s="10">
        <v>0</v>
      </c>
      <c r="H11748" s="10">
        <v>0.02</v>
      </c>
      <c r="I11748" s="10">
        <v>0</v>
      </c>
      <c r="J11748" s="10">
        <v>0</v>
      </c>
      <c r="K11748" s="10">
        <v>0.02</v>
      </c>
    </row>
    <row r="11749" spans="1:11" x14ac:dyDescent="0.35">
      <c r="A11749" s="9">
        <v>15353</v>
      </c>
      <c r="B11749" s="9" t="s">
        <v>6831</v>
      </c>
      <c r="C11749" s="9" t="s">
        <v>183</v>
      </c>
      <c r="D11749" s="9">
        <v>2014</v>
      </c>
      <c r="E11749" s="9" t="s">
        <v>7</v>
      </c>
      <c r="F11749" s="9" t="s">
        <v>43</v>
      </c>
      <c r="G11749" s="9">
        <v>0.02</v>
      </c>
      <c r="H11749" s="9">
        <v>0</v>
      </c>
      <c r="I11749" s="9">
        <v>0</v>
      </c>
      <c r="J11749" s="9">
        <v>0</v>
      </c>
      <c r="K11749" s="9">
        <v>0.02</v>
      </c>
    </row>
    <row r="11750" spans="1:11" x14ac:dyDescent="0.35">
      <c r="A11750" s="10">
        <v>15354</v>
      </c>
      <c r="B11750" s="10" t="s">
        <v>7529</v>
      </c>
      <c r="C11750" s="10" t="s">
        <v>49</v>
      </c>
      <c r="D11750" s="10">
        <v>2007</v>
      </c>
      <c r="E11750" s="10" t="s">
        <v>7</v>
      </c>
      <c r="F11750" s="10" t="s">
        <v>7530</v>
      </c>
      <c r="G11750" s="10">
        <v>0.02</v>
      </c>
      <c r="H11750" s="10">
        <v>0</v>
      </c>
      <c r="I11750" s="10">
        <v>0</v>
      </c>
      <c r="J11750" s="10">
        <v>0</v>
      </c>
      <c r="K11750" s="10">
        <v>0.02</v>
      </c>
    </row>
    <row r="11751" spans="1:11" x14ac:dyDescent="0.35">
      <c r="A11751" s="9">
        <v>15355</v>
      </c>
      <c r="B11751" s="9" t="s">
        <v>7531</v>
      </c>
      <c r="C11751" s="9" t="s">
        <v>56</v>
      </c>
      <c r="D11751" s="9">
        <v>2015</v>
      </c>
      <c r="E11751" s="9" t="s">
        <v>9</v>
      </c>
      <c r="F11751" s="9" t="s">
        <v>1882</v>
      </c>
      <c r="G11751" s="9">
        <v>0</v>
      </c>
      <c r="H11751" s="9">
        <v>0</v>
      </c>
      <c r="I11751" s="9">
        <v>0.02</v>
      </c>
      <c r="J11751" s="9">
        <v>0</v>
      </c>
      <c r="K11751" s="9">
        <v>0.02</v>
      </c>
    </row>
    <row r="11752" spans="1:11" x14ac:dyDescent="0.35">
      <c r="A11752" s="10">
        <v>15356</v>
      </c>
      <c r="B11752" s="10" t="s">
        <v>7532</v>
      </c>
      <c r="C11752" s="10" t="s">
        <v>94</v>
      </c>
      <c r="D11752" s="10">
        <v>2011</v>
      </c>
      <c r="E11752" s="10" t="s">
        <v>8</v>
      </c>
      <c r="F11752" s="10" t="s">
        <v>145</v>
      </c>
      <c r="G11752" s="10">
        <v>0</v>
      </c>
      <c r="H11752" s="10">
        <v>0.02</v>
      </c>
      <c r="I11752" s="10">
        <v>0</v>
      </c>
      <c r="J11752" s="10">
        <v>0</v>
      </c>
      <c r="K11752" s="10">
        <v>0.02</v>
      </c>
    </row>
    <row r="11753" spans="1:11" x14ac:dyDescent="0.35">
      <c r="A11753" s="9">
        <v>15357</v>
      </c>
      <c r="B11753" s="9" t="s">
        <v>6286</v>
      </c>
      <c r="C11753" s="9" t="s">
        <v>39</v>
      </c>
      <c r="D11753" s="9">
        <v>2004</v>
      </c>
      <c r="E11753" s="9" t="s">
        <v>9</v>
      </c>
      <c r="F11753" s="9" t="s">
        <v>46</v>
      </c>
      <c r="G11753" s="9">
        <v>0.02</v>
      </c>
      <c r="H11753" s="9">
        <v>0</v>
      </c>
      <c r="I11753" s="9">
        <v>0</v>
      </c>
      <c r="J11753" s="9">
        <v>0</v>
      </c>
      <c r="K11753" s="9">
        <v>0.02</v>
      </c>
    </row>
    <row r="11754" spans="1:11" x14ac:dyDescent="0.35">
      <c r="A11754" s="10">
        <v>15358</v>
      </c>
      <c r="B11754" s="10" t="s">
        <v>7533</v>
      </c>
      <c r="C11754" s="10" t="s">
        <v>44</v>
      </c>
      <c r="D11754" s="10">
        <v>2011</v>
      </c>
      <c r="E11754" s="10" t="s">
        <v>9</v>
      </c>
      <c r="F11754" s="10" t="s">
        <v>84</v>
      </c>
      <c r="G11754" s="10">
        <v>0</v>
      </c>
      <c r="H11754" s="10">
        <v>0</v>
      </c>
      <c r="I11754" s="10">
        <v>0.02</v>
      </c>
      <c r="J11754" s="10">
        <v>0</v>
      </c>
      <c r="K11754" s="10">
        <v>0.02</v>
      </c>
    </row>
    <row r="11755" spans="1:11" x14ac:dyDescent="0.35">
      <c r="A11755" s="9">
        <v>15359</v>
      </c>
      <c r="B11755" s="9" t="s">
        <v>7534</v>
      </c>
      <c r="C11755" s="9" t="s">
        <v>42</v>
      </c>
      <c r="D11755" s="9">
        <v>2008</v>
      </c>
      <c r="E11755" s="9" t="s">
        <v>10</v>
      </c>
      <c r="F11755" s="9" t="s">
        <v>75</v>
      </c>
      <c r="G11755" s="9">
        <v>0</v>
      </c>
      <c r="H11755" s="9">
        <v>0</v>
      </c>
      <c r="I11755" s="9">
        <v>0.02</v>
      </c>
      <c r="J11755" s="9">
        <v>0</v>
      </c>
      <c r="K11755" s="9">
        <v>0.02</v>
      </c>
    </row>
    <row r="11756" spans="1:11" x14ac:dyDescent="0.35">
      <c r="A11756" s="10">
        <v>15360</v>
      </c>
      <c r="B11756" s="10" t="s">
        <v>7535</v>
      </c>
      <c r="C11756" s="10" t="s">
        <v>44</v>
      </c>
      <c r="D11756" s="10">
        <v>2013</v>
      </c>
      <c r="E11756" s="10" t="s">
        <v>11</v>
      </c>
      <c r="F11756" s="10" t="s">
        <v>3637</v>
      </c>
      <c r="G11756" s="10">
        <v>0</v>
      </c>
      <c r="H11756" s="10">
        <v>0</v>
      </c>
      <c r="I11756" s="10">
        <v>0.02</v>
      </c>
      <c r="J11756" s="10">
        <v>0</v>
      </c>
      <c r="K11756" s="10">
        <v>0.02</v>
      </c>
    </row>
    <row r="11757" spans="1:11" x14ac:dyDescent="0.35">
      <c r="A11757" s="9">
        <v>15361</v>
      </c>
      <c r="B11757" s="9" t="s">
        <v>7536</v>
      </c>
      <c r="C11757" s="9" t="s">
        <v>88</v>
      </c>
      <c r="D11757" s="9">
        <v>2013</v>
      </c>
      <c r="E11757" s="9" t="s">
        <v>11</v>
      </c>
      <c r="F11757" s="9" t="s">
        <v>4351</v>
      </c>
      <c r="G11757" s="9">
        <v>0</v>
      </c>
      <c r="H11757" s="9">
        <v>0.02</v>
      </c>
      <c r="I11757" s="9">
        <v>0</v>
      </c>
      <c r="J11757" s="9">
        <v>0</v>
      </c>
      <c r="K11757" s="9">
        <v>0.02</v>
      </c>
    </row>
    <row r="11758" spans="1:11" x14ac:dyDescent="0.35">
      <c r="A11758" s="10">
        <v>15362</v>
      </c>
      <c r="B11758" s="10" t="s">
        <v>7537</v>
      </c>
      <c r="C11758" s="10" t="s">
        <v>44</v>
      </c>
      <c r="D11758" s="10">
        <v>2008</v>
      </c>
      <c r="E11758" s="10" t="s">
        <v>6</v>
      </c>
      <c r="F11758" s="10" t="s">
        <v>7538</v>
      </c>
      <c r="G11758" s="10">
        <v>0</v>
      </c>
      <c r="H11758" s="10">
        <v>0</v>
      </c>
      <c r="I11758" s="10">
        <v>0.02</v>
      </c>
      <c r="J11758" s="10">
        <v>0</v>
      </c>
      <c r="K11758" s="10">
        <v>0.02</v>
      </c>
    </row>
    <row r="11759" spans="1:11" x14ac:dyDescent="0.35">
      <c r="A11759" s="9">
        <v>15363</v>
      </c>
      <c r="B11759" s="9" t="s">
        <v>7539</v>
      </c>
      <c r="C11759" s="9" t="s">
        <v>49</v>
      </c>
      <c r="D11759" s="9">
        <v>2008</v>
      </c>
      <c r="E11759" s="9" t="s">
        <v>1</v>
      </c>
      <c r="F11759" s="9" t="s">
        <v>1180</v>
      </c>
      <c r="G11759" s="9">
        <v>0.02</v>
      </c>
      <c r="H11759" s="9">
        <v>0</v>
      </c>
      <c r="I11759" s="9">
        <v>0</v>
      </c>
      <c r="J11759" s="9">
        <v>0</v>
      </c>
      <c r="K11759" s="9">
        <v>0.02</v>
      </c>
    </row>
    <row r="11760" spans="1:11" x14ac:dyDescent="0.35">
      <c r="A11760" s="10">
        <v>15364</v>
      </c>
      <c r="B11760" s="10" t="s">
        <v>7540</v>
      </c>
      <c r="C11760" s="10" t="s">
        <v>36</v>
      </c>
      <c r="D11760" s="10">
        <v>2001</v>
      </c>
      <c r="E11760" s="10" t="s">
        <v>2</v>
      </c>
      <c r="F11760" s="10" t="s">
        <v>67</v>
      </c>
      <c r="G11760" s="10">
        <v>0.01</v>
      </c>
      <c r="H11760" s="10">
        <v>0.01</v>
      </c>
      <c r="I11760" s="10">
        <v>0</v>
      </c>
      <c r="J11760" s="10">
        <v>0</v>
      </c>
      <c r="K11760" s="10">
        <v>0.02</v>
      </c>
    </row>
    <row r="11761" spans="1:11" x14ac:dyDescent="0.35">
      <c r="A11761" s="9">
        <v>15365</v>
      </c>
      <c r="B11761" s="9" t="s">
        <v>3458</v>
      </c>
      <c r="C11761" s="9" t="s">
        <v>36</v>
      </c>
      <c r="D11761" s="9">
        <v>2002</v>
      </c>
      <c r="E11761" s="9" t="s">
        <v>3</v>
      </c>
      <c r="F11761" s="9" t="s">
        <v>824</v>
      </c>
      <c r="G11761" s="9">
        <v>0.01</v>
      </c>
      <c r="H11761" s="9">
        <v>0.01</v>
      </c>
      <c r="I11761" s="9">
        <v>0</v>
      </c>
      <c r="J11761" s="9">
        <v>0</v>
      </c>
      <c r="K11761" s="9">
        <v>0.02</v>
      </c>
    </row>
    <row r="11762" spans="1:11" x14ac:dyDescent="0.35">
      <c r="A11762" s="10">
        <v>15366</v>
      </c>
      <c r="B11762" s="10" t="s">
        <v>7541</v>
      </c>
      <c r="C11762" s="10" t="s">
        <v>39</v>
      </c>
      <c r="D11762" s="10">
        <v>2005</v>
      </c>
      <c r="E11762" s="10" t="s">
        <v>7</v>
      </c>
      <c r="F11762" s="10" t="s">
        <v>687</v>
      </c>
      <c r="G11762" s="10">
        <v>0.02</v>
      </c>
      <c r="H11762" s="10">
        <v>0</v>
      </c>
      <c r="I11762" s="10">
        <v>0</v>
      </c>
      <c r="J11762" s="10">
        <v>0</v>
      </c>
      <c r="K11762" s="10">
        <v>0.02</v>
      </c>
    </row>
    <row r="11763" spans="1:11" x14ac:dyDescent="0.35">
      <c r="A11763" s="9">
        <v>15367</v>
      </c>
      <c r="B11763" s="9" t="s">
        <v>7542</v>
      </c>
      <c r="C11763" s="9" t="s">
        <v>49</v>
      </c>
      <c r="D11763" s="9">
        <v>2010</v>
      </c>
      <c r="E11763" s="9" t="s">
        <v>11</v>
      </c>
      <c r="F11763" s="9" t="s">
        <v>1085</v>
      </c>
      <c r="G11763" s="9">
        <v>0</v>
      </c>
      <c r="H11763" s="9">
        <v>0</v>
      </c>
      <c r="I11763" s="9">
        <v>0.02</v>
      </c>
      <c r="J11763" s="9">
        <v>0</v>
      </c>
      <c r="K11763" s="9">
        <v>0.02</v>
      </c>
    </row>
    <row r="11764" spans="1:11" x14ac:dyDescent="0.35">
      <c r="A11764" s="10">
        <v>15368</v>
      </c>
      <c r="B11764" s="10" t="s">
        <v>7543</v>
      </c>
      <c r="C11764" s="10" t="s">
        <v>72</v>
      </c>
      <c r="D11764" s="10">
        <v>2001</v>
      </c>
      <c r="E11764" s="10" t="s">
        <v>8</v>
      </c>
      <c r="F11764" s="10" t="s">
        <v>38</v>
      </c>
      <c r="G11764" s="10">
        <v>0</v>
      </c>
      <c r="H11764" s="10">
        <v>0</v>
      </c>
      <c r="I11764" s="10">
        <v>0.02</v>
      </c>
      <c r="J11764" s="10">
        <v>0</v>
      </c>
      <c r="K11764" s="10">
        <v>0.02</v>
      </c>
    </row>
    <row r="11765" spans="1:11" x14ac:dyDescent="0.35">
      <c r="A11765" s="9">
        <v>15369</v>
      </c>
      <c r="B11765" s="9" t="s">
        <v>7429</v>
      </c>
      <c r="C11765" s="9" t="s">
        <v>44</v>
      </c>
      <c r="D11765" s="9">
        <v>2012</v>
      </c>
      <c r="E11765" s="9" t="s">
        <v>4</v>
      </c>
      <c r="F11765" s="9" t="s">
        <v>1263</v>
      </c>
      <c r="G11765" s="9">
        <v>0</v>
      </c>
      <c r="H11765" s="9">
        <v>0</v>
      </c>
      <c r="I11765" s="9">
        <v>0.02</v>
      </c>
      <c r="J11765" s="9">
        <v>0</v>
      </c>
      <c r="K11765" s="9">
        <v>0.02</v>
      </c>
    </row>
    <row r="11766" spans="1:11" x14ac:dyDescent="0.35">
      <c r="A11766" s="10">
        <v>15370</v>
      </c>
      <c r="B11766" s="10" t="s">
        <v>4342</v>
      </c>
      <c r="C11766" s="10" t="s">
        <v>42</v>
      </c>
      <c r="D11766" s="10">
        <v>2010</v>
      </c>
      <c r="E11766" s="10" t="s">
        <v>11</v>
      </c>
      <c r="F11766" s="10" t="s">
        <v>86</v>
      </c>
      <c r="G11766" s="10">
        <v>0.02</v>
      </c>
      <c r="H11766" s="10">
        <v>0</v>
      </c>
      <c r="I11766" s="10">
        <v>0</v>
      </c>
      <c r="J11766" s="10">
        <v>0</v>
      </c>
      <c r="K11766" s="10">
        <v>0.02</v>
      </c>
    </row>
    <row r="11767" spans="1:11" x14ac:dyDescent="0.35">
      <c r="A11767" s="9">
        <v>15371</v>
      </c>
      <c r="B11767" s="9" t="s">
        <v>7544</v>
      </c>
      <c r="C11767" s="9" t="s">
        <v>49</v>
      </c>
      <c r="D11767" s="9">
        <v>2008</v>
      </c>
      <c r="E11767" s="9" t="s">
        <v>11</v>
      </c>
      <c r="F11767" s="9" t="s">
        <v>75</v>
      </c>
      <c r="G11767" s="9">
        <v>0</v>
      </c>
      <c r="H11767" s="9">
        <v>0</v>
      </c>
      <c r="I11767" s="9">
        <v>0.02</v>
      </c>
      <c r="J11767" s="9">
        <v>0</v>
      </c>
      <c r="K11767" s="9">
        <v>0.02</v>
      </c>
    </row>
    <row r="11768" spans="1:11" x14ac:dyDescent="0.35">
      <c r="A11768" s="10">
        <v>15372</v>
      </c>
      <c r="B11768" s="10" t="s">
        <v>4843</v>
      </c>
      <c r="C11768" s="10" t="s">
        <v>56</v>
      </c>
      <c r="D11768" s="10">
        <v>2016</v>
      </c>
      <c r="E11768" s="10" t="s">
        <v>4</v>
      </c>
      <c r="F11768" s="10" t="s">
        <v>1069</v>
      </c>
      <c r="G11768" s="10">
        <v>0</v>
      </c>
      <c r="H11768" s="10">
        <v>0</v>
      </c>
      <c r="I11768" s="10">
        <v>0.02</v>
      </c>
      <c r="J11768" s="10">
        <v>0</v>
      </c>
      <c r="K11768" s="10">
        <v>0.02</v>
      </c>
    </row>
    <row r="11769" spans="1:11" x14ac:dyDescent="0.35">
      <c r="A11769" s="9">
        <v>15373</v>
      </c>
      <c r="B11769" s="9" t="s">
        <v>7545</v>
      </c>
      <c r="C11769" s="9" t="s">
        <v>42</v>
      </c>
      <c r="D11769" s="9">
        <v>2007</v>
      </c>
      <c r="E11769" s="9" t="s">
        <v>11</v>
      </c>
      <c r="F11769" s="9" t="s">
        <v>50</v>
      </c>
      <c r="G11769" s="9">
        <v>0</v>
      </c>
      <c r="H11769" s="9">
        <v>0.02</v>
      </c>
      <c r="I11769" s="9">
        <v>0</v>
      </c>
      <c r="J11769" s="9">
        <v>0</v>
      </c>
      <c r="K11769" s="9">
        <v>0.02</v>
      </c>
    </row>
    <row r="11770" spans="1:11" x14ac:dyDescent="0.35">
      <c r="A11770" s="10">
        <v>15374</v>
      </c>
      <c r="B11770" s="10" t="s">
        <v>7546</v>
      </c>
      <c r="C11770" s="10" t="s">
        <v>49</v>
      </c>
      <c r="D11770" s="10">
        <v>2012</v>
      </c>
      <c r="E11770" s="10" t="s">
        <v>9</v>
      </c>
      <c r="F11770" s="10" t="s">
        <v>6658</v>
      </c>
      <c r="G11770" s="10">
        <v>0</v>
      </c>
      <c r="H11770" s="10">
        <v>0.02</v>
      </c>
      <c r="I11770" s="10">
        <v>0</v>
      </c>
      <c r="J11770" s="10">
        <v>0</v>
      </c>
      <c r="K11770" s="10">
        <v>0.02</v>
      </c>
    </row>
    <row r="11771" spans="1:11" x14ac:dyDescent="0.35">
      <c r="A11771" s="9">
        <v>15375</v>
      </c>
      <c r="B11771" s="9" t="s">
        <v>7547</v>
      </c>
      <c r="C11771" s="9" t="s">
        <v>146</v>
      </c>
      <c r="D11771" s="9">
        <v>1999</v>
      </c>
      <c r="E11771" s="9" t="s">
        <v>1</v>
      </c>
      <c r="F11771" s="9" t="s">
        <v>5065</v>
      </c>
      <c r="G11771" s="9">
        <v>0.02</v>
      </c>
      <c r="H11771" s="9">
        <v>0</v>
      </c>
      <c r="I11771" s="9">
        <v>0</v>
      </c>
      <c r="J11771" s="9">
        <v>0</v>
      </c>
      <c r="K11771" s="9">
        <v>0.02</v>
      </c>
    </row>
    <row r="11772" spans="1:11" x14ac:dyDescent="0.35">
      <c r="A11772" s="10">
        <v>15376</v>
      </c>
      <c r="B11772" s="10" t="s">
        <v>6005</v>
      </c>
      <c r="C11772" s="10" t="s">
        <v>146</v>
      </c>
      <c r="D11772" s="10">
        <v>2000</v>
      </c>
      <c r="E11772" s="10" t="s">
        <v>5</v>
      </c>
      <c r="F11772" s="10" t="s">
        <v>200</v>
      </c>
      <c r="G11772" s="10">
        <v>0.02</v>
      </c>
      <c r="H11772" s="10">
        <v>0</v>
      </c>
      <c r="I11772" s="10">
        <v>0</v>
      </c>
      <c r="J11772" s="10">
        <v>0</v>
      </c>
      <c r="K11772" s="10">
        <v>0.02</v>
      </c>
    </row>
    <row r="11773" spans="1:11" x14ac:dyDescent="0.35">
      <c r="A11773" s="9">
        <v>15377</v>
      </c>
      <c r="B11773" s="9" t="s">
        <v>7548</v>
      </c>
      <c r="C11773" s="9" t="s">
        <v>49</v>
      </c>
      <c r="D11773" s="9">
        <v>2010</v>
      </c>
      <c r="E11773" s="9" t="s">
        <v>8</v>
      </c>
      <c r="F11773" s="9" t="s">
        <v>3242</v>
      </c>
      <c r="G11773" s="9">
        <v>0</v>
      </c>
      <c r="H11773" s="9">
        <v>0</v>
      </c>
      <c r="I11773" s="9">
        <v>0.02</v>
      </c>
      <c r="J11773" s="9">
        <v>0</v>
      </c>
      <c r="K11773" s="9">
        <v>0.02</v>
      </c>
    </row>
    <row r="11774" spans="1:11" x14ac:dyDescent="0.35">
      <c r="A11774" s="10">
        <v>15378</v>
      </c>
      <c r="B11774" s="10" t="s">
        <v>7549</v>
      </c>
      <c r="C11774" s="10" t="s">
        <v>44</v>
      </c>
      <c r="D11774" s="10">
        <v>2006</v>
      </c>
      <c r="E11774" s="10" t="s">
        <v>12</v>
      </c>
      <c r="F11774" s="10" t="s">
        <v>75</v>
      </c>
      <c r="G11774" s="10">
        <v>0</v>
      </c>
      <c r="H11774" s="10">
        <v>0</v>
      </c>
      <c r="I11774" s="10">
        <v>0.02</v>
      </c>
      <c r="J11774" s="10">
        <v>0</v>
      </c>
      <c r="K11774" s="10">
        <v>0.02</v>
      </c>
    </row>
    <row r="11775" spans="1:11" x14ac:dyDescent="0.35">
      <c r="A11775" s="9">
        <v>15379</v>
      </c>
      <c r="B11775" s="9" t="s">
        <v>5262</v>
      </c>
      <c r="C11775" s="9" t="s">
        <v>49</v>
      </c>
      <c r="D11775" s="9">
        <v>2010</v>
      </c>
      <c r="E11775" s="9" t="s">
        <v>3</v>
      </c>
      <c r="F11775" s="9" t="s">
        <v>1006</v>
      </c>
      <c r="G11775" s="9">
        <v>0.02</v>
      </c>
      <c r="H11775" s="9">
        <v>0</v>
      </c>
      <c r="I11775" s="9">
        <v>0</v>
      </c>
      <c r="J11775" s="9">
        <v>0</v>
      </c>
      <c r="K11775" s="9">
        <v>0.02</v>
      </c>
    </row>
    <row r="11776" spans="1:11" x14ac:dyDescent="0.35">
      <c r="A11776" s="10">
        <v>15380</v>
      </c>
      <c r="B11776" s="10" t="s">
        <v>7550</v>
      </c>
      <c r="C11776" s="10" t="s">
        <v>94</v>
      </c>
      <c r="D11776" s="10">
        <v>2006</v>
      </c>
      <c r="E11776" s="10" t="s">
        <v>8</v>
      </c>
      <c r="F11776" s="10" t="s">
        <v>61</v>
      </c>
      <c r="G11776" s="10">
        <v>0.01</v>
      </c>
      <c r="H11776" s="10">
        <v>0.01</v>
      </c>
      <c r="I11776" s="10">
        <v>0</v>
      </c>
      <c r="J11776" s="10">
        <v>0</v>
      </c>
      <c r="K11776" s="10">
        <v>0.02</v>
      </c>
    </row>
    <row r="11777" spans="1:11" x14ac:dyDescent="0.35">
      <c r="A11777" s="9">
        <v>15381</v>
      </c>
      <c r="B11777" s="9" t="s">
        <v>7551</v>
      </c>
      <c r="C11777" s="9" t="s">
        <v>72</v>
      </c>
      <c r="D11777" s="9">
        <v>2002</v>
      </c>
      <c r="E11777" s="9" t="s">
        <v>11</v>
      </c>
      <c r="F11777" s="9" t="s">
        <v>50</v>
      </c>
      <c r="G11777" s="9">
        <v>0.01</v>
      </c>
      <c r="H11777" s="9">
        <v>0.01</v>
      </c>
      <c r="I11777" s="9">
        <v>0</v>
      </c>
      <c r="J11777" s="9">
        <v>0</v>
      </c>
      <c r="K11777" s="9">
        <v>0.02</v>
      </c>
    </row>
    <row r="11778" spans="1:11" x14ac:dyDescent="0.35">
      <c r="A11778" s="10">
        <v>15382</v>
      </c>
      <c r="B11778" s="10" t="s">
        <v>7552</v>
      </c>
      <c r="C11778" s="10" t="s">
        <v>44</v>
      </c>
      <c r="D11778" s="10">
        <v>2011</v>
      </c>
      <c r="E11778" s="10" t="s">
        <v>11</v>
      </c>
      <c r="F11778" s="10" t="s">
        <v>6765</v>
      </c>
      <c r="G11778" s="10">
        <v>0</v>
      </c>
      <c r="H11778" s="10">
        <v>0</v>
      </c>
      <c r="I11778" s="10">
        <v>0.02</v>
      </c>
      <c r="J11778" s="10">
        <v>0</v>
      </c>
      <c r="K11778" s="10">
        <v>0.02</v>
      </c>
    </row>
    <row r="11779" spans="1:11" x14ac:dyDescent="0.35">
      <c r="A11779" s="9">
        <v>15383</v>
      </c>
      <c r="B11779" s="9" t="s">
        <v>7553</v>
      </c>
      <c r="C11779" s="9" t="s">
        <v>49</v>
      </c>
      <c r="D11779" s="9">
        <v>2009</v>
      </c>
      <c r="E11779" s="9" t="s">
        <v>4</v>
      </c>
      <c r="F11779" s="9" t="s">
        <v>137</v>
      </c>
      <c r="G11779" s="9">
        <v>0</v>
      </c>
      <c r="H11779" s="9">
        <v>0</v>
      </c>
      <c r="I11779" s="9">
        <v>0.02</v>
      </c>
      <c r="J11779" s="9">
        <v>0</v>
      </c>
      <c r="K11779" s="9">
        <v>0.02</v>
      </c>
    </row>
    <row r="11780" spans="1:11" x14ac:dyDescent="0.35">
      <c r="A11780" s="10">
        <v>15384</v>
      </c>
      <c r="B11780" s="10" t="s">
        <v>7554</v>
      </c>
      <c r="C11780" s="10" t="s">
        <v>34</v>
      </c>
      <c r="D11780" s="10">
        <v>2006</v>
      </c>
      <c r="E11780" s="10" t="s">
        <v>2</v>
      </c>
      <c r="F11780" s="10" t="s">
        <v>779</v>
      </c>
      <c r="G11780" s="10">
        <v>0.01</v>
      </c>
      <c r="H11780" s="10">
        <v>0.01</v>
      </c>
      <c r="I11780" s="10">
        <v>0</v>
      </c>
      <c r="J11780" s="10">
        <v>0</v>
      </c>
      <c r="K11780" s="10">
        <v>0.02</v>
      </c>
    </row>
    <row r="11781" spans="1:11" x14ac:dyDescent="0.35">
      <c r="A11781" s="9">
        <v>15385</v>
      </c>
      <c r="B11781" s="9" t="s">
        <v>7555</v>
      </c>
      <c r="C11781" s="9" t="s">
        <v>72</v>
      </c>
      <c r="D11781" s="9">
        <v>1999</v>
      </c>
      <c r="E11781" s="9" t="s">
        <v>9</v>
      </c>
      <c r="F11781" s="9" t="s">
        <v>444</v>
      </c>
      <c r="G11781" s="9">
        <v>0.01</v>
      </c>
      <c r="H11781" s="9">
        <v>0.01</v>
      </c>
      <c r="I11781" s="9">
        <v>0</v>
      </c>
      <c r="J11781" s="9">
        <v>0</v>
      </c>
      <c r="K11781" s="9">
        <v>0.02</v>
      </c>
    </row>
    <row r="11782" spans="1:11" x14ac:dyDescent="0.35">
      <c r="A11782" s="10">
        <v>15386</v>
      </c>
      <c r="B11782" s="10" t="s">
        <v>7556</v>
      </c>
      <c r="C11782" s="10" t="s">
        <v>56</v>
      </c>
      <c r="D11782" s="10">
        <v>2012</v>
      </c>
      <c r="E11782" s="10" t="s">
        <v>9</v>
      </c>
      <c r="F11782" s="10" t="s">
        <v>46</v>
      </c>
      <c r="G11782" s="10">
        <v>0</v>
      </c>
      <c r="H11782" s="10">
        <v>0</v>
      </c>
      <c r="I11782" s="10">
        <v>0.02</v>
      </c>
      <c r="J11782" s="10">
        <v>0</v>
      </c>
      <c r="K11782" s="10">
        <v>0.02</v>
      </c>
    </row>
    <row r="11783" spans="1:11" x14ac:dyDescent="0.35">
      <c r="A11783" s="9">
        <v>15387</v>
      </c>
      <c r="B11783" s="9" t="s">
        <v>7557</v>
      </c>
      <c r="C11783" s="9" t="s">
        <v>69</v>
      </c>
      <c r="D11783" s="9">
        <v>2015</v>
      </c>
      <c r="E11783" s="9" t="s">
        <v>6</v>
      </c>
      <c r="F11783" s="9" t="s">
        <v>75</v>
      </c>
      <c r="G11783" s="9">
        <v>0</v>
      </c>
      <c r="H11783" s="9">
        <v>0</v>
      </c>
      <c r="I11783" s="9">
        <v>0.02</v>
      </c>
      <c r="J11783" s="9">
        <v>0</v>
      </c>
      <c r="K11783" s="9">
        <v>0.02</v>
      </c>
    </row>
    <row r="11784" spans="1:11" x14ac:dyDescent="0.35">
      <c r="A11784" s="10">
        <v>15388</v>
      </c>
      <c r="B11784" s="10" t="s">
        <v>7558</v>
      </c>
      <c r="C11784" s="10" t="s">
        <v>44</v>
      </c>
      <c r="D11784" s="10">
        <v>2011</v>
      </c>
      <c r="E11784" s="10" t="s">
        <v>4</v>
      </c>
      <c r="F11784" s="10" t="s">
        <v>810</v>
      </c>
      <c r="G11784" s="10">
        <v>0</v>
      </c>
      <c r="H11784" s="10">
        <v>0</v>
      </c>
      <c r="I11784" s="10">
        <v>0.02</v>
      </c>
      <c r="J11784" s="10">
        <v>0</v>
      </c>
      <c r="K11784" s="10">
        <v>0.02</v>
      </c>
    </row>
    <row r="11785" spans="1:11" x14ac:dyDescent="0.35">
      <c r="A11785" s="9">
        <v>15389</v>
      </c>
      <c r="B11785" s="9" t="s">
        <v>7559</v>
      </c>
      <c r="C11785" s="9" t="s">
        <v>44</v>
      </c>
      <c r="D11785" s="9">
        <v>2006</v>
      </c>
      <c r="E11785" s="9" t="s">
        <v>6</v>
      </c>
      <c r="F11785" s="9" t="s">
        <v>57</v>
      </c>
      <c r="G11785" s="9">
        <v>0</v>
      </c>
      <c r="H11785" s="9">
        <v>0</v>
      </c>
      <c r="I11785" s="9">
        <v>0.02</v>
      </c>
      <c r="J11785" s="9">
        <v>0</v>
      </c>
      <c r="K11785" s="9">
        <v>0.02</v>
      </c>
    </row>
    <row r="11786" spans="1:11" x14ac:dyDescent="0.35">
      <c r="A11786" s="10">
        <v>15390</v>
      </c>
      <c r="B11786" s="10" t="s">
        <v>5136</v>
      </c>
      <c r="C11786" s="10" t="s">
        <v>39</v>
      </c>
      <c r="D11786" s="10">
        <v>2003</v>
      </c>
      <c r="E11786" s="10" t="s">
        <v>3</v>
      </c>
      <c r="F11786" s="10" t="s">
        <v>114</v>
      </c>
      <c r="G11786" s="10">
        <v>0.02</v>
      </c>
      <c r="H11786" s="10">
        <v>0</v>
      </c>
      <c r="I11786" s="10">
        <v>0</v>
      </c>
      <c r="J11786" s="10">
        <v>0</v>
      </c>
      <c r="K11786" s="10">
        <v>0.02</v>
      </c>
    </row>
    <row r="11787" spans="1:11" x14ac:dyDescent="0.35">
      <c r="A11787" s="9">
        <v>15391</v>
      </c>
      <c r="B11787" s="9" t="s">
        <v>7560</v>
      </c>
      <c r="C11787" s="9" t="s">
        <v>44</v>
      </c>
      <c r="D11787" s="9">
        <v>2010</v>
      </c>
      <c r="E11787" s="9" t="s">
        <v>11</v>
      </c>
      <c r="F11787" s="9" t="s">
        <v>2784</v>
      </c>
      <c r="G11787" s="9">
        <v>0</v>
      </c>
      <c r="H11787" s="9">
        <v>0</v>
      </c>
      <c r="I11787" s="9">
        <v>0.02</v>
      </c>
      <c r="J11787" s="9">
        <v>0</v>
      </c>
      <c r="K11787" s="9">
        <v>0.02</v>
      </c>
    </row>
    <row r="11788" spans="1:11" x14ac:dyDescent="0.35">
      <c r="A11788" s="10">
        <v>15392</v>
      </c>
      <c r="B11788" s="10" t="s">
        <v>2068</v>
      </c>
      <c r="C11788" s="10" t="s">
        <v>94</v>
      </c>
      <c r="D11788" s="10">
        <v>2012</v>
      </c>
      <c r="E11788" s="10" t="s">
        <v>3</v>
      </c>
      <c r="F11788" s="10" t="s">
        <v>75</v>
      </c>
      <c r="G11788" s="10">
        <v>0</v>
      </c>
      <c r="H11788" s="10">
        <v>0.02</v>
      </c>
      <c r="I11788" s="10">
        <v>0</v>
      </c>
      <c r="J11788" s="10">
        <v>0</v>
      </c>
      <c r="K11788" s="10">
        <v>0.02</v>
      </c>
    </row>
    <row r="11789" spans="1:11" x14ac:dyDescent="0.35">
      <c r="A11789" s="9">
        <v>15393</v>
      </c>
      <c r="B11789" s="9" t="s">
        <v>7561</v>
      </c>
      <c r="C11789" s="9" t="s">
        <v>44</v>
      </c>
      <c r="D11789" s="9">
        <v>2012</v>
      </c>
      <c r="E11789" s="9" t="s">
        <v>4</v>
      </c>
      <c r="F11789" s="9" t="s">
        <v>810</v>
      </c>
      <c r="G11789" s="9">
        <v>0</v>
      </c>
      <c r="H11789" s="9">
        <v>0</v>
      </c>
      <c r="I11789" s="9">
        <v>0.02</v>
      </c>
      <c r="J11789" s="9">
        <v>0</v>
      </c>
      <c r="K11789" s="9">
        <v>0.02</v>
      </c>
    </row>
    <row r="11790" spans="1:11" x14ac:dyDescent="0.35">
      <c r="A11790" s="10">
        <v>15394</v>
      </c>
      <c r="B11790" s="10" t="s">
        <v>7562</v>
      </c>
      <c r="C11790" s="10" t="s">
        <v>44</v>
      </c>
      <c r="D11790" s="10">
        <v>2006</v>
      </c>
      <c r="E11790" s="10" t="s">
        <v>6</v>
      </c>
      <c r="F11790" s="10" t="s">
        <v>46</v>
      </c>
      <c r="G11790" s="10">
        <v>0</v>
      </c>
      <c r="H11790" s="10">
        <v>0</v>
      </c>
      <c r="I11790" s="10">
        <v>0.02</v>
      </c>
      <c r="J11790" s="10">
        <v>0</v>
      </c>
      <c r="K11790" s="10">
        <v>0.02</v>
      </c>
    </row>
    <row r="11791" spans="1:11" x14ac:dyDescent="0.35">
      <c r="A11791" s="9">
        <v>15395</v>
      </c>
      <c r="B11791" s="9" t="s">
        <v>7563</v>
      </c>
      <c r="C11791" s="9" t="s">
        <v>88</v>
      </c>
      <c r="D11791" s="9">
        <v>2011</v>
      </c>
      <c r="E11791" s="9" t="s">
        <v>9</v>
      </c>
      <c r="F11791" s="9" t="s">
        <v>75</v>
      </c>
      <c r="G11791" s="9">
        <v>0</v>
      </c>
      <c r="H11791" s="9">
        <v>0</v>
      </c>
      <c r="I11791" s="9">
        <v>0.02</v>
      </c>
      <c r="J11791" s="9">
        <v>0</v>
      </c>
      <c r="K11791" s="9">
        <v>0.02</v>
      </c>
    </row>
    <row r="11792" spans="1:11" x14ac:dyDescent="0.35">
      <c r="A11792" s="10">
        <v>15396</v>
      </c>
      <c r="B11792" s="10" t="s">
        <v>7564</v>
      </c>
      <c r="C11792" s="10" t="s">
        <v>56</v>
      </c>
      <c r="D11792" s="10">
        <v>2014</v>
      </c>
      <c r="E11792" s="10" t="s">
        <v>4</v>
      </c>
      <c r="F11792" s="10" t="s">
        <v>57</v>
      </c>
      <c r="G11792" s="10">
        <v>0</v>
      </c>
      <c r="H11792" s="10">
        <v>0.02</v>
      </c>
      <c r="I11792" s="10">
        <v>0</v>
      </c>
      <c r="J11792" s="10">
        <v>0</v>
      </c>
      <c r="K11792" s="10">
        <v>0.02</v>
      </c>
    </row>
    <row r="11793" spans="1:11" x14ac:dyDescent="0.35">
      <c r="A11793" s="9">
        <v>15397</v>
      </c>
      <c r="B11793" s="9" t="s">
        <v>7565</v>
      </c>
      <c r="C11793" s="9" t="s">
        <v>102</v>
      </c>
      <c r="D11793" s="9">
        <v>2016</v>
      </c>
      <c r="E11793" s="9" t="s">
        <v>9</v>
      </c>
      <c r="F11793" s="9" t="s">
        <v>736</v>
      </c>
      <c r="G11793" s="9">
        <v>0</v>
      </c>
      <c r="H11793" s="9">
        <v>0.02</v>
      </c>
      <c r="I11793" s="9">
        <v>0</v>
      </c>
      <c r="J11793" s="9">
        <v>0</v>
      </c>
      <c r="K11793" s="9">
        <v>0.02</v>
      </c>
    </row>
    <row r="11794" spans="1:11" x14ac:dyDescent="0.35">
      <c r="A11794" s="10">
        <v>15398</v>
      </c>
      <c r="B11794" s="10" t="s">
        <v>7566</v>
      </c>
      <c r="C11794" s="10" t="s">
        <v>49</v>
      </c>
      <c r="D11794" s="10">
        <v>2007</v>
      </c>
      <c r="E11794" s="10" t="s">
        <v>8</v>
      </c>
      <c r="F11794" s="10" t="s">
        <v>2314</v>
      </c>
      <c r="G11794" s="10">
        <v>0.02</v>
      </c>
      <c r="H11794" s="10">
        <v>0</v>
      </c>
      <c r="I11794" s="10">
        <v>0</v>
      </c>
      <c r="J11794" s="10">
        <v>0</v>
      </c>
      <c r="K11794" s="10">
        <v>0.02</v>
      </c>
    </row>
    <row r="11795" spans="1:11" x14ac:dyDescent="0.35">
      <c r="A11795" s="9">
        <v>15399</v>
      </c>
      <c r="B11795" s="9" t="s">
        <v>7567</v>
      </c>
      <c r="C11795" s="9" t="s">
        <v>49</v>
      </c>
      <c r="D11795" s="9">
        <v>2008</v>
      </c>
      <c r="E11795" s="9" t="s">
        <v>8</v>
      </c>
      <c r="F11795" s="9" t="s">
        <v>1024</v>
      </c>
      <c r="G11795" s="9">
        <v>0</v>
      </c>
      <c r="H11795" s="9">
        <v>0</v>
      </c>
      <c r="I11795" s="9">
        <v>0.02</v>
      </c>
      <c r="J11795" s="9">
        <v>0</v>
      </c>
      <c r="K11795" s="9">
        <v>0.02</v>
      </c>
    </row>
    <row r="11796" spans="1:11" x14ac:dyDescent="0.35">
      <c r="A11796" s="10">
        <v>15400</v>
      </c>
      <c r="B11796" s="10" t="s">
        <v>7568</v>
      </c>
      <c r="C11796" s="10" t="s">
        <v>44</v>
      </c>
      <c r="D11796" s="10">
        <v>2012</v>
      </c>
      <c r="E11796" s="10" t="s">
        <v>9</v>
      </c>
      <c r="F11796" s="10" t="s">
        <v>5975</v>
      </c>
      <c r="G11796" s="10">
        <v>0</v>
      </c>
      <c r="H11796" s="10">
        <v>0</v>
      </c>
      <c r="I11796" s="10">
        <v>0.02</v>
      </c>
      <c r="J11796" s="10">
        <v>0</v>
      </c>
      <c r="K11796" s="10">
        <v>0.02</v>
      </c>
    </row>
    <row r="11797" spans="1:11" x14ac:dyDescent="0.35">
      <c r="A11797" s="9">
        <v>15401</v>
      </c>
      <c r="B11797" s="9" t="s">
        <v>5197</v>
      </c>
      <c r="C11797" s="9" t="s">
        <v>69</v>
      </c>
      <c r="D11797" s="9">
        <v>2013</v>
      </c>
      <c r="E11797" s="9" t="s">
        <v>4</v>
      </c>
      <c r="F11797" s="9" t="s">
        <v>1372</v>
      </c>
      <c r="G11797" s="9">
        <v>0</v>
      </c>
      <c r="H11797" s="9">
        <v>0</v>
      </c>
      <c r="I11797" s="9">
        <v>0.02</v>
      </c>
      <c r="J11797" s="9">
        <v>0</v>
      </c>
      <c r="K11797" s="9">
        <v>0.02</v>
      </c>
    </row>
    <row r="11798" spans="1:11" x14ac:dyDescent="0.35">
      <c r="A11798" s="10">
        <v>15402</v>
      </c>
      <c r="B11798" s="10" t="s">
        <v>3790</v>
      </c>
      <c r="C11798" s="10" t="s">
        <v>39</v>
      </c>
      <c r="D11798" s="10">
        <v>2005</v>
      </c>
      <c r="E11798" s="10" t="s">
        <v>3</v>
      </c>
      <c r="F11798" s="10" t="s">
        <v>52</v>
      </c>
      <c r="G11798" s="10">
        <v>0.01</v>
      </c>
      <c r="H11798" s="10">
        <v>0</v>
      </c>
      <c r="I11798" s="10">
        <v>0</v>
      </c>
      <c r="J11798" s="10">
        <v>0</v>
      </c>
      <c r="K11798" s="10">
        <v>0.02</v>
      </c>
    </row>
    <row r="11799" spans="1:11" x14ac:dyDescent="0.35">
      <c r="A11799" s="9">
        <v>15403</v>
      </c>
      <c r="B11799" s="9" t="s">
        <v>7164</v>
      </c>
      <c r="C11799" s="9" t="s">
        <v>56</v>
      </c>
      <c r="D11799" s="9">
        <v>2016</v>
      </c>
      <c r="E11799" s="9" t="s">
        <v>11</v>
      </c>
      <c r="F11799" s="9" t="s">
        <v>174</v>
      </c>
      <c r="G11799" s="9">
        <v>0</v>
      </c>
      <c r="H11799" s="9">
        <v>0.01</v>
      </c>
      <c r="I11799" s="9">
        <v>0.01</v>
      </c>
      <c r="J11799" s="9">
        <v>0</v>
      </c>
      <c r="K11799" s="9">
        <v>0.02</v>
      </c>
    </row>
    <row r="11800" spans="1:11" x14ac:dyDescent="0.35">
      <c r="A11800" s="10">
        <v>15404</v>
      </c>
      <c r="B11800" s="10" t="s">
        <v>7569</v>
      </c>
      <c r="C11800" s="10" t="s">
        <v>149</v>
      </c>
      <c r="D11800" s="10">
        <v>2002</v>
      </c>
      <c r="E11800" s="10" t="s">
        <v>1</v>
      </c>
      <c r="F11800" s="10" t="s">
        <v>38</v>
      </c>
      <c r="G11800" s="10">
        <v>0.02</v>
      </c>
      <c r="H11800" s="10">
        <v>0</v>
      </c>
      <c r="I11800" s="10">
        <v>0</v>
      </c>
      <c r="J11800" s="10">
        <v>0</v>
      </c>
      <c r="K11800" s="10">
        <v>0.02</v>
      </c>
    </row>
    <row r="11801" spans="1:11" x14ac:dyDescent="0.35">
      <c r="A11801" s="9">
        <v>15405</v>
      </c>
      <c r="B11801" s="9" t="s">
        <v>7570</v>
      </c>
      <c r="C11801" s="9" t="s">
        <v>34</v>
      </c>
      <c r="D11801" s="9">
        <v>2007</v>
      </c>
      <c r="E11801" s="9" t="s">
        <v>1</v>
      </c>
      <c r="F11801" s="9" t="s">
        <v>111</v>
      </c>
      <c r="G11801" s="9">
        <v>0</v>
      </c>
      <c r="H11801" s="9">
        <v>0</v>
      </c>
      <c r="I11801" s="9">
        <v>0.02</v>
      </c>
      <c r="J11801" s="9">
        <v>0</v>
      </c>
      <c r="K11801" s="9">
        <v>0.02</v>
      </c>
    </row>
    <row r="11802" spans="1:11" x14ac:dyDescent="0.35">
      <c r="A11802" s="10">
        <v>15406</v>
      </c>
      <c r="B11802" s="10" t="s">
        <v>7571</v>
      </c>
      <c r="C11802" s="10" t="s">
        <v>102</v>
      </c>
      <c r="D11802" s="10">
        <v>2016</v>
      </c>
      <c r="E11802" s="10" t="s">
        <v>9</v>
      </c>
      <c r="F11802" s="10" t="s">
        <v>91</v>
      </c>
      <c r="G11802" s="10">
        <v>0</v>
      </c>
      <c r="H11802" s="10">
        <v>0</v>
      </c>
      <c r="I11802" s="10">
        <v>0.02</v>
      </c>
      <c r="J11802" s="10">
        <v>0</v>
      </c>
      <c r="K11802" s="10">
        <v>0.02</v>
      </c>
    </row>
    <row r="11803" spans="1:11" x14ac:dyDescent="0.35">
      <c r="A11803" s="9">
        <v>15407</v>
      </c>
      <c r="B11803" s="9" t="s">
        <v>7572</v>
      </c>
      <c r="C11803" s="9" t="s">
        <v>34</v>
      </c>
      <c r="D11803" s="9">
        <v>2010</v>
      </c>
      <c r="E11803" s="9" t="s">
        <v>9</v>
      </c>
      <c r="F11803" s="9" t="s">
        <v>7072</v>
      </c>
      <c r="G11803" s="9">
        <v>0</v>
      </c>
      <c r="H11803" s="9">
        <v>0</v>
      </c>
      <c r="I11803" s="9">
        <v>0.02</v>
      </c>
      <c r="J11803" s="9">
        <v>0</v>
      </c>
      <c r="K11803" s="9">
        <v>0.02</v>
      </c>
    </row>
    <row r="11804" spans="1:11" x14ac:dyDescent="0.35">
      <c r="A11804" s="10">
        <v>15408</v>
      </c>
      <c r="B11804" s="10" t="s">
        <v>7573</v>
      </c>
      <c r="C11804" s="10" t="s">
        <v>44</v>
      </c>
      <c r="D11804" s="10">
        <v>2013</v>
      </c>
      <c r="E11804" s="10" t="s">
        <v>11</v>
      </c>
      <c r="F11804" s="10" t="s">
        <v>84</v>
      </c>
      <c r="G11804" s="10">
        <v>0</v>
      </c>
      <c r="H11804" s="10">
        <v>0</v>
      </c>
      <c r="I11804" s="10">
        <v>0.02</v>
      </c>
      <c r="J11804" s="10">
        <v>0</v>
      </c>
      <c r="K11804" s="10">
        <v>0.02</v>
      </c>
    </row>
    <row r="11805" spans="1:11" x14ac:dyDescent="0.35">
      <c r="A11805" s="9">
        <v>15409</v>
      </c>
      <c r="B11805" s="9" t="s">
        <v>1049</v>
      </c>
      <c r="C11805" s="9" t="s">
        <v>183</v>
      </c>
      <c r="D11805" s="9">
        <v>2013</v>
      </c>
      <c r="E11805" s="9" t="s">
        <v>10</v>
      </c>
      <c r="F11805" s="9" t="s">
        <v>111</v>
      </c>
      <c r="G11805" s="9">
        <v>0</v>
      </c>
      <c r="H11805" s="9">
        <v>0</v>
      </c>
      <c r="I11805" s="9">
        <v>0.02</v>
      </c>
      <c r="J11805" s="9">
        <v>0</v>
      </c>
      <c r="K11805" s="9">
        <v>0.02</v>
      </c>
    </row>
    <row r="11806" spans="1:11" x14ac:dyDescent="0.35">
      <c r="A11806" s="10">
        <v>15410</v>
      </c>
      <c r="B11806" s="10" t="s">
        <v>7574</v>
      </c>
      <c r="C11806" s="10" t="s">
        <v>42</v>
      </c>
      <c r="D11806" s="10">
        <v>2010</v>
      </c>
      <c r="E11806" s="10" t="s">
        <v>3</v>
      </c>
      <c r="F11806" s="10" t="s">
        <v>413</v>
      </c>
      <c r="G11806" s="10">
        <v>0.01</v>
      </c>
      <c r="H11806" s="10">
        <v>0.01</v>
      </c>
      <c r="I11806" s="10">
        <v>0</v>
      </c>
      <c r="J11806" s="10">
        <v>0</v>
      </c>
      <c r="K11806" s="10">
        <v>0.02</v>
      </c>
    </row>
    <row r="11807" spans="1:11" x14ac:dyDescent="0.35">
      <c r="A11807" s="9">
        <v>15411</v>
      </c>
      <c r="B11807" s="9" t="s">
        <v>7575</v>
      </c>
      <c r="C11807" s="9" t="s">
        <v>36</v>
      </c>
      <c r="D11807" s="9">
        <v>2006</v>
      </c>
      <c r="E11807" s="9" t="s">
        <v>9</v>
      </c>
      <c r="F11807" s="9" t="s">
        <v>118</v>
      </c>
      <c r="G11807" s="9">
        <v>0.01</v>
      </c>
      <c r="H11807" s="9">
        <v>0.01</v>
      </c>
      <c r="I11807" s="9">
        <v>0</v>
      </c>
      <c r="J11807" s="9">
        <v>0</v>
      </c>
      <c r="K11807" s="9">
        <v>0.02</v>
      </c>
    </row>
    <row r="11808" spans="1:11" x14ac:dyDescent="0.35">
      <c r="A11808" s="10">
        <v>15412</v>
      </c>
      <c r="B11808" s="10" t="s">
        <v>918</v>
      </c>
      <c r="C11808" s="10" t="s">
        <v>94</v>
      </c>
      <c r="D11808" s="10">
        <v>2016</v>
      </c>
      <c r="E11808" s="10" t="s">
        <v>4</v>
      </c>
      <c r="F11808" s="10" t="s">
        <v>137</v>
      </c>
      <c r="G11808" s="10">
        <v>0</v>
      </c>
      <c r="H11808" s="10">
        <v>0.02</v>
      </c>
      <c r="I11808" s="10">
        <v>0</v>
      </c>
      <c r="J11808" s="10">
        <v>0</v>
      </c>
      <c r="K11808" s="10">
        <v>0.02</v>
      </c>
    </row>
    <row r="11809" spans="1:11" x14ac:dyDescent="0.35">
      <c r="A11809" s="9">
        <v>15413</v>
      </c>
      <c r="B11809" s="9" t="s">
        <v>7576</v>
      </c>
      <c r="C11809" s="9" t="s">
        <v>34</v>
      </c>
      <c r="D11809" s="9">
        <v>2006</v>
      </c>
      <c r="E11809" s="9" t="s">
        <v>8</v>
      </c>
      <c r="F11809" s="9" t="s">
        <v>38</v>
      </c>
      <c r="G11809" s="9">
        <v>0</v>
      </c>
      <c r="H11809" s="9">
        <v>0</v>
      </c>
      <c r="I11809" s="9">
        <v>0.02</v>
      </c>
      <c r="J11809" s="9">
        <v>0</v>
      </c>
      <c r="K11809" s="9">
        <v>0.02</v>
      </c>
    </row>
    <row r="11810" spans="1:11" x14ac:dyDescent="0.35">
      <c r="A11810" s="10">
        <v>15414</v>
      </c>
      <c r="B11810" s="10" t="s">
        <v>3145</v>
      </c>
      <c r="C11810" s="10" t="s">
        <v>34</v>
      </c>
      <c r="D11810" s="10">
        <v>2008</v>
      </c>
      <c r="E11810" s="10" t="s">
        <v>1</v>
      </c>
      <c r="F11810" s="10" t="s">
        <v>118</v>
      </c>
      <c r="G11810" s="10">
        <v>0.01</v>
      </c>
      <c r="H11810" s="10">
        <v>0.01</v>
      </c>
      <c r="I11810" s="10">
        <v>0</v>
      </c>
      <c r="J11810" s="10">
        <v>0</v>
      </c>
      <c r="K11810" s="10">
        <v>0.02</v>
      </c>
    </row>
    <row r="11811" spans="1:11" x14ac:dyDescent="0.35">
      <c r="A11811" s="9">
        <v>15415</v>
      </c>
      <c r="B11811" s="9" t="s">
        <v>7577</v>
      </c>
      <c r="C11811" s="9" t="s">
        <v>49</v>
      </c>
      <c r="D11811" s="9">
        <v>2009</v>
      </c>
      <c r="E11811" s="9" t="s">
        <v>5</v>
      </c>
      <c r="F11811" s="9" t="s">
        <v>86</v>
      </c>
      <c r="G11811" s="9">
        <v>0.02</v>
      </c>
      <c r="H11811" s="9">
        <v>0</v>
      </c>
      <c r="I11811" s="9">
        <v>0</v>
      </c>
      <c r="J11811" s="9">
        <v>0</v>
      </c>
      <c r="K11811" s="9">
        <v>0.02</v>
      </c>
    </row>
    <row r="11812" spans="1:11" x14ac:dyDescent="0.35">
      <c r="A11812" s="10">
        <v>15416</v>
      </c>
      <c r="B11812" s="10" t="s">
        <v>7578</v>
      </c>
      <c r="C11812" s="10" t="s">
        <v>44</v>
      </c>
      <c r="D11812" s="10">
        <v>2014</v>
      </c>
      <c r="E11812" s="10" t="s">
        <v>11</v>
      </c>
      <c r="F11812" s="10" t="s">
        <v>1882</v>
      </c>
      <c r="G11812" s="10">
        <v>0</v>
      </c>
      <c r="H11812" s="10">
        <v>0</v>
      </c>
      <c r="I11812" s="10">
        <v>0.02</v>
      </c>
      <c r="J11812" s="10">
        <v>0</v>
      </c>
      <c r="K11812" s="10">
        <v>0.02</v>
      </c>
    </row>
    <row r="11813" spans="1:11" x14ac:dyDescent="0.35">
      <c r="A11813" s="9">
        <v>15417</v>
      </c>
      <c r="B11813" s="9" t="s">
        <v>6904</v>
      </c>
      <c r="C11813" s="9" t="s">
        <v>70</v>
      </c>
      <c r="D11813" s="9">
        <v>2007</v>
      </c>
      <c r="E11813" s="9" t="s">
        <v>12</v>
      </c>
      <c r="F11813" s="9" t="s">
        <v>40</v>
      </c>
      <c r="G11813" s="9">
        <v>0</v>
      </c>
      <c r="H11813" s="9">
        <v>0.02</v>
      </c>
      <c r="I11813" s="9">
        <v>0</v>
      </c>
      <c r="J11813" s="9">
        <v>0</v>
      </c>
      <c r="K11813" s="9">
        <v>0.02</v>
      </c>
    </row>
    <row r="11814" spans="1:11" x14ac:dyDescent="0.35">
      <c r="A11814" s="10">
        <v>15418</v>
      </c>
      <c r="B11814" s="10" t="s">
        <v>7579</v>
      </c>
      <c r="C11814" s="10" t="s">
        <v>94</v>
      </c>
      <c r="D11814" s="10">
        <v>2016</v>
      </c>
      <c r="E11814" s="10" t="s">
        <v>8</v>
      </c>
      <c r="F11814" s="10" t="s">
        <v>118</v>
      </c>
      <c r="G11814" s="10">
        <v>0</v>
      </c>
      <c r="H11814" s="10">
        <v>0.02</v>
      </c>
      <c r="I11814" s="10">
        <v>0</v>
      </c>
      <c r="J11814" s="10">
        <v>0</v>
      </c>
      <c r="K11814" s="10">
        <v>0.02</v>
      </c>
    </row>
    <row r="11815" spans="1:11" x14ac:dyDescent="0.35">
      <c r="A11815" s="9">
        <v>15419</v>
      </c>
      <c r="B11815" s="9" t="s">
        <v>7580</v>
      </c>
      <c r="C11815" s="9" t="s">
        <v>44</v>
      </c>
      <c r="D11815" s="9">
        <v>2010</v>
      </c>
      <c r="E11815" s="9" t="s">
        <v>11</v>
      </c>
      <c r="F11815" s="9" t="s">
        <v>3743</v>
      </c>
      <c r="G11815" s="9">
        <v>0</v>
      </c>
      <c r="H11815" s="9">
        <v>0</v>
      </c>
      <c r="I11815" s="9">
        <v>0.02</v>
      </c>
      <c r="J11815" s="9">
        <v>0</v>
      </c>
      <c r="K11815" s="9">
        <v>0.02</v>
      </c>
    </row>
    <row r="11816" spans="1:11" x14ac:dyDescent="0.35">
      <c r="A11816" s="10">
        <v>15420</v>
      </c>
      <c r="B11816" s="10" t="s">
        <v>7581</v>
      </c>
      <c r="C11816" s="10" t="s">
        <v>94</v>
      </c>
      <c r="D11816" s="10">
        <v>2011</v>
      </c>
      <c r="E11816" s="10" t="s">
        <v>12</v>
      </c>
      <c r="F11816" s="10" t="s">
        <v>6387</v>
      </c>
      <c r="G11816" s="10">
        <v>0</v>
      </c>
      <c r="H11816" s="10">
        <v>0.02</v>
      </c>
      <c r="I11816" s="10">
        <v>0</v>
      </c>
      <c r="J11816" s="10">
        <v>0</v>
      </c>
      <c r="K11816" s="10">
        <v>0.02</v>
      </c>
    </row>
    <row r="11817" spans="1:11" x14ac:dyDescent="0.35">
      <c r="A11817" s="9">
        <v>15421</v>
      </c>
      <c r="B11817" s="9" t="s">
        <v>7582</v>
      </c>
      <c r="C11817" s="9" t="s">
        <v>42</v>
      </c>
      <c r="D11817" s="9">
        <v>2006</v>
      </c>
      <c r="E11817" s="9" t="s">
        <v>5</v>
      </c>
      <c r="F11817" s="9" t="s">
        <v>130</v>
      </c>
      <c r="G11817" s="9">
        <v>0.01</v>
      </c>
      <c r="H11817" s="9">
        <v>0</v>
      </c>
      <c r="I11817" s="9">
        <v>0</v>
      </c>
      <c r="J11817" s="9">
        <v>0</v>
      </c>
      <c r="K11817" s="9">
        <v>0.02</v>
      </c>
    </row>
    <row r="11818" spans="1:11" x14ac:dyDescent="0.35">
      <c r="A11818" s="10">
        <v>15422</v>
      </c>
      <c r="B11818" s="10" t="s">
        <v>7583</v>
      </c>
      <c r="C11818" s="10" t="s">
        <v>44</v>
      </c>
      <c r="D11818" s="10">
        <v>2008</v>
      </c>
      <c r="E11818" s="10" t="s">
        <v>4</v>
      </c>
      <c r="F11818" s="10" t="s">
        <v>1372</v>
      </c>
      <c r="G11818" s="10">
        <v>0</v>
      </c>
      <c r="H11818" s="10">
        <v>0</v>
      </c>
      <c r="I11818" s="10">
        <v>0.02</v>
      </c>
      <c r="J11818" s="10">
        <v>0</v>
      </c>
      <c r="K11818" s="10">
        <v>0.02</v>
      </c>
    </row>
    <row r="11819" spans="1:11" x14ac:dyDescent="0.35">
      <c r="A11819" s="9">
        <v>15423</v>
      </c>
      <c r="B11819" s="9" t="s">
        <v>5475</v>
      </c>
      <c r="C11819" s="9" t="s">
        <v>39</v>
      </c>
      <c r="D11819" s="9">
        <v>2005</v>
      </c>
      <c r="E11819" s="9" t="s">
        <v>6</v>
      </c>
      <c r="F11819" s="9" t="s">
        <v>537</v>
      </c>
      <c r="G11819" s="9">
        <v>0.01</v>
      </c>
      <c r="H11819" s="9">
        <v>0</v>
      </c>
      <c r="I11819" s="9">
        <v>0</v>
      </c>
      <c r="J11819" s="9">
        <v>0</v>
      </c>
      <c r="K11819" s="9">
        <v>0.02</v>
      </c>
    </row>
    <row r="11820" spans="1:11" x14ac:dyDescent="0.35">
      <c r="A11820" s="10">
        <v>15424</v>
      </c>
      <c r="B11820" s="10" t="s">
        <v>7584</v>
      </c>
      <c r="C11820" s="10" t="s">
        <v>44</v>
      </c>
      <c r="D11820" s="10">
        <v>2013</v>
      </c>
      <c r="E11820" s="10" t="s">
        <v>11</v>
      </c>
      <c r="F11820" s="10" t="s">
        <v>73</v>
      </c>
      <c r="G11820" s="10">
        <v>0</v>
      </c>
      <c r="H11820" s="10">
        <v>0</v>
      </c>
      <c r="I11820" s="10">
        <v>0.02</v>
      </c>
      <c r="J11820" s="10">
        <v>0</v>
      </c>
      <c r="K11820" s="10">
        <v>0.02</v>
      </c>
    </row>
    <row r="11821" spans="1:11" x14ac:dyDescent="0.35">
      <c r="A11821" s="9">
        <v>15425</v>
      </c>
      <c r="B11821" s="9" t="s">
        <v>7585</v>
      </c>
      <c r="C11821" s="9" t="s">
        <v>69</v>
      </c>
      <c r="D11821" s="9">
        <v>2014</v>
      </c>
      <c r="E11821" s="9" t="s">
        <v>11</v>
      </c>
      <c r="F11821" s="9" t="s">
        <v>75</v>
      </c>
      <c r="G11821" s="9">
        <v>0</v>
      </c>
      <c r="H11821" s="9">
        <v>0</v>
      </c>
      <c r="I11821" s="9">
        <v>0.02</v>
      </c>
      <c r="J11821" s="9">
        <v>0</v>
      </c>
      <c r="K11821" s="9">
        <v>0.02</v>
      </c>
    </row>
    <row r="11822" spans="1:11" x14ac:dyDescent="0.35">
      <c r="A11822" s="10">
        <v>15426</v>
      </c>
      <c r="B11822" s="10" t="s">
        <v>653</v>
      </c>
      <c r="C11822" s="10" t="s">
        <v>94</v>
      </c>
      <c r="D11822" s="10">
        <v>2008</v>
      </c>
      <c r="E11822" s="10" t="s">
        <v>8</v>
      </c>
      <c r="F11822" s="10" t="s">
        <v>61</v>
      </c>
      <c r="G11822" s="10">
        <v>0</v>
      </c>
      <c r="H11822" s="10">
        <v>0.02</v>
      </c>
      <c r="I11822" s="10">
        <v>0</v>
      </c>
      <c r="J11822" s="10">
        <v>0</v>
      </c>
      <c r="K11822" s="10">
        <v>0.02</v>
      </c>
    </row>
    <row r="11823" spans="1:11" x14ac:dyDescent="0.35">
      <c r="A11823" s="9">
        <v>15427</v>
      </c>
      <c r="B11823" s="9" t="s">
        <v>7586</v>
      </c>
      <c r="C11823" s="9" t="s">
        <v>56</v>
      </c>
      <c r="D11823" s="9">
        <v>2015</v>
      </c>
      <c r="E11823" s="9" t="s">
        <v>11</v>
      </c>
      <c r="F11823" s="9" t="s">
        <v>7587</v>
      </c>
      <c r="G11823" s="9">
        <v>0</v>
      </c>
      <c r="H11823" s="9">
        <v>0</v>
      </c>
      <c r="I11823" s="9">
        <v>0.02</v>
      </c>
      <c r="J11823" s="9">
        <v>0</v>
      </c>
      <c r="K11823" s="9">
        <v>0.02</v>
      </c>
    </row>
    <row r="11824" spans="1:11" x14ac:dyDescent="0.35">
      <c r="A11824" s="10">
        <v>15428</v>
      </c>
      <c r="B11824" s="10" t="s">
        <v>7588</v>
      </c>
      <c r="C11824" s="10" t="s">
        <v>34</v>
      </c>
      <c r="D11824" s="10">
        <v>2004</v>
      </c>
      <c r="E11824" s="10" t="s">
        <v>2</v>
      </c>
      <c r="F11824" s="10" t="s">
        <v>4073</v>
      </c>
      <c r="G11824" s="10">
        <v>0.01</v>
      </c>
      <c r="H11824" s="10">
        <v>0.01</v>
      </c>
      <c r="I11824" s="10">
        <v>0</v>
      </c>
      <c r="J11824" s="10">
        <v>0</v>
      </c>
      <c r="K11824" s="10">
        <v>0.02</v>
      </c>
    </row>
    <row r="11825" spans="1:11" x14ac:dyDescent="0.35">
      <c r="A11825" s="9">
        <v>15429</v>
      </c>
      <c r="B11825" s="9" t="s">
        <v>5585</v>
      </c>
      <c r="C11825" s="9" t="s">
        <v>49</v>
      </c>
      <c r="D11825" s="9">
        <v>2008</v>
      </c>
      <c r="E11825" s="9" t="s">
        <v>12</v>
      </c>
      <c r="F11825" s="9" t="s">
        <v>815</v>
      </c>
      <c r="G11825" s="9">
        <v>0.02</v>
      </c>
      <c r="H11825" s="9">
        <v>0</v>
      </c>
      <c r="I11825" s="9">
        <v>0</v>
      </c>
      <c r="J11825" s="9">
        <v>0</v>
      </c>
      <c r="K11825" s="9">
        <v>0.02</v>
      </c>
    </row>
    <row r="11826" spans="1:11" x14ac:dyDescent="0.35">
      <c r="A11826" s="10">
        <v>15430</v>
      </c>
      <c r="B11826" s="10" t="s">
        <v>7589</v>
      </c>
      <c r="C11826" s="10" t="s">
        <v>94</v>
      </c>
      <c r="D11826" s="10">
        <v>2006</v>
      </c>
      <c r="E11826" s="10" t="s">
        <v>8</v>
      </c>
      <c r="F11826" s="10" t="s">
        <v>61</v>
      </c>
      <c r="G11826" s="10">
        <v>0</v>
      </c>
      <c r="H11826" s="10">
        <v>0.01</v>
      </c>
      <c r="I11826" s="10">
        <v>0</v>
      </c>
      <c r="J11826" s="10">
        <v>0</v>
      </c>
      <c r="K11826" s="10">
        <v>0.02</v>
      </c>
    </row>
    <row r="11827" spans="1:11" x14ac:dyDescent="0.35">
      <c r="A11827" s="9">
        <v>15431</v>
      </c>
      <c r="B11827" s="9" t="s">
        <v>7590</v>
      </c>
      <c r="C11827" s="9" t="s">
        <v>34</v>
      </c>
      <c r="D11827" s="9">
        <v>2008</v>
      </c>
      <c r="E11827" s="9" t="s">
        <v>4</v>
      </c>
      <c r="F11827" s="9" t="s">
        <v>46</v>
      </c>
      <c r="G11827" s="9">
        <v>0</v>
      </c>
      <c r="H11827" s="9">
        <v>0</v>
      </c>
      <c r="I11827" s="9">
        <v>0.02</v>
      </c>
      <c r="J11827" s="9">
        <v>0</v>
      </c>
      <c r="K11827" s="9">
        <v>0.02</v>
      </c>
    </row>
    <row r="11828" spans="1:11" x14ac:dyDescent="0.35">
      <c r="A11828" s="10">
        <v>15432</v>
      </c>
      <c r="B11828" s="10" t="s">
        <v>7591</v>
      </c>
      <c r="C11828" s="10" t="s">
        <v>94</v>
      </c>
      <c r="D11828" s="10">
        <v>2006</v>
      </c>
      <c r="E11828" s="10" t="s">
        <v>1</v>
      </c>
      <c r="F11828" s="10" t="s">
        <v>46</v>
      </c>
      <c r="G11828" s="10">
        <v>0</v>
      </c>
      <c r="H11828" s="10">
        <v>0.02</v>
      </c>
      <c r="I11828" s="10">
        <v>0</v>
      </c>
      <c r="J11828" s="10">
        <v>0</v>
      </c>
      <c r="K11828" s="10">
        <v>0.02</v>
      </c>
    </row>
    <row r="11829" spans="1:11" x14ac:dyDescent="0.35">
      <c r="A11829" s="9">
        <v>15433</v>
      </c>
      <c r="B11829" s="9" t="s">
        <v>1074</v>
      </c>
      <c r="C11829" s="9" t="s">
        <v>94</v>
      </c>
      <c r="D11829" s="9">
        <v>2005</v>
      </c>
      <c r="E11829" s="9" t="s">
        <v>8</v>
      </c>
      <c r="F11829" s="9" t="s">
        <v>62</v>
      </c>
      <c r="G11829" s="9">
        <v>0</v>
      </c>
      <c r="H11829" s="9">
        <v>0.02</v>
      </c>
      <c r="I11829" s="9">
        <v>0</v>
      </c>
      <c r="J11829" s="9">
        <v>0</v>
      </c>
      <c r="K11829" s="9">
        <v>0.02</v>
      </c>
    </row>
    <row r="11830" spans="1:11" x14ac:dyDescent="0.35">
      <c r="A11830" s="10">
        <v>15434</v>
      </c>
      <c r="B11830" s="10" t="s">
        <v>7592</v>
      </c>
      <c r="C11830" s="10" t="s">
        <v>44</v>
      </c>
      <c r="D11830" s="10">
        <v>2012</v>
      </c>
      <c r="E11830" s="10" t="s">
        <v>9</v>
      </c>
      <c r="F11830" s="10" t="s">
        <v>75</v>
      </c>
      <c r="G11830" s="10">
        <v>0</v>
      </c>
      <c r="H11830" s="10">
        <v>0</v>
      </c>
      <c r="I11830" s="10">
        <v>0.02</v>
      </c>
      <c r="J11830" s="10">
        <v>0</v>
      </c>
      <c r="K11830" s="10">
        <v>0.02</v>
      </c>
    </row>
    <row r="11831" spans="1:11" x14ac:dyDescent="0.35">
      <c r="A11831" s="9">
        <v>15435</v>
      </c>
      <c r="B11831" s="9" t="s">
        <v>7593</v>
      </c>
      <c r="C11831" s="9" t="s">
        <v>88</v>
      </c>
      <c r="D11831" s="9">
        <v>2014</v>
      </c>
      <c r="E11831" s="9" t="s">
        <v>9</v>
      </c>
      <c r="F11831" s="9" t="s">
        <v>75</v>
      </c>
      <c r="G11831" s="9">
        <v>0.01</v>
      </c>
      <c r="H11831" s="9">
        <v>0.01</v>
      </c>
      <c r="I11831" s="9">
        <v>0</v>
      </c>
      <c r="J11831" s="9">
        <v>0</v>
      </c>
      <c r="K11831" s="9">
        <v>0.02</v>
      </c>
    </row>
    <row r="11832" spans="1:11" x14ac:dyDescent="0.35">
      <c r="A11832" s="10">
        <v>15436</v>
      </c>
      <c r="B11832" s="10" t="s">
        <v>7594</v>
      </c>
      <c r="C11832" s="10" t="s">
        <v>94</v>
      </c>
      <c r="D11832" s="10">
        <v>2010</v>
      </c>
      <c r="E11832" s="10" t="s">
        <v>4</v>
      </c>
      <c r="F11832" s="10" t="s">
        <v>2913</v>
      </c>
      <c r="G11832" s="10">
        <v>0.01</v>
      </c>
      <c r="H11832" s="10">
        <v>0.01</v>
      </c>
      <c r="I11832" s="10">
        <v>0</v>
      </c>
      <c r="J11832" s="10">
        <v>0</v>
      </c>
      <c r="K11832" s="10">
        <v>0.02</v>
      </c>
    </row>
    <row r="11833" spans="1:11" x14ac:dyDescent="0.35">
      <c r="A11833" s="9">
        <v>15437</v>
      </c>
      <c r="B11833" s="9" t="s">
        <v>2070</v>
      </c>
      <c r="C11833" s="9" t="s">
        <v>42</v>
      </c>
      <c r="D11833" s="9">
        <v>2010</v>
      </c>
      <c r="E11833" s="9" t="s">
        <v>11</v>
      </c>
      <c r="F11833" s="9" t="s">
        <v>930</v>
      </c>
      <c r="G11833" s="9">
        <v>0</v>
      </c>
      <c r="H11833" s="9">
        <v>0.02</v>
      </c>
      <c r="I11833" s="9">
        <v>0</v>
      </c>
      <c r="J11833" s="9">
        <v>0</v>
      </c>
      <c r="K11833" s="9">
        <v>0.02</v>
      </c>
    </row>
    <row r="11834" spans="1:11" x14ac:dyDescent="0.35">
      <c r="A11834" s="10">
        <v>15438</v>
      </c>
      <c r="B11834" s="10" t="s">
        <v>7595</v>
      </c>
      <c r="C11834" s="10" t="s">
        <v>94</v>
      </c>
      <c r="D11834" s="10">
        <v>2012</v>
      </c>
      <c r="E11834" s="10" t="s">
        <v>5</v>
      </c>
      <c r="F11834" s="10" t="s">
        <v>7596</v>
      </c>
      <c r="G11834" s="10">
        <v>0</v>
      </c>
      <c r="H11834" s="10">
        <v>0.02</v>
      </c>
      <c r="I11834" s="10">
        <v>0</v>
      </c>
      <c r="J11834" s="10">
        <v>0</v>
      </c>
      <c r="K11834" s="10">
        <v>0.02</v>
      </c>
    </row>
    <row r="11835" spans="1:11" x14ac:dyDescent="0.35">
      <c r="A11835" s="9">
        <v>15439</v>
      </c>
      <c r="B11835" s="9" t="s">
        <v>6080</v>
      </c>
      <c r="C11835" s="9" t="s">
        <v>70</v>
      </c>
      <c r="D11835" s="9">
        <v>2013</v>
      </c>
      <c r="E11835" s="9" t="s">
        <v>7</v>
      </c>
      <c r="F11835" s="9" t="s">
        <v>413</v>
      </c>
      <c r="G11835" s="9">
        <v>0</v>
      </c>
      <c r="H11835" s="9">
        <v>0.01</v>
      </c>
      <c r="I11835" s="9">
        <v>0</v>
      </c>
      <c r="J11835" s="9">
        <v>0</v>
      </c>
      <c r="K11835" s="9">
        <v>0.02</v>
      </c>
    </row>
    <row r="11836" spans="1:11" x14ac:dyDescent="0.35">
      <c r="A11836" s="10">
        <v>15440</v>
      </c>
      <c r="B11836" s="10" t="s">
        <v>800</v>
      </c>
      <c r="C11836" s="10" t="s">
        <v>94</v>
      </c>
      <c r="D11836" s="10">
        <v>2016</v>
      </c>
      <c r="E11836" s="10" t="s">
        <v>9</v>
      </c>
      <c r="F11836" s="10" t="s">
        <v>91</v>
      </c>
      <c r="G11836" s="10">
        <v>0.01</v>
      </c>
      <c r="H11836" s="10">
        <v>0.01</v>
      </c>
      <c r="I11836" s="10">
        <v>0</v>
      </c>
      <c r="J11836" s="10">
        <v>0</v>
      </c>
      <c r="K11836" s="10">
        <v>0.02</v>
      </c>
    </row>
    <row r="11837" spans="1:11" x14ac:dyDescent="0.35">
      <c r="A11837" s="9">
        <v>15441</v>
      </c>
      <c r="B11837" s="9" t="s">
        <v>7597</v>
      </c>
      <c r="C11837" s="9" t="s">
        <v>44</v>
      </c>
      <c r="D11837" s="9">
        <v>2009</v>
      </c>
      <c r="E11837" s="9" t="s">
        <v>8</v>
      </c>
      <c r="F11837" s="9" t="s">
        <v>111</v>
      </c>
      <c r="G11837" s="9">
        <v>0</v>
      </c>
      <c r="H11837" s="9">
        <v>0</v>
      </c>
      <c r="I11837" s="9">
        <v>0.02</v>
      </c>
      <c r="J11837" s="9">
        <v>0</v>
      </c>
      <c r="K11837" s="9">
        <v>0.02</v>
      </c>
    </row>
    <row r="11838" spans="1:11" x14ac:dyDescent="0.35">
      <c r="A11838" s="10">
        <v>15442</v>
      </c>
      <c r="B11838" s="10" t="s">
        <v>7598</v>
      </c>
      <c r="C11838" s="10" t="s">
        <v>49</v>
      </c>
      <c r="D11838" s="10">
        <v>2007</v>
      </c>
      <c r="E11838" s="10" t="s">
        <v>5</v>
      </c>
      <c r="F11838" s="10" t="s">
        <v>78</v>
      </c>
      <c r="G11838" s="10">
        <v>0</v>
      </c>
      <c r="H11838" s="10">
        <v>0.01</v>
      </c>
      <c r="I11838" s="10">
        <v>0</v>
      </c>
      <c r="J11838" s="10">
        <v>0</v>
      </c>
      <c r="K11838" s="10">
        <v>0.02</v>
      </c>
    </row>
    <row r="11839" spans="1:11" x14ac:dyDescent="0.35">
      <c r="A11839" s="9">
        <v>15443</v>
      </c>
      <c r="B11839" s="9" t="s">
        <v>7599</v>
      </c>
      <c r="C11839" s="9" t="s">
        <v>88</v>
      </c>
      <c r="D11839" s="9">
        <v>2015</v>
      </c>
      <c r="E11839" s="9" t="s">
        <v>9</v>
      </c>
      <c r="F11839" s="9" t="s">
        <v>1085</v>
      </c>
      <c r="G11839" s="9">
        <v>0</v>
      </c>
      <c r="H11839" s="9">
        <v>0</v>
      </c>
      <c r="I11839" s="9">
        <v>0.02</v>
      </c>
      <c r="J11839" s="9">
        <v>0</v>
      </c>
      <c r="K11839" s="9">
        <v>0.02</v>
      </c>
    </row>
    <row r="11840" spans="1:11" x14ac:dyDescent="0.35">
      <c r="A11840" s="10">
        <v>15444</v>
      </c>
      <c r="B11840" s="10" t="s">
        <v>777</v>
      </c>
      <c r="C11840" s="10" t="s">
        <v>94</v>
      </c>
      <c r="D11840" s="10">
        <v>2009</v>
      </c>
      <c r="E11840" s="10" t="s">
        <v>9</v>
      </c>
      <c r="F11840" s="10" t="s">
        <v>78</v>
      </c>
      <c r="G11840" s="10">
        <v>0</v>
      </c>
      <c r="H11840" s="10">
        <v>0.02</v>
      </c>
      <c r="I11840" s="10">
        <v>0</v>
      </c>
      <c r="J11840" s="10">
        <v>0</v>
      </c>
      <c r="K11840" s="10">
        <v>0.02</v>
      </c>
    </row>
    <row r="11841" spans="1:11" x14ac:dyDescent="0.35">
      <c r="A11841" s="9">
        <v>15445</v>
      </c>
      <c r="B11841" s="9" t="s">
        <v>7600</v>
      </c>
      <c r="C11841" s="9" t="s">
        <v>102</v>
      </c>
      <c r="D11841" s="9">
        <v>2015</v>
      </c>
      <c r="E11841" s="9" t="s">
        <v>9</v>
      </c>
      <c r="F11841" s="9" t="s">
        <v>413</v>
      </c>
      <c r="G11841" s="9">
        <v>0</v>
      </c>
      <c r="H11841" s="9">
        <v>0.02</v>
      </c>
      <c r="I11841" s="9">
        <v>0</v>
      </c>
      <c r="J11841" s="9">
        <v>0</v>
      </c>
      <c r="K11841" s="9">
        <v>0.02</v>
      </c>
    </row>
    <row r="11842" spans="1:11" x14ac:dyDescent="0.35">
      <c r="A11842" s="10">
        <v>15446</v>
      </c>
      <c r="B11842" s="10" t="s">
        <v>281</v>
      </c>
      <c r="C11842" s="10" t="s">
        <v>94</v>
      </c>
      <c r="D11842" s="10">
        <v>2008</v>
      </c>
      <c r="E11842" s="10" t="s">
        <v>1</v>
      </c>
      <c r="F11842" s="10" t="s">
        <v>61</v>
      </c>
      <c r="G11842" s="10">
        <v>0</v>
      </c>
      <c r="H11842" s="10">
        <v>0.02</v>
      </c>
      <c r="I11842" s="10">
        <v>0</v>
      </c>
      <c r="J11842" s="10">
        <v>0</v>
      </c>
      <c r="K11842" s="10">
        <v>0.02</v>
      </c>
    </row>
    <row r="11843" spans="1:11" x14ac:dyDescent="0.35">
      <c r="A11843" s="9">
        <v>15447</v>
      </c>
      <c r="B11843" s="9" t="s">
        <v>7601</v>
      </c>
      <c r="C11843" s="9" t="s">
        <v>49</v>
      </c>
      <c r="D11843" s="9">
        <v>2007</v>
      </c>
      <c r="E11843" s="9" t="s">
        <v>5</v>
      </c>
      <c r="F11843" s="9" t="s">
        <v>43</v>
      </c>
      <c r="G11843" s="9">
        <v>0.02</v>
      </c>
      <c r="H11843" s="9">
        <v>0</v>
      </c>
      <c r="I11843" s="9">
        <v>0</v>
      </c>
      <c r="J11843" s="9">
        <v>0</v>
      </c>
      <c r="K11843" s="9">
        <v>0.02</v>
      </c>
    </row>
    <row r="11844" spans="1:11" x14ac:dyDescent="0.35">
      <c r="A11844" s="10">
        <v>15448</v>
      </c>
      <c r="B11844" s="10" t="s">
        <v>7602</v>
      </c>
      <c r="C11844" s="10" t="s">
        <v>69</v>
      </c>
      <c r="D11844" s="10">
        <v>2013</v>
      </c>
      <c r="E11844" s="10" t="s">
        <v>4</v>
      </c>
      <c r="F11844" s="10" t="s">
        <v>174</v>
      </c>
      <c r="G11844" s="10">
        <v>0</v>
      </c>
      <c r="H11844" s="10">
        <v>0</v>
      </c>
      <c r="I11844" s="10">
        <v>0.02</v>
      </c>
      <c r="J11844" s="10">
        <v>0</v>
      </c>
      <c r="K11844" s="10">
        <v>0.02</v>
      </c>
    </row>
    <row r="11845" spans="1:11" x14ac:dyDescent="0.35">
      <c r="A11845" s="9">
        <v>15449</v>
      </c>
      <c r="B11845" s="9" t="s">
        <v>7603</v>
      </c>
      <c r="C11845" s="9" t="s">
        <v>56</v>
      </c>
      <c r="D11845" s="9">
        <v>2015</v>
      </c>
      <c r="E11845" s="9" t="s">
        <v>12</v>
      </c>
      <c r="F11845" s="9" t="s">
        <v>111</v>
      </c>
      <c r="G11845" s="9">
        <v>0</v>
      </c>
      <c r="H11845" s="9">
        <v>0</v>
      </c>
      <c r="I11845" s="9">
        <v>0.02</v>
      </c>
      <c r="J11845" s="9">
        <v>0</v>
      </c>
      <c r="K11845" s="9">
        <v>0.02</v>
      </c>
    </row>
    <row r="11846" spans="1:11" x14ac:dyDescent="0.35">
      <c r="A11846" s="10">
        <v>15450</v>
      </c>
      <c r="B11846" s="10" t="s">
        <v>7604</v>
      </c>
      <c r="C11846" s="10" t="s">
        <v>42</v>
      </c>
      <c r="D11846" s="10">
        <v>2011</v>
      </c>
      <c r="E11846" s="10" t="s">
        <v>8</v>
      </c>
      <c r="F11846" s="10" t="s">
        <v>7001</v>
      </c>
      <c r="G11846" s="10">
        <v>0</v>
      </c>
      <c r="H11846" s="10">
        <v>0.02</v>
      </c>
      <c r="I11846" s="10">
        <v>0</v>
      </c>
      <c r="J11846" s="10">
        <v>0</v>
      </c>
      <c r="K11846" s="10">
        <v>0.02</v>
      </c>
    </row>
    <row r="11847" spans="1:11" x14ac:dyDescent="0.35">
      <c r="A11847" s="9">
        <v>15451</v>
      </c>
      <c r="B11847" s="9" t="s">
        <v>7605</v>
      </c>
      <c r="C11847" s="9" t="s">
        <v>34</v>
      </c>
      <c r="D11847" s="9">
        <v>2006</v>
      </c>
      <c r="E11847" s="9" t="s">
        <v>9</v>
      </c>
      <c r="F11847" s="9" t="s">
        <v>75</v>
      </c>
      <c r="G11847" s="9">
        <v>0</v>
      </c>
      <c r="H11847" s="9">
        <v>0</v>
      </c>
      <c r="I11847" s="9">
        <v>0.02</v>
      </c>
      <c r="J11847" s="9">
        <v>0</v>
      </c>
      <c r="K11847" s="9">
        <v>0.02</v>
      </c>
    </row>
    <row r="11848" spans="1:11" x14ac:dyDescent="0.35">
      <c r="A11848" s="10">
        <v>15452</v>
      </c>
      <c r="B11848" s="10" t="s">
        <v>7606</v>
      </c>
      <c r="C11848" s="10" t="s">
        <v>56</v>
      </c>
      <c r="D11848" s="10">
        <v>2015</v>
      </c>
      <c r="E11848" s="10" t="s">
        <v>9</v>
      </c>
      <c r="F11848" s="10" t="s">
        <v>111</v>
      </c>
      <c r="G11848" s="10">
        <v>0</v>
      </c>
      <c r="H11848" s="10">
        <v>0</v>
      </c>
      <c r="I11848" s="10">
        <v>0.02</v>
      </c>
      <c r="J11848" s="10">
        <v>0</v>
      </c>
      <c r="K11848" s="10">
        <v>0.02</v>
      </c>
    </row>
    <row r="11849" spans="1:11" x14ac:dyDescent="0.35">
      <c r="A11849" s="9">
        <v>15453</v>
      </c>
      <c r="B11849" s="9" t="s">
        <v>7607</v>
      </c>
      <c r="C11849" s="9" t="s">
        <v>49</v>
      </c>
      <c r="D11849" s="9">
        <v>2014</v>
      </c>
      <c r="E11849" s="9" t="s">
        <v>9</v>
      </c>
      <c r="F11849" s="9" t="s">
        <v>75</v>
      </c>
      <c r="G11849" s="9">
        <v>0.02</v>
      </c>
      <c r="H11849" s="9">
        <v>0</v>
      </c>
      <c r="I11849" s="9">
        <v>0</v>
      </c>
      <c r="J11849" s="9">
        <v>0</v>
      </c>
      <c r="K11849" s="9">
        <v>0.02</v>
      </c>
    </row>
    <row r="11850" spans="1:11" x14ac:dyDescent="0.35">
      <c r="A11850" s="10">
        <v>15454</v>
      </c>
      <c r="B11850" s="10" t="s">
        <v>7608</v>
      </c>
      <c r="C11850" s="10" t="s">
        <v>94</v>
      </c>
      <c r="D11850" s="10">
        <v>2007</v>
      </c>
      <c r="E11850" s="10" t="s">
        <v>12</v>
      </c>
      <c r="F11850" s="10" t="s">
        <v>134</v>
      </c>
      <c r="G11850" s="10">
        <v>0</v>
      </c>
      <c r="H11850" s="10">
        <v>0.02</v>
      </c>
      <c r="I11850" s="10">
        <v>0</v>
      </c>
      <c r="J11850" s="10">
        <v>0</v>
      </c>
      <c r="K11850" s="10">
        <v>0.02</v>
      </c>
    </row>
    <row r="11851" spans="1:11" x14ac:dyDescent="0.35">
      <c r="A11851" s="9">
        <v>15455</v>
      </c>
      <c r="B11851" s="9" t="s">
        <v>7609</v>
      </c>
      <c r="C11851" s="9" t="s">
        <v>94</v>
      </c>
      <c r="D11851" s="9">
        <v>2012</v>
      </c>
      <c r="E11851" s="9" t="s">
        <v>4</v>
      </c>
      <c r="F11851" s="9" t="s">
        <v>2913</v>
      </c>
      <c r="G11851" s="9">
        <v>0</v>
      </c>
      <c r="H11851" s="9">
        <v>0.02</v>
      </c>
      <c r="I11851" s="9">
        <v>0</v>
      </c>
      <c r="J11851" s="9">
        <v>0</v>
      </c>
      <c r="K11851" s="9">
        <v>0.02</v>
      </c>
    </row>
    <row r="11852" spans="1:11" x14ac:dyDescent="0.35">
      <c r="A11852" s="10">
        <v>15456</v>
      </c>
      <c r="B11852" s="10" t="s">
        <v>7610</v>
      </c>
      <c r="C11852" s="10" t="s">
        <v>36</v>
      </c>
      <c r="D11852" s="10">
        <v>2001</v>
      </c>
      <c r="E11852" s="10" t="s">
        <v>4</v>
      </c>
      <c r="F11852" s="10" t="s">
        <v>1339</v>
      </c>
      <c r="G11852" s="10">
        <v>0.01</v>
      </c>
      <c r="H11852" s="10">
        <v>0.01</v>
      </c>
      <c r="I11852" s="10">
        <v>0</v>
      </c>
      <c r="J11852" s="10">
        <v>0</v>
      </c>
      <c r="K11852" s="10">
        <v>0.02</v>
      </c>
    </row>
    <row r="11853" spans="1:11" x14ac:dyDescent="0.35">
      <c r="A11853" s="9">
        <v>15457</v>
      </c>
      <c r="B11853" s="9" t="s">
        <v>7611</v>
      </c>
      <c r="C11853" s="9" t="s">
        <v>94</v>
      </c>
      <c r="D11853" s="9">
        <v>2003</v>
      </c>
      <c r="E11853" s="9" t="s">
        <v>7</v>
      </c>
      <c r="F11853" s="9" t="s">
        <v>987</v>
      </c>
      <c r="G11853" s="9">
        <v>0</v>
      </c>
      <c r="H11853" s="9">
        <v>0.02</v>
      </c>
      <c r="I11853" s="9">
        <v>0</v>
      </c>
      <c r="J11853" s="9">
        <v>0</v>
      </c>
      <c r="K11853" s="9">
        <v>0.02</v>
      </c>
    </row>
    <row r="11854" spans="1:11" x14ac:dyDescent="0.35">
      <c r="A11854" s="10">
        <v>15458</v>
      </c>
      <c r="B11854" s="10" t="s">
        <v>7612</v>
      </c>
      <c r="C11854" s="10" t="s">
        <v>44</v>
      </c>
      <c r="D11854" s="10">
        <v>2011</v>
      </c>
      <c r="E11854" s="10" t="s">
        <v>11</v>
      </c>
      <c r="F11854" s="10" t="s">
        <v>84</v>
      </c>
      <c r="G11854" s="10">
        <v>0</v>
      </c>
      <c r="H11854" s="10">
        <v>0</v>
      </c>
      <c r="I11854" s="10">
        <v>0.02</v>
      </c>
      <c r="J11854" s="10">
        <v>0</v>
      </c>
      <c r="K11854" s="10">
        <v>0.02</v>
      </c>
    </row>
    <row r="11855" spans="1:11" x14ac:dyDescent="0.35">
      <c r="A11855" s="9">
        <v>15459</v>
      </c>
      <c r="B11855" s="9" t="s">
        <v>4115</v>
      </c>
      <c r="C11855" s="9" t="s">
        <v>39</v>
      </c>
      <c r="D11855" s="9">
        <v>2004</v>
      </c>
      <c r="E11855" s="9" t="s">
        <v>10</v>
      </c>
      <c r="F11855" s="9" t="s">
        <v>118</v>
      </c>
      <c r="G11855" s="9">
        <v>0.01</v>
      </c>
      <c r="H11855" s="9">
        <v>0</v>
      </c>
      <c r="I11855" s="9">
        <v>0</v>
      </c>
      <c r="J11855" s="9">
        <v>0</v>
      </c>
      <c r="K11855" s="9">
        <v>0.02</v>
      </c>
    </row>
    <row r="11856" spans="1:11" x14ac:dyDescent="0.35">
      <c r="A11856" s="10">
        <v>15460</v>
      </c>
      <c r="B11856" s="10" t="s">
        <v>4499</v>
      </c>
      <c r="C11856" s="10" t="s">
        <v>69</v>
      </c>
      <c r="D11856" s="10">
        <v>2012</v>
      </c>
      <c r="E11856" s="10" t="s">
        <v>11</v>
      </c>
      <c r="F11856" s="10" t="s">
        <v>3743</v>
      </c>
      <c r="G11856" s="10">
        <v>0</v>
      </c>
      <c r="H11856" s="10">
        <v>0</v>
      </c>
      <c r="I11856" s="10">
        <v>0.02</v>
      </c>
      <c r="J11856" s="10">
        <v>0</v>
      </c>
      <c r="K11856" s="10">
        <v>0.02</v>
      </c>
    </row>
    <row r="11857" spans="1:11" x14ac:dyDescent="0.35">
      <c r="A11857" s="9">
        <v>15461</v>
      </c>
      <c r="B11857" s="9" t="s">
        <v>7613</v>
      </c>
      <c r="C11857" s="9" t="s">
        <v>42</v>
      </c>
      <c r="D11857" s="9">
        <v>2008</v>
      </c>
      <c r="E11857" s="9" t="s">
        <v>1</v>
      </c>
      <c r="F11857" s="9" t="s">
        <v>344</v>
      </c>
      <c r="G11857" s="9">
        <v>0.02</v>
      </c>
      <c r="H11857" s="9">
        <v>0</v>
      </c>
      <c r="I11857" s="9">
        <v>0</v>
      </c>
      <c r="J11857" s="9">
        <v>0</v>
      </c>
      <c r="K11857" s="9">
        <v>0.02</v>
      </c>
    </row>
    <row r="11858" spans="1:11" x14ac:dyDescent="0.35">
      <c r="A11858" s="10">
        <v>15462</v>
      </c>
      <c r="B11858" s="10" t="s">
        <v>7614</v>
      </c>
      <c r="C11858" s="10" t="s">
        <v>44</v>
      </c>
      <c r="D11858" s="10">
        <v>2008</v>
      </c>
      <c r="E11858" s="10" t="s">
        <v>4</v>
      </c>
      <c r="F11858" s="10" t="s">
        <v>57</v>
      </c>
      <c r="G11858" s="10">
        <v>0</v>
      </c>
      <c r="H11858" s="10">
        <v>0</v>
      </c>
      <c r="I11858" s="10">
        <v>0.02</v>
      </c>
      <c r="J11858" s="10">
        <v>0</v>
      </c>
      <c r="K11858" s="10">
        <v>0.02</v>
      </c>
    </row>
    <row r="11859" spans="1:11" x14ac:dyDescent="0.35">
      <c r="A11859" s="9">
        <v>15463</v>
      </c>
      <c r="B11859" s="9" t="s">
        <v>7615</v>
      </c>
      <c r="C11859" s="9" t="s">
        <v>94</v>
      </c>
      <c r="D11859" s="9">
        <v>2005</v>
      </c>
      <c r="E11859" s="9" t="s">
        <v>7</v>
      </c>
      <c r="F11859" s="9" t="s">
        <v>160</v>
      </c>
      <c r="G11859" s="9">
        <v>0</v>
      </c>
      <c r="H11859" s="9">
        <v>0.02</v>
      </c>
      <c r="I11859" s="9">
        <v>0</v>
      </c>
      <c r="J11859" s="9">
        <v>0</v>
      </c>
      <c r="K11859" s="9">
        <v>0.02</v>
      </c>
    </row>
    <row r="11860" spans="1:11" x14ac:dyDescent="0.35">
      <c r="A11860" s="10">
        <v>15464</v>
      </c>
      <c r="B11860" s="10" t="s">
        <v>7616</v>
      </c>
      <c r="C11860" s="10" t="s">
        <v>44</v>
      </c>
      <c r="D11860" s="10">
        <v>2007</v>
      </c>
      <c r="E11860" s="10" t="s">
        <v>11</v>
      </c>
      <c r="F11860" s="10" t="s">
        <v>5709</v>
      </c>
      <c r="G11860" s="10">
        <v>0</v>
      </c>
      <c r="H11860" s="10">
        <v>0</v>
      </c>
      <c r="I11860" s="10">
        <v>0.02</v>
      </c>
      <c r="J11860" s="10">
        <v>0</v>
      </c>
      <c r="K11860" s="10">
        <v>0.02</v>
      </c>
    </row>
    <row r="11861" spans="1:11" x14ac:dyDescent="0.35">
      <c r="A11861" s="9">
        <v>15465</v>
      </c>
      <c r="B11861" s="9" t="s">
        <v>7617</v>
      </c>
      <c r="C11861" s="9" t="s">
        <v>94</v>
      </c>
      <c r="D11861" s="9">
        <v>2008</v>
      </c>
      <c r="E11861" s="9" t="s">
        <v>7</v>
      </c>
      <c r="F11861" s="9" t="s">
        <v>61</v>
      </c>
      <c r="G11861" s="9">
        <v>0</v>
      </c>
      <c r="H11861" s="9">
        <v>0.02</v>
      </c>
      <c r="I11861" s="9">
        <v>0</v>
      </c>
      <c r="J11861" s="9">
        <v>0</v>
      </c>
      <c r="K11861" s="9">
        <v>0.02</v>
      </c>
    </row>
    <row r="11862" spans="1:11" x14ac:dyDescent="0.35">
      <c r="A11862" s="10">
        <v>15466</v>
      </c>
      <c r="B11862" s="10" t="s">
        <v>7618</v>
      </c>
      <c r="C11862" s="10" t="s">
        <v>34</v>
      </c>
      <c r="D11862" s="10">
        <v>2010</v>
      </c>
      <c r="E11862" s="10" t="s">
        <v>11</v>
      </c>
      <c r="F11862" s="10" t="s">
        <v>3637</v>
      </c>
      <c r="G11862" s="10">
        <v>0</v>
      </c>
      <c r="H11862" s="10">
        <v>0</v>
      </c>
      <c r="I11862" s="10">
        <v>0.02</v>
      </c>
      <c r="J11862" s="10">
        <v>0</v>
      </c>
      <c r="K11862" s="10">
        <v>0.02</v>
      </c>
    </row>
    <row r="11863" spans="1:11" x14ac:dyDescent="0.35">
      <c r="A11863" s="9">
        <v>15467</v>
      </c>
      <c r="B11863" s="9" t="s">
        <v>7619</v>
      </c>
      <c r="C11863" s="9" t="s">
        <v>102</v>
      </c>
      <c r="D11863" s="9">
        <v>2016</v>
      </c>
      <c r="E11863" s="9" t="s">
        <v>1</v>
      </c>
      <c r="F11863" s="9" t="s">
        <v>736</v>
      </c>
      <c r="G11863" s="9">
        <v>0</v>
      </c>
      <c r="H11863" s="9">
        <v>0.02</v>
      </c>
      <c r="I11863" s="9">
        <v>0</v>
      </c>
      <c r="J11863" s="9">
        <v>0</v>
      </c>
      <c r="K11863" s="9">
        <v>0.02</v>
      </c>
    </row>
    <row r="11864" spans="1:11" x14ac:dyDescent="0.35">
      <c r="A11864" s="10">
        <v>15468</v>
      </c>
      <c r="B11864" s="10" t="s">
        <v>7620</v>
      </c>
      <c r="C11864" s="10" t="s">
        <v>49</v>
      </c>
      <c r="D11864" s="10">
        <v>2009</v>
      </c>
      <c r="E11864" s="10" t="s">
        <v>9</v>
      </c>
      <c r="F11864" s="10" t="s">
        <v>815</v>
      </c>
      <c r="G11864" s="10">
        <v>0</v>
      </c>
      <c r="H11864" s="10">
        <v>0.02</v>
      </c>
      <c r="I11864" s="10">
        <v>0</v>
      </c>
      <c r="J11864" s="10">
        <v>0</v>
      </c>
      <c r="K11864" s="10">
        <v>0.02</v>
      </c>
    </row>
    <row r="11865" spans="1:11" x14ac:dyDescent="0.35">
      <c r="A11865" s="9">
        <v>15469</v>
      </c>
      <c r="B11865" s="9" t="s">
        <v>5996</v>
      </c>
      <c r="C11865" s="9" t="s">
        <v>183</v>
      </c>
      <c r="D11865" s="9">
        <v>2016</v>
      </c>
      <c r="E11865" s="9" t="s">
        <v>2</v>
      </c>
      <c r="F11865" s="9" t="s">
        <v>98</v>
      </c>
      <c r="G11865" s="9">
        <v>0.01</v>
      </c>
      <c r="H11865" s="9">
        <v>0.01</v>
      </c>
      <c r="I11865" s="9">
        <v>0</v>
      </c>
      <c r="J11865" s="9">
        <v>0</v>
      </c>
      <c r="K11865" s="9">
        <v>0.02</v>
      </c>
    </row>
    <row r="11866" spans="1:11" x14ac:dyDescent="0.35">
      <c r="A11866" s="10">
        <v>15470</v>
      </c>
      <c r="B11866" s="10" t="s">
        <v>7621</v>
      </c>
      <c r="C11866" s="10" t="s">
        <v>94</v>
      </c>
      <c r="D11866" s="10">
        <v>2011</v>
      </c>
      <c r="E11866" s="10" t="s">
        <v>5</v>
      </c>
      <c r="F11866" s="10" t="s">
        <v>736</v>
      </c>
      <c r="G11866" s="10">
        <v>0</v>
      </c>
      <c r="H11866" s="10">
        <v>0.02</v>
      </c>
      <c r="I11866" s="10">
        <v>0</v>
      </c>
      <c r="J11866" s="10">
        <v>0</v>
      </c>
      <c r="K11866" s="10">
        <v>0.02</v>
      </c>
    </row>
    <row r="11867" spans="1:11" x14ac:dyDescent="0.35">
      <c r="A11867" s="9">
        <v>15471</v>
      </c>
      <c r="B11867" s="9" t="s">
        <v>7622</v>
      </c>
      <c r="C11867" s="9" t="s">
        <v>94</v>
      </c>
      <c r="D11867" s="9">
        <v>2006</v>
      </c>
      <c r="E11867" s="9" t="s">
        <v>12</v>
      </c>
      <c r="F11867" s="9" t="s">
        <v>118</v>
      </c>
      <c r="G11867" s="9">
        <v>0</v>
      </c>
      <c r="H11867" s="9">
        <v>0.02</v>
      </c>
      <c r="I11867" s="9">
        <v>0</v>
      </c>
      <c r="J11867" s="9">
        <v>0</v>
      </c>
      <c r="K11867" s="9">
        <v>0.02</v>
      </c>
    </row>
    <row r="11868" spans="1:11" x14ac:dyDescent="0.35">
      <c r="A11868" s="10">
        <v>15472</v>
      </c>
      <c r="B11868" s="10" t="s">
        <v>7623</v>
      </c>
      <c r="C11868" s="10" t="s">
        <v>69</v>
      </c>
      <c r="D11868" s="10">
        <v>2015</v>
      </c>
      <c r="E11868" s="10" t="s">
        <v>9</v>
      </c>
      <c r="F11868" s="10" t="s">
        <v>75</v>
      </c>
      <c r="G11868" s="10">
        <v>0</v>
      </c>
      <c r="H11868" s="10">
        <v>0</v>
      </c>
      <c r="I11868" s="10">
        <v>0.02</v>
      </c>
      <c r="J11868" s="10">
        <v>0</v>
      </c>
      <c r="K11868" s="10">
        <v>0.02</v>
      </c>
    </row>
    <row r="11869" spans="1:11" x14ac:dyDescent="0.35">
      <c r="A11869" s="9">
        <v>15473</v>
      </c>
      <c r="B11869" s="9" t="s">
        <v>3788</v>
      </c>
      <c r="C11869" s="9" t="s">
        <v>94</v>
      </c>
      <c r="D11869" s="9">
        <v>2016</v>
      </c>
      <c r="E11869" s="9" t="s">
        <v>11</v>
      </c>
      <c r="F11869" s="9" t="s">
        <v>3823</v>
      </c>
      <c r="G11869" s="9">
        <v>0</v>
      </c>
      <c r="H11869" s="9">
        <v>0.02</v>
      </c>
      <c r="I11869" s="9">
        <v>0</v>
      </c>
      <c r="J11869" s="9">
        <v>0</v>
      </c>
      <c r="K11869" s="9">
        <v>0.02</v>
      </c>
    </row>
    <row r="11870" spans="1:11" x14ac:dyDescent="0.35">
      <c r="A11870" s="10">
        <v>15474</v>
      </c>
      <c r="B11870" s="10" t="s">
        <v>7624</v>
      </c>
      <c r="C11870" s="10" t="s">
        <v>34</v>
      </c>
      <c r="D11870" s="10">
        <v>2006</v>
      </c>
      <c r="E11870" s="10" t="s">
        <v>1</v>
      </c>
      <c r="F11870" s="10" t="s">
        <v>46</v>
      </c>
      <c r="G11870" s="10">
        <v>0</v>
      </c>
      <c r="H11870" s="10">
        <v>0</v>
      </c>
      <c r="I11870" s="10">
        <v>0.02</v>
      </c>
      <c r="J11870" s="10">
        <v>0</v>
      </c>
      <c r="K11870" s="10">
        <v>0.02</v>
      </c>
    </row>
    <row r="11871" spans="1:11" x14ac:dyDescent="0.35">
      <c r="A11871" s="9">
        <v>15475</v>
      </c>
      <c r="B11871" s="9" t="s">
        <v>7625</v>
      </c>
      <c r="C11871" s="9" t="s">
        <v>56</v>
      </c>
      <c r="D11871" s="9">
        <v>2015</v>
      </c>
      <c r="E11871" s="9" t="s">
        <v>9</v>
      </c>
      <c r="F11871" s="9" t="s">
        <v>1742</v>
      </c>
      <c r="G11871" s="9">
        <v>0</v>
      </c>
      <c r="H11871" s="9">
        <v>0</v>
      </c>
      <c r="I11871" s="9">
        <v>0.02</v>
      </c>
      <c r="J11871" s="9">
        <v>0</v>
      </c>
      <c r="K11871" s="9">
        <v>0.02</v>
      </c>
    </row>
    <row r="11872" spans="1:11" x14ac:dyDescent="0.35">
      <c r="A11872" s="10">
        <v>15476</v>
      </c>
      <c r="B11872" s="10" t="s">
        <v>7626</v>
      </c>
      <c r="C11872" s="10" t="s">
        <v>72</v>
      </c>
      <c r="D11872" s="10">
        <v>1998</v>
      </c>
      <c r="E11872" s="10" t="s">
        <v>1</v>
      </c>
      <c r="F11872" s="10" t="s">
        <v>394</v>
      </c>
      <c r="G11872" s="10">
        <v>0.01</v>
      </c>
      <c r="H11872" s="10">
        <v>0.01</v>
      </c>
      <c r="I11872" s="10">
        <v>0</v>
      </c>
      <c r="J11872" s="10">
        <v>0</v>
      </c>
      <c r="K11872" s="10">
        <v>0.02</v>
      </c>
    </row>
    <row r="11873" spans="1:11" x14ac:dyDescent="0.35">
      <c r="A11873" s="9">
        <v>15477</v>
      </c>
      <c r="B11873" s="9" t="s">
        <v>7627</v>
      </c>
      <c r="C11873" s="9" t="s">
        <v>102</v>
      </c>
      <c r="D11873" s="9">
        <v>2015</v>
      </c>
      <c r="E11873" s="9" t="s">
        <v>9</v>
      </c>
      <c r="F11873" s="9" t="s">
        <v>84</v>
      </c>
      <c r="G11873" s="9">
        <v>0</v>
      </c>
      <c r="H11873" s="9">
        <v>0</v>
      </c>
      <c r="I11873" s="9">
        <v>0.02</v>
      </c>
      <c r="J11873" s="9">
        <v>0</v>
      </c>
      <c r="K11873" s="9">
        <v>0.02</v>
      </c>
    </row>
    <row r="11874" spans="1:11" x14ac:dyDescent="0.35">
      <c r="A11874" s="10">
        <v>15478</v>
      </c>
      <c r="B11874" s="10" t="s">
        <v>7628</v>
      </c>
      <c r="C11874" s="10" t="s">
        <v>102</v>
      </c>
      <c r="D11874" s="10">
        <v>2016</v>
      </c>
      <c r="E11874" s="10" t="s">
        <v>4</v>
      </c>
      <c r="F11874" s="10" t="s">
        <v>1882</v>
      </c>
      <c r="G11874" s="10">
        <v>0</v>
      </c>
      <c r="H11874" s="10">
        <v>0</v>
      </c>
      <c r="I11874" s="10">
        <v>0.02</v>
      </c>
      <c r="J11874" s="10">
        <v>0</v>
      </c>
      <c r="K11874" s="10">
        <v>0.02</v>
      </c>
    </row>
    <row r="11875" spans="1:11" x14ac:dyDescent="0.35">
      <c r="A11875" s="9">
        <v>15479</v>
      </c>
      <c r="B11875" s="9" t="s">
        <v>7629</v>
      </c>
      <c r="C11875" s="9" t="s">
        <v>42</v>
      </c>
      <c r="D11875" s="12" t="s">
        <v>145</v>
      </c>
      <c r="E11875" s="9" t="s">
        <v>3</v>
      </c>
      <c r="F11875" s="9" t="s">
        <v>134</v>
      </c>
      <c r="G11875" s="9">
        <v>0</v>
      </c>
      <c r="H11875" s="9">
        <v>0</v>
      </c>
      <c r="I11875" s="9">
        <v>0.02</v>
      </c>
      <c r="J11875" s="9">
        <v>0</v>
      </c>
      <c r="K11875" s="9">
        <v>0.02</v>
      </c>
    </row>
    <row r="11876" spans="1:11" x14ac:dyDescent="0.35">
      <c r="A11876" s="10">
        <v>15480</v>
      </c>
      <c r="B11876" s="10" t="s">
        <v>7630</v>
      </c>
      <c r="C11876" s="10" t="s">
        <v>44</v>
      </c>
      <c r="D11876" s="10">
        <v>2013</v>
      </c>
      <c r="E11876" s="10" t="s">
        <v>10</v>
      </c>
      <c r="F11876" s="10" t="s">
        <v>75</v>
      </c>
      <c r="G11876" s="10">
        <v>0</v>
      </c>
      <c r="H11876" s="10">
        <v>0</v>
      </c>
      <c r="I11876" s="10">
        <v>0.02</v>
      </c>
      <c r="J11876" s="10">
        <v>0</v>
      </c>
      <c r="K11876" s="10">
        <v>0.02</v>
      </c>
    </row>
    <row r="11877" spans="1:11" x14ac:dyDescent="0.35">
      <c r="A11877" s="9">
        <v>15481</v>
      </c>
      <c r="B11877" s="9" t="s">
        <v>7631</v>
      </c>
      <c r="C11877" s="9" t="s">
        <v>44</v>
      </c>
      <c r="D11877" s="9">
        <v>2010</v>
      </c>
      <c r="E11877" s="9" t="s">
        <v>11</v>
      </c>
      <c r="F11877" s="9" t="s">
        <v>6186</v>
      </c>
      <c r="G11877" s="9">
        <v>0</v>
      </c>
      <c r="H11877" s="9">
        <v>0</v>
      </c>
      <c r="I11877" s="9">
        <v>0.02</v>
      </c>
      <c r="J11877" s="9">
        <v>0</v>
      </c>
      <c r="K11877" s="9">
        <v>0.02</v>
      </c>
    </row>
    <row r="11878" spans="1:11" x14ac:dyDescent="0.35">
      <c r="A11878" s="10">
        <v>15482</v>
      </c>
      <c r="B11878" s="10" t="s">
        <v>7632</v>
      </c>
      <c r="C11878" s="10" t="s">
        <v>100</v>
      </c>
      <c r="D11878" s="10">
        <v>1995</v>
      </c>
      <c r="E11878" s="10" t="s">
        <v>8</v>
      </c>
      <c r="F11878" s="10" t="s">
        <v>7633</v>
      </c>
      <c r="G11878" s="10">
        <v>0</v>
      </c>
      <c r="H11878" s="10">
        <v>0</v>
      </c>
      <c r="I11878" s="10">
        <v>0.02</v>
      </c>
      <c r="J11878" s="10">
        <v>0</v>
      </c>
      <c r="K11878" s="10">
        <v>0.02</v>
      </c>
    </row>
    <row r="11879" spans="1:11" x14ac:dyDescent="0.35">
      <c r="A11879" s="9">
        <v>15483</v>
      </c>
      <c r="B11879" s="9" t="s">
        <v>328</v>
      </c>
      <c r="C11879" s="9" t="s">
        <v>94</v>
      </c>
      <c r="D11879" s="9">
        <v>2009</v>
      </c>
      <c r="E11879" s="9" t="s">
        <v>7</v>
      </c>
      <c r="F11879" s="9" t="s">
        <v>43</v>
      </c>
      <c r="G11879" s="9">
        <v>0.02</v>
      </c>
      <c r="H11879" s="9">
        <v>0</v>
      </c>
      <c r="I11879" s="9">
        <v>0</v>
      </c>
      <c r="J11879" s="9">
        <v>0</v>
      </c>
      <c r="K11879" s="9">
        <v>0.02</v>
      </c>
    </row>
    <row r="11880" spans="1:11" x14ac:dyDescent="0.35">
      <c r="A11880" s="10">
        <v>15484</v>
      </c>
      <c r="B11880" s="10" t="s">
        <v>7634</v>
      </c>
      <c r="C11880" s="10" t="s">
        <v>102</v>
      </c>
      <c r="D11880" s="10">
        <v>2016</v>
      </c>
      <c r="E11880" s="10" t="s">
        <v>11</v>
      </c>
      <c r="F11880" s="10" t="s">
        <v>3823</v>
      </c>
      <c r="G11880" s="10">
        <v>0.01</v>
      </c>
      <c r="H11880" s="10">
        <v>0.01</v>
      </c>
      <c r="I11880" s="10">
        <v>0</v>
      </c>
      <c r="J11880" s="10">
        <v>0</v>
      </c>
      <c r="K11880" s="10">
        <v>0.02</v>
      </c>
    </row>
    <row r="11881" spans="1:11" x14ac:dyDescent="0.35">
      <c r="A11881" s="9">
        <v>15485</v>
      </c>
      <c r="B11881" s="9" t="s">
        <v>7635</v>
      </c>
      <c r="C11881" s="9" t="s">
        <v>69</v>
      </c>
      <c r="D11881" s="9">
        <v>2011</v>
      </c>
      <c r="E11881" s="9" t="s">
        <v>9</v>
      </c>
      <c r="F11881" s="9" t="s">
        <v>50</v>
      </c>
      <c r="G11881" s="9">
        <v>0.02</v>
      </c>
      <c r="H11881" s="9">
        <v>0</v>
      </c>
      <c r="I11881" s="9">
        <v>0</v>
      </c>
      <c r="J11881" s="9">
        <v>0</v>
      </c>
      <c r="K11881" s="9">
        <v>0.02</v>
      </c>
    </row>
    <row r="11882" spans="1:11" x14ac:dyDescent="0.35">
      <c r="A11882" s="10">
        <v>15486</v>
      </c>
      <c r="B11882" s="10" t="s">
        <v>7636</v>
      </c>
      <c r="C11882" s="10" t="s">
        <v>34</v>
      </c>
      <c r="D11882" s="10">
        <v>2008</v>
      </c>
      <c r="E11882" s="10" t="s">
        <v>11</v>
      </c>
      <c r="F11882" s="10" t="s">
        <v>2450</v>
      </c>
      <c r="G11882" s="10">
        <v>0</v>
      </c>
      <c r="H11882" s="10">
        <v>0</v>
      </c>
      <c r="I11882" s="10">
        <v>0.02</v>
      </c>
      <c r="J11882" s="10">
        <v>0</v>
      </c>
      <c r="K11882" s="10">
        <v>0.02</v>
      </c>
    </row>
    <row r="11883" spans="1:11" x14ac:dyDescent="0.35">
      <c r="A11883" s="9">
        <v>15487</v>
      </c>
      <c r="B11883" s="9" t="s">
        <v>7637</v>
      </c>
      <c r="C11883" s="9" t="s">
        <v>49</v>
      </c>
      <c r="D11883" s="9">
        <v>2005</v>
      </c>
      <c r="E11883" s="9" t="s">
        <v>2</v>
      </c>
      <c r="F11883" s="9" t="s">
        <v>63</v>
      </c>
      <c r="G11883" s="9">
        <v>0.01</v>
      </c>
      <c r="H11883" s="9">
        <v>0</v>
      </c>
      <c r="I11883" s="9">
        <v>0</v>
      </c>
      <c r="J11883" s="9">
        <v>0</v>
      </c>
      <c r="K11883" s="9">
        <v>0.02</v>
      </c>
    </row>
    <row r="11884" spans="1:11" x14ac:dyDescent="0.35">
      <c r="A11884" s="10">
        <v>15488</v>
      </c>
      <c r="B11884" s="10" t="s">
        <v>7638</v>
      </c>
      <c r="C11884" s="10" t="s">
        <v>94</v>
      </c>
      <c r="D11884" s="10">
        <v>2008</v>
      </c>
      <c r="E11884" s="10" t="s">
        <v>12</v>
      </c>
      <c r="F11884" s="10" t="s">
        <v>67</v>
      </c>
      <c r="G11884" s="10">
        <v>0</v>
      </c>
      <c r="H11884" s="10">
        <v>0.02</v>
      </c>
      <c r="I11884" s="10">
        <v>0</v>
      </c>
      <c r="J11884" s="10">
        <v>0</v>
      </c>
      <c r="K11884" s="10">
        <v>0.02</v>
      </c>
    </row>
    <row r="11885" spans="1:11" x14ac:dyDescent="0.35">
      <c r="A11885" s="9">
        <v>15489</v>
      </c>
      <c r="B11885" s="9" t="s">
        <v>7639</v>
      </c>
      <c r="C11885" s="9" t="s">
        <v>36</v>
      </c>
      <c r="D11885" s="9">
        <v>2002</v>
      </c>
      <c r="E11885" s="9" t="s">
        <v>12</v>
      </c>
      <c r="F11885" s="9" t="s">
        <v>402</v>
      </c>
      <c r="G11885" s="9">
        <v>0.01</v>
      </c>
      <c r="H11885" s="9">
        <v>0.01</v>
      </c>
      <c r="I11885" s="9">
        <v>0</v>
      </c>
      <c r="J11885" s="9">
        <v>0</v>
      </c>
      <c r="K11885" s="9">
        <v>0.02</v>
      </c>
    </row>
    <row r="11886" spans="1:11" x14ac:dyDescent="0.35">
      <c r="A11886" s="10">
        <v>15490</v>
      </c>
      <c r="B11886" s="10" t="s">
        <v>3914</v>
      </c>
      <c r="C11886" s="10" t="s">
        <v>39</v>
      </c>
      <c r="D11886" s="10">
        <v>2005</v>
      </c>
      <c r="E11886" s="10" t="s">
        <v>2</v>
      </c>
      <c r="F11886" s="10" t="s">
        <v>589</v>
      </c>
      <c r="G11886" s="10">
        <v>0.01</v>
      </c>
      <c r="H11886" s="10">
        <v>0</v>
      </c>
      <c r="I11886" s="10">
        <v>0</v>
      </c>
      <c r="J11886" s="10">
        <v>0</v>
      </c>
      <c r="K11886" s="10">
        <v>0.02</v>
      </c>
    </row>
    <row r="11887" spans="1:11" x14ac:dyDescent="0.35">
      <c r="A11887" s="9">
        <v>15491</v>
      </c>
      <c r="B11887" s="9" t="s">
        <v>2008</v>
      </c>
      <c r="C11887" s="9" t="s">
        <v>56</v>
      </c>
      <c r="D11887" s="9">
        <v>2015</v>
      </c>
      <c r="E11887" s="9" t="s">
        <v>9</v>
      </c>
      <c r="F11887" s="9" t="s">
        <v>111</v>
      </c>
      <c r="G11887" s="9">
        <v>0</v>
      </c>
      <c r="H11887" s="9">
        <v>0</v>
      </c>
      <c r="I11887" s="9">
        <v>0.02</v>
      </c>
      <c r="J11887" s="9">
        <v>0</v>
      </c>
      <c r="K11887" s="9">
        <v>0.02</v>
      </c>
    </row>
    <row r="11888" spans="1:11" x14ac:dyDescent="0.35">
      <c r="A11888" s="10">
        <v>15492</v>
      </c>
      <c r="B11888" s="10" t="s">
        <v>7640</v>
      </c>
      <c r="C11888" s="10" t="s">
        <v>49</v>
      </c>
      <c r="D11888" s="10">
        <v>2008</v>
      </c>
      <c r="E11888" s="10" t="s">
        <v>8</v>
      </c>
      <c r="F11888" s="10" t="s">
        <v>742</v>
      </c>
      <c r="G11888" s="10">
        <v>0</v>
      </c>
      <c r="H11888" s="10">
        <v>0.02</v>
      </c>
      <c r="I11888" s="10">
        <v>0</v>
      </c>
      <c r="J11888" s="10">
        <v>0</v>
      </c>
      <c r="K11888" s="10">
        <v>0.02</v>
      </c>
    </row>
    <row r="11889" spans="1:11" x14ac:dyDescent="0.35">
      <c r="A11889" s="9">
        <v>15493</v>
      </c>
      <c r="B11889" s="9" t="s">
        <v>7641</v>
      </c>
      <c r="C11889" s="9" t="s">
        <v>88</v>
      </c>
      <c r="D11889" s="9">
        <v>2015</v>
      </c>
      <c r="E11889" s="9" t="s">
        <v>12</v>
      </c>
      <c r="F11889" s="9" t="s">
        <v>495</v>
      </c>
      <c r="G11889" s="9">
        <v>0</v>
      </c>
      <c r="H11889" s="9">
        <v>0</v>
      </c>
      <c r="I11889" s="9">
        <v>0.02</v>
      </c>
      <c r="J11889" s="9">
        <v>0</v>
      </c>
      <c r="K11889" s="9">
        <v>0.02</v>
      </c>
    </row>
    <row r="11890" spans="1:11" x14ac:dyDescent="0.35">
      <c r="A11890" s="10">
        <v>15494</v>
      </c>
      <c r="B11890" s="10" t="s">
        <v>7642</v>
      </c>
      <c r="C11890" s="10" t="s">
        <v>44</v>
      </c>
      <c r="D11890" s="10">
        <v>2008</v>
      </c>
      <c r="E11890" s="10" t="s">
        <v>4</v>
      </c>
      <c r="F11890" s="10" t="s">
        <v>184</v>
      </c>
      <c r="G11890" s="10">
        <v>0</v>
      </c>
      <c r="H11890" s="10">
        <v>0</v>
      </c>
      <c r="I11890" s="10">
        <v>0.02</v>
      </c>
      <c r="J11890" s="10">
        <v>0</v>
      </c>
      <c r="K11890" s="10">
        <v>0.02</v>
      </c>
    </row>
    <row r="11891" spans="1:11" x14ac:dyDescent="0.35">
      <c r="A11891" s="9">
        <v>15495</v>
      </c>
      <c r="B11891" s="9" t="s">
        <v>7643</v>
      </c>
      <c r="C11891" s="9" t="s">
        <v>94</v>
      </c>
      <c r="D11891" s="9">
        <v>2003</v>
      </c>
      <c r="E11891" s="9" t="s">
        <v>12</v>
      </c>
      <c r="F11891" s="9" t="s">
        <v>78</v>
      </c>
      <c r="G11891" s="9">
        <v>0</v>
      </c>
      <c r="H11891" s="9">
        <v>0.02</v>
      </c>
      <c r="I11891" s="9">
        <v>0</v>
      </c>
      <c r="J11891" s="9">
        <v>0</v>
      </c>
      <c r="K11891" s="9">
        <v>0.02</v>
      </c>
    </row>
    <row r="11892" spans="1:11" x14ac:dyDescent="0.35">
      <c r="A11892" s="10">
        <v>15496</v>
      </c>
      <c r="B11892" s="10" t="s">
        <v>7644</v>
      </c>
      <c r="C11892" s="10" t="s">
        <v>56</v>
      </c>
      <c r="D11892" s="10">
        <v>2015</v>
      </c>
      <c r="E11892" s="10" t="s">
        <v>9</v>
      </c>
      <c r="F11892" s="10" t="s">
        <v>84</v>
      </c>
      <c r="G11892" s="10">
        <v>0</v>
      </c>
      <c r="H11892" s="10">
        <v>0</v>
      </c>
      <c r="I11892" s="10">
        <v>0.02</v>
      </c>
      <c r="J11892" s="10">
        <v>0</v>
      </c>
      <c r="K11892" s="10">
        <v>0.02</v>
      </c>
    </row>
    <row r="11893" spans="1:11" x14ac:dyDescent="0.35">
      <c r="A11893" s="9">
        <v>15497</v>
      </c>
      <c r="B11893" s="9" t="s">
        <v>4076</v>
      </c>
      <c r="C11893" s="9" t="s">
        <v>149</v>
      </c>
      <c r="D11893" s="9">
        <v>2003</v>
      </c>
      <c r="E11893" s="9" t="s">
        <v>3</v>
      </c>
      <c r="F11893" s="9" t="s">
        <v>114</v>
      </c>
      <c r="G11893" s="9">
        <v>0.01</v>
      </c>
      <c r="H11893" s="9">
        <v>0</v>
      </c>
      <c r="I11893" s="9">
        <v>0</v>
      </c>
      <c r="J11893" s="9">
        <v>0</v>
      </c>
      <c r="K11893" s="9">
        <v>0.02</v>
      </c>
    </row>
    <row r="11894" spans="1:11" x14ac:dyDescent="0.35">
      <c r="A11894" s="10">
        <v>15498</v>
      </c>
      <c r="B11894" s="10" t="s">
        <v>7645</v>
      </c>
      <c r="C11894" s="10" t="s">
        <v>94</v>
      </c>
      <c r="D11894" s="10">
        <v>2015</v>
      </c>
      <c r="E11894" s="10" t="s">
        <v>6</v>
      </c>
      <c r="F11894" s="10" t="s">
        <v>7596</v>
      </c>
      <c r="G11894" s="10">
        <v>0</v>
      </c>
      <c r="H11894" s="10">
        <v>0.02</v>
      </c>
      <c r="I11894" s="10">
        <v>0</v>
      </c>
      <c r="J11894" s="10">
        <v>0</v>
      </c>
      <c r="K11894" s="10">
        <v>0.02</v>
      </c>
    </row>
    <row r="11895" spans="1:11" x14ac:dyDescent="0.35">
      <c r="A11895" s="9">
        <v>15499</v>
      </c>
      <c r="B11895" s="9" t="s">
        <v>7646</v>
      </c>
      <c r="C11895" s="9" t="s">
        <v>56</v>
      </c>
      <c r="D11895" s="9">
        <v>2016</v>
      </c>
      <c r="E11895" s="9" t="s">
        <v>9</v>
      </c>
      <c r="F11895" s="9" t="s">
        <v>174</v>
      </c>
      <c r="G11895" s="9">
        <v>0</v>
      </c>
      <c r="H11895" s="9">
        <v>0</v>
      </c>
      <c r="I11895" s="9">
        <v>0.02</v>
      </c>
      <c r="J11895" s="9">
        <v>0</v>
      </c>
      <c r="K11895" s="9">
        <v>0.02</v>
      </c>
    </row>
    <row r="11896" spans="1:11" x14ac:dyDescent="0.35">
      <c r="A11896" s="10">
        <v>15500</v>
      </c>
      <c r="B11896" s="10" t="s">
        <v>7647</v>
      </c>
      <c r="C11896" s="10" t="s">
        <v>42</v>
      </c>
      <c r="D11896" s="10">
        <v>2009</v>
      </c>
      <c r="E11896" s="10" t="s">
        <v>7</v>
      </c>
      <c r="F11896" s="10" t="s">
        <v>2092</v>
      </c>
      <c r="G11896" s="10">
        <v>0.02</v>
      </c>
      <c r="H11896" s="10">
        <v>0</v>
      </c>
      <c r="I11896" s="10">
        <v>0</v>
      </c>
      <c r="J11896" s="10">
        <v>0</v>
      </c>
      <c r="K11896" s="10">
        <v>0.02</v>
      </c>
    </row>
    <row r="11897" spans="1:11" x14ac:dyDescent="0.35">
      <c r="A11897" s="9">
        <v>15501</v>
      </c>
      <c r="B11897" s="9" t="s">
        <v>7648</v>
      </c>
      <c r="C11897" s="9" t="s">
        <v>88</v>
      </c>
      <c r="D11897" s="9">
        <v>2012</v>
      </c>
      <c r="E11897" s="9" t="s">
        <v>5</v>
      </c>
      <c r="F11897" s="9" t="s">
        <v>7047</v>
      </c>
      <c r="G11897" s="9">
        <v>0</v>
      </c>
      <c r="H11897" s="9">
        <v>0.02</v>
      </c>
      <c r="I11897" s="9">
        <v>0</v>
      </c>
      <c r="J11897" s="9">
        <v>0</v>
      </c>
      <c r="K11897" s="9">
        <v>0.02</v>
      </c>
    </row>
    <row r="11898" spans="1:11" x14ac:dyDescent="0.35">
      <c r="A11898" s="10">
        <v>15502</v>
      </c>
      <c r="B11898" s="10" t="s">
        <v>7569</v>
      </c>
      <c r="C11898" s="10" t="s">
        <v>39</v>
      </c>
      <c r="D11898" s="10">
        <v>2002</v>
      </c>
      <c r="E11898" s="10" t="s">
        <v>1</v>
      </c>
      <c r="F11898" s="10" t="s">
        <v>38</v>
      </c>
      <c r="G11898" s="10">
        <v>0.01</v>
      </c>
      <c r="H11898" s="10">
        <v>0</v>
      </c>
      <c r="I11898" s="10">
        <v>0</v>
      </c>
      <c r="J11898" s="10">
        <v>0</v>
      </c>
      <c r="K11898" s="10">
        <v>0.02</v>
      </c>
    </row>
    <row r="11899" spans="1:11" x14ac:dyDescent="0.35">
      <c r="A11899" s="9">
        <v>15503</v>
      </c>
      <c r="B11899" s="9" t="s">
        <v>7649</v>
      </c>
      <c r="C11899" s="9" t="s">
        <v>44</v>
      </c>
      <c r="D11899" s="9">
        <v>2010</v>
      </c>
      <c r="E11899" s="9" t="s">
        <v>6</v>
      </c>
      <c r="F11899" s="9" t="s">
        <v>7650</v>
      </c>
      <c r="G11899" s="9">
        <v>0</v>
      </c>
      <c r="H11899" s="9">
        <v>0</v>
      </c>
      <c r="I11899" s="9">
        <v>0.02</v>
      </c>
      <c r="J11899" s="9">
        <v>0</v>
      </c>
      <c r="K11899" s="9">
        <v>0.02</v>
      </c>
    </row>
    <row r="11900" spans="1:11" x14ac:dyDescent="0.35">
      <c r="A11900" s="10">
        <v>15504</v>
      </c>
      <c r="B11900" s="10" t="s">
        <v>7651</v>
      </c>
      <c r="C11900" s="10" t="s">
        <v>49</v>
      </c>
      <c r="D11900" s="10">
        <v>2008</v>
      </c>
      <c r="E11900" s="10" t="s">
        <v>8</v>
      </c>
      <c r="F11900" s="10" t="s">
        <v>2956</v>
      </c>
      <c r="G11900" s="10">
        <v>0.02</v>
      </c>
      <c r="H11900" s="10">
        <v>0</v>
      </c>
      <c r="I11900" s="10">
        <v>0</v>
      </c>
      <c r="J11900" s="10">
        <v>0</v>
      </c>
      <c r="K11900" s="10">
        <v>0.02</v>
      </c>
    </row>
    <row r="11901" spans="1:11" x14ac:dyDescent="0.35">
      <c r="A11901" s="9">
        <v>15505</v>
      </c>
      <c r="B11901" s="9" t="s">
        <v>7652</v>
      </c>
      <c r="C11901" s="9" t="s">
        <v>72</v>
      </c>
      <c r="D11901" s="9">
        <v>2000</v>
      </c>
      <c r="E11901" s="9" t="s">
        <v>12</v>
      </c>
      <c r="F11901" s="9" t="s">
        <v>225</v>
      </c>
      <c r="G11901" s="9">
        <v>0.01</v>
      </c>
      <c r="H11901" s="9">
        <v>0.01</v>
      </c>
      <c r="I11901" s="9">
        <v>0</v>
      </c>
      <c r="J11901" s="9">
        <v>0</v>
      </c>
      <c r="K11901" s="9">
        <v>0.02</v>
      </c>
    </row>
    <row r="11902" spans="1:11" x14ac:dyDescent="0.35">
      <c r="A11902" s="10">
        <v>15506</v>
      </c>
      <c r="B11902" s="10" t="s">
        <v>7653</v>
      </c>
      <c r="C11902" s="10" t="s">
        <v>34</v>
      </c>
      <c r="D11902" s="10">
        <v>2007</v>
      </c>
      <c r="E11902" s="10" t="s">
        <v>10</v>
      </c>
      <c r="F11902" s="10" t="s">
        <v>1024</v>
      </c>
      <c r="G11902" s="10">
        <v>0</v>
      </c>
      <c r="H11902" s="10">
        <v>0</v>
      </c>
      <c r="I11902" s="10">
        <v>0.02</v>
      </c>
      <c r="J11902" s="10">
        <v>0</v>
      </c>
      <c r="K11902" s="10">
        <v>0.02</v>
      </c>
    </row>
    <row r="11903" spans="1:11" x14ac:dyDescent="0.35">
      <c r="A11903" s="9">
        <v>15507</v>
      </c>
      <c r="B11903" s="9" t="s">
        <v>7654</v>
      </c>
      <c r="C11903" s="9" t="s">
        <v>70</v>
      </c>
      <c r="D11903" s="9">
        <v>2011</v>
      </c>
      <c r="E11903" s="9" t="s">
        <v>7</v>
      </c>
      <c r="F11903" s="9" t="s">
        <v>3774</v>
      </c>
      <c r="G11903" s="9">
        <v>0</v>
      </c>
      <c r="H11903" s="9">
        <v>0</v>
      </c>
      <c r="I11903" s="9">
        <v>0.02</v>
      </c>
      <c r="J11903" s="9">
        <v>0</v>
      </c>
      <c r="K11903" s="9">
        <v>0.02</v>
      </c>
    </row>
    <row r="11904" spans="1:11" x14ac:dyDescent="0.35">
      <c r="A11904" s="10">
        <v>15508</v>
      </c>
      <c r="B11904" s="10" t="s">
        <v>7655</v>
      </c>
      <c r="C11904" s="10" t="s">
        <v>72</v>
      </c>
      <c r="D11904" s="10">
        <v>2000</v>
      </c>
      <c r="E11904" s="10" t="s">
        <v>7</v>
      </c>
      <c r="F11904" s="10" t="s">
        <v>75</v>
      </c>
      <c r="G11904" s="10">
        <v>0.01</v>
      </c>
      <c r="H11904" s="10">
        <v>0.01</v>
      </c>
      <c r="I11904" s="10">
        <v>0</v>
      </c>
      <c r="J11904" s="10">
        <v>0</v>
      </c>
      <c r="K11904" s="10">
        <v>0.02</v>
      </c>
    </row>
    <row r="11905" spans="1:11" x14ac:dyDescent="0.35">
      <c r="A11905" s="9">
        <v>15509</v>
      </c>
      <c r="B11905" s="9" t="s">
        <v>7656</v>
      </c>
      <c r="C11905" s="9" t="s">
        <v>44</v>
      </c>
      <c r="D11905" s="9">
        <v>2013</v>
      </c>
      <c r="E11905" s="9" t="s">
        <v>11</v>
      </c>
      <c r="F11905" s="9" t="s">
        <v>2784</v>
      </c>
      <c r="G11905" s="9">
        <v>0</v>
      </c>
      <c r="H11905" s="9">
        <v>0</v>
      </c>
      <c r="I11905" s="9">
        <v>0.02</v>
      </c>
      <c r="J11905" s="9">
        <v>0</v>
      </c>
      <c r="K11905" s="9">
        <v>0.02</v>
      </c>
    </row>
    <row r="11906" spans="1:11" x14ac:dyDescent="0.35">
      <c r="A11906" s="10">
        <v>15510</v>
      </c>
      <c r="B11906" s="10" t="s">
        <v>7098</v>
      </c>
      <c r="C11906" s="10" t="s">
        <v>69</v>
      </c>
      <c r="D11906" s="10">
        <v>2016</v>
      </c>
      <c r="E11906" s="10" t="s">
        <v>9</v>
      </c>
      <c r="F11906" s="10" t="s">
        <v>91</v>
      </c>
      <c r="G11906" s="10">
        <v>0</v>
      </c>
      <c r="H11906" s="10">
        <v>0</v>
      </c>
      <c r="I11906" s="10">
        <v>0.02</v>
      </c>
      <c r="J11906" s="10">
        <v>0</v>
      </c>
      <c r="K11906" s="10">
        <v>0.02</v>
      </c>
    </row>
    <row r="11907" spans="1:11" x14ac:dyDescent="0.35">
      <c r="A11907" s="9">
        <v>15511</v>
      </c>
      <c r="B11907" s="9" t="s">
        <v>7657</v>
      </c>
      <c r="C11907" s="9" t="s">
        <v>56</v>
      </c>
      <c r="D11907" s="9">
        <v>2016</v>
      </c>
      <c r="E11907" s="9" t="s">
        <v>11</v>
      </c>
      <c r="F11907" s="9" t="s">
        <v>1882</v>
      </c>
      <c r="G11907" s="9">
        <v>0</v>
      </c>
      <c r="H11907" s="9">
        <v>0</v>
      </c>
      <c r="I11907" s="9">
        <v>0.02</v>
      </c>
      <c r="J11907" s="9">
        <v>0</v>
      </c>
      <c r="K11907" s="9">
        <v>0.02</v>
      </c>
    </row>
    <row r="11908" spans="1:11" x14ac:dyDescent="0.35">
      <c r="A11908" s="10">
        <v>15512</v>
      </c>
      <c r="B11908" s="10" t="s">
        <v>7658</v>
      </c>
      <c r="C11908" s="10" t="s">
        <v>70</v>
      </c>
      <c r="D11908" s="10">
        <v>2012</v>
      </c>
      <c r="E11908" s="10" t="s">
        <v>9</v>
      </c>
      <c r="F11908" s="10" t="s">
        <v>3774</v>
      </c>
      <c r="G11908" s="10">
        <v>0</v>
      </c>
      <c r="H11908" s="10">
        <v>0</v>
      </c>
      <c r="I11908" s="10">
        <v>0.02</v>
      </c>
      <c r="J11908" s="10">
        <v>0</v>
      </c>
      <c r="K11908" s="10">
        <v>0.02</v>
      </c>
    </row>
    <row r="11909" spans="1:11" x14ac:dyDescent="0.35">
      <c r="A11909" s="9">
        <v>15513</v>
      </c>
      <c r="B11909" s="9" t="s">
        <v>7659</v>
      </c>
      <c r="C11909" s="9" t="s">
        <v>94</v>
      </c>
      <c r="D11909" s="9">
        <v>2003</v>
      </c>
      <c r="E11909" s="9" t="s">
        <v>11</v>
      </c>
      <c r="F11909" s="9" t="s">
        <v>50</v>
      </c>
      <c r="G11909" s="9">
        <v>0</v>
      </c>
      <c r="H11909" s="9">
        <v>0.02</v>
      </c>
      <c r="I11909" s="9">
        <v>0</v>
      </c>
      <c r="J11909" s="9">
        <v>0</v>
      </c>
      <c r="K11909" s="9">
        <v>0.02</v>
      </c>
    </row>
    <row r="11910" spans="1:11" x14ac:dyDescent="0.35">
      <c r="A11910" s="10">
        <v>15514</v>
      </c>
      <c r="B11910" s="10" t="s">
        <v>7660</v>
      </c>
      <c r="C11910" s="10" t="s">
        <v>44</v>
      </c>
      <c r="D11910" s="10">
        <v>2009</v>
      </c>
      <c r="E11910" s="10" t="s">
        <v>6</v>
      </c>
      <c r="F11910" s="10" t="s">
        <v>1386</v>
      </c>
      <c r="G11910" s="10">
        <v>0</v>
      </c>
      <c r="H11910" s="10">
        <v>0</v>
      </c>
      <c r="I11910" s="10">
        <v>0.02</v>
      </c>
      <c r="J11910" s="10">
        <v>0</v>
      </c>
      <c r="K11910" s="10">
        <v>0.02</v>
      </c>
    </row>
    <row r="11911" spans="1:11" x14ac:dyDescent="0.35">
      <c r="A11911" s="9">
        <v>15515</v>
      </c>
      <c r="B11911" s="9" t="s">
        <v>7661</v>
      </c>
      <c r="C11911" s="9" t="s">
        <v>44</v>
      </c>
      <c r="D11911" s="9">
        <v>2012</v>
      </c>
      <c r="E11911" s="9" t="s">
        <v>9</v>
      </c>
      <c r="F11911" s="9" t="s">
        <v>1882</v>
      </c>
      <c r="G11911" s="9">
        <v>0</v>
      </c>
      <c r="H11911" s="9">
        <v>0</v>
      </c>
      <c r="I11911" s="9">
        <v>0.02</v>
      </c>
      <c r="J11911" s="9">
        <v>0</v>
      </c>
      <c r="K11911" s="9">
        <v>0.02</v>
      </c>
    </row>
    <row r="11912" spans="1:11" x14ac:dyDescent="0.35">
      <c r="A11912" s="10">
        <v>15516</v>
      </c>
      <c r="B11912" s="10" t="s">
        <v>7662</v>
      </c>
      <c r="C11912" s="10" t="s">
        <v>34</v>
      </c>
      <c r="D11912" s="10">
        <v>2007</v>
      </c>
      <c r="E11912" s="10" t="s">
        <v>4</v>
      </c>
      <c r="F11912" s="10" t="s">
        <v>511</v>
      </c>
      <c r="G11912" s="10">
        <v>0</v>
      </c>
      <c r="H11912" s="10">
        <v>0</v>
      </c>
      <c r="I11912" s="10">
        <v>0.02</v>
      </c>
      <c r="J11912" s="10">
        <v>0</v>
      </c>
      <c r="K11912" s="10">
        <v>0.02</v>
      </c>
    </row>
    <row r="11913" spans="1:11" x14ac:dyDescent="0.35">
      <c r="A11913" s="9">
        <v>15517</v>
      </c>
      <c r="B11913" s="9" t="s">
        <v>7663</v>
      </c>
      <c r="C11913" s="9" t="s">
        <v>34</v>
      </c>
      <c r="D11913" s="9">
        <v>2009</v>
      </c>
      <c r="E11913" s="9" t="s">
        <v>7</v>
      </c>
      <c r="F11913" s="9" t="s">
        <v>3637</v>
      </c>
      <c r="G11913" s="9">
        <v>0</v>
      </c>
      <c r="H11913" s="9">
        <v>0</v>
      </c>
      <c r="I11913" s="9">
        <v>0.02</v>
      </c>
      <c r="J11913" s="9">
        <v>0</v>
      </c>
      <c r="K11913" s="9">
        <v>0.02</v>
      </c>
    </row>
    <row r="11914" spans="1:11" x14ac:dyDescent="0.35">
      <c r="A11914" s="10">
        <v>15518</v>
      </c>
      <c r="B11914" s="10" t="s">
        <v>7664</v>
      </c>
      <c r="C11914" s="10" t="s">
        <v>72</v>
      </c>
      <c r="D11914" s="10">
        <v>1997</v>
      </c>
      <c r="E11914" s="10" t="s">
        <v>5</v>
      </c>
      <c r="F11914" s="10" t="s">
        <v>244</v>
      </c>
      <c r="G11914" s="10">
        <v>0.01</v>
      </c>
      <c r="H11914" s="10">
        <v>0.01</v>
      </c>
      <c r="I11914" s="10">
        <v>0</v>
      </c>
      <c r="J11914" s="10">
        <v>0</v>
      </c>
      <c r="K11914" s="10">
        <v>0.02</v>
      </c>
    </row>
    <row r="11915" spans="1:11" x14ac:dyDescent="0.35">
      <c r="A11915" s="9">
        <v>15519</v>
      </c>
      <c r="B11915" s="9" t="s">
        <v>7665</v>
      </c>
      <c r="C11915" s="9" t="s">
        <v>44</v>
      </c>
      <c r="D11915" s="9">
        <v>2009</v>
      </c>
      <c r="E11915" s="9" t="s">
        <v>4</v>
      </c>
      <c r="F11915" s="9" t="s">
        <v>75</v>
      </c>
      <c r="G11915" s="9">
        <v>0</v>
      </c>
      <c r="H11915" s="9">
        <v>0</v>
      </c>
      <c r="I11915" s="9">
        <v>0.02</v>
      </c>
      <c r="J11915" s="9">
        <v>0</v>
      </c>
      <c r="K11915" s="9">
        <v>0.02</v>
      </c>
    </row>
    <row r="11916" spans="1:11" x14ac:dyDescent="0.35">
      <c r="A11916" s="10">
        <v>15520</v>
      </c>
      <c r="B11916" s="10" t="s">
        <v>7666</v>
      </c>
      <c r="C11916" s="10" t="s">
        <v>94</v>
      </c>
      <c r="D11916" s="10">
        <v>2013</v>
      </c>
      <c r="E11916" s="10" t="s">
        <v>8</v>
      </c>
      <c r="F11916" s="10" t="s">
        <v>7667</v>
      </c>
      <c r="G11916" s="10">
        <v>0</v>
      </c>
      <c r="H11916" s="10">
        <v>0.02</v>
      </c>
      <c r="I11916" s="10">
        <v>0</v>
      </c>
      <c r="J11916" s="10">
        <v>0</v>
      </c>
      <c r="K11916" s="10">
        <v>0.02</v>
      </c>
    </row>
    <row r="11917" spans="1:11" x14ac:dyDescent="0.35">
      <c r="A11917" s="9">
        <v>15521</v>
      </c>
      <c r="B11917" s="9" t="s">
        <v>5104</v>
      </c>
      <c r="C11917" s="9" t="s">
        <v>49</v>
      </c>
      <c r="D11917" s="9">
        <v>2008</v>
      </c>
      <c r="E11917" s="9" t="s">
        <v>3</v>
      </c>
      <c r="F11917" s="9" t="s">
        <v>642</v>
      </c>
      <c r="G11917" s="9">
        <v>0.02</v>
      </c>
      <c r="H11917" s="9">
        <v>0</v>
      </c>
      <c r="I11917" s="9">
        <v>0</v>
      </c>
      <c r="J11917" s="9">
        <v>0</v>
      </c>
      <c r="K11917" s="9">
        <v>0.02</v>
      </c>
    </row>
    <row r="11918" spans="1:11" x14ac:dyDescent="0.35">
      <c r="A11918" s="10">
        <v>15522</v>
      </c>
      <c r="B11918" s="10" t="s">
        <v>7668</v>
      </c>
      <c r="C11918" s="10" t="s">
        <v>34</v>
      </c>
      <c r="D11918" s="10">
        <v>2006</v>
      </c>
      <c r="E11918" s="10" t="s">
        <v>8</v>
      </c>
      <c r="F11918" s="10" t="s">
        <v>1105</v>
      </c>
      <c r="G11918" s="10">
        <v>0</v>
      </c>
      <c r="H11918" s="10">
        <v>0</v>
      </c>
      <c r="I11918" s="10">
        <v>0.02</v>
      </c>
      <c r="J11918" s="10">
        <v>0</v>
      </c>
      <c r="K11918" s="10">
        <v>0.02</v>
      </c>
    </row>
    <row r="11919" spans="1:11" x14ac:dyDescent="0.35">
      <c r="A11919" s="9">
        <v>15523</v>
      </c>
      <c r="B11919" s="9" t="s">
        <v>7669</v>
      </c>
      <c r="C11919" s="9" t="s">
        <v>36</v>
      </c>
      <c r="D11919" s="9">
        <v>2006</v>
      </c>
      <c r="E11919" s="9" t="s">
        <v>6</v>
      </c>
      <c r="F11919" s="9" t="s">
        <v>59</v>
      </c>
      <c r="G11919" s="9">
        <v>0.01</v>
      </c>
      <c r="H11919" s="9">
        <v>0</v>
      </c>
      <c r="I11919" s="9">
        <v>0</v>
      </c>
      <c r="J11919" s="9">
        <v>0</v>
      </c>
      <c r="K11919" s="9">
        <v>0.02</v>
      </c>
    </row>
    <row r="11920" spans="1:11" x14ac:dyDescent="0.35">
      <c r="A11920" s="10">
        <v>15524</v>
      </c>
      <c r="B11920" s="10" t="s">
        <v>7670</v>
      </c>
      <c r="C11920" s="10" t="s">
        <v>149</v>
      </c>
      <c r="D11920" s="10">
        <v>2003</v>
      </c>
      <c r="E11920" s="10" t="s">
        <v>9</v>
      </c>
      <c r="F11920" s="10" t="s">
        <v>50</v>
      </c>
      <c r="G11920" s="10">
        <v>0.01</v>
      </c>
      <c r="H11920" s="10">
        <v>0</v>
      </c>
      <c r="I11920" s="10">
        <v>0</v>
      </c>
      <c r="J11920" s="10">
        <v>0</v>
      </c>
      <c r="K11920" s="10">
        <v>0.02</v>
      </c>
    </row>
    <row r="11921" spans="1:11" x14ac:dyDescent="0.35">
      <c r="A11921" s="9">
        <v>15525</v>
      </c>
      <c r="B11921" s="9" t="s">
        <v>2299</v>
      </c>
      <c r="C11921" s="9" t="s">
        <v>94</v>
      </c>
      <c r="D11921" s="9">
        <v>2011</v>
      </c>
      <c r="E11921" s="9" t="s">
        <v>3</v>
      </c>
      <c r="F11921" s="9" t="s">
        <v>50</v>
      </c>
      <c r="G11921" s="9">
        <v>0</v>
      </c>
      <c r="H11921" s="9">
        <v>0.01</v>
      </c>
      <c r="I11921" s="9">
        <v>0</v>
      </c>
      <c r="J11921" s="9">
        <v>0</v>
      </c>
      <c r="K11921" s="9">
        <v>0.02</v>
      </c>
    </row>
    <row r="11922" spans="1:11" x14ac:dyDescent="0.35">
      <c r="A11922" s="10">
        <v>15526</v>
      </c>
      <c r="B11922" s="10" t="s">
        <v>1861</v>
      </c>
      <c r="C11922" s="10" t="s">
        <v>70</v>
      </c>
      <c r="D11922" s="10">
        <v>2011</v>
      </c>
      <c r="E11922" s="10" t="s">
        <v>6</v>
      </c>
      <c r="F11922" s="10" t="s">
        <v>67</v>
      </c>
      <c r="G11922" s="10">
        <v>0.01</v>
      </c>
      <c r="H11922" s="10">
        <v>0.01</v>
      </c>
      <c r="I11922" s="10">
        <v>0</v>
      </c>
      <c r="J11922" s="10">
        <v>0</v>
      </c>
      <c r="K11922" s="10">
        <v>0.02</v>
      </c>
    </row>
    <row r="11923" spans="1:11" x14ac:dyDescent="0.35">
      <c r="A11923" s="9">
        <v>15527</v>
      </c>
      <c r="B11923" s="9" t="s">
        <v>7671</v>
      </c>
      <c r="C11923" s="9" t="s">
        <v>49</v>
      </c>
      <c r="D11923" s="9">
        <v>2010</v>
      </c>
      <c r="E11923" s="9" t="s">
        <v>11</v>
      </c>
      <c r="F11923" s="9" t="s">
        <v>73</v>
      </c>
      <c r="G11923" s="9">
        <v>0</v>
      </c>
      <c r="H11923" s="9">
        <v>0</v>
      </c>
      <c r="I11923" s="9">
        <v>0.02</v>
      </c>
      <c r="J11923" s="9">
        <v>0</v>
      </c>
      <c r="K11923" s="9">
        <v>0.02</v>
      </c>
    </row>
    <row r="11924" spans="1:11" x14ac:dyDescent="0.35">
      <c r="A11924" s="10">
        <v>15528</v>
      </c>
      <c r="B11924" s="10" t="s">
        <v>7672</v>
      </c>
      <c r="C11924" s="10" t="s">
        <v>36</v>
      </c>
      <c r="D11924" s="10">
        <v>2006</v>
      </c>
      <c r="E11924" s="10" t="s">
        <v>9</v>
      </c>
      <c r="F11924" s="10" t="s">
        <v>38</v>
      </c>
      <c r="G11924" s="10">
        <v>0.01</v>
      </c>
      <c r="H11924" s="10">
        <v>0</v>
      </c>
      <c r="I11924" s="10">
        <v>0</v>
      </c>
      <c r="J11924" s="10">
        <v>0</v>
      </c>
      <c r="K11924" s="10">
        <v>0.02</v>
      </c>
    </row>
    <row r="11925" spans="1:11" x14ac:dyDescent="0.35">
      <c r="A11925" s="9">
        <v>15529</v>
      </c>
      <c r="B11925" s="9" t="s">
        <v>7673</v>
      </c>
      <c r="C11925" s="9" t="s">
        <v>34</v>
      </c>
      <c r="D11925" s="9">
        <v>2008</v>
      </c>
      <c r="E11925" s="9" t="s">
        <v>11</v>
      </c>
      <c r="F11925" s="9" t="s">
        <v>3743</v>
      </c>
      <c r="G11925" s="9">
        <v>0</v>
      </c>
      <c r="H11925" s="9">
        <v>0</v>
      </c>
      <c r="I11925" s="9">
        <v>0.02</v>
      </c>
      <c r="J11925" s="9">
        <v>0</v>
      </c>
      <c r="K11925" s="9">
        <v>0.02</v>
      </c>
    </row>
    <row r="11926" spans="1:11" x14ac:dyDescent="0.35">
      <c r="A11926" s="10">
        <v>15530</v>
      </c>
      <c r="B11926" s="10" t="s">
        <v>7674</v>
      </c>
      <c r="C11926" s="10" t="s">
        <v>34</v>
      </c>
      <c r="D11926" s="10">
        <v>2006</v>
      </c>
      <c r="E11926" s="10" t="s">
        <v>11</v>
      </c>
      <c r="F11926" s="10" t="s">
        <v>447</v>
      </c>
      <c r="G11926" s="10">
        <v>0</v>
      </c>
      <c r="H11926" s="10">
        <v>0</v>
      </c>
      <c r="I11926" s="10">
        <v>0.02</v>
      </c>
      <c r="J11926" s="10">
        <v>0</v>
      </c>
      <c r="K11926" s="10">
        <v>0.02</v>
      </c>
    </row>
    <row r="11927" spans="1:11" x14ac:dyDescent="0.35">
      <c r="A11927" s="9">
        <v>15531</v>
      </c>
      <c r="B11927" s="9" t="s">
        <v>5879</v>
      </c>
      <c r="C11927" s="9" t="s">
        <v>39</v>
      </c>
      <c r="D11927" s="9">
        <v>2006</v>
      </c>
      <c r="E11927" s="9" t="s">
        <v>1</v>
      </c>
      <c r="F11927" s="9" t="s">
        <v>61</v>
      </c>
      <c r="G11927" s="9">
        <v>0.01</v>
      </c>
      <c r="H11927" s="9">
        <v>0</v>
      </c>
      <c r="I11927" s="9">
        <v>0</v>
      </c>
      <c r="J11927" s="9">
        <v>0</v>
      </c>
      <c r="K11927" s="9">
        <v>0.02</v>
      </c>
    </row>
    <row r="11928" spans="1:11" x14ac:dyDescent="0.35">
      <c r="A11928" s="10">
        <v>15532</v>
      </c>
      <c r="B11928" s="10" t="s">
        <v>3224</v>
      </c>
      <c r="C11928" s="10" t="s">
        <v>70</v>
      </c>
      <c r="D11928" s="10">
        <v>2012</v>
      </c>
      <c r="E11928" s="10" t="s">
        <v>9</v>
      </c>
      <c r="F11928" s="10" t="s">
        <v>50</v>
      </c>
      <c r="G11928" s="10">
        <v>0.02</v>
      </c>
      <c r="H11928" s="10">
        <v>0</v>
      </c>
      <c r="I11928" s="10">
        <v>0</v>
      </c>
      <c r="J11928" s="10">
        <v>0</v>
      </c>
      <c r="K11928" s="10">
        <v>0.02</v>
      </c>
    </row>
    <row r="11929" spans="1:11" x14ac:dyDescent="0.35">
      <c r="A11929" s="9">
        <v>15533</v>
      </c>
      <c r="B11929" s="9" t="s">
        <v>7675</v>
      </c>
      <c r="C11929" s="9" t="s">
        <v>42</v>
      </c>
      <c r="D11929" s="9">
        <v>2010</v>
      </c>
      <c r="E11929" s="9" t="s">
        <v>1</v>
      </c>
      <c r="F11929" s="9" t="s">
        <v>86</v>
      </c>
      <c r="G11929" s="9">
        <v>0.02</v>
      </c>
      <c r="H11929" s="9">
        <v>0</v>
      </c>
      <c r="I11929" s="9">
        <v>0</v>
      </c>
      <c r="J11929" s="9">
        <v>0</v>
      </c>
      <c r="K11929" s="9">
        <v>0.02</v>
      </c>
    </row>
    <row r="11930" spans="1:11" x14ac:dyDescent="0.35">
      <c r="A11930" s="10">
        <v>15534</v>
      </c>
      <c r="B11930" s="10" t="s">
        <v>7627</v>
      </c>
      <c r="C11930" s="10" t="s">
        <v>69</v>
      </c>
      <c r="D11930" s="10">
        <v>2015</v>
      </c>
      <c r="E11930" s="10" t="s">
        <v>9</v>
      </c>
      <c r="F11930" s="10" t="s">
        <v>84</v>
      </c>
      <c r="G11930" s="10">
        <v>0</v>
      </c>
      <c r="H11930" s="10">
        <v>0</v>
      </c>
      <c r="I11930" s="10">
        <v>0.02</v>
      </c>
      <c r="J11930" s="10">
        <v>0</v>
      </c>
      <c r="K11930" s="10">
        <v>0.02</v>
      </c>
    </row>
    <row r="11931" spans="1:11" x14ac:dyDescent="0.35">
      <c r="A11931" s="9">
        <v>15535</v>
      </c>
      <c r="B11931" s="9" t="s">
        <v>3781</v>
      </c>
      <c r="C11931" s="9" t="s">
        <v>183</v>
      </c>
      <c r="D11931" s="9">
        <v>2014</v>
      </c>
      <c r="E11931" s="9" t="s">
        <v>9</v>
      </c>
      <c r="F11931" s="9" t="s">
        <v>75</v>
      </c>
      <c r="G11931" s="9">
        <v>0</v>
      </c>
      <c r="H11931" s="9">
        <v>0</v>
      </c>
      <c r="I11931" s="9">
        <v>0.02</v>
      </c>
      <c r="J11931" s="9">
        <v>0</v>
      </c>
      <c r="K11931" s="9">
        <v>0.02</v>
      </c>
    </row>
    <row r="11932" spans="1:11" x14ac:dyDescent="0.35">
      <c r="A11932" s="10">
        <v>15536</v>
      </c>
      <c r="B11932" s="10" t="s">
        <v>7676</v>
      </c>
      <c r="C11932" s="10" t="s">
        <v>36</v>
      </c>
      <c r="D11932" s="10">
        <v>2006</v>
      </c>
      <c r="E11932" s="10" t="s">
        <v>6</v>
      </c>
      <c r="F11932" s="10" t="s">
        <v>630</v>
      </c>
      <c r="G11932" s="10">
        <v>0.01</v>
      </c>
      <c r="H11932" s="10">
        <v>0</v>
      </c>
      <c r="I11932" s="10">
        <v>0</v>
      </c>
      <c r="J11932" s="10">
        <v>0</v>
      </c>
      <c r="K11932" s="10">
        <v>0.02</v>
      </c>
    </row>
    <row r="11933" spans="1:11" x14ac:dyDescent="0.35">
      <c r="A11933" s="9">
        <v>15537</v>
      </c>
      <c r="B11933" s="9" t="s">
        <v>5420</v>
      </c>
      <c r="C11933" s="9" t="s">
        <v>39</v>
      </c>
      <c r="D11933" s="9">
        <v>2006</v>
      </c>
      <c r="E11933" s="9" t="s">
        <v>7</v>
      </c>
      <c r="F11933" s="9" t="s">
        <v>78</v>
      </c>
      <c r="G11933" s="9">
        <v>0.01</v>
      </c>
      <c r="H11933" s="9">
        <v>0</v>
      </c>
      <c r="I11933" s="9">
        <v>0</v>
      </c>
      <c r="J11933" s="9">
        <v>0</v>
      </c>
      <c r="K11933" s="9">
        <v>0.02</v>
      </c>
    </row>
    <row r="11934" spans="1:11" x14ac:dyDescent="0.35">
      <c r="A11934" s="10">
        <v>15538</v>
      </c>
      <c r="B11934" s="10" t="s">
        <v>7677</v>
      </c>
      <c r="C11934" s="10" t="s">
        <v>2906</v>
      </c>
      <c r="D11934" s="10">
        <v>1995</v>
      </c>
      <c r="E11934" s="10" t="s">
        <v>7</v>
      </c>
      <c r="F11934" s="10" t="s">
        <v>184</v>
      </c>
      <c r="G11934" s="10">
        <v>0</v>
      </c>
      <c r="H11934" s="10">
        <v>0</v>
      </c>
      <c r="I11934" s="10">
        <v>0.02</v>
      </c>
      <c r="J11934" s="10">
        <v>0</v>
      </c>
      <c r="K11934" s="10">
        <v>0.02</v>
      </c>
    </row>
    <row r="11935" spans="1:11" x14ac:dyDescent="0.35">
      <c r="A11935" s="9">
        <v>15539</v>
      </c>
      <c r="B11935" s="9" t="s">
        <v>7678</v>
      </c>
      <c r="C11935" s="9" t="s">
        <v>34</v>
      </c>
      <c r="D11935" s="9">
        <v>2007</v>
      </c>
      <c r="E11935" s="9" t="s">
        <v>9</v>
      </c>
      <c r="F11935" s="9" t="s">
        <v>1024</v>
      </c>
      <c r="G11935" s="9">
        <v>0</v>
      </c>
      <c r="H11935" s="9">
        <v>0</v>
      </c>
      <c r="I11935" s="9">
        <v>0.02</v>
      </c>
      <c r="J11935" s="9">
        <v>0</v>
      </c>
      <c r="K11935" s="9">
        <v>0.02</v>
      </c>
    </row>
    <row r="11936" spans="1:11" x14ac:dyDescent="0.35">
      <c r="A11936" s="10">
        <v>15540</v>
      </c>
      <c r="B11936" s="10" t="s">
        <v>7679</v>
      </c>
      <c r="C11936" s="10" t="s">
        <v>36</v>
      </c>
      <c r="D11936" s="10">
        <v>2002</v>
      </c>
      <c r="E11936" s="10" t="s">
        <v>9</v>
      </c>
      <c r="F11936" s="10" t="s">
        <v>50</v>
      </c>
      <c r="G11936" s="10">
        <v>0.01</v>
      </c>
      <c r="H11936" s="10">
        <v>0</v>
      </c>
      <c r="I11936" s="10">
        <v>0</v>
      </c>
      <c r="J11936" s="10">
        <v>0</v>
      </c>
      <c r="K11936" s="10">
        <v>0.02</v>
      </c>
    </row>
    <row r="11937" spans="1:11" x14ac:dyDescent="0.35">
      <c r="A11937" s="9">
        <v>15541</v>
      </c>
      <c r="B11937" s="9" t="s">
        <v>7680</v>
      </c>
      <c r="C11937" s="9" t="s">
        <v>34</v>
      </c>
      <c r="D11937" s="9">
        <v>2007</v>
      </c>
      <c r="E11937" s="9" t="s">
        <v>8</v>
      </c>
      <c r="F11937" s="9" t="s">
        <v>38</v>
      </c>
      <c r="G11937" s="9">
        <v>0</v>
      </c>
      <c r="H11937" s="9">
        <v>0</v>
      </c>
      <c r="I11937" s="9">
        <v>0.02</v>
      </c>
      <c r="J11937" s="9">
        <v>0</v>
      </c>
      <c r="K11937" s="9">
        <v>0.02</v>
      </c>
    </row>
    <row r="11938" spans="1:11" x14ac:dyDescent="0.35">
      <c r="A11938" s="10">
        <v>15542</v>
      </c>
      <c r="B11938" s="10" t="s">
        <v>7681</v>
      </c>
      <c r="C11938" s="10" t="s">
        <v>102</v>
      </c>
      <c r="D11938" s="10">
        <v>2015</v>
      </c>
      <c r="E11938" s="10" t="s">
        <v>5</v>
      </c>
      <c r="F11938" s="10" t="s">
        <v>7360</v>
      </c>
      <c r="G11938" s="10">
        <v>0</v>
      </c>
      <c r="H11938" s="10">
        <v>0.02</v>
      </c>
      <c r="I11938" s="10">
        <v>0</v>
      </c>
      <c r="J11938" s="10">
        <v>0</v>
      </c>
      <c r="K11938" s="10">
        <v>0.02</v>
      </c>
    </row>
    <row r="11939" spans="1:11" x14ac:dyDescent="0.35">
      <c r="A11939" s="9">
        <v>15543</v>
      </c>
      <c r="B11939" s="9" t="s">
        <v>7682</v>
      </c>
      <c r="C11939" s="9" t="s">
        <v>72</v>
      </c>
      <c r="D11939" s="9">
        <v>1997</v>
      </c>
      <c r="E11939" s="9" t="s">
        <v>9</v>
      </c>
      <c r="F11939" s="9" t="s">
        <v>114</v>
      </c>
      <c r="G11939" s="9">
        <v>0.01</v>
      </c>
      <c r="H11939" s="9">
        <v>0.01</v>
      </c>
      <c r="I11939" s="9">
        <v>0</v>
      </c>
      <c r="J11939" s="9">
        <v>0</v>
      </c>
      <c r="K11939" s="9">
        <v>0.02</v>
      </c>
    </row>
    <row r="11940" spans="1:11" x14ac:dyDescent="0.35">
      <c r="A11940" s="10">
        <v>15544</v>
      </c>
      <c r="B11940" s="10" t="s">
        <v>1220</v>
      </c>
      <c r="C11940" s="10" t="s">
        <v>94</v>
      </c>
      <c r="D11940" s="10">
        <v>2008</v>
      </c>
      <c r="E11940" s="10" t="s">
        <v>7</v>
      </c>
      <c r="F11940" s="10" t="s">
        <v>118</v>
      </c>
      <c r="G11940" s="10">
        <v>0</v>
      </c>
      <c r="H11940" s="10">
        <v>0.01</v>
      </c>
      <c r="I11940" s="10">
        <v>0</v>
      </c>
      <c r="J11940" s="10">
        <v>0</v>
      </c>
      <c r="K11940" s="10">
        <v>0.02</v>
      </c>
    </row>
    <row r="11941" spans="1:11" x14ac:dyDescent="0.35">
      <c r="A11941" s="9">
        <v>15545</v>
      </c>
      <c r="B11941" s="9" t="s">
        <v>7683</v>
      </c>
      <c r="C11941" s="9" t="s">
        <v>44</v>
      </c>
      <c r="D11941" s="9">
        <v>2007</v>
      </c>
      <c r="E11941" s="9" t="s">
        <v>11</v>
      </c>
      <c r="F11941" s="9" t="s">
        <v>5709</v>
      </c>
      <c r="G11941" s="9">
        <v>0</v>
      </c>
      <c r="H11941" s="9">
        <v>0</v>
      </c>
      <c r="I11941" s="9">
        <v>0.02</v>
      </c>
      <c r="J11941" s="9">
        <v>0</v>
      </c>
      <c r="K11941" s="9">
        <v>0.02</v>
      </c>
    </row>
    <row r="11942" spans="1:11" x14ac:dyDescent="0.35">
      <c r="A11942" s="10">
        <v>15546</v>
      </c>
      <c r="B11942" s="10" t="s">
        <v>7684</v>
      </c>
      <c r="C11942" s="10" t="s">
        <v>88</v>
      </c>
      <c r="D11942" s="10">
        <v>2012</v>
      </c>
      <c r="E11942" s="10" t="s">
        <v>9</v>
      </c>
      <c r="F11942" s="10" t="s">
        <v>2322</v>
      </c>
      <c r="G11942" s="10">
        <v>0</v>
      </c>
      <c r="H11942" s="10">
        <v>0</v>
      </c>
      <c r="I11942" s="10">
        <v>0.02</v>
      </c>
      <c r="J11942" s="10">
        <v>0</v>
      </c>
      <c r="K11942" s="10">
        <v>0.02</v>
      </c>
    </row>
    <row r="11943" spans="1:11" x14ac:dyDescent="0.35">
      <c r="A11943" s="9">
        <v>15547</v>
      </c>
      <c r="B11943" s="9" t="s">
        <v>7685</v>
      </c>
      <c r="C11943" s="9" t="s">
        <v>49</v>
      </c>
      <c r="D11943" s="9">
        <v>2006</v>
      </c>
      <c r="E11943" s="9" t="s">
        <v>6</v>
      </c>
      <c r="F11943" s="9" t="s">
        <v>495</v>
      </c>
      <c r="G11943" s="9">
        <v>0</v>
      </c>
      <c r="H11943" s="9">
        <v>0</v>
      </c>
      <c r="I11943" s="9">
        <v>0.02</v>
      </c>
      <c r="J11943" s="9">
        <v>0</v>
      </c>
      <c r="K11943" s="9">
        <v>0.02</v>
      </c>
    </row>
    <row r="11944" spans="1:11" x14ac:dyDescent="0.35">
      <c r="A11944" s="10">
        <v>15548</v>
      </c>
      <c r="B11944" s="10" t="s">
        <v>7686</v>
      </c>
      <c r="C11944" s="10" t="s">
        <v>34</v>
      </c>
      <c r="D11944" s="10">
        <v>2007</v>
      </c>
      <c r="E11944" s="10" t="s">
        <v>8</v>
      </c>
      <c r="F11944" s="10" t="s">
        <v>38</v>
      </c>
      <c r="G11944" s="10">
        <v>0</v>
      </c>
      <c r="H11944" s="10">
        <v>0</v>
      </c>
      <c r="I11944" s="10">
        <v>0.02</v>
      </c>
      <c r="J11944" s="10">
        <v>0</v>
      </c>
      <c r="K11944" s="10">
        <v>0.02</v>
      </c>
    </row>
    <row r="11945" spans="1:11" x14ac:dyDescent="0.35">
      <c r="A11945" s="9">
        <v>15549</v>
      </c>
      <c r="B11945" s="9" t="s">
        <v>7687</v>
      </c>
      <c r="C11945" s="9" t="s">
        <v>39</v>
      </c>
      <c r="D11945" s="9">
        <v>2003</v>
      </c>
      <c r="E11945" s="9" t="s">
        <v>11</v>
      </c>
      <c r="F11945" s="9" t="s">
        <v>67</v>
      </c>
      <c r="G11945" s="9">
        <v>0.01</v>
      </c>
      <c r="H11945" s="9">
        <v>0</v>
      </c>
      <c r="I11945" s="9">
        <v>0</v>
      </c>
      <c r="J11945" s="9">
        <v>0</v>
      </c>
      <c r="K11945" s="9">
        <v>0.02</v>
      </c>
    </row>
    <row r="11946" spans="1:11" x14ac:dyDescent="0.35">
      <c r="A11946" s="10">
        <v>15550</v>
      </c>
      <c r="B11946" s="10" t="s">
        <v>7688</v>
      </c>
      <c r="C11946" s="10" t="s">
        <v>49</v>
      </c>
      <c r="D11946" s="10">
        <v>2009</v>
      </c>
      <c r="E11946" s="10" t="s">
        <v>6</v>
      </c>
      <c r="F11946" s="10" t="s">
        <v>5084</v>
      </c>
      <c r="G11946" s="10">
        <v>0.02</v>
      </c>
      <c r="H11946" s="10">
        <v>0</v>
      </c>
      <c r="I11946" s="10">
        <v>0</v>
      </c>
      <c r="J11946" s="10">
        <v>0</v>
      </c>
      <c r="K11946" s="10">
        <v>0.02</v>
      </c>
    </row>
    <row r="11947" spans="1:11" x14ac:dyDescent="0.35">
      <c r="A11947" s="9">
        <v>15551</v>
      </c>
      <c r="B11947" s="9" t="s">
        <v>7689</v>
      </c>
      <c r="C11947" s="9" t="s">
        <v>42</v>
      </c>
      <c r="D11947" s="9">
        <v>2010</v>
      </c>
      <c r="E11947" s="9" t="s">
        <v>7</v>
      </c>
      <c r="F11947" s="9" t="s">
        <v>134</v>
      </c>
      <c r="G11947" s="9">
        <v>0.01</v>
      </c>
      <c r="H11947" s="9">
        <v>0.01</v>
      </c>
      <c r="I11947" s="9">
        <v>0</v>
      </c>
      <c r="J11947" s="9">
        <v>0</v>
      </c>
      <c r="K11947" s="9">
        <v>0.02</v>
      </c>
    </row>
    <row r="11948" spans="1:11" x14ac:dyDescent="0.35">
      <c r="A11948" s="10">
        <v>15552</v>
      </c>
      <c r="B11948" s="10" t="s">
        <v>7690</v>
      </c>
      <c r="C11948" s="10" t="s">
        <v>44</v>
      </c>
      <c r="D11948" s="10">
        <v>2010</v>
      </c>
      <c r="E11948" s="10" t="s">
        <v>11</v>
      </c>
      <c r="F11948" s="10" t="s">
        <v>1882</v>
      </c>
      <c r="G11948" s="10">
        <v>0</v>
      </c>
      <c r="H11948" s="10">
        <v>0</v>
      </c>
      <c r="I11948" s="10">
        <v>0.02</v>
      </c>
      <c r="J11948" s="10">
        <v>0</v>
      </c>
      <c r="K11948" s="10">
        <v>0.02</v>
      </c>
    </row>
    <row r="11949" spans="1:11" x14ac:dyDescent="0.35">
      <c r="A11949" s="9">
        <v>15553</v>
      </c>
      <c r="B11949" s="9" t="s">
        <v>7691</v>
      </c>
      <c r="C11949" s="9" t="s">
        <v>44</v>
      </c>
      <c r="D11949" s="9">
        <v>2010</v>
      </c>
      <c r="E11949" s="9" t="s">
        <v>11</v>
      </c>
      <c r="F11949" s="9" t="s">
        <v>1882</v>
      </c>
      <c r="G11949" s="9">
        <v>0</v>
      </c>
      <c r="H11949" s="9">
        <v>0</v>
      </c>
      <c r="I11949" s="9">
        <v>0.02</v>
      </c>
      <c r="J11949" s="9">
        <v>0</v>
      </c>
      <c r="K11949" s="9">
        <v>0.02</v>
      </c>
    </row>
    <row r="11950" spans="1:11" x14ac:dyDescent="0.35">
      <c r="A11950" s="10">
        <v>15554</v>
      </c>
      <c r="B11950" s="10" t="s">
        <v>7692</v>
      </c>
      <c r="C11950" s="10" t="s">
        <v>34</v>
      </c>
      <c r="D11950" s="10">
        <v>2007</v>
      </c>
      <c r="E11950" s="10" t="s">
        <v>12</v>
      </c>
      <c r="F11950" s="10" t="s">
        <v>38</v>
      </c>
      <c r="G11950" s="10">
        <v>0</v>
      </c>
      <c r="H11950" s="10">
        <v>0</v>
      </c>
      <c r="I11950" s="10">
        <v>0.02</v>
      </c>
      <c r="J11950" s="10">
        <v>0</v>
      </c>
      <c r="K11950" s="10">
        <v>0.02</v>
      </c>
    </row>
    <row r="11951" spans="1:11" x14ac:dyDescent="0.35">
      <c r="A11951" s="9">
        <v>15555</v>
      </c>
      <c r="B11951" s="9" t="s">
        <v>7256</v>
      </c>
      <c r="C11951" s="9" t="s">
        <v>44</v>
      </c>
      <c r="D11951" s="9">
        <v>2010</v>
      </c>
      <c r="E11951" s="9" t="s">
        <v>11</v>
      </c>
      <c r="F11951" s="9" t="s">
        <v>3743</v>
      </c>
      <c r="G11951" s="9">
        <v>0</v>
      </c>
      <c r="H11951" s="9">
        <v>0</v>
      </c>
      <c r="I11951" s="9">
        <v>0.02</v>
      </c>
      <c r="J11951" s="9">
        <v>0</v>
      </c>
      <c r="K11951" s="9">
        <v>0.02</v>
      </c>
    </row>
    <row r="11952" spans="1:11" x14ac:dyDescent="0.35">
      <c r="A11952" s="10">
        <v>15556</v>
      </c>
      <c r="B11952" s="10" t="s">
        <v>7693</v>
      </c>
      <c r="C11952" s="10" t="s">
        <v>1250</v>
      </c>
      <c r="D11952" s="10">
        <v>1995</v>
      </c>
      <c r="E11952" s="10" t="s">
        <v>1</v>
      </c>
      <c r="F11952" s="10" t="s">
        <v>7694</v>
      </c>
      <c r="G11952" s="10">
        <v>0</v>
      </c>
      <c r="H11952" s="10">
        <v>0</v>
      </c>
      <c r="I11952" s="10">
        <v>0.02</v>
      </c>
      <c r="J11952" s="10">
        <v>0</v>
      </c>
      <c r="K11952" s="10">
        <v>0.02</v>
      </c>
    </row>
    <row r="11953" spans="1:11" x14ac:dyDescent="0.35">
      <c r="A11953" s="9">
        <v>15557</v>
      </c>
      <c r="B11953" s="9" t="s">
        <v>7695</v>
      </c>
      <c r="C11953" s="9" t="s">
        <v>56</v>
      </c>
      <c r="D11953" s="9">
        <v>2015</v>
      </c>
      <c r="E11953" s="9" t="s">
        <v>11</v>
      </c>
      <c r="F11953" s="9" t="s">
        <v>6783</v>
      </c>
      <c r="G11953" s="9">
        <v>0</v>
      </c>
      <c r="H11953" s="9">
        <v>0</v>
      </c>
      <c r="I11953" s="9">
        <v>0.02</v>
      </c>
      <c r="J11953" s="9">
        <v>0</v>
      </c>
      <c r="K11953" s="9">
        <v>0.02</v>
      </c>
    </row>
    <row r="11954" spans="1:11" x14ac:dyDescent="0.35">
      <c r="A11954" s="10">
        <v>15558</v>
      </c>
      <c r="B11954" s="10" t="s">
        <v>7696</v>
      </c>
      <c r="C11954" s="10" t="s">
        <v>88</v>
      </c>
      <c r="D11954" s="10">
        <v>2012</v>
      </c>
      <c r="E11954" s="10" t="s">
        <v>9</v>
      </c>
      <c r="F11954" s="10" t="s">
        <v>75</v>
      </c>
      <c r="G11954" s="10">
        <v>0</v>
      </c>
      <c r="H11954" s="10">
        <v>0</v>
      </c>
      <c r="I11954" s="10">
        <v>0.02</v>
      </c>
      <c r="J11954" s="10">
        <v>0</v>
      </c>
      <c r="K11954" s="10">
        <v>0.02</v>
      </c>
    </row>
    <row r="11955" spans="1:11" x14ac:dyDescent="0.35">
      <c r="A11955" s="9">
        <v>15559</v>
      </c>
      <c r="B11955" s="9" t="s">
        <v>7697</v>
      </c>
      <c r="C11955" s="9" t="s">
        <v>49</v>
      </c>
      <c r="D11955" s="9">
        <v>2006</v>
      </c>
      <c r="E11955" s="9" t="s">
        <v>6</v>
      </c>
      <c r="F11955" s="9" t="s">
        <v>75</v>
      </c>
      <c r="G11955" s="9">
        <v>0</v>
      </c>
      <c r="H11955" s="9">
        <v>0</v>
      </c>
      <c r="I11955" s="9">
        <v>0.02</v>
      </c>
      <c r="J11955" s="9">
        <v>0</v>
      </c>
      <c r="K11955" s="9">
        <v>0.02</v>
      </c>
    </row>
    <row r="11956" spans="1:11" x14ac:dyDescent="0.35">
      <c r="A11956" s="10">
        <v>15560</v>
      </c>
      <c r="B11956" s="10" t="s">
        <v>7698</v>
      </c>
      <c r="C11956" s="10" t="s">
        <v>56</v>
      </c>
      <c r="D11956" s="10">
        <v>2015</v>
      </c>
      <c r="E11956" s="10" t="s">
        <v>11</v>
      </c>
      <c r="F11956" s="10" t="s">
        <v>5709</v>
      </c>
      <c r="G11956" s="10">
        <v>0</v>
      </c>
      <c r="H11956" s="10">
        <v>0</v>
      </c>
      <c r="I11956" s="10">
        <v>0.02</v>
      </c>
      <c r="J11956" s="10">
        <v>0</v>
      </c>
      <c r="K11956" s="10">
        <v>0.02</v>
      </c>
    </row>
    <row r="11957" spans="1:11" x14ac:dyDescent="0.35">
      <c r="A11957" s="9">
        <v>15561</v>
      </c>
      <c r="B11957" s="9" t="s">
        <v>7699</v>
      </c>
      <c r="C11957" s="9" t="s">
        <v>49</v>
      </c>
      <c r="D11957" s="9">
        <v>2007</v>
      </c>
      <c r="E11957" s="9" t="s">
        <v>2</v>
      </c>
      <c r="F11957" s="9" t="s">
        <v>788</v>
      </c>
      <c r="G11957" s="9">
        <v>0.01</v>
      </c>
      <c r="H11957" s="9">
        <v>0</v>
      </c>
      <c r="I11957" s="9">
        <v>0</v>
      </c>
      <c r="J11957" s="9">
        <v>0</v>
      </c>
      <c r="K11957" s="9">
        <v>0.02</v>
      </c>
    </row>
    <row r="11958" spans="1:11" x14ac:dyDescent="0.35">
      <c r="A11958" s="10">
        <v>15562</v>
      </c>
      <c r="B11958" s="10" t="s">
        <v>7700</v>
      </c>
      <c r="C11958" s="10" t="s">
        <v>42</v>
      </c>
      <c r="D11958" s="10">
        <v>2011</v>
      </c>
      <c r="E11958" s="10" t="s">
        <v>4</v>
      </c>
      <c r="F11958" s="10" t="s">
        <v>73</v>
      </c>
      <c r="G11958" s="10">
        <v>0</v>
      </c>
      <c r="H11958" s="10">
        <v>0</v>
      </c>
      <c r="I11958" s="10">
        <v>0.02</v>
      </c>
      <c r="J11958" s="10">
        <v>0</v>
      </c>
      <c r="K11958" s="10">
        <v>0.02</v>
      </c>
    </row>
    <row r="11959" spans="1:11" x14ac:dyDescent="0.35">
      <c r="A11959" s="9">
        <v>15563</v>
      </c>
      <c r="B11959" s="9" t="s">
        <v>7701</v>
      </c>
      <c r="C11959" s="9" t="s">
        <v>69</v>
      </c>
      <c r="D11959" s="9">
        <v>2015</v>
      </c>
      <c r="E11959" s="9" t="s">
        <v>9</v>
      </c>
      <c r="F11959" s="9" t="s">
        <v>1085</v>
      </c>
      <c r="G11959" s="9">
        <v>0</v>
      </c>
      <c r="H11959" s="9">
        <v>0</v>
      </c>
      <c r="I11959" s="9">
        <v>0.02</v>
      </c>
      <c r="J11959" s="9">
        <v>0</v>
      </c>
      <c r="K11959" s="9">
        <v>0.02</v>
      </c>
    </row>
    <row r="11960" spans="1:11" x14ac:dyDescent="0.35">
      <c r="A11960" s="10">
        <v>15564</v>
      </c>
      <c r="B11960" s="10" t="s">
        <v>7702</v>
      </c>
      <c r="C11960" s="10" t="s">
        <v>56</v>
      </c>
      <c r="D11960" s="10">
        <v>2015</v>
      </c>
      <c r="E11960" s="10" t="s">
        <v>9</v>
      </c>
      <c r="F11960" s="10" t="s">
        <v>3743</v>
      </c>
      <c r="G11960" s="10">
        <v>0</v>
      </c>
      <c r="H11960" s="10">
        <v>0</v>
      </c>
      <c r="I11960" s="10">
        <v>0.02</v>
      </c>
      <c r="J11960" s="10">
        <v>0</v>
      </c>
      <c r="K11960" s="10">
        <v>0.02</v>
      </c>
    </row>
    <row r="11961" spans="1:11" x14ac:dyDescent="0.35">
      <c r="A11961" s="9">
        <v>15565</v>
      </c>
      <c r="B11961" s="9" t="s">
        <v>7703</v>
      </c>
      <c r="C11961" s="9" t="s">
        <v>36</v>
      </c>
      <c r="D11961" s="9">
        <v>2004</v>
      </c>
      <c r="E11961" s="9" t="s">
        <v>11</v>
      </c>
      <c r="F11961" s="9" t="s">
        <v>35</v>
      </c>
      <c r="G11961" s="9">
        <v>0.01</v>
      </c>
      <c r="H11961" s="9">
        <v>0</v>
      </c>
      <c r="I11961" s="9">
        <v>0</v>
      </c>
      <c r="J11961" s="9">
        <v>0</v>
      </c>
      <c r="K11961" s="9">
        <v>0.02</v>
      </c>
    </row>
    <row r="11962" spans="1:11" x14ac:dyDescent="0.35">
      <c r="A11962" s="10">
        <v>15566</v>
      </c>
      <c r="B11962" s="10" t="s">
        <v>7704</v>
      </c>
      <c r="C11962" s="10" t="s">
        <v>94</v>
      </c>
      <c r="D11962" s="10">
        <v>2010</v>
      </c>
      <c r="E11962" s="10" t="s">
        <v>1</v>
      </c>
      <c r="F11962" s="10" t="s">
        <v>690</v>
      </c>
      <c r="G11962" s="10">
        <v>0</v>
      </c>
      <c r="H11962" s="10">
        <v>0.01</v>
      </c>
      <c r="I11962" s="10">
        <v>0</v>
      </c>
      <c r="J11962" s="10">
        <v>0</v>
      </c>
      <c r="K11962" s="10">
        <v>0.02</v>
      </c>
    </row>
    <row r="11963" spans="1:11" x14ac:dyDescent="0.35">
      <c r="A11963" s="9">
        <v>15567</v>
      </c>
      <c r="B11963" s="9" t="s">
        <v>7705</v>
      </c>
      <c r="C11963" s="9" t="s">
        <v>44</v>
      </c>
      <c r="D11963" s="9">
        <v>2010</v>
      </c>
      <c r="E11963" s="9" t="s">
        <v>11</v>
      </c>
      <c r="F11963" s="9" t="s">
        <v>134</v>
      </c>
      <c r="G11963" s="9">
        <v>0</v>
      </c>
      <c r="H11963" s="9">
        <v>0</v>
      </c>
      <c r="I11963" s="9">
        <v>0.02</v>
      </c>
      <c r="J11963" s="9">
        <v>0</v>
      </c>
      <c r="K11963" s="9">
        <v>0.02</v>
      </c>
    </row>
    <row r="11964" spans="1:11" x14ac:dyDescent="0.35">
      <c r="A11964" s="10">
        <v>15568</v>
      </c>
      <c r="B11964" s="10" t="s">
        <v>7706</v>
      </c>
      <c r="C11964" s="10" t="s">
        <v>94</v>
      </c>
      <c r="D11964" s="10">
        <v>2008</v>
      </c>
      <c r="E11964" s="10" t="s">
        <v>4</v>
      </c>
      <c r="F11964" s="10" t="s">
        <v>436</v>
      </c>
      <c r="G11964" s="10">
        <v>0</v>
      </c>
      <c r="H11964" s="10">
        <v>0.01</v>
      </c>
      <c r="I11964" s="10">
        <v>0</v>
      </c>
      <c r="J11964" s="10">
        <v>0</v>
      </c>
      <c r="K11964" s="10">
        <v>0.02</v>
      </c>
    </row>
    <row r="11965" spans="1:11" x14ac:dyDescent="0.35">
      <c r="A11965" s="9">
        <v>15569</v>
      </c>
      <c r="B11965" s="9" t="s">
        <v>7707</v>
      </c>
      <c r="C11965" s="9" t="s">
        <v>69</v>
      </c>
      <c r="D11965" s="9">
        <v>2016</v>
      </c>
      <c r="E11965" s="9" t="s">
        <v>6</v>
      </c>
      <c r="F11965" s="9" t="s">
        <v>75</v>
      </c>
      <c r="G11965" s="9">
        <v>0</v>
      </c>
      <c r="H11965" s="9">
        <v>0</v>
      </c>
      <c r="I11965" s="9">
        <v>0.02</v>
      </c>
      <c r="J11965" s="9">
        <v>0</v>
      </c>
      <c r="K11965" s="9">
        <v>0.02</v>
      </c>
    </row>
    <row r="11966" spans="1:11" x14ac:dyDescent="0.35">
      <c r="A11966" s="10">
        <v>15570</v>
      </c>
      <c r="B11966" s="10" t="s">
        <v>7708</v>
      </c>
      <c r="C11966" s="10" t="s">
        <v>42</v>
      </c>
      <c r="D11966" s="10">
        <v>2009</v>
      </c>
      <c r="E11966" s="10" t="s">
        <v>8</v>
      </c>
      <c r="F11966" s="10" t="s">
        <v>244</v>
      </c>
      <c r="G11966" s="10">
        <v>0</v>
      </c>
      <c r="H11966" s="10">
        <v>0.02</v>
      </c>
      <c r="I11966" s="10">
        <v>0</v>
      </c>
      <c r="J11966" s="10">
        <v>0</v>
      </c>
      <c r="K11966" s="10">
        <v>0.02</v>
      </c>
    </row>
    <row r="11967" spans="1:11" x14ac:dyDescent="0.35">
      <c r="A11967" s="9">
        <v>15571</v>
      </c>
      <c r="B11967" s="9" t="s">
        <v>7709</v>
      </c>
      <c r="C11967" s="9" t="s">
        <v>44</v>
      </c>
      <c r="D11967" s="9">
        <v>2006</v>
      </c>
      <c r="E11967" s="9" t="s">
        <v>3</v>
      </c>
      <c r="F11967" s="9" t="s">
        <v>62</v>
      </c>
      <c r="G11967" s="9">
        <v>0.01</v>
      </c>
      <c r="H11967" s="9">
        <v>0</v>
      </c>
      <c r="I11967" s="9">
        <v>0</v>
      </c>
      <c r="J11967" s="9">
        <v>0</v>
      </c>
      <c r="K11967" s="9">
        <v>0.02</v>
      </c>
    </row>
    <row r="11968" spans="1:11" x14ac:dyDescent="0.35">
      <c r="A11968" s="10">
        <v>15572</v>
      </c>
      <c r="B11968" s="10" t="s">
        <v>7710</v>
      </c>
      <c r="C11968" s="10" t="s">
        <v>44</v>
      </c>
      <c r="D11968" s="10">
        <v>2012</v>
      </c>
      <c r="E11968" s="10" t="s">
        <v>4</v>
      </c>
      <c r="F11968" s="10" t="s">
        <v>1873</v>
      </c>
      <c r="G11968" s="10">
        <v>0</v>
      </c>
      <c r="H11968" s="10">
        <v>0</v>
      </c>
      <c r="I11968" s="10">
        <v>0.02</v>
      </c>
      <c r="J11968" s="10">
        <v>0</v>
      </c>
      <c r="K11968" s="10">
        <v>0.02</v>
      </c>
    </row>
    <row r="11969" spans="1:11" x14ac:dyDescent="0.35">
      <c r="A11969" s="9">
        <v>15573</v>
      </c>
      <c r="B11969" s="9" t="s">
        <v>7711</v>
      </c>
      <c r="C11969" s="9" t="s">
        <v>88</v>
      </c>
      <c r="D11969" s="9">
        <v>2015</v>
      </c>
      <c r="E11969" s="9" t="s">
        <v>9</v>
      </c>
      <c r="F11969" s="9" t="s">
        <v>111</v>
      </c>
      <c r="G11969" s="9">
        <v>0</v>
      </c>
      <c r="H11969" s="9">
        <v>0</v>
      </c>
      <c r="I11969" s="9">
        <v>0.02</v>
      </c>
      <c r="J11969" s="9">
        <v>0</v>
      </c>
      <c r="K11969" s="9">
        <v>0.02</v>
      </c>
    </row>
    <row r="11970" spans="1:11" x14ac:dyDescent="0.35">
      <c r="A11970" s="10">
        <v>15574</v>
      </c>
      <c r="B11970" s="10" t="s">
        <v>7712</v>
      </c>
      <c r="C11970" s="10" t="s">
        <v>94</v>
      </c>
      <c r="D11970" s="10">
        <v>2009</v>
      </c>
      <c r="E11970" s="10" t="s">
        <v>12</v>
      </c>
      <c r="F11970" s="10" t="s">
        <v>2157</v>
      </c>
      <c r="G11970" s="10">
        <v>0.02</v>
      </c>
      <c r="H11970" s="10">
        <v>0</v>
      </c>
      <c r="I11970" s="10">
        <v>0</v>
      </c>
      <c r="J11970" s="10">
        <v>0</v>
      </c>
      <c r="K11970" s="10">
        <v>0.02</v>
      </c>
    </row>
    <row r="11971" spans="1:11" x14ac:dyDescent="0.35">
      <c r="A11971" s="9">
        <v>15575</v>
      </c>
      <c r="B11971" s="9" t="s">
        <v>4109</v>
      </c>
      <c r="C11971" s="9" t="s">
        <v>94</v>
      </c>
      <c r="D11971" s="9">
        <v>2015</v>
      </c>
      <c r="E11971" s="9" t="s">
        <v>9</v>
      </c>
      <c r="F11971" s="9" t="s">
        <v>50</v>
      </c>
      <c r="G11971" s="9">
        <v>0</v>
      </c>
      <c r="H11971" s="9">
        <v>0.02</v>
      </c>
      <c r="I11971" s="9">
        <v>0</v>
      </c>
      <c r="J11971" s="9">
        <v>0</v>
      </c>
      <c r="K11971" s="9">
        <v>0.02</v>
      </c>
    </row>
    <row r="11972" spans="1:11" x14ac:dyDescent="0.35">
      <c r="A11972" s="10">
        <v>15576</v>
      </c>
      <c r="B11972" s="10" t="s">
        <v>7523</v>
      </c>
      <c r="C11972" s="10" t="s">
        <v>49</v>
      </c>
      <c r="D11972" s="10">
        <v>2009</v>
      </c>
      <c r="E11972" s="10" t="s">
        <v>1</v>
      </c>
      <c r="F11972" s="10" t="s">
        <v>2262</v>
      </c>
      <c r="G11972" s="10">
        <v>0.02</v>
      </c>
      <c r="H11972" s="10">
        <v>0</v>
      </c>
      <c r="I11972" s="10">
        <v>0</v>
      </c>
      <c r="J11972" s="10">
        <v>0</v>
      </c>
      <c r="K11972" s="10">
        <v>0.02</v>
      </c>
    </row>
    <row r="11973" spans="1:11" x14ac:dyDescent="0.35">
      <c r="A11973" s="9">
        <v>15577</v>
      </c>
      <c r="B11973" s="9" t="s">
        <v>7713</v>
      </c>
      <c r="C11973" s="9" t="s">
        <v>94</v>
      </c>
      <c r="D11973" s="9">
        <v>2015</v>
      </c>
      <c r="E11973" s="9" t="s">
        <v>6</v>
      </c>
      <c r="F11973" s="9" t="s">
        <v>6658</v>
      </c>
      <c r="G11973" s="9">
        <v>0</v>
      </c>
      <c r="H11973" s="9">
        <v>0.02</v>
      </c>
      <c r="I11973" s="9">
        <v>0</v>
      </c>
      <c r="J11973" s="9">
        <v>0</v>
      </c>
      <c r="K11973" s="9">
        <v>0.02</v>
      </c>
    </row>
    <row r="11974" spans="1:11" x14ac:dyDescent="0.35">
      <c r="A11974" s="10">
        <v>15578</v>
      </c>
      <c r="B11974" s="10" t="s">
        <v>7714</v>
      </c>
      <c r="C11974" s="10" t="s">
        <v>49</v>
      </c>
      <c r="D11974" s="10">
        <v>2009</v>
      </c>
      <c r="E11974" s="10" t="s">
        <v>9</v>
      </c>
      <c r="F11974" s="10" t="s">
        <v>466</v>
      </c>
      <c r="G11974" s="10">
        <v>0.02</v>
      </c>
      <c r="H11974" s="10">
        <v>0</v>
      </c>
      <c r="I11974" s="10">
        <v>0</v>
      </c>
      <c r="J11974" s="10">
        <v>0</v>
      </c>
      <c r="K11974" s="10">
        <v>0.02</v>
      </c>
    </row>
    <row r="11975" spans="1:11" x14ac:dyDescent="0.35">
      <c r="A11975" s="9">
        <v>15579</v>
      </c>
      <c r="B11975" s="9" t="s">
        <v>7715</v>
      </c>
      <c r="C11975" s="9" t="s">
        <v>34</v>
      </c>
      <c r="D11975" s="9">
        <v>2007</v>
      </c>
      <c r="E11975" s="9" t="s">
        <v>4</v>
      </c>
      <c r="F11975" s="9" t="s">
        <v>46</v>
      </c>
      <c r="G11975" s="9">
        <v>0</v>
      </c>
      <c r="H11975" s="9">
        <v>0</v>
      </c>
      <c r="I11975" s="9">
        <v>0.02</v>
      </c>
      <c r="J11975" s="9">
        <v>0</v>
      </c>
      <c r="K11975" s="9">
        <v>0.02</v>
      </c>
    </row>
    <row r="11976" spans="1:11" x14ac:dyDescent="0.35">
      <c r="A11976" s="10">
        <v>15580</v>
      </c>
      <c r="B11976" s="10" t="s">
        <v>7716</v>
      </c>
      <c r="C11976" s="10" t="s">
        <v>56</v>
      </c>
      <c r="D11976" s="10">
        <v>2014</v>
      </c>
      <c r="E11976" s="10" t="s">
        <v>6</v>
      </c>
      <c r="F11976" s="10" t="s">
        <v>1024</v>
      </c>
      <c r="G11976" s="10">
        <v>0</v>
      </c>
      <c r="H11976" s="10">
        <v>0</v>
      </c>
      <c r="I11976" s="10">
        <v>0.02</v>
      </c>
      <c r="J11976" s="10">
        <v>0</v>
      </c>
      <c r="K11976" s="10">
        <v>0.02</v>
      </c>
    </row>
    <row r="11977" spans="1:11" x14ac:dyDescent="0.35">
      <c r="A11977" s="9">
        <v>15581</v>
      </c>
      <c r="B11977" s="9" t="s">
        <v>7717</v>
      </c>
      <c r="C11977" s="9" t="s">
        <v>44</v>
      </c>
      <c r="D11977" s="9">
        <v>2010</v>
      </c>
      <c r="E11977" s="9" t="s">
        <v>9</v>
      </c>
      <c r="F11977" s="9" t="s">
        <v>772</v>
      </c>
      <c r="G11977" s="9">
        <v>0</v>
      </c>
      <c r="H11977" s="9">
        <v>0</v>
      </c>
      <c r="I11977" s="9">
        <v>0.02</v>
      </c>
      <c r="J11977" s="9">
        <v>0</v>
      </c>
      <c r="K11977" s="9">
        <v>0.02</v>
      </c>
    </row>
    <row r="11978" spans="1:11" x14ac:dyDescent="0.35">
      <c r="A11978" s="10">
        <v>15582</v>
      </c>
      <c r="B11978" s="10" t="s">
        <v>3101</v>
      </c>
      <c r="C11978" s="10" t="s">
        <v>34</v>
      </c>
      <c r="D11978" s="11" t="s">
        <v>145</v>
      </c>
      <c r="E11978" s="10" t="s">
        <v>1</v>
      </c>
      <c r="F11978" s="10" t="s">
        <v>134</v>
      </c>
      <c r="G11978" s="10">
        <v>0.01</v>
      </c>
      <c r="H11978" s="10">
        <v>0.01</v>
      </c>
      <c r="I11978" s="10">
        <v>0</v>
      </c>
      <c r="J11978" s="10">
        <v>0</v>
      </c>
      <c r="K11978" s="10">
        <v>0.02</v>
      </c>
    </row>
    <row r="11979" spans="1:11" x14ac:dyDescent="0.35">
      <c r="A11979" s="9">
        <v>15583</v>
      </c>
      <c r="B11979" s="9" t="s">
        <v>6672</v>
      </c>
      <c r="C11979" s="9" t="s">
        <v>49</v>
      </c>
      <c r="D11979" s="9">
        <v>2005</v>
      </c>
      <c r="E11979" s="9" t="s">
        <v>1</v>
      </c>
      <c r="F11979" s="9" t="s">
        <v>45</v>
      </c>
      <c r="G11979" s="9">
        <v>0.02</v>
      </c>
      <c r="H11979" s="9">
        <v>0</v>
      </c>
      <c r="I11979" s="9">
        <v>0</v>
      </c>
      <c r="J11979" s="9">
        <v>0</v>
      </c>
      <c r="K11979" s="9">
        <v>0.02</v>
      </c>
    </row>
    <row r="11980" spans="1:11" x14ac:dyDescent="0.35">
      <c r="A11980" s="10">
        <v>15584</v>
      </c>
      <c r="B11980" s="10" t="s">
        <v>7718</v>
      </c>
      <c r="C11980" s="10" t="s">
        <v>88</v>
      </c>
      <c r="D11980" s="10">
        <v>2015</v>
      </c>
      <c r="E11980" s="10" t="s">
        <v>6</v>
      </c>
      <c r="F11980" s="10" t="s">
        <v>5094</v>
      </c>
      <c r="G11980" s="10">
        <v>0</v>
      </c>
      <c r="H11980" s="10">
        <v>0</v>
      </c>
      <c r="I11980" s="10">
        <v>0.02</v>
      </c>
      <c r="J11980" s="10">
        <v>0</v>
      </c>
      <c r="K11980" s="10">
        <v>0.02</v>
      </c>
    </row>
    <row r="11981" spans="1:11" x14ac:dyDescent="0.35">
      <c r="A11981" s="9">
        <v>15585</v>
      </c>
      <c r="B11981" s="9" t="s">
        <v>1999</v>
      </c>
      <c r="C11981" s="9" t="s">
        <v>56</v>
      </c>
      <c r="D11981" s="9">
        <v>2014</v>
      </c>
      <c r="E11981" s="9" t="s">
        <v>3</v>
      </c>
      <c r="F11981" s="9" t="s">
        <v>1462</v>
      </c>
      <c r="G11981" s="9">
        <v>0</v>
      </c>
      <c r="H11981" s="9">
        <v>0.01</v>
      </c>
      <c r="I11981" s="9">
        <v>0</v>
      </c>
      <c r="J11981" s="9">
        <v>0</v>
      </c>
      <c r="K11981" s="9">
        <v>0.02</v>
      </c>
    </row>
    <row r="11982" spans="1:11" x14ac:dyDescent="0.35">
      <c r="A11982" s="10">
        <v>15586</v>
      </c>
      <c r="B11982" s="10" t="s">
        <v>7719</v>
      </c>
      <c r="C11982" s="10" t="s">
        <v>49</v>
      </c>
      <c r="D11982" s="10">
        <v>2008</v>
      </c>
      <c r="E11982" s="10" t="s">
        <v>5</v>
      </c>
      <c r="F11982" s="10" t="s">
        <v>184</v>
      </c>
      <c r="G11982" s="10">
        <v>0</v>
      </c>
      <c r="H11982" s="10">
        <v>0.01</v>
      </c>
      <c r="I11982" s="10">
        <v>0</v>
      </c>
      <c r="J11982" s="10">
        <v>0</v>
      </c>
      <c r="K11982" s="10">
        <v>0.02</v>
      </c>
    </row>
    <row r="11983" spans="1:11" x14ac:dyDescent="0.35">
      <c r="A11983" s="9">
        <v>15587</v>
      </c>
      <c r="B11983" s="9" t="s">
        <v>7720</v>
      </c>
      <c r="C11983" s="9" t="s">
        <v>34</v>
      </c>
      <c r="D11983" s="9">
        <v>2007</v>
      </c>
      <c r="E11983" s="9" t="s">
        <v>11</v>
      </c>
      <c r="F11983" s="9" t="s">
        <v>5709</v>
      </c>
      <c r="G11983" s="9">
        <v>0</v>
      </c>
      <c r="H11983" s="9">
        <v>0</v>
      </c>
      <c r="I11983" s="9">
        <v>0.02</v>
      </c>
      <c r="J11983" s="9">
        <v>0</v>
      </c>
      <c r="K11983" s="9">
        <v>0.02</v>
      </c>
    </row>
    <row r="11984" spans="1:11" x14ac:dyDescent="0.35">
      <c r="A11984" s="10">
        <v>15588</v>
      </c>
      <c r="B11984" s="10" t="s">
        <v>7721</v>
      </c>
      <c r="C11984" s="10" t="s">
        <v>49</v>
      </c>
      <c r="D11984" s="10">
        <v>2010</v>
      </c>
      <c r="E11984" s="10" t="s">
        <v>8</v>
      </c>
      <c r="F11984" s="10" t="s">
        <v>137</v>
      </c>
      <c r="G11984" s="10">
        <v>0</v>
      </c>
      <c r="H11984" s="10">
        <v>0</v>
      </c>
      <c r="I11984" s="10">
        <v>0.02</v>
      </c>
      <c r="J11984" s="10">
        <v>0</v>
      </c>
      <c r="K11984" s="10">
        <v>0.02</v>
      </c>
    </row>
    <row r="11985" spans="1:11" x14ac:dyDescent="0.35">
      <c r="A11985" s="9">
        <v>15589</v>
      </c>
      <c r="B11985" s="9" t="s">
        <v>7722</v>
      </c>
      <c r="C11985" s="9" t="s">
        <v>34</v>
      </c>
      <c r="D11985" s="9">
        <v>2010</v>
      </c>
      <c r="E11985" s="9" t="s">
        <v>4</v>
      </c>
      <c r="F11985" s="9" t="s">
        <v>75</v>
      </c>
      <c r="G11985" s="9">
        <v>0</v>
      </c>
      <c r="H11985" s="9">
        <v>0</v>
      </c>
      <c r="I11985" s="9">
        <v>0.02</v>
      </c>
      <c r="J11985" s="9">
        <v>0</v>
      </c>
      <c r="K11985" s="9">
        <v>0.02</v>
      </c>
    </row>
    <row r="11986" spans="1:11" x14ac:dyDescent="0.35">
      <c r="A11986" s="10">
        <v>15590</v>
      </c>
      <c r="B11986" s="10" t="s">
        <v>7723</v>
      </c>
      <c r="C11986" s="10" t="s">
        <v>49</v>
      </c>
      <c r="D11986" s="10">
        <v>2007</v>
      </c>
      <c r="E11986" s="10" t="s">
        <v>6</v>
      </c>
      <c r="F11986" s="10" t="s">
        <v>7724</v>
      </c>
      <c r="G11986" s="10">
        <v>0</v>
      </c>
      <c r="H11986" s="10">
        <v>0</v>
      </c>
      <c r="I11986" s="10">
        <v>0.02</v>
      </c>
      <c r="J11986" s="10">
        <v>0</v>
      </c>
      <c r="K11986" s="10">
        <v>0.02</v>
      </c>
    </row>
    <row r="11987" spans="1:11" x14ac:dyDescent="0.35">
      <c r="A11987" s="9">
        <v>15591</v>
      </c>
      <c r="B11987" s="9" t="s">
        <v>7725</v>
      </c>
      <c r="C11987" s="9" t="s">
        <v>49</v>
      </c>
      <c r="D11987" s="9">
        <v>2010</v>
      </c>
      <c r="E11987" s="9" t="s">
        <v>9</v>
      </c>
      <c r="F11987" s="9" t="s">
        <v>75</v>
      </c>
      <c r="G11987" s="9">
        <v>0</v>
      </c>
      <c r="H11987" s="9">
        <v>0</v>
      </c>
      <c r="I11987" s="9">
        <v>0.02</v>
      </c>
      <c r="J11987" s="9">
        <v>0</v>
      </c>
      <c r="K11987" s="9">
        <v>0.02</v>
      </c>
    </row>
    <row r="11988" spans="1:11" x14ac:dyDescent="0.35">
      <c r="A11988" s="10">
        <v>15592</v>
      </c>
      <c r="B11988" s="10" t="s">
        <v>7726</v>
      </c>
      <c r="C11988" s="10" t="s">
        <v>94</v>
      </c>
      <c r="D11988" s="10">
        <v>2008</v>
      </c>
      <c r="E11988" s="10" t="s">
        <v>5</v>
      </c>
      <c r="F11988" s="10" t="s">
        <v>887</v>
      </c>
      <c r="G11988" s="10">
        <v>0</v>
      </c>
      <c r="H11988" s="10">
        <v>0.01</v>
      </c>
      <c r="I11988" s="10">
        <v>0</v>
      </c>
      <c r="J11988" s="10">
        <v>0</v>
      </c>
      <c r="K11988" s="10">
        <v>0.02</v>
      </c>
    </row>
    <row r="11989" spans="1:11" x14ac:dyDescent="0.35">
      <c r="A11989" s="9">
        <v>15593</v>
      </c>
      <c r="B11989" s="9" t="s">
        <v>7727</v>
      </c>
      <c r="C11989" s="9" t="s">
        <v>44</v>
      </c>
      <c r="D11989" s="9">
        <v>2013</v>
      </c>
      <c r="E11989" s="9" t="s">
        <v>6</v>
      </c>
      <c r="F11989" s="9" t="s">
        <v>5347</v>
      </c>
      <c r="G11989" s="9">
        <v>0</v>
      </c>
      <c r="H11989" s="9">
        <v>0</v>
      </c>
      <c r="I11989" s="9">
        <v>0.02</v>
      </c>
      <c r="J11989" s="9">
        <v>0</v>
      </c>
      <c r="K11989" s="9">
        <v>0.02</v>
      </c>
    </row>
    <row r="11990" spans="1:11" x14ac:dyDescent="0.35">
      <c r="A11990" s="10">
        <v>15594</v>
      </c>
      <c r="B11990" s="10" t="s">
        <v>7728</v>
      </c>
      <c r="C11990" s="10" t="s">
        <v>44</v>
      </c>
      <c r="D11990" s="10">
        <v>2007</v>
      </c>
      <c r="E11990" s="10" t="s">
        <v>5</v>
      </c>
      <c r="F11990" s="10" t="s">
        <v>3304</v>
      </c>
      <c r="G11990" s="10">
        <v>0.02</v>
      </c>
      <c r="H11990" s="10">
        <v>0</v>
      </c>
      <c r="I11990" s="10">
        <v>0</v>
      </c>
      <c r="J11990" s="10">
        <v>0</v>
      </c>
      <c r="K11990" s="10">
        <v>0.02</v>
      </c>
    </row>
    <row r="11991" spans="1:11" x14ac:dyDescent="0.35">
      <c r="A11991" s="9">
        <v>15595</v>
      </c>
      <c r="B11991" s="9" t="s">
        <v>4404</v>
      </c>
      <c r="C11991" s="9" t="s">
        <v>39</v>
      </c>
      <c r="D11991" s="9">
        <v>2002</v>
      </c>
      <c r="E11991" s="9" t="s">
        <v>1</v>
      </c>
      <c r="F11991" s="9" t="s">
        <v>38</v>
      </c>
      <c r="G11991" s="9">
        <v>0.01</v>
      </c>
      <c r="H11991" s="9">
        <v>0</v>
      </c>
      <c r="I11991" s="9">
        <v>0</v>
      </c>
      <c r="J11991" s="9">
        <v>0</v>
      </c>
      <c r="K11991" s="9">
        <v>0.02</v>
      </c>
    </row>
    <row r="11992" spans="1:11" x14ac:dyDescent="0.35">
      <c r="A11992" s="10">
        <v>15596</v>
      </c>
      <c r="B11992" s="10" t="s">
        <v>7729</v>
      </c>
      <c r="C11992" s="10" t="s">
        <v>34</v>
      </c>
      <c r="D11992" s="10">
        <v>2006</v>
      </c>
      <c r="E11992" s="10" t="s">
        <v>1</v>
      </c>
      <c r="F11992" s="10" t="s">
        <v>111</v>
      </c>
      <c r="G11992" s="10">
        <v>0</v>
      </c>
      <c r="H11992" s="10">
        <v>0</v>
      </c>
      <c r="I11992" s="10">
        <v>0.02</v>
      </c>
      <c r="J11992" s="10">
        <v>0</v>
      </c>
      <c r="K11992" s="10">
        <v>0.02</v>
      </c>
    </row>
    <row r="11993" spans="1:11" x14ac:dyDescent="0.35">
      <c r="A11993" s="9">
        <v>15597</v>
      </c>
      <c r="B11993" s="9" t="s">
        <v>7730</v>
      </c>
      <c r="C11993" s="9" t="s">
        <v>42</v>
      </c>
      <c r="D11993" s="9">
        <v>2007</v>
      </c>
      <c r="E11993" s="9" t="s">
        <v>3</v>
      </c>
      <c r="F11993" s="9" t="s">
        <v>2341</v>
      </c>
      <c r="G11993" s="9">
        <v>0.01</v>
      </c>
      <c r="H11993" s="9">
        <v>0</v>
      </c>
      <c r="I11993" s="9">
        <v>0</v>
      </c>
      <c r="J11993" s="9">
        <v>0</v>
      </c>
      <c r="K11993" s="9">
        <v>0.02</v>
      </c>
    </row>
    <row r="11994" spans="1:11" x14ac:dyDescent="0.35">
      <c r="A11994" s="10">
        <v>15598</v>
      </c>
      <c r="B11994" s="10" t="s">
        <v>6102</v>
      </c>
      <c r="C11994" s="10" t="s">
        <v>39</v>
      </c>
      <c r="D11994" s="10">
        <v>2005</v>
      </c>
      <c r="E11994" s="10" t="s">
        <v>9</v>
      </c>
      <c r="F11994" s="10" t="s">
        <v>35</v>
      </c>
      <c r="G11994" s="10">
        <v>0.01</v>
      </c>
      <c r="H11994" s="10">
        <v>0</v>
      </c>
      <c r="I11994" s="10">
        <v>0</v>
      </c>
      <c r="J11994" s="10">
        <v>0</v>
      </c>
      <c r="K11994" s="10">
        <v>0.02</v>
      </c>
    </row>
    <row r="11995" spans="1:11" x14ac:dyDescent="0.35">
      <c r="A11995" s="9">
        <v>15599</v>
      </c>
      <c r="B11995" s="9" t="s">
        <v>7731</v>
      </c>
      <c r="C11995" s="9" t="s">
        <v>70</v>
      </c>
      <c r="D11995" s="9">
        <v>2010</v>
      </c>
      <c r="E11995" s="9" t="s">
        <v>7</v>
      </c>
      <c r="F11995" s="9" t="s">
        <v>3743</v>
      </c>
      <c r="G11995" s="9">
        <v>0</v>
      </c>
      <c r="H11995" s="9">
        <v>0</v>
      </c>
      <c r="I11995" s="9">
        <v>0.02</v>
      </c>
      <c r="J11995" s="9">
        <v>0</v>
      </c>
      <c r="K11995" s="9">
        <v>0.02</v>
      </c>
    </row>
    <row r="11996" spans="1:11" x14ac:dyDescent="0.35">
      <c r="A11996" s="10">
        <v>15600</v>
      </c>
      <c r="B11996" s="10" t="s">
        <v>7732</v>
      </c>
      <c r="C11996" s="10" t="s">
        <v>49</v>
      </c>
      <c r="D11996" s="10">
        <v>2007</v>
      </c>
      <c r="E11996" s="10" t="s">
        <v>1</v>
      </c>
      <c r="F11996" s="10" t="s">
        <v>2314</v>
      </c>
      <c r="G11996" s="10">
        <v>0.02</v>
      </c>
      <c r="H11996" s="10">
        <v>0</v>
      </c>
      <c r="I11996" s="10">
        <v>0</v>
      </c>
      <c r="J11996" s="10">
        <v>0</v>
      </c>
      <c r="K11996" s="10">
        <v>0.02</v>
      </c>
    </row>
    <row r="11997" spans="1:11" x14ac:dyDescent="0.35">
      <c r="A11997" s="9">
        <v>15601</v>
      </c>
      <c r="B11997" s="9" t="s">
        <v>7733</v>
      </c>
      <c r="C11997" s="9" t="s">
        <v>69</v>
      </c>
      <c r="D11997" s="9">
        <v>2016</v>
      </c>
      <c r="E11997" s="9" t="s">
        <v>7</v>
      </c>
      <c r="F11997" s="9" t="s">
        <v>43</v>
      </c>
      <c r="G11997" s="9">
        <v>0</v>
      </c>
      <c r="H11997" s="9">
        <v>0.01</v>
      </c>
      <c r="I11997" s="9">
        <v>0</v>
      </c>
      <c r="J11997" s="9">
        <v>0</v>
      </c>
      <c r="K11997" s="9">
        <v>0.02</v>
      </c>
    </row>
    <row r="11998" spans="1:11" x14ac:dyDescent="0.35">
      <c r="A11998" s="10">
        <v>15602</v>
      </c>
      <c r="B11998" s="10" t="s">
        <v>7734</v>
      </c>
      <c r="C11998" s="10" t="s">
        <v>34</v>
      </c>
      <c r="D11998" s="10">
        <v>2006</v>
      </c>
      <c r="E11998" s="10" t="s">
        <v>10</v>
      </c>
      <c r="F11998" s="10" t="s">
        <v>45</v>
      </c>
      <c r="G11998" s="10">
        <v>0</v>
      </c>
      <c r="H11998" s="10">
        <v>0</v>
      </c>
      <c r="I11998" s="10">
        <v>0.02</v>
      </c>
      <c r="J11998" s="10">
        <v>0</v>
      </c>
      <c r="K11998" s="10">
        <v>0.02</v>
      </c>
    </row>
    <row r="11999" spans="1:11" x14ac:dyDescent="0.35">
      <c r="A11999" s="9">
        <v>15603</v>
      </c>
      <c r="B11999" s="9" t="s">
        <v>4888</v>
      </c>
      <c r="C11999" s="9" t="s">
        <v>49</v>
      </c>
      <c r="D11999" s="9">
        <v>2010</v>
      </c>
      <c r="E11999" s="9" t="s">
        <v>8</v>
      </c>
      <c r="F11999" s="9" t="s">
        <v>170</v>
      </c>
      <c r="G11999" s="9">
        <v>0</v>
      </c>
      <c r="H11999" s="9">
        <v>0.02</v>
      </c>
      <c r="I11999" s="9">
        <v>0</v>
      </c>
      <c r="J11999" s="9">
        <v>0</v>
      </c>
      <c r="K11999" s="9">
        <v>0.02</v>
      </c>
    </row>
    <row r="12000" spans="1:11" x14ac:dyDescent="0.35">
      <c r="A12000" s="10">
        <v>15604</v>
      </c>
      <c r="B12000" s="10" t="s">
        <v>1280</v>
      </c>
      <c r="C12000" s="10" t="s">
        <v>94</v>
      </c>
      <c r="D12000" s="10">
        <v>2008</v>
      </c>
      <c r="E12000" s="10" t="s">
        <v>12</v>
      </c>
      <c r="F12000" s="10" t="s">
        <v>61</v>
      </c>
      <c r="G12000" s="10">
        <v>0</v>
      </c>
      <c r="H12000" s="10">
        <v>0.01</v>
      </c>
      <c r="I12000" s="10">
        <v>0</v>
      </c>
      <c r="J12000" s="10">
        <v>0</v>
      </c>
      <c r="K12000" s="10">
        <v>0.02</v>
      </c>
    </row>
    <row r="12001" spans="1:11" x14ac:dyDescent="0.35">
      <c r="A12001" s="9">
        <v>15605</v>
      </c>
      <c r="B12001" s="9" t="s">
        <v>7735</v>
      </c>
      <c r="C12001" s="9" t="s">
        <v>44</v>
      </c>
      <c r="D12001" s="9">
        <v>2011</v>
      </c>
      <c r="E12001" s="9" t="s">
        <v>6</v>
      </c>
      <c r="F12001" s="9" t="s">
        <v>73</v>
      </c>
      <c r="G12001" s="9">
        <v>0</v>
      </c>
      <c r="H12001" s="9">
        <v>0</v>
      </c>
      <c r="I12001" s="9">
        <v>0.02</v>
      </c>
      <c r="J12001" s="9">
        <v>0</v>
      </c>
      <c r="K12001" s="9">
        <v>0.02</v>
      </c>
    </row>
    <row r="12002" spans="1:11" x14ac:dyDescent="0.35">
      <c r="A12002" s="10">
        <v>15606</v>
      </c>
      <c r="B12002" s="10" t="s">
        <v>7736</v>
      </c>
      <c r="C12002" s="10" t="s">
        <v>34</v>
      </c>
      <c r="D12002" s="10">
        <v>2002</v>
      </c>
      <c r="E12002" s="10" t="s">
        <v>11</v>
      </c>
      <c r="F12002" s="10" t="s">
        <v>1339</v>
      </c>
      <c r="G12002" s="10">
        <v>0</v>
      </c>
      <c r="H12002" s="10">
        <v>0</v>
      </c>
      <c r="I12002" s="10">
        <v>0.02</v>
      </c>
      <c r="J12002" s="10">
        <v>0</v>
      </c>
      <c r="K12002" s="10">
        <v>0.02</v>
      </c>
    </row>
    <row r="12003" spans="1:11" x14ac:dyDescent="0.35">
      <c r="A12003" s="9">
        <v>15607</v>
      </c>
      <c r="B12003" s="9" t="s">
        <v>7737</v>
      </c>
      <c r="C12003" s="9" t="s">
        <v>49</v>
      </c>
      <c r="D12003" s="9">
        <v>2009</v>
      </c>
      <c r="E12003" s="9" t="s">
        <v>5</v>
      </c>
      <c r="F12003" s="9" t="s">
        <v>2349</v>
      </c>
      <c r="G12003" s="9">
        <v>0.01</v>
      </c>
      <c r="H12003" s="9">
        <v>0.01</v>
      </c>
      <c r="I12003" s="9">
        <v>0</v>
      </c>
      <c r="J12003" s="9">
        <v>0</v>
      </c>
      <c r="K12003" s="9">
        <v>0.02</v>
      </c>
    </row>
    <row r="12004" spans="1:11" x14ac:dyDescent="0.35">
      <c r="A12004" s="10">
        <v>15608</v>
      </c>
      <c r="B12004" s="10" t="s">
        <v>359</v>
      </c>
      <c r="C12004" s="10" t="s">
        <v>94</v>
      </c>
      <c r="D12004" s="10">
        <v>2010</v>
      </c>
      <c r="E12004" s="10" t="s">
        <v>7</v>
      </c>
      <c r="F12004" s="10" t="s">
        <v>43</v>
      </c>
      <c r="G12004" s="10">
        <v>0.02</v>
      </c>
      <c r="H12004" s="10">
        <v>0</v>
      </c>
      <c r="I12004" s="10">
        <v>0</v>
      </c>
      <c r="J12004" s="10">
        <v>0</v>
      </c>
      <c r="K12004" s="10">
        <v>0.02</v>
      </c>
    </row>
    <row r="12005" spans="1:11" x14ac:dyDescent="0.35">
      <c r="A12005" s="9">
        <v>15609</v>
      </c>
      <c r="B12005" s="9" t="s">
        <v>7738</v>
      </c>
      <c r="C12005" s="9" t="s">
        <v>49</v>
      </c>
      <c r="D12005" s="12" t="s">
        <v>145</v>
      </c>
      <c r="E12005" s="9" t="s">
        <v>6</v>
      </c>
      <c r="F12005" s="9" t="s">
        <v>134</v>
      </c>
      <c r="G12005" s="9">
        <v>0</v>
      </c>
      <c r="H12005" s="9">
        <v>0</v>
      </c>
      <c r="I12005" s="9">
        <v>0.02</v>
      </c>
      <c r="J12005" s="9">
        <v>0</v>
      </c>
      <c r="K12005" s="9">
        <v>0.02</v>
      </c>
    </row>
    <row r="12006" spans="1:11" x14ac:dyDescent="0.35">
      <c r="A12006" s="10">
        <v>15610</v>
      </c>
      <c r="B12006" s="10" t="s">
        <v>7739</v>
      </c>
      <c r="C12006" s="10" t="s">
        <v>34</v>
      </c>
      <c r="D12006" s="10">
        <v>2006</v>
      </c>
      <c r="E12006" s="10" t="s">
        <v>9</v>
      </c>
      <c r="F12006" s="10" t="s">
        <v>46</v>
      </c>
      <c r="G12006" s="10">
        <v>0</v>
      </c>
      <c r="H12006" s="10">
        <v>0</v>
      </c>
      <c r="I12006" s="10">
        <v>0.02</v>
      </c>
      <c r="J12006" s="10">
        <v>0</v>
      </c>
      <c r="K12006" s="10">
        <v>0.02</v>
      </c>
    </row>
    <row r="12007" spans="1:11" x14ac:dyDescent="0.35">
      <c r="A12007" s="9">
        <v>15611</v>
      </c>
      <c r="B12007" s="9" t="s">
        <v>7740</v>
      </c>
      <c r="C12007" s="9" t="s">
        <v>36</v>
      </c>
      <c r="D12007" s="9">
        <v>2002</v>
      </c>
      <c r="E12007" s="9" t="s">
        <v>9</v>
      </c>
      <c r="F12007" s="9" t="s">
        <v>469</v>
      </c>
      <c r="G12007" s="9">
        <v>0.01</v>
      </c>
      <c r="H12007" s="9">
        <v>0</v>
      </c>
      <c r="I12007" s="9">
        <v>0</v>
      </c>
      <c r="J12007" s="9">
        <v>0</v>
      </c>
      <c r="K12007" s="9">
        <v>0.02</v>
      </c>
    </row>
    <row r="12008" spans="1:11" x14ac:dyDescent="0.35">
      <c r="A12008" s="10">
        <v>15612</v>
      </c>
      <c r="B12008" s="10" t="s">
        <v>2088</v>
      </c>
      <c r="C12008" s="10" t="s">
        <v>94</v>
      </c>
      <c r="D12008" s="10">
        <v>2011</v>
      </c>
      <c r="E12008" s="10" t="s">
        <v>7</v>
      </c>
      <c r="F12008" s="10" t="s">
        <v>537</v>
      </c>
      <c r="G12008" s="10">
        <v>0.02</v>
      </c>
      <c r="H12008" s="10">
        <v>0</v>
      </c>
      <c r="I12008" s="10">
        <v>0</v>
      </c>
      <c r="J12008" s="10">
        <v>0</v>
      </c>
      <c r="K12008" s="10">
        <v>0.02</v>
      </c>
    </row>
    <row r="12009" spans="1:11" x14ac:dyDescent="0.35">
      <c r="A12009" s="9">
        <v>15613</v>
      </c>
      <c r="B12009" s="9" t="s">
        <v>6894</v>
      </c>
      <c r="C12009" s="9" t="s">
        <v>70</v>
      </c>
      <c r="D12009" s="9">
        <v>2011</v>
      </c>
      <c r="E12009" s="9" t="s">
        <v>1</v>
      </c>
      <c r="F12009" s="9" t="s">
        <v>751</v>
      </c>
      <c r="G12009" s="9">
        <v>0</v>
      </c>
      <c r="H12009" s="9">
        <v>0.02</v>
      </c>
      <c r="I12009" s="9">
        <v>0</v>
      </c>
      <c r="J12009" s="9">
        <v>0</v>
      </c>
      <c r="K12009" s="9">
        <v>0.02</v>
      </c>
    </row>
    <row r="12010" spans="1:11" x14ac:dyDescent="0.35">
      <c r="A12010" s="10">
        <v>15614</v>
      </c>
      <c r="B12010" s="10" t="s">
        <v>7741</v>
      </c>
      <c r="C12010" s="10" t="s">
        <v>94</v>
      </c>
      <c r="D12010" s="10">
        <v>2008</v>
      </c>
      <c r="E12010" s="10" t="s">
        <v>11</v>
      </c>
      <c r="F12010" s="10" t="s">
        <v>6649</v>
      </c>
      <c r="G12010" s="10">
        <v>0</v>
      </c>
      <c r="H12010" s="10">
        <v>0.01</v>
      </c>
      <c r="I12010" s="10">
        <v>0</v>
      </c>
      <c r="J12010" s="10">
        <v>0</v>
      </c>
      <c r="K12010" s="10">
        <v>0.02</v>
      </c>
    </row>
    <row r="12011" spans="1:11" x14ac:dyDescent="0.35">
      <c r="A12011" s="9">
        <v>15615</v>
      </c>
      <c r="B12011" s="9" t="s">
        <v>4109</v>
      </c>
      <c r="C12011" s="9" t="s">
        <v>55</v>
      </c>
      <c r="D12011" s="9">
        <v>2015</v>
      </c>
      <c r="E12011" s="9" t="s">
        <v>9</v>
      </c>
      <c r="F12011" s="9" t="s">
        <v>50</v>
      </c>
      <c r="G12011" s="9">
        <v>0</v>
      </c>
      <c r="H12011" s="9">
        <v>0.02</v>
      </c>
      <c r="I12011" s="9">
        <v>0</v>
      </c>
      <c r="J12011" s="9">
        <v>0</v>
      </c>
      <c r="K12011" s="9">
        <v>0.02</v>
      </c>
    </row>
    <row r="12012" spans="1:11" x14ac:dyDescent="0.35">
      <c r="A12012" s="10">
        <v>15616</v>
      </c>
      <c r="B12012" s="10" t="s">
        <v>3750</v>
      </c>
      <c r="C12012" s="10" t="s">
        <v>69</v>
      </c>
      <c r="D12012" s="10">
        <v>2016</v>
      </c>
      <c r="E12012" s="10" t="s">
        <v>9</v>
      </c>
      <c r="F12012" s="10" t="s">
        <v>111</v>
      </c>
      <c r="G12012" s="10">
        <v>0</v>
      </c>
      <c r="H12012" s="10">
        <v>0</v>
      </c>
      <c r="I12012" s="10">
        <v>0.02</v>
      </c>
      <c r="J12012" s="10">
        <v>0</v>
      </c>
      <c r="K12012" s="10">
        <v>0.02</v>
      </c>
    </row>
    <row r="12013" spans="1:11" x14ac:dyDescent="0.35">
      <c r="A12013" s="9">
        <v>15617</v>
      </c>
      <c r="B12013" s="9" t="s">
        <v>7742</v>
      </c>
      <c r="C12013" s="9" t="s">
        <v>44</v>
      </c>
      <c r="D12013" s="9">
        <v>2010</v>
      </c>
      <c r="E12013" s="9" t="s">
        <v>11</v>
      </c>
      <c r="F12013" s="9" t="s">
        <v>3637</v>
      </c>
      <c r="G12013" s="9">
        <v>0</v>
      </c>
      <c r="H12013" s="9">
        <v>0</v>
      </c>
      <c r="I12013" s="9">
        <v>0.02</v>
      </c>
      <c r="J12013" s="9">
        <v>0</v>
      </c>
      <c r="K12013" s="9">
        <v>0.02</v>
      </c>
    </row>
    <row r="12014" spans="1:11" x14ac:dyDescent="0.35">
      <c r="A12014" s="10">
        <v>15618</v>
      </c>
      <c r="B12014" s="10" t="s">
        <v>7743</v>
      </c>
      <c r="C12014" s="10" t="s">
        <v>88</v>
      </c>
      <c r="D12014" s="10">
        <v>2012</v>
      </c>
      <c r="E12014" s="10" t="s">
        <v>9</v>
      </c>
      <c r="F12014" s="10" t="s">
        <v>4902</v>
      </c>
      <c r="G12014" s="10">
        <v>0</v>
      </c>
      <c r="H12014" s="10">
        <v>0</v>
      </c>
      <c r="I12014" s="10">
        <v>0.02</v>
      </c>
      <c r="J12014" s="10">
        <v>0</v>
      </c>
      <c r="K12014" s="10">
        <v>0.02</v>
      </c>
    </row>
    <row r="12015" spans="1:11" x14ac:dyDescent="0.35">
      <c r="A12015" s="9">
        <v>15619</v>
      </c>
      <c r="B12015" s="9" t="s">
        <v>7744</v>
      </c>
      <c r="C12015" s="9" t="s">
        <v>49</v>
      </c>
      <c r="D12015" s="9">
        <v>2010</v>
      </c>
      <c r="E12015" s="9" t="s">
        <v>6</v>
      </c>
      <c r="F12015" s="9" t="s">
        <v>75</v>
      </c>
      <c r="G12015" s="9">
        <v>0</v>
      </c>
      <c r="H12015" s="9">
        <v>0</v>
      </c>
      <c r="I12015" s="9">
        <v>0.02</v>
      </c>
      <c r="J12015" s="9">
        <v>0</v>
      </c>
      <c r="K12015" s="9">
        <v>0.02</v>
      </c>
    </row>
    <row r="12016" spans="1:11" x14ac:dyDescent="0.35">
      <c r="A12016" s="10">
        <v>15620</v>
      </c>
      <c r="B12016" s="10" t="s">
        <v>7745</v>
      </c>
      <c r="C12016" s="10" t="s">
        <v>34</v>
      </c>
      <c r="D12016" s="10">
        <v>2008</v>
      </c>
      <c r="E12016" s="10" t="s">
        <v>3</v>
      </c>
      <c r="F12016" s="10" t="s">
        <v>930</v>
      </c>
      <c r="G12016" s="10">
        <v>0.01</v>
      </c>
      <c r="H12016" s="10">
        <v>0.01</v>
      </c>
      <c r="I12016" s="10">
        <v>0</v>
      </c>
      <c r="J12016" s="10">
        <v>0</v>
      </c>
      <c r="K12016" s="10">
        <v>0.02</v>
      </c>
    </row>
    <row r="12017" spans="1:11" x14ac:dyDescent="0.35">
      <c r="A12017" s="9">
        <v>15621</v>
      </c>
      <c r="B12017" s="9" t="s">
        <v>7746</v>
      </c>
      <c r="C12017" s="9" t="s">
        <v>88</v>
      </c>
      <c r="D12017" s="9">
        <v>2013</v>
      </c>
      <c r="E12017" s="9" t="s">
        <v>9</v>
      </c>
      <c r="F12017" s="9" t="s">
        <v>75</v>
      </c>
      <c r="G12017" s="9">
        <v>0</v>
      </c>
      <c r="H12017" s="9">
        <v>0.02</v>
      </c>
      <c r="I12017" s="9">
        <v>0</v>
      </c>
      <c r="J12017" s="9">
        <v>0</v>
      </c>
      <c r="K12017" s="9">
        <v>0.02</v>
      </c>
    </row>
    <row r="12018" spans="1:11" x14ac:dyDescent="0.35">
      <c r="A12018" s="10">
        <v>15622</v>
      </c>
      <c r="B12018" s="10" t="s">
        <v>7747</v>
      </c>
      <c r="C12018" s="10" t="s">
        <v>34</v>
      </c>
      <c r="D12018" s="10">
        <v>2007</v>
      </c>
      <c r="E12018" s="10" t="s">
        <v>11</v>
      </c>
      <c r="F12018" s="10" t="s">
        <v>73</v>
      </c>
      <c r="G12018" s="10">
        <v>0</v>
      </c>
      <c r="H12018" s="10">
        <v>0</v>
      </c>
      <c r="I12018" s="10">
        <v>0.02</v>
      </c>
      <c r="J12018" s="10">
        <v>0</v>
      </c>
      <c r="K12018" s="10">
        <v>0.02</v>
      </c>
    </row>
    <row r="12019" spans="1:11" x14ac:dyDescent="0.35">
      <c r="A12019" s="9">
        <v>15623</v>
      </c>
      <c r="B12019" s="9" t="s">
        <v>7748</v>
      </c>
      <c r="C12019" s="9" t="s">
        <v>34</v>
      </c>
      <c r="D12019" s="9">
        <v>2007</v>
      </c>
      <c r="E12019" s="9" t="s">
        <v>11</v>
      </c>
      <c r="F12019" s="9" t="s">
        <v>84</v>
      </c>
      <c r="G12019" s="9">
        <v>0</v>
      </c>
      <c r="H12019" s="9">
        <v>0</v>
      </c>
      <c r="I12019" s="9">
        <v>0.02</v>
      </c>
      <c r="J12019" s="9">
        <v>0</v>
      </c>
      <c r="K12019" s="9">
        <v>0.02</v>
      </c>
    </row>
    <row r="12020" spans="1:11" x14ac:dyDescent="0.35">
      <c r="A12020" s="10">
        <v>15624</v>
      </c>
      <c r="B12020" s="10" t="s">
        <v>3792</v>
      </c>
      <c r="C12020" s="10" t="s">
        <v>49</v>
      </c>
      <c r="D12020" s="10">
        <v>2010</v>
      </c>
      <c r="E12020" s="10" t="s">
        <v>1</v>
      </c>
      <c r="F12020" s="10" t="s">
        <v>742</v>
      </c>
      <c r="G12020" s="10">
        <v>0</v>
      </c>
      <c r="H12020" s="10">
        <v>0.02</v>
      </c>
      <c r="I12020" s="10">
        <v>0</v>
      </c>
      <c r="J12020" s="10">
        <v>0</v>
      </c>
      <c r="K12020" s="10">
        <v>0.02</v>
      </c>
    </row>
    <row r="12021" spans="1:11" x14ac:dyDescent="0.35">
      <c r="A12021" s="9">
        <v>15625</v>
      </c>
      <c r="B12021" s="9" t="s">
        <v>7749</v>
      </c>
      <c r="C12021" s="9" t="s">
        <v>36</v>
      </c>
      <c r="D12021" s="9">
        <v>2001</v>
      </c>
      <c r="E12021" s="9" t="s">
        <v>5</v>
      </c>
      <c r="F12021" s="9" t="s">
        <v>1144</v>
      </c>
      <c r="G12021" s="9">
        <v>0.01</v>
      </c>
      <c r="H12021" s="9">
        <v>0</v>
      </c>
      <c r="I12021" s="9">
        <v>0</v>
      </c>
      <c r="J12021" s="9">
        <v>0</v>
      </c>
      <c r="K12021" s="9">
        <v>0.02</v>
      </c>
    </row>
    <row r="12022" spans="1:11" x14ac:dyDescent="0.35">
      <c r="A12022" s="10">
        <v>15626</v>
      </c>
      <c r="B12022" s="10" t="s">
        <v>7750</v>
      </c>
      <c r="C12022" s="10" t="s">
        <v>44</v>
      </c>
      <c r="D12022" s="10">
        <v>2011</v>
      </c>
      <c r="E12022" s="10" t="s">
        <v>11</v>
      </c>
      <c r="F12022" s="10" t="s">
        <v>3637</v>
      </c>
      <c r="G12022" s="10">
        <v>0</v>
      </c>
      <c r="H12022" s="10">
        <v>0</v>
      </c>
      <c r="I12022" s="10">
        <v>0.02</v>
      </c>
      <c r="J12022" s="10">
        <v>0</v>
      </c>
      <c r="K12022" s="10">
        <v>0.02</v>
      </c>
    </row>
    <row r="12023" spans="1:11" x14ac:dyDescent="0.35">
      <c r="A12023" s="9">
        <v>15627</v>
      </c>
      <c r="B12023" s="9" t="s">
        <v>5314</v>
      </c>
      <c r="C12023" s="9" t="s">
        <v>42</v>
      </c>
      <c r="D12023" s="9">
        <v>2010</v>
      </c>
      <c r="E12023" s="9" t="s">
        <v>5</v>
      </c>
      <c r="F12023" s="9" t="s">
        <v>2092</v>
      </c>
      <c r="G12023" s="9">
        <v>0.02</v>
      </c>
      <c r="H12023" s="9">
        <v>0</v>
      </c>
      <c r="I12023" s="9">
        <v>0</v>
      </c>
      <c r="J12023" s="9">
        <v>0</v>
      </c>
      <c r="K12023" s="9">
        <v>0.02</v>
      </c>
    </row>
    <row r="12024" spans="1:11" x14ac:dyDescent="0.35">
      <c r="A12024" s="10">
        <v>15628</v>
      </c>
      <c r="B12024" s="10" t="s">
        <v>7751</v>
      </c>
      <c r="C12024" s="10" t="s">
        <v>49</v>
      </c>
      <c r="D12024" s="10">
        <v>2006</v>
      </c>
      <c r="E12024" s="10" t="s">
        <v>11</v>
      </c>
      <c r="F12024" s="10" t="s">
        <v>194</v>
      </c>
      <c r="G12024" s="10">
        <v>0</v>
      </c>
      <c r="H12024" s="10">
        <v>0</v>
      </c>
      <c r="I12024" s="10">
        <v>0.02</v>
      </c>
      <c r="J12024" s="10">
        <v>0</v>
      </c>
      <c r="K12024" s="10">
        <v>0.02</v>
      </c>
    </row>
    <row r="12025" spans="1:11" x14ac:dyDescent="0.35">
      <c r="A12025" s="9">
        <v>15629</v>
      </c>
      <c r="B12025" s="9" t="s">
        <v>231</v>
      </c>
      <c r="C12025" s="9" t="s">
        <v>94</v>
      </c>
      <c r="D12025" s="9">
        <v>2006</v>
      </c>
      <c r="E12025" s="9" t="s">
        <v>9</v>
      </c>
      <c r="F12025" s="9" t="s">
        <v>78</v>
      </c>
      <c r="G12025" s="9">
        <v>0</v>
      </c>
      <c r="H12025" s="9">
        <v>0.01</v>
      </c>
      <c r="I12025" s="9">
        <v>0</v>
      </c>
      <c r="J12025" s="9">
        <v>0</v>
      </c>
      <c r="K12025" s="9">
        <v>0.02</v>
      </c>
    </row>
    <row r="12026" spans="1:11" x14ac:dyDescent="0.35">
      <c r="A12026" s="10">
        <v>15630</v>
      </c>
      <c r="B12026" s="10" t="s">
        <v>7752</v>
      </c>
      <c r="C12026" s="10" t="s">
        <v>42</v>
      </c>
      <c r="D12026" s="10">
        <v>2008</v>
      </c>
      <c r="E12026" s="10" t="s">
        <v>3</v>
      </c>
      <c r="F12026" s="10" t="s">
        <v>62</v>
      </c>
      <c r="G12026" s="10">
        <v>0.02</v>
      </c>
      <c r="H12026" s="10">
        <v>0</v>
      </c>
      <c r="I12026" s="10">
        <v>0</v>
      </c>
      <c r="J12026" s="10">
        <v>0</v>
      </c>
      <c r="K12026" s="10">
        <v>0.02</v>
      </c>
    </row>
    <row r="12027" spans="1:11" x14ac:dyDescent="0.35">
      <c r="A12027" s="9">
        <v>15631</v>
      </c>
      <c r="B12027" s="9" t="s">
        <v>7753</v>
      </c>
      <c r="C12027" s="9" t="s">
        <v>72</v>
      </c>
      <c r="D12027" s="9">
        <v>1998</v>
      </c>
      <c r="E12027" s="9" t="s">
        <v>9</v>
      </c>
      <c r="F12027" s="9" t="s">
        <v>1008</v>
      </c>
      <c r="G12027" s="9">
        <v>0.01</v>
      </c>
      <c r="H12027" s="9">
        <v>0.01</v>
      </c>
      <c r="I12027" s="9">
        <v>0</v>
      </c>
      <c r="J12027" s="9">
        <v>0</v>
      </c>
      <c r="K12027" s="9">
        <v>0.02</v>
      </c>
    </row>
    <row r="12028" spans="1:11" x14ac:dyDescent="0.35">
      <c r="A12028" s="10">
        <v>15632</v>
      </c>
      <c r="B12028" s="10" t="s">
        <v>7754</v>
      </c>
      <c r="C12028" s="10" t="s">
        <v>34</v>
      </c>
      <c r="D12028" s="10">
        <v>2006</v>
      </c>
      <c r="E12028" s="10" t="s">
        <v>10</v>
      </c>
      <c r="F12028" s="10" t="s">
        <v>4915</v>
      </c>
      <c r="G12028" s="10">
        <v>0</v>
      </c>
      <c r="H12028" s="10">
        <v>0</v>
      </c>
      <c r="I12028" s="10">
        <v>0.02</v>
      </c>
      <c r="J12028" s="10">
        <v>0</v>
      </c>
      <c r="K12028" s="10">
        <v>0.02</v>
      </c>
    </row>
    <row r="12029" spans="1:11" x14ac:dyDescent="0.35">
      <c r="A12029" s="9">
        <v>15633</v>
      </c>
      <c r="B12029" s="9" t="s">
        <v>7755</v>
      </c>
      <c r="C12029" s="9" t="s">
        <v>36</v>
      </c>
      <c r="D12029" s="9">
        <v>2001</v>
      </c>
      <c r="E12029" s="9" t="s">
        <v>4</v>
      </c>
      <c r="F12029" s="9" t="s">
        <v>403</v>
      </c>
      <c r="G12029" s="9">
        <v>0.01</v>
      </c>
      <c r="H12029" s="9">
        <v>0</v>
      </c>
      <c r="I12029" s="9">
        <v>0</v>
      </c>
      <c r="J12029" s="9">
        <v>0</v>
      </c>
      <c r="K12029" s="9">
        <v>0.02</v>
      </c>
    </row>
    <row r="12030" spans="1:11" x14ac:dyDescent="0.35">
      <c r="A12030" s="10">
        <v>15634</v>
      </c>
      <c r="B12030" s="10" t="s">
        <v>4809</v>
      </c>
      <c r="C12030" s="10" t="s">
        <v>39</v>
      </c>
      <c r="D12030" s="10">
        <v>2005</v>
      </c>
      <c r="E12030" s="10" t="s">
        <v>10</v>
      </c>
      <c r="F12030" s="10" t="s">
        <v>38</v>
      </c>
      <c r="G12030" s="10">
        <v>0.01</v>
      </c>
      <c r="H12030" s="10">
        <v>0</v>
      </c>
      <c r="I12030" s="10">
        <v>0</v>
      </c>
      <c r="J12030" s="10">
        <v>0</v>
      </c>
      <c r="K12030" s="10">
        <v>0.02</v>
      </c>
    </row>
    <row r="12031" spans="1:11" x14ac:dyDescent="0.35">
      <c r="A12031" s="9">
        <v>15635</v>
      </c>
      <c r="B12031" s="9" t="s">
        <v>7756</v>
      </c>
      <c r="C12031" s="9" t="s">
        <v>36</v>
      </c>
      <c r="D12031" s="9">
        <v>2005</v>
      </c>
      <c r="E12031" s="9" t="s">
        <v>5</v>
      </c>
      <c r="F12031" s="9" t="s">
        <v>598</v>
      </c>
      <c r="G12031" s="9">
        <v>0.01</v>
      </c>
      <c r="H12031" s="9">
        <v>0</v>
      </c>
      <c r="I12031" s="9">
        <v>0</v>
      </c>
      <c r="J12031" s="9">
        <v>0</v>
      </c>
      <c r="K12031" s="9">
        <v>0.02</v>
      </c>
    </row>
    <row r="12032" spans="1:11" x14ac:dyDescent="0.35">
      <c r="A12032" s="10">
        <v>15636</v>
      </c>
      <c r="B12032" s="10" t="s">
        <v>7757</v>
      </c>
      <c r="C12032" s="10" t="s">
        <v>94</v>
      </c>
      <c r="D12032" s="10">
        <v>2002</v>
      </c>
      <c r="E12032" s="10" t="s">
        <v>8</v>
      </c>
      <c r="F12032" s="10" t="s">
        <v>40</v>
      </c>
      <c r="G12032" s="10">
        <v>0.01</v>
      </c>
      <c r="H12032" s="10">
        <v>0.01</v>
      </c>
      <c r="I12032" s="10">
        <v>0</v>
      </c>
      <c r="J12032" s="10">
        <v>0</v>
      </c>
      <c r="K12032" s="10">
        <v>0.02</v>
      </c>
    </row>
    <row r="12033" spans="1:11" x14ac:dyDescent="0.35">
      <c r="A12033" s="9">
        <v>15637</v>
      </c>
      <c r="B12033" s="9" t="s">
        <v>7758</v>
      </c>
      <c r="C12033" s="9" t="s">
        <v>44</v>
      </c>
      <c r="D12033" s="9">
        <v>2012</v>
      </c>
      <c r="E12033" s="9" t="s">
        <v>9</v>
      </c>
      <c r="F12033" s="9" t="s">
        <v>1882</v>
      </c>
      <c r="G12033" s="9">
        <v>0</v>
      </c>
      <c r="H12033" s="9">
        <v>0</v>
      </c>
      <c r="I12033" s="9">
        <v>0.02</v>
      </c>
      <c r="J12033" s="9">
        <v>0</v>
      </c>
      <c r="K12033" s="9">
        <v>0.02</v>
      </c>
    </row>
    <row r="12034" spans="1:11" x14ac:dyDescent="0.35">
      <c r="A12034" s="10">
        <v>15638</v>
      </c>
      <c r="B12034" s="10" t="s">
        <v>7759</v>
      </c>
      <c r="C12034" s="10" t="s">
        <v>34</v>
      </c>
      <c r="D12034" s="10">
        <v>2008</v>
      </c>
      <c r="E12034" s="10" t="s">
        <v>9</v>
      </c>
      <c r="F12034" s="10" t="s">
        <v>1024</v>
      </c>
      <c r="G12034" s="10">
        <v>0</v>
      </c>
      <c r="H12034" s="10">
        <v>0</v>
      </c>
      <c r="I12034" s="10">
        <v>0.02</v>
      </c>
      <c r="J12034" s="10">
        <v>0</v>
      </c>
      <c r="K12034" s="10">
        <v>0.02</v>
      </c>
    </row>
    <row r="12035" spans="1:11" x14ac:dyDescent="0.35">
      <c r="A12035" s="9">
        <v>15639</v>
      </c>
      <c r="B12035" s="9" t="s">
        <v>7760</v>
      </c>
      <c r="C12035" s="9" t="s">
        <v>42</v>
      </c>
      <c r="D12035" s="9">
        <v>2007</v>
      </c>
      <c r="E12035" s="9" t="s">
        <v>6</v>
      </c>
      <c r="F12035" s="9" t="s">
        <v>75</v>
      </c>
      <c r="G12035" s="9">
        <v>0</v>
      </c>
      <c r="H12035" s="9">
        <v>0</v>
      </c>
      <c r="I12035" s="9">
        <v>0.02</v>
      </c>
      <c r="J12035" s="9">
        <v>0</v>
      </c>
      <c r="K12035" s="9">
        <v>0.02</v>
      </c>
    </row>
    <row r="12036" spans="1:11" x14ac:dyDescent="0.35">
      <c r="A12036" s="10">
        <v>15640</v>
      </c>
      <c r="B12036" s="10" t="s">
        <v>7761</v>
      </c>
      <c r="C12036" s="10" t="s">
        <v>39</v>
      </c>
      <c r="D12036" s="10">
        <v>2003</v>
      </c>
      <c r="E12036" s="10" t="s">
        <v>7</v>
      </c>
      <c r="F12036" s="10" t="s">
        <v>402</v>
      </c>
      <c r="G12036" s="10">
        <v>0.01</v>
      </c>
      <c r="H12036" s="10">
        <v>0</v>
      </c>
      <c r="I12036" s="10">
        <v>0</v>
      </c>
      <c r="J12036" s="10">
        <v>0</v>
      </c>
      <c r="K12036" s="10">
        <v>0.02</v>
      </c>
    </row>
    <row r="12037" spans="1:11" x14ac:dyDescent="0.35">
      <c r="A12037" s="9">
        <v>15641</v>
      </c>
      <c r="B12037" s="9" t="s">
        <v>7762</v>
      </c>
      <c r="C12037" s="9" t="s">
        <v>44</v>
      </c>
      <c r="D12037" s="9">
        <v>2009</v>
      </c>
      <c r="E12037" s="9" t="s">
        <v>4</v>
      </c>
      <c r="F12037" s="9" t="s">
        <v>810</v>
      </c>
      <c r="G12037" s="9">
        <v>0</v>
      </c>
      <c r="H12037" s="9">
        <v>0</v>
      </c>
      <c r="I12037" s="9">
        <v>0.02</v>
      </c>
      <c r="J12037" s="9">
        <v>0</v>
      </c>
      <c r="K12037" s="9">
        <v>0.02</v>
      </c>
    </row>
    <row r="12038" spans="1:11" x14ac:dyDescent="0.35">
      <c r="A12038" s="10">
        <v>15642</v>
      </c>
      <c r="B12038" s="10" t="s">
        <v>4376</v>
      </c>
      <c r="C12038" s="10" t="s">
        <v>94</v>
      </c>
      <c r="D12038" s="10">
        <v>2014</v>
      </c>
      <c r="E12038" s="10" t="s">
        <v>9</v>
      </c>
      <c r="F12038" s="10" t="s">
        <v>137</v>
      </c>
      <c r="G12038" s="10">
        <v>0</v>
      </c>
      <c r="H12038" s="10">
        <v>0.02</v>
      </c>
      <c r="I12038" s="10">
        <v>0</v>
      </c>
      <c r="J12038" s="10">
        <v>0</v>
      </c>
      <c r="K12038" s="10">
        <v>0.02</v>
      </c>
    </row>
    <row r="12039" spans="1:11" x14ac:dyDescent="0.35">
      <c r="A12039" s="9">
        <v>15643</v>
      </c>
      <c r="B12039" s="9" t="s">
        <v>3271</v>
      </c>
      <c r="C12039" s="9" t="s">
        <v>94</v>
      </c>
      <c r="D12039" s="9">
        <v>2015</v>
      </c>
      <c r="E12039" s="9" t="s">
        <v>9</v>
      </c>
      <c r="F12039" s="9" t="s">
        <v>137</v>
      </c>
      <c r="G12039" s="9">
        <v>0.01</v>
      </c>
      <c r="H12039" s="9">
        <v>0.01</v>
      </c>
      <c r="I12039" s="9">
        <v>0</v>
      </c>
      <c r="J12039" s="9">
        <v>0</v>
      </c>
      <c r="K12039" s="9">
        <v>0.02</v>
      </c>
    </row>
    <row r="12040" spans="1:11" x14ac:dyDescent="0.35">
      <c r="A12040" s="10">
        <v>15644</v>
      </c>
      <c r="B12040" s="10" t="s">
        <v>7763</v>
      </c>
      <c r="C12040" s="10" t="s">
        <v>56</v>
      </c>
      <c r="D12040" s="10">
        <v>2014</v>
      </c>
      <c r="E12040" s="10" t="s">
        <v>11</v>
      </c>
      <c r="F12040" s="10" t="s">
        <v>5709</v>
      </c>
      <c r="G12040" s="10">
        <v>0</v>
      </c>
      <c r="H12040" s="10">
        <v>0</v>
      </c>
      <c r="I12040" s="10">
        <v>0.02</v>
      </c>
      <c r="J12040" s="10">
        <v>0</v>
      </c>
      <c r="K12040" s="10">
        <v>0.02</v>
      </c>
    </row>
    <row r="12041" spans="1:11" x14ac:dyDescent="0.35">
      <c r="A12041" s="9">
        <v>15645</v>
      </c>
      <c r="B12041" s="9" t="s">
        <v>7764</v>
      </c>
      <c r="C12041" s="9" t="s">
        <v>34</v>
      </c>
      <c r="D12041" s="9">
        <v>2006</v>
      </c>
      <c r="E12041" s="9" t="s">
        <v>4</v>
      </c>
      <c r="F12041" s="9" t="s">
        <v>1882</v>
      </c>
      <c r="G12041" s="9">
        <v>0</v>
      </c>
      <c r="H12041" s="9">
        <v>0</v>
      </c>
      <c r="I12041" s="9">
        <v>0.02</v>
      </c>
      <c r="J12041" s="9">
        <v>0</v>
      </c>
      <c r="K12041" s="9">
        <v>0.02</v>
      </c>
    </row>
    <row r="12042" spans="1:11" x14ac:dyDescent="0.35">
      <c r="A12042" s="10">
        <v>15646</v>
      </c>
      <c r="B12042" s="10" t="s">
        <v>7765</v>
      </c>
      <c r="C12042" s="10" t="s">
        <v>44</v>
      </c>
      <c r="D12042" s="10">
        <v>2012</v>
      </c>
      <c r="E12042" s="10" t="s">
        <v>9</v>
      </c>
      <c r="F12042" s="10" t="s">
        <v>6186</v>
      </c>
      <c r="G12042" s="10">
        <v>0</v>
      </c>
      <c r="H12042" s="10">
        <v>0</v>
      </c>
      <c r="I12042" s="10">
        <v>0.02</v>
      </c>
      <c r="J12042" s="10">
        <v>0</v>
      </c>
      <c r="K12042" s="10">
        <v>0.02</v>
      </c>
    </row>
    <row r="12043" spans="1:11" x14ac:dyDescent="0.35">
      <c r="A12043" s="9">
        <v>15647</v>
      </c>
      <c r="B12043" s="9" t="s">
        <v>1586</v>
      </c>
      <c r="C12043" s="9" t="s">
        <v>149</v>
      </c>
      <c r="D12043" s="9">
        <v>2002</v>
      </c>
      <c r="E12043" s="9" t="s">
        <v>1</v>
      </c>
      <c r="F12043" s="9" t="s">
        <v>46</v>
      </c>
      <c r="G12043" s="9">
        <v>0.01</v>
      </c>
      <c r="H12043" s="9">
        <v>0</v>
      </c>
      <c r="I12043" s="9">
        <v>0</v>
      </c>
      <c r="J12043" s="9">
        <v>0</v>
      </c>
      <c r="K12043" s="9">
        <v>0.02</v>
      </c>
    </row>
    <row r="12044" spans="1:11" x14ac:dyDescent="0.35">
      <c r="A12044" s="10">
        <v>15648</v>
      </c>
      <c r="B12044" s="10" t="s">
        <v>7766</v>
      </c>
      <c r="C12044" s="10" t="s">
        <v>42</v>
      </c>
      <c r="D12044" s="10">
        <v>2009</v>
      </c>
      <c r="E12044" s="10" t="s">
        <v>1</v>
      </c>
      <c r="F12044" s="10" t="s">
        <v>899</v>
      </c>
      <c r="G12044" s="10">
        <v>0</v>
      </c>
      <c r="H12044" s="10">
        <v>0.02</v>
      </c>
      <c r="I12044" s="10">
        <v>0</v>
      </c>
      <c r="J12044" s="10">
        <v>0</v>
      </c>
      <c r="K12044" s="10">
        <v>0.02</v>
      </c>
    </row>
    <row r="12045" spans="1:11" x14ac:dyDescent="0.35">
      <c r="A12045" s="9">
        <v>15649</v>
      </c>
      <c r="B12045" s="9" t="s">
        <v>6539</v>
      </c>
      <c r="C12045" s="9" t="s">
        <v>69</v>
      </c>
      <c r="D12045" s="9">
        <v>2014</v>
      </c>
      <c r="E12045" s="9" t="s">
        <v>1</v>
      </c>
      <c r="F12045" s="9" t="s">
        <v>690</v>
      </c>
      <c r="G12045" s="9">
        <v>0</v>
      </c>
      <c r="H12045" s="9">
        <v>0.02</v>
      </c>
      <c r="I12045" s="9">
        <v>0</v>
      </c>
      <c r="J12045" s="9">
        <v>0</v>
      </c>
      <c r="K12045" s="9">
        <v>0.02</v>
      </c>
    </row>
    <row r="12046" spans="1:11" x14ac:dyDescent="0.35">
      <c r="A12046" s="10">
        <v>15650</v>
      </c>
      <c r="B12046" s="10" t="s">
        <v>4693</v>
      </c>
      <c r="C12046" s="10" t="s">
        <v>39</v>
      </c>
      <c r="D12046" s="10">
        <v>2006</v>
      </c>
      <c r="E12046" s="10" t="s">
        <v>1</v>
      </c>
      <c r="F12046" s="10" t="s">
        <v>43</v>
      </c>
      <c r="G12046" s="10">
        <v>0.01</v>
      </c>
      <c r="H12046" s="10">
        <v>0</v>
      </c>
      <c r="I12046" s="10">
        <v>0</v>
      </c>
      <c r="J12046" s="10">
        <v>0</v>
      </c>
      <c r="K12046" s="10">
        <v>0.02</v>
      </c>
    </row>
    <row r="12047" spans="1:11" x14ac:dyDescent="0.35">
      <c r="A12047" s="9">
        <v>15651</v>
      </c>
      <c r="B12047" s="9" t="s">
        <v>7767</v>
      </c>
      <c r="C12047" s="9" t="s">
        <v>72</v>
      </c>
      <c r="D12047" s="9">
        <v>1996</v>
      </c>
      <c r="E12047" s="9" t="s">
        <v>4</v>
      </c>
      <c r="F12047" s="9" t="s">
        <v>1238</v>
      </c>
      <c r="G12047" s="9">
        <v>0.01</v>
      </c>
      <c r="H12047" s="9">
        <v>0.01</v>
      </c>
      <c r="I12047" s="9">
        <v>0</v>
      </c>
      <c r="J12047" s="9">
        <v>0</v>
      </c>
      <c r="K12047" s="9">
        <v>0.02</v>
      </c>
    </row>
    <row r="12048" spans="1:11" x14ac:dyDescent="0.35">
      <c r="A12048" s="10">
        <v>15652</v>
      </c>
      <c r="B12048" s="10" t="s">
        <v>7768</v>
      </c>
      <c r="C12048" s="10" t="s">
        <v>42</v>
      </c>
      <c r="D12048" s="10">
        <v>2010</v>
      </c>
      <c r="E12048" s="10" t="s">
        <v>1</v>
      </c>
      <c r="F12048" s="10" t="s">
        <v>6225</v>
      </c>
      <c r="G12048" s="10">
        <v>0.02</v>
      </c>
      <c r="H12048" s="10">
        <v>0</v>
      </c>
      <c r="I12048" s="10">
        <v>0</v>
      </c>
      <c r="J12048" s="10">
        <v>0</v>
      </c>
      <c r="K12048" s="10">
        <v>0.02</v>
      </c>
    </row>
    <row r="12049" spans="1:11" x14ac:dyDescent="0.35">
      <c r="A12049" s="9">
        <v>15653</v>
      </c>
      <c r="B12049" s="9" t="s">
        <v>7769</v>
      </c>
      <c r="C12049" s="9" t="s">
        <v>36</v>
      </c>
      <c r="D12049" s="9">
        <v>2002</v>
      </c>
      <c r="E12049" s="9" t="s">
        <v>6</v>
      </c>
      <c r="F12049" s="9" t="s">
        <v>118</v>
      </c>
      <c r="G12049" s="9">
        <v>0.01</v>
      </c>
      <c r="H12049" s="9">
        <v>0</v>
      </c>
      <c r="I12049" s="9">
        <v>0</v>
      </c>
      <c r="J12049" s="9">
        <v>0</v>
      </c>
      <c r="K12049" s="9">
        <v>0.02</v>
      </c>
    </row>
    <row r="12050" spans="1:11" x14ac:dyDescent="0.35">
      <c r="A12050" s="10">
        <v>15654</v>
      </c>
      <c r="B12050" s="10" t="s">
        <v>7770</v>
      </c>
      <c r="C12050" s="10" t="s">
        <v>94</v>
      </c>
      <c r="D12050" s="10">
        <v>2000</v>
      </c>
      <c r="E12050" s="10" t="s">
        <v>8</v>
      </c>
      <c r="F12050" s="10" t="s">
        <v>251</v>
      </c>
      <c r="G12050" s="10">
        <v>0</v>
      </c>
      <c r="H12050" s="10">
        <v>0.01</v>
      </c>
      <c r="I12050" s="10">
        <v>0</v>
      </c>
      <c r="J12050" s="10">
        <v>0</v>
      </c>
      <c r="K12050" s="10">
        <v>0.02</v>
      </c>
    </row>
    <row r="12051" spans="1:11" x14ac:dyDescent="0.35">
      <c r="A12051" s="9">
        <v>15655</v>
      </c>
      <c r="B12051" s="9" t="s">
        <v>7771</v>
      </c>
      <c r="C12051" s="9" t="s">
        <v>34</v>
      </c>
      <c r="D12051" s="12" t="s">
        <v>145</v>
      </c>
      <c r="E12051" s="9" t="s">
        <v>4</v>
      </c>
      <c r="F12051" s="9" t="s">
        <v>134</v>
      </c>
      <c r="G12051" s="9">
        <v>0.01</v>
      </c>
      <c r="H12051" s="9">
        <v>0.01</v>
      </c>
      <c r="I12051" s="9">
        <v>0</v>
      </c>
      <c r="J12051" s="9">
        <v>0</v>
      </c>
      <c r="K12051" s="9">
        <v>0.02</v>
      </c>
    </row>
    <row r="12052" spans="1:11" x14ac:dyDescent="0.35">
      <c r="A12052" s="10">
        <v>15656</v>
      </c>
      <c r="B12052" s="10" t="s">
        <v>7772</v>
      </c>
      <c r="C12052" s="10" t="s">
        <v>36</v>
      </c>
      <c r="D12052" s="10">
        <v>2002</v>
      </c>
      <c r="E12052" s="10" t="s">
        <v>1</v>
      </c>
      <c r="F12052" s="10" t="s">
        <v>38</v>
      </c>
      <c r="G12052" s="10">
        <v>0.01</v>
      </c>
      <c r="H12052" s="10">
        <v>0</v>
      </c>
      <c r="I12052" s="10">
        <v>0</v>
      </c>
      <c r="J12052" s="10">
        <v>0</v>
      </c>
      <c r="K12052" s="10">
        <v>0.02</v>
      </c>
    </row>
    <row r="12053" spans="1:11" x14ac:dyDescent="0.35">
      <c r="A12053" s="9">
        <v>15657</v>
      </c>
      <c r="B12053" s="9" t="s">
        <v>7773</v>
      </c>
      <c r="C12053" s="9" t="s">
        <v>94</v>
      </c>
      <c r="D12053" s="9">
        <v>2010</v>
      </c>
      <c r="E12053" s="9" t="s">
        <v>5</v>
      </c>
      <c r="F12053" s="9" t="s">
        <v>3560</v>
      </c>
      <c r="G12053" s="9">
        <v>0</v>
      </c>
      <c r="H12053" s="9">
        <v>0.01</v>
      </c>
      <c r="I12053" s="9">
        <v>0</v>
      </c>
      <c r="J12053" s="9">
        <v>0</v>
      </c>
      <c r="K12053" s="9">
        <v>0.02</v>
      </c>
    </row>
    <row r="12054" spans="1:11" x14ac:dyDescent="0.35">
      <c r="A12054" s="10">
        <v>15658</v>
      </c>
      <c r="B12054" s="10" t="s">
        <v>7774</v>
      </c>
      <c r="C12054" s="10" t="s">
        <v>36</v>
      </c>
      <c r="D12054" s="10">
        <v>2003</v>
      </c>
      <c r="E12054" s="10" t="s">
        <v>2</v>
      </c>
      <c r="F12054" s="10" t="s">
        <v>76</v>
      </c>
      <c r="G12054" s="10">
        <v>0.01</v>
      </c>
      <c r="H12054" s="10">
        <v>0</v>
      </c>
      <c r="I12054" s="10">
        <v>0</v>
      </c>
      <c r="J12054" s="10">
        <v>0</v>
      </c>
      <c r="K12054" s="10">
        <v>0.02</v>
      </c>
    </row>
    <row r="12055" spans="1:11" x14ac:dyDescent="0.35">
      <c r="A12055" s="9">
        <v>15659</v>
      </c>
      <c r="B12055" s="9" t="s">
        <v>7775</v>
      </c>
      <c r="C12055" s="9" t="s">
        <v>49</v>
      </c>
      <c r="D12055" s="9">
        <v>2008</v>
      </c>
      <c r="E12055" s="9" t="s">
        <v>2</v>
      </c>
      <c r="F12055" s="9" t="s">
        <v>4351</v>
      </c>
      <c r="G12055" s="9">
        <v>0.02</v>
      </c>
      <c r="H12055" s="9">
        <v>0</v>
      </c>
      <c r="I12055" s="9">
        <v>0</v>
      </c>
      <c r="J12055" s="9">
        <v>0</v>
      </c>
      <c r="K12055" s="9">
        <v>0.02</v>
      </c>
    </row>
    <row r="12056" spans="1:11" x14ac:dyDescent="0.35">
      <c r="A12056" s="10">
        <v>15660</v>
      </c>
      <c r="B12056" s="10" t="s">
        <v>7776</v>
      </c>
      <c r="C12056" s="10" t="s">
        <v>69</v>
      </c>
      <c r="D12056" s="10">
        <v>2009</v>
      </c>
      <c r="E12056" s="10" t="s">
        <v>3</v>
      </c>
      <c r="F12056" s="10" t="s">
        <v>751</v>
      </c>
      <c r="G12056" s="10">
        <v>0</v>
      </c>
      <c r="H12056" s="10">
        <v>0.01</v>
      </c>
      <c r="I12056" s="10">
        <v>0</v>
      </c>
      <c r="J12056" s="10">
        <v>0</v>
      </c>
      <c r="K12056" s="10">
        <v>0.02</v>
      </c>
    </row>
    <row r="12057" spans="1:11" x14ac:dyDescent="0.35">
      <c r="A12057" s="9">
        <v>15661</v>
      </c>
      <c r="B12057" s="9" t="s">
        <v>5217</v>
      </c>
      <c r="C12057" s="9" t="s">
        <v>94</v>
      </c>
      <c r="D12057" s="9">
        <v>2016</v>
      </c>
      <c r="E12057" s="9" t="s">
        <v>9</v>
      </c>
      <c r="F12057" s="9" t="s">
        <v>5218</v>
      </c>
      <c r="G12057" s="9">
        <v>0.02</v>
      </c>
      <c r="H12057" s="9">
        <v>0</v>
      </c>
      <c r="I12057" s="9">
        <v>0</v>
      </c>
      <c r="J12057" s="9">
        <v>0</v>
      </c>
      <c r="K12057" s="9">
        <v>0.02</v>
      </c>
    </row>
    <row r="12058" spans="1:11" x14ac:dyDescent="0.35">
      <c r="A12058" s="10">
        <v>15662</v>
      </c>
      <c r="B12058" s="10" t="s">
        <v>7777</v>
      </c>
      <c r="C12058" s="10" t="s">
        <v>34</v>
      </c>
      <c r="D12058" s="10">
        <v>2006</v>
      </c>
      <c r="E12058" s="10" t="s">
        <v>6</v>
      </c>
      <c r="F12058" s="10" t="s">
        <v>7398</v>
      </c>
      <c r="G12058" s="10">
        <v>0</v>
      </c>
      <c r="H12058" s="10">
        <v>0</v>
      </c>
      <c r="I12058" s="10">
        <v>0.02</v>
      </c>
      <c r="J12058" s="10">
        <v>0</v>
      </c>
      <c r="K12058" s="10">
        <v>0.02</v>
      </c>
    </row>
    <row r="12059" spans="1:11" x14ac:dyDescent="0.35">
      <c r="A12059" s="9">
        <v>15663</v>
      </c>
      <c r="B12059" s="9" t="s">
        <v>7778</v>
      </c>
      <c r="C12059" s="9" t="s">
        <v>44</v>
      </c>
      <c r="D12059" s="9">
        <v>2011</v>
      </c>
      <c r="E12059" s="9" t="s">
        <v>12</v>
      </c>
      <c r="F12059" s="9" t="s">
        <v>111</v>
      </c>
      <c r="G12059" s="9">
        <v>0</v>
      </c>
      <c r="H12059" s="9">
        <v>0</v>
      </c>
      <c r="I12059" s="9">
        <v>0.02</v>
      </c>
      <c r="J12059" s="9">
        <v>0</v>
      </c>
      <c r="K12059" s="9">
        <v>0.02</v>
      </c>
    </row>
    <row r="12060" spans="1:11" x14ac:dyDescent="0.35">
      <c r="A12060" s="10">
        <v>15664</v>
      </c>
      <c r="B12060" s="10" t="s">
        <v>7527</v>
      </c>
      <c r="C12060" s="10" t="s">
        <v>149</v>
      </c>
      <c r="D12060" s="10">
        <v>2002</v>
      </c>
      <c r="E12060" s="10" t="s">
        <v>1</v>
      </c>
      <c r="F12060" s="10" t="s">
        <v>38</v>
      </c>
      <c r="G12060" s="10">
        <v>0.01</v>
      </c>
      <c r="H12060" s="10">
        <v>0</v>
      </c>
      <c r="I12060" s="10">
        <v>0</v>
      </c>
      <c r="J12060" s="10">
        <v>0</v>
      </c>
      <c r="K12060" s="10">
        <v>0.02</v>
      </c>
    </row>
    <row r="12061" spans="1:11" x14ac:dyDescent="0.35">
      <c r="A12061" s="9">
        <v>15665</v>
      </c>
      <c r="B12061" s="9" t="s">
        <v>7779</v>
      </c>
      <c r="C12061" s="9" t="s">
        <v>34</v>
      </c>
      <c r="D12061" s="9">
        <v>2004</v>
      </c>
      <c r="E12061" s="9" t="s">
        <v>7</v>
      </c>
      <c r="F12061" s="9" t="s">
        <v>946</v>
      </c>
      <c r="G12061" s="9">
        <v>0.01</v>
      </c>
      <c r="H12061" s="9">
        <v>0.01</v>
      </c>
      <c r="I12061" s="9">
        <v>0</v>
      </c>
      <c r="J12061" s="9">
        <v>0</v>
      </c>
      <c r="K12061" s="9">
        <v>0.02</v>
      </c>
    </row>
    <row r="12062" spans="1:11" x14ac:dyDescent="0.35">
      <c r="A12062" s="10">
        <v>15666</v>
      </c>
      <c r="B12062" s="10" t="s">
        <v>7780</v>
      </c>
      <c r="C12062" s="10" t="s">
        <v>69</v>
      </c>
      <c r="D12062" s="10">
        <v>2011</v>
      </c>
      <c r="E12062" s="10" t="s">
        <v>4</v>
      </c>
      <c r="F12062" s="10" t="s">
        <v>2792</v>
      </c>
      <c r="G12062" s="10">
        <v>0</v>
      </c>
      <c r="H12062" s="10">
        <v>0</v>
      </c>
      <c r="I12062" s="10">
        <v>0.02</v>
      </c>
      <c r="J12062" s="10">
        <v>0</v>
      </c>
      <c r="K12062" s="10">
        <v>0.02</v>
      </c>
    </row>
    <row r="12063" spans="1:11" x14ac:dyDescent="0.35">
      <c r="A12063" s="9">
        <v>15667</v>
      </c>
      <c r="B12063" s="9" t="s">
        <v>7781</v>
      </c>
      <c r="C12063" s="9" t="s">
        <v>102</v>
      </c>
      <c r="D12063" s="9">
        <v>2014</v>
      </c>
      <c r="E12063" s="9" t="s">
        <v>6</v>
      </c>
      <c r="F12063" s="9" t="s">
        <v>50</v>
      </c>
      <c r="G12063" s="9">
        <v>0</v>
      </c>
      <c r="H12063" s="9">
        <v>0.01</v>
      </c>
      <c r="I12063" s="9">
        <v>0</v>
      </c>
      <c r="J12063" s="9">
        <v>0</v>
      </c>
      <c r="K12063" s="9">
        <v>0.02</v>
      </c>
    </row>
    <row r="12064" spans="1:11" x14ac:dyDescent="0.35">
      <c r="A12064" s="10">
        <v>15668</v>
      </c>
      <c r="B12064" s="10" t="s">
        <v>7782</v>
      </c>
      <c r="C12064" s="10" t="s">
        <v>49</v>
      </c>
      <c r="D12064" s="10">
        <v>2008</v>
      </c>
      <c r="E12064" s="10" t="s">
        <v>6</v>
      </c>
      <c r="F12064" s="10" t="s">
        <v>7783</v>
      </c>
      <c r="G12064" s="10">
        <v>0</v>
      </c>
      <c r="H12064" s="10">
        <v>0</v>
      </c>
      <c r="I12064" s="10">
        <v>0.02</v>
      </c>
      <c r="J12064" s="10">
        <v>0</v>
      </c>
      <c r="K12064" s="10">
        <v>0.02</v>
      </c>
    </row>
    <row r="12065" spans="1:11" x14ac:dyDescent="0.35">
      <c r="A12065" s="9">
        <v>15669</v>
      </c>
      <c r="B12065" s="9" t="s">
        <v>7784</v>
      </c>
      <c r="C12065" s="9" t="s">
        <v>34</v>
      </c>
      <c r="D12065" s="9">
        <v>2002</v>
      </c>
      <c r="E12065" s="9" t="s">
        <v>3</v>
      </c>
      <c r="F12065" s="9" t="s">
        <v>356</v>
      </c>
      <c r="G12065" s="9">
        <v>0</v>
      </c>
      <c r="H12065" s="9">
        <v>0</v>
      </c>
      <c r="I12065" s="9">
        <v>0.02</v>
      </c>
      <c r="J12065" s="9">
        <v>0</v>
      </c>
      <c r="K12065" s="9">
        <v>0.02</v>
      </c>
    </row>
    <row r="12066" spans="1:11" x14ac:dyDescent="0.35">
      <c r="A12066" s="10">
        <v>15670</v>
      </c>
      <c r="B12066" s="10" t="s">
        <v>7785</v>
      </c>
      <c r="C12066" s="10" t="s">
        <v>39</v>
      </c>
      <c r="D12066" s="10">
        <v>2003</v>
      </c>
      <c r="E12066" s="10" t="s">
        <v>3</v>
      </c>
      <c r="F12066" s="10" t="s">
        <v>300</v>
      </c>
      <c r="G12066" s="10">
        <v>0.01</v>
      </c>
      <c r="H12066" s="10">
        <v>0</v>
      </c>
      <c r="I12066" s="10">
        <v>0</v>
      </c>
      <c r="J12066" s="10">
        <v>0</v>
      </c>
      <c r="K12066" s="10">
        <v>0.02</v>
      </c>
    </row>
    <row r="12067" spans="1:11" x14ac:dyDescent="0.35">
      <c r="A12067" s="9">
        <v>15671</v>
      </c>
      <c r="B12067" s="9" t="s">
        <v>4262</v>
      </c>
      <c r="C12067" s="9" t="s">
        <v>149</v>
      </c>
      <c r="D12067" s="9">
        <v>2003</v>
      </c>
      <c r="E12067" s="9" t="s">
        <v>3</v>
      </c>
      <c r="F12067" s="9" t="s">
        <v>76</v>
      </c>
      <c r="G12067" s="9">
        <v>0.01</v>
      </c>
      <c r="H12067" s="9">
        <v>0</v>
      </c>
      <c r="I12067" s="9">
        <v>0</v>
      </c>
      <c r="J12067" s="9">
        <v>0</v>
      </c>
      <c r="K12067" s="9">
        <v>0.02</v>
      </c>
    </row>
    <row r="12068" spans="1:11" x14ac:dyDescent="0.35">
      <c r="A12068" s="10">
        <v>15672</v>
      </c>
      <c r="B12068" s="10" t="s">
        <v>7786</v>
      </c>
      <c r="C12068" s="10" t="s">
        <v>44</v>
      </c>
      <c r="D12068" s="10">
        <v>2010</v>
      </c>
      <c r="E12068" s="10" t="s">
        <v>4</v>
      </c>
      <c r="F12068" s="10" t="s">
        <v>38</v>
      </c>
      <c r="G12068" s="10">
        <v>0</v>
      </c>
      <c r="H12068" s="10">
        <v>0</v>
      </c>
      <c r="I12068" s="10">
        <v>0.02</v>
      </c>
      <c r="J12068" s="10">
        <v>0</v>
      </c>
      <c r="K12068" s="10">
        <v>0.02</v>
      </c>
    </row>
    <row r="12069" spans="1:11" x14ac:dyDescent="0.35">
      <c r="A12069" s="9">
        <v>15673</v>
      </c>
      <c r="B12069" s="9" t="s">
        <v>7787</v>
      </c>
      <c r="C12069" s="9" t="s">
        <v>49</v>
      </c>
      <c r="D12069" s="9">
        <v>2007</v>
      </c>
      <c r="E12069" s="9" t="s">
        <v>5</v>
      </c>
      <c r="F12069" s="9" t="s">
        <v>45</v>
      </c>
      <c r="G12069" s="9">
        <v>0.01</v>
      </c>
      <c r="H12069" s="9">
        <v>0</v>
      </c>
      <c r="I12069" s="9">
        <v>0</v>
      </c>
      <c r="J12069" s="9">
        <v>0</v>
      </c>
      <c r="K12069" s="9">
        <v>0.02</v>
      </c>
    </row>
    <row r="12070" spans="1:11" x14ac:dyDescent="0.35">
      <c r="A12070" s="10">
        <v>15674</v>
      </c>
      <c r="B12070" s="10" t="s">
        <v>7788</v>
      </c>
      <c r="C12070" s="10" t="s">
        <v>94</v>
      </c>
      <c r="D12070" s="10">
        <v>2004</v>
      </c>
      <c r="E12070" s="10" t="s">
        <v>7</v>
      </c>
      <c r="F12070" s="10" t="s">
        <v>118</v>
      </c>
      <c r="G12070" s="10">
        <v>0</v>
      </c>
      <c r="H12070" s="10">
        <v>0.01</v>
      </c>
      <c r="I12070" s="10">
        <v>0</v>
      </c>
      <c r="J12070" s="10">
        <v>0</v>
      </c>
      <c r="K12070" s="10">
        <v>0.02</v>
      </c>
    </row>
    <row r="12071" spans="1:11" x14ac:dyDescent="0.35">
      <c r="A12071" s="9">
        <v>15675</v>
      </c>
      <c r="B12071" s="9" t="s">
        <v>1189</v>
      </c>
      <c r="C12071" s="9" t="s">
        <v>34</v>
      </c>
      <c r="D12071" s="9">
        <v>2006</v>
      </c>
      <c r="E12071" s="9" t="s">
        <v>1</v>
      </c>
      <c r="F12071" s="9" t="s">
        <v>57</v>
      </c>
      <c r="G12071" s="9">
        <v>0.01</v>
      </c>
      <c r="H12071" s="9">
        <v>0.01</v>
      </c>
      <c r="I12071" s="9">
        <v>0</v>
      </c>
      <c r="J12071" s="9">
        <v>0</v>
      </c>
      <c r="K12071" s="9">
        <v>0.02</v>
      </c>
    </row>
    <row r="12072" spans="1:11" x14ac:dyDescent="0.35">
      <c r="A12072" s="10">
        <v>15676</v>
      </c>
      <c r="B12072" s="10" t="s">
        <v>7789</v>
      </c>
      <c r="C12072" s="10" t="s">
        <v>44</v>
      </c>
      <c r="D12072" s="10">
        <v>2009</v>
      </c>
      <c r="E12072" s="10" t="s">
        <v>4</v>
      </c>
      <c r="F12072" s="10" t="s">
        <v>174</v>
      </c>
      <c r="G12072" s="10">
        <v>0</v>
      </c>
      <c r="H12072" s="10">
        <v>0</v>
      </c>
      <c r="I12072" s="10">
        <v>0.02</v>
      </c>
      <c r="J12072" s="10">
        <v>0</v>
      </c>
      <c r="K12072" s="10">
        <v>0.02</v>
      </c>
    </row>
    <row r="12073" spans="1:11" x14ac:dyDescent="0.35">
      <c r="A12073" s="9">
        <v>15677</v>
      </c>
      <c r="B12073" s="9" t="s">
        <v>6068</v>
      </c>
      <c r="C12073" s="9" t="s">
        <v>39</v>
      </c>
      <c r="D12073" s="9">
        <v>2006</v>
      </c>
      <c r="E12073" s="9" t="s">
        <v>7</v>
      </c>
      <c r="F12073" s="9" t="s">
        <v>78</v>
      </c>
      <c r="G12073" s="9">
        <v>0.01</v>
      </c>
      <c r="H12073" s="9">
        <v>0</v>
      </c>
      <c r="I12073" s="9">
        <v>0</v>
      </c>
      <c r="J12073" s="9">
        <v>0</v>
      </c>
      <c r="K12073" s="9">
        <v>0.02</v>
      </c>
    </row>
    <row r="12074" spans="1:11" x14ac:dyDescent="0.35">
      <c r="A12074" s="10">
        <v>15678</v>
      </c>
      <c r="B12074" s="10" t="s">
        <v>7790</v>
      </c>
      <c r="C12074" s="10" t="s">
        <v>149</v>
      </c>
      <c r="D12074" s="10">
        <v>2003</v>
      </c>
      <c r="E12074" s="10" t="s">
        <v>2</v>
      </c>
      <c r="F12074" s="10" t="s">
        <v>422</v>
      </c>
      <c r="G12074" s="10">
        <v>0.01</v>
      </c>
      <c r="H12074" s="10">
        <v>0</v>
      </c>
      <c r="I12074" s="10">
        <v>0</v>
      </c>
      <c r="J12074" s="10">
        <v>0</v>
      </c>
      <c r="K12074" s="10">
        <v>0.02</v>
      </c>
    </row>
    <row r="12075" spans="1:11" x14ac:dyDescent="0.35">
      <c r="A12075" s="9">
        <v>15679</v>
      </c>
      <c r="B12075" s="9" t="s">
        <v>7791</v>
      </c>
      <c r="C12075" s="9" t="s">
        <v>69</v>
      </c>
      <c r="D12075" s="9">
        <v>2015</v>
      </c>
      <c r="E12075" s="9" t="s">
        <v>9</v>
      </c>
      <c r="F12075" s="9" t="s">
        <v>75</v>
      </c>
      <c r="G12075" s="9">
        <v>0</v>
      </c>
      <c r="H12075" s="9">
        <v>0</v>
      </c>
      <c r="I12075" s="9">
        <v>0.02</v>
      </c>
      <c r="J12075" s="9">
        <v>0</v>
      </c>
      <c r="K12075" s="9">
        <v>0.02</v>
      </c>
    </row>
    <row r="12076" spans="1:11" x14ac:dyDescent="0.35">
      <c r="A12076" s="10">
        <v>15680</v>
      </c>
      <c r="B12076" s="10" t="s">
        <v>7369</v>
      </c>
      <c r="C12076" s="10" t="s">
        <v>49</v>
      </c>
      <c r="D12076" s="10">
        <v>2007</v>
      </c>
      <c r="E12076" s="10" t="s">
        <v>1</v>
      </c>
      <c r="F12076" s="10" t="s">
        <v>356</v>
      </c>
      <c r="G12076" s="10">
        <v>0.02</v>
      </c>
      <c r="H12076" s="10">
        <v>0</v>
      </c>
      <c r="I12076" s="10">
        <v>0</v>
      </c>
      <c r="J12076" s="10">
        <v>0</v>
      </c>
      <c r="K12076" s="10">
        <v>0.02</v>
      </c>
    </row>
    <row r="12077" spans="1:11" x14ac:dyDescent="0.35">
      <c r="A12077" s="9">
        <v>15681</v>
      </c>
      <c r="B12077" s="9" t="s">
        <v>85</v>
      </c>
      <c r="C12077" s="9" t="s">
        <v>88</v>
      </c>
      <c r="D12077" s="9">
        <v>2012</v>
      </c>
      <c r="E12077" s="9" t="s">
        <v>6</v>
      </c>
      <c r="F12077" s="9" t="s">
        <v>6658</v>
      </c>
      <c r="G12077" s="9">
        <v>0</v>
      </c>
      <c r="H12077" s="9">
        <v>0.02</v>
      </c>
      <c r="I12077" s="9">
        <v>0</v>
      </c>
      <c r="J12077" s="9">
        <v>0</v>
      </c>
      <c r="K12077" s="9">
        <v>0.02</v>
      </c>
    </row>
    <row r="12078" spans="1:11" x14ac:dyDescent="0.35">
      <c r="A12078" s="10">
        <v>15682</v>
      </c>
      <c r="B12078" s="10" t="s">
        <v>7792</v>
      </c>
      <c r="C12078" s="10" t="s">
        <v>94</v>
      </c>
      <c r="D12078" s="10">
        <v>1999</v>
      </c>
      <c r="E12078" s="10" t="s">
        <v>11</v>
      </c>
      <c r="F12078" s="10" t="s">
        <v>160</v>
      </c>
      <c r="G12078" s="10">
        <v>0</v>
      </c>
      <c r="H12078" s="10">
        <v>0.01</v>
      </c>
      <c r="I12078" s="10">
        <v>0</v>
      </c>
      <c r="J12078" s="10">
        <v>0</v>
      </c>
      <c r="K12078" s="10">
        <v>0.02</v>
      </c>
    </row>
    <row r="12079" spans="1:11" x14ac:dyDescent="0.35">
      <c r="A12079" s="9">
        <v>15683</v>
      </c>
      <c r="B12079" s="9" t="s">
        <v>7793</v>
      </c>
      <c r="C12079" s="9" t="s">
        <v>44</v>
      </c>
      <c r="D12079" s="9">
        <v>2006</v>
      </c>
      <c r="E12079" s="9" t="s">
        <v>4</v>
      </c>
      <c r="F12079" s="9" t="s">
        <v>38</v>
      </c>
      <c r="G12079" s="9">
        <v>0</v>
      </c>
      <c r="H12079" s="9">
        <v>0</v>
      </c>
      <c r="I12079" s="9">
        <v>0.02</v>
      </c>
      <c r="J12079" s="9">
        <v>0</v>
      </c>
      <c r="K12079" s="9">
        <v>0.02</v>
      </c>
    </row>
    <row r="12080" spans="1:11" x14ac:dyDescent="0.35">
      <c r="A12080" s="10">
        <v>15684</v>
      </c>
      <c r="B12080" s="10" t="s">
        <v>7794</v>
      </c>
      <c r="C12080" s="10" t="s">
        <v>94</v>
      </c>
      <c r="D12080" s="10">
        <v>2006</v>
      </c>
      <c r="E12080" s="10" t="s">
        <v>12</v>
      </c>
      <c r="F12080" s="10" t="s">
        <v>52</v>
      </c>
      <c r="G12080" s="10">
        <v>0</v>
      </c>
      <c r="H12080" s="10">
        <v>0.01</v>
      </c>
      <c r="I12080" s="10">
        <v>0</v>
      </c>
      <c r="J12080" s="10">
        <v>0</v>
      </c>
      <c r="K12080" s="10">
        <v>0.02</v>
      </c>
    </row>
    <row r="12081" spans="1:11" x14ac:dyDescent="0.35">
      <c r="A12081" s="9">
        <v>15685</v>
      </c>
      <c r="B12081" s="9" t="s">
        <v>7795</v>
      </c>
      <c r="C12081" s="9" t="s">
        <v>49</v>
      </c>
      <c r="D12081" s="9">
        <v>2007</v>
      </c>
      <c r="E12081" s="9" t="s">
        <v>8</v>
      </c>
      <c r="F12081" s="9" t="s">
        <v>38</v>
      </c>
      <c r="G12081" s="9">
        <v>0</v>
      </c>
      <c r="H12081" s="9">
        <v>0</v>
      </c>
      <c r="I12081" s="9">
        <v>0.02</v>
      </c>
      <c r="J12081" s="9">
        <v>0</v>
      </c>
      <c r="K12081" s="9">
        <v>0.02</v>
      </c>
    </row>
    <row r="12082" spans="1:11" x14ac:dyDescent="0.35">
      <c r="A12082" s="10">
        <v>15686</v>
      </c>
      <c r="B12082" s="10" t="s">
        <v>7796</v>
      </c>
      <c r="C12082" s="10" t="s">
        <v>44</v>
      </c>
      <c r="D12082" s="10">
        <v>2006</v>
      </c>
      <c r="E12082" s="10" t="s">
        <v>11</v>
      </c>
      <c r="F12082" s="10" t="s">
        <v>564</v>
      </c>
      <c r="G12082" s="10">
        <v>0</v>
      </c>
      <c r="H12082" s="10">
        <v>0</v>
      </c>
      <c r="I12082" s="10">
        <v>0.02</v>
      </c>
      <c r="J12082" s="10">
        <v>0</v>
      </c>
      <c r="K12082" s="10">
        <v>0.02</v>
      </c>
    </row>
    <row r="12083" spans="1:11" x14ac:dyDescent="0.35">
      <c r="A12083" s="9">
        <v>15687</v>
      </c>
      <c r="B12083" s="9" t="s">
        <v>7797</v>
      </c>
      <c r="C12083" s="9" t="s">
        <v>102</v>
      </c>
      <c r="D12083" s="9">
        <v>2016</v>
      </c>
      <c r="E12083" s="9" t="s">
        <v>8</v>
      </c>
      <c r="F12083" s="9" t="s">
        <v>111</v>
      </c>
      <c r="G12083" s="9">
        <v>0</v>
      </c>
      <c r="H12083" s="9">
        <v>0</v>
      </c>
      <c r="I12083" s="9">
        <v>0.02</v>
      </c>
      <c r="J12083" s="9">
        <v>0</v>
      </c>
      <c r="K12083" s="9">
        <v>0.02</v>
      </c>
    </row>
    <row r="12084" spans="1:11" x14ac:dyDescent="0.35">
      <c r="A12084" s="10">
        <v>15688</v>
      </c>
      <c r="B12084" s="10" t="s">
        <v>7798</v>
      </c>
      <c r="C12084" s="10" t="s">
        <v>49</v>
      </c>
      <c r="D12084" s="10">
        <v>2005</v>
      </c>
      <c r="E12084" s="10" t="s">
        <v>6</v>
      </c>
      <c r="F12084" s="10" t="s">
        <v>466</v>
      </c>
      <c r="G12084" s="10">
        <v>0.02</v>
      </c>
      <c r="H12084" s="10">
        <v>0</v>
      </c>
      <c r="I12084" s="10">
        <v>0</v>
      </c>
      <c r="J12084" s="10">
        <v>0</v>
      </c>
      <c r="K12084" s="10">
        <v>0.02</v>
      </c>
    </row>
    <row r="12085" spans="1:11" x14ac:dyDescent="0.35">
      <c r="A12085" s="9">
        <v>15689</v>
      </c>
      <c r="B12085" s="9" t="s">
        <v>7799</v>
      </c>
      <c r="C12085" s="9" t="s">
        <v>69</v>
      </c>
      <c r="D12085" s="9">
        <v>2011</v>
      </c>
      <c r="E12085" s="9" t="s">
        <v>12</v>
      </c>
      <c r="F12085" s="9" t="s">
        <v>84</v>
      </c>
      <c r="G12085" s="9">
        <v>0</v>
      </c>
      <c r="H12085" s="9">
        <v>0</v>
      </c>
      <c r="I12085" s="9">
        <v>0.02</v>
      </c>
      <c r="J12085" s="9">
        <v>0</v>
      </c>
      <c r="K12085" s="9">
        <v>0.02</v>
      </c>
    </row>
    <row r="12086" spans="1:11" x14ac:dyDescent="0.35">
      <c r="A12086" s="10">
        <v>15690</v>
      </c>
      <c r="B12086" s="10" t="s">
        <v>7800</v>
      </c>
      <c r="C12086" s="10" t="s">
        <v>47</v>
      </c>
      <c r="D12086" s="10">
        <v>1994</v>
      </c>
      <c r="E12086" s="10" t="s">
        <v>1</v>
      </c>
      <c r="F12086" s="10" t="s">
        <v>5790</v>
      </c>
      <c r="G12086" s="10">
        <v>0</v>
      </c>
      <c r="H12086" s="10">
        <v>0</v>
      </c>
      <c r="I12086" s="10">
        <v>0.02</v>
      </c>
      <c r="J12086" s="10">
        <v>0</v>
      </c>
      <c r="K12086" s="10">
        <v>0.02</v>
      </c>
    </row>
    <row r="12087" spans="1:11" x14ac:dyDescent="0.35">
      <c r="A12087" s="9">
        <v>15691</v>
      </c>
      <c r="B12087" s="9" t="s">
        <v>7801</v>
      </c>
      <c r="C12087" s="9" t="s">
        <v>42</v>
      </c>
      <c r="D12087" s="9">
        <v>2010</v>
      </c>
      <c r="E12087" s="9" t="s">
        <v>9</v>
      </c>
      <c r="F12087" s="9" t="s">
        <v>466</v>
      </c>
      <c r="G12087" s="9">
        <v>0.02</v>
      </c>
      <c r="H12087" s="9">
        <v>0</v>
      </c>
      <c r="I12087" s="9">
        <v>0</v>
      </c>
      <c r="J12087" s="9">
        <v>0</v>
      </c>
      <c r="K12087" s="9">
        <v>0.02</v>
      </c>
    </row>
    <row r="12088" spans="1:11" x14ac:dyDescent="0.35">
      <c r="A12088" s="10">
        <v>15692</v>
      </c>
      <c r="B12088" s="10" t="s">
        <v>3742</v>
      </c>
      <c r="C12088" s="10" t="s">
        <v>56</v>
      </c>
      <c r="D12088" s="10">
        <v>2014</v>
      </c>
      <c r="E12088" s="10" t="s">
        <v>11</v>
      </c>
      <c r="F12088" s="10" t="s">
        <v>3743</v>
      </c>
      <c r="G12088" s="10">
        <v>0</v>
      </c>
      <c r="H12088" s="10">
        <v>0</v>
      </c>
      <c r="I12088" s="10">
        <v>0.02</v>
      </c>
      <c r="J12088" s="10">
        <v>0</v>
      </c>
      <c r="K12088" s="10">
        <v>0.02</v>
      </c>
    </row>
    <row r="12089" spans="1:11" x14ac:dyDescent="0.35">
      <c r="A12089" s="9">
        <v>15693</v>
      </c>
      <c r="B12089" s="9" t="s">
        <v>7802</v>
      </c>
      <c r="C12089" s="9" t="s">
        <v>49</v>
      </c>
      <c r="D12089" s="9">
        <v>2008</v>
      </c>
      <c r="E12089" s="9" t="s">
        <v>7</v>
      </c>
      <c r="F12089" s="9" t="s">
        <v>5644</v>
      </c>
      <c r="G12089" s="9">
        <v>0</v>
      </c>
      <c r="H12089" s="9">
        <v>0</v>
      </c>
      <c r="I12089" s="9">
        <v>0.02</v>
      </c>
      <c r="J12089" s="9">
        <v>0</v>
      </c>
      <c r="K12089" s="9">
        <v>0.02</v>
      </c>
    </row>
    <row r="12090" spans="1:11" x14ac:dyDescent="0.35">
      <c r="A12090" s="10">
        <v>15694</v>
      </c>
      <c r="B12090" s="10" t="s">
        <v>7803</v>
      </c>
      <c r="C12090" s="10" t="s">
        <v>56</v>
      </c>
      <c r="D12090" s="10">
        <v>2015</v>
      </c>
      <c r="E12090" s="10" t="s">
        <v>11</v>
      </c>
      <c r="F12090" s="10" t="s">
        <v>1873</v>
      </c>
      <c r="G12090" s="10">
        <v>0</v>
      </c>
      <c r="H12090" s="10">
        <v>0</v>
      </c>
      <c r="I12090" s="10">
        <v>0.02</v>
      </c>
      <c r="J12090" s="10">
        <v>0</v>
      </c>
      <c r="K12090" s="10">
        <v>0.02</v>
      </c>
    </row>
    <row r="12091" spans="1:11" x14ac:dyDescent="0.35">
      <c r="A12091" s="9">
        <v>15695</v>
      </c>
      <c r="B12091" s="9" t="s">
        <v>6959</v>
      </c>
      <c r="C12091" s="9" t="s">
        <v>94</v>
      </c>
      <c r="D12091" s="9">
        <v>2004</v>
      </c>
      <c r="E12091" s="9" t="s">
        <v>11</v>
      </c>
      <c r="F12091" s="9" t="s">
        <v>6458</v>
      </c>
      <c r="G12091" s="9">
        <v>0</v>
      </c>
      <c r="H12091" s="9">
        <v>0.01</v>
      </c>
      <c r="I12091" s="9">
        <v>0</v>
      </c>
      <c r="J12091" s="9">
        <v>0</v>
      </c>
      <c r="K12091" s="9">
        <v>0.02</v>
      </c>
    </row>
    <row r="12092" spans="1:11" x14ac:dyDescent="0.35">
      <c r="A12092" s="10">
        <v>15696</v>
      </c>
      <c r="B12092" s="10" t="s">
        <v>7804</v>
      </c>
      <c r="C12092" s="10" t="s">
        <v>36</v>
      </c>
      <c r="D12092" s="10">
        <v>2004</v>
      </c>
      <c r="E12092" s="10" t="s">
        <v>7</v>
      </c>
      <c r="F12092" s="10" t="s">
        <v>75</v>
      </c>
      <c r="G12092" s="10">
        <v>0.01</v>
      </c>
      <c r="H12092" s="10">
        <v>0</v>
      </c>
      <c r="I12092" s="10">
        <v>0</v>
      </c>
      <c r="J12092" s="10">
        <v>0</v>
      </c>
      <c r="K12092" s="10">
        <v>0.02</v>
      </c>
    </row>
    <row r="12093" spans="1:11" x14ac:dyDescent="0.35">
      <c r="A12093" s="9">
        <v>15697</v>
      </c>
      <c r="B12093" s="9" t="s">
        <v>7805</v>
      </c>
      <c r="C12093" s="9" t="s">
        <v>49</v>
      </c>
      <c r="D12093" s="9">
        <v>2010</v>
      </c>
      <c r="E12093" s="9" t="s">
        <v>5</v>
      </c>
      <c r="F12093" s="9" t="s">
        <v>266</v>
      </c>
      <c r="G12093" s="9">
        <v>0.02</v>
      </c>
      <c r="H12093" s="9">
        <v>0</v>
      </c>
      <c r="I12093" s="9">
        <v>0</v>
      </c>
      <c r="J12093" s="9">
        <v>0</v>
      </c>
      <c r="K12093" s="9">
        <v>0.02</v>
      </c>
    </row>
    <row r="12094" spans="1:11" x14ac:dyDescent="0.35">
      <c r="A12094" s="10">
        <v>15698</v>
      </c>
      <c r="B12094" s="10" t="s">
        <v>7806</v>
      </c>
      <c r="C12094" s="10" t="s">
        <v>94</v>
      </c>
      <c r="D12094" s="10">
        <v>2011</v>
      </c>
      <c r="E12094" s="10" t="s">
        <v>12</v>
      </c>
      <c r="F12094" s="10" t="s">
        <v>807</v>
      </c>
      <c r="G12094" s="10">
        <v>0</v>
      </c>
      <c r="H12094" s="10">
        <v>0.01</v>
      </c>
      <c r="I12094" s="10">
        <v>0</v>
      </c>
      <c r="J12094" s="10">
        <v>0</v>
      </c>
      <c r="K12094" s="10">
        <v>0.02</v>
      </c>
    </row>
    <row r="12095" spans="1:11" x14ac:dyDescent="0.35">
      <c r="A12095" s="9">
        <v>15699</v>
      </c>
      <c r="B12095" s="9" t="s">
        <v>7184</v>
      </c>
      <c r="C12095" s="9" t="s">
        <v>44</v>
      </c>
      <c r="D12095" s="9">
        <v>2011</v>
      </c>
      <c r="E12095" s="9" t="s">
        <v>11</v>
      </c>
      <c r="F12095" s="9" t="s">
        <v>6765</v>
      </c>
      <c r="G12095" s="9">
        <v>0</v>
      </c>
      <c r="H12095" s="9">
        <v>0</v>
      </c>
      <c r="I12095" s="9">
        <v>0.02</v>
      </c>
      <c r="J12095" s="9">
        <v>0</v>
      </c>
      <c r="K12095" s="9">
        <v>0.02</v>
      </c>
    </row>
    <row r="12096" spans="1:11" x14ac:dyDescent="0.35">
      <c r="A12096" s="10">
        <v>15700</v>
      </c>
      <c r="B12096" s="10" t="s">
        <v>7807</v>
      </c>
      <c r="C12096" s="10" t="s">
        <v>49</v>
      </c>
      <c r="D12096" s="11" t="s">
        <v>145</v>
      </c>
      <c r="E12096" s="10" t="s">
        <v>6</v>
      </c>
      <c r="F12096" s="10" t="s">
        <v>38</v>
      </c>
      <c r="G12096" s="10">
        <v>0</v>
      </c>
      <c r="H12096" s="10">
        <v>0</v>
      </c>
      <c r="I12096" s="10">
        <v>0.02</v>
      </c>
      <c r="J12096" s="10">
        <v>0</v>
      </c>
      <c r="K12096" s="10">
        <v>0.02</v>
      </c>
    </row>
    <row r="12097" spans="1:11" x14ac:dyDescent="0.35">
      <c r="A12097" s="9">
        <v>15701</v>
      </c>
      <c r="B12097" s="9" t="s">
        <v>7808</v>
      </c>
      <c r="C12097" s="9" t="s">
        <v>34</v>
      </c>
      <c r="D12097" s="9">
        <v>2007</v>
      </c>
      <c r="E12097" s="9" t="s">
        <v>6</v>
      </c>
      <c r="F12097" s="9" t="s">
        <v>84</v>
      </c>
      <c r="G12097" s="9">
        <v>0</v>
      </c>
      <c r="H12097" s="9">
        <v>0</v>
      </c>
      <c r="I12097" s="9">
        <v>0.02</v>
      </c>
      <c r="J12097" s="9">
        <v>0</v>
      </c>
      <c r="K12097" s="9">
        <v>0.02</v>
      </c>
    </row>
    <row r="12098" spans="1:11" x14ac:dyDescent="0.35">
      <c r="A12098" s="10">
        <v>15702</v>
      </c>
      <c r="B12098" s="10" t="s">
        <v>258</v>
      </c>
      <c r="C12098" s="10" t="s">
        <v>94</v>
      </c>
      <c r="D12098" s="10">
        <v>2008</v>
      </c>
      <c r="E12098" s="10" t="s">
        <v>9</v>
      </c>
      <c r="F12098" s="10" t="s">
        <v>50</v>
      </c>
      <c r="G12098" s="10">
        <v>0</v>
      </c>
      <c r="H12098" s="10">
        <v>0.01</v>
      </c>
      <c r="I12098" s="10">
        <v>0</v>
      </c>
      <c r="J12098" s="10">
        <v>0</v>
      </c>
      <c r="K12098" s="10">
        <v>0.02</v>
      </c>
    </row>
    <row r="12099" spans="1:11" x14ac:dyDescent="0.35">
      <c r="A12099" s="9">
        <v>15703</v>
      </c>
      <c r="B12099" s="9" t="s">
        <v>7104</v>
      </c>
      <c r="C12099" s="9" t="s">
        <v>88</v>
      </c>
      <c r="D12099" s="9">
        <v>2013</v>
      </c>
      <c r="E12099" s="9" t="s">
        <v>9</v>
      </c>
      <c r="F12099" s="9" t="s">
        <v>1142</v>
      </c>
      <c r="G12099" s="9">
        <v>0</v>
      </c>
      <c r="H12099" s="9">
        <v>0.02</v>
      </c>
      <c r="I12099" s="9">
        <v>0</v>
      </c>
      <c r="J12099" s="9">
        <v>0</v>
      </c>
      <c r="K12099" s="9">
        <v>0.02</v>
      </c>
    </row>
    <row r="12100" spans="1:11" x14ac:dyDescent="0.35">
      <c r="A12100" s="10">
        <v>15704</v>
      </c>
      <c r="B12100" s="10" t="s">
        <v>7809</v>
      </c>
      <c r="C12100" s="10" t="s">
        <v>44</v>
      </c>
      <c r="D12100" s="10">
        <v>2010</v>
      </c>
      <c r="E12100" s="10" t="s">
        <v>11</v>
      </c>
      <c r="F12100" s="10" t="s">
        <v>7072</v>
      </c>
      <c r="G12100" s="10">
        <v>0</v>
      </c>
      <c r="H12100" s="10">
        <v>0</v>
      </c>
      <c r="I12100" s="10">
        <v>0.02</v>
      </c>
      <c r="J12100" s="10">
        <v>0</v>
      </c>
      <c r="K12100" s="10">
        <v>0.02</v>
      </c>
    </row>
    <row r="12101" spans="1:11" x14ac:dyDescent="0.35">
      <c r="A12101" s="9">
        <v>15705</v>
      </c>
      <c r="B12101" s="9" t="s">
        <v>7810</v>
      </c>
      <c r="C12101" s="9" t="s">
        <v>44</v>
      </c>
      <c r="D12101" s="9">
        <v>2009</v>
      </c>
      <c r="E12101" s="9" t="s">
        <v>11</v>
      </c>
      <c r="F12101" s="9" t="s">
        <v>5709</v>
      </c>
      <c r="G12101" s="9">
        <v>0</v>
      </c>
      <c r="H12101" s="9">
        <v>0</v>
      </c>
      <c r="I12101" s="9">
        <v>0.02</v>
      </c>
      <c r="J12101" s="9">
        <v>0</v>
      </c>
      <c r="K12101" s="9">
        <v>0.02</v>
      </c>
    </row>
    <row r="12102" spans="1:11" x14ac:dyDescent="0.35">
      <c r="A12102" s="10">
        <v>15706</v>
      </c>
      <c r="B12102" s="10" t="s">
        <v>7811</v>
      </c>
      <c r="C12102" s="10" t="s">
        <v>34</v>
      </c>
      <c r="D12102" s="10">
        <v>2002</v>
      </c>
      <c r="E12102" s="10" t="s">
        <v>11</v>
      </c>
      <c r="F12102" s="10" t="s">
        <v>7812</v>
      </c>
      <c r="G12102" s="10">
        <v>0</v>
      </c>
      <c r="H12102" s="10">
        <v>0</v>
      </c>
      <c r="I12102" s="10">
        <v>0.02</v>
      </c>
      <c r="J12102" s="10">
        <v>0</v>
      </c>
      <c r="K12102" s="10">
        <v>0.02</v>
      </c>
    </row>
    <row r="12103" spans="1:11" x14ac:dyDescent="0.35">
      <c r="A12103" s="9">
        <v>15707</v>
      </c>
      <c r="B12103" s="9" t="s">
        <v>7813</v>
      </c>
      <c r="C12103" s="9" t="s">
        <v>36</v>
      </c>
      <c r="D12103" s="9">
        <v>2007</v>
      </c>
      <c r="E12103" s="9" t="s">
        <v>6</v>
      </c>
      <c r="F12103" s="9" t="s">
        <v>84</v>
      </c>
      <c r="G12103" s="9">
        <v>0.01</v>
      </c>
      <c r="H12103" s="9">
        <v>0</v>
      </c>
      <c r="I12103" s="9">
        <v>0</v>
      </c>
      <c r="J12103" s="9">
        <v>0</v>
      </c>
      <c r="K12103" s="9">
        <v>0.02</v>
      </c>
    </row>
    <row r="12104" spans="1:11" x14ac:dyDescent="0.35">
      <c r="A12104" s="10">
        <v>15708</v>
      </c>
      <c r="B12104" s="10" t="s">
        <v>7814</v>
      </c>
      <c r="C12104" s="10" t="s">
        <v>49</v>
      </c>
      <c r="D12104" s="10">
        <v>2009</v>
      </c>
      <c r="E12104" s="10" t="s">
        <v>11</v>
      </c>
      <c r="F12104" s="10" t="s">
        <v>2956</v>
      </c>
      <c r="G12104" s="10">
        <v>0.02</v>
      </c>
      <c r="H12104" s="10">
        <v>0</v>
      </c>
      <c r="I12104" s="10">
        <v>0</v>
      </c>
      <c r="J12104" s="10">
        <v>0</v>
      </c>
      <c r="K12104" s="10">
        <v>0.02</v>
      </c>
    </row>
    <row r="12105" spans="1:11" x14ac:dyDescent="0.35">
      <c r="A12105" s="9">
        <v>15709</v>
      </c>
      <c r="B12105" s="9" t="s">
        <v>7815</v>
      </c>
      <c r="C12105" s="9" t="s">
        <v>34</v>
      </c>
      <c r="D12105" s="9">
        <v>2006</v>
      </c>
      <c r="E12105" s="9" t="s">
        <v>11</v>
      </c>
      <c r="F12105" s="9" t="s">
        <v>5184</v>
      </c>
      <c r="G12105" s="9">
        <v>0.01</v>
      </c>
      <c r="H12105" s="9">
        <v>0.01</v>
      </c>
      <c r="I12105" s="9">
        <v>0</v>
      </c>
      <c r="J12105" s="9">
        <v>0</v>
      </c>
      <c r="K12105" s="9">
        <v>0.02</v>
      </c>
    </row>
    <row r="12106" spans="1:11" x14ac:dyDescent="0.35">
      <c r="A12106" s="10">
        <v>15710</v>
      </c>
      <c r="B12106" s="10" t="s">
        <v>2161</v>
      </c>
      <c r="C12106" s="10" t="s">
        <v>55</v>
      </c>
      <c r="D12106" s="10">
        <v>2015</v>
      </c>
      <c r="E12106" s="10" t="s">
        <v>11</v>
      </c>
      <c r="F12106" s="10" t="s">
        <v>461</v>
      </c>
      <c r="G12106" s="10">
        <v>0</v>
      </c>
      <c r="H12106" s="10">
        <v>0.02</v>
      </c>
      <c r="I12106" s="10">
        <v>0</v>
      </c>
      <c r="J12106" s="10">
        <v>0</v>
      </c>
      <c r="K12106" s="10">
        <v>0.02</v>
      </c>
    </row>
    <row r="12107" spans="1:11" x14ac:dyDescent="0.35">
      <c r="A12107" s="9">
        <v>15711</v>
      </c>
      <c r="B12107" s="9" t="s">
        <v>7816</v>
      </c>
      <c r="C12107" s="9" t="s">
        <v>94</v>
      </c>
      <c r="D12107" s="9">
        <v>2003</v>
      </c>
      <c r="E12107" s="9" t="s">
        <v>11</v>
      </c>
      <c r="F12107" s="9" t="s">
        <v>3823</v>
      </c>
      <c r="G12107" s="9">
        <v>0</v>
      </c>
      <c r="H12107" s="9">
        <v>0.01</v>
      </c>
      <c r="I12107" s="9">
        <v>0</v>
      </c>
      <c r="J12107" s="9">
        <v>0</v>
      </c>
      <c r="K12107" s="9">
        <v>0.02</v>
      </c>
    </row>
    <row r="12108" spans="1:11" x14ac:dyDescent="0.35">
      <c r="A12108" s="10">
        <v>15712</v>
      </c>
      <c r="B12108" s="10" t="s">
        <v>7817</v>
      </c>
      <c r="C12108" s="10" t="s">
        <v>44</v>
      </c>
      <c r="D12108" s="10">
        <v>2013</v>
      </c>
      <c r="E12108" s="10" t="s">
        <v>12</v>
      </c>
      <c r="F12108" s="10" t="s">
        <v>75</v>
      </c>
      <c r="G12108" s="10">
        <v>0</v>
      </c>
      <c r="H12108" s="10">
        <v>0</v>
      </c>
      <c r="I12108" s="10">
        <v>0.02</v>
      </c>
      <c r="J12108" s="10">
        <v>0</v>
      </c>
      <c r="K12108" s="10">
        <v>0.02</v>
      </c>
    </row>
    <row r="12109" spans="1:11" x14ac:dyDescent="0.35">
      <c r="A12109" s="9">
        <v>15713</v>
      </c>
      <c r="B12109" s="9" t="s">
        <v>7818</v>
      </c>
      <c r="C12109" s="9" t="s">
        <v>49</v>
      </c>
      <c r="D12109" s="9">
        <v>2010</v>
      </c>
      <c r="E12109" s="9" t="s">
        <v>11</v>
      </c>
      <c r="F12109" s="9" t="s">
        <v>1752</v>
      </c>
      <c r="G12109" s="9">
        <v>0</v>
      </c>
      <c r="H12109" s="9">
        <v>0</v>
      </c>
      <c r="I12109" s="9">
        <v>0.02</v>
      </c>
      <c r="J12109" s="9">
        <v>0</v>
      </c>
      <c r="K12109" s="9">
        <v>0.02</v>
      </c>
    </row>
    <row r="12110" spans="1:11" x14ac:dyDescent="0.35">
      <c r="A12110" s="10">
        <v>15714</v>
      </c>
      <c r="B12110" s="10" t="s">
        <v>7819</v>
      </c>
      <c r="C12110" s="10" t="s">
        <v>69</v>
      </c>
      <c r="D12110" s="10">
        <v>2015</v>
      </c>
      <c r="E12110" s="10" t="s">
        <v>9</v>
      </c>
      <c r="F12110" s="10" t="s">
        <v>75</v>
      </c>
      <c r="G12110" s="10">
        <v>0</v>
      </c>
      <c r="H12110" s="10">
        <v>0</v>
      </c>
      <c r="I12110" s="10">
        <v>0.02</v>
      </c>
      <c r="J12110" s="10">
        <v>0</v>
      </c>
      <c r="K12110" s="10">
        <v>0.02</v>
      </c>
    </row>
    <row r="12111" spans="1:11" x14ac:dyDescent="0.35">
      <c r="A12111" s="9">
        <v>15715</v>
      </c>
      <c r="B12111" s="9" t="s">
        <v>7820</v>
      </c>
      <c r="C12111" s="9" t="s">
        <v>34</v>
      </c>
      <c r="D12111" s="9">
        <v>2007</v>
      </c>
      <c r="E12111" s="9" t="s">
        <v>11</v>
      </c>
      <c r="F12111" s="9" t="s">
        <v>174</v>
      </c>
      <c r="G12111" s="9">
        <v>0</v>
      </c>
      <c r="H12111" s="9">
        <v>0</v>
      </c>
      <c r="I12111" s="9">
        <v>0.02</v>
      </c>
      <c r="J12111" s="9">
        <v>0</v>
      </c>
      <c r="K12111" s="9">
        <v>0.02</v>
      </c>
    </row>
    <row r="12112" spans="1:11" x14ac:dyDescent="0.35">
      <c r="A12112" s="10">
        <v>15716</v>
      </c>
      <c r="B12112" s="10" t="s">
        <v>7821</v>
      </c>
      <c r="C12112" s="10" t="s">
        <v>44</v>
      </c>
      <c r="D12112" s="10">
        <v>2006</v>
      </c>
      <c r="E12112" s="10" t="s">
        <v>4</v>
      </c>
      <c r="F12112" s="10" t="s">
        <v>1882</v>
      </c>
      <c r="G12112" s="10">
        <v>0.02</v>
      </c>
      <c r="H12112" s="10">
        <v>0</v>
      </c>
      <c r="I12112" s="10">
        <v>0</v>
      </c>
      <c r="J12112" s="10">
        <v>0</v>
      </c>
      <c r="K12112" s="10">
        <v>0.02</v>
      </c>
    </row>
    <row r="12113" spans="1:11" x14ac:dyDescent="0.35">
      <c r="A12113" s="9">
        <v>15717</v>
      </c>
      <c r="B12113" s="9" t="s">
        <v>7822</v>
      </c>
      <c r="C12113" s="9" t="s">
        <v>102</v>
      </c>
      <c r="D12113" s="9">
        <v>2016</v>
      </c>
      <c r="E12113" s="9" t="s">
        <v>9</v>
      </c>
      <c r="F12113" s="9" t="s">
        <v>98</v>
      </c>
      <c r="G12113" s="9">
        <v>0</v>
      </c>
      <c r="H12113" s="9">
        <v>0.01</v>
      </c>
      <c r="I12113" s="9">
        <v>0</v>
      </c>
      <c r="J12113" s="9">
        <v>0</v>
      </c>
      <c r="K12113" s="9">
        <v>0.02</v>
      </c>
    </row>
    <row r="12114" spans="1:11" x14ac:dyDescent="0.35">
      <c r="A12114" s="10">
        <v>15718</v>
      </c>
      <c r="B12114" s="10" t="s">
        <v>7823</v>
      </c>
      <c r="C12114" s="10" t="s">
        <v>34</v>
      </c>
      <c r="D12114" s="10">
        <v>2006</v>
      </c>
      <c r="E12114" s="10" t="s">
        <v>6</v>
      </c>
      <c r="F12114" s="10" t="s">
        <v>788</v>
      </c>
      <c r="G12114" s="10">
        <v>0.01</v>
      </c>
      <c r="H12114" s="10">
        <v>0.01</v>
      </c>
      <c r="I12114" s="10">
        <v>0</v>
      </c>
      <c r="J12114" s="10">
        <v>0</v>
      </c>
      <c r="K12114" s="10">
        <v>0.02</v>
      </c>
    </row>
    <row r="12115" spans="1:11" x14ac:dyDescent="0.35">
      <c r="A12115" s="9">
        <v>15719</v>
      </c>
      <c r="B12115" s="9" t="s">
        <v>7824</v>
      </c>
      <c r="C12115" s="9" t="s">
        <v>56</v>
      </c>
      <c r="D12115" s="9">
        <v>2016</v>
      </c>
      <c r="E12115" s="9" t="s">
        <v>11</v>
      </c>
      <c r="F12115" s="9" t="s">
        <v>1882</v>
      </c>
      <c r="G12115" s="9">
        <v>0</v>
      </c>
      <c r="H12115" s="9">
        <v>0</v>
      </c>
      <c r="I12115" s="9">
        <v>0.02</v>
      </c>
      <c r="J12115" s="9">
        <v>0</v>
      </c>
      <c r="K12115" s="9">
        <v>0.02</v>
      </c>
    </row>
    <row r="12116" spans="1:11" x14ac:dyDescent="0.35">
      <c r="A12116" s="10">
        <v>15720</v>
      </c>
      <c r="B12116" s="10" t="s">
        <v>6426</v>
      </c>
      <c r="C12116" s="10" t="s">
        <v>39</v>
      </c>
      <c r="D12116" s="11" t="s">
        <v>145</v>
      </c>
      <c r="E12116" s="10" t="s">
        <v>7</v>
      </c>
      <c r="F12116" s="10" t="s">
        <v>91</v>
      </c>
      <c r="G12116" s="10">
        <v>0.01</v>
      </c>
      <c r="H12116" s="10">
        <v>0</v>
      </c>
      <c r="I12116" s="10">
        <v>0</v>
      </c>
      <c r="J12116" s="10">
        <v>0</v>
      </c>
      <c r="K12116" s="10">
        <v>0.02</v>
      </c>
    </row>
    <row r="12117" spans="1:11" x14ac:dyDescent="0.35">
      <c r="A12117" s="9">
        <v>15721</v>
      </c>
      <c r="B12117" s="9" t="s">
        <v>7825</v>
      </c>
      <c r="C12117" s="9" t="s">
        <v>42</v>
      </c>
      <c r="D12117" s="9">
        <v>2010</v>
      </c>
      <c r="E12117" s="9" t="s">
        <v>9</v>
      </c>
      <c r="F12117" s="9" t="s">
        <v>2349</v>
      </c>
      <c r="G12117" s="9">
        <v>0</v>
      </c>
      <c r="H12117" s="9">
        <v>0.01</v>
      </c>
      <c r="I12117" s="9">
        <v>0</v>
      </c>
      <c r="J12117" s="9">
        <v>0</v>
      </c>
      <c r="K12117" s="9">
        <v>0.02</v>
      </c>
    </row>
    <row r="12118" spans="1:11" x14ac:dyDescent="0.35">
      <c r="A12118" s="10">
        <v>15722</v>
      </c>
      <c r="B12118" s="10" t="s">
        <v>7826</v>
      </c>
      <c r="C12118" s="10" t="s">
        <v>34</v>
      </c>
      <c r="D12118" s="10">
        <v>2010</v>
      </c>
      <c r="E12118" s="10" t="s">
        <v>11</v>
      </c>
      <c r="F12118" s="10" t="s">
        <v>3637</v>
      </c>
      <c r="G12118" s="10">
        <v>0</v>
      </c>
      <c r="H12118" s="10">
        <v>0</v>
      </c>
      <c r="I12118" s="10">
        <v>0.02</v>
      </c>
      <c r="J12118" s="10">
        <v>0</v>
      </c>
      <c r="K12118" s="10">
        <v>0.02</v>
      </c>
    </row>
    <row r="12119" spans="1:11" x14ac:dyDescent="0.35">
      <c r="A12119" s="9">
        <v>15723</v>
      </c>
      <c r="B12119" s="9" t="s">
        <v>4400</v>
      </c>
      <c r="C12119" s="9" t="s">
        <v>55</v>
      </c>
      <c r="D12119" s="9">
        <v>2016</v>
      </c>
      <c r="E12119" s="9" t="s">
        <v>9</v>
      </c>
      <c r="F12119" s="9" t="s">
        <v>111</v>
      </c>
      <c r="G12119" s="9">
        <v>0.01</v>
      </c>
      <c r="H12119" s="9">
        <v>0</v>
      </c>
      <c r="I12119" s="9">
        <v>0</v>
      </c>
      <c r="J12119" s="9">
        <v>0</v>
      </c>
      <c r="K12119" s="9">
        <v>0.02</v>
      </c>
    </row>
    <row r="12120" spans="1:11" x14ac:dyDescent="0.35">
      <c r="A12120" s="10">
        <v>15724</v>
      </c>
      <c r="B12120" s="10" t="s">
        <v>7827</v>
      </c>
      <c r="C12120" s="10" t="s">
        <v>44</v>
      </c>
      <c r="D12120" s="10">
        <v>2013</v>
      </c>
      <c r="E12120" s="10" t="s">
        <v>11</v>
      </c>
      <c r="F12120" s="10" t="s">
        <v>1882</v>
      </c>
      <c r="G12120" s="10">
        <v>0</v>
      </c>
      <c r="H12120" s="10">
        <v>0</v>
      </c>
      <c r="I12120" s="10">
        <v>0.02</v>
      </c>
      <c r="J12120" s="10">
        <v>0</v>
      </c>
      <c r="K12120" s="10">
        <v>0.02</v>
      </c>
    </row>
    <row r="12121" spans="1:11" x14ac:dyDescent="0.35">
      <c r="A12121" s="9">
        <v>15725</v>
      </c>
      <c r="B12121" s="9" t="s">
        <v>7828</v>
      </c>
      <c r="C12121" s="9" t="s">
        <v>49</v>
      </c>
      <c r="D12121" s="9">
        <v>2006</v>
      </c>
      <c r="E12121" s="9" t="s">
        <v>4</v>
      </c>
      <c r="F12121" s="9" t="s">
        <v>535</v>
      </c>
      <c r="G12121" s="9">
        <v>0</v>
      </c>
      <c r="H12121" s="9">
        <v>0</v>
      </c>
      <c r="I12121" s="9">
        <v>0.02</v>
      </c>
      <c r="J12121" s="9">
        <v>0</v>
      </c>
      <c r="K12121" s="9">
        <v>0.02</v>
      </c>
    </row>
    <row r="12122" spans="1:11" x14ac:dyDescent="0.35">
      <c r="A12122" s="10">
        <v>15726</v>
      </c>
      <c r="B12122" s="10" t="s">
        <v>7829</v>
      </c>
      <c r="C12122" s="10" t="s">
        <v>72</v>
      </c>
      <c r="D12122" s="10">
        <v>2001</v>
      </c>
      <c r="E12122" s="10" t="s">
        <v>10</v>
      </c>
      <c r="F12122" s="10" t="s">
        <v>75</v>
      </c>
      <c r="G12122" s="10">
        <v>0.01</v>
      </c>
      <c r="H12122" s="10">
        <v>0.01</v>
      </c>
      <c r="I12122" s="10">
        <v>0</v>
      </c>
      <c r="J12122" s="10">
        <v>0</v>
      </c>
      <c r="K12122" s="10">
        <v>0.02</v>
      </c>
    </row>
    <row r="12123" spans="1:11" x14ac:dyDescent="0.35">
      <c r="A12123" s="9">
        <v>15727</v>
      </c>
      <c r="B12123" s="9" t="s">
        <v>7830</v>
      </c>
      <c r="C12123" s="9" t="s">
        <v>44</v>
      </c>
      <c r="D12123" s="9">
        <v>2010</v>
      </c>
      <c r="E12123" s="9" t="s">
        <v>11</v>
      </c>
      <c r="F12123" s="9" t="s">
        <v>84</v>
      </c>
      <c r="G12123" s="9">
        <v>0</v>
      </c>
      <c r="H12123" s="9">
        <v>0</v>
      </c>
      <c r="I12123" s="9">
        <v>0.02</v>
      </c>
      <c r="J12123" s="9">
        <v>0</v>
      </c>
      <c r="K12123" s="9">
        <v>0.02</v>
      </c>
    </row>
    <row r="12124" spans="1:11" x14ac:dyDescent="0.35">
      <c r="A12124" s="10">
        <v>15728</v>
      </c>
      <c r="B12124" s="10" t="s">
        <v>7831</v>
      </c>
      <c r="C12124" s="10" t="s">
        <v>94</v>
      </c>
      <c r="D12124" s="10">
        <v>2010</v>
      </c>
      <c r="E12124" s="10" t="s">
        <v>12</v>
      </c>
      <c r="F12124" s="10" t="s">
        <v>807</v>
      </c>
      <c r="G12124" s="10">
        <v>0</v>
      </c>
      <c r="H12124" s="10">
        <v>0.01</v>
      </c>
      <c r="I12124" s="10">
        <v>0</v>
      </c>
      <c r="J12124" s="10">
        <v>0</v>
      </c>
      <c r="K12124" s="10">
        <v>0.02</v>
      </c>
    </row>
    <row r="12125" spans="1:11" x14ac:dyDescent="0.35">
      <c r="A12125" s="9">
        <v>15729</v>
      </c>
      <c r="B12125" s="9" t="s">
        <v>7832</v>
      </c>
      <c r="C12125" s="9" t="s">
        <v>94</v>
      </c>
      <c r="D12125" s="9">
        <v>2016</v>
      </c>
      <c r="E12125" s="9" t="s">
        <v>11</v>
      </c>
      <c r="F12125" s="9" t="s">
        <v>436</v>
      </c>
      <c r="G12125" s="9">
        <v>0</v>
      </c>
      <c r="H12125" s="9">
        <v>0.02</v>
      </c>
      <c r="I12125" s="9">
        <v>0</v>
      </c>
      <c r="J12125" s="9">
        <v>0</v>
      </c>
      <c r="K12125" s="9">
        <v>0.02</v>
      </c>
    </row>
    <row r="12126" spans="1:11" x14ac:dyDescent="0.35">
      <c r="A12126" s="10">
        <v>15730</v>
      </c>
      <c r="B12126" s="10" t="s">
        <v>5506</v>
      </c>
      <c r="C12126" s="10" t="s">
        <v>55</v>
      </c>
      <c r="D12126" s="10">
        <v>2015</v>
      </c>
      <c r="E12126" s="10" t="s">
        <v>1</v>
      </c>
      <c r="F12126" s="10" t="s">
        <v>413</v>
      </c>
      <c r="G12126" s="10">
        <v>0.02</v>
      </c>
      <c r="H12126" s="10">
        <v>0</v>
      </c>
      <c r="I12126" s="10">
        <v>0</v>
      </c>
      <c r="J12126" s="10">
        <v>0</v>
      </c>
      <c r="K12126" s="10">
        <v>0.02</v>
      </c>
    </row>
    <row r="12127" spans="1:11" x14ac:dyDescent="0.35">
      <c r="A12127" s="9">
        <v>15731</v>
      </c>
      <c r="B12127" s="9" t="s">
        <v>5545</v>
      </c>
      <c r="C12127" s="9" t="s">
        <v>39</v>
      </c>
      <c r="D12127" s="9">
        <v>2006</v>
      </c>
      <c r="E12127" s="9" t="s">
        <v>9</v>
      </c>
      <c r="F12127" s="9" t="s">
        <v>91</v>
      </c>
      <c r="G12127" s="9">
        <v>0.01</v>
      </c>
      <c r="H12127" s="9">
        <v>0</v>
      </c>
      <c r="I12127" s="9">
        <v>0</v>
      </c>
      <c r="J12127" s="9">
        <v>0</v>
      </c>
      <c r="K12127" s="9">
        <v>0.02</v>
      </c>
    </row>
    <row r="12128" spans="1:11" x14ac:dyDescent="0.35">
      <c r="A12128" s="10">
        <v>15732</v>
      </c>
      <c r="B12128" s="10" t="s">
        <v>2201</v>
      </c>
      <c r="C12128" s="10" t="s">
        <v>149</v>
      </c>
      <c r="D12128" s="10">
        <v>2003</v>
      </c>
      <c r="E12128" s="10" t="s">
        <v>12</v>
      </c>
      <c r="F12128" s="10" t="s">
        <v>300</v>
      </c>
      <c r="G12128" s="10">
        <v>0.01</v>
      </c>
      <c r="H12128" s="10">
        <v>0</v>
      </c>
      <c r="I12128" s="10">
        <v>0</v>
      </c>
      <c r="J12128" s="10">
        <v>0</v>
      </c>
      <c r="K12128" s="10">
        <v>0.02</v>
      </c>
    </row>
    <row r="12129" spans="1:11" x14ac:dyDescent="0.35">
      <c r="A12129" s="9">
        <v>15733</v>
      </c>
      <c r="B12129" s="9" t="s">
        <v>7833</v>
      </c>
      <c r="C12129" s="9" t="s">
        <v>49</v>
      </c>
      <c r="D12129" s="9">
        <v>2009</v>
      </c>
      <c r="E12129" s="9" t="s">
        <v>3</v>
      </c>
      <c r="F12129" s="9" t="s">
        <v>244</v>
      </c>
      <c r="G12129" s="9">
        <v>0.02</v>
      </c>
      <c r="H12129" s="9">
        <v>0</v>
      </c>
      <c r="I12129" s="9">
        <v>0</v>
      </c>
      <c r="J12129" s="9">
        <v>0</v>
      </c>
      <c r="K12129" s="9">
        <v>0.02</v>
      </c>
    </row>
    <row r="12130" spans="1:11" x14ac:dyDescent="0.35">
      <c r="A12130" s="10">
        <v>15734</v>
      </c>
      <c r="B12130" s="10" t="s">
        <v>7834</v>
      </c>
      <c r="C12130" s="10" t="s">
        <v>44</v>
      </c>
      <c r="D12130" s="10">
        <v>2011</v>
      </c>
      <c r="E12130" s="10" t="s">
        <v>9</v>
      </c>
      <c r="F12130" s="10" t="s">
        <v>772</v>
      </c>
      <c r="G12130" s="10">
        <v>0</v>
      </c>
      <c r="H12130" s="10">
        <v>0</v>
      </c>
      <c r="I12130" s="10">
        <v>0.02</v>
      </c>
      <c r="J12130" s="10">
        <v>0</v>
      </c>
      <c r="K12130" s="10">
        <v>0.02</v>
      </c>
    </row>
    <row r="12131" spans="1:11" x14ac:dyDescent="0.35">
      <c r="A12131" s="9">
        <v>15735</v>
      </c>
      <c r="B12131" s="9" t="s">
        <v>7835</v>
      </c>
      <c r="C12131" s="9" t="s">
        <v>44</v>
      </c>
      <c r="D12131" s="9">
        <v>2012</v>
      </c>
      <c r="E12131" s="9" t="s">
        <v>9</v>
      </c>
      <c r="F12131" s="9" t="s">
        <v>1882</v>
      </c>
      <c r="G12131" s="9">
        <v>0</v>
      </c>
      <c r="H12131" s="9">
        <v>0</v>
      </c>
      <c r="I12131" s="9">
        <v>0.02</v>
      </c>
      <c r="J12131" s="9">
        <v>0</v>
      </c>
      <c r="K12131" s="9">
        <v>0.02</v>
      </c>
    </row>
    <row r="12132" spans="1:11" x14ac:dyDescent="0.35">
      <c r="A12132" s="10">
        <v>15736</v>
      </c>
      <c r="B12132" s="10" t="s">
        <v>7836</v>
      </c>
      <c r="C12132" s="10" t="s">
        <v>49</v>
      </c>
      <c r="D12132" s="10">
        <v>2009</v>
      </c>
      <c r="E12132" s="10" t="s">
        <v>6</v>
      </c>
      <c r="F12132" s="10" t="s">
        <v>98</v>
      </c>
      <c r="G12132" s="10">
        <v>0.01</v>
      </c>
      <c r="H12132" s="10">
        <v>0</v>
      </c>
      <c r="I12132" s="10">
        <v>0</v>
      </c>
      <c r="J12132" s="10">
        <v>0</v>
      </c>
      <c r="K12132" s="10">
        <v>0.02</v>
      </c>
    </row>
    <row r="12133" spans="1:11" x14ac:dyDescent="0.35">
      <c r="A12133" s="9">
        <v>15737</v>
      </c>
      <c r="B12133" s="9" t="s">
        <v>7837</v>
      </c>
      <c r="C12133" s="9" t="s">
        <v>39</v>
      </c>
      <c r="D12133" s="9">
        <v>2005</v>
      </c>
      <c r="E12133" s="9" t="s">
        <v>3</v>
      </c>
      <c r="F12133" s="9" t="s">
        <v>422</v>
      </c>
      <c r="G12133" s="9">
        <v>0.01</v>
      </c>
      <c r="H12133" s="9">
        <v>0</v>
      </c>
      <c r="I12133" s="9">
        <v>0</v>
      </c>
      <c r="J12133" s="9">
        <v>0</v>
      </c>
      <c r="K12133" s="9">
        <v>0.02</v>
      </c>
    </row>
    <row r="12134" spans="1:11" x14ac:dyDescent="0.35">
      <c r="A12134" s="10">
        <v>15738</v>
      </c>
      <c r="B12134" s="10" t="s">
        <v>7838</v>
      </c>
      <c r="C12134" s="10" t="s">
        <v>49</v>
      </c>
      <c r="D12134" s="10">
        <v>2007</v>
      </c>
      <c r="E12134" s="10" t="s">
        <v>2</v>
      </c>
      <c r="F12134" s="10" t="s">
        <v>194</v>
      </c>
      <c r="G12134" s="10">
        <v>0.01</v>
      </c>
      <c r="H12134" s="10">
        <v>0</v>
      </c>
      <c r="I12134" s="10">
        <v>0</v>
      </c>
      <c r="J12134" s="10">
        <v>0</v>
      </c>
      <c r="K12134" s="10">
        <v>0.02</v>
      </c>
    </row>
    <row r="12135" spans="1:11" x14ac:dyDescent="0.35">
      <c r="A12135" s="9">
        <v>15739</v>
      </c>
      <c r="B12135" s="9" t="s">
        <v>7839</v>
      </c>
      <c r="C12135" s="9" t="s">
        <v>70</v>
      </c>
      <c r="D12135" s="9">
        <v>2010</v>
      </c>
      <c r="E12135" s="9" t="s">
        <v>11</v>
      </c>
      <c r="F12135" s="9" t="s">
        <v>3743</v>
      </c>
      <c r="G12135" s="9">
        <v>0</v>
      </c>
      <c r="H12135" s="9">
        <v>0</v>
      </c>
      <c r="I12135" s="9">
        <v>0.02</v>
      </c>
      <c r="J12135" s="9">
        <v>0</v>
      </c>
      <c r="K12135" s="9">
        <v>0.02</v>
      </c>
    </row>
    <row r="12136" spans="1:11" x14ac:dyDescent="0.35">
      <c r="A12136" s="10">
        <v>15740</v>
      </c>
      <c r="B12136" s="10" t="s">
        <v>7840</v>
      </c>
      <c r="C12136" s="10" t="s">
        <v>49</v>
      </c>
      <c r="D12136" s="10">
        <v>2008</v>
      </c>
      <c r="E12136" s="10" t="s">
        <v>11</v>
      </c>
      <c r="F12136" s="10" t="s">
        <v>585</v>
      </c>
      <c r="G12136" s="10">
        <v>0</v>
      </c>
      <c r="H12136" s="10">
        <v>0</v>
      </c>
      <c r="I12136" s="10">
        <v>0.02</v>
      </c>
      <c r="J12136" s="10">
        <v>0</v>
      </c>
      <c r="K12136" s="10">
        <v>0.02</v>
      </c>
    </row>
    <row r="12137" spans="1:11" x14ac:dyDescent="0.35">
      <c r="A12137" s="9">
        <v>15741</v>
      </c>
      <c r="B12137" s="9" t="s">
        <v>7841</v>
      </c>
      <c r="C12137" s="9" t="s">
        <v>49</v>
      </c>
      <c r="D12137" s="9">
        <v>2006</v>
      </c>
      <c r="E12137" s="9" t="s">
        <v>6</v>
      </c>
      <c r="F12137" s="9" t="s">
        <v>134</v>
      </c>
      <c r="G12137" s="9">
        <v>0.02</v>
      </c>
      <c r="H12137" s="9">
        <v>0</v>
      </c>
      <c r="I12137" s="9">
        <v>0</v>
      </c>
      <c r="J12137" s="9">
        <v>0</v>
      </c>
      <c r="K12137" s="9">
        <v>0.02</v>
      </c>
    </row>
    <row r="12138" spans="1:11" x14ac:dyDescent="0.35">
      <c r="A12138" s="10">
        <v>15742</v>
      </c>
      <c r="B12138" s="10" t="s">
        <v>7842</v>
      </c>
      <c r="C12138" s="10" t="s">
        <v>70</v>
      </c>
      <c r="D12138" s="11" t="s">
        <v>145</v>
      </c>
      <c r="E12138" s="10" t="s">
        <v>1</v>
      </c>
      <c r="F12138" s="10" t="s">
        <v>46</v>
      </c>
      <c r="G12138" s="10">
        <v>0</v>
      </c>
      <c r="H12138" s="10">
        <v>0.01</v>
      </c>
      <c r="I12138" s="10">
        <v>0</v>
      </c>
      <c r="J12138" s="10">
        <v>0</v>
      </c>
      <c r="K12138" s="10">
        <v>0.02</v>
      </c>
    </row>
    <row r="12139" spans="1:11" x14ac:dyDescent="0.35">
      <c r="A12139" s="9">
        <v>15743</v>
      </c>
      <c r="B12139" s="9" t="s">
        <v>7843</v>
      </c>
      <c r="C12139" s="9" t="s">
        <v>69</v>
      </c>
      <c r="D12139" s="9">
        <v>2015</v>
      </c>
      <c r="E12139" s="9" t="s">
        <v>9</v>
      </c>
      <c r="F12139" s="9" t="s">
        <v>75</v>
      </c>
      <c r="G12139" s="9">
        <v>0</v>
      </c>
      <c r="H12139" s="9">
        <v>0</v>
      </c>
      <c r="I12139" s="9">
        <v>0.02</v>
      </c>
      <c r="J12139" s="9">
        <v>0</v>
      </c>
      <c r="K12139" s="9">
        <v>0.02</v>
      </c>
    </row>
    <row r="12140" spans="1:11" x14ac:dyDescent="0.35">
      <c r="A12140" s="10">
        <v>15744</v>
      </c>
      <c r="B12140" s="10" t="s">
        <v>7844</v>
      </c>
      <c r="C12140" s="10" t="s">
        <v>94</v>
      </c>
      <c r="D12140" s="10">
        <v>2010</v>
      </c>
      <c r="E12140" s="10" t="s">
        <v>12</v>
      </c>
      <c r="F12140" s="10" t="s">
        <v>2913</v>
      </c>
      <c r="G12140" s="10">
        <v>0</v>
      </c>
      <c r="H12140" s="10">
        <v>0.01</v>
      </c>
      <c r="I12140" s="10">
        <v>0</v>
      </c>
      <c r="J12140" s="10">
        <v>0</v>
      </c>
      <c r="K12140" s="10">
        <v>0.02</v>
      </c>
    </row>
    <row r="12141" spans="1:11" x14ac:dyDescent="0.35">
      <c r="A12141" s="9">
        <v>15745</v>
      </c>
      <c r="B12141" s="9" t="s">
        <v>7086</v>
      </c>
      <c r="C12141" s="9" t="s">
        <v>49</v>
      </c>
      <c r="D12141" s="9">
        <v>2009</v>
      </c>
      <c r="E12141" s="9" t="s">
        <v>8</v>
      </c>
      <c r="F12141" s="9" t="s">
        <v>194</v>
      </c>
      <c r="G12141" s="9">
        <v>0.01</v>
      </c>
      <c r="H12141" s="9">
        <v>0</v>
      </c>
      <c r="I12141" s="9">
        <v>0</v>
      </c>
      <c r="J12141" s="9">
        <v>0</v>
      </c>
      <c r="K12141" s="9">
        <v>0.02</v>
      </c>
    </row>
    <row r="12142" spans="1:11" x14ac:dyDescent="0.35">
      <c r="A12142" s="10">
        <v>15746</v>
      </c>
      <c r="B12142" s="10" t="s">
        <v>7845</v>
      </c>
      <c r="C12142" s="10" t="s">
        <v>49</v>
      </c>
      <c r="D12142" s="10">
        <v>2009</v>
      </c>
      <c r="E12142" s="10" t="s">
        <v>6</v>
      </c>
      <c r="F12142" s="10" t="s">
        <v>279</v>
      </c>
      <c r="G12142" s="10">
        <v>0</v>
      </c>
      <c r="H12142" s="10">
        <v>0.01</v>
      </c>
      <c r="I12142" s="10">
        <v>0</v>
      </c>
      <c r="J12142" s="10">
        <v>0</v>
      </c>
      <c r="K12142" s="10">
        <v>0.02</v>
      </c>
    </row>
    <row r="12143" spans="1:11" x14ac:dyDescent="0.35">
      <c r="A12143" s="9">
        <v>15747</v>
      </c>
      <c r="B12143" s="9" t="s">
        <v>7846</v>
      </c>
      <c r="C12143" s="9" t="s">
        <v>44</v>
      </c>
      <c r="D12143" s="9">
        <v>2010</v>
      </c>
      <c r="E12143" s="9" t="s">
        <v>11</v>
      </c>
      <c r="F12143" s="9" t="s">
        <v>6186</v>
      </c>
      <c r="G12143" s="9">
        <v>0</v>
      </c>
      <c r="H12143" s="9">
        <v>0</v>
      </c>
      <c r="I12143" s="9">
        <v>0.02</v>
      </c>
      <c r="J12143" s="9">
        <v>0</v>
      </c>
      <c r="K12143" s="9">
        <v>0.02</v>
      </c>
    </row>
    <row r="12144" spans="1:11" x14ac:dyDescent="0.35">
      <c r="A12144" s="10">
        <v>15748</v>
      </c>
      <c r="B12144" s="10" t="s">
        <v>528</v>
      </c>
      <c r="C12144" s="10" t="s">
        <v>94</v>
      </c>
      <c r="D12144" s="10">
        <v>2006</v>
      </c>
      <c r="E12144" s="10" t="s">
        <v>9</v>
      </c>
      <c r="F12144" s="10" t="s">
        <v>43</v>
      </c>
      <c r="G12144" s="10">
        <v>0</v>
      </c>
      <c r="H12144" s="10">
        <v>0.01</v>
      </c>
      <c r="I12144" s="10">
        <v>0</v>
      </c>
      <c r="J12144" s="10">
        <v>0</v>
      </c>
      <c r="K12144" s="10">
        <v>0.02</v>
      </c>
    </row>
    <row r="12145" spans="1:11" x14ac:dyDescent="0.35">
      <c r="A12145" s="9">
        <v>15749</v>
      </c>
      <c r="B12145" s="9" t="s">
        <v>6210</v>
      </c>
      <c r="C12145" s="9" t="s">
        <v>42</v>
      </c>
      <c r="D12145" s="9">
        <v>2011</v>
      </c>
      <c r="E12145" s="9" t="s">
        <v>1</v>
      </c>
      <c r="F12145" s="9" t="s">
        <v>633</v>
      </c>
      <c r="G12145" s="9">
        <v>0</v>
      </c>
      <c r="H12145" s="9">
        <v>0.01</v>
      </c>
      <c r="I12145" s="9">
        <v>0</v>
      </c>
      <c r="J12145" s="9">
        <v>0</v>
      </c>
      <c r="K12145" s="9">
        <v>0.02</v>
      </c>
    </row>
    <row r="12146" spans="1:11" x14ac:dyDescent="0.35">
      <c r="A12146" s="10">
        <v>15750</v>
      </c>
      <c r="B12146" s="10" t="s">
        <v>7847</v>
      </c>
      <c r="C12146" s="10" t="s">
        <v>49</v>
      </c>
      <c r="D12146" s="10">
        <v>2010</v>
      </c>
      <c r="E12146" s="10" t="s">
        <v>6</v>
      </c>
      <c r="F12146" s="10" t="s">
        <v>75</v>
      </c>
      <c r="G12146" s="10">
        <v>0</v>
      </c>
      <c r="H12146" s="10">
        <v>0</v>
      </c>
      <c r="I12146" s="10">
        <v>0.02</v>
      </c>
      <c r="J12146" s="10">
        <v>0</v>
      </c>
      <c r="K12146" s="10">
        <v>0.02</v>
      </c>
    </row>
    <row r="12147" spans="1:11" x14ac:dyDescent="0.35">
      <c r="A12147" s="9">
        <v>15751</v>
      </c>
      <c r="B12147" s="9" t="s">
        <v>2760</v>
      </c>
      <c r="C12147" s="9" t="s">
        <v>94</v>
      </c>
      <c r="D12147" s="9">
        <v>2006</v>
      </c>
      <c r="E12147" s="9" t="s">
        <v>9</v>
      </c>
      <c r="F12147" s="9" t="s">
        <v>78</v>
      </c>
      <c r="G12147" s="9">
        <v>0</v>
      </c>
      <c r="H12147" s="9">
        <v>0.01</v>
      </c>
      <c r="I12147" s="9">
        <v>0</v>
      </c>
      <c r="J12147" s="9">
        <v>0</v>
      </c>
      <c r="K12147" s="9">
        <v>0.02</v>
      </c>
    </row>
    <row r="12148" spans="1:11" x14ac:dyDescent="0.35">
      <c r="A12148" s="10">
        <v>15752</v>
      </c>
      <c r="B12148" s="10" t="s">
        <v>7848</v>
      </c>
      <c r="C12148" s="10" t="s">
        <v>56</v>
      </c>
      <c r="D12148" s="10">
        <v>2015</v>
      </c>
      <c r="E12148" s="10" t="s">
        <v>9</v>
      </c>
      <c r="F12148" s="10" t="s">
        <v>5347</v>
      </c>
      <c r="G12148" s="10">
        <v>0</v>
      </c>
      <c r="H12148" s="10">
        <v>0</v>
      </c>
      <c r="I12148" s="10">
        <v>0.02</v>
      </c>
      <c r="J12148" s="10">
        <v>0</v>
      </c>
      <c r="K12148" s="10">
        <v>0.02</v>
      </c>
    </row>
    <row r="12149" spans="1:11" x14ac:dyDescent="0.35">
      <c r="A12149" s="9">
        <v>15753</v>
      </c>
      <c r="B12149" s="9" t="s">
        <v>609</v>
      </c>
      <c r="C12149" s="9" t="s">
        <v>94</v>
      </c>
      <c r="D12149" s="9">
        <v>2006</v>
      </c>
      <c r="E12149" s="9" t="s">
        <v>8</v>
      </c>
      <c r="F12149" s="9" t="s">
        <v>50</v>
      </c>
      <c r="G12149" s="9">
        <v>0.01</v>
      </c>
      <c r="H12149" s="9">
        <v>0</v>
      </c>
      <c r="I12149" s="9">
        <v>0</v>
      </c>
      <c r="J12149" s="9">
        <v>0</v>
      </c>
      <c r="K12149" s="9">
        <v>0.02</v>
      </c>
    </row>
    <row r="12150" spans="1:11" x14ac:dyDescent="0.35">
      <c r="A12150" s="10">
        <v>15754</v>
      </c>
      <c r="B12150" s="10" t="s">
        <v>7849</v>
      </c>
      <c r="C12150" s="10" t="s">
        <v>49</v>
      </c>
      <c r="D12150" s="10">
        <v>2007</v>
      </c>
      <c r="E12150" s="10" t="s">
        <v>6</v>
      </c>
      <c r="F12150" s="10" t="s">
        <v>38</v>
      </c>
      <c r="G12150" s="10">
        <v>0</v>
      </c>
      <c r="H12150" s="10">
        <v>0</v>
      </c>
      <c r="I12150" s="10">
        <v>0.02</v>
      </c>
      <c r="J12150" s="10">
        <v>0</v>
      </c>
      <c r="K12150" s="10">
        <v>0.02</v>
      </c>
    </row>
    <row r="12151" spans="1:11" x14ac:dyDescent="0.35">
      <c r="A12151" s="9">
        <v>15755</v>
      </c>
      <c r="B12151" s="9" t="s">
        <v>7850</v>
      </c>
      <c r="C12151" s="9" t="s">
        <v>34</v>
      </c>
      <c r="D12151" s="9">
        <v>2007</v>
      </c>
      <c r="E12151" s="9" t="s">
        <v>11</v>
      </c>
      <c r="F12151" s="9" t="s">
        <v>1024</v>
      </c>
      <c r="G12151" s="9">
        <v>0</v>
      </c>
      <c r="H12151" s="9">
        <v>0</v>
      </c>
      <c r="I12151" s="9">
        <v>0.02</v>
      </c>
      <c r="J12151" s="9">
        <v>0</v>
      </c>
      <c r="K12151" s="9">
        <v>0.02</v>
      </c>
    </row>
    <row r="12152" spans="1:11" x14ac:dyDescent="0.35">
      <c r="A12152" s="10">
        <v>15756</v>
      </c>
      <c r="B12152" s="10" t="s">
        <v>7851</v>
      </c>
      <c r="C12152" s="10" t="s">
        <v>44</v>
      </c>
      <c r="D12152" s="10">
        <v>2011</v>
      </c>
      <c r="E12152" s="10" t="s">
        <v>11</v>
      </c>
      <c r="F12152" s="10" t="s">
        <v>3743</v>
      </c>
      <c r="G12152" s="10">
        <v>0</v>
      </c>
      <c r="H12152" s="10">
        <v>0</v>
      </c>
      <c r="I12152" s="10">
        <v>0.02</v>
      </c>
      <c r="J12152" s="10">
        <v>0</v>
      </c>
      <c r="K12152" s="10">
        <v>0.02</v>
      </c>
    </row>
    <row r="12153" spans="1:11" x14ac:dyDescent="0.35">
      <c r="A12153" s="9">
        <v>15757</v>
      </c>
      <c r="B12153" s="9" t="s">
        <v>7852</v>
      </c>
      <c r="C12153" s="9" t="s">
        <v>44</v>
      </c>
      <c r="D12153" s="9">
        <v>2012</v>
      </c>
      <c r="E12153" s="9" t="s">
        <v>9</v>
      </c>
      <c r="F12153" s="9" t="s">
        <v>1882</v>
      </c>
      <c r="G12153" s="9">
        <v>0</v>
      </c>
      <c r="H12153" s="9">
        <v>0</v>
      </c>
      <c r="I12153" s="9">
        <v>0.02</v>
      </c>
      <c r="J12153" s="9">
        <v>0</v>
      </c>
      <c r="K12153" s="9">
        <v>0.02</v>
      </c>
    </row>
    <row r="12154" spans="1:11" x14ac:dyDescent="0.35">
      <c r="A12154" s="10">
        <v>15758</v>
      </c>
      <c r="B12154" s="10" t="s">
        <v>6564</v>
      </c>
      <c r="C12154" s="10" t="s">
        <v>39</v>
      </c>
      <c r="D12154" s="10">
        <v>2003</v>
      </c>
      <c r="E12154" s="10" t="s">
        <v>7</v>
      </c>
      <c r="F12154" s="10" t="s">
        <v>118</v>
      </c>
      <c r="G12154" s="10">
        <v>0.01</v>
      </c>
      <c r="H12154" s="10">
        <v>0</v>
      </c>
      <c r="I12154" s="10">
        <v>0</v>
      </c>
      <c r="J12154" s="10">
        <v>0</v>
      </c>
      <c r="K12154" s="10">
        <v>0.02</v>
      </c>
    </row>
    <row r="12155" spans="1:11" x14ac:dyDescent="0.35">
      <c r="A12155" s="9">
        <v>15759</v>
      </c>
      <c r="B12155" s="9" t="s">
        <v>6508</v>
      </c>
      <c r="C12155" s="9" t="s">
        <v>42</v>
      </c>
      <c r="D12155" s="9">
        <v>2013</v>
      </c>
      <c r="E12155" s="9" t="s">
        <v>1</v>
      </c>
      <c r="F12155" s="9" t="s">
        <v>84</v>
      </c>
      <c r="G12155" s="9">
        <v>0</v>
      </c>
      <c r="H12155" s="9">
        <v>0.02</v>
      </c>
      <c r="I12155" s="9">
        <v>0</v>
      </c>
      <c r="J12155" s="9">
        <v>0</v>
      </c>
      <c r="K12155" s="9">
        <v>0.02</v>
      </c>
    </row>
    <row r="12156" spans="1:11" x14ac:dyDescent="0.35">
      <c r="A12156" s="10">
        <v>15760</v>
      </c>
      <c r="B12156" s="10" t="s">
        <v>7853</v>
      </c>
      <c r="C12156" s="10" t="s">
        <v>49</v>
      </c>
      <c r="D12156" s="10">
        <v>2009</v>
      </c>
      <c r="E12156" s="10" t="s">
        <v>3</v>
      </c>
      <c r="F12156" s="10" t="s">
        <v>3430</v>
      </c>
      <c r="G12156" s="10">
        <v>0.02</v>
      </c>
      <c r="H12156" s="10">
        <v>0</v>
      </c>
      <c r="I12156" s="10">
        <v>0</v>
      </c>
      <c r="J12156" s="10">
        <v>0</v>
      </c>
      <c r="K12156" s="10">
        <v>0.02</v>
      </c>
    </row>
    <row r="12157" spans="1:11" x14ac:dyDescent="0.35">
      <c r="A12157" s="9">
        <v>15761</v>
      </c>
      <c r="B12157" s="9" t="s">
        <v>7854</v>
      </c>
      <c r="C12157" s="9" t="s">
        <v>49</v>
      </c>
      <c r="D12157" s="9">
        <v>2009</v>
      </c>
      <c r="E12157" s="9" t="s">
        <v>5</v>
      </c>
      <c r="F12157" s="9" t="s">
        <v>1006</v>
      </c>
      <c r="G12157" s="9">
        <v>0.02</v>
      </c>
      <c r="H12157" s="9">
        <v>0</v>
      </c>
      <c r="I12157" s="9">
        <v>0</v>
      </c>
      <c r="J12157" s="9">
        <v>0</v>
      </c>
      <c r="K12157" s="9">
        <v>0.02</v>
      </c>
    </row>
    <row r="12158" spans="1:11" x14ac:dyDescent="0.35">
      <c r="A12158" s="10">
        <v>15762</v>
      </c>
      <c r="B12158" s="10" t="s">
        <v>4529</v>
      </c>
      <c r="C12158" s="10" t="s">
        <v>49</v>
      </c>
      <c r="D12158" s="10">
        <v>2010</v>
      </c>
      <c r="E12158" s="10" t="s">
        <v>5</v>
      </c>
      <c r="F12158" s="10" t="s">
        <v>38</v>
      </c>
      <c r="G12158" s="10">
        <v>0.01</v>
      </c>
      <c r="H12158" s="10">
        <v>0</v>
      </c>
      <c r="I12158" s="10">
        <v>0</v>
      </c>
      <c r="J12158" s="10">
        <v>0</v>
      </c>
      <c r="K12158" s="10">
        <v>0.02</v>
      </c>
    </row>
    <row r="12159" spans="1:11" x14ac:dyDescent="0.35">
      <c r="A12159" s="9">
        <v>15763</v>
      </c>
      <c r="B12159" s="9" t="s">
        <v>7855</v>
      </c>
      <c r="C12159" s="9" t="s">
        <v>72</v>
      </c>
      <c r="D12159" s="9">
        <v>1996</v>
      </c>
      <c r="E12159" s="9" t="s">
        <v>11</v>
      </c>
      <c r="F12159" s="9" t="s">
        <v>394</v>
      </c>
      <c r="G12159" s="9">
        <v>0.01</v>
      </c>
      <c r="H12159" s="9">
        <v>0.01</v>
      </c>
      <c r="I12159" s="9">
        <v>0</v>
      </c>
      <c r="J12159" s="9">
        <v>0</v>
      </c>
      <c r="K12159" s="9">
        <v>0.02</v>
      </c>
    </row>
    <row r="12160" spans="1:11" x14ac:dyDescent="0.35">
      <c r="A12160" s="10">
        <v>15764</v>
      </c>
      <c r="B12160" s="10" t="s">
        <v>7856</v>
      </c>
      <c r="C12160" s="10" t="s">
        <v>72</v>
      </c>
      <c r="D12160" s="10">
        <v>2001</v>
      </c>
      <c r="E12160" s="10" t="s">
        <v>9</v>
      </c>
      <c r="F12160" s="10" t="s">
        <v>91</v>
      </c>
      <c r="G12160" s="10">
        <v>0.01</v>
      </c>
      <c r="H12160" s="10">
        <v>0.01</v>
      </c>
      <c r="I12160" s="10">
        <v>0</v>
      </c>
      <c r="J12160" s="10">
        <v>0</v>
      </c>
      <c r="K12160" s="10">
        <v>0.02</v>
      </c>
    </row>
    <row r="12161" spans="1:11" x14ac:dyDescent="0.35">
      <c r="A12161" s="9">
        <v>15765</v>
      </c>
      <c r="B12161" s="9" t="s">
        <v>7857</v>
      </c>
      <c r="C12161" s="9" t="s">
        <v>49</v>
      </c>
      <c r="D12161" s="9">
        <v>2008</v>
      </c>
      <c r="E12161" s="9" t="s">
        <v>6</v>
      </c>
      <c r="F12161" s="9" t="s">
        <v>1752</v>
      </c>
      <c r="G12161" s="9">
        <v>0</v>
      </c>
      <c r="H12161" s="9">
        <v>0</v>
      </c>
      <c r="I12161" s="9">
        <v>0.02</v>
      </c>
      <c r="J12161" s="9">
        <v>0</v>
      </c>
      <c r="K12161" s="9">
        <v>0.02</v>
      </c>
    </row>
    <row r="12162" spans="1:11" x14ac:dyDescent="0.35">
      <c r="A12162" s="10">
        <v>15766</v>
      </c>
      <c r="B12162" s="10" t="s">
        <v>1146</v>
      </c>
      <c r="C12162" s="10" t="s">
        <v>94</v>
      </c>
      <c r="D12162" s="10">
        <v>2014</v>
      </c>
      <c r="E12162" s="10" t="s">
        <v>4</v>
      </c>
      <c r="F12162" s="10" t="s">
        <v>690</v>
      </c>
      <c r="G12162" s="10">
        <v>0</v>
      </c>
      <c r="H12162" s="10">
        <v>0.02</v>
      </c>
      <c r="I12162" s="10">
        <v>0</v>
      </c>
      <c r="J12162" s="10">
        <v>0</v>
      </c>
      <c r="K12162" s="10">
        <v>0.02</v>
      </c>
    </row>
    <row r="12163" spans="1:11" x14ac:dyDescent="0.35">
      <c r="A12163" s="9">
        <v>15767</v>
      </c>
      <c r="B12163" s="9" t="s">
        <v>7858</v>
      </c>
      <c r="C12163" s="9" t="s">
        <v>42</v>
      </c>
      <c r="D12163" s="9">
        <v>2008</v>
      </c>
      <c r="E12163" s="9" t="s">
        <v>9</v>
      </c>
      <c r="F12163" s="9" t="s">
        <v>137</v>
      </c>
      <c r="G12163" s="9">
        <v>0</v>
      </c>
      <c r="H12163" s="9">
        <v>0</v>
      </c>
      <c r="I12163" s="9">
        <v>0.02</v>
      </c>
      <c r="J12163" s="9">
        <v>0</v>
      </c>
      <c r="K12163" s="9">
        <v>0.02</v>
      </c>
    </row>
    <row r="12164" spans="1:11" x14ac:dyDescent="0.35">
      <c r="A12164" s="10">
        <v>15768</v>
      </c>
      <c r="B12164" s="10" t="s">
        <v>7289</v>
      </c>
      <c r="C12164" s="10" t="s">
        <v>70</v>
      </c>
      <c r="D12164" s="10">
        <v>2010</v>
      </c>
      <c r="E12164" s="10" t="s">
        <v>12</v>
      </c>
      <c r="F12164" s="10" t="s">
        <v>6186</v>
      </c>
      <c r="G12164" s="10">
        <v>0</v>
      </c>
      <c r="H12164" s="10">
        <v>0</v>
      </c>
      <c r="I12164" s="10">
        <v>0.02</v>
      </c>
      <c r="J12164" s="10">
        <v>0</v>
      </c>
      <c r="K12164" s="10">
        <v>0.02</v>
      </c>
    </row>
    <row r="12165" spans="1:11" x14ac:dyDescent="0.35">
      <c r="A12165" s="9">
        <v>15769</v>
      </c>
      <c r="B12165" s="9" t="s">
        <v>7345</v>
      </c>
      <c r="C12165" s="9" t="s">
        <v>36</v>
      </c>
      <c r="D12165" s="9">
        <v>2006</v>
      </c>
      <c r="E12165" s="9" t="s">
        <v>9</v>
      </c>
      <c r="F12165" s="9" t="s">
        <v>266</v>
      </c>
      <c r="G12165" s="9">
        <v>0.01</v>
      </c>
      <c r="H12165" s="9">
        <v>0</v>
      </c>
      <c r="I12165" s="9">
        <v>0</v>
      </c>
      <c r="J12165" s="9">
        <v>0</v>
      </c>
      <c r="K12165" s="9">
        <v>0.02</v>
      </c>
    </row>
    <row r="12166" spans="1:11" x14ac:dyDescent="0.35">
      <c r="A12166" s="10">
        <v>15770</v>
      </c>
      <c r="B12166" s="10" t="s">
        <v>7859</v>
      </c>
      <c r="C12166" s="10" t="s">
        <v>94</v>
      </c>
      <c r="D12166" s="10">
        <v>2009</v>
      </c>
      <c r="E12166" s="10" t="s">
        <v>11</v>
      </c>
      <c r="F12166" s="10" t="s">
        <v>170</v>
      </c>
      <c r="G12166" s="10">
        <v>0</v>
      </c>
      <c r="H12166" s="10">
        <v>0.01</v>
      </c>
      <c r="I12166" s="10">
        <v>0</v>
      </c>
      <c r="J12166" s="10">
        <v>0</v>
      </c>
      <c r="K12166" s="10">
        <v>0.02</v>
      </c>
    </row>
    <row r="12167" spans="1:11" x14ac:dyDescent="0.35">
      <c r="A12167" s="9">
        <v>15771</v>
      </c>
      <c r="B12167" s="9" t="s">
        <v>7860</v>
      </c>
      <c r="C12167" s="9" t="s">
        <v>49</v>
      </c>
      <c r="D12167" s="9">
        <v>2010</v>
      </c>
      <c r="E12167" s="9" t="s">
        <v>9</v>
      </c>
      <c r="F12167" s="9" t="s">
        <v>184</v>
      </c>
      <c r="G12167" s="9">
        <v>0</v>
      </c>
      <c r="H12167" s="9">
        <v>0</v>
      </c>
      <c r="I12167" s="9">
        <v>0.02</v>
      </c>
      <c r="J12167" s="9">
        <v>0</v>
      </c>
      <c r="K12167" s="9">
        <v>0.02</v>
      </c>
    </row>
    <row r="12168" spans="1:11" x14ac:dyDescent="0.35">
      <c r="A12168" s="10">
        <v>15772</v>
      </c>
      <c r="B12168" s="10" t="s">
        <v>7861</v>
      </c>
      <c r="C12168" s="10" t="s">
        <v>56</v>
      </c>
      <c r="D12168" s="10">
        <v>2015</v>
      </c>
      <c r="E12168" s="10" t="s">
        <v>9</v>
      </c>
      <c r="F12168" s="10" t="s">
        <v>1882</v>
      </c>
      <c r="G12168" s="10">
        <v>0</v>
      </c>
      <c r="H12168" s="10">
        <v>0</v>
      </c>
      <c r="I12168" s="10">
        <v>0.02</v>
      </c>
      <c r="J12168" s="10">
        <v>0</v>
      </c>
      <c r="K12168" s="10">
        <v>0.02</v>
      </c>
    </row>
    <row r="12169" spans="1:11" x14ac:dyDescent="0.35">
      <c r="A12169" s="9">
        <v>15773</v>
      </c>
      <c r="B12169" s="9" t="s">
        <v>7862</v>
      </c>
      <c r="C12169" s="9" t="s">
        <v>34</v>
      </c>
      <c r="D12169" s="9">
        <v>2010</v>
      </c>
      <c r="E12169" s="9" t="s">
        <v>11</v>
      </c>
      <c r="F12169" s="9" t="s">
        <v>1882</v>
      </c>
      <c r="G12169" s="9">
        <v>0</v>
      </c>
      <c r="H12169" s="9">
        <v>0</v>
      </c>
      <c r="I12169" s="9">
        <v>0.02</v>
      </c>
      <c r="J12169" s="9">
        <v>0</v>
      </c>
      <c r="K12169" s="9">
        <v>0.02</v>
      </c>
    </row>
    <row r="12170" spans="1:11" x14ac:dyDescent="0.35">
      <c r="A12170" s="10">
        <v>15774</v>
      </c>
      <c r="B12170" s="10" t="s">
        <v>7863</v>
      </c>
      <c r="C12170" s="10" t="s">
        <v>56</v>
      </c>
      <c r="D12170" s="10">
        <v>2015</v>
      </c>
      <c r="E12170" s="10" t="s">
        <v>11</v>
      </c>
      <c r="F12170" s="10" t="s">
        <v>1882</v>
      </c>
      <c r="G12170" s="10">
        <v>0</v>
      </c>
      <c r="H12170" s="10">
        <v>0</v>
      </c>
      <c r="I12170" s="10">
        <v>0.02</v>
      </c>
      <c r="J12170" s="10">
        <v>0</v>
      </c>
      <c r="K12170" s="10">
        <v>0.02</v>
      </c>
    </row>
    <row r="12171" spans="1:11" x14ac:dyDescent="0.35">
      <c r="A12171" s="9">
        <v>15775</v>
      </c>
      <c r="B12171" s="9" t="s">
        <v>7864</v>
      </c>
      <c r="C12171" s="9" t="s">
        <v>44</v>
      </c>
      <c r="D12171" s="9">
        <v>2007</v>
      </c>
      <c r="E12171" s="9" t="s">
        <v>5</v>
      </c>
      <c r="F12171" s="9" t="s">
        <v>84</v>
      </c>
      <c r="G12171" s="9">
        <v>0.02</v>
      </c>
      <c r="H12171" s="9">
        <v>0</v>
      </c>
      <c r="I12171" s="9">
        <v>0</v>
      </c>
      <c r="J12171" s="9">
        <v>0</v>
      </c>
      <c r="K12171" s="9">
        <v>0.02</v>
      </c>
    </row>
    <row r="12172" spans="1:11" x14ac:dyDescent="0.35">
      <c r="A12172" s="10">
        <v>15776</v>
      </c>
      <c r="B12172" s="10" t="s">
        <v>7865</v>
      </c>
      <c r="C12172" s="10" t="s">
        <v>34</v>
      </c>
      <c r="D12172" s="10">
        <v>2007</v>
      </c>
      <c r="E12172" s="10" t="s">
        <v>3</v>
      </c>
      <c r="F12172" s="10" t="s">
        <v>4915</v>
      </c>
      <c r="G12172" s="10">
        <v>0</v>
      </c>
      <c r="H12172" s="10">
        <v>0</v>
      </c>
      <c r="I12172" s="10">
        <v>0.02</v>
      </c>
      <c r="J12172" s="10">
        <v>0</v>
      </c>
      <c r="K12172" s="10">
        <v>0.02</v>
      </c>
    </row>
    <row r="12173" spans="1:11" x14ac:dyDescent="0.35">
      <c r="A12173" s="9">
        <v>15777</v>
      </c>
      <c r="B12173" s="9" t="s">
        <v>7866</v>
      </c>
      <c r="C12173" s="9" t="s">
        <v>39</v>
      </c>
      <c r="D12173" s="9">
        <v>2006</v>
      </c>
      <c r="E12173" s="9" t="s">
        <v>7</v>
      </c>
      <c r="F12173" s="9" t="s">
        <v>589</v>
      </c>
      <c r="G12173" s="9">
        <v>0.01</v>
      </c>
      <c r="H12173" s="9">
        <v>0</v>
      </c>
      <c r="I12173" s="9">
        <v>0</v>
      </c>
      <c r="J12173" s="9">
        <v>0</v>
      </c>
      <c r="K12173" s="9">
        <v>0.02</v>
      </c>
    </row>
    <row r="12174" spans="1:11" x14ac:dyDescent="0.35">
      <c r="A12174" s="10">
        <v>15778</v>
      </c>
      <c r="B12174" s="10" t="s">
        <v>7298</v>
      </c>
      <c r="C12174" s="10" t="s">
        <v>70</v>
      </c>
      <c r="D12174" s="10">
        <v>2011</v>
      </c>
      <c r="E12174" s="10" t="s">
        <v>11</v>
      </c>
      <c r="F12174" s="10" t="s">
        <v>3743</v>
      </c>
      <c r="G12174" s="10">
        <v>0</v>
      </c>
      <c r="H12174" s="10">
        <v>0</v>
      </c>
      <c r="I12174" s="10">
        <v>0.02</v>
      </c>
      <c r="J12174" s="10">
        <v>0</v>
      </c>
      <c r="K12174" s="10">
        <v>0.02</v>
      </c>
    </row>
    <row r="12175" spans="1:11" x14ac:dyDescent="0.35">
      <c r="A12175" s="9">
        <v>15779</v>
      </c>
      <c r="B12175" s="9" t="s">
        <v>7867</v>
      </c>
      <c r="C12175" s="9" t="s">
        <v>49</v>
      </c>
      <c r="D12175" s="9">
        <v>2007</v>
      </c>
      <c r="E12175" s="9" t="s">
        <v>6</v>
      </c>
      <c r="F12175" s="9" t="s">
        <v>7724</v>
      </c>
      <c r="G12175" s="9">
        <v>0</v>
      </c>
      <c r="H12175" s="9">
        <v>0</v>
      </c>
      <c r="I12175" s="9">
        <v>0.02</v>
      </c>
      <c r="J12175" s="9">
        <v>0</v>
      </c>
      <c r="K12175" s="9">
        <v>0.02</v>
      </c>
    </row>
    <row r="12176" spans="1:11" x14ac:dyDescent="0.35">
      <c r="A12176" s="10">
        <v>15780</v>
      </c>
      <c r="B12176" s="10" t="s">
        <v>5541</v>
      </c>
      <c r="C12176" s="10" t="s">
        <v>94</v>
      </c>
      <c r="D12176" s="10">
        <v>2001</v>
      </c>
      <c r="E12176" s="10" t="s">
        <v>12</v>
      </c>
      <c r="F12176" s="10" t="s">
        <v>444</v>
      </c>
      <c r="G12176" s="10">
        <v>0</v>
      </c>
      <c r="H12176" s="10">
        <v>0.01</v>
      </c>
      <c r="I12176" s="10">
        <v>0</v>
      </c>
      <c r="J12176" s="10">
        <v>0</v>
      </c>
      <c r="K12176" s="10">
        <v>0.02</v>
      </c>
    </row>
    <row r="12177" spans="1:11" x14ac:dyDescent="0.35">
      <c r="A12177" s="9">
        <v>15781</v>
      </c>
      <c r="B12177" s="9" t="s">
        <v>7868</v>
      </c>
      <c r="C12177" s="9" t="s">
        <v>44</v>
      </c>
      <c r="D12177" s="9">
        <v>2010</v>
      </c>
      <c r="E12177" s="9" t="s">
        <v>11</v>
      </c>
      <c r="F12177" s="9" t="s">
        <v>73</v>
      </c>
      <c r="G12177" s="9">
        <v>0</v>
      </c>
      <c r="H12177" s="9">
        <v>0</v>
      </c>
      <c r="I12177" s="9">
        <v>0.02</v>
      </c>
      <c r="J12177" s="9">
        <v>0</v>
      </c>
      <c r="K12177" s="9">
        <v>0.02</v>
      </c>
    </row>
    <row r="12178" spans="1:11" x14ac:dyDescent="0.35">
      <c r="A12178" s="10">
        <v>15782</v>
      </c>
      <c r="B12178" s="10" t="s">
        <v>7869</v>
      </c>
      <c r="C12178" s="10" t="s">
        <v>72</v>
      </c>
      <c r="D12178" s="10">
        <v>2002</v>
      </c>
      <c r="E12178" s="10" t="s">
        <v>9</v>
      </c>
      <c r="F12178" s="10" t="s">
        <v>52</v>
      </c>
      <c r="G12178" s="10">
        <v>0</v>
      </c>
      <c r="H12178" s="10">
        <v>0</v>
      </c>
      <c r="I12178" s="10">
        <v>0.02</v>
      </c>
      <c r="J12178" s="10">
        <v>0</v>
      </c>
      <c r="K12178" s="10">
        <v>0.02</v>
      </c>
    </row>
    <row r="12179" spans="1:11" x14ac:dyDescent="0.35">
      <c r="A12179" s="9">
        <v>15783</v>
      </c>
      <c r="B12179" s="9" t="s">
        <v>7870</v>
      </c>
      <c r="C12179" s="9" t="s">
        <v>56</v>
      </c>
      <c r="D12179" s="9">
        <v>2015</v>
      </c>
      <c r="E12179" s="9" t="s">
        <v>9</v>
      </c>
      <c r="F12179" s="9" t="s">
        <v>1882</v>
      </c>
      <c r="G12179" s="9">
        <v>0</v>
      </c>
      <c r="H12179" s="9">
        <v>0</v>
      </c>
      <c r="I12179" s="9">
        <v>0.02</v>
      </c>
      <c r="J12179" s="9">
        <v>0</v>
      </c>
      <c r="K12179" s="9">
        <v>0.02</v>
      </c>
    </row>
    <row r="12180" spans="1:11" x14ac:dyDescent="0.35">
      <c r="A12180" s="10">
        <v>15784</v>
      </c>
      <c r="B12180" s="10" t="s">
        <v>7871</v>
      </c>
      <c r="C12180" s="10" t="s">
        <v>94</v>
      </c>
      <c r="D12180" s="10">
        <v>2007</v>
      </c>
      <c r="E12180" s="10" t="s">
        <v>7</v>
      </c>
      <c r="F12180" s="10" t="s">
        <v>40</v>
      </c>
      <c r="G12180" s="10">
        <v>0</v>
      </c>
      <c r="H12180" s="10">
        <v>0.01</v>
      </c>
      <c r="I12180" s="10">
        <v>0</v>
      </c>
      <c r="J12180" s="10">
        <v>0</v>
      </c>
      <c r="K12180" s="10">
        <v>0.02</v>
      </c>
    </row>
    <row r="12181" spans="1:11" x14ac:dyDescent="0.35">
      <c r="A12181" s="9">
        <v>15785</v>
      </c>
      <c r="B12181" s="9" t="s">
        <v>7872</v>
      </c>
      <c r="C12181" s="9" t="s">
        <v>42</v>
      </c>
      <c r="D12181" s="9">
        <v>2007</v>
      </c>
      <c r="E12181" s="9" t="s">
        <v>8</v>
      </c>
      <c r="F12181" s="9" t="s">
        <v>447</v>
      </c>
      <c r="G12181" s="9">
        <v>0</v>
      </c>
      <c r="H12181" s="9">
        <v>0</v>
      </c>
      <c r="I12181" s="9">
        <v>0.02</v>
      </c>
      <c r="J12181" s="9">
        <v>0</v>
      </c>
      <c r="K12181" s="9">
        <v>0.02</v>
      </c>
    </row>
    <row r="12182" spans="1:11" x14ac:dyDescent="0.35">
      <c r="A12182" s="10">
        <v>15786</v>
      </c>
      <c r="B12182" s="10" t="s">
        <v>7873</v>
      </c>
      <c r="C12182" s="10" t="s">
        <v>34</v>
      </c>
      <c r="D12182" s="10">
        <v>2005</v>
      </c>
      <c r="E12182" s="10" t="s">
        <v>6</v>
      </c>
      <c r="F12182" s="10" t="s">
        <v>75</v>
      </c>
      <c r="G12182" s="10">
        <v>0</v>
      </c>
      <c r="H12182" s="10">
        <v>0</v>
      </c>
      <c r="I12182" s="10">
        <v>0.02</v>
      </c>
      <c r="J12182" s="10">
        <v>0</v>
      </c>
      <c r="K12182" s="10">
        <v>0.02</v>
      </c>
    </row>
    <row r="12183" spans="1:11" x14ac:dyDescent="0.35">
      <c r="A12183" s="9">
        <v>15787</v>
      </c>
      <c r="B12183" s="9" t="s">
        <v>7874</v>
      </c>
      <c r="C12183" s="9" t="s">
        <v>42</v>
      </c>
      <c r="D12183" s="9">
        <v>2011</v>
      </c>
      <c r="E12183" s="9" t="s">
        <v>2</v>
      </c>
      <c r="F12183" s="9" t="s">
        <v>1006</v>
      </c>
      <c r="G12183" s="9">
        <v>0.02</v>
      </c>
      <c r="H12183" s="9">
        <v>0</v>
      </c>
      <c r="I12183" s="9">
        <v>0</v>
      </c>
      <c r="J12183" s="9">
        <v>0</v>
      </c>
      <c r="K12183" s="9">
        <v>0.02</v>
      </c>
    </row>
    <row r="12184" spans="1:11" x14ac:dyDescent="0.35">
      <c r="A12184" s="10">
        <v>15788</v>
      </c>
      <c r="B12184" s="10" t="s">
        <v>5883</v>
      </c>
      <c r="C12184" s="10" t="s">
        <v>94</v>
      </c>
      <c r="D12184" s="10">
        <v>2004</v>
      </c>
      <c r="E12184" s="10" t="s">
        <v>3</v>
      </c>
      <c r="F12184" s="10" t="s">
        <v>62</v>
      </c>
      <c r="G12184" s="10">
        <v>0</v>
      </c>
      <c r="H12184" s="10">
        <v>0.01</v>
      </c>
      <c r="I12184" s="10">
        <v>0</v>
      </c>
      <c r="J12184" s="10">
        <v>0</v>
      </c>
      <c r="K12184" s="10">
        <v>0.02</v>
      </c>
    </row>
    <row r="12185" spans="1:11" x14ac:dyDescent="0.35">
      <c r="A12185" s="9">
        <v>15789</v>
      </c>
      <c r="B12185" s="9" t="s">
        <v>7875</v>
      </c>
      <c r="C12185" s="9" t="s">
        <v>44</v>
      </c>
      <c r="D12185" s="9">
        <v>2009</v>
      </c>
      <c r="E12185" s="9" t="s">
        <v>4</v>
      </c>
      <c r="F12185" s="9" t="s">
        <v>1247</v>
      </c>
      <c r="G12185" s="9">
        <v>0</v>
      </c>
      <c r="H12185" s="9">
        <v>0</v>
      </c>
      <c r="I12185" s="9">
        <v>0.02</v>
      </c>
      <c r="J12185" s="9">
        <v>0</v>
      </c>
      <c r="K12185" s="9">
        <v>0.02</v>
      </c>
    </row>
    <row r="12186" spans="1:11" x14ac:dyDescent="0.35">
      <c r="A12186" s="10">
        <v>15790</v>
      </c>
      <c r="B12186" s="10" t="s">
        <v>7876</v>
      </c>
      <c r="C12186" s="10" t="s">
        <v>94</v>
      </c>
      <c r="D12186" s="10">
        <v>2005</v>
      </c>
      <c r="E12186" s="10" t="s">
        <v>9</v>
      </c>
      <c r="F12186" s="10" t="s">
        <v>78</v>
      </c>
      <c r="G12186" s="10">
        <v>0</v>
      </c>
      <c r="H12186" s="10">
        <v>0.01</v>
      </c>
      <c r="I12186" s="10">
        <v>0</v>
      </c>
      <c r="J12186" s="10">
        <v>0</v>
      </c>
      <c r="K12186" s="10">
        <v>0.02</v>
      </c>
    </row>
    <row r="12187" spans="1:11" x14ac:dyDescent="0.35">
      <c r="A12187" s="9">
        <v>15791</v>
      </c>
      <c r="B12187" s="9" t="s">
        <v>7877</v>
      </c>
      <c r="C12187" s="9" t="s">
        <v>56</v>
      </c>
      <c r="D12187" s="9">
        <v>2016</v>
      </c>
      <c r="E12187" s="9" t="s">
        <v>11</v>
      </c>
      <c r="F12187" s="9" t="s">
        <v>145</v>
      </c>
      <c r="G12187" s="9">
        <v>0</v>
      </c>
      <c r="H12187" s="9">
        <v>0</v>
      </c>
      <c r="I12187" s="9">
        <v>0.02</v>
      </c>
      <c r="J12187" s="9">
        <v>0</v>
      </c>
      <c r="K12187" s="9">
        <v>0.02</v>
      </c>
    </row>
    <row r="12188" spans="1:11" x14ac:dyDescent="0.35">
      <c r="A12188" s="10">
        <v>15792</v>
      </c>
      <c r="B12188" s="10" t="s">
        <v>827</v>
      </c>
      <c r="C12188" s="10" t="s">
        <v>94</v>
      </c>
      <c r="D12188" s="10">
        <v>2010</v>
      </c>
      <c r="E12188" s="10" t="s">
        <v>9</v>
      </c>
      <c r="F12188" s="10" t="s">
        <v>91</v>
      </c>
      <c r="G12188" s="10">
        <v>0</v>
      </c>
      <c r="H12188" s="10">
        <v>0.01</v>
      </c>
      <c r="I12188" s="10">
        <v>0</v>
      </c>
      <c r="J12188" s="10">
        <v>0</v>
      </c>
      <c r="K12188" s="10">
        <v>0.02</v>
      </c>
    </row>
    <row r="12189" spans="1:11" x14ac:dyDescent="0.35">
      <c r="A12189" s="9">
        <v>15793</v>
      </c>
      <c r="B12189" s="9" t="s">
        <v>7878</v>
      </c>
      <c r="C12189" s="9" t="s">
        <v>49</v>
      </c>
      <c r="D12189" s="9">
        <v>2008</v>
      </c>
      <c r="E12189" s="9" t="s">
        <v>1</v>
      </c>
      <c r="F12189" s="9" t="s">
        <v>300</v>
      </c>
      <c r="G12189" s="9">
        <v>0</v>
      </c>
      <c r="H12189" s="9">
        <v>0</v>
      </c>
      <c r="I12189" s="9">
        <v>0.02</v>
      </c>
      <c r="J12189" s="9">
        <v>0</v>
      </c>
      <c r="K12189" s="9">
        <v>0.02</v>
      </c>
    </row>
    <row r="12190" spans="1:11" x14ac:dyDescent="0.35">
      <c r="A12190" s="10">
        <v>15794</v>
      </c>
      <c r="B12190" s="10" t="s">
        <v>7879</v>
      </c>
      <c r="C12190" s="10" t="s">
        <v>72</v>
      </c>
      <c r="D12190" s="10">
        <v>1998</v>
      </c>
      <c r="E12190" s="10" t="s">
        <v>9</v>
      </c>
      <c r="F12190" s="10" t="s">
        <v>7880</v>
      </c>
      <c r="G12190" s="10">
        <v>0.01</v>
      </c>
      <c r="H12190" s="10">
        <v>0.01</v>
      </c>
      <c r="I12190" s="10">
        <v>0</v>
      </c>
      <c r="J12190" s="10">
        <v>0</v>
      </c>
      <c r="K12190" s="10">
        <v>0.02</v>
      </c>
    </row>
    <row r="12191" spans="1:11" x14ac:dyDescent="0.35">
      <c r="A12191" s="9">
        <v>15795</v>
      </c>
      <c r="B12191" s="9" t="s">
        <v>5579</v>
      </c>
      <c r="C12191" s="9" t="s">
        <v>36</v>
      </c>
      <c r="D12191" s="9">
        <v>2002</v>
      </c>
      <c r="E12191" s="9" t="s">
        <v>1</v>
      </c>
      <c r="F12191" s="9" t="s">
        <v>38</v>
      </c>
      <c r="G12191" s="9">
        <v>0.01</v>
      </c>
      <c r="H12191" s="9">
        <v>0</v>
      </c>
      <c r="I12191" s="9">
        <v>0</v>
      </c>
      <c r="J12191" s="9">
        <v>0</v>
      </c>
      <c r="K12191" s="9">
        <v>0.02</v>
      </c>
    </row>
    <row r="12192" spans="1:11" x14ac:dyDescent="0.35">
      <c r="A12192" s="10">
        <v>15796</v>
      </c>
      <c r="B12192" s="10" t="s">
        <v>7881</v>
      </c>
      <c r="C12192" s="10" t="s">
        <v>56</v>
      </c>
      <c r="D12192" s="10">
        <v>2015</v>
      </c>
      <c r="E12192" s="10" t="s">
        <v>11</v>
      </c>
      <c r="F12192" s="10" t="s">
        <v>7882</v>
      </c>
      <c r="G12192" s="10">
        <v>0</v>
      </c>
      <c r="H12192" s="10">
        <v>0</v>
      </c>
      <c r="I12192" s="10">
        <v>0.02</v>
      </c>
      <c r="J12192" s="10">
        <v>0</v>
      </c>
      <c r="K12192" s="10">
        <v>0.02</v>
      </c>
    </row>
    <row r="12193" spans="1:11" x14ac:dyDescent="0.35">
      <c r="A12193" s="9">
        <v>15797</v>
      </c>
      <c r="B12193" s="9" t="s">
        <v>7150</v>
      </c>
      <c r="C12193" s="9" t="s">
        <v>39</v>
      </c>
      <c r="D12193" s="9">
        <v>2003</v>
      </c>
      <c r="E12193" s="9" t="s">
        <v>7</v>
      </c>
      <c r="F12193" s="9" t="s">
        <v>35</v>
      </c>
      <c r="G12193" s="9">
        <v>0.01</v>
      </c>
      <c r="H12193" s="9">
        <v>0</v>
      </c>
      <c r="I12193" s="9">
        <v>0</v>
      </c>
      <c r="J12193" s="9">
        <v>0</v>
      </c>
      <c r="K12193" s="9">
        <v>0.02</v>
      </c>
    </row>
    <row r="12194" spans="1:11" x14ac:dyDescent="0.35">
      <c r="A12194" s="10">
        <v>15798</v>
      </c>
      <c r="B12194" s="10" t="s">
        <v>1949</v>
      </c>
      <c r="C12194" s="10" t="s">
        <v>94</v>
      </c>
      <c r="D12194" s="10">
        <v>2006</v>
      </c>
      <c r="E12194" s="10" t="s">
        <v>8</v>
      </c>
      <c r="F12194" s="10" t="s">
        <v>50</v>
      </c>
      <c r="G12194" s="10">
        <v>0</v>
      </c>
      <c r="H12194" s="10">
        <v>0.01</v>
      </c>
      <c r="I12194" s="10">
        <v>0</v>
      </c>
      <c r="J12194" s="10">
        <v>0</v>
      </c>
      <c r="K12194" s="10">
        <v>0.02</v>
      </c>
    </row>
    <row r="12195" spans="1:11" x14ac:dyDescent="0.35">
      <c r="A12195" s="9">
        <v>15799</v>
      </c>
      <c r="B12195" s="9" t="s">
        <v>408</v>
      </c>
      <c r="C12195" s="9" t="s">
        <v>70</v>
      </c>
      <c r="D12195" s="9">
        <v>2015</v>
      </c>
      <c r="E12195" s="9" t="s">
        <v>1</v>
      </c>
      <c r="F12195" s="9" t="s">
        <v>61</v>
      </c>
      <c r="G12195" s="9">
        <v>0</v>
      </c>
      <c r="H12195" s="9">
        <v>0.02</v>
      </c>
      <c r="I12195" s="9">
        <v>0</v>
      </c>
      <c r="J12195" s="9">
        <v>0</v>
      </c>
      <c r="K12195" s="9">
        <v>0.02</v>
      </c>
    </row>
    <row r="12196" spans="1:11" x14ac:dyDescent="0.35">
      <c r="A12196" s="10">
        <v>15800</v>
      </c>
      <c r="B12196" s="10" t="s">
        <v>671</v>
      </c>
      <c r="C12196" s="10" t="s">
        <v>94</v>
      </c>
      <c r="D12196" s="10">
        <v>2008</v>
      </c>
      <c r="E12196" s="10" t="s">
        <v>2</v>
      </c>
      <c r="F12196" s="10" t="s">
        <v>67</v>
      </c>
      <c r="G12196" s="10">
        <v>0</v>
      </c>
      <c r="H12196" s="10">
        <v>0.01</v>
      </c>
      <c r="I12196" s="10">
        <v>0</v>
      </c>
      <c r="J12196" s="10">
        <v>0</v>
      </c>
      <c r="K12196" s="10">
        <v>0.02</v>
      </c>
    </row>
    <row r="12197" spans="1:11" x14ac:dyDescent="0.35">
      <c r="A12197" s="9">
        <v>15801</v>
      </c>
      <c r="B12197" s="9" t="s">
        <v>7883</v>
      </c>
      <c r="C12197" s="9" t="s">
        <v>34</v>
      </c>
      <c r="D12197" s="9">
        <v>2006</v>
      </c>
      <c r="E12197" s="9" t="s">
        <v>9</v>
      </c>
      <c r="F12197" s="9" t="s">
        <v>84</v>
      </c>
      <c r="G12197" s="9">
        <v>0</v>
      </c>
      <c r="H12197" s="9">
        <v>0</v>
      </c>
      <c r="I12197" s="9">
        <v>0.02</v>
      </c>
      <c r="J12197" s="9">
        <v>0</v>
      </c>
      <c r="K12197" s="9">
        <v>0.02</v>
      </c>
    </row>
    <row r="12198" spans="1:11" x14ac:dyDescent="0.35">
      <c r="A12198" s="10">
        <v>15802</v>
      </c>
      <c r="B12198" s="10" t="s">
        <v>7884</v>
      </c>
      <c r="C12198" s="10" t="s">
        <v>36</v>
      </c>
      <c r="D12198" s="10">
        <v>2002</v>
      </c>
      <c r="E12198" s="10" t="s">
        <v>1</v>
      </c>
      <c r="F12198" s="10" t="s">
        <v>50</v>
      </c>
      <c r="G12198" s="10">
        <v>0.01</v>
      </c>
      <c r="H12198" s="10">
        <v>0</v>
      </c>
      <c r="I12198" s="10">
        <v>0</v>
      </c>
      <c r="J12198" s="10">
        <v>0</v>
      </c>
      <c r="K12198" s="10">
        <v>0.02</v>
      </c>
    </row>
    <row r="12199" spans="1:11" x14ac:dyDescent="0.35">
      <c r="A12199" s="9">
        <v>15803</v>
      </c>
      <c r="B12199" s="9" t="s">
        <v>7885</v>
      </c>
      <c r="C12199" s="9" t="s">
        <v>149</v>
      </c>
      <c r="D12199" s="9">
        <v>2002</v>
      </c>
      <c r="E12199" s="9" t="s">
        <v>3</v>
      </c>
      <c r="F12199" s="9" t="s">
        <v>50</v>
      </c>
      <c r="G12199" s="9">
        <v>0.01</v>
      </c>
      <c r="H12199" s="9">
        <v>0</v>
      </c>
      <c r="I12199" s="9">
        <v>0</v>
      </c>
      <c r="J12199" s="9">
        <v>0</v>
      </c>
      <c r="K12199" s="9">
        <v>0.02</v>
      </c>
    </row>
    <row r="12200" spans="1:11" x14ac:dyDescent="0.35">
      <c r="A12200" s="10">
        <v>15804</v>
      </c>
      <c r="B12200" s="10" t="s">
        <v>1661</v>
      </c>
      <c r="C12200" s="10" t="s">
        <v>55</v>
      </c>
      <c r="D12200" s="10">
        <v>2016</v>
      </c>
      <c r="E12200" s="10" t="s">
        <v>12</v>
      </c>
      <c r="F12200" s="10" t="s">
        <v>52</v>
      </c>
      <c r="G12200" s="10">
        <v>0.01</v>
      </c>
      <c r="H12200" s="10">
        <v>0.01</v>
      </c>
      <c r="I12200" s="10">
        <v>0</v>
      </c>
      <c r="J12200" s="10">
        <v>0</v>
      </c>
      <c r="K12200" s="10">
        <v>0.02</v>
      </c>
    </row>
    <row r="12201" spans="1:11" x14ac:dyDescent="0.35">
      <c r="A12201" s="9">
        <v>15805</v>
      </c>
      <c r="B12201" s="9" t="s">
        <v>7886</v>
      </c>
      <c r="C12201" s="9" t="s">
        <v>49</v>
      </c>
      <c r="D12201" s="9">
        <v>2009</v>
      </c>
      <c r="E12201" s="9" t="s">
        <v>1</v>
      </c>
      <c r="F12201" s="9" t="s">
        <v>61</v>
      </c>
      <c r="G12201" s="9">
        <v>0</v>
      </c>
      <c r="H12201" s="9">
        <v>0.01</v>
      </c>
      <c r="I12201" s="9">
        <v>0</v>
      </c>
      <c r="J12201" s="9">
        <v>0</v>
      </c>
      <c r="K12201" s="9">
        <v>0.02</v>
      </c>
    </row>
    <row r="12202" spans="1:11" x14ac:dyDescent="0.35">
      <c r="A12202" s="10">
        <v>15806</v>
      </c>
      <c r="B12202" s="10" t="s">
        <v>7887</v>
      </c>
      <c r="C12202" s="10" t="s">
        <v>49</v>
      </c>
      <c r="D12202" s="10">
        <v>2009</v>
      </c>
      <c r="E12202" s="10" t="s">
        <v>11</v>
      </c>
      <c r="F12202" s="10" t="s">
        <v>82</v>
      </c>
      <c r="G12202" s="10">
        <v>0</v>
      </c>
      <c r="H12202" s="10">
        <v>0</v>
      </c>
      <c r="I12202" s="10">
        <v>0.02</v>
      </c>
      <c r="J12202" s="10">
        <v>0</v>
      </c>
      <c r="K12202" s="10">
        <v>0.02</v>
      </c>
    </row>
    <row r="12203" spans="1:11" x14ac:dyDescent="0.35">
      <c r="A12203" s="9">
        <v>15807</v>
      </c>
      <c r="B12203" s="9" t="s">
        <v>7733</v>
      </c>
      <c r="C12203" s="9" t="s">
        <v>70</v>
      </c>
      <c r="D12203" s="9">
        <v>2016</v>
      </c>
      <c r="E12203" s="9" t="s">
        <v>7</v>
      </c>
      <c r="F12203" s="9" t="s">
        <v>43</v>
      </c>
      <c r="G12203" s="9">
        <v>0.01</v>
      </c>
      <c r="H12203" s="9">
        <v>0.01</v>
      </c>
      <c r="I12203" s="9">
        <v>0</v>
      </c>
      <c r="J12203" s="9">
        <v>0</v>
      </c>
      <c r="K12203" s="9">
        <v>0.02</v>
      </c>
    </row>
    <row r="12204" spans="1:11" x14ac:dyDescent="0.35">
      <c r="A12204" s="10">
        <v>15808</v>
      </c>
      <c r="B12204" s="10" t="s">
        <v>7888</v>
      </c>
      <c r="C12204" s="10" t="s">
        <v>49</v>
      </c>
      <c r="D12204" s="10">
        <v>2007</v>
      </c>
      <c r="E12204" s="10" t="s">
        <v>6</v>
      </c>
      <c r="F12204" s="10" t="s">
        <v>38</v>
      </c>
      <c r="G12204" s="10">
        <v>0.02</v>
      </c>
      <c r="H12204" s="10">
        <v>0</v>
      </c>
      <c r="I12204" s="10">
        <v>0</v>
      </c>
      <c r="J12204" s="10">
        <v>0</v>
      </c>
      <c r="K12204" s="10">
        <v>0.02</v>
      </c>
    </row>
    <row r="12205" spans="1:11" x14ac:dyDescent="0.35">
      <c r="A12205" s="9">
        <v>15809</v>
      </c>
      <c r="B12205" s="9" t="s">
        <v>7889</v>
      </c>
      <c r="C12205" s="9" t="s">
        <v>34</v>
      </c>
      <c r="D12205" s="9">
        <v>2007</v>
      </c>
      <c r="E12205" s="9" t="s">
        <v>11</v>
      </c>
      <c r="F12205" s="9" t="s">
        <v>6186</v>
      </c>
      <c r="G12205" s="9">
        <v>0</v>
      </c>
      <c r="H12205" s="9">
        <v>0</v>
      </c>
      <c r="I12205" s="9">
        <v>0.02</v>
      </c>
      <c r="J12205" s="9">
        <v>0</v>
      </c>
      <c r="K12205" s="9">
        <v>0.02</v>
      </c>
    </row>
    <row r="12206" spans="1:11" x14ac:dyDescent="0.35">
      <c r="A12206" s="10">
        <v>15810</v>
      </c>
      <c r="B12206" s="10" t="s">
        <v>7890</v>
      </c>
      <c r="C12206" s="10" t="s">
        <v>49</v>
      </c>
      <c r="D12206" s="10">
        <v>2006</v>
      </c>
      <c r="E12206" s="10" t="s">
        <v>4</v>
      </c>
      <c r="F12206" s="10" t="s">
        <v>75</v>
      </c>
      <c r="G12206" s="10">
        <v>0</v>
      </c>
      <c r="H12206" s="10">
        <v>0</v>
      </c>
      <c r="I12206" s="10">
        <v>0.02</v>
      </c>
      <c r="J12206" s="10">
        <v>0</v>
      </c>
      <c r="K12206" s="10">
        <v>0.02</v>
      </c>
    </row>
    <row r="12207" spans="1:11" x14ac:dyDescent="0.35">
      <c r="A12207" s="9">
        <v>15811</v>
      </c>
      <c r="B12207" s="9" t="s">
        <v>7891</v>
      </c>
      <c r="C12207" s="9" t="s">
        <v>34</v>
      </c>
      <c r="D12207" s="9">
        <v>2006</v>
      </c>
      <c r="E12207" s="9" t="s">
        <v>9</v>
      </c>
      <c r="F12207" s="9" t="s">
        <v>2167</v>
      </c>
      <c r="G12207" s="9">
        <v>0</v>
      </c>
      <c r="H12207" s="9">
        <v>0</v>
      </c>
      <c r="I12207" s="9">
        <v>0.02</v>
      </c>
      <c r="J12207" s="9">
        <v>0</v>
      </c>
      <c r="K12207" s="9">
        <v>0.02</v>
      </c>
    </row>
    <row r="12208" spans="1:11" x14ac:dyDescent="0.35">
      <c r="A12208" s="10">
        <v>15812</v>
      </c>
      <c r="B12208" s="10" t="s">
        <v>3287</v>
      </c>
      <c r="C12208" s="10" t="s">
        <v>70</v>
      </c>
      <c r="D12208" s="10">
        <v>2015</v>
      </c>
      <c r="E12208" s="10" t="s">
        <v>1</v>
      </c>
      <c r="F12208" s="10" t="s">
        <v>3038</v>
      </c>
      <c r="G12208" s="10">
        <v>0</v>
      </c>
      <c r="H12208" s="10">
        <v>0.02</v>
      </c>
      <c r="I12208" s="10">
        <v>0</v>
      </c>
      <c r="J12208" s="10">
        <v>0</v>
      </c>
      <c r="K12208" s="10">
        <v>0.02</v>
      </c>
    </row>
    <row r="12209" spans="1:11" x14ac:dyDescent="0.35">
      <c r="A12209" s="9">
        <v>15813</v>
      </c>
      <c r="B12209" s="9" t="s">
        <v>7892</v>
      </c>
      <c r="C12209" s="9" t="s">
        <v>44</v>
      </c>
      <c r="D12209" s="9">
        <v>2012</v>
      </c>
      <c r="E12209" s="9" t="s">
        <v>9</v>
      </c>
      <c r="F12209" s="9" t="s">
        <v>84</v>
      </c>
      <c r="G12209" s="9">
        <v>0</v>
      </c>
      <c r="H12209" s="9">
        <v>0</v>
      </c>
      <c r="I12209" s="9">
        <v>0.02</v>
      </c>
      <c r="J12209" s="9">
        <v>0</v>
      </c>
      <c r="K12209" s="9">
        <v>0.02</v>
      </c>
    </row>
    <row r="12210" spans="1:11" x14ac:dyDescent="0.35">
      <c r="A12210" s="10">
        <v>15814</v>
      </c>
      <c r="B12210" s="10" t="s">
        <v>7893</v>
      </c>
      <c r="C12210" s="10" t="s">
        <v>42</v>
      </c>
      <c r="D12210" s="11" t="s">
        <v>145</v>
      </c>
      <c r="E12210" s="10" t="s">
        <v>3</v>
      </c>
      <c r="F12210" s="10" t="s">
        <v>130</v>
      </c>
      <c r="G12210" s="10">
        <v>0</v>
      </c>
      <c r="H12210" s="10">
        <v>0.01</v>
      </c>
      <c r="I12210" s="10">
        <v>0</v>
      </c>
      <c r="J12210" s="10">
        <v>0</v>
      </c>
      <c r="K12210" s="10">
        <v>0.02</v>
      </c>
    </row>
    <row r="12211" spans="1:11" x14ac:dyDescent="0.35">
      <c r="A12211" s="9">
        <v>15815</v>
      </c>
      <c r="B12211" s="9" t="s">
        <v>7894</v>
      </c>
      <c r="C12211" s="9" t="s">
        <v>34</v>
      </c>
      <c r="D12211" s="9">
        <v>2009</v>
      </c>
      <c r="E12211" s="9" t="s">
        <v>11</v>
      </c>
      <c r="F12211" s="9" t="s">
        <v>7895</v>
      </c>
      <c r="G12211" s="9">
        <v>0</v>
      </c>
      <c r="H12211" s="9">
        <v>0</v>
      </c>
      <c r="I12211" s="9">
        <v>0.02</v>
      </c>
      <c r="J12211" s="9">
        <v>0</v>
      </c>
      <c r="K12211" s="9">
        <v>0.02</v>
      </c>
    </row>
    <row r="12212" spans="1:11" x14ac:dyDescent="0.35">
      <c r="A12212" s="10">
        <v>15816</v>
      </c>
      <c r="B12212" s="10" t="s">
        <v>7896</v>
      </c>
      <c r="C12212" s="10" t="s">
        <v>94</v>
      </c>
      <c r="D12212" s="10">
        <v>2010</v>
      </c>
      <c r="E12212" s="10" t="s">
        <v>12</v>
      </c>
      <c r="F12212" s="10" t="s">
        <v>6533</v>
      </c>
      <c r="G12212" s="10">
        <v>0</v>
      </c>
      <c r="H12212" s="10">
        <v>0.01</v>
      </c>
      <c r="I12212" s="10">
        <v>0</v>
      </c>
      <c r="J12212" s="10">
        <v>0</v>
      </c>
      <c r="K12212" s="10">
        <v>0.02</v>
      </c>
    </row>
    <row r="12213" spans="1:11" x14ac:dyDescent="0.35">
      <c r="A12213" s="9">
        <v>15817</v>
      </c>
      <c r="B12213" s="9" t="s">
        <v>7897</v>
      </c>
      <c r="C12213" s="9" t="s">
        <v>49</v>
      </c>
      <c r="D12213" s="9">
        <v>2006</v>
      </c>
      <c r="E12213" s="9" t="s">
        <v>5</v>
      </c>
      <c r="F12213" s="9" t="s">
        <v>3566</v>
      </c>
      <c r="G12213" s="9">
        <v>0.02</v>
      </c>
      <c r="H12213" s="9">
        <v>0</v>
      </c>
      <c r="I12213" s="9">
        <v>0</v>
      </c>
      <c r="J12213" s="9">
        <v>0</v>
      </c>
      <c r="K12213" s="9">
        <v>0.02</v>
      </c>
    </row>
    <row r="12214" spans="1:11" x14ac:dyDescent="0.35">
      <c r="A12214" s="10">
        <v>15818</v>
      </c>
      <c r="B12214" s="10" t="s">
        <v>5462</v>
      </c>
      <c r="C12214" s="10" t="s">
        <v>149</v>
      </c>
      <c r="D12214" s="10">
        <v>2004</v>
      </c>
      <c r="E12214" s="10" t="s">
        <v>9</v>
      </c>
      <c r="F12214" s="10" t="s">
        <v>46</v>
      </c>
      <c r="G12214" s="10">
        <v>0.01</v>
      </c>
      <c r="H12214" s="10">
        <v>0</v>
      </c>
      <c r="I12214" s="10">
        <v>0</v>
      </c>
      <c r="J12214" s="10">
        <v>0</v>
      </c>
      <c r="K12214" s="10">
        <v>0.02</v>
      </c>
    </row>
    <row r="12215" spans="1:11" x14ac:dyDescent="0.35">
      <c r="A12215" s="9">
        <v>15819</v>
      </c>
      <c r="B12215" s="9" t="s">
        <v>5773</v>
      </c>
      <c r="C12215" s="9" t="s">
        <v>56</v>
      </c>
      <c r="D12215" s="9">
        <v>2013</v>
      </c>
      <c r="E12215" s="9" t="s">
        <v>1</v>
      </c>
      <c r="F12215" s="9" t="s">
        <v>111</v>
      </c>
      <c r="G12215" s="9">
        <v>0</v>
      </c>
      <c r="H12215" s="9">
        <v>0</v>
      </c>
      <c r="I12215" s="9">
        <v>0.02</v>
      </c>
      <c r="J12215" s="9">
        <v>0</v>
      </c>
      <c r="K12215" s="9">
        <v>0.02</v>
      </c>
    </row>
    <row r="12216" spans="1:11" x14ac:dyDescent="0.35">
      <c r="A12216" s="10">
        <v>15820</v>
      </c>
      <c r="B12216" s="10" t="s">
        <v>7898</v>
      </c>
      <c r="C12216" s="10" t="s">
        <v>44</v>
      </c>
      <c r="D12216" s="10">
        <v>2006</v>
      </c>
      <c r="E12216" s="10" t="s">
        <v>7</v>
      </c>
      <c r="F12216" s="10" t="s">
        <v>3144</v>
      </c>
      <c r="G12216" s="10">
        <v>0.02</v>
      </c>
      <c r="H12216" s="10">
        <v>0</v>
      </c>
      <c r="I12216" s="10">
        <v>0</v>
      </c>
      <c r="J12216" s="10">
        <v>0</v>
      </c>
      <c r="K12216" s="10">
        <v>0.02</v>
      </c>
    </row>
    <row r="12217" spans="1:11" x14ac:dyDescent="0.35">
      <c r="A12217" s="9">
        <v>15821</v>
      </c>
      <c r="B12217" s="9" t="s">
        <v>7899</v>
      </c>
      <c r="C12217" s="9" t="s">
        <v>94</v>
      </c>
      <c r="D12217" s="9">
        <v>2010</v>
      </c>
      <c r="E12217" s="9" t="s">
        <v>12</v>
      </c>
      <c r="F12217" s="9" t="s">
        <v>61</v>
      </c>
      <c r="G12217" s="9">
        <v>0</v>
      </c>
      <c r="H12217" s="9">
        <v>0.01</v>
      </c>
      <c r="I12217" s="9">
        <v>0</v>
      </c>
      <c r="J12217" s="9">
        <v>0</v>
      </c>
      <c r="K12217" s="9">
        <v>0.02</v>
      </c>
    </row>
    <row r="12218" spans="1:11" x14ac:dyDescent="0.35">
      <c r="A12218" s="10">
        <v>15822</v>
      </c>
      <c r="B12218" s="10" t="s">
        <v>679</v>
      </c>
      <c r="C12218" s="10" t="s">
        <v>94</v>
      </c>
      <c r="D12218" s="10">
        <v>2005</v>
      </c>
      <c r="E12218" s="10" t="s">
        <v>9</v>
      </c>
      <c r="F12218" s="10" t="s">
        <v>67</v>
      </c>
      <c r="G12218" s="10">
        <v>0.01</v>
      </c>
      <c r="H12218" s="10">
        <v>0</v>
      </c>
      <c r="I12218" s="10">
        <v>0</v>
      </c>
      <c r="J12218" s="10">
        <v>0</v>
      </c>
      <c r="K12218" s="10">
        <v>0.02</v>
      </c>
    </row>
    <row r="12219" spans="1:11" x14ac:dyDescent="0.35">
      <c r="A12219" s="9">
        <v>15823</v>
      </c>
      <c r="B12219" s="9" t="s">
        <v>5842</v>
      </c>
      <c r="C12219" s="9" t="s">
        <v>70</v>
      </c>
      <c r="D12219" s="9">
        <v>2010</v>
      </c>
      <c r="E12219" s="9" t="s">
        <v>1</v>
      </c>
      <c r="F12219" s="9" t="s">
        <v>5843</v>
      </c>
      <c r="G12219" s="9">
        <v>0</v>
      </c>
      <c r="H12219" s="9">
        <v>0.01</v>
      </c>
      <c r="I12219" s="9">
        <v>0</v>
      </c>
      <c r="J12219" s="9">
        <v>0</v>
      </c>
      <c r="K12219" s="9">
        <v>0.02</v>
      </c>
    </row>
    <row r="12220" spans="1:11" x14ac:dyDescent="0.35">
      <c r="A12220" s="10">
        <v>15824</v>
      </c>
      <c r="B12220" s="10" t="s">
        <v>7900</v>
      </c>
      <c r="C12220" s="10" t="s">
        <v>94</v>
      </c>
      <c r="D12220" s="10">
        <v>2008</v>
      </c>
      <c r="E12220" s="10" t="s">
        <v>12</v>
      </c>
      <c r="F12220" s="10" t="s">
        <v>1180</v>
      </c>
      <c r="G12220" s="10">
        <v>0.01</v>
      </c>
      <c r="H12220" s="10">
        <v>0</v>
      </c>
      <c r="I12220" s="10">
        <v>0</v>
      </c>
      <c r="J12220" s="10">
        <v>0</v>
      </c>
      <c r="K12220" s="10">
        <v>0.02</v>
      </c>
    </row>
    <row r="12221" spans="1:11" x14ac:dyDescent="0.35">
      <c r="A12221" s="9">
        <v>15825</v>
      </c>
      <c r="B12221" s="9" t="s">
        <v>7901</v>
      </c>
      <c r="C12221" s="9" t="s">
        <v>44</v>
      </c>
      <c r="D12221" s="9">
        <v>2012</v>
      </c>
      <c r="E12221" s="9" t="s">
        <v>9</v>
      </c>
      <c r="F12221" s="9" t="s">
        <v>7902</v>
      </c>
      <c r="G12221" s="9">
        <v>0</v>
      </c>
      <c r="H12221" s="9">
        <v>0</v>
      </c>
      <c r="I12221" s="9">
        <v>0.02</v>
      </c>
      <c r="J12221" s="9">
        <v>0</v>
      </c>
      <c r="K12221" s="9">
        <v>0.02</v>
      </c>
    </row>
    <row r="12222" spans="1:11" x14ac:dyDescent="0.35">
      <c r="A12222" s="10">
        <v>15826</v>
      </c>
      <c r="B12222" s="10" t="s">
        <v>7903</v>
      </c>
      <c r="C12222" s="10" t="s">
        <v>34</v>
      </c>
      <c r="D12222" s="10">
        <v>2007</v>
      </c>
      <c r="E12222" s="10" t="s">
        <v>9</v>
      </c>
      <c r="F12222" s="10" t="s">
        <v>1024</v>
      </c>
      <c r="G12222" s="10">
        <v>0</v>
      </c>
      <c r="H12222" s="10">
        <v>0</v>
      </c>
      <c r="I12222" s="10">
        <v>0.02</v>
      </c>
      <c r="J12222" s="10">
        <v>0</v>
      </c>
      <c r="K12222" s="10">
        <v>0.02</v>
      </c>
    </row>
    <row r="12223" spans="1:11" x14ac:dyDescent="0.35">
      <c r="A12223" s="9">
        <v>15827</v>
      </c>
      <c r="B12223" s="9" t="s">
        <v>7904</v>
      </c>
      <c r="C12223" s="9" t="s">
        <v>94</v>
      </c>
      <c r="D12223" s="9">
        <v>2008</v>
      </c>
      <c r="E12223" s="9" t="s">
        <v>11</v>
      </c>
      <c r="F12223" s="9" t="s">
        <v>5159</v>
      </c>
      <c r="G12223" s="9">
        <v>0</v>
      </c>
      <c r="H12223" s="9">
        <v>0.01</v>
      </c>
      <c r="I12223" s="9">
        <v>0</v>
      </c>
      <c r="J12223" s="9">
        <v>0</v>
      </c>
      <c r="K12223" s="9">
        <v>0.02</v>
      </c>
    </row>
    <row r="12224" spans="1:11" x14ac:dyDescent="0.35">
      <c r="A12224" s="10">
        <v>15828</v>
      </c>
      <c r="B12224" s="10" t="s">
        <v>3509</v>
      </c>
      <c r="C12224" s="10" t="s">
        <v>183</v>
      </c>
      <c r="D12224" s="10">
        <v>2014</v>
      </c>
      <c r="E12224" s="10" t="s">
        <v>5</v>
      </c>
      <c r="F12224" s="10" t="s">
        <v>46</v>
      </c>
      <c r="G12224" s="10">
        <v>0</v>
      </c>
      <c r="H12224" s="10">
        <v>0</v>
      </c>
      <c r="I12224" s="10">
        <v>0.02</v>
      </c>
      <c r="J12224" s="10">
        <v>0</v>
      </c>
      <c r="K12224" s="10">
        <v>0.02</v>
      </c>
    </row>
    <row r="12225" spans="1:11" x14ac:dyDescent="0.35">
      <c r="A12225" s="9">
        <v>15829</v>
      </c>
      <c r="B12225" s="9" t="s">
        <v>7905</v>
      </c>
      <c r="C12225" s="9" t="s">
        <v>39</v>
      </c>
      <c r="D12225" s="9">
        <v>2004</v>
      </c>
      <c r="E12225" s="9" t="s">
        <v>6</v>
      </c>
      <c r="F12225" s="9" t="s">
        <v>40</v>
      </c>
      <c r="G12225" s="9">
        <v>0.01</v>
      </c>
      <c r="H12225" s="9">
        <v>0</v>
      </c>
      <c r="I12225" s="9">
        <v>0</v>
      </c>
      <c r="J12225" s="9">
        <v>0</v>
      </c>
      <c r="K12225" s="9">
        <v>0.02</v>
      </c>
    </row>
    <row r="12226" spans="1:11" x14ac:dyDescent="0.35">
      <c r="A12226" s="10">
        <v>15830</v>
      </c>
      <c r="B12226" s="10" t="s">
        <v>7906</v>
      </c>
      <c r="C12226" s="10" t="s">
        <v>49</v>
      </c>
      <c r="D12226" s="10">
        <v>2008</v>
      </c>
      <c r="E12226" s="10" t="s">
        <v>6</v>
      </c>
      <c r="F12226" s="10" t="s">
        <v>46</v>
      </c>
      <c r="G12226" s="10">
        <v>0</v>
      </c>
      <c r="H12226" s="10">
        <v>0</v>
      </c>
      <c r="I12226" s="10">
        <v>0.02</v>
      </c>
      <c r="J12226" s="10">
        <v>0</v>
      </c>
      <c r="K12226" s="10">
        <v>0.02</v>
      </c>
    </row>
    <row r="12227" spans="1:11" x14ac:dyDescent="0.35">
      <c r="A12227" s="9">
        <v>15831</v>
      </c>
      <c r="B12227" s="9" t="s">
        <v>7907</v>
      </c>
      <c r="C12227" s="9" t="s">
        <v>94</v>
      </c>
      <c r="D12227" s="9">
        <v>2011</v>
      </c>
      <c r="E12227" s="9" t="s">
        <v>7</v>
      </c>
      <c r="F12227" s="9" t="s">
        <v>7908</v>
      </c>
      <c r="G12227" s="9">
        <v>0.02</v>
      </c>
      <c r="H12227" s="9">
        <v>0</v>
      </c>
      <c r="I12227" s="9">
        <v>0</v>
      </c>
      <c r="J12227" s="9">
        <v>0</v>
      </c>
      <c r="K12227" s="9">
        <v>0.02</v>
      </c>
    </row>
    <row r="12228" spans="1:11" x14ac:dyDescent="0.35">
      <c r="A12228" s="10">
        <v>15832</v>
      </c>
      <c r="B12228" s="10" t="s">
        <v>7909</v>
      </c>
      <c r="C12228" s="10" t="s">
        <v>88</v>
      </c>
      <c r="D12228" s="10">
        <v>2014</v>
      </c>
      <c r="E12228" s="10" t="s">
        <v>11</v>
      </c>
      <c r="F12228" s="10" t="s">
        <v>91</v>
      </c>
      <c r="G12228" s="10">
        <v>0</v>
      </c>
      <c r="H12228" s="10">
        <v>0</v>
      </c>
      <c r="I12228" s="10">
        <v>0.02</v>
      </c>
      <c r="J12228" s="10">
        <v>0</v>
      </c>
      <c r="K12228" s="10">
        <v>0.02</v>
      </c>
    </row>
    <row r="12229" spans="1:11" x14ac:dyDescent="0.35">
      <c r="A12229" s="9">
        <v>15833</v>
      </c>
      <c r="B12229" s="9" t="s">
        <v>7910</v>
      </c>
      <c r="C12229" s="9" t="s">
        <v>49</v>
      </c>
      <c r="D12229" s="9">
        <v>2011</v>
      </c>
      <c r="E12229" s="9" t="s">
        <v>6</v>
      </c>
      <c r="F12229" s="9" t="s">
        <v>59</v>
      </c>
      <c r="G12229" s="9">
        <v>0</v>
      </c>
      <c r="H12229" s="9">
        <v>0</v>
      </c>
      <c r="I12229" s="9">
        <v>0.02</v>
      </c>
      <c r="J12229" s="9">
        <v>0</v>
      </c>
      <c r="K12229" s="9">
        <v>0.02</v>
      </c>
    </row>
    <row r="12230" spans="1:11" x14ac:dyDescent="0.35">
      <c r="A12230" s="10">
        <v>15834</v>
      </c>
      <c r="B12230" s="10" t="s">
        <v>7911</v>
      </c>
      <c r="C12230" s="10" t="s">
        <v>49</v>
      </c>
      <c r="D12230" s="10">
        <v>2005</v>
      </c>
      <c r="E12230" s="10" t="s">
        <v>8</v>
      </c>
      <c r="F12230" s="10" t="s">
        <v>1527</v>
      </c>
      <c r="G12230" s="10">
        <v>0.01</v>
      </c>
      <c r="H12230" s="10">
        <v>0.01</v>
      </c>
      <c r="I12230" s="10">
        <v>0</v>
      </c>
      <c r="J12230" s="10">
        <v>0</v>
      </c>
      <c r="K12230" s="10">
        <v>0.02</v>
      </c>
    </row>
    <row r="12231" spans="1:11" x14ac:dyDescent="0.35">
      <c r="A12231" s="9">
        <v>15835</v>
      </c>
      <c r="B12231" s="9" t="s">
        <v>7912</v>
      </c>
      <c r="C12231" s="9" t="s">
        <v>42</v>
      </c>
      <c r="D12231" s="9">
        <v>2010</v>
      </c>
      <c r="E12231" s="9" t="s">
        <v>8</v>
      </c>
      <c r="F12231" s="9" t="s">
        <v>86</v>
      </c>
      <c r="G12231" s="9">
        <v>0.02</v>
      </c>
      <c r="H12231" s="9">
        <v>0</v>
      </c>
      <c r="I12231" s="9">
        <v>0</v>
      </c>
      <c r="J12231" s="9">
        <v>0</v>
      </c>
      <c r="K12231" s="9">
        <v>0.02</v>
      </c>
    </row>
    <row r="12232" spans="1:11" x14ac:dyDescent="0.35">
      <c r="A12232" s="10">
        <v>15836</v>
      </c>
      <c r="B12232" s="10" t="s">
        <v>7913</v>
      </c>
      <c r="C12232" s="10" t="s">
        <v>149</v>
      </c>
      <c r="D12232" s="10">
        <v>2005</v>
      </c>
      <c r="E12232" s="10" t="s">
        <v>2</v>
      </c>
      <c r="F12232" s="10" t="s">
        <v>1527</v>
      </c>
      <c r="G12232" s="10">
        <v>0.01</v>
      </c>
      <c r="H12232" s="10">
        <v>0</v>
      </c>
      <c r="I12232" s="10">
        <v>0</v>
      </c>
      <c r="J12232" s="10">
        <v>0</v>
      </c>
      <c r="K12232" s="10">
        <v>0.02</v>
      </c>
    </row>
    <row r="12233" spans="1:11" x14ac:dyDescent="0.35">
      <c r="A12233" s="9">
        <v>15837</v>
      </c>
      <c r="B12233" s="9" t="s">
        <v>7914</v>
      </c>
      <c r="C12233" s="9" t="s">
        <v>94</v>
      </c>
      <c r="D12233" s="9">
        <v>2011</v>
      </c>
      <c r="E12233" s="9" t="s">
        <v>12</v>
      </c>
      <c r="F12233" s="9" t="s">
        <v>2913</v>
      </c>
      <c r="G12233" s="9">
        <v>0</v>
      </c>
      <c r="H12233" s="9">
        <v>0.01</v>
      </c>
      <c r="I12233" s="9">
        <v>0</v>
      </c>
      <c r="J12233" s="9">
        <v>0</v>
      </c>
      <c r="K12233" s="9">
        <v>0.02</v>
      </c>
    </row>
    <row r="12234" spans="1:11" x14ac:dyDescent="0.35">
      <c r="A12234" s="10">
        <v>15838</v>
      </c>
      <c r="B12234" s="10" t="s">
        <v>1798</v>
      </c>
      <c r="C12234" s="10" t="s">
        <v>94</v>
      </c>
      <c r="D12234" s="10">
        <v>2005</v>
      </c>
      <c r="E12234" s="10" t="s">
        <v>7</v>
      </c>
      <c r="F12234" s="10" t="s">
        <v>6458</v>
      </c>
      <c r="G12234" s="10">
        <v>0</v>
      </c>
      <c r="H12234" s="10">
        <v>0.01</v>
      </c>
      <c r="I12234" s="10">
        <v>0</v>
      </c>
      <c r="J12234" s="10">
        <v>0</v>
      </c>
      <c r="K12234" s="10">
        <v>0.02</v>
      </c>
    </row>
    <row r="12235" spans="1:11" x14ac:dyDescent="0.35">
      <c r="A12235" s="9">
        <v>15839</v>
      </c>
      <c r="B12235" s="9" t="s">
        <v>7915</v>
      </c>
      <c r="C12235" s="9" t="s">
        <v>94</v>
      </c>
      <c r="D12235" s="9">
        <v>2009</v>
      </c>
      <c r="E12235" s="9" t="s">
        <v>5</v>
      </c>
      <c r="F12235" s="9" t="s">
        <v>134</v>
      </c>
      <c r="G12235" s="9">
        <v>0</v>
      </c>
      <c r="H12235" s="9">
        <v>0.01</v>
      </c>
      <c r="I12235" s="9">
        <v>0</v>
      </c>
      <c r="J12235" s="9">
        <v>0</v>
      </c>
      <c r="K12235" s="9">
        <v>0.02</v>
      </c>
    </row>
    <row r="12236" spans="1:11" x14ac:dyDescent="0.35">
      <c r="A12236" s="10">
        <v>15840</v>
      </c>
      <c r="B12236" s="10" t="s">
        <v>7916</v>
      </c>
      <c r="C12236" s="10" t="s">
        <v>94</v>
      </c>
      <c r="D12236" s="10">
        <v>2007</v>
      </c>
      <c r="E12236" s="10" t="s">
        <v>1</v>
      </c>
      <c r="F12236" s="10" t="s">
        <v>61</v>
      </c>
      <c r="G12236" s="10">
        <v>0</v>
      </c>
      <c r="H12236" s="10">
        <v>0.01</v>
      </c>
      <c r="I12236" s="10">
        <v>0</v>
      </c>
      <c r="J12236" s="10">
        <v>0</v>
      </c>
      <c r="K12236" s="10">
        <v>0.02</v>
      </c>
    </row>
    <row r="12237" spans="1:11" x14ac:dyDescent="0.35">
      <c r="A12237" s="9">
        <v>15841</v>
      </c>
      <c r="B12237" s="9" t="s">
        <v>7917</v>
      </c>
      <c r="C12237" s="9" t="s">
        <v>49</v>
      </c>
      <c r="D12237" s="9">
        <v>2007</v>
      </c>
      <c r="E12237" s="9" t="s">
        <v>9</v>
      </c>
      <c r="F12237" s="9" t="s">
        <v>67</v>
      </c>
      <c r="G12237" s="9">
        <v>0.02</v>
      </c>
      <c r="H12237" s="9">
        <v>0</v>
      </c>
      <c r="I12237" s="9">
        <v>0</v>
      </c>
      <c r="J12237" s="9">
        <v>0</v>
      </c>
      <c r="K12237" s="9">
        <v>0.02</v>
      </c>
    </row>
    <row r="12238" spans="1:11" x14ac:dyDescent="0.35">
      <c r="A12238" s="10">
        <v>15842</v>
      </c>
      <c r="B12238" s="10" t="s">
        <v>7918</v>
      </c>
      <c r="C12238" s="10" t="s">
        <v>69</v>
      </c>
      <c r="D12238" s="10">
        <v>2014</v>
      </c>
      <c r="E12238" s="10" t="s">
        <v>11</v>
      </c>
      <c r="F12238" s="10" t="s">
        <v>84</v>
      </c>
      <c r="G12238" s="10">
        <v>0</v>
      </c>
      <c r="H12238" s="10">
        <v>0</v>
      </c>
      <c r="I12238" s="10">
        <v>0.02</v>
      </c>
      <c r="J12238" s="10">
        <v>0</v>
      </c>
      <c r="K12238" s="10">
        <v>0.02</v>
      </c>
    </row>
    <row r="12239" spans="1:11" x14ac:dyDescent="0.35">
      <c r="A12239" s="9">
        <v>15843</v>
      </c>
      <c r="B12239" s="9" t="s">
        <v>7919</v>
      </c>
      <c r="C12239" s="9" t="s">
        <v>44</v>
      </c>
      <c r="D12239" s="9">
        <v>2010</v>
      </c>
      <c r="E12239" s="9" t="s">
        <v>4</v>
      </c>
      <c r="F12239" s="9" t="s">
        <v>75</v>
      </c>
      <c r="G12239" s="9">
        <v>0</v>
      </c>
      <c r="H12239" s="9">
        <v>0</v>
      </c>
      <c r="I12239" s="9">
        <v>0.02</v>
      </c>
      <c r="J12239" s="9">
        <v>0</v>
      </c>
      <c r="K12239" s="9">
        <v>0.02</v>
      </c>
    </row>
    <row r="12240" spans="1:11" x14ac:dyDescent="0.35">
      <c r="A12240" s="10">
        <v>15844</v>
      </c>
      <c r="B12240" s="10" t="s">
        <v>7920</v>
      </c>
      <c r="C12240" s="10" t="s">
        <v>49</v>
      </c>
      <c r="D12240" s="10">
        <v>2011</v>
      </c>
      <c r="E12240" s="10" t="s">
        <v>9</v>
      </c>
      <c r="F12240" s="10" t="s">
        <v>75</v>
      </c>
      <c r="G12240" s="10">
        <v>0</v>
      </c>
      <c r="H12240" s="10">
        <v>0</v>
      </c>
      <c r="I12240" s="10">
        <v>0.02</v>
      </c>
      <c r="J12240" s="10">
        <v>0</v>
      </c>
      <c r="K12240" s="10">
        <v>0.02</v>
      </c>
    </row>
    <row r="12241" spans="1:11" x14ac:dyDescent="0.35">
      <c r="A12241" s="9">
        <v>15845</v>
      </c>
      <c r="B12241" s="9" t="s">
        <v>7921</v>
      </c>
      <c r="C12241" s="9" t="s">
        <v>34</v>
      </c>
      <c r="D12241" s="9">
        <v>2010</v>
      </c>
      <c r="E12241" s="9" t="s">
        <v>6</v>
      </c>
      <c r="F12241" s="9" t="s">
        <v>3637</v>
      </c>
      <c r="G12241" s="9">
        <v>0</v>
      </c>
      <c r="H12241" s="9">
        <v>0</v>
      </c>
      <c r="I12241" s="9">
        <v>0.02</v>
      </c>
      <c r="J12241" s="9">
        <v>0</v>
      </c>
      <c r="K12241" s="9">
        <v>0.02</v>
      </c>
    </row>
    <row r="12242" spans="1:11" x14ac:dyDescent="0.35">
      <c r="A12242" s="10">
        <v>15846</v>
      </c>
      <c r="B12242" s="10" t="s">
        <v>7922</v>
      </c>
      <c r="C12242" s="10" t="s">
        <v>49</v>
      </c>
      <c r="D12242" s="10">
        <v>2010</v>
      </c>
      <c r="E12242" s="10" t="s">
        <v>6</v>
      </c>
      <c r="F12242" s="10" t="s">
        <v>53</v>
      </c>
      <c r="G12242" s="10">
        <v>0</v>
      </c>
      <c r="H12242" s="10">
        <v>0</v>
      </c>
      <c r="I12242" s="10">
        <v>0.02</v>
      </c>
      <c r="J12242" s="10">
        <v>0</v>
      </c>
      <c r="K12242" s="10">
        <v>0.02</v>
      </c>
    </row>
    <row r="12243" spans="1:11" x14ac:dyDescent="0.35">
      <c r="A12243" s="9">
        <v>15847</v>
      </c>
      <c r="B12243" s="9" t="s">
        <v>6079</v>
      </c>
      <c r="C12243" s="9" t="s">
        <v>56</v>
      </c>
      <c r="D12243" s="9">
        <v>2013</v>
      </c>
      <c r="E12243" s="9" t="s">
        <v>11</v>
      </c>
      <c r="F12243" s="9" t="s">
        <v>2903</v>
      </c>
      <c r="G12243" s="9">
        <v>0</v>
      </c>
      <c r="H12243" s="9">
        <v>0</v>
      </c>
      <c r="I12243" s="9">
        <v>0.02</v>
      </c>
      <c r="J12243" s="9">
        <v>0</v>
      </c>
      <c r="K12243" s="9">
        <v>0.02</v>
      </c>
    </row>
    <row r="12244" spans="1:11" x14ac:dyDescent="0.35">
      <c r="A12244" s="10">
        <v>15848</v>
      </c>
      <c r="B12244" s="10" t="s">
        <v>7923</v>
      </c>
      <c r="C12244" s="10" t="s">
        <v>70</v>
      </c>
      <c r="D12244" s="10">
        <v>2010</v>
      </c>
      <c r="E12244" s="10" t="s">
        <v>11</v>
      </c>
      <c r="F12244" s="10" t="s">
        <v>3743</v>
      </c>
      <c r="G12244" s="10">
        <v>0</v>
      </c>
      <c r="H12244" s="10">
        <v>0</v>
      </c>
      <c r="I12244" s="10">
        <v>0.02</v>
      </c>
      <c r="J12244" s="10">
        <v>0</v>
      </c>
      <c r="K12244" s="10">
        <v>0.02</v>
      </c>
    </row>
    <row r="12245" spans="1:11" x14ac:dyDescent="0.35">
      <c r="A12245" s="9">
        <v>15849</v>
      </c>
      <c r="B12245" s="9" t="s">
        <v>7924</v>
      </c>
      <c r="C12245" s="9" t="s">
        <v>56</v>
      </c>
      <c r="D12245" s="9">
        <v>2015</v>
      </c>
      <c r="E12245" s="9" t="s">
        <v>9</v>
      </c>
      <c r="F12245" s="9" t="s">
        <v>1882</v>
      </c>
      <c r="G12245" s="9">
        <v>0</v>
      </c>
      <c r="H12245" s="9">
        <v>0</v>
      </c>
      <c r="I12245" s="9">
        <v>0.02</v>
      </c>
      <c r="J12245" s="9">
        <v>0</v>
      </c>
      <c r="K12245" s="9">
        <v>0.02</v>
      </c>
    </row>
    <row r="12246" spans="1:11" x14ac:dyDescent="0.35">
      <c r="A12246" s="10">
        <v>15850</v>
      </c>
      <c r="B12246" s="10" t="s">
        <v>7925</v>
      </c>
      <c r="C12246" s="10" t="s">
        <v>70</v>
      </c>
      <c r="D12246" s="10">
        <v>2006</v>
      </c>
      <c r="E12246" s="10" t="s">
        <v>4</v>
      </c>
      <c r="F12246" s="10" t="s">
        <v>137</v>
      </c>
      <c r="G12246" s="10">
        <v>0</v>
      </c>
      <c r="H12246" s="10">
        <v>0</v>
      </c>
      <c r="I12246" s="10">
        <v>0.02</v>
      </c>
      <c r="J12246" s="10">
        <v>0</v>
      </c>
      <c r="K12246" s="10">
        <v>0.02</v>
      </c>
    </row>
    <row r="12247" spans="1:11" x14ac:dyDescent="0.35">
      <c r="A12247" s="9">
        <v>15851</v>
      </c>
      <c r="B12247" s="9" t="s">
        <v>7926</v>
      </c>
      <c r="C12247" s="9" t="s">
        <v>94</v>
      </c>
      <c r="D12247" s="9">
        <v>2009</v>
      </c>
      <c r="E12247" s="9" t="s">
        <v>7</v>
      </c>
      <c r="F12247" s="9" t="s">
        <v>445</v>
      </c>
      <c r="G12247" s="9">
        <v>0.01</v>
      </c>
      <c r="H12247" s="9">
        <v>0</v>
      </c>
      <c r="I12247" s="9">
        <v>0</v>
      </c>
      <c r="J12247" s="9">
        <v>0</v>
      </c>
      <c r="K12247" s="9">
        <v>0.02</v>
      </c>
    </row>
    <row r="12248" spans="1:11" x14ac:dyDescent="0.35">
      <c r="A12248" s="10">
        <v>15852</v>
      </c>
      <c r="B12248" s="10" t="s">
        <v>7927</v>
      </c>
      <c r="C12248" s="10" t="s">
        <v>49</v>
      </c>
      <c r="D12248" s="10">
        <v>2010</v>
      </c>
      <c r="E12248" s="10" t="s">
        <v>6</v>
      </c>
      <c r="F12248" s="10" t="s">
        <v>7928</v>
      </c>
      <c r="G12248" s="10">
        <v>0</v>
      </c>
      <c r="H12248" s="10">
        <v>0</v>
      </c>
      <c r="I12248" s="10">
        <v>0.02</v>
      </c>
      <c r="J12248" s="10">
        <v>0</v>
      </c>
      <c r="K12248" s="10">
        <v>0.02</v>
      </c>
    </row>
    <row r="12249" spans="1:11" x14ac:dyDescent="0.35">
      <c r="A12249" s="9">
        <v>15853</v>
      </c>
      <c r="B12249" s="9" t="s">
        <v>7570</v>
      </c>
      <c r="C12249" s="9" t="s">
        <v>69</v>
      </c>
      <c r="D12249" s="9">
        <v>2007</v>
      </c>
      <c r="E12249" s="9" t="s">
        <v>1</v>
      </c>
      <c r="F12249" s="9" t="s">
        <v>111</v>
      </c>
      <c r="G12249" s="9">
        <v>0</v>
      </c>
      <c r="H12249" s="9">
        <v>0</v>
      </c>
      <c r="I12249" s="9">
        <v>0.02</v>
      </c>
      <c r="J12249" s="9">
        <v>0</v>
      </c>
      <c r="K12249" s="9">
        <v>0.02</v>
      </c>
    </row>
    <row r="12250" spans="1:11" x14ac:dyDescent="0.35">
      <c r="A12250" s="10">
        <v>15854</v>
      </c>
      <c r="B12250" s="10" t="s">
        <v>7929</v>
      </c>
      <c r="C12250" s="10" t="s">
        <v>42</v>
      </c>
      <c r="D12250" s="10">
        <v>2007</v>
      </c>
      <c r="E12250" s="10" t="s">
        <v>3</v>
      </c>
      <c r="F12250" s="10" t="s">
        <v>2341</v>
      </c>
      <c r="G12250" s="10">
        <v>0.01</v>
      </c>
      <c r="H12250" s="10">
        <v>0</v>
      </c>
      <c r="I12250" s="10">
        <v>0</v>
      </c>
      <c r="J12250" s="10">
        <v>0</v>
      </c>
      <c r="K12250" s="10">
        <v>0.02</v>
      </c>
    </row>
    <row r="12251" spans="1:11" x14ac:dyDescent="0.35">
      <c r="A12251" s="9">
        <v>15855</v>
      </c>
      <c r="B12251" s="9" t="s">
        <v>7930</v>
      </c>
      <c r="C12251" s="9" t="s">
        <v>102</v>
      </c>
      <c r="D12251" s="9">
        <v>2016</v>
      </c>
      <c r="E12251" s="9" t="s">
        <v>7</v>
      </c>
      <c r="F12251" s="9" t="s">
        <v>63</v>
      </c>
      <c r="G12251" s="9">
        <v>0.01</v>
      </c>
      <c r="H12251" s="9">
        <v>0</v>
      </c>
      <c r="I12251" s="9">
        <v>0</v>
      </c>
      <c r="J12251" s="9">
        <v>0</v>
      </c>
      <c r="K12251" s="9">
        <v>0.02</v>
      </c>
    </row>
    <row r="12252" spans="1:11" x14ac:dyDescent="0.35">
      <c r="A12252" s="10">
        <v>15856</v>
      </c>
      <c r="B12252" s="10" t="s">
        <v>7931</v>
      </c>
      <c r="C12252" s="10" t="s">
        <v>49</v>
      </c>
      <c r="D12252" s="10">
        <v>2005</v>
      </c>
      <c r="E12252" s="10" t="s">
        <v>7</v>
      </c>
      <c r="F12252" s="10" t="s">
        <v>38</v>
      </c>
      <c r="G12252" s="10">
        <v>0.02</v>
      </c>
      <c r="H12252" s="10">
        <v>0</v>
      </c>
      <c r="I12252" s="10">
        <v>0</v>
      </c>
      <c r="J12252" s="10">
        <v>0</v>
      </c>
      <c r="K12252" s="10">
        <v>0.02</v>
      </c>
    </row>
    <row r="12253" spans="1:11" x14ac:dyDescent="0.35">
      <c r="A12253" s="9">
        <v>15857</v>
      </c>
      <c r="B12253" s="9" t="s">
        <v>7604</v>
      </c>
      <c r="C12253" s="9" t="s">
        <v>49</v>
      </c>
      <c r="D12253" s="9">
        <v>2011</v>
      </c>
      <c r="E12253" s="9" t="s">
        <v>8</v>
      </c>
      <c r="F12253" s="9" t="s">
        <v>7001</v>
      </c>
      <c r="G12253" s="9">
        <v>0</v>
      </c>
      <c r="H12253" s="9">
        <v>0.01</v>
      </c>
      <c r="I12253" s="9">
        <v>0</v>
      </c>
      <c r="J12253" s="9">
        <v>0</v>
      </c>
      <c r="K12253" s="9">
        <v>0.02</v>
      </c>
    </row>
    <row r="12254" spans="1:11" x14ac:dyDescent="0.35">
      <c r="A12254" s="10">
        <v>15858</v>
      </c>
      <c r="B12254" s="10" t="s">
        <v>7932</v>
      </c>
      <c r="C12254" s="10" t="s">
        <v>94</v>
      </c>
      <c r="D12254" s="10">
        <v>2009</v>
      </c>
      <c r="E12254" s="10" t="s">
        <v>4</v>
      </c>
      <c r="F12254" s="10" t="s">
        <v>78</v>
      </c>
      <c r="G12254" s="10">
        <v>0.01</v>
      </c>
      <c r="H12254" s="10">
        <v>0</v>
      </c>
      <c r="I12254" s="10">
        <v>0</v>
      </c>
      <c r="J12254" s="10">
        <v>0</v>
      </c>
      <c r="K12254" s="10">
        <v>0.02</v>
      </c>
    </row>
    <row r="12255" spans="1:11" x14ac:dyDescent="0.35">
      <c r="A12255" s="9">
        <v>15859</v>
      </c>
      <c r="B12255" s="9" t="s">
        <v>7933</v>
      </c>
      <c r="C12255" s="9" t="s">
        <v>44</v>
      </c>
      <c r="D12255" s="9">
        <v>2013</v>
      </c>
      <c r="E12255" s="9" t="s">
        <v>6</v>
      </c>
      <c r="F12255" s="9" t="s">
        <v>84</v>
      </c>
      <c r="G12255" s="9">
        <v>0</v>
      </c>
      <c r="H12255" s="9">
        <v>0</v>
      </c>
      <c r="I12255" s="9">
        <v>0.02</v>
      </c>
      <c r="J12255" s="9">
        <v>0</v>
      </c>
      <c r="K12255" s="9">
        <v>0.02</v>
      </c>
    </row>
    <row r="12256" spans="1:11" x14ac:dyDescent="0.35">
      <c r="A12256" s="10">
        <v>15860</v>
      </c>
      <c r="B12256" s="10" t="s">
        <v>7934</v>
      </c>
      <c r="C12256" s="10" t="s">
        <v>56</v>
      </c>
      <c r="D12256" s="10">
        <v>2014</v>
      </c>
      <c r="E12256" s="10" t="s">
        <v>11</v>
      </c>
      <c r="F12256" s="10" t="s">
        <v>3743</v>
      </c>
      <c r="G12256" s="10">
        <v>0</v>
      </c>
      <c r="H12256" s="10">
        <v>0</v>
      </c>
      <c r="I12256" s="10">
        <v>0.02</v>
      </c>
      <c r="J12256" s="10">
        <v>0</v>
      </c>
      <c r="K12256" s="10">
        <v>0.02</v>
      </c>
    </row>
    <row r="12257" spans="1:11" x14ac:dyDescent="0.35">
      <c r="A12257" s="9">
        <v>15861</v>
      </c>
      <c r="B12257" s="9" t="s">
        <v>5344</v>
      </c>
      <c r="C12257" s="9" t="s">
        <v>94</v>
      </c>
      <c r="D12257" s="9">
        <v>2013</v>
      </c>
      <c r="E12257" s="9" t="s">
        <v>9</v>
      </c>
      <c r="F12257" s="9" t="s">
        <v>91</v>
      </c>
      <c r="G12257" s="9">
        <v>0</v>
      </c>
      <c r="H12257" s="9">
        <v>0.01</v>
      </c>
      <c r="I12257" s="9">
        <v>0</v>
      </c>
      <c r="J12257" s="9">
        <v>0</v>
      </c>
      <c r="K12257" s="9">
        <v>0.02</v>
      </c>
    </row>
    <row r="12258" spans="1:11" x14ac:dyDescent="0.35">
      <c r="A12258" s="10">
        <v>15862</v>
      </c>
      <c r="B12258" s="10" t="s">
        <v>2228</v>
      </c>
      <c r="C12258" s="10" t="s">
        <v>42</v>
      </c>
      <c r="D12258" s="10">
        <v>2012</v>
      </c>
      <c r="E12258" s="10" t="s">
        <v>9</v>
      </c>
      <c r="F12258" s="10" t="s">
        <v>43</v>
      </c>
      <c r="G12258" s="10">
        <v>0</v>
      </c>
      <c r="H12258" s="10">
        <v>0.01</v>
      </c>
      <c r="I12258" s="10">
        <v>0</v>
      </c>
      <c r="J12258" s="10">
        <v>0</v>
      </c>
      <c r="K12258" s="10">
        <v>0.02</v>
      </c>
    </row>
    <row r="12259" spans="1:11" x14ac:dyDescent="0.35">
      <c r="A12259" s="9">
        <v>15863</v>
      </c>
      <c r="B12259" s="9" t="s">
        <v>7935</v>
      </c>
      <c r="C12259" s="9" t="s">
        <v>94</v>
      </c>
      <c r="D12259" s="9">
        <v>2013</v>
      </c>
      <c r="E12259" s="9" t="s">
        <v>2</v>
      </c>
      <c r="F12259" s="9" t="s">
        <v>690</v>
      </c>
      <c r="G12259" s="9">
        <v>0</v>
      </c>
      <c r="H12259" s="9">
        <v>0.01</v>
      </c>
      <c r="I12259" s="9">
        <v>0</v>
      </c>
      <c r="J12259" s="9">
        <v>0</v>
      </c>
      <c r="K12259" s="9">
        <v>0.02</v>
      </c>
    </row>
    <row r="12260" spans="1:11" x14ac:dyDescent="0.35">
      <c r="A12260" s="10">
        <v>15864</v>
      </c>
      <c r="B12260" s="10" t="s">
        <v>7936</v>
      </c>
      <c r="C12260" s="10" t="s">
        <v>44</v>
      </c>
      <c r="D12260" s="10">
        <v>2013</v>
      </c>
      <c r="E12260" s="10" t="s">
        <v>11</v>
      </c>
      <c r="F12260" s="10" t="s">
        <v>5975</v>
      </c>
      <c r="G12260" s="10">
        <v>0</v>
      </c>
      <c r="H12260" s="10">
        <v>0</v>
      </c>
      <c r="I12260" s="10">
        <v>0.02</v>
      </c>
      <c r="J12260" s="10">
        <v>0</v>
      </c>
      <c r="K12260" s="10">
        <v>0.02</v>
      </c>
    </row>
    <row r="12261" spans="1:11" x14ac:dyDescent="0.35">
      <c r="A12261" s="9">
        <v>15865</v>
      </c>
      <c r="B12261" s="9" t="s">
        <v>7937</v>
      </c>
      <c r="C12261" s="9" t="s">
        <v>56</v>
      </c>
      <c r="D12261" s="9">
        <v>2016</v>
      </c>
      <c r="E12261" s="9" t="s">
        <v>11</v>
      </c>
      <c r="F12261" s="9" t="s">
        <v>6783</v>
      </c>
      <c r="G12261" s="9">
        <v>0</v>
      </c>
      <c r="H12261" s="9">
        <v>0</v>
      </c>
      <c r="I12261" s="9">
        <v>0.02</v>
      </c>
      <c r="J12261" s="9">
        <v>0</v>
      </c>
      <c r="K12261" s="9">
        <v>0.02</v>
      </c>
    </row>
    <row r="12262" spans="1:11" x14ac:dyDescent="0.35">
      <c r="A12262" s="10">
        <v>15866</v>
      </c>
      <c r="B12262" s="10" t="s">
        <v>7938</v>
      </c>
      <c r="C12262" s="10" t="s">
        <v>88</v>
      </c>
      <c r="D12262" s="10">
        <v>2014</v>
      </c>
      <c r="E12262" s="10" t="s">
        <v>9</v>
      </c>
      <c r="F12262" s="10" t="s">
        <v>91</v>
      </c>
      <c r="G12262" s="10">
        <v>0</v>
      </c>
      <c r="H12262" s="10">
        <v>0</v>
      </c>
      <c r="I12262" s="10">
        <v>0.02</v>
      </c>
      <c r="J12262" s="10">
        <v>0</v>
      </c>
      <c r="K12262" s="10">
        <v>0.02</v>
      </c>
    </row>
    <row r="12263" spans="1:11" x14ac:dyDescent="0.35">
      <c r="A12263" s="9">
        <v>15867</v>
      </c>
      <c r="B12263" s="9" t="s">
        <v>7939</v>
      </c>
      <c r="C12263" s="9" t="s">
        <v>34</v>
      </c>
      <c r="D12263" s="9">
        <v>2007</v>
      </c>
      <c r="E12263" s="9" t="s">
        <v>11</v>
      </c>
      <c r="F12263" s="9" t="s">
        <v>5709</v>
      </c>
      <c r="G12263" s="9">
        <v>0</v>
      </c>
      <c r="H12263" s="9">
        <v>0</v>
      </c>
      <c r="I12263" s="9">
        <v>0.02</v>
      </c>
      <c r="J12263" s="9">
        <v>0</v>
      </c>
      <c r="K12263" s="9">
        <v>0.02</v>
      </c>
    </row>
    <row r="12264" spans="1:11" x14ac:dyDescent="0.35">
      <c r="A12264" s="10">
        <v>15868</v>
      </c>
      <c r="B12264" s="10" t="s">
        <v>1299</v>
      </c>
      <c r="C12264" s="10" t="s">
        <v>49</v>
      </c>
      <c r="D12264" s="11" t="s">
        <v>145</v>
      </c>
      <c r="E12264" s="10" t="s">
        <v>1</v>
      </c>
      <c r="F12264" s="10" t="s">
        <v>134</v>
      </c>
      <c r="G12264" s="10">
        <v>0.01</v>
      </c>
      <c r="H12264" s="10">
        <v>0</v>
      </c>
      <c r="I12264" s="10">
        <v>0</v>
      </c>
      <c r="J12264" s="10">
        <v>0</v>
      </c>
      <c r="K12264" s="10">
        <v>0.02</v>
      </c>
    </row>
    <row r="12265" spans="1:11" x14ac:dyDescent="0.35">
      <c r="A12265" s="9">
        <v>15869</v>
      </c>
      <c r="B12265" s="9" t="s">
        <v>7940</v>
      </c>
      <c r="C12265" s="9" t="s">
        <v>49</v>
      </c>
      <c r="D12265" s="9">
        <v>2007</v>
      </c>
      <c r="E12265" s="9" t="s">
        <v>12</v>
      </c>
      <c r="F12265" s="9" t="s">
        <v>111</v>
      </c>
      <c r="G12265" s="9">
        <v>0</v>
      </c>
      <c r="H12265" s="9">
        <v>0</v>
      </c>
      <c r="I12265" s="9">
        <v>0.02</v>
      </c>
      <c r="J12265" s="9">
        <v>0</v>
      </c>
      <c r="K12265" s="9">
        <v>0.02</v>
      </c>
    </row>
    <row r="12266" spans="1:11" x14ac:dyDescent="0.35">
      <c r="A12266" s="10">
        <v>15870</v>
      </c>
      <c r="B12266" s="10" t="s">
        <v>7941</v>
      </c>
      <c r="C12266" s="10" t="s">
        <v>49</v>
      </c>
      <c r="D12266" s="10">
        <v>1985</v>
      </c>
      <c r="E12266" s="10" t="s">
        <v>9</v>
      </c>
      <c r="F12266" s="10" t="s">
        <v>7942</v>
      </c>
      <c r="G12266" s="10">
        <v>0</v>
      </c>
      <c r="H12266" s="10">
        <v>0</v>
      </c>
      <c r="I12266" s="10">
        <v>0.02</v>
      </c>
      <c r="J12266" s="10">
        <v>0</v>
      </c>
      <c r="K12266" s="10">
        <v>0.02</v>
      </c>
    </row>
    <row r="12267" spans="1:11" x14ac:dyDescent="0.35">
      <c r="A12267" s="9">
        <v>15871</v>
      </c>
      <c r="B12267" s="9" t="s">
        <v>7943</v>
      </c>
      <c r="C12267" s="9" t="s">
        <v>69</v>
      </c>
      <c r="D12267" s="9">
        <v>2010</v>
      </c>
      <c r="E12267" s="9" t="s">
        <v>9</v>
      </c>
      <c r="F12267" s="9" t="s">
        <v>111</v>
      </c>
      <c r="G12267" s="9">
        <v>0</v>
      </c>
      <c r="H12267" s="9">
        <v>0</v>
      </c>
      <c r="I12267" s="9">
        <v>0.02</v>
      </c>
      <c r="J12267" s="9">
        <v>0</v>
      </c>
      <c r="K12267" s="9">
        <v>0.02</v>
      </c>
    </row>
    <row r="12268" spans="1:11" x14ac:dyDescent="0.35">
      <c r="A12268" s="10">
        <v>15872</v>
      </c>
      <c r="B12268" s="10" t="s">
        <v>7944</v>
      </c>
      <c r="C12268" s="10" t="s">
        <v>94</v>
      </c>
      <c r="D12268" s="10">
        <v>2009</v>
      </c>
      <c r="E12268" s="10" t="s">
        <v>12</v>
      </c>
      <c r="F12268" s="10" t="s">
        <v>2913</v>
      </c>
      <c r="G12268" s="10">
        <v>0.01</v>
      </c>
      <c r="H12268" s="10">
        <v>0</v>
      </c>
      <c r="I12268" s="10">
        <v>0</v>
      </c>
      <c r="J12268" s="10">
        <v>0</v>
      </c>
      <c r="K12268" s="10">
        <v>0.02</v>
      </c>
    </row>
    <row r="12269" spans="1:11" x14ac:dyDescent="0.35">
      <c r="A12269" s="9">
        <v>15873</v>
      </c>
      <c r="B12269" s="9" t="s">
        <v>5523</v>
      </c>
      <c r="C12269" s="9" t="s">
        <v>39</v>
      </c>
      <c r="D12269" s="9">
        <v>2003</v>
      </c>
      <c r="E12269" s="9" t="s">
        <v>3</v>
      </c>
      <c r="F12269" s="9" t="s">
        <v>118</v>
      </c>
      <c r="G12269" s="9">
        <v>0.01</v>
      </c>
      <c r="H12269" s="9">
        <v>0</v>
      </c>
      <c r="I12269" s="9">
        <v>0</v>
      </c>
      <c r="J12269" s="9">
        <v>0</v>
      </c>
      <c r="K12269" s="9">
        <v>0.02</v>
      </c>
    </row>
    <row r="12270" spans="1:11" x14ac:dyDescent="0.35">
      <c r="A12270" s="10">
        <v>15874</v>
      </c>
      <c r="B12270" s="10" t="s">
        <v>7945</v>
      </c>
      <c r="C12270" s="10" t="s">
        <v>34</v>
      </c>
      <c r="D12270" s="10">
        <v>2006</v>
      </c>
      <c r="E12270" s="10" t="s">
        <v>11</v>
      </c>
      <c r="F12270" s="10" t="s">
        <v>91</v>
      </c>
      <c r="G12270" s="10">
        <v>0</v>
      </c>
      <c r="H12270" s="10">
        <v>0</v>
      </c>
      <c r="I12270" s="10">
        <v>0.02</v>
      </c>
      <c r="J12270" s="10">
        <v>0</v>
      </c>
      <c r="K12270" s="10">
        <v>0.02</v>
      </c>
    </row>
    <row r="12271" spans="1:11" x14ac:dyDescent="0.35">
      <c r="A12271" s="9">
        <v>15875</v>
      </c>
      <c r="B12271" s="9" t="s">
        <v>2824</v>
      </c>
      <c r="C12271" s="9" t="s">
        <v>36</v>
      </c>
      <c r="D12271" s="9">
        <v>2004</v>
      </c>
      <c r="E12271" s="9" t="s">
        <v>7</v>
      </c>
      <c r="F12271" s="9" t="s">
        <v>356</v>
      </c>
      <c r="G12271" s="9">
        <v>0.01</v>
      </c>
      <c r="H12271" s="9">
        <v>0</v>
      </c>
      <c r="I12271" s="9">
        <v>0</v>
      </c>
      <c r="J12271" s="9">
        <v>0</v>
      </c>
      <c r="K12271" s="9">
        <v>0.02</v>
      </c>
    </row>
    <row r="12272" spans="1:11" x14ac:dyDescent="0.35">
      <c r="A12272" s="10">
        <v>15876</v>
      </c>
      <c r="B12272" s="10" t="s">
        <v>7946</v>
      </c>
      <c r="C12272" s="10" t="s">
        <v>34</v>
      </c>
      <c r="D12272" s="10">
        <v>2008</v>
      </c>
      <c r="E12272" s="10" t="s">
        <v>7</v>
      </c>
      <c r="F12272" s="10" t="s">
        <v>46</v>
      </c>
      <c r="G12272" s="10">
        <v>0</v>
      </c>
      <c r="H12272" s="10">
        <v>0</v>
      </c>
      <c r="I12272" s="10">
        <v>0.02</v>
      </c>
      <c r="J12272" s="10">
        <v>0</v>
      </c>
      <c r="K12272" s="10">
        <v>0.02</v>
      </c>
    </row>
    <row r="12273" spans="1:11" x14ac:dyDescent="0.35">
      <c r="A12273" s="9">
        <v>15877</v>
      </c>
      <c r="B12273" s="9" t="s">
        <v>6686</v>
      </c>
      <c r="C12273" s="9" t="s">
        <v>94</v>
      </c>
      <c r="D12273" s="9">
        <v>2009</v>
      </c>
      <c r="E12273" s="9" t="s">
        <v>8</v>
      </c>
      <c r="F12273" s="9" t="s">
        <v>2913</v>
      </c>
      <c r="G12273" s="9">
        <v>0.01</v>
      </c>
      <c r="H12273" s="9">
        <v>0</v>
      </c>
      <c r="I12273" s="9">
        <v>0</v>
      </c>
      <c r="J12273" s="9">
        <v>0</v>
      </c>
      <c r="K12273" s="9">
        <v>0.02</v>
      </c>
    </row>
    <row r="12274" spans="1:11" x14ac:dyDescent="0.35">
      <c r="A12274" s="10">
        <v>15878</v>
      </c>
      <c r="B12274" s="10" t="s">
        <v>6508</v>
      </c>
      <c r="C12274" s="10" t="s">
        <v>88</v>
      </c>
      <c r="D12274" s="10">
        <v>2013</v>
      </c>
      <c r="E12274" s="10" t="s">
        <v>1</v>
      </c>
      <c r="F12274" s="10" t="s">
        <v>84</v>
      </c>
      <c r="G12274" s="10">
        <v>0</v>
      </c>
      <c r="H12274" s="10">
        <v>0.01</v>
      </c>
      <c r="I12274" s="10">
        <v>0</v>
      </c>
      <c r="J12274" s="10">
        <v>0</v>
      </c>
      <c r="K12274" s="10">
        <v>0.02</v>
      </c>
    </row>
    <row r="12275" spans="1:11" x14ac:dyDescent="0.35">
      <c r="A12275" s="9">
        <v>15879</v>
      </c>
      <c r="B12275" s="9" t="s">
        <v>7947</v>
      </c>
      <c r="C12275" s="9" t="s">
        <v>149</v>
      </c>
      <c r="D12275" s="12" t="s">
        <v>145</v>
      </c>
      <c r="E12275" s="9" t="s">
        <v>9</v>
      </c>
      <c r="F12275" s="9" t="s">
        <v>134</v>
      </c>
      <c r="G12275" s="9">
        <v>0.01</v>
      </c>
      <c r="H12275" s="9">
        <v>0</v>
      </c>
      <c r="I12275" s="9">
        <v>0</v>
      </c>
      <c r="J12275" s="9">
        <v>0</v>
      </c>
      <c r="K12275" s="9">
        <v>0.02</v>
      </c>
    </row>
    <row r="12276" spans="1:11" x14ac:dyDescent="0.35">
      <c r="A12276" s="10">
        <v>15880</v>
      </c>
      <c r="B12276" s="10" t="s">
        <v>7948</v>
      </c>
      <c r="C12276" s="10" t="s">
        <v>44</v>
      </c>
      <c r="D12276" s="10">
        <v>2010</v>
      </c>
      <c r="E12276" s="10" t="s">
        <v>6</v>
      </c>
      <c r="F12276" s="10" t="s">
        <v>3864</v>
      </c>
      <c r="G12276" s="10">
        <v>0</v>
      </c>
      <c r="H12276" s="10">
        <v>0</v>
      </c>
      <c r="I12276" s="10">
        <v>0.02</v>
      </c>
      <c r="J12276" s="10">
        <v>0</v>
      </c>
      <c r="K12276" s="10">
        <v>0.02</v>
      </c>
    </row>
    <row r="12277" spans="1:11" x14ac:dyDescent="0.35">
      <c r="A12277" s="9">
        <v>15881</v>
      </c>
      <c r="B12277" s="9" t="s">
        <v>7433</v>
      </c>
      <c r="C12277" s="9" t="s">
        <v>42</v>
      </c>
      <c r="D12277" s="12" t="s">
        <v>145</v>
      </c>
      <c r="E12277" s="9" t="s">
        <v>6</v>
      </c>
      <c r="F12277" s="9" t="s">
        <v>1161</v>
      </c>
      <c r="G12277" s="9">
        <v>0</v>
      </c>
      <c r="H12277" s="9">
        <v>0.01</v>
      </c>
      <c r="I12277" s="9">
        <v>0</v>
      </c>
      <c r="J12277" s="9">
        <v>0</v>
      </c>
      <c r="K12277" s="9">
        <v>0.02</v>
      </c>
    </row>
    <row r="12278" spans="1:11" x14ac:dyDescent="0.35">
      <c r="A12278" s="10">
        <v>15882</v>
      </c>
      <c r="B12278" s="10" t="s">
        <v>7949</v>
      </c>
      <c r="C12278" s="10" t="s">
        <v>88</v>
      </c>
      <c r="D12278" s="10">
        <v>2011</v>
      </c>
      <c r="E12278" s="10" t="s">
        <v>6</v>
      </c>
      <c r="F12278" s="10" t="s">
        <v>4902</v>
      </c>
      <c r="G12278" s="10">
        <v>0</v>
      </c>
      <c r="H12278" s="10">
        <v>0</v>
      </c>
      <c r="I12278" s="10">
        <v>0.02</v>
      </c>
      <c r="J12278" s="10">
        <v>0</v>
      </c>
      <c r="K12278" s="10">
        <v>0.02</v>
      </c>
    </row>
    <row r="12279" spans="1:11" x14ac:dyDescent="0.35">
      <c r="A12279" s="9">
        <v>15883</v>
      </c>
      <c r="B12279" s="9" t="s">
        <v>7950</v>
      </c>
      <c r="C12279" s="9" t="s">
        <v>94</v>
      </c>
      <c r="D12279" s="9">
        <v>2003</v>
      </c>
      <c r="E12279" s="9" t="s">
        <v>12</v>
      </c>
      <c r="F12279" s="9" t="s">
        <v>61</v>
      </c>
      <c r="G12279" s="9">
        <v>0.01</v>
      </c>
      <c r="H12279" s="9">
        <v>0</v>
      </c>
      <c r="I12279" s="9">
        <v>0</v>
      </c>
      <c r="J12279" s="9">
        <v>0</v>
      </c>
      <c r="K12279" s="9">
        <v>0.02</v>
      </c>
    </row>
    <row r="12280" spans="1:11" x14ac:dyDescent="0.35">
      <c r="A12280" s="10">
        <v>15884</v>
      </c>
      <c r="B12280" s="10" t="s">
        <v>7951</v>
      </c>
      <c r="C12280" s="10" t="s">
        <v>56</v>
      </c>
      <c r="D12280" s="10">
        <v>2014</v>
      </c>
      <c r="E12280" s="10" t="s">
        <v>11</v>
      </c>
      <c r="F12280" s="10" t="s">
        <v>7952</v>
      </c>
      <c r="G12280" s="10">
        <v>0</v>
      </c>
      <c r="H12280" s="10">
        <v>0</v>
      </c>
      <c r="I12280" s="10">
        <v>0.02</v>
      </c>
      <c r="J12280" s="10">
        <v>0</v>
      </c>
      <c r="K12280" s="10">
        <v>0.02</v>
      </c>
    </row>
    <row r="12281" spans="1:11" x14ac:dyDescent="0.35">
      <c r="A12281" s="9">
        <v>15885</v>
      </c>
      <c r="B12281" s="9" t="s">
        <v>7953</v>
      </c>
      <c r="C12281" s="9" t="s">
        <v>70</v>
      </c>
      <c r="D12281" s="9">
        <v>2006</v>
      </c>
      <c r="E12281" s="9" t="s">
        <v>7</v>
      </c>
      <c r="F12281" s="9" t="s">
        <v>84</v>
      </c>
      <c r="G12281" s="9">
        <v>0</v>
      </c>
      <c r="H12281" s="9">
        <v>0</v>
      </c>
      <c r="I12281" s="9">
        <v>0.02</v>
      </c>
      <c r="J12281" s="9">
        <v>0</v>
      </c>
      <c r="K12281" s="9">
        <v>0.02</v>
      </c>
    </row>
    <row r="12282" spans="1:11" x14ac:dyDescent="0.35">
      <c r="A12282" s="10">
        <v>15886</v>
      </c>
      <c r="B12282" s="10" t="s">
        <v>7954</v>
      </c>
      <c r="C12282" s="10" t="s">
        <v>34</v>
      </c>
      <c r="D12282" s="10">
        <v>2009</v>
      </c>
      <c r="E12282" s="10" t="s">
        <v>11</v>
      </c>
      <c r="F12282" s="10" t="s">
        <v>5853</v>
      </c>
      <c r="G12282" s="10">
        <v>0</v>
      </c>
      <c r="H12282" s="10">
        <v>0</v>
      </c>
      <c r="I12282" s="10">
        <v>0.02</v>
      </c>
      <c r="J12282" s="10">
        <v>0</v>
      </c>
      <c r="K12282" s="10">
        <v>0.02</v>
      </c>
    </row>
    <row r="12283" spans="1:11" x14ac:dyDescent="0.35">
      <c r="A12283" s="9">
        <v>15887</v>
      </c>
      <c r="B12283" s="9" t="s">
        <v>7955</v>
      </c>
      <c r="C12283" s="9" t="s">
        <v>42</v>
      </c>
      <c r="D12283" s="9">
        <v>2010</v>
      </c>
      <c r="E12283" s="9" t="s">
        <v>3</v>
      </c>
      <c r="F12283" s="9" t="s">
        <v>38</v>
      </c>
      <c r="G12283" s="9">
        <v>0.01</v>
      </c>
      <c r="H12283" s="9">
        <v>0</v>
      </c>
      <c r="I12283" s="9">
        <v>0</v>
      </c>
      <c r="J12283" s="9">
        <v>0</v>
      </c>
      <c r="K12283" s="9">
        <v>0.02</v>
      </c>
    </row>
    <row r="12284" spans="1:11" x14ac:dyDescent="0.35">
      <c r="A12284" s="10">
        <v>15888</v>
      </c>
      <c r="B12284" s="10" t="s">
        <v>7956</v>
      </c>
      <c r="C12284" s="10" t="s">
        <v>56</v>
      </c>
      <c r="D12284" s="10">
        <v>2016</v>
      </c>
      <c r="E12284" s="10" t="s">
        <v>11</v>
      </c>
      <c r="F12284" s="10" t="s">
        <v>3743</v>
      </c>
      <c r="G12284" s="10">
        <v>0</v>
      </c>
      <c r="H12284" s="10">
        <v>0</v>
      </c>
      <c r="I12284" s="10">
        <v>0.02</v>
      </c>
      <c r="J12284" s="10">
        <v>0</v>
      </c>
      <c r="K12284" s="10">
        <v>0.02</v>
      </c>
    </row>
    <row r="12285" spans="1:11" x14ac:dyDescent="0.35">
      <c r="A12285" s="9">
        <v>15889</v>
      </c>
      <c r="B12285" s="9" t="s">
        <v>7957</v>
      </c>
      <c r="C12285" s="9" t="s">
        <v>102</v>
      </c>
      <c r="D12285" s="9">
        <v>2016</v>
      </c>
      <c r="E12285" s="9" t="s">
        <v>10</v>
      </c>
      <c r="F12285" s="9" t="s">
        <v>5853</v>
      </c>
      <c r="G12285" s="9">
        <v>0</v>
      </c>
      <c r="H12285" s="9">
        <v>0</v>
      </c>
      <c r="I12285" s="9">
        <v>0.02</v>
      </c>
      <c r="J12285" s="9">
        <v>0</v>
      </c>
      <c r="K12285" s="9">
        <v>0.02</v>
      </c>
    </row>
    <row r="12286" spans="1:11" x14ac:dyDescent="0.35">
      <c r="A12286" s="10">
        <v>15890</v>
      </c>
      <c r="B12286" s="10" t="s">
        <v>4289</v>
      </c>
      <c r="C12286" s="10" t="s">
        <v>183</v>
      </c>
      <c r="D12286" s="10">
        <v>2012</v>
      </c>
      <c r="E12286" s="10" t="s">
        <v>12</v>
      </c>
      <c r="F12286" s="10" t="s">
        <v>111</v>
      </c>
      <c r="G12286" s="10">
        <v>0</v>
      </c>
      <c r="H12286" s="10">
        <v>0</v>
      </c>
      <c r="I12286" s="10">
        <v>0.02</v>
      </c>
      <c r="J12286" s="10">
        <v>0</v>
      </c>
      <c r="K12286" s="10">
        <v>0.02</v>
      </c>
    </row>
    <row r="12287" spans="1:11" x14ac:dyDescent="0.35">
      <c r="A12287" s="9">
        <v>15891</v>
      </c>
      <c r="B12287" s="9" t="s">
        <v>7958</v>
      </c>
      <c r="C12287" s="9" t="s">
        <v>94</v>
      </c>
      <c r="D12287" s="9">
        <v>2004</v>
      </c>
      <c r="E12287" s="9" t="s">
        <v>1</v>
      </c>
      <c r="F12287" s="9" t="s">
        <v>46</v>
      </c>
      <c r="G12287" s="9">
        <v>0</v>
      </c>
      <c r="H12287" s="9">
        <v>0.01</v>
      </c>
      <c r="I12287" s="9">
        <v>0</v>
      </c>
      <c r="J12287" s="9">
        <v>0</v>
      </c>
      <c r="K12287" s="9">
        <v>0.02</v>
      </c>
    </row>
    <row r="12288" spans="1:11" x14ac:dyDescent="0.35">
      <c r="A12288" s="10">
        <v>15892</v>
      </c>
      <c r="B12288" s="10" t="s">
        <v>7959</v>
      </c>
      <c r="C12288" s="10" t="s">
        <v>49</v>
      </c>
      <c r="D12288" s="10">
        <v>2011</v>
      </c>
      <c r="E12288" s="10" t="s">
        <v>11</v>
      </c>
      <c r="F12288" s="10" t="s">
        <v>73</v>
      </c>
      <c r="G12288" s="10">
        <v>0</v>
      </c>
      <c r="H12288" s="10">
        <v>0</v>
      </c>
      <c r="I12288" s="10">
        <v>0.02</v>
      </c>
      <c r="J12288" s="10">
        <v>0</v>
      </c>
      <c r="K12288" s="10">
        <v>0.02</v>
      </c>
    </row>
    <row r="12289" spans="1:11" x14ac:dyDescent="0.35">
      <c r="A12289" s="9">
        <v>15893</v>
      </c>
      <c r="B12289" s="9" t="s">
        <v>1115</v>
      </c>
      <c r="C12289" s="9" t="s">
        <v>149</v>
      </c>
      <c r="D12289" s="9">
        <v>2004</v>
      </c>
      <c r="E12289" s="9" t="s">
        <v>2</v>
      </c>
      <c r="F12289" s="9" t="s">
        <v>118</v>
      </c>
      <c r="G12289" s="9">
        <v>0.01</v>
      </c>
      <c r="H12289" s="9">
        <v>0</v>
      </c>
      <c r="I12289" s="9">
        <v>0</v>
      </c>
      <c r="J12289" s="9">
        <v>0</v>
      </c>
      <c r="K12289" s="9">
        <v>0.02</v>
      </c>
    </row>
    <row r="12290" spans="1:11" x14ac:dyDescent="0.35">
      <c r="A12290" s="10">
        <v>15894</v>
      </c>
      <c r="B12290" s="10" t="s">
        <v>2489</v>
      </c>
      <c r="C12290" s="10" t="s">
        <v>149</v>
      </c>
      <c r="D12290" s="10">
        <v>2004</v>
      </c>
      <c r="E12290" s="10" t="s">
        <v>7</v>
      </c>
      <c r="F12290" s="10" t="s">
        <v>266</v>
      </c>
      <c r="G12290" s="10">
        <v>0.01</v>
      </c>
      <c r="H12290" s="10">
        <v>0</v>
      </c>
      <c r="I12290" s="10">
        <v>0</v>
      </c>
      <c r="J12290" s="10">
        <v>0</v>
      </c>
      <c r="K12290" s="10">
        <v>0.02</v>
      </c>
    </row>
    <row r="12291" spans="1:11" x14ac:dyDescent="0.35">
      <c r="A12291" s="9">
        <v>15895</v>
      </c>
      <c r="B12291" s="9" t="s">
        <v>7960</v>
      </c>
      <c r="C12291" s="9" t="s">
        <v>49</v>
      </c>
      <c r="D12291" s="9">
        <v>2006</v>
      </c>
      <c r="E12291" s="9" t="s">
        <v>9</v>
      </c>
      <c r="F12291" s="9" t="s">
        <v>772</v>
      </c>
      <c r="G12291" s="9">
        <v>0</v>
      </c>
      <c r="H12291" s="9">
        <v>0</v>
      </c>
      <c r="I12291" s="9">
        <v>0.02</v>
      </c>
      <c r="J12291" s="9">
        <v>0</v>
      </c>
      <c r="K12291" s="9">
        <v>0.02</v>
      </c>
    </row>
    <row r="12292" spans="1:11" x14ac:dyDescent="0.35">
      <c r="A12292" s="10">
        <v>15896</v>
      </c>
      <c r="B12292" s="10" t="s">
        <v>7961</v>
      </c>
      <c r="C12292" s="10" t="s">
        <v>44</v>
      </c>
      <c r="D12292" s="10">
        <v>2008</v>
      </c>
      <c r="E12292" s="10" t="s">
        <v>11</v>
      </c>
      <c r="F12292" s="10" t="s">
        <v>1882</v>
      </c>
      <c r="G12292" s="10">
        <v>0</v>
      </c>
      <c r="H12292" s="10">
        <v>0</v>
      </c>
      <c r="I12292" s="10">
        <v>0.02</v>
      </c>
      <c r="J12292" s="10">
        <v>0</v>
      </c>
      <c r="K12292" s="10">
        <v>0.02</v>
      </c>
    </row>
    <row r="12293" spans="1:11" x14ac:dyDescent="0.35">
      <c r="A12293" s="9">
        <v>15897</v>
      </c>
      <c r="B12293" s="9" t="s">
        <v>6248</v>
      </c>
      <c r="C12293" s="9" t="s">
        <v>39</v>
      </c>
      <c r="D12293" s="9">
        <v>2002</v>
      </c>
      <c r="E12293" s="9" t="s">
        <v>3</v>
      </c>
      <c r="F12293" s="9" t="s">
        <v>160</v>
      </c>
      <c r="G12293" s="9">
        <v>0.01</v>
      </c>
      <c r="H12293" s="9">
        <v>0</v>
      </c>
      <c r="I12293" s="9">
        <v>0</v>
      </c>
      <c r="J12293" s="9">
        <v>0</v>
      </c>
      <c r="K12293" s="9">
        <v>0.02</v>
      </c>
    </row>
    <row r="12294" spans="1:11" x14ac:dyDescent="0.35">
      <c r="A12294" s="10">
        <v>15898</v>
      </c>
      <c r="B12294" s="10" t="s">
        <v>475</v>
      </c>
      <c r="C12294" s="10" t="s">
        <v>94</v>
      </c>
      <c r="D12294" s="10">
        <v>2007</v>
      </c>
      <c r="E12294" s="10" t="s">
        <v>7</v>
      </c>
      <c r="F12294" s="10" t="s">
        <v>43</v>
      </c>
      <c r="G12294" s="10">
        <v>0.01</v>
      </c>
      <c r="H12294" s="10">
        <v>0</v>
      </c>
      <c r="I12294" s="10">
        <v>0</v>
      </c>
      <c r="J12294" s="10">
        <v>0</v>
      </c>
      <c r="K12294" s="10">
        <v>0.02</v>
      </c>
    </row>
    <row r="12295" spans="1:11" x14ac:dyDescent="0.35">
      <c r="A12295" s="9">
        <v>15899</v>
      </c>
      <c r="B12295" s="9" t="s">
        <v>7962</v>
      </c>
      <c r="C12295" s="9" t="s">
        <v>42</v>
      </c>
      <c r="D12295" s="9">
        <v>2009</v>
      </c>
      <c r="E12295" s="9" t="s">
        <v>3</v>
      </c>
      <c r="F12295" s="9" t="s">
        <v>413</v>
      </c>
      <c r="G12295" s="9">
        <v>0</v>
      </c>
      <c r="H12295" s="9">
        <v>0.01</v>
      </c>
      <c r="I12295" s="9">
        <v>0</v>
      </c>
      <c r="J12295" s="9">
        <v>0</v>
      </c>
      <c r="K12295" s="9">
        <v>0.02</v>
      </c>
    </row>
    <row r="12296" spans="1:11" x14ac:dyDescent="0.35">
      <c r="A12296" s="10">
        <v>15900</v>
      </c>
      <c r="B12296" s="10" t="s">
        <v>7963</v>
      </c>
      <c r="C12296" s="10" t="s">
        <v>94</v>
      </c>
      <c r="D12296" s="10">
        <v>2015</v>
      </c>
      <c r="E12296" s="10" t="s">
        <v>8</v>
      </c>
      <c r="F12296" s="10" t="s">
        <v>61</v>
      </c>
      <c r="G12296" s="10">
        <v>0</v>
      </c>
      <c r="H12296" s="10">
        <v>0.01</v>
      </c>
      <c r="I12296" s="10">
        <v>0</v>
      </c>
      <c r="J12296" s="10">
        <v>0</v>
      </c>
      <c r="K12296" s="10">
        <v>0.02</v>
      </c>
    </row>
    <row r="12297" spans="1:11" x14ac:dyDescent="0.35">
      <c r="A12297" s="9">
        <v>15901</v>
      </c>
      <c r="B12297" s="9" t="s">
        <v>7964</v>
      </c>
      <c r="C12297" s="9" t="s">
        <v>34</v>
      </c>
      <c r="D12297" s="9">
        <v>2008</v>
      </c>
      <c r="E12297" s="9" t="s">
        <v>11</v>
      </c>
      <c r="F12297" s="9" t="s">
        <v>5626</v>
      </c>
      <c r="G12297" s="9">
        <v>0</v>
      </c>
      <c r="H12297" s="9">
        <v>0</v>
      </c>
      <c r="I12297" s="9">
        <v>0.02</v>
      </c>
      <c r="J12297" s="9">
        <v>0</v>
      </c>
      <c r="K12297" s="9">
        <v>0.02</v>
      </c>
    </row>
    <row r="12298" spans="1:11" x14ac:dyDescent="0.35">
      <c r="A12298" s="10">
        <v>15902</v>
      </c>
      <c r="B12298" s="10" t="s">
        <v>7965</v>
      </c>
      <c r="C12298" s="10" t="s">
        <v>208</v>
      </c>
      <c r="D12298" s="10">
        <v>2007</v>
      </c>
      <c r="E12298" s="10" t="s">
        <v>7</v>
      </c>
      <c r="F12298" s="10" t="s">
        <v>7966</v>
      </c>
      <c r="G12298" s="10">
        <v>0</v>
      </c>
      <c r="H12298" s="10">
        <v>0</v>
      </c>
      <c r="I12298" s="10">
        <v>0.02</v>
      </c>
      <c r="J12298" s="10">
        <v>0</v>
      </c>
      <c r="K12298" s="10">
        <v>0.02</v>
      </c>
    </row>
    <row r="12299" spans="1:11" x14ac:dyDescent="0.35">
      <c r="A12299" s="9">
        <v>15903</v>
      </c>
      <c r="B12299" s="9" t="s">
        <v>7967</v>
      </c>
      <c r="C12299" s="9" t="s">
        <v>49</v>
      </c>
      <c r="D12299" s="12" t="s">
        <v>145</v>
      </c>
      <c r="E12299" s="9" t="s">
        <v>8</v>
      </c>
      <c r="F12299" s="9" t="s">
        <v>53</v>
      </c>
      <c r="G12299" s="9">
        <v>0</v>
      </c>
      <c r="H12299" s="9">
        <v>0</v>
      </c>
      <c r="I12299" s="9">
        <v>0.02</v>
      </c>
      <c r="J12299" s="9">
        <v>0</v>
      </c>
      <c r="K12299" s="9">
        <v>0.02</v>
      </c>
    </row>
    <row r="12300" spans="1:11" x14ac:dyDescent="0.35">
      <c r="A12300" s="10">
        <v>15904</v>
      </c>
      <c r="B12300" s="10" t="s">
        <v>7968</v>
      </c>
      <c r="C12300" s="10" t="s">
        <v>36</v>
      </c>
      <c r="D12300" s="10">
        <v>2006</v>
      </c>
      <c r="E12300" s="10" t="s">
        <v>9</v>
      </c>
      <c r="F12300" s="10" t="s">
        <v>67</v>
      </c>
      <c r="G12300" s="10">
        <v>0.01</v>
      </c>
      <c r="H12300" s="10">
        <v>0</v>
      </c>
      <c r="I12300" s="10">
        <v>0</v>
      </c>
      <c r="J12300" s="10">
        <v>0</v>
      </c>
      <c r="K12300" s="10">
        <v>0.02</v>
      </c>
    </row>
    <row r="12301" spans="1:11" x14ac:dyDescent="0.35">
      <c r="A12301" s="9">
        <v>15905</v>
      </c>
      <c r="B12301" s="9" t="s">
        <v>7969</v>
      </c>
      <c r="C12301" s="9" t="s">
        <v>34</v>
      </c>
      <c r="D12301" s="9">
        <v>2007</v>
      </c>
      <c r="E12301" s="9" t="s">
        <v>12</v>
      </c>
      <c r="F12301" s="9" t="s">
        <v>38</v>
      </c>
      <c r="G12301" s="9">
        <v>0</v>
      </c>
      <c r="H12301" s="9">
        <v>0</v>
      </c>
      <c r="I12301" s="9">
        <v>0.02</v>
      </c>
      <c r="J12301" s="9">
        <v>0</v>
      </c>
      <c r="K12301" s="9">
        <v>0.02</v>
      </c>
    </row>
    <row r="12302" spans="1:11" x14ac:dyDescent="0.35">
      <c r="A12302" s="10">
        <v>15906</v>
      </c>
      <c r="B12302" s="10" t="s">
        <v>7970</v>
      </c>
      <c r="C12302" s="10" t="s">
        <v>44</v>
      </c>
      <c r="D12302" s="10">
        <v>2006</v>
      </c>
      <c r="E12302" s="10" t="s">
        <v>8</v>
      </c>
      <c r="F12302" s="10" t="s">
        <v>75</v>
      </c>
      <c r="G12302" s="10">
        <v>0</v>
      </c>
      <c r="H12302" s="10">
        <v>0</v>
      </c>
      <c r="I12302" s="10">
        <v>0.02</v>
      </c>
      <c r="J12302" s="10">
        <v>0</v>
      </c>
      <c r="K12302" s="10">
        <v>0.02</v>
      </c>
    </row>
    <row r="12303" spans="1:11" x14ac:dyDescent="0.35">
      <c r="A12303" s="9">
        <v>15907</v>
      </c>
      <c r="B12303" s="9" t="s">
        <v>7971</v>
      </c>
      <c r="C12303" s="9" t="s">
        <v>34</v>
      </c>
      <c r="D12303" s="9">
        <v>2008</v>
      </c>
      <c r="E12303" s="9" t="s">
        <v>11</v>
      </c>
      <c r="F12303" s="9" t="s">
        <v>3743</v>
      </c>
      <c r="G12303" s="9">
        <v>0</v>
      </c>
      <c r="H12303" s="9">
        <v>0</v>
      </c>
      <c r="I12303" s="9">
        <v>0.02</v>
      </c>
      <c r="J12303" s="9">
        <v>0</v>
      </c>
      <c r="K12303" s="9">
        <v>0.02</v>
      </c>
    </row>
    <row r="12304" spans="1:11" x14ac:dyDescent="0.35">
      <c r="A12304" s="10">
        <v>15908</v>
      </c>
      <c r="B12304" s="10" t="s">
        <v>7972</v>
      </c>
      <c r="C12304" s="10" t="s">
        <v>44</v>
      </c>
      <c r="D12304" s="10">
        <v>2008</v>
      </c>
      <c r="E12304" s="10" t="s">
        <v>6</v>
      </c>
      <c r="F12304" s="10" t="s">
        <v>4902</v>
      </c>
      <c r="G12304" s="10">
        <v>0</v>
      </c>
      <c r="H12304" s="10">
        <v>0</v>
      </c>
      <c r="I12304" s="10">
        <v>0.02</v>
      </c>
      <c r="J12304" s="10">
        <v>0</v>
      </c>
      <c r="K12304" s="10">
        <v>0.02</v>
      </c>
    </row>
    <row r="12305" spans="1:11" x14ac:dyDescent="0.35">
      <c r="A12305" s="9">
        <v>15909</v>
      </c>
      <c r="B12305" s="9" t="s">
        <v>7973</v>
      </c>
      <c r="C12305" s="9" t="s">
        <v>49</v>
      </c>
      <c r="D12305" s="9">
        <v>2006</v>
      </c>
      <c r="E12305" s="9" t="s">
        <v>6</v>
      </c>
      <c r="F12305" s="9" t="s">
        <v>937</v>
      </c>
      <c r="G12305" s="9">
        <v>0</v>
      </c>
      <c r="H12305" s="9">
        <v>0</v>
      </c>
      <c r="I12305" s="9">
        <v>0.02</v>
      </c>
      <c r="J12305" s="9">
        <v>0</v>
      </c>
      <c r="K12305" s="9">
        <v>0.02</v>
      </c>
    </row>
    <row r="12306" spans="1:11" x14ac:dyDescent="0.35">
      <c r="A12306" s="10">
        <v>15910</v>
      </c>
      <c r="B12306" s="10" t="s">
        <v>7974</v>
      </c>
      <c r="C12306" s="10" t="s">
        <v>56</v>
      </c>
      <c r="D12306" s="10">
        <v>2015</v>
      </c>
      <c r="E12306" s="10" t="s">
        <v>9</v>
      </c>
      <c r="F12306" s="10" t="s">
        <v>3743</v>
      </c>
      <c r="G12306" s="10">
        <v>0</v>
      </c>
      <c r="H12306" s="10">
        <v>0</v>
      </c>
      <c r="I12306" s="10">
        <v>0.02</v>
      </c>
      <c r="J12306" s="10">
        <v>0</v>
      </c>
      <c r="K12306" s="10">
        <v>0.02</v>
      </c>
    </row>
    <row r="12307" spans="1:11" x14ac:dyDescent="0.35">
      <c r="A12307" s="9">
        <v>15911</v>
      </c>
      <c r="B12307" s="9" t="s">
        <v>7975</v>
      </c>
      <c r="C12307" s="9" t="s">
        <v>88</v>
      </c>
      <c r="D12307" s="9">
        <v>2014</v>
      </c>
      <c r="E12307" s="9" t="s">
        <v>11</v>
      </c>
      <c r="F12307" s="9" t="s">
        <v>1142</v>
      </c>
      <c r="G12307" s="9">
        <v>0.01</v>
      </c>
      <c r="H12307" s="9">
        <v>0</v>
      </c>
      <c r="I12307" s="9">
        <v>0</v>
      </c>
      <c r="J12307" s="9">
        <v>0</v>
      </c>
      <c r="K12307" s="9">
        <v>0.02</v>
      </c>
    </row>
    <row r="12308" spans="1:11" x14ac:dyDescent="0.35">
      <c r="A12308" s="10">
        <v>15912</v>
      </c>
      <c r="B12308" s="10" t="s">
        <v>7913</v>
      </c>
      <c r="C12308" s="10" t="s">
        <v>34</v>
      </c>
      <c r="D12308" s="10">
        <v>2005</v>
      </c>
      <c r="E12308" s="10" t="s">
        <v>2</v>
      </c>
      <c r="F12308" s="10" t="s">
        <v>1527</v>
      </c>
      <c r="G12308" s="10">
        <v>0.01</v>
      </c>
      <c r="H12308" s="10">
        <v>0.01</v>
      </c>
      <c r="I12308" s="10">
        <v>0</v>
      </c>
      <c r="J12308" s="10">
        <v>0</v>
      </c>
      <c r="K12308" s="10">
        <v>0.02</v>
      </c>
    </row>
    <row r="12309" spans="1:11" x14ac:dyDescent="0.35">
      <c r="A12309" s="9">
        <v>15913</v>
      </c>
      <c r="B12309" s="9" t="s">
        <v>7976</v>
      </c>
      <c r="C12309" s="9" t="s">
        <v>44</v>
      </c>
      <c r="D12309" s="9">
        <v>2010</v>
      </c>
      <c r="E12309" s="9" t="s">
        <v>11</v>
      </c>
      <c r="F12309" s="9" t="s">
        <v>1882</v>
      </c>
      <c r="G12309" s="9">
        <v>0</v>
      </c>
      <c r="H12309" s="9">
        <v>0</v>
      </c>
      <c r="I12309" s="9">
        <v>0.02</v>
      </c>
      <c r="J12309" s="9">
        <v>0</v>
      </c>
      <c r="K12309" s="9">
        <v>0.02</v>
      </c>
    </row>
    <row r="12310" spans="1:11" x14ac:dyDescent="0.35">
      <c r="A12310" s="10">
        <v>15914</v>
      </c>
      <c r="B12310" s="10" t="s">
        <v>7977</v>
      </c>
      <c r="C12310" s="10" t="s">
        <v>36</v>
      </c>
      <c r="D12310" s="10">
        <v>2001</v>
      </c>
      <c r="E12310" s="10" t="s">
        <v>4</v>
      </c>
      <c r="F12310" s="10" t="s">
        <v>403</v>
      </c>
      <c r="G12310" s="10">
        <v>0.01</v>
      </c>
      <c r="H12310" s="10">
        <v>0</v>
      </c>
      <c r="I12310" s="10">
        <v>0</v>
      </c>
      <c r="J12310" s="10">
        <v>0</v>
      </c>
      <c r="K12310" s="10">
        <v>0.02</v>
      </c>
    </row>
    <row r="12311" spans="1:11" x14ac:dyDescent="0.35">
      <c r="A12311" s="9">
        <v>15915</v>
      </c>
      <c r="B12311" s="9" t="s">
        <v>7978</v>
      </c>
      <c r="C12311" s="9" t="s">
        <v>94</v>
      </c>
      <c r="D12311" s="9">
        <v>2004</v>
      </c>
      <c r="E12311" s="9" t="s">
        <v>12</v>
      </c>
      <c r="F12311" s="9" t="s">
        <v>35</v>
      </c>
      <c r="G12311" s="9">
        <v>0</v>
      </c>
      <c r="H12311" s="9">
        <v>0.01</v>
      </c>
      <c r="I12311" s="9">
        <v>0</v>
      </c>
      <c r="J12311" s="9">
        <v>0</v>
      </c>
      <c r="K12311" s="9">
        <v>0.02</v>
      </c>
    </row>
    <row r="12312" spans="1:11" x14ac:dyDescent="0.35">
      <c r="A12312" s="10">
        <v>15916</v>
      </c>
      <c r="B12312" s="10" t="s">
        <v>7979</v>
      </c>
      <c r="C12312" s="10" t="s">
        <v>36</v>
      </c>
      <c r="D12312" s="10">
        <v>2003</v>
      </c>
      <c r="E12312" s="10" t="s">
        <v>2</v>
      </c>
      <c r="F12312" s="10" t="s">
        <v>998</v>
      </c>
      <c r="G12312" s="10">
        <v>0.01</v>
      </c>
      <c r="H12312" s="10">
        <v>0</v>
      </c>
      <c r="I12312" s="10">
        <v>0</v>
      </c>
      <c r="J12312" s="10">
        <v>0</v>
      </c>
      <c r="K12312" s="10">
        <v>0.02</v>
      </c>
    </row>
    <row r="12313" spans="1:11" x14ac:dyDescent="0.35">
      <c r="A12313" s="9">
        <v>15917</v>
      </c>
      <c r="B12313" s="9" t="s">
        <v>7980</v>
      </c>
      <c r="C12313" s="9" t="s">
        <v>44</v>
      </c>
      <c r="D12313" s="9">
        <v>2008</v>
      </c>
      <c r="E12313" s="9" t="s">
        <v>11</v>
      </c>
      <c r="F12313" s="9" t="s">
        <v>7981</v>
      </c>
      <c r="G12313" s="9">
        <v>0</v>
      </c>
      <c r="H12313" s="9">
        <v>0</v>
      </c>
      <c r="I12313" s="9">
        <v>0.02</v>
      </c>
      <c r="J12313" s="9">
        <v>0</v>
      </c>
      <c r="K12313" s="9">
        <v>0.02</v>
      </c>
    </row>
    <row r="12314" spans="1:11" x14ac:dyDescent="0.35">
      <c r="A12314" s="10">
        <v>15918</v>
      </c>
      <c r="B12314" s="10" t="s">
        <v>7982</v>
      </c>
      <c r="C12314" s="10" t="s">
        <v>49</v>
      </c>
      <c r="D12314" s="11" t="s">
        <v>145</v>
      </c>
      <c r="E12314" s="10" t="s">
        <v>6</v>
      </c>
      <c r="F12314" s="10" t="s">
        <v>145</v>
      </c>
      <c r="G12314" s="10">
        <v>0.01</v>
      </c>
      <c r="H12314" s="10">
        <v>0</v>
      </c>
      <c r="I12314" s="10">
        <v>0</v>
      </c>
      <c r="J12314" s="10">
        <v>0</v>
      </c>
      <c r="K12314" s="10">
        <v>0.02</v>
      </c>
    </row>
    <row r="12315" spans="1:11" x14ac:dyDescent="0.35">
      <c r="A12315" s="9">
        <v>15919</v>
      </c>
      <c r="B12315" s="9" t="s">
        <v>7983</v>
      </c>
      <c r="C12315" s="9" t="s">
        <v>49</v>
      </c>
      <c r="D12315" s="9">
        <v>2009</v>
      </c>
      <c r="E12315" s="9" t="s">
        <v>3</v>
      </c>
      <c r="F12315" s="9" t="s">
        <v>466</v>
      </c>
      <c r="G12315" s="9">
        <v>0.01</v>
      </c>
      <c r="H12315" s="9">
        <v>0</v>
      </c>
      <c r="I12315" s="9">
        <v>0</v>
      </c>
      <c r="J12315" s="9">
        <v>0</v>
      </c>
      <c r="K12315" s="9">
        <v>0.02</v>
      </c>
    </row>
    <row r="12316" spans="1:11" x14ac:dyDescent="0.35">
      <c r="A12316" s="10">
        <v>15920</v>
      </c>
      <c r="B12316" s="10" t="s">
        <v>7984</v>
      </c>
      <c r="C12316" s="10" t="s">
        <v>44</v>
      </c>
      <c r="D12316" s="10">
        <v>2011</v>
      </c>
      <c r="E12316" s="10" t="s">
        <v>4</v>
      </c>
      <c r="F12316" s="10" t="s">
        <v>1247</v>
      </c>
      <c r="G12316" s="10">
        <v>0</v>
      </c>
      <c r="H12316" s="10">
        <v>0</v>
      </c>
      <c r="I12316" s="10">
        <v>0.02</v>
      </c>
      <c r="J12316" s="10">
        <v>0</v>
      </c>
      <c r="K12316" s="10">
        <v>0.02</v>
      </c>
    </row>
    <row r="12317" spans="1:11" x14ac:dyDescent="0.35">
      <c r="A12317" s="9">
        <v>15921</v>
      </c>
      <c r="B12317" s="9" t="s">
        <v>7985</v>
      </c>
      <c r="C12317" s="9" t="s">
        <v>49</v>
      </c>
      <c r="D12317" s="9">
        <v>2010</v>
      </c>
      <c r="E12317" s="9" t="s">
        <v>6</v>
      </c>
      <c r="F12317" s="9" t="s">
        <v>1825</v>
      </c>
      <c r="G12317" s="9">
        <v>0</v>
      </c>
      <c r="H12317" s="9">
        <v>0.01</v>
      </c>
      <c r="I12317" s="9">
        <v>0</v>
      </c>
      <c r="J12317" s="9">
        <v>0</v>
      </c>
      <c r="K12317" s="9">
        <v>0.02</v>
      </c>
    </row>
    <row r="12318" spans="1:11" x14ac:dyDescent="0.35">
      <c r="A12318" s="10">
        <v>15922</v>
      </c>
      <c r="B12318" s="10" t="s">
        <v>7986</v>
      </c>
      <c r="C12318" s="10" t="s">
        <v>36</v>
      </c>
      <c r="D12318" s="10">
        <v>2005</v>
      </c>
      <c r="E12318" s="10" t="s">
        <v>2</v>
      </c>
      <c r="F12318" s="10" t="s">
        <v>50</v>
      </c>
      <c r="G12318" s="10">
        <v>0.01</v>
      </c>
      <c r="H12318" s="10">
        <v>0</v>
      </c>
      <c r="I12318" s="10">
        <v>0</v>
      </c>
      <c r="J12318" s="10">
        <v>0</v>
      </c>
      <c r="K12318" s="10">
        <v>0.02</v>
      </c>
    </row>
    <row r="12319" spans="1:11" x14ac:dyDescent="0.35">
      <c r="A12319" s="9">
        <v>15923</v>
      </c>
      <c r="B12319" s="9" t="s">
        <v>7987</v>
      </c>
      <c r="C12319" s="9" t="s">
        <v>49</v>
      </c>
      <c r="D12319" s="9">
        <v>2010</v>
      </c>
      <c r="E12319" s="9" t="s">
        <v>4</v>
      </c>
      <c r="F12319" s="9" t="s">
        <v>810</v>
      </c>
      <c r="G12319" s="9">
        <v>0</v>
      </c>
      <c r="H12319" s="9">
        <v>0</v>
      </c>
      <c r="I12319" s="9">
        <v>0.02</v>
      </c>
      <c r="J12319" s="9">
        <v>0</v>
      </c>
      <c r="K12319" s="9">
        <v>0.02</v>
      </c>
    </row>
    <row r="12320" spans="1:11" x14ac:dyDescent="0.35">
      <c r="A12320" s="10">
        <v>15924</v>
      </c>
      <c r="B12320" s="10" t="s">
        <v>7988</v>
      </c>
      <c r="C12320" s="10" t="s">
        <v>44</v>
      </c>
      <c r="D12320" s="10">
        <v>2006</v>
      </c>
      <c r="E12320" s="10" t="s">
        <v>6</v>
      </c>
      <c r="F12320" s="10" t="s">
        <v>38</v>
      </c>
      <c r="G12320" s="10">
        <v>0.01</v>
      </c>
      <c r="H12320" s="10">
        <v>0</v>
      </c>
      <c r="I12320" s="10">
        <v>0</v>
      </c>
      <c r="J12320" s="10">
        <v>0</v>
      </c>
      <c r="K12320" s="10">
        <v>0.02</v>
      </c>
    </row>
    <row r="12321" spans="1:11" x14ac:dyDescent="0.35">
      <c r="A12321" s="9">
        <v>15925</v>
      </c>
      <c r="B12321" s="9" t="s">
        <v>7989</v>
      </c>
      <c r="C12321" s="9" t="s">
        <v>44</v>
      </c>
      <c r="D12321" s="9">
        <v>2012</v>
      </c>
      <c r="E12321" s="9" t="s">
        <v>4</v>
      </c>
      <c r="F12321" s="9" t="s">
        <v>3637</v>
      </c>
      <c r="G12321" s="9">
        <v>0</v>
      </c>
      <c r="H12321" s="9">
        <v>0</v>
      </c>
      <c r="I12321" s="9">
        <v>0.02</v>
      </c>
      <c r="J12321" s="9">
        <v>0</v>
      </c>
      <c r="K12321" s="9">
        <v>0.02</v>
      </c>
    </row>
    <row r="12322" spans="1:11" x14ac:dyDescent="0.35">
      <c r="A12322" s="10">
        <v>15926</v>
      </c>
      <c r="B12322" s="10" t="s">
        <v>7990</v>
      </c>
      <c r="C12322" s="10" t="s">
        <v>94</v>
      </c>
      <c r="D12322" s="10">
        <v>2014</v>
      </c>
      <c r="E12322" s="10" t="s">
        <v>4</v>
      </c>
      <c r="F12322" s="10" t="s">
        <v>2913</v>
      </c>
      <c r="G12322" s="10">
        <v>0</v>
      </c>
      <c r="H12322" s="10">
        <v>0.01</v>
      </c>
      <c r="I12322" s="10">
        <v>0</v>
      </c>
      <c r="J12322" s="10">
        <v>0</v>
      </c>
      <c r="K12322" s="10">
        <v>0.02</v>
      </c>
    </row>
    <row r="12323" spans="1:11" x14ac:dyDescent="0.35">
      <c r="A12323" s="9">
        <v>15927</v>
      </c>
      <c r="B12323" s="9" t="s">
        <v>7991</v>
      </c>
      <c r="C12323" s="9" t="s">
        <v>94</v>
      </c>
      <c r="D12323" s="9">
        <v>2002</v>
      </c>
      <c r="E12323" s="9" t="s">
        <v>12</v>
      </c>
      <c r="F12323" s="9" t="s">
        <v>225</v>
      </c>
      <c r="G12323" s="9">
        <v>0.01</v>
      </c>
      <c r="H12323" s="9">
        <v>0</v>
      </c>
      <c r="I12323" s="9">
        <v>0</v>
      </c>
      <c r="J12323" s="9">
        <v>0</v>
      </c>
      <c r="K12323" s="9">
        <v>0.02</v>
      </c>
    </row>
    <row r="12324" spans="1:11" x14ac:dyDescent="0.35">
      <c r="A12324" s="10">
        <v>15928</v>
      </c>
      <c r="B12324" s="10" t="s">
        <v>7992</v>
      </c>
      <c r="C12324" s="10" t="s">
        <v>102</v>
      </c>
      <c r="D12324" s="10">
        <v>2015</v>
      </c>
      <c r="E12324" s="10" t="s">
        <v>9</v>
      </c>
      <c r="F12324" s="10" t="s">
        <v>75</v>
      </c>
      <c r="G12324" s="10">
        <v>0</v>
      </c>
      <c r="H12324" s="10">
        <v>0.01</v>
      </c>
      <c r="I12324" s="10">
        <v>0</v>
      </c>
      <c r="J12324" s="10">
        <v>0</v>
      </c>
      <c r="K12324" s="10">
        <v>0.02</v>
      </c>
    </row>
    <row r="12325" spans="1:11" x14ac:dyDescent="0.35">
      <c r="A12325" s="9">
        <v>15929</v>
      </c>
      <c r="B12325" s="9" t="s">
        <v>7993</v>
      </c>
      <c r="C12325" s="9" t="s">
        <v>44</v>
      </c>
      <c r="D12325" s="9">
        <v>2012</v>
      </c>
      <c r="E12325" s="9" t="s">
        <v>9</v>
      </c>
      <c r="F12325" s="9" t="s">
        <v>84</v>
      </c>
      <c r="G12325" s="9">
        <v>0</v>
      </c>
      <c r="H12325" s="9">
        <v>0</v>
      </c>
      <c r="I12325" s="9">
        <v>0.02</v>
      </c>
      <c r="J12325" s="9">
        <v>0</v>
      </c>
      <c r="K12325" s="9">
        <v>0.02</v>
      </c>
    </row>
    <row r="12326" spans="1:11" x14ac:dyDescent="0.35">
      <c r="A12326" s="10">
        <v>15930</v>
      </c>
      <c r="B12326" s="10" t="s">
        <v>7994</v>
      </c>
      <c r="C12326" s="10" t="s">
        <v>49</v>
      </c>
      <c r="D12326" s="10">
        <v>2007</v>
      </c>
      <c r="E12326" s="10" t="s">
        <v>3</v>
      </c>
      <c r="F12326" s="10" t="s">
        <v>62</v>
      </c>
      <c r="G12326" s="10">
        <v>0.01</v>
      </c>
      <c r="H12326" s="10">
        <v>0</v>
      </c>
      <c r="I12326" s="10">
        <v>0</v>
      </c>
      <c r="J12326" s="10">
        <v>0</v>
      </c>
      <c r="K12326" s="10">
        <v>0.02</v>
      </c>
    </row>
    <row r="12327" spans="1:11" x14ac:dyDescent="0.35">
      <c r="A12327" s="9">
        <v>15931</v>
      </c>
      <c r="B12327" s="9" t="s">
        <v>7995</v>
      </c>
      <c r="C12327" s="9" t="s">
        <v>69</v>
      </c>
      <c r="D12327" s="9">
        <v>2011</v>
      </c>
      <c r="E12327" s="9" t="s">
        <v>10</v>
      </c>
      <c r="F12327" s="9" t="s">
        <v>38</v>
      </c>
      <c r="G12327" s="9">
        <v>0</v>
      </c>
      <c r="H12327" s="9">
        <v>0</v>
      </c>
      <c r="I12327" s="9">
        <v>0.02</v>
      </c>
      <c r="J12327" s="9">
        <v>0</v>
      </c>
      <c r="K12327" s="9">
        <v>0.02</v>
      </c>
    </row>
    <row r="12328" spans="1:11" x14ac:dyDescent="0.35">
      <c r="A12328" s="10">
        <v>15932</v>
      </c>
      <c r="B12328" s="10" t="s">
        <v>7996</v>
      </c>
      <c r="C12328" s="10" t="s">
        <v>56</v>
      </c>
      <c r="D12328" s="10">
        <v>2011</v>
      </c>
      <c r="E12328" s="10" t="s">
        <v>6</v>
      </c>
      <c r="F12328" s="10" t="s">
        <v>57</v>
      </c>
      <c r="G12328" s="10">
        <v>0</v>
      </c>
      <c r="H12328" s="10">
        <v>0</v>
      </c>
      <c r="I12328" s="10">
        <v>0.02</v>
      </c>
      <c r="J12328" s="10">
        <v>0</v>
      </c>
      <c r="K12328" s="10">
        <v>0.02</v>
      </c>
    </row>
    <row r="12329" spans="1:11" x14ac:dyDescent="0.35">
      <c r="A12329" s="9">
        <v>15933</v>
      </c>
      <c r="B12329" s="9" t="s">
        <v>6995</v>
      </c>
      <c r="C12329" s="9" t="s">
        <v>44</v>
      </c>
      <c r="D12329" s="9">
        <v>2015</v>
      </c>
      <c r="E12329" s="9" t="s">
        <v>9</v>
      </c>
      <c r="F12329" s="9" t="s">
        <v>111</v>
      </c>
      <c r="G12329" s="9">
        <v>0</v>
      </c>
      <c r="H12329" s="9">
        <v>0</v>
      </c>
      <c r="I12329" s="9">
        <v>0.02</v>
      </c>
      <c r="J12329" s="9">
        <v>0</v>
      </c>
      <c r="K12329" s="9">
        <v>0.02</v>
      </c>
    </row>
    <row r="12330" spans="1:11" x14ac:dyDescent="0.35">
      <c r="A12330" s="10">
        <v>15934</v>
      </c>
      <c r="B12330" s="10" t="s">
        <v>5813</v>
      </c>
      <c r="C12330" s="10" t="s">
        <v>39</v>
      </c>
      <c r="D12330" s="10">
        <v>2006</v>
      </c>
      <c r="E12330" s="10" t="s">
        <v>3</v>
      </c>
      <c r="F12330" s="10" t="s">
        <v>589</v>
      </c>
      <c r="G12330" s="10">
        <v>0.01</v>
      </c>
      <c r="H12330" s="10">
        <v>0</v>
      </c>
      <c r="I12330" s="10">
        <v>0</v>
      </c>
      <c r="J12330" s="10">
        <v>0</v>
      </c>
      <c r="K12330" s="10">
        <v>0.02</v>
      </c>
    </row>
    <row r="12331" spans="1:11" x14ac:dyDescent="0.35">
      <c r="A12331" s="9">
        <v>15935</v>
      </c>
      <c r="B12331" s="9" t="s">
        <v>7997</v>
      </c>
      <c r="C12331" s="9" t="s">
        <v>56</v>
      </c>
      <c r="D12331" s="9">
        <v>2015</v>
      </c>
      <c r="E12331" s="9" t="s">
        <v>11</v>
      </c>
      <c r="F12331" s="9" t="s">
        <v>1882</v>
      </c>
      <c r="G12331" s="9">
        <v>0</v>
      </c>
      <c r="H12331" s="9">
        <v>0</v>
      </c>
      <c r="I12331" s="9">
        <v>0.02</v>
      </c>
      <c r="J12331" s="9">
        <v>0</v>
      </c>
      <c r="K12331" s="9">
        <v>0.02</v>
      </c>
    </row>
    <row r="12332" spans="1:11" x14ac:dyDescent="0.35">
      <c r="A12332" s="10">
        <v>15936</v>
      </c>
      <c r="B12332" s="10" t="s">
        <v>7998</v>
      </c>
      <c r="C12332" s="10" t="s">
        <v>44</v>
      </c>
      <c r="D12332" s="10">
        <v>2009</v>
      </c>
      <c r="E12332" s="10" t="s">
        <v>11</v>
      </c>
      <c r="F12332" s="10" t="s">
        <v>57</v>
      </c>
      <c r="G12332" s="10">
        <v>0</v>
      </c>
      <c r="H12332" s="10">
        <v>0</v>
      </c>
      <c r="I12332" s="10">
        <v>0.02</v>
      </c>
      <c r="J12332" s="10">
        <v>0</v>
      </c>
      <c r="K12332" s="10">
        <v>0.02</v>
      </c>
    </row>
    <row r="12333" spans="1:11" x14ac:dyDescent="0.35">
      <c r="A12333" s="9">
        <v>15937</v>
      </c>
      <c r="B12333" s="9" t="s">
        <v>7999</v>
      </c>
      <c r="C12333" s="9" t="s">
        <v>49</v>
      </c>
      <c r="D12333" s="9">
        <v>2008</v>
      </c>
      <c r="E12333" s="9" t="s">
        <v>9</v>
      </c>
      <c r="F12333" s="9" t="s">
        <v>772</v>
      </c>
      <c r="G12333" s="9">
        <v>0</v>
      </c>
      <c r="H12333" s="9">
        <v>0</v>
      </c>
      <c r="I12333" s="9">
        <v>0.02</v>
      </c>
      <c r="J12333" s="9">
        <v>0</v>
      </c>
      <c r="K12333" s="9">
        <v>0.02</v>
      </c>
    </row>
    <row r="12334" spans="1:11" x14ac:dyDescent="0.35">
      <c r="A12334" s="10">
        <v>15938</v>
      </c>
      <c r="B12334" s="10" t="s">
        <v>8000</v>
      </c>
      <c r="C12334" s="10" t="s">
        <v>49</v>
      </c>
      <c r="D12334" s="10">
        <v>2007</v>
      </c>
      <c r="E12334" s="10" t="s">
        <v>8</v>
      </c>
      <c r="F12334" s="10" t="s">
        <v>50</v>
      </c>
      <c r="G12334" s="10">
        <v>0</v>
      </c>
      <c r="H12334" s="10">
        <v>0.01</v>
      </c>
      <c r="I12334" s="10">
        <v>0</v>
      </c>
      <c r="J12334" s="10">
        <v>0</v>
      </c>
      <c r="K12334" s="10">
        <v>0.02</v>
      </c>
    </row>
    <row r="12335" spans="1:11" x14ac:dyDescent="0.35">
      <c r="A12335" s="9">
        <v>15939</v>
      </c>
      <c r="B12335" s="9" t="s">
        <v>8001</v>
      </c>
      <c r="C12335" s="9" t="s">
        <v>72</v>
      </c>
      <c r="D12335" s="9">
        <v>1999</v>
      </c>
      <c r="E12335" s="9" t="s">
        <v>8</v>
      </c>
      <c r="F12335" s="9" t="s">
        <v>598</v>
      </c>
      <c r="G12335" s="9">
        <v>0.01</v>
      </c>
      <c r="H12335" s="9">
        <v>0.01</v>
      </c>
      <c r="I12335" s="9">
        <v>0</v>
      </c>
      <c r="J12335" s="9">
        <v>0</v>
      </c>
      <c r="K12335" s="9">
        <v>0.02</v>
      </c>
    </row>
    <row r="12336" spans="1:11" x14ac:dyDescent="0.35">
      <c r="A12336" s="10">
        <v>15940</v>
      </c>
      <c r="B12336" s="10" t="s">
        <v>8002</v>
      </c>
      <c r="C12336" s="10" t="s">
        <v>49</v>
      </c>
      <c r="D12336" s="10">
        <v>2008</v>
      </c>
      <c r="E12336" s="10" t="s">
        <v>8</v>
      </c>
      <c r="F12336" s="10" t="s">
        <v>111</v>
      </c>
      <c r="G12336" s="10">
        <v>0</v>
      </c>
      <c r="H12336" s="10">
        <v>0</v>
      </c>
      <c r="I12336" s="10">
        <v>0.02</v>
      </c>
      <c r="J12336" s="10">
        <v>0</v>
      </c>
      <c r="K12336" s="10">
        <v>0.02</v>
      </c>
    </row>
    <row r="12337" spans="1:11" x14ac:dyDescent="0.35">
      <c r="A12337" s="9">
        <v>15941</v>
      </c>
      <c r="B12337" s="9" t="s">
        <v>8003</v>
      </c>
      <c r="C12337" s="9" t="s">
        <v>49</v>
      </c>
      <c r="D12337" s="9">
        <v>2005</v>
      </c>
      <c r="E12337" s="9" t="s">
        <v>7</v>
      </c>
      <c r="F12337" s="9" t="s">
        <v>63</v>
      </c>
      <c r="G12337" s="9">
        <v>0.01</v>
      </c>
      <c r="H12337" s="9">
        <v>0</v>
      </c>
      <c r="I12337" s="9">
        <v>0</v>
      </c>
      <c r="J12337" s="9">
        <v>0</v>
      </c>
      <c r="K12337" s="9">
        <v>0.02</v>
      </c>
    </row>
    <row r="12338" spans="1:11" x14ac:dyDescent="0.35">
      <c r="A12338" s="10">
        <v>15942</v>
      </c>
      <c r="B12338" s="10" t="s">
        <v>5250</v>
      </c>
      <c r="C12338" s="10" t="s">
        <v>69</v>
      </c>
      <c r="D12338" s="10">
        <v>2015</v>
      </c>
      <c r="E12338" s="10" t="s">
        <v>9</v>
      </c>
      <c r="F12338" s="10" t="s">
        <v>75</v>
      </c>
      <c r="G12338" s="10">
        <v>0</v>
      </c>
      <c r="H12338" s="10">
        <v>0.01</v>
      </c>
      <c r="I12338" s="10">
        <v>0</v>
      </c>
      <c r="J12338" s="10">
        <v>0</v>
      </c>
      <c r="K12338" s="10">
        <v>0.02</v>
      </c>
    </row>
    <row r="12339" spans="1:11" x14ac:dyDescent="0.35">
      <c r="A12339" s="9">
        <v>15943</v>
      </c>
      <c r="B12339" s="9" t="s">
        <v>8004</v>
      </c>
      <c r="C12339" s="9" t="s">
        <v>102</v>
      </c>
      <c r="D12339" s="9">
        <v>2016</v>
      </c>
      <c r="E12339" s="9" t="s">
        <v>9</v>
      </c>
      <c r="F12339" s="9" t="s">
        <v>8005</v>
      </c>
      <c r="G12339" s="9">
        <v>0.01</v>
      </c>
      <c r="H12339" s="9">
        <v>0.01</v>
      </c>
      <c r="I12339" s="9">
        <v>0</v>
      </c>
      <c r="J12339" s="9">
        <v>0</v>
      </c>
      <c r="K12339" s="9">
        <v>0.02</v>
      </c>
    </row>
    <row r="12340" spans="1:11" x14ac:dyDescent="0.35">
      <c r="A12340" s="10">
        <v>15944</v>
      </c>
      <c r="B12340" s="10" t="s">
        <v>3827</v>
      </c>
      <c r="C12340" s="10" t="s">
        <v>44</v>
      </c>
      <c r="D12340" s="10">
        <v>2006</v>
      </c>
      <c r="E12340" s="10" t="s">
        <v>11</v>
      </c>
      <c r="F12340" s="10" t="s">
        <v>76</v>
      </c>
      <c r="G12340" s="10">
        <v>0</v>
      </c>
      <c r="H12340" s="10">
        <v>0.01</v>
      </c>
      <c r="I12340" s="10">
        <v>0</v>
      </c>
      <c r="J12340" s="10">
        <v>0</v>
      </c>
      <c r="K12340" s="10">
        <v>0.02</v>
      </c>
    </row>
    <row r="12341" spans="1:11" x14ac:dyDescent="0.35">
      <c r="A12341" s="9">
        <v>15945</v>
      </c>
      <c r="B12341" s="9" t="s">
        <v>8006</v>
      </c>
      <c r="C12341" s="9" t="s">
        <v>49</v>
      </c>
      <c r="D12341" s="9">
        <v>2006</v>
      </c>
      <c r="E12341" s="9" t="s">
        <v>6</v>
      </c>
      <c r="F12341" s="9" t="s">
        <v>356</v>
      </c>
      <c r="G12341" s="9">
        <v>0.01</v>
      </c>
      <c r="H12341" s="9">
        <v>0</v>
      </c>
      <c r="I12341" s="9">
        <v>0</v>
      </c>
      <c r="J12341" s="9">
        <v>0</v>
      </c>
      <c r="K12341" s="9">
        <v>0.02</v>
      </c>
    </row>
    <row r="12342" spans="1:11" x14ac:dyDescent="0.35">
      <c r="A12342" s="10">
        <v>15946</v>
      </c>
      <c r="B12342" s="10" t="s">
        <v>8007</v>
      </c>
      <c r="C12342" s="10" t="s">
        <v>44</v>
      </c>
      <c r="D12342" s="10">
        <v>2013</v>
      </c>
      <c r="E12342" s="10" t="s">
        <v>9</v>
      </c>
      <c r="F12342" s="10" t="s">
        <v>84</v>
      </c>
      <c r="G12342" s="10">
        <v>0</v>
      </c>
      <c r="H12342" s="10">
        <v>0</v>
      </c>
      <c r="I12342" s="10">
        <v>0.02</v>
      </c>
      <c r="J12342" s="10">
        <v>0</v>
      </c>
      <c r="K12342" s="10">
        <v>0.02</v>
      </c>
    </row>
    <row r="12343" spans="1:11" x14ac:dyDescent="0.35">
      <c r="A12343" s="9">
        <v>15947</v>
      </c>
      <c r="B12343" s="9" t="s">
        <v>8008</v>
      </c>
      <c r="C12343" s="9" t="s">
        <v>56</v>
      </c>
      <c r="D12343" s="9">
        <v>2016</v>
      </c>
      <c r="E12343" s="9" t="s">
        <v>11</v>
      </c>
      <c r="F12343" s="9" t="s">
        <v>84</v>
      </c>
      <c r="G12343" s="9">
        <v>0</v>
      </c>
      <c r="H12343" s="9">
        <v>0</v>
      </c>
      <c r="I12343" s="9">
        <v>0.02</v>
      </c>
      <c r="J12343" s="9">
        <v>0</v>
      </c>
      <c r="K12343" s="9">
        <v>0.02</v>
      </c>
    </row>
    <row r="12344" spans="1:11" x14ac:dyDescent="0.35">
      <c r="A12344" s="10">
        <v>15948</v>
      </c>
      <c r="B12344" s="10" t="s">
        <v>8009</v>
      </c>
      <c r="C12344" s="10" t="s">
        <v>56</v>
      </c>
      <c r="D12344" s="10">
        <v>2014</v>
      </c>
      <c r="E12344" s="10" t="s">
        <v>11</v>
      </c>
      <c r="F12344" s="10" t="s">
        <v>5709</v>
      </c>
      <c r="G12344" s="10">
        <v>0</v>
      </c>
      <c r="H12344" s="10">
        <v>0</v>
      </c>
      <c r="I12344" s="10">
        <v>0.02</v>
      </c>
      <c r="J12344" s="10">
        <v>0</v>
      </c>
      <c r="K12344" s="10">
        <v>0.02</v>
      </c>
    </row>
    <row r="12345" spans="1:11" x14ac:dyDescent="0.35">
      <c r="A12345" s="9">
        <v>15949</v>
      </c>
      <c r="B12345" s="9" t="s">
        <v>8010</v>
      </c>
      <c r="C12345" s="9" t="s">
        <v>102</v>
      </c>
      <c r="D12345" s="9">
        <v>2016</v>
      </c>
      <c r="E12345" s="9" t="s">
        <v>7</v>
      </c>
      <c r="F12345" s="9" t="s">
        <v>174</v>
      </c>
      <c r="G12345" s="9">
        <v>0.01</v>
      </c>
      <c r="H12345" s="9">
        <v>0</v>
      </c>
      <c r="I12345" s="9">
        <v>0</v>
      </c>
      <c r="J12345" s="9">
        <v>0</v>
      </c>
      <c r="K12345" s="9">
        <v>0.02</v>
      </c>
    </row>
    <row r="12346" spans="1:11" x14ac:dyDescent="0.35">
      <c r="A12346" s="10">
        <v>15950</v>
      </c>
      <c r="B12346" s="10" t="s">
        <v>8011</v>
      </c>
      <c r="C12346" s="10" t="s">
        <v>69</v>
      </c>
      <c r="D12346" s="10">
        <v>2013</v>
      </c>
      <c r="E12346" s="10" t="s">
        <v>11</v>
      </c>
      <c r="F12346" s="10" t="s">
        <v>75</v>
      </c>
      <c r="G12346" s="10">
        <v>0</v>
      </c>
      <c r="H12346" s="10">
        <v>0</v>
      </c>
      <c r="I12346" s="10">
        <v>0.02</v>
      </c>
      <c r="J12346" s="10">
        <v>0</v>
      </c>
      <c r="K12346" s="10">
        <v>0.02</v>
      </c>
    </row>
    <row r="12347" spans="1:11" x14ac:dyDescent="0.35">
      <c r="A12347" s="9">
        <v>15951</v>
      </c>
      <c r="B12347" s="9" t="s">
        <v>8012</v>
      </c>
      <c r="C12347" s="9" t="s">
        <v>49</v>
      </c>
      <c r="D12347" s="9">
        <v>2009</v>
      </c>
      <c r="E12347" s="9" t="s">
        <v>6</v>
      </c>
      <c r="F12347" s="9" t="s">
        <v>7928</v>
      </c>
      <c r="G12347" s="9">
        <v>0</v>
      </c>
      <c r="H12347" s="9">
        <v>0</v>
      </c>
      <c r="I12347" s="9">
        <v>0.02</v>
      </c>
      <c r="J12347" s="9">
        <v>0</v>
      </c>
      <c r="K12347" s="9">
        <v>0.02</v>
      </c>
    </row>
    <row r="12348" spans="1:11" x14ac:dyDescent="0.35">
      <c r="A12348" s="10">
        <v>15952</v>
      </c>
      <c r="B12348" s="10" t="s">
        <v>8013</v>
      </c>
      <c r="C12348" s="10" t="s">
        <v>34</v>
      </c>
      <c r="D12348" s="10">
        <v>2007</v>
      </c>
      <c r="E12348" s="10" t="s">
        <v>6</v>
      </c>
      <c r="F12348" s="10" t="s">
        <v>4255</v>
      </c>
      <c r="G12348" s="10">
        <v>0</v>
      </c>
      <c r="H12348" s="10">
        <v>0</v>
      </c>
      <c r="I12348" s="10">
        <v>0.02</v>
      </c>
      <c r="J12348" s="10">
        <v>0</v>
      </c>
      <c r="K12348" s="10">
        <v>0.02</v>
      </c>
    </row>
    <row r="12349" spans="1:11" x14ac:dyDescent="0.35">
      <c r="A12349" s="9">
        <v>15953</v>
      </c>
      <c r="B12349" s="9" t="s">
        <v>2760</v>
      </c>
      <c r="C12349" s="9" t="s">
        <v>34</v>
      </c>
      <c r="D12349" s="9">
        <v>2006</v>
      </c>
      <c r="E12349" s="9" t="s">
        <v>9</v>
      </c>
      <c r="F12349" s="9" t="s">
        <v>78</v>
      </c>
      <c r="G12349" s="9">
        <v>0.01</v>
      </c>
      <c r="H12349" s="9">
        <v>0.01</v>
      </c>
      <c r="I12349" s="9">
        <v>0</v>
      </c>
      <c r="J12349" s="9">
        <v>0</v>
      </c>
      <c r="K12349" s="9">
        <v>0.02</v>
      </c>
    </row>
    <row r="12350" spans="1:11" x14ac:dyDescent="0.35">
      <c r="A12350" s="10">
        <v>15954</v>
      </c>
      <c r="B12350" s="10" t="s">
        <v>8014</v>
      </c>
      <c r="C12350" s="10" t="s">
        <v>34</v>
      </c>
      <c r="D12350" s="10">
        <v>2003</v>
      </c>
      <c r="E12350" s="10" t="s">
        <v>3</v>
      </c>
      <c r="F12350" s="10" t="s">
        <v>356</v>
      </c>
      <c r="G12350" s="10">
        <v>0.01</v>
      </c>
      <c r="H12350" s="10">
        <v>0.01</v>
      </c>
      <c r="I12350" s="10">
        <v>0</v>
      </c>
      <c r="J12350" s="10">
        <v>0</v>
      </c>
      <c r="K12350" s="10">
        <v>0.02</v>
      </c>
    </row>
    <row r="12351" spans="1:11" x14ac:dyDescent="0.35">
      <c r="A12351" s="9">
        <v>15955</v>
      </c>
      <c r="B12351" s="9" t="s">
        <v>8015</v>
      </c>
      <c r="C12351" s="9" t="s">
        <v>44</v>
      </c>
      <c r="D12351" s="9">
        <v>2010</v>
      </c>
      <c r="E12351" s="9" t="s">
        <v>11</v>
      </c>
      <c r="F12351" s="9" t="s">
        <v>73</v>
      </c>
      <c r="G12351" s="9">
        <v>0</v>
      </c>
      <c r="H12351" s="9">
        <v>0</v>
      </c>
      <c r="I12351" s="9">
        <v>0.02</v>
      </c>
      <c r="J12351" s="9">
        <v>0</v>
      </c>
      <c r="K12351" s="9">
        <v>0.02</v>
      </c>
    </row>
    <row r="12352" spans="1:11" x14ac:dyDescent="0.35">
      <c r="A12352" s="10">
        <v>15956</v>
      </c>
      <c r="B12352" s="10" t="s">
        <v>8016</v>
      </c>
      <c r="C12352" s="10" t="s">
        <v>56</v>
      </c>
      <c r="D12352" s="10">
        <v>2015</v>
      </c>
      <c r="E12352" s="10" t="s">
        <v>9</v>
      </c>
      <c r="F12352" s="10" t="s">
        <v>75</v>
      </c>
      <c r="G12352" s="10">
        <v>0</v>
      </c>
      <c r="H12352" s="10">
        <v>0</v>
      </c>
      <c r="I12352" s="10">
        <v>0.02</v>
      </c>
      <c r="J12352" s="10">
        <v>0</v>
      </c>
      <c r="K12352" s="10">
        <v>0.02</v>
      </c>
    </row>
    <row r="12353" spans="1:11" x14ac:dyDescent="0.35">
      <c r="A12353" s="9">
        <v>15957</v>
      </c>
      <c r="B12353" s="9" t="s">
        <v>4381</v>
      </c>
      <c r="C12353" s="9" t="s">
        <v>39</v>
      </c>
      <c r="D12353" s="9">
        <v>2006</v>
      </c>
      <c r="E12353" s="9" t="s">
        <v>3</v>
      </c>
      <c r="F12353" s="9" t="s">
        <v>271</v>
      </c>
      <c r="G12353" s="9">
        <v>0.01</v>
      </c>
      <c r="H12353" s="9">
        <v>0</v>
      </c>
      <c r="I12353" s="9">
        <v>0</v>
      </c>
      <c r="J12353" s="9">
        <v>0</v>
      </c>
      <c r="K12353" s="9">
        <v>0.02</v>
      </c>
    </row>
    <row r="12354" spans="1:11" x14ac:dyDescent="0.35">
      <c r="A12354" s="10">
        <v>15958</v>
      </c>
      <c r="B12354" s="10" t="s">
        <v>8017</v>
      </c>
      <c r="C12354" s="10" t="s">
        <v>70</v>
      </c>
      <c r="D12354" s="10">
        <v>2010</v>
      </c>
      <c r="E12354" s="10" t="s">
        <v>11</v>
      </c>
      <c r="F12354" s="10" t="s">
        <v>3743</v>
      </c>
      <c r="G12354" s="10">
        <v>0</v>
      </c>
      <c r="H12354" s="10">
        <v>0</v>
      </c>
      <c r="I12354" s="10">
        <v>0.02</v>
      </c>
      <c r="J12354" s="10">
        <v>0</v>
      </c>
      <c r="K12354" s="10">
        <v>0.02</v>
      </c>
    </row>
    <row r="12355" spans="1:11" x14ac:dyDescent="0.35">
      <c r="A12355" s="9">
        <v>15959</v>
      </c>
      <c r="B12355" s="9" t="s">
        <v>8018</v>
      </c>
      <c r="C12355" s="9" t="s">
        <v>94</v>
      </c>
      <c r="D12355" s="9">
        <v>2006</v>
      </c>
      <c r="E12355" s="9" t="s">
        <v>4</v>
      </c>
      <c r="F12355" s="9" t="s">
        <v>2319</v>
      </c>
      <c r="G12355" s="9">
        <v>0</v>
      </c>
      <c r="H12355" s="9">
        <v>0.01</v>
      </c>
      <c r="I12355" s="9">
        <v>0</v>
      </c>
      <c r="J12355" s="9">
        <v>0</v>
      </c>
      <c r="K12355" s="9">
        <v>0.02</v>
      </c>
    </row>
    <row r="12356" spans="1:11" x14ac:dyDescent="0.35">
      <c r="A12356" s="10">
        <v>15960</v>
      </c>
      <c r="B12356" s="10" t="s">
        <v>8019</v>
      </c>
      <c r="C12356" s="10" t="s">
        <v>49</v>
      </c>
      <c r="D12356" s="10">
        <v>2008</v>
      </c>
      <c r="E12356" s="10" t="s">
        <v>11</v>
      </c>
      <c r="F12356" s="10" t="s">
        <v>84</v>
      </c>
      <c r="G12356" s="10">
        <v>0</v>
      </c>
      <c r="H12356" s="10">
        <v>0</v>
      </c>
      <c r="I12356" s="10">
        <v>0.02</v>
      </c>
      <c r="J12356" s="10">
        <v>0</v>
      </c>
      <c r="K12356" s="10">
        <v>0.02</v>
      </c>
    </row>
    <row r="12357" spans="1:11" x14ac:dyDescent="0.35">
      <c r="A12357" s="9">
        <v>15961</v>
      </c>
      <c r="B12357" s="9" t="s">
        <v>8020</v>
      </c>
      <c r="C12357" s="9" t="s">
        <v>49</v>
      </c>
      <c r="D12357" s="9">
        <v>2007</v>
      </c>
      <c r="E12357" s="9" t="s">
        <v>12</v>
      </c>
      <c r="F12357" s="9" t="s">
        <v>2450</v>
      </c>
      <c r="G12357" s="9">
        <v>0.01</v>
      </c>
      <c r="H12357" s="9">
        <v>0</v>
      </c>
      <c r="I12357" s="9">
        <v>0</v>
      </c>
      <c r="J12357" s="9">
        <v>0</v>
      </c>
      <c r="K12357" s="9">
        <v>0.02</v>
      </c>
    </row>
    <row r="12358" spans="1:11" x14ac:dyDescent="0.35">
      <c r="A12358" s="10">
        <v>15962</v>
      </c>
      <c r="B12358" s="10" t="s">
        <v>8021</v>
      </c>
      <c r="C12358" s="10" t="s">
        <v>34</v>
      </c>
      <c r="D12358" s="10">
        <v>2002</v>
      </c>
      <c r="E12358" s="10" t="s">
        <v>6</v>
      </c>
      <c r="F12358" s="10" t="s">
        <v>5644</v>
      </c>
      <c r="G12358" s="10">
        <v>0.01</v>
      </c>
      <c r="H12358" s="10">
        <v>0.01</v>
      </c>
      <c r="I12358" s="10">
        <v>0</v>
      </c>
      <c r="J12358" s="10">
        <v>0</v>
      </c>
      <c r="K12358" s="10">
        <v>0.02</v>
      </c>
    </row>
    <row r="12359" spans="1:11" x14ac:dyDescent="0.35">
      <c r="A12359" s="9">
        <v>15963</v>
      </c>
      <c r="B12359" s="9" t="s">
        <v>8022</v>
      </c>
      <c r="C12359" s="9" t="s">
        <v>44</v>
      </c>
      <c r="D12359" s="9">
        <v>2010</v>
      </c>
      <c r="E12359" s="9" t="s">
        <v>11</v>
      </c>
      <c r="F12359" s="9" t="s">
        <v>1742</v>
      </c>
      <c r="G12359" s="9">
        <v>0</v>
      </c>
      <c r="H12359" s="9">
        <v>0</v>
      </c>
      <c r="I12359" s="9">
        <v>0.02</v>
      </c>
      <c r="J12359" s="9">
        <v>0</v>
      </c>
      <c r="K12359" s="9">
        <v>0.02</v>
      </c>
    </row>
    <row r="12360" spans="1:11" x14ac:dyDescent="0.35">
      <c r="A12360" s="10">
        <v>15964</v>
      </c>
      <c r="B12360" s="10" t="s">
        <v>8023</v>
      </c>
      <c r="C12360" s="10" t="s">
        <v>56</v>
      </c>
      <c r="D12360" s="10">
        <v>2014</v>
      </c>
      <c r="E12360" s="10" t="s">
        <v>8</v>
      </c>
      <c r="F12360" s="10" t="s">
        <v>690</v>
      </c>
      <c r="G12360" s="10">
        <v>0.01</v>
      </c>
      <c r="H12360" s="10">
        <v>0</v>
      </c>
      <c r="I12360" s="10">
        <v>0</v>
      </c>
      <c r="J12360" s="10">
        <v>0</v>
      </c>
      <c r="K12360" s="10">
        <v>0.02</v>
      </c>
    </row>
    <row r="12361" spans="1:11" x14ac:dyDescent="0.35">
      <c r="A12361" s="9">
        <v>15965</v>
      </c>
      <c r="B12361" s="9" t="s">
        <v>8024</v>
      </c>
      <c r="C12361" s="9" t="s">
        <v>94</v>
      </c>
      <c r="D12361" s="9">
        <v>2008</v>
      </c>
      <c r="E12361" s="9" t="s">
        <v>12</v>
      </c>
      <c r="F12361" s="9" t="s">
        <v>807</v>
      </c>
      <c r="G12361" s="9">
        <v>0</v>
      </c>
      <c r="H12361" s="9">
        <v>0.01</v>
      </c>
      <c r="I12361" s="9">
        <v>0</v>
      </c>
      <c r="J12361" s="9">
        <v>0</v>
      </c>
      <c r="K12361" s="9">
        <v>0.02</v>
      </c>
    </row>
    <row r="12362" spans="1:11" x14ac:dyDescent="0.35">
      <c r="A12362" s="10">
        <v>15966</v>
      </c>
      <c r="B12362" s="10" t="s">
        <v>8025</v>
      </c>
      <c r="C12362" s="10" t="s">
        <v>94</v>
      </c>
      <c r="D12362" s="10">
        <v>2007</v>
      </c>
      <c r="E12362" s="10" t="s">
        <v>8</v>
      </c>
      <c r="F12362" s="10" t="s">
        <v>8026</v>
      </c>
      <c r="G12362" s="10">
        <v>0</v>
      </c>
      <c r="H12362" s="10">
        <v>0.01</v>
      </c>
      <c r="I12362" s="10">
        <v>0</v>
      </c>
      <c r="J12362" s="10">
        <v>0</v>
      </c>
      <c r="K12362" s="10">
        <v>0.02</v>
      </c>
    </row>
    <row r="12363" spans="1:11" x14ac:dyDescent="0.35">
      <c r="A12363" s="9">
        <v>15967</v>
      </c>
      <c r="B12363" s="9" t="s">
        <v>8027</v>
      </c>
      <c r="C12363" s="9" t="s">
        <v>49</v>
      </c>
      <c r="D12363" s="9">
        <v>2012</v>
      </c>
      <c r="E12363" s="9" t="s">
        <v>5</v>
      </c>
      <c r="F12363" s="9" t="s">
        <v>7034</v>
      </c>
      <c r="G12363" s="9">
        <v>0</v>
      </c>
      <c r="H12363" s="9">
        <v>0.01</v>
      </c>
      <c r="I12363" s="9">
        <v>0</v>
      </c>
      <c r="J12363" s="9">
        <v>0</v>
      </c>
      <c r="K12363" s="9">
        <v>0.02</v>
      </c>
    </row>
    <row r="12364" spans="1:11" x14ac:dyDescent="0.35">
      <c r="A12364" s="10">
        <v>15968</v>
      </c>
      <c r="B12364" s="10" t="s">
        <v>8028</v>
      </c>
      <c r="C12364" s="10" t="s">
        <v>94</v>
      </c>
      <c r="D12364" s="10">
        <v>2011</v>
      </c>
      <c r="E12364" s="10" t="s">
        <v>12</v>
      </c>
      <c r="F12364" s="10" t="s">
        <v>2913</v>
      </c>
      <c r="G12364" s="10">
        <v>0</v>
      </c>
      <c r="H12364" s="10">
        <v>0.01</v>
      </c>
      <c r="I12364" s="10">
        <v>0</v>
      </c>
      <c r="J12364" s="10">
        <v>0</v>
      </c>
      <c r="K12364" s="10">
        <v>0.02</v>
      </c>
    </row>
    <row r="12365" spans="1:11" x14ac:dyDescent="0.35">
      <c r="A12365" s="9">
        <v>15969</v>
      </c>
      <c r="B12365" s="9" t="s">
        <v>8029</v>
      </c>
      <c r="C12365" s="9" t="s">
        <v>49</v>
      </c>
      <c r="D12365" s="9">
        <v>2008</v>
      </c>
      <c r="E12365" s="9" t="s">
        <v>8</v>
      </c>
      <c r="F12365" s="9" t="s">
        <v>46</v>
      </c>
      <c r="G12365" s="9">
        <v>0</v>
      </c>
      <c r="H12365" s="9">
        <v>0</v>
      </c>
      <c r="I12365" s="9">
        <v>0.02</v>
      </c>
      <c r="J12365" s="9">
        <v>0</v>
      </c>
      <c r="K12365" s="9">
        <v>0.02</v>
      </c>
    </row>
    <row r="12366" spans="1:11" x14ac:dyDescent="0.35">
      <c r="A12366" s="10">
        <v>15970</v>
      </c>
      <c r="B12366" s="10" t="s">
        <v>5086</v>
      </c>
      <c r="C12366" s="10" t="s">
        <v>69</v>
      </c>
      <c r="D12366" s="10">
        <v>2012</v>
      </c>
      <c r="E12366" s="10" t="s">
        <v>8</v>
      </c>
      <c r="F12366" s="10" t="s">
        <v>84</v>
      </c>
      <c r="G12366" s="10">
        <v>0</v>
      </c>
      <c r="H12366" s="10">
        <v>0</v>
      </c>
      <c r="I12366" s="10">
        <v>0.02</v>
      </c>
      <c r="J12366" s="10">
        <v>0</v>
      </c>
      <c r="K12366" s="10">
        <v>0.02</v>
      </c>
    </row>
    <row r="12367" spans="1:11" x14ac:dyDescent="0.35">
      <c r="A12367" s="9">
        <v>15971</v>
      </c>
      <c r="B12367" s="9" t="s">
        <v>8030</v>
      </c>
      <c r="C12367" s="9" t="s">
        <v>94</v>
      </c>
      <c r="D12367" s="9">
        <v>2011</v>
      </c>
      <c r="E12367" s="9" t="s">
        <v>8</v>
      </c>
      <c r="F12367" s="9" t="s">
        <v>8031</v>
      </c>
      <c r="G12367" s="9">
        <v>0.01</v>
      </c>
      <c r="H12367" s="9">
        <v>0</v>
      </c>
      <c r="I12367" s="9">
        <v>0</v>
      </c>
      <c r="J12367" s="9">
        <v>0</v>
      </c>
      <c r="K12367" s="9">
        <v>0.02</v>
      </c>
    </row>
    <row r="12368" spans="1:11" x14ac:dyDescent="0.35">
      <c r="A12368" s="10">
        <v>15972</v>
      </c>
      <c r="B12368" s="10" t="s">
        <v>8032</v>
      </c>
      <c r="C12368" s="10" t="s">
        <v>56</v>
      </c>
      <c r="D12368" s="10">
        <v>2015</v>
      </c>
      <c r="E12368" s="10" t="s">
        <v>12</v>
      </c>
      <c r="F12368" s="10" t="s">
        <v>52</v>
      </c>
      <c r="G12368" s="10">
        <v>0</v>
      </c>
      <c r="H12368" s="10">
        <v>0</v>
      </c>
      <c r="I12368" s="10">
        <v>0.02</v>
      </c>
      <c r="J12368" s="10">
        <v>0</v>
      </c>
      <c r="K12368" s="10">
        <v>0.02</v>
      </c>
    </row>
    <row r="12369" spans="1:11" x14ac:dyDescent="0.35">
      <c r="A12369" s="9">
        <v>15973</v>
      </c>
      <c r="B12369" s="9" t="s">
        <v>1272</v>
      </c>
      <c r="C12369" s="9" t="s">
        <v>34</v>
      </c>
      <c r="D12369" s="9">
        <v>2008</v>
      </c>
      <c r="E12369" s="9" t="s">
        <v>3</v>
      </c>
      <c r="F12369" s="9" t="s">
        <v>751</v>
      </c>
      <c r="G12369" s="9">
        <v>0.01</v>
      </c>
      <c r="H12369" s="9">
        <v>0.01</v>
      </c>
      <c r="I12369" s="9">
        <v>0</v>
      </c>
      <c r="J12369" s="9">
        <v>0</v>
      </c>
      <c r="K12369" s="9">
        <v>0.02</v>
      </c>
    </row>
    <row r="12370" spans="1:11" x14ac:dyDescent="0.35">
      <c r="A12370" s="10">
        <v>15974</v>
      </c>
      <c r="B12370" s="10" t="s">
        <v>8033</v>
      </c>
      <c r="C12370" s="10" t="s">
        <v>34</v>
      </c>
      <c r="D12370" s="10">
        <v>2009</v>
      </c>
      <c r="E12370" s="10" t="s">
        <v>11</v>
      </c>
      <c r="F12370" s="10" t="s">
        <v>3743</v>
      </c>
      <c r="G12370" s="10">
        <v>0</v>
      </c>
      <c r="H12370" s="10">
        <v>0</v>
      </c>
      <c r="I12370" s="10">
        <v>0.02</v>
      </c>
      <c r="J12370" s="10">
        <v>0</v>
      </c>
      <c r="K12370" s="10">
        <v>0.02</v>
      </c>
    </row>
    <row r="12371" spans="1:11" x14ac:dyDescent="0.35">
      <c r="A12371" s="9">
        <v>15975</v>
      </c>
      <c r="B12371" s="9" t="s">
        <v>8034</v>
      </c>
      <c r="C12371" s="9" t="s">
        <v>34</v>
      </c>
      <c r="D12371" s="9">
        <v>2010</v>
      </c>
      <c r="E12371" s="9" t="s">
        <v>11</v>
      </c>
      <c r="F12371" s="9" t="s">
        <v>8035</v>
      </c>
      <c r="G12371" s="9">
        <v>0</v>
      </c>
      <c r="H12371" s="9">
        <v>0</v>
      </c>
      <c r="I12371" s="9">
        <v>0.02</v>
      </c>
      <c r="J12371" s="9">
        <v>0</v>
      </c>
      <c r="K12371" s="9">
        <v>0.02</v>
      </c>
    </row>
    <row r="12372" spans="1:11" x14ac:dyDescent="0.35">
      <c r="A12372" s="10">
        <v>15976</v>
      </c>
      <c r="B12372" s="10" t="s">
        <v>8036</v>
      </c>
      <c r="C12372" s="10" t="s">
        <v>44</v>
      </c>
      <c r="D12372" s="10">
        <v>2012</v>
      </c>
      <c r="E12372" s="10" t="s">
        <v>11</v>
      </c>
      <c r="F12372" s="10" t="s">
        <v>84</v>
      </c>
      <c r="G12372" s="10">
        <v>0</v>
      </c>
      <c r="H12372" s="10">
        <v>0</v>
      </c>
      <c r="I12372" s="10">
        <v>0.02</v>
      </c>
      <c r="J12372" s="10">
        <v>0</v>
      </c>
      <c r="K12372" s="10">
        <v>0.02</v>
      </c>
    </row>
    <row r="12373" spans="1:11" x14ac:dyDescent="0.35">
      <c r="A12373" s="9">
        <v>15977</v>
      </c>
      <c r="B12373" s="9" t="s">
        <v>8037</v>
      </c>
      <c r="C12373" s="9" t="s">
        <v>44</v>
      </c>
      <c r="D12373" s="9">
        <v>2010</v>
      </c>
      <c r="E12373" s="9" t="s">
        <v>11</v>
      </c>
      <c r="F12373" s="9" t="s">
        <v>84</v>
      </c>
      <c r="G12373" s="9">
        <v>0</v>
      </c>
      <c r="H12373" s="9">
        <v>0</v>
      </c>
      <c r="I12373" s="9">
        <v>0.02</v>
      </c>
      <c r="J12373" s="9">
        <v>0</v>
      </c>
      <c r="K12373" s="9">
        <v>0.02</v>
      </c>
    </row>
    <row r="12374" spans="1:11" x14ac:dyDescent="0.35">
      <c r="A12374" s="10">
        <v>15978</v>
      </c>
      <c r="B12374" s="10" t="s">
        <v>699</v>
      </c>
      <c r="C12374" s="10" t="s">
        <v>94</v>
      </c>
      <c r="D12374" s="10">
        <v>1995</v>
      </c>
      <c r="E12374" s="10" t="s">
        <v>6</v>
      </c>
      <c r="F12374" s="10" t="s">
        <v>35</v>
      </c>
      <c r="G12374" s="10">
        <v>0.01</v>
      </c>
      <c r="H12374" s="10">
        <v>0</v>
      </c>
      <c r="I12374" s="10">
        <v>0</v>
      </c>
      <c r="J12374" s="10">
        <v>0</v>
      </c>
      <c r="K12374" s="10">
        <v>0.02</v>
      </c>
    </row>
    <row r="12375" spans="1:11" x14ac:dyDescent="0.35">
      <c r="A12375" s="9">
        <v>15979</v>
      </c>
      <c r="B12375" s="9" t="s">
        <v>8038</v>
      </c>
      <c r="C12375" s="9" t="s">
        <v>34</v>
      </c>
      <c r="D12375" s="9">
        <v>2007</v>
      </c>
      <c r="E12375" s="9" t="s">
        <v>11</v>
      </c>
      <c r="F12375" s="9" t="s">
        <v>1882</v>
      </c>
      <c r="G12375" s="9">
        <v>0</v>
      </c>
      <c r="H12375" s="9">
        <v>0</v>
      </c>
      <c r="I12375" s="9">
        <v>0.02</v>
      </c>
      <c r="J12375" s="9">
        <v>0</v>
      </c>
      <c r="K12375" s="9">
        <v>0.02</v>
      </c>
    </row>
    <row r="12376" spans="1:11" x14ac:dyDescent="0.35">
      <c r="A12376" s="10">
        <v>15980</v>
      </c>
      <c r="B12376" s="10" t="s">
        <v>8039</v>
      </c>
      <c r="C12376" s="10" t="s">
        <v>149</v>
      </c>
      <c r="D12376" s="10">
        <v>2004</v>
      </c>
      <c r="E12376" s="10" t="s">
        <v>3</v>
      </c>
      <c r="F12376" s="10" t="s">
        <v>45</v>
      </c>
      <c r="G12376" s="10">
        <v>0.01</v>
      </c>
      <c r="H12376" s="10">
        <v>0</v>
      </c>
      <c r="I12376" s="10">
        <v>0</v>
      </c>
      <c r="J12376" s="10">
        <v>0</v>
      </c>
      <c r="K12376" s="10">
        <v>0.02</v>
      </c>
    </row>
    <row r="12377" spans="1:11" x14ac:dyDescent="0.35">
      <c r="A12377" s="9">
        <v>15981</v>
      </c>
      <c r="B12377" s="9" t="s">
        <v>8040</v>
      </c>
      <c r="C12377" s="9" t="s">
        <v>44</v>
      </c>
      <c r="D12377" s="9">
        <v>2015</v>
      </c>
      <c r="E12377" s="9" t="s">
        <v>9</v>
      </c>
      <c r="F12377" s="9" t="s">
        <v>2784</v>
      </c>
      <c r="G12377" s="9">
        <v>0</v>
      </c>
      <c r="H12377" s="9">
        <v>0</v>
      </c>
      <c r="I12377" s="9">
        <v>0.02</v>
      </c>
      <c r="J12377" s="9">
        <v>0</v>
      </c>
      <c r="K12377" s="9">
        <v>0.02</v>
      </c>
    </row>
    <row r="12378" spans="1:11" x14ac:dyDescent="0.35">
      <c r="A12378" s="10">
        <v>15982</v>
      </c>
      <c r="B12378" s="10" t="s">
        <v>7057</v>
      </c>
      <c r="C12378" s="10" t="s">
        <v>69</v>
      </c>
      <c r="D12378" s="10">
        <v>2015</v>
      </c>
      <c r="E12378" s="10" t="s">
        <v>11</v>
      </c>
      <c r="F12378" s="10" t="s">
        <v>1085</v>
      </c>
      <c r="G12378" s="10">
        <v>0.01</v>
      </c>
      <c r="H12378" s="10">
        <v>0</v>
      </c>
      <c r="I12378" s="10">
        <v>0</v>
      </c>
      <c r="J12378" s="10">
        <v>0</v>
      </c>
      <c r="K12378" s="10">
        <v>0.02</v>
      </c>
    </row>
    <row r="12379" spans="1:11" x14ac:dyDescent="0.35">
      <c r="A12379" s="9">
        <v>15983</v>
      </c>
      <c r="B12379" s="9" t="s">
        <v>8041</v>
      </c>
      <c r="C12379" s="9" t="s">
        <v>94</v>
      </c>
      <c r="D12379" s="9">
        <v>2008</v>
      </c>
      <c r="E12379" s="9" t="s">
        <v>9</v>
      </c>
      <c r="F12379" s="9" t="s">
        <v>2823</v>
      </c>
      <c r="G12379" s="9">
        <v>0</v>
      </c>
      <c r="H12379" s="9">
        <v>0.01</v>
      </c>
      <c r="I12379" s="9">
        <v>0</v>
      </c>
      <c r="J12379" s="9">
        <v>0</v>
      </c>
      <c r="K12379" s="9">
        <v>0.01</v>
      </c>
    </row>
    <row r="12380" spans="1:11" x14ac:dyDescent="0.35">
      <c r="A12380" s="10">
        <v>15984</v>
      </c>
      <c r="B12380" s="10" t="s">
        <v>8042</v>
      </c>
      <c r="C12380" s="10" t="s">
        <v>56</v>
      </c>
      <c r="D12380" s="10">
        <v>2016</v>
      </c>
      <c r="E12380" s="10" t="s">
        <v>9</v>
      </c>
      <c r="F12380" s="10" t="s">
        <v>174</v>
      </c>
      <c r="G12380" s="10">
        <v>0</v>
      </c>
      <c r="H12380" s="10">
        <v>0</v>
      </c>
      <c r="I12380" s="10">
        <v>0.01</v>
      </c>
      <c r="J12380" s="10">
        <v>0</v>
      </c>
      <c r="K12380" s="10">
        <v>0.01</v>
      </c>
    </row>
    <row r="12381" spans="1:11" x14ac:dyDescent="0.35">
      <c r="A12381" s="9">
        <v>15985</v>
      </c>
      <c r="B12381" s="9" t="s">
        <v>8043</v>
      </c>
      <c r="C12381" s="9" t="s">
        <v>88</v>
      </c>
      <c r="D12381" s="9">
        <v>2016</v>
      </c>
      <c r="E12381" s="9" t="s">
        <v>9</v>
      </c>
      <c r="F12381" s="9" t="s">
        <v>75</v>
      </c>
      <c r="G12381" s="9">
        <v>0</v>
      </c>
      <c r="H12381" s="9">
        <v>0</v>
      </c>
      <c r="I12381" s="9">
        <v>0.01</v>
      </c>
      <c r="J12381" s="9">
        <v>0</v>
      </c>
      <c r="K12381" s="9">
        <v>0.01</v>
      </c>
    </row>
    <row r="12382" spans="1:11" x14ac:dyDescent="0.35">
      <c r="A12382" s="10">
        <v>15986</v>
      </c>
      <c r="B12382" s="10" t="s">
        <v>8044</v>
      </c>
      <c r="C12382" s="10" t="s">
        <v>49</v>
      </c>
      <c r="D12382" s="10">
        <v>2007</v>
      </c>
      <c r="E12382" s="10" t="s">
        <v>6</v>
      </c>
      <c r="F12382" s="10" t="s">
        <v>61</v>
      </c>
      <c r="G12382" s="10">
        <v>0</v>
      </c>
      <c r="H12382" s="10">
        <v>0</v>
      </c>
      <c r="I12382" s="10">
        <v>0.01</v>
      </c>
      <c r="J12382" s="10">
        <v>0</v>
      </c>
      <c r="K12382" s="10">
        <v>0.01</v>
      </c>
    </row>
    <row r="12383" spans="1:11" x14ac:dyDescent="0.35">
      <c r="A12383" s="9">
        <v>15987</v>
      </c>
      <c r="B12383" s="9" t="s">
        <v>8045</v>
      </c>
      <c r="C12383" s="9" t="s">
        <v>49</v>
      </c>
      <c r="D12383" s="9">
        <v>2006</v>
      </c>
      <c r="E12383" s="9" t="s">
        <v>5</v>
      </c>
      <c r="F12383" s="9" t="s">
        <v>194</v>
      </c>
      <c r="G12383" s="9">
        <v>0.01</v>
      </c>
      <c r="H12383" s="9">
        <v>0</v>
      </c>
      <c r="I12383" s="9">
        <v>0</v>
      </c>
      <c r="J12383" s="9">
        <v>0</v>
      </c>
      <c r="K12383" s="9">
        <v>0.01</v>
      </c>
    </row>
    <row r="12384" spans="1:11" x14ac:dyDescent="0.35">
      <c r="A12384" s="10">
        <v>15988</v>
      </c>
      <c r="B12384" s="10" t="s">
        <v>8046</v>
      </c>
      <c r="C12384" s="10" t="s">
        <v>49</v>
      </c>
      <c r="D12384" s="10">
        <v>2008</v>
      </c>
      <c r="E12384" s="10" t="s">
        <v>8</v>
      </c>
      <c r="F12384" s="10" t="s">
        <v>863</v>
      </c>
      <c r="G12384" s="10">
        <v>0</v>
      </c>
      <c r="H12384" s="10">
        <v>0.01</v>
      </c>
      <c r="I12384" s="10">
        <v>0</v>
      </c>
      <c r="J12384" s="10">
        <v>0</v>
      </c>
      <c r="K12384" s="10">
        <v>0.01</v>
      </c>
    </row>
    <row r="12385" spans="1:11" x14ac:dyDescent="0.35">
      <c r="A12385" s="9">
        <v>15989</v>
      </c>
      <c r="B12385" s="9" t="s">
        <v>8047</v>
      </c>
      <c r="C12385" s="9" t="s">
        <v>44</v>
      </c>
      <c r="D12385" s="9">
        <v>2010</v>
      </c>
      <c r="E12385" s="9" t="s">
        <v>11</v>
      </c>
      <c r="F12385" s="9" t="s">
        <v>73</v>
      </c>
      <c r="G12385" s="9">
        <v>0</v>
      </c>
      <c r="H12385" s="9">
        <v>0</v>
      </c>
      <c r="I12385" s="9">
        <v>0.01</v>
      </c>
      <c r="J12385" s="9">
        <v>0</v>
      </c>
      <c r="K12385" s="9">
        <v>0.01</v>
      </c>
    </row>
    <row r="12386" spans="1:11" x14ac:dyDescent="0.35">
      <c r="A12386" s="10">
        <v>15990</v>
      </c>
      <c r="B12386" s="10" t="s">
        <v>8048</v>
      </c>
      <c r="C12386" s="10" t="s">
        <v>36</v>
      </c>
      <c r="D12386" s="10">
        <v>2003</v>
      </c>
      <c r="E12386" s="10" t="s">
        <v>9</v>
      </c>
      <c r="F12386" s="10" t="s">
        <v>43</v>
      </c>
      <c r="G12386" s="10">
        <v>0.01</v>
      </c>
      <c r="H12386" s="10">
        <v>0</v>
      </c>
      <c r="I12386" s="10">
        <v>0</v>
      </c>
      <c r="J12386" s="10">
        <v>0</v>
      </c>
      <c r="K12386" s="10">
        <v>0.01</v>
      </c>
    </row>
    <row r="12387" spans="1:11" x14ac:dyDescent="0.35">
      <c r="A12387" s="9">
        <v>15991</v>
      </c>
      <c r="B12387" s="9" t="s">
        <v>3404</v>
      </c>
      <c r="C12387" s="9" t="s">
        <v>70</v>
      </c>
      <c r="D12387" s="9">
        <v>2014</v>
      </c>
      <c r="E12387" s="9" t="s">
        <v>1</v>
      </c>
      <c r="F12387" s="9" t="s">
        <v>3405</v>
      </c>
      <c r="G12387" s="9">
        <v>0</v>
      </c>
      <c r="H12387" s="9">
        <v>0.01</v>
      </c>
      <c r="I12387" s="9">
        <v>0</v>
      </c>
      <c r="J12387" s="9">
        <v>0</v>
      </c>
      <c r="K12387" s="9">
        <v>0.01</v>
      </c>
    </row>
    <row r="12388" spans="1:11" x14ac:dyDescent="0.35">
      <c r="A12388" s="10">
        <v>15992</v>
      </c>
      <c r="B12388" s="10" t="s">
        <v>8049</v>
      </c>
      <c r="C12388" s="10" t="s">
        <v>44</v>
      </c>
      <c r="D12388" s="10">
        <v>2011</v>
      </c>
      <c r="E12388" s="10" t="s">
        <v>4</v>
      </c>
      <c r="F12388" s="10" t="s">
        <v>4902</v>
      </c>
      <c r="G12388" s="10">
        <v>0</v>
      </c>
      <c r="H12388" s="10">
        <v>0</v>
      </c>
      <c r="I12388" s="10">
        <v>0.01</v>
      </c>
      <c r="J12388" s="10">
        <v>0</v>
      </c>
      <c r="K12388" s="10">
        <v>0.01</v>
      </c>
    </row>
    <row r="12389" spans="1:11" x14ac:dyDescent="0.35">
      <c r="A12389" s="9">
        <v>15993</v>
      </c>
      <c r="B12389" s="9" t="s">
        <v>8050</v>
      </c>
      <c r="C12389" s="9" t="s">
        <v>44</v>
      </c>
      <c r="D12389" s="9">
        <v>2009</v>
      </c>
      <c r="E12389" s="9" t="s">
        <v>10</v>
      </c>
      <c r="F12389" s="9" t="s">
        <v>2784</v>
      </c>
      <c r="G12389" s="9">
        <v>0</v>
      </c>
      <c r="H12389" s="9">
        <v>0</v>
      </c>
      <c r="I12389" s="9">
        <v>0.01</v>
      </c>
      <c r="J12389" s="9">
        <v>0</v>
      </c>
      <c r="K12389" s="9">
        <v>0.01</v>
      </c>
    </row>
    <row r="12390" spans="1:11" x14ac:dyDescent="0.35">
      <c r="A12390" s="10">
        <v>15994</v>
      </c>
      <c r="B12390" s="10" t="s">
        <v>8051</v>
      </c>
      <c r="C12390" s="10" t="s">
        <v>42</v>
      </c>
      <c r="D12390" s="10">
        <v>2008</v>
      </c>
      <c r="E12390" s="10" t="s">
        <v>2</v>
      </c>
      <c r="F12390" s="10" t="s">
        <v>53</v>
      </c>
      <c r="G12390" s="10">
        <v>0</v>
      </c>
      <c r="H12390" s="10">
        <v>0.01</v>
      </c>
      <c r="I12390" s="10">
        <v>0</v>
      </c>
      <c r="J12390" s="10">
        <v>0</v>
      </c>
      <c r="K12390" s="10">
        <v>0.01</v>
      </c>
    </row>
    <row r="12391" spans="1:11" x14ac:dyDescent="0.35">
      <c r="A12391" s="9">
        <v>15995</v>
      </c>
      <c r="B12391" s="9" t="s">
        <v>8052</v>
      </c>
      <c r="C12391" s="9" t="s">
        <v>44</v>
      </c>
      <c r="D12391" s="9">
        <v>2006</v>
      </c>
      <c r="E12391" s="9" t="s">
        <v>5</v>
      </c>
      <c r="F12391" s="9" t="s">
        <v>38</v>
      </c>
      <c r="G12391" s="9">
        <v>0</v>
      </c>
      <c r="H12391" s="9">
        <v>0</v>
      </c>
      <c r="I12391" s="9">
        <v>0.01</v>
      </c>
      <c r="J12391" s="9">
        <v>0</v>
      </c>
      <c r="K12391" s="9">
        <v>0.01</v>
      </c>
    </row>
    <row r="12392" spans="1:11" x14ac:dyDescent="0.35">
      <c r="A12392" s="10">
        <v>15996</v>
      </c>
      <c r="B12392" s="10" t="s">
        <v>3309</v>
      </c>
      <c r="C12392" s="10" t="s">
        <v>44</v>
      </c>
      <c r="D12392" s="10">
        <v>2012</v>
      </c>
      <c r="E12392" s="10" t="s">
        <v>10</v>
      </c>
      <c r="F12392" s="10" t="s">
        <v>1085</v>
      </c>
      <c r="G12392" s="10">
        <v>0</v>
      </c>
      <c r="H12392" s="10">
        <v>0</v>
      </c>
      <c r="I12392" s="10">
        <v>0.01</v>
      </c>
      <c r="J12392" s="10">
        <v>0</v>
      </c>
      <c r="K12392" s="10">
        <v>0.01</v>
      </c>
    </row>
    <row r="12393" spans="1:11" x14ac:dyDescent="0.35">
      <c r="A12393" s="9">
        <v>15997</v>
      </c>
      <c r="B12393" s="9" t="s">
        <v>8053</v>
      </c>
      <c r="C12393" s="9" t="s">
        <v>34</v>
      </c>
      <c r="D12393" s="9">
        <v>2009</v>
      </c>
      <c r="E12393" s="9" t="s">
        <v>11</v>
      </c>
      <c r="F12393" s="9" t="s">
        <v>1882</v>
      </c>
      <c r="G12393" s="9">
        <v>0</v>
      </c>
      <c r="H12393" s="9">
        <v>0</v>
      </c>
      <c r="I12393" s="9">
        <v>0.01</v>
      </c>
      <c r="J12393" s="9">
        <v>0</v>
      </c>
      <c r="K12393" s="9">
        <v>0.01</v>
      </c>
    </row>
    <row r="12394" spans="1:11" x14ac:dyDescent="0.35">
      <c r="A12394" s="10">
        <v>15998</v>
      </c>
      <c r="B12394" s="10" t="s">
        <v>8054</v>
      </c>
      <c r="C12394" s="10" t="s">
        <v>94</v>
      </c>
      <c r="D12394" s="10">
        <v>2009</v>
      </c>
      <c r="E12394" s="10" t="s">
        <v>1</v>
      </c>
      <c r="F12394" s="10" t="s">
        <v>46</v>
      </c>
      <c r="G12394" s="10">
        <v>0</v>
      </c>
      <c r="H12394" s="10">
        <v>0.01</v>
      </c>
      <c r="I12394" s="10">
        <v>0</v>
      </c>
      <c r="J12394" s="10">
        <v>0</v>
      </c>
      <c r="K12394" s="10">
        <v>0.01</v>
      </c>
    </row>
    <row r="12395" spans="1:11" x14ac:dyDescent="0.35">
      <c r="A12395" s="9">
        <v>15999</v>
      </c>
      <c r="B12395" s="9" t="s">
        <v>6682</v>
      </c>
      <c r="C12395" s="9" t="s">
        <v>42</v>
      </c>
      <c r="D12395" s="9">
        <v>2012</v>
      </c>
      <c r="E12395" s="9" t="s">
        <v>11</v>
      </c>
      <c r="F12395" s="9" t="s">
        <v>3400</v>
      </c>
      <c r="G12395" s="9">
        <v>0</v>
      </c>
      <c r="H12395" s="9">
        <v>0.01</v>
      </c>
      <c r="I12395" s="9">
        <v>0</v>
      </c>
      <c r="J12395" s="9">
        <v>0</v>
      </c>
      <c r="K12395" s="9">
        <v>0.01</v>
      </c>
    </row>
    <row r="12396" spans="1:11" x14ac:dyDescent="0.35">
      <c r="A12396" s="10">
        <v>16000</v>
      </c>
      <c r="B12396" s="10" t="s">
        <v>8055</v>
      </c>
      <c r="C12396" s="10" t="s">
        <v>34</v>
      </c>
      <c r="D12396" s="10">
        <v>2006</v>
      </c>
      <c r="E12396" s="10" t="s">
        <v>9</v>
      </c>
      <c r="F12396" s="10" t="s">
        <v>91</v>
      </c>
      <c r="G12396" s="10">
        <v>0</v>
      </c>
      <c r="H12396" s="10">
        <v>0</v>
      </c>
      <c r="I12396" s="10">
        <v>0.01</v>
      </c>
      <c r="J12396" s="10">
        <v>0</v>
      </c>
      <c r="K12396" s="10">
        <v>0.01</v>
      </c>
    </row>
    <row r="12397" spans="1:11" x14ac:dyDescent="0.35">
      <c r="A12397" s="9">
        <v>16001</v>
      </c>
      <c r="B12397" s="9" t="s">
        <v>8056</v>
      </c>
      <c r="C12397" s="9" t="s">
        <v>88</v>
      </c>
      <c r="D12397" s="9">
        <v>2016</v>
      </c>
      <c r="E12397" s="9" t="s">
        <v>10</v>
      </c>
      <c r="F12397" s="9" t="s">
        <v>75</v>
      </c>
      <c r="G12397" s="9">
        <v>0</v>
      </c>
      <c r="H12397" s="9">
        <v>0</v>
      </c>
      <c r="I12397" s="9">
        <v>0.01</v>
      </c>
      <c r="J12397" s="9">
        <v>0</v>
      </c>
      <c r="K12397" s="9">
        <v>0.01</v>
      </c>
    </row>
    <row r="12398" spans="1:11" x14ac:dyDescent="0.35">
      <c r="A12398" s="10">
        <v>16002</v>
      </c>
      <c r="B12398" s="10" t="s">
        <v>8057</v>
      </c>
      <c r="C12398" s="10" t="s">
        <v>94</v>
      </c>
      <c r="D12398" s="10">
        <v>1994</v>
      </c>
      <c r="E12398" s="10" t="s">
        <v>10</v>
      </c>
      <c r="F12398" s="10" t="s">
        <v>114</v>
      </c>
      <c r="G12398" s="10">
        <v>0.01</v>
      </c>
      <c r="H12398" s="10">
        <v>0</v>
      </c>
      <c r="I12398" s="10">
        <v>0</v>
      </c>
      <c r="J12398" s="10">
        <v>0</v>
      </c>
      <c r="K12398" s="10">
        <v>0.01</v>
      </c>
    </row>
    <row r="12399" spans="1:11" x14ac:dyDescent="0.35">
      <c r="A12399" s="9">
        <v>16003</v>
      </c>
      <c r="B12399" s="9" t="s">
        <v>8058</v>
      </c>
      <c r="C12399" s="9" t="s">
        <v>49</v>
      </c>
      <c r="D12399" s="9">
        <v>2009</v>
      </c>
      <c r="E12399" s="9" t="s">
        <v>6</v>
      </c>
      <c r="F12399" s="9" t="s">
        <v>2092</v>
      </c>
      <c r="G12399" s="9">
        <v>0.01</v>
      </c>
      <c r="H12399" s="9">
        <v>0</v>
      </c>
      <c r="I12399" s="9">
        <v>0</v>
      </c>
      <c r="J12399" s="9">
        <v>0</v>
      </c>
      <c r="K12399" s="9">
        <v>0.01</v>
      </c>
    </row>
    <row r="12400" spans="1:11" x14ac:dyDescent="0.35">
      <c r="A12400" s="10">
        <v>16004</v>
      </c>
      <c r="B12400" s="10" t="s">
        <v>8059</v>
      </c>
      <c r="C12400" s="10" t="s">
        <v>49</v>
      </c>
      <c r="D12400" s="10">
        <v>2008</v>
      </c>
      <c r="E12400" s="10" t="s">
        <v>6</v>
      </c>
      <c r="F12400" s="10" t="s">
        <v>38</v>
      </c>
      <c r="G12400" s="10">
        <v>0.01</v>
      </c>
      <c r="H12400" s="10">
        <v>0</v>
      </c>
      <c r="I12400" s="10">
        <v>0</v>
      </c>
      <c r="J12400" s="10">
        <v>0</v>
      </c>
      <c r="K12400" s="10">
        <v>0.01</v>
      </c>
    </row>
    <row r="12401" spans="1:11" x14ac:dyDescent="0.35">
      <c r="A12401" s="9">
        <v>16005</v>
      </c>
      <c r="B12401" s="9" t="s">
        <v>8060</v>
      </c>
      <c r="C12401" s="9" t="s">
        <v>49</v>
      </c>
      <c r="D12401" s="9">
        <v>2011</v>
      </c>
      <c r="E12401" s="9" t="s">
        <v>4</v>
      </c>
      <c r="F12401" s="9" t="s">
        <v>134</v>
      </c>
      <c r="G12401" s="9">
        <v>0</v>
      </c>
      <c r="H12401" s="9">
        <v>0</v>
      </c>
      <c r="I12401" s="9">
        <v>0.01</v>
      </c>
      <c r="J12401" s="9">
        <v>0</v>
      </c>
      <c r="K12401" s="9">
        <v>0.01</v>
      </c>
    </row>
    <row r="12402" spans="1:11" x14ac:dyDescent="0.35">
      <c r="A12402" s="10">
        <v>16006</v>
      </c>
      <c r="B12402" s="10" t="s">
        <v>5293</v>
      </c>
      <c r="C12402" s="10" t="s">
        <v>94</v>
      </c>
      <c r="D12402" s="10">
        <v>2005</v>
      </c>
      <c r="E12402" s="10" t="s">
        <v>7</v>
      </c>
      <c r="F12402" s="10" t="s">
        <v>52</v>
      </c>
      <c r="G12402" s="10">
        <v>0</v>
      </c>
      <c r="H12402" s="10">
        <v>0.01</v>
      </c>
      <c r="I12402" s="10">
        <v>0</v>
      </c>
      <c r="J12402" s="10">
        <v>0</v>
      </c>
      <c r="K12402" s="10">
        <v>0.01</v>
      </c>
    </row>
    <row r="12403" spans="1:11" x14ac:dyDescent="0.35">
      <c r="A12403" s="9">
        <v>16007</v>
      </c>
      <c r="B12403" s="9" t="s">
        <v>8061</v>
      </c>
      <c r="C12403" s="9" t="s">
        <v>44</v>
      </c>
      <c r="D12403" s="9">
        <v>2010</v>
      </c>
      <c r="E12403" s="9" t="s">
        <v>11</v>
      </c>
      <c r="F12403" s="9" t="s">
        <v>1882</v>
      </c>
      <c r="G12403" s="9">
        <v>0</v>
      </c>
      <c r="H12403" s="9">
        <v>0</v>
      </c>
      <c r="I12403" s="9">
        <v>0.01</v>
      </c>
      <c r="J12403" s="9">
        <v>0</v>
      </c>
      <c r="K12403" s="9">
        <v>0.01</v>
      </c>
    </row>
    <row r="12404" spans="1:11" x14ac:dyDescent="0.35">
      <c r="A12404" s="10">
        <v>16008</v>
      </c>
      <c r="B12404" s="10" t="s">
        <v>7954</v>
      </c>
      <c r="C12404" s="10" t="s">
        <v>44</v>
      </c>
      <c r="D12404" s="10">
        <v>2009</v>
      </c>
      <c r="E12404" s="10" t="s">
        <v>11</v>
      </c>
      <c r="F12404" s="10" t="s">
        <v>5853</v>
      </c>
      <c r="G12404" s="10">
        <v>0</v>
      </c>
      <c r="H12404" s="10">
        <v>0</v>
      </c>
      <c r="I12404" s="10">
        <v>0.01</v>
      </c>
      <c r="J12404" s="10">
        <v>0</v>
      </c>
      <c r="K12404" s="10">
        <v>0.01</v>
      </c>
    </row>
    <row r="12405" spans="1:11" x14ac:dyDescent="0.35">
      <c r="A12405" s="9">
        <v>16009</v>
      </c>
      <c r="B12405" s="9" t="s">
        <v>8062</v>
      </c>
      <c r="C12405" s="9" t="s">
        <v>44</v>
      </c>
      <c r="D12405" s="9">
        <v>2010</v>
      </c>
      <c r="E12405" s="9" t="s">
        <v>11</v>
      </c>
      <c r="F12405" s="9" t="s">
        <v>5853</v>
      </c>
      <c r="G12405" s="9">
        <v>0</v>
      </c>
      <c r="H12405" s="9">
        <v>0</v>
      </c>
      <c r="I12405" s="9">
        <v>0.01</v>
      </c>
      <c r="J12405" s="9">
        <v>0</v>
      </c>
      <c r="K12405" s="9">
        <v>0.01</v>
      </c>
    </row>
    <row r="12406" spans="1:11" x14ac:dyDescent="0.35">
      <c r="A12406" s="10">
        <v>16010</v>
      </c>
      <c r="B12406" s="10" t="s">
        <v>8063</v>
      </c>
      <c r="C12406" s="10" t="s">
        <v>56</v>
      </c>
      <c r="D12406" s="10">
        <v>2014</v>
      </c>
      <c r="E12406" s="10" t="s">
        <v>4</v>
      </c>
      <c r="F12406" s="10" t="s">
        <v>6324</v>
      </c>
      <c r="G12406" s="10">
        <v>0</v>
      </c>
      <c r="H12406" s="10">
        <v>0</v>
      </c>
      <c r="I12406" s="10">
        <v>0.01</v>
      </c>
      <c r="J12406" s="10">
        <v>0</v>
      </c>
      <c r="K12406" s="10">
        <v>0.01</v>
      </c>
    </row>
    <row r="12407" spans="1:11" x14ac:dyDescent="0.35">
      <c r="A12407" s="9">
        <v>16011</v>
      </c>
      <c r="B12407" s="9" t="s">
        <v>8064</v>
      </c>
      <c r="C12407" s="9" t="s">
        <v>94</v>
      </c>
      <c r="D12407" s="9">
        <v>2007</v>
      </c>
      <c r="E12407" s="9" t="s">
        <v>4</v>
      </c>
      <c r="F12407" s="9" t="s">
        <v>118</v>
      </c>
      <c r="G12407" s="9">
        <v>0</v>
      </c>
      <c r="H12407" s="9">
        <v>0.01</v>
      </c>
      <c r="I12407" s="9">
        <v>0</v>
      </c>
      <c r="J12407" s="9">
        <v>0</v>
      </c>
      <c r="K12407" s="9">
        <v>0.01</v>
      </c>
    </row>
    <row r="12408" spans="1:11" x14ac:dyDescent="0.35">
      <c r="A12408" s="10">
        <v>16012</v>
      </c>
      <c r="B12408" s="10" t="s">
        <v>8065</v>
      </c>
      <c r="C12408" s="10" t="s">
        <v>49</v>
      </c>
      <c r="D12408" s="10">
        <v>2008</v>
      </c>
      <c r="E12408" s="10" t="s">
        <v>4</v>
      </c>
      <c r="F12408" s="10" t="s">
        <v>1102</v>
      </c>
      <c r="G12408" s="10">
        <v>0</v>
      </c>
      <c r="H12408" s="10">
        <v>0</v>
      </c>
      <c r="I12408" s="10">
        <v>0.01</v>
      </c>
      <c r="J12408" s="10">
        <v>0</v>
      </c>
      <c r="K12408" s="10">
        <v>0.01</v>
      </c>
    </row>
    <row r="12409" spans="1:11" x14ac:dyDescent="0.35">
      <c r="A12409" s="9">
        <v>16013</v>
      </c>
      <c r="B12409" s="9" t="s">
        <v>1981</v>
      </c>
      <c r="C12409" s="9" t="s">
        <v>94</v>
      </c>
      <c r="D12409" s="9">
        <v>2006</v>
      </c>
      <c r="E12409" s="9" t="s">
        <v>7</v>
      </c>
      <c r="F12409" s="9" t="s">
        <v>50</v>
      </c>
      <c r="G12409" s="9">
        <v>0</v>
      </c>
      <c r="H12409" s="9">
        <v>0.01</v>
      </c>
      <c r="I12409" s="9">
        <v>0</v>
      </c>
      <c r="J12409" s="9">
        <v>0</v>
      </c>
      <c r="K12409" s="9">
        <v>0.01</v>
      </c>
    </row>
    <row r="12410" spans="1:11" x14ac:dyDescent="0.35">
      <c r="A12410" s="10">
        <v>16014</v>
      </c>
      <c r="B12410" s="10" t="s">
        <v>8066</v>
      </c>
      <c r="C12410" s="10" t="s">
        <v>70</v>
      </c>
      <c r="D12410" s="10">
        <v>2006</v>
      </c>
      <c r="E12410" s="10" t="s">
        <v>7</v>
      </c>
      <c r="F12410" s="10" t="s">
        <v>50</v>
      </c>
      <c r="G12410" s="10">
        <v>0</v>
      </c>
      <c r="H12410" s="10">
        <v>0</v>
      </c>
      <c r="I12410" s="10">
        <v>0.01</v>
      </c>
      <c r="J12410" s="10">
        <v>0</v>
      </c>
      <c r="K12410" s="10">
        <v>0.01</v>
      </c>
    </row>
    <row r="12411" spans="1:11" x14ac:dyDescent="0.35">
      <c r="A12411" s="9">
        <v>16015</v>
      </c>
      <c r="B12411" s="9" t="s">
        <v>5632</v>
      </c>
      <c r="C12411" s="9" t="s">
        <v>44</v>
      </c>
      <c r="D12411" s="9">
        <v>2007</v>
      </c>
      <c r="E12411" s="9" t="s">
        <v>1</v>
      </c>
      <c r="F12411" s="9" t="s">
        <v>61</v>
      </c>
      <c r="G12411" s="9">
        <v>0.01</v>
      </c>
      <c r="H12411" s="9">
        <v>0</v>
      </c>
      <c r="I12411" s="9">
        <v>0</v>
      </c>
      <c r="J12411" s="9">
        <v>0</v>
      </c>
      <c r="K12411" s="9">
        <v>0.01</v>
      </c>
    </row>
    <row r="12412" spans="1:11" x14ac:dyDescent="0.35">
      <c r="A12412" s="10">
        <v>16016</v>
      </c>
      <c r="B12412" s="10" t="s">
        <v>8067</v>
      </c>
      <c r="C12412" s="10" t="s">
        <v>94</v>
      </c>
      <c r="D12412" s="10">
        <v>2005</v>
      </c>
      <c r="E12412" s="10" t="s">
        <v>12</v>
      </c>
      <c r="F12412" s="10" t="s">
        <v>3819</v>
      </c>
      <c r="G12412" s="10">
        <v>0</v>
      </c>
      <c r="H12412" s="10">
        <v>0.01</v>
      </c>
      <c r="I12412" s="10">
        <v>0</v>
      </c>
      <c r="J12412" s="10">
        <v>0</v>
      </c>
      <c r="K12412" s="10">
        <v>0.01</v>
      </c>
    </row>
    <row r="12413" spans="1:11" x14ac:dyDescent="0.35">
      <c r="A12413" s="9">
        <v>16017</v>
      </c>
      <c r="B12413" s="9" t="s">
        <v>8068</v>
      </c>
      <c r="C12413" s="9" t="s">
        <v>69</v>
      </c>
      <c r="D12413" s="9">
        <v>2012</v>
      </c>
      <c r="E12413" s="9" t="s">
        <v>12</v>
      </c>
      <c r="F12413" s="9" t="s">
        <v>900</v>
      </c>
      <c r="G12413" s="9">
        <v>0</v>
      </c>
      <c r="H12413" s="9">
        <v>0</v>
      </c>
      <c r="I12413" s="9">
        <v>0.01</v>
      </c>
      <c r="J12413" s="9">
        <v>0</v>
      </c>
      <c r="K12413" s="9">
        <v>0.01</v>
      </c>
    </row>
    <row r="12414" spans="1:11" x14ac:dyDescent="0.35">
      <c r="A12414" s="10">
        <v>16018</v>
      </c>
      <c r="B12414" s="10" t="s">
        <v>8069</v>
      </c>
      <c r="C12414" s="10" t="s">
        <v>94</v>
      </c>
      <c r="D12414" s="10">
        <v>2010</v>
      </c>
      <c r="E12414" s="10" t="s">
        <v>8</v>
      </c>
      <c r="F12414" s="10" t="s">
        <v>7667</v>
      </c>
      <c r="G12414" s="10">
        <v>0.01</v>
      </c>
      <c r="H12414" s="10">
        <v>0</v>
      </c>
      <c r="I12414" s="10">
        <v>0</v>
      </c>
      <c r="J12414" s="10">
        <v>0</v>
      </c>
      <c r="K12414" s="10">
        <v>0.01</v>
      </c>
    </row>
    <row r="12415" spans="1:11" x14ac:dyDescent="0.35">
      <c r="A12415" s="9">
        <v>16019</v>
      </c>
      <c r="B12415" s="9" t="s">
        <v>8070</v>
      </c>
      <c r="C12415" s="9" t="s">
        <v>49</v>
      </c>
      <c r="D12415" s="9">
        <v>2008</v>
      </c>
      <c r="E12415" s="9" t="s">
        <v>6</v>
      </c>
      <c r="F12415" s="9" t="s">
        <v>5046</v>
      </c>
      <c r="G12415" s="9">
        <v>0</v>
      </c>
      <c r="H12415" s="9">
        <v>0</v>
      </c>
      <c r="I12415" s="9">
        <v>0.01</v>
      </c>
      <c r="J12415" s="9">
        <v>0</v>
      </c>
      <c r="K12415" s="9">
        <v>0.01</v>
      </c>
    </row>
    <row r="12416" spans="1:11" x14ac:dyDescent="0.35">
      <c r="A12416" s="10">
        <v>16020</v>
      </c>
      <c r="B12416" s="10" t="s">
        <v>8071</v>
      </c>
      <c r="C12416" s="10" t="s">
        <v>94</v>
      </c>
      <c r="D12416" s="10">
        <v>2002</v>
      </c>
      <c r="E12416" s="10" t="s">
        <v>7</v>
      </c>
      <c r="F12416" s="10" t="s">
        <v>118</v>
      </c>
      <c r="G12416" s="10">
        <v>0</v>
      </c>
      <c r="H12416" s="10">
        <v>0.01</v>
      </c>
      <c r="I12416" s="10">
        <v>0</v>
      </c>
      <c r="J12416" s="10">
        <v>0</v>
      </c>
      <c r="K12416" s="10">
        <v>0.01</v>
      </c>
    </row>
    <row r="12417" spans="1:11" x14ac:dyDescent="0.35">
      <c r="A12417" s="9">
        <v>16021</v>
      </c>
      <c r="B12417" s="9" t="s">
        <v>8072</v>
      </c>
      <c r="C12417" s="9" t="s">
        <v>49</v>
      </c>
      <c r="D12417" s="9">
        <v>2006</v>
      </c>
      <c r="E12417" s="9" t="s">
        <v>12</v>
      </c>
      <c r="F12417" s="9" t="s">
        <v>111</v>
      </c>
      <c r="G12417" s="9">
        <v>0</v>
      </c>
      <c r="H12417" s="9">
        <v>0</v>
      </c>
      <c r="I12417" s="9">
        <v>0.01</v>
      </c>
      <c r="J12417" s="9">
        <v>0</v>
      </c>
      <c r="K12417" s="9">
        <v>0.01</v>
      </c>
    </row>
    <row r="12418" spans="1:11" x14ac:dyDescent="0.35">
      <c r="A12418" s="10">
        <v>16022</v>
      </c>
      <c r="B12418" s="10" t="s">
        <v>8073</v>
      </c>
      <c r="C12418" s="10" t="s">
        <v>102</v>
      </c>
      <c r="D12418" s="10">
        <v>2016</v>
      </c>
      <c r="E12418" s="10" t="s">
        <v>9</v>
      </c>
      <c r="F12418" s="10" t="s">
        <v>75</v>
      </c>
      <c r="G12418" s="10">
        <v>0</v>
      </c>
      <c r="H12418" s="10">
        <v>0</v>
      </c>
      <c r="I12418" s="10">
        <v>0.01</v>
      </c>
      <c r="J12418" s="10">
        <v>0</v>
      </c>
      <c r="K12418" s="10">
        <v>0.01</v>
      </c>
    </row>
    <row r="12419" spans="1:11" x14ac:dyDescent="0.35">
      <c r="A12419" s="9">
        <v>16023</v>
      </c>
      <c r="B12419" s="9" t="s">
        <v>8074</v>
      </c>
      <c r="C12419" s="9" t="s">
        <v>56</v>
      </c>
      <c r="D12419" s="9">
        <v>2016</v>
      </c>
      <c r="E12419" s="9" t="s">
        <v>9</v>
      </c>
      <c r="F12419" s="9" t="s">
        <v>814</v>
      </c>
      <c r="G12419" s="9">
        <v>0</v>
      </c>
      <c r="H12419" s="9">
        <v>0</v>
      </c>
      <c r="I12419" s="9">
        <v>0.01</v>
      </c>
      <c r="J12419" s="9">
        <v>0</v>
      </c>
      <c r="K12419" s="9">
        <v>0.01</v>
      </c>
    </row>
    <row r="12420" spans="1:11" x14ac:dyDescent="0.35">
      <c r="A12420" s="10">
        <v>16024</v>
      </c>
      <c r="B12420" s="10" t="s">
        <v>8075</v>
      </c>
      <c r="C12420" s="10" t="s">
        <v>44</v>
      </c>
      <c r="D12420" s="10">
        <v>2010</v>
      </c>
      <c r="E12420" s="10" t="s">
        <v>11</v>
      </c>
      <c r="F12420" s="10" t="s">
        <v>1882</v>
      </c>
      <c r="G12420" s="10">
        <v>0</v>
      </c>
      <c r="H12420" s="10">
        <v>0</v>
      </c>
      <c r="I12420" s="10">
        <v>0.01</v>
      </c>
      <c r="J12420" s="10">
        <v>0</v>
      </c>
      <c r="K12420" s="10">
        <v>0.01</v>
      </c>
    </row>
    <row r="12421" spans="1:11" x14ac:dyDescent="0.35">
      <c r="A12421" s="9">
        <v>16025</v>
      </c>
      <c r="B12421" s="9" t="s">
        <v>8076</v>
      </c>
      <c r="C12421" s="9" t="s">
        <v>49</v>
      </c>
      <c r="D12421" s="9">
        <v>2007</v>
      </c>
      <c r="E12421" s="9" t="s">
        <v>1</v>
      </c>
      <c r="F12421" s="9" t="s">
        <v>356</v>
      </c>
      <c r="G12421" s="9">
        <v>0.01</v>
      </c>
      <c r="H12421" s="9">
        <v>0</v>
      </c>
      <c r="I12421" s="9">
        <v>0</v>
      </c>
      <c r="J12421" s="9">
        <v>0</v>
      </c>
      <c r="K12421" s="9">
        <v>0.01</v>
      </c>
    </row>
    <row r="12422" spans="1:11" x14ac:dyDescent="0.35">
      <c r="A12422" s="10">
        <v>16026</v>
      </c>
      <c r="B12422" s="10" t="s">
        <v>8077</v>
      </c>
      <c r="C12422" s="10" t="s">
        <v>44</v>
      </c>
      <c r="D12422" s="10">
        <v>2006</v>
      </c>
      <c r="E12422" s="10" t="s">
        <v>9</v>
      </c>
      <c r="F12422" s="10" t="s">
        <v>38</v>
      </c>
      <c r="G12422" s="10">
        <v>0</v>
      </c>
      <c r="H12422" s="10">
        <v>0</v>
      </c>
      <c r="I12422" s="10">
        <v>0.01</v>
      </c>
      <c r="J12422" s="10">
        <v>0</v>
      </c>
      <c r="K12422" s="10">
        <v>0.01</v>
      </c>
    </row>
    <row r="12423" spans="1:11" x14ac:dyDescent="0.35">
      <c r="A12423" s="9">
        <v>16027</v>
      </c>
      <c r="B12423" s="9" t="s">
        <v>8078</v>
      </c>
      <c r="C12423" s="9" t="s">
        <v>49</v>
      </c>
      <c r="D12423" s="9">
        <v>2007</v>
      </c>
      <c r="E12423" s="9" t="s">
        <v>6</v>
      </c>
      <c r="F12423" s="9" t="s">
        <v>84</v>
      </c>
      <c r="G12423" s="9">
        <v>0</v>
      </c>
      <c r="H12423" s="9">
        <v>0</v>
      </c>
      <c r="I12423" s="9">
        <v>0.01</v>
      </c>
      <c r="J12423" s="9">
        <v>0</v>
      </c>
      <c r="K12423" s="9">
        <v>0.01</v>
      </c>
    </row>
    <row r="12424" spans="1:11" x14ac:dyDescent="0.35">
      <c r="A12424" s="10">
        <v>16028</v>
      </c>
      <c r="B12424" s="10" t="s">
        <v>8079</v>
      </c>
      <c r="C12424" s="10" t="s">
        <v>94</v>
      </c>
      <c r="D12424" s="10">
        <v>2009</v>
      </c>
      <c r="E12424" s="10" t="s">
        <v>4</v>
      </c>
      <c r="F12424" s="10" t="s">
        <v>137</v>
      </c>
      <c r="G12424" s="10">
        <v>0</v>
      </c>
      <c r="H12424" s="10">
        <v>0.01</v>
      </c>
      <c r="I12424" s="10">
        <v>0</v>
      </c>
      <c r="J12424" s="10">
        <v>0</v>
      </c>
      <c r="K12424" s="10">
        <v>0.01</v>
      </c>
    </row>
    <row r="12425" spans="1:11" x14ac:dyDescent="0.35">
      <c r="A12425" s="9">
        <v>16029</v>
      </c>
      <c r="B12425" s="9" t="s">
        <v>7613</v>
      </c>
      <c r="C12425" s="9" t="s">
        <v>36</v>
      </c>
      <c r="D12425" s="9">
        <v>2004</v>
      </c>
      <c r="E12425" s="9" t="s">
        <v>1</v>
      </c>
      <c r="F12425" s="9" t="s">
        <v>344</v>
      </c>
      <c r="G12425" s="9">
        <v>0.01</v>
      </c>
      <c r="H12425" s="9">
        <v>0</v>
      </c>
      <c r="I12425" s="9">
        <v>0</v>
      </c>
      <c r="J12425" s="9">
        <v>0</v>
      </c>
      <c r="K12425" s="9">
        <v>0.01</v>
      </c>
    </row>
    <row r="12426" spans="1:11" x14ac:dyDescent="0.35">
      <c r="A12426" s="10">
        <v>16030</v>
      </c>
      <c r="B12426" s="10" t="s">
        <v>8080</v>
      </c>
      <c r="C12426" s="10" t="s">
        <v>44</v>
      </c>
      <c r="D12426" s="10">
        <v>2010</v>
      </c>
      <c r="E12426" s="10" t="s">
        <v>11</v>
      </c>
      <c r="F12426" s="10" t="s">
        <v>73</v>
      </c>
      <c r="G12426" s="10">
        <v>0</v>
      </c>
      <c r="H12426" s="10">
        <v>0</v>
      </c>
      <c r="I12426" s="10">
        <v>0.01</v>
      </c>
      <c r="J12426" s="10">
        <v>0</v>
      </c>
      <c r="K12426" s="10">
        <v>0.01</v>
      </c>
    </row>
    <row r="12427" spans="1:11" x14ac:dyDescent="0.35">
      <c r="A12427" s="9">
        <v>16031</v>
      </c>
      <c r="B12427" s="9" t="s">
        <v>8081</v>
      </c>
      <c r="C12427" s="9" t="s">
        <v>56</v>
      </c>
      <c r="D12427" s="9">
        <v>2016</v>
      </c>
      <c r="E12427" s="9" t="s">
        <v>11</v>
      </c>
      <c r="F12427" s="9" t="s">
        <v>1882</v>
      </c>
      <c r="G12427" s="9">
        <v>0</v>
      </c>
      <c r="H12427" s="9">
        <v>0</v>
      </c>
      <c r="I12427" s="9">
        <v>0.01</v>
      </c>
      <c r="J12427" s="9">
        <v>0</v>
      </c>
      <c r="K12427" s="9">
        <v>0.01</v>
      </c>
    </row>
    <row r="12428" spans="1:11" x14ac:dyDescent="0.35">
      <c r="A12428" s="10">
        <v>16032</v>
      </c>
      <c r="B12428" s="10" t="s">
        <v>8082</v>
      </c>
      <c r="C12428" s="10" t="s">
        <v>34</v>
      </c>
      <c r="D12428" s="10">
        <v>2008</v>
      </c>
      <c r="E12428" s="10" t="s">
        <v>11</v>
      </c>
      <c r="F12428" s="10" t="s">
        <v>1024</v>
      </c>
      <c r="G12428" s="10">
        <v>0</v>
      </c>
      <c r="H12428" s="10">
        <v>0</v>
      </c>
      <c r="I12428" s="10">
        <v>0.01</v>
      </c>
      <c r="J12428" s="10">
        <v>0</v>
      </c>
      <c r="K12428" s="10">
        <v>0.01</v>
      </c>
    </row>
    <row r="12429" spans="1:11" x14ac:dyDescent="0.35">
      <c r="A12429" s="9">
        <v>16033</v>
      </c>
      <c r="B12429" s="9" t="s">
        <v>8083</v>
      </c>
      <c r="C12429" s="9" t="s">
        <v>49</v>
      </c>
      <c r="D12429" s="9">
        <v>2008</v>
      </c>
      <c r="E12429" s="9" t="s">
        <v>8</v>
      </c>
      <c r="F12429" s="9" t="s">
        <v>3819</v>
      </c>
      <c r="G12429" s="9">
        <v>0</v>
      </c>
      <c r="H12429" s="9">
        <v>0.01</v>
      </c>
      <c r="I12429" s="9">
        <v>0</v>
      </c>
      <c r="J12429" s="9">
        <v>0</v>
      </c>
      <c r="K12429" s="9">
        <v>0.01</v>
      </c>
    </row>
    <row r="12430" spans="1:11" x14ac:dyDescent="0.35">
      <c r="A12430" s="10">
        <v>16034</v>
      </c>
      <c r="B12430" s="10" t="s">
        <v>8084</v>
      </c>
      <c r="C12430" s="10" t="s">
        <v>44</v>
      </c>
      <c r="D12430" s="10">
        <v>2009</v>
      </c>
      <c r="E12430" s="10" t="s">
        <v>11</v>
      </c>
      <c r="F12430" s="10" t="s">
        <v>6810</v>
      </c>
      <c r="G12430" s="10">
        <v>0</v>
      </c>
      <c r="H12430" s="10">
        <v>0</v>
      </c>
      <c r="I12430" s="10">
        <v>0.01</v>
      </c>
      <c r="J12430" s="10">
        <v>0</v>
      </c>
      <c r="K12430" s="10">
        <v>0.01</v>
      </c>
    </row>
    <row r="12431" spans="1:11" x14ac:dyDescent="0.35">
      <c r="A12431" s="9">
        <v>16035</v>
      </c>
      <c r="B12431" s="9" t="s">
        <v>8085</v>
      </c>
      <c r="C12431" s="9" t="s">
        <v>44</v>
      </c>
      <c r="D12431" s="9">
        <v>2014</v>
      </c>
      <c r="E12431" s="9" t="s">
        <v>11</v>
      </c>
      <c r="F12431" s="9" t="s">
        <v>1882</v>
      </c>
      <c r="G12431" s="9">
        <v>0</v>
      </c>
      <c r="H12431" s="9">
        <v>0</v>
      </c>
      <c r="I12431" s="9">
        <v>0.01</v>
      </c>
      <c r="J12431" s="9">
        <v>0</v>
      </c>
      <c r="K12431" s="9">
        <v>0.01</v>
      </c>
    </row>
    <row r="12432" spans="1:11" x14ac:dyDescent="0.35">
      <c r="A12432" s="10">
        <v>16036</v>
      </c>
      <c r="B12432" s="10" t="s">
        <v>552</v>
      </c>
      <c r="C12432" s="10" t="s">
        <v>34</v>
      </c>
      <c r="D12432" s="10">
        <v>2008</v>
      </c>
      <c r="E12432" s="10" t="s">
        <v>2</v>
      </c>
      <c r="F12432" s="10" t="s">
        <v>46</v>
      </c>
      <c r="G12432" s="10">
        <v>0</v>
      </c>
      <c r="H12432" s="10">
        <v>0</v>
      </c>
      <c r="I12432" s="10">
        <v>0.01</v>
      </c>
      <c r="J12432" s="10">
        <v>0</v>
      </c>
      <c r="K12432" s="10">
        <v>0.01</v>
      </c>
    </row>
    <row r="12433" spans="1:11" x14ac:dyDescent="0.35">
      <c r="A12433" s="9">
        <v>16037</v>
      </c>
      <c r="B12433" s="9" t="s">
        <v>8086</v>
      </c>
      <c r="C12433" s="9" t="s">
        <v>34</v>
      </c>
      <c r="D12433" s="9">
        <v>2006</v>
      </c>
      <c r="E12433" s="9" t="s">
        <v>7</v>
      </c>
      <c r="F12433" s="9" t="s">
        <v>111</v>
      </c>
      <c r="G12433" s="9">
        <v>0.01</v>
      </c>
      <c r="H12433" s="9">
        <v>0.01</v>
      </c>
      <c r="I12433" s="9">
        <v>0</v>
      </c>
      <c r="J12433" s="9">
        <v>0</v>
      </c>
      <c r="K12433" s="9">
        <v>0.01</v>
      </c>
    </row>
    <row r="12434" spans="1:11" x14ac:dyDescent="0.35">
      <c r="A12434" s="10">
        <v>16038</v>
      </c>
      <c r="B12434" s="10" t="s">
        <v>8087</v>
      </c>
      <c r="C12434" s="10" t="s">
        <v>49</v>
      </c>
      <c r="D12434" s="10">
        <v>2006</v>
      </c>
      <c r="E12434" s="10" t="s">
        <v>9</v>
      </c>
      <c r="F12434" s="10" t="s">
        <v>75</v>
      </c>
      <c r="G12434" s="10">
        <v>0</v>
      </c>
      <c r="H12434" s="10">
        <v>0</v>
      </c>
      <c r="I12434" s="10">
        <v>0.01</v>
      </c>
      <c r="J12434" s="10">
        <v>0</v>
      </c>
      <c r="K12434" s="10">
        <v>0.01</v>
      </c>
    </row>
    <row r="12435" spans="1:11" x14ac:dyDescent="0.35">
      <c r="A12435" s="9">
        <v>16039</v>
      </c>
      <c r="B12435" s="9" t="s">
        <v>5621</v>
      </c>
      <c r="C12435" s="9" t="s">
        <v>69</v>
      </c>
      <c r="D12435" s="9">
        <v>2016</v>
      </c>
      <c r="E12435" s="9" t="s">
        <v>6</v>
      </c>
      <c r="F12435" s="9" t="s">
        <v>2903</v>
      </c>
      <c r="G12435" s="9">
        <v>0</v>
      </c>
      <c r="H12435" s="9">
        <v>0</v>
      </c>
      <c r="I12435" s="9">
        <v>0.01</v>
      </c>
      <c r="J12435" s="9">
        <v>0</v>
      </c>
      <c r="K12435" s="9">
        <v>0.01</v>
      </c>
    </row>
    <row r="12436" spans="1:11" x14ac:dyDescent="0.35">
      <c r="A12436" s="10">
        <v>16040</v>
      </c>
      <c r="B12436" s="10" t="s">
        <v>3287</v>
      </c>
      <c r="C12436" s="10" t="s">
        <v>55</v>
      </c>
      <c r="D12436" s="10">
        <v>2015</v>
      </c>
      <c r="E12436" s="10" t="s">
        <v>1</v>
      </c>
      <c r="F12436" s="10" t="s">
        <v>3038</v>
      </c>
      <c r="G12436" s="10">
        <v>0</v>
      </c>
      <c r="H12436" s="10">
        <v>0.01</v>
      </c>
      <c r="I12436" s="10">
        <v>0</v>
      </c>
      <c r="J12436" s="10">
        <v>0</v>
      </c>
      <c r="K12436" s="10">
        <v>0.01</v>
      </c>
    </row>
    <row r="12437" spans="1:11" x14ac:dyDescent="0.35">
      <c r="A12437" s="9">
        <v>16041</v>
      </c>
      <c r="B12437" s="9" t="s">
        <v>3599</v>
      </c>
      <c r="C12437" s="9" t="s">
        <v>34</v>
      </c>
      <c r="D12437" s="9">
        <v>2008</v>
      </c>
      <c r="E12437" s="9" t="s">
        <v>6</v>
      </c>
      <c r="F12437" s="9" t="s">
        <v>50</v>
      </c>
      <c r="G12437" s="9">
        <v>0.01</v>
      </c>
      <c r="H12437" s="9">
        <v>0.01</v>
      </c>
      <c r="I12437" s="9">
        <v>0</v>
      </c>
      <c r="J12437" s="9">
        <v>0</v>
      </c>
      <c r="K12437" s="9">
        <v>0.01</v>
      </c>
    </row>
    <row r="12438" spans="1:11" x14ac:dyDescent="0.35">
      <c r="A12438" s="10">
        <v>16042</v>
      </c>
      <c r="B12438" s="10" t="s">
        <v>8088</v>
      </c>
      <c r="C12438" s="10" t="s">
        <v>34</v>
      </c>
      <c r="D12438" s="10">
        <v>2006</v>
      </c>
      <c r="E12438" s="10" t="s">
        <v>11</v>
      </c>
      <c r="F12438" s="10" t="s">
        <v>57</v>
      </c>
      <c r="G12438" s="10">
        <v>0</v>
      </c>
      <c r="H12438" s="10">
        <v>0</v>
      </c>
      <c r="I12438" s="10">
        <v>0.01</v>
      </c>
      <c r="J12438" s="10">
        <v>0</v>
      </c>
      <c r="K12438" s="10">
        <v>0.01</v>
      </c>
    </row>
    <row r="12439" spans="1:11" x14ac:dyDescent="0.35">
      <c r="A12439" s="9">
        <v>16043</v>
      </c>
      <c r="B12439" s="9" t="s">
        <v>8089</v>
      </c>
      <c r="C12439" s="9" t="s">
        <v>94</v>
      </c>
      <c r="D12439" s="9">
        <v>2002</v>
      </c>
      <c r="E12439" s="9" t="s">
        <v>12</v>
      </c>
      <c r="F12439" s="9" t="s">
        <v>40</v>
      </c>
      <c r="G12439" s="9">
        <v>0</v>
      </c>
      <c r="H12439" s="9">
        <v>0.01</v>
      </c>
      <c r="I12439" s="9">
        <v>0</v>
      </c>
      <c r="J12439" s="9">
        <v>0</v>
      </c>
      <c r="K12439" s="9">
        <v>0.01</v>
      </c>
    </row>
    <row r="12440" spans="1:11" x14ac:dyDescent="0.35">
      <c r="A12440" s="10">
        <v>16044</v>
      </c>
      <c r="B12440" s="10" t="s">
        <v>6136</v>
      </c>
      <c r="C12440" s="10" t="s">
        <v>149</v>
      </c>
      <c r="D12440" s="10">
        <v>2004</v>
      </c>
      <c r="E12440" s="10" t="s">
        <v>5</v>
      </c>
      <c r="F12440" s="10" t="s">
        <v>46</v>
      </c>
      <c r="G12440" s="10">
        <v>0.01</v>
      </c>
      <c r="H12440" s="10">
        <v>0</v>
      </c>
      <c r="I12440" s="10">
        <v>0</v>
      </c>
      <c r="J12440" s="10">
        <v>0</v>
      </c>
      <c r="K12440" s="10">
        <v>0.01</v>
      </c>
    </row>
    <row r="12441" spans="1:11" x14ac:dyDescent="0.35">
      <c r="A12441" s="9">
        <v>16045</v>
      </c>
      <c r="B12441" s="9" t="s">
        <v>8090</v>
      </c>
      <c r="C12441" s="9" t="s">
        <v>34</v>
      </c>
      <c r="D12441" s="9">
        <v>2006</v>
      </c>
      <c r="E12441" s="9" t="s">
        <v>4</v>
      </c>
      <c r="F12441" s="9" t="s">
        <v>8091</v>
      </c>
      <c r="G12441" s="9">
        <v>0</v>
      </c>
      <c r="H12441" s="9">
        <v>0</v>
      </c>
      <c r="I12441" s="9">
        <v>0.01</v>
      </c>
      <c r="J12441" s="9">
        <v>0</v>
      </c>
      <c r="K12441" s="9">
        <v>0.01</v>
      </c>
    </row>
    <row r="12442" spans="1:11" x14ac:dyDescent="0.35">
      <c r="A12442" s="10">
        <v>16046</v>
      </c>
      <c r="B12442" s="10" t="s">
        <v>8092</v>
      </c>
      <c r="C12442" s="10" t="s">
        <v>102</v>
      </c>
      <c r="D12442" s="10">
        <v>2015</v>
      </c>
      <c r="E12442" s="10" t="s">
        <v>4</v>
      </c>
      <c r="F12442" s="10" t="s">
        <v>5714</v>
      </c>
      <c r="G12442" s="10">
        <v>0</v>
      </c>
      <c r="H12442" s="10">
        <v>0.01</v>
      </c>
      <c r="I12442" s="10">
        <v>0</v>
      </c>
      <c r="J12442" s="10">
        <v>0</v>
      </c>
      <c r="K12442" s="10">
        <v>0.01</v>
      </c>
    </row>
    <row r="12443" spans="1:11" x14ac:dyDescent="0.35">
      <c r="A12443" s="9">
        <v>16047</v>
      </c>
      <c r="B12443" s="9" t="s">
        <v>8093</v>
      </c>
      <c r="C12443" s="9" t="s">
        <v>70</v>
      </c>
      <c r="D12443" s="9">
        <v>2011</v>
      </c>
      <c r="E12443" s="9" t="s">
        <v>11</v>
      </c>
      <c r="F12443" s="9" t="s">
        <v>3774</v>
      </c>
      <c r="G12443" s="9">
        <v>0</v>
      </c>
      <c r="H12443" s="9">
        <v>0</v>
      </c>
      <c r="I12443" s="9">
        <v>0.01</v>
      </c>
      <c r="J12443" s="9">
        <v>0</v>
      </c>
      <c r="K12443" s="9">
        <v>0.01</v>
      </c>
    </row>
    <row r="12444" spans="1:11" x14ac:dyDescent="0.35">
      <c r="A12444" s="10">
        <v>16048</v>
      </c>
      <c r="B12444" s="10" t="s">
        <v>8094</v>
      </c>
      <c r="C12444" s="10" t="s">
        <v>94</v>
      </c>
      <c r="D12444" s="10">
        <v>2007</v>
      </c>
      <c r="E12444" s="10" t="s">
        <v>6</v>
      </c>
      <c r="F12444" s="10" t="s">
        <v>1685</v>
      </c>
      <c r="G12444" s="10">
        <v>0.01</v>
      </c>
      <c r="H12444" s="10">
        <v>0</v>
      </c>
      <c r="I12444" s="10">
        <v>0</v>
      </c>
      <c r="J12444" s="10">
        <v>0</v>
      </c>
      <c r="K12444" s="10">
        <v>0.01</v>
      </c>
    </row>
    <row r="12445" spans="1:11" x14ac:dyDescent="0.35">
      <c r="A12445" s="9">
        <v>16049</v>
      </c>
      <c r="B12445" s="9" t="s">
        <v>8095</v>
      </c>
      <c r="C12445" s="9" t="s">
        <v>94</v>
      </c>
      <c r="D12445" s="9">
        <v>2008</v>
      </c>
      <c r="E12445" s="9" t="s">
        <v>12</v>
      </c>
      <c r="F12445" s="9" t="s">
        <v>5285</v>
      </c>
      <c r="G12445" s="9">
        <v>0</v>
      </c>
      <c r="H12445" s="9">
        <v>0.01</v>
      </c>
      <c r="I12445" s="9">
        <v>0</v>
      </c>
      <c r="J12445" s="9">
        <v>0</v>
      </c>
      <c r="K12445" s="9">
        <v>0.01</v>
      </c>
    </row>
    <row r="12446" spans="1:11" x14ac:dyDescent="0.35">
      <c r="A12446" s="10">
        <v>16050</v>
      </c>
      <c r="B12446" s="10" t="s">
        <v>1515</v>
      </c>
      <c r="C12446" s="10" t="s">
        <v>94</v>
      </c>
      <c r="D12446" s="10">
        <v>2006</v>
      </c>
      <c r="E12446" s="10" t="s">
        <v>6</v>
      </c>
      <c r="F12446" s="10" t="s">
        <v>50</v>
      </c>
      <c r="G12446" s="10">
        <v>0</v>
      </c>
      <c r="H12446" s="10">
        <v>0.01</v>
      </c>
      <c r="I12446" s="10">
        <v>0</v>
      </c>
      <c r="J12446" s="10">
        <v>0</v>
      </c>
      <c r="K12446" s="10">
        <v>0.01</v>
      </c>
    </row>
    <row r="12447" spans="1:11" x14ac:dyDescent="0.35">
      <c r="A12447" s="9">
        <v>16051</v>
      </c>
      <c r="B12447" s="9" t="s">
        <v>8096</v>
      </c>
      <c r="C12447" s="9" t="s">
        <v>102</v>
      </c>
      <c r="D12447" s="9">
        <v>2016</v>
      </c>
      <c r="E12447" s="9" t="s">
        <v>6</v>
      </c>
      <c r="F12447" s="9" t="s">
        <v>75</v>
      </c>
      <c r="G12447" s="9">
        <v>0</v>
      </c>
      <c r="H12447" s="9">
        <v>0</v>
      </c>
      <c r="I12447" s="9">
        <v>0.01</v>
      </c>
      <c r="J12447" s="9">
        <v>0</v>
      </c>
      <c r="K12447" s="9">
        <v>0.01</v>
      </c>
    </row>
    <row r="12448" spans="1:11" x14ac:dyDescent="0.35">
      <c r="A12448" s="10">
        <v>16052</v>
      </c>
      <c r="B12448" s="10" t="s">
        <v>7848</v>
      </c>
      <c r="C12448" s="10" t="s">
        <v>44</v>
      </c>
      <c r="D12448" s="10">
        <v>2012</v>
      </c>
      <c r="E12448" s="10" t="s">
        <v>9</v>
      </c>
      <c r="F12448" s="10" t="s">
        <v>6765</v>
      </c>
      <c r="G12448" s="10">
        <v>0</v>
      </c>
      <c r="H12448" s="10">
        <v>0</v>
      </c>
      <c r="I12448" s="10">
        <v>0.01</v>
      </c>
      <c r="J12448" s="10">
        <v>0</v>
      </c>
      <c r="K12448" s="10">
        <v>0.01</v>
      </c>
    </row>
    <row r="12449" spans="1:11" x14ac:dyDescent="0.35">
      <c r="A12449" s="9">
        <v>16053</v>
      </c>
      <c r="B12449" s="9" t="s">
        <v>8097</v>
      </c>
      <c r="C12449" s="9" t="s">
        <v>94</v>
      </c>
      <c r="D12449" s="9">
        <v>2011</v>
      </c>
      <c r="E12449" s="9" t="s">
        <v>11</v>
      </c>
      <c r="F12449" s="9" t="s">
        <v>736</v>
      </c>
      <c r="G12449" s="9">
        <v>0</v>
      </c>
      <c r="H12449" s="9">
        <v>0.01</v>
      </c>
      <c r="I12449" s="9">
        <v>0</v>
      </c>
      <c r="J12449" s="9">
        <v>0</v>
      </c>
      <c r="K12449" s="9">
        <v>0.01</v>
      </c>
    </row>
    <row r="12450" spans="1:11" x14ac:dyDescent="0.35">
      <c r="A12450" s="10">
        <v>16054</v>
      </c>
      <c r="B12450" s="10" t="s">
        <v>8098</v>
      </c>
      <c r="C12450" s="10" t="s">
        <v>94</v>
      </c>
      <c r="D12450" s="10">
        <v>2016</v>
      </c>
      <c r="E12450" s="10" t="s">
        <v>12</v>
      </c>
      <c r="F12450" s="10" t="s">
        <v>413</v>
      </c>
      <c r="G12450" s="10">
        <v>0</v>
      </c>
      <c r="H12450" s="10">
        <v>0.01</v>
      </c>
      <c r="I12450" s="10">
        <v>0</v>
      </c>
      <c r="J12450" s="10">
        <v>0</v>
      </c>
      <c r="K12450" s="10">
        <v>0.01</v>
      </c>
    </row>
    <row r="12451" spans="1:11" x14ac:dyDescent="0.35">
      <c r="A12451" s="9">
        <v>16055</v>
      </c>
      <c r="B12451" s="9" t="s">
        <v>8099</v>
      </c>
      <c r="C12451" s="9" t="s">
        <v>34</v>
      </c>
      <c r="D12451" s="9">
        <v>2006</v>
      </c>
      <c r="E12451" s="9" t="s">
        <v>11</v>
      </c>
      <c r="F12451" s="9" t="s">
        <v>6259</v>
      </c>
      <c r="G12451" s="9">
        <v>0</v>
      </c>
      <c r="H12451" s="9">
        <v>0</v>
      </c>
      <c r="I12451" s="9">
        <v>0.01</v>
      </c>
      <c r="J12451" s="9">
        <v>0</v>
      </c>
      <c r="K12451" s="9">
        <v>0.01</v>
      </c>
    </row>
    <row r="12452" spans="1:11" x14ac:dyDescent="0.35">
      <c r="A12452" s="10">
        <v>16056</v>
      </c>
      <c r="B12452" s="10" t="s">
        <v>8100</v>
      </c>
      <c r="C12452" s="10" t="s">
        <v>70</v>
      </c>
      <c r="D12452" s="10">
        <v>2008</v>
      </c>
      <c r="E12452" s="10" t="s">
        <v>2</v>
      </c>
      <c r="F12452" s="10" t="s">
        <v>40</v>
      </c>
      <c r="G12452" s="10">
        <v>0</v>
      </c>
      <c r="H12452" s="10">
        <v>0.01</v>
      </c>
      <c r="I12452" s="10">
        <v>0</v>
      </c>
      <c r="J12452" s="10">
        <v>0</v>
      </c>
      <c r="K12452" s="10">
        <v>0.01</v>
      </c>
    </row>
    <row r="12453" spans="1:11" x14ac:dyDescent="0.35">
      <c r="A12453" s="9">
        <v>16057</v>
      </c>
      <c r="B12453" s="9" t="s">
        <v>8101</v>
      </c>
      <c r="C12453" s="9" t="s">
        <v>34</v>
      </c>
      <c r="D12453" s="9">
        <v>2008</v>
      </c>
      <c r="E12453" s="9" t="s">
        <v>10</v>
      </c>
      <c r="F12453" s="9" t="s">
        <v>45</v>
      </c>
      <c r="G12453" s="9">
        <v>0</v>
      </c>
      <c r="H12453" s="9">
        <v>0</v>
      </c>
      <c r="I12453" s="9">
        <v>0.01</v>
      </c>
      <c r="J12453" s="9">
        <v>0</v>
      </c>
      <c r="K12453" s="9">
        <v>0.01</v>
      </c>
    </row>
    <row r="12454" spans="1:11" x14ac:dyDescent="0.35">
      <c r="A12454" s="10">
        <v>16058</v>
      </c>
      <c r="B12454" s="10" t="s">
        <v>8102</v>
      </c>
      <c r="C12454" s="10" t="s">
        <v>34</v>
      </c>
      <c r="D12454" s="10">
        <v>2008</v>
      </c>
      <c r="E12454" s="10" t="s">
        <v>1</v>
      </c>
      <c r="F12454" s="10" t="s">
        <v>111</v>
      </c>
      <c r="G12454" s="10">
        <v>0</v>
      </c>
      <c r="H12454" s="10">
        <v>0</v>
      </c>
      <c r="I12454" s="10">
        <v>0.01</v>
      </c>
      <c r="J12454" s="10">
        <v>0</v>
      </c>
      <c r="K12454" s="10">
        <v>0.01</v>
      </c>
    </row>
    <row r="12455" spans="1:11" x14ac:dyDescent="0.35">
      <c r="A12455" s="9">
        <v>16059</v>
      </c>
      <c r="B12455" s="9" t="s">
        <v>6500</v>
      </c>
      <c r="C12455" s="9" t="s">
        <v>34</v>
      </c>
      <c r="D12455" s="9">
        <v>2011</v>
      </c>
      <c r="E12455" s="9" t="s">
        <v>11</v>
      </c>
      <c r="F12455" s="9" t="s">
        <v>5709</v>
      </c>
      <c r="G12455" s="9">
        <v>0</v>
      </c>
      <c r="H12455" s="9">
        <v>0</v>
      </c>
      <c r="I12455" s="9">
        <v>0.01</v>
      </c>
      <c r="J12455" s="9">
        <v>0</v>
      </c>
      <c r="K12455" s="9">
        <v>0.01</v>
      </c>
    </row>
    <row r="12456" spans="1:11" x14ac:dyDescent="0.35">
      <c r="A12456" s="10">
        <v>16060</v>
      </c>
      <c r="B12456" s="10" t="s">
        <v>1299</v>
      </c>
      <c r="C12456" s="10" t="s">
        <v>44</v>
      </c>
      <c r="D12456" s="11" t="s">
        <v>145</v>
      </c>
      <c r="E12456" s="10" t="s">
        <v>1</v>
      </c>
      <c r="F12456" s="10" t="s">
        <v>899</v>
      </c>
      <c r="G12456" s="10">
        <v>0.01</v>
      </c>
      <c r="H12456" s="10">
        <v>0</v>
      </c>
      <c r="I12456" s="10">
        <v>0</v>
      </c>
      <c r="J12456" s="10">
        <v>0</v>
      </c>
      <c r="K12456" s="10">
        <v>0.01</v>
      </c>
    </row>
    <row r="12457" spans="1:11" x14ac:dyDescent="0.35">
      <c r="A12457" s="9">
        <v>16061</v>
      </c>
      <c r="B12457" s="9" t="s">
        <v>1548</v>
      </c>
      <c r="C12457" s="9" t="s">
        <v>94</v>
      </c>
      <c r="D12457" s="12" t="s">
        <v>145</v>
      </c>
      <c r="E12457" s="9" t="s">
        <v>3</v>
      </c>
      <c r="F12457" s="9" t="s">
        <v>751</v>
      </c>
      <c r="G12457" s="9">
        <v>0</v>
      </c>
      <c r="H12457" s="9">
        <v>0.01</v>
      </c>
      <c r="I12457" s="9">
        <v>0</v>
      </c>
      <c r="J12457" s="9">
        <v>0</v>
      </c>
      <c r="K12457" s="9">
        <v>0.01</v>
      </c>
    </row>
    <row r="12458" spans="1:11" x14ac:dyDescent="0.35">
      <c r="A12458" s="10">
        <v>16062</v>
      </c>
      <c r="B12458" s="10" t="s">
        <v>8103</v>
      </c>
      <c r="C12458" s="10" t="s">
        <v>34</v>
      </c>
      <c r="D12458" s="10">
        <v>2005</v>
      </c>
      <c r="E12458" s="10" t="s">
        <v>3</v>
      </c>
      <c r="F12458" s="10" t="s">
        <v>751</v>
      </c>
      <c r="G12458" s="10">
        <v>0.01</v>
      </c>
      <c r="H12458" s="10">
        <v>0.01</v>
      </c>
      <c r="I12458" s="10">
        <v>0</v>
      </c>
      <c r="J12458" s="10">
        <v>0</v>
      </c>
      <c r="K12458" s="10">
        <v>0.01</v>
      </c>
    </row>
    <row r="12459" spans="1:11" x14ac:dyDescent="0.35">
      <c r="A12459" s="9">
        <v>16063</v>
      </c>
      <c r="B12459" s="9" t="s">
        <v>8104</v>
      </c>
      <c r="C12459" s="9" t="s">
        <v>34</v>
      </c>
      <c r="D12459" s="9">
        <v>2002</v>
      </c>
      <c r="E12459" s="9" t="s">
        <v>6</v>
      </c>
      <c r="F12459" s="9" t="s">
        <v>8105</v>
      </c>
      <c r="G12459" s="9">
        <v>0</v>
      </c>
      <c r="H12459" s="9">
        <v>0</v>
      </c>
      <c r="I12459" s="9">
        <v>0.01</v>
      </c>
      <c r="J12459" s="9">
        <v>0</v>
      </c>
      <c r="K12459" s="9">
        <v>0.01</v>
      </c>
    </row>
    <row r="12460" spans="1:11" x14ac:dyDescent="0.35">
      <c r="A12460" s="10">
        <v>16064</v>
      </c>
      <c r="B12460" s="10" t="s">
        <v>8106</v>
      </c>
      <c r="C12460" s="10" t="s">
        <v>94</v>
      </c>
      <c r="D12460" s="10">
        <v>2011</v>
      </c>
      <c r="E12460" s="10" t="s">
        <v>8</v>
      </c>
      <c r="F12460" s="10" t="s">
        <v>2831</v>
      </c>
      <c r="G12460" s="10">
        <v>0</v>
      </c>
      <c r="H12460" s="10">
        <v>0.01</v>
      </c>
      <c r="I12460" s="10">
        <v>0</v>
      </c>
      <c r="J12460" s="10">
        <v>0</v>
      </c>
      <c r="K12460" s="10">
        <v>0.01</v>
      </c>
    </row>
    <row r="12461" spans="1:11" x14ac:dyDescent="0.35">
      <c r="A12461" s="9">
        <v>16065</v>
      </c>
      <c r="B12461" s="9" t="s">
        <v>6508</v>
      </c>
      <c r="C12461" s="9" t="s">
        <v>70</v>
      </c>
      <c r="D12461" s="9">
        <v>2013</v>
      </c>
      <c r="E12461" s="9" t="s">
        <v>1</v>
      </c>
      <c r="F12461" s="9" t="s">
        <v>84</v>
      </c>
      <c r="G12461" s="9">
        <v>0</v>
      </c>
      <c r="H12461" s="9">
        <v>0.01</v>
      </c>
      <c r="I12461" s="9">
        <v>0</v>
      </c>
      <c r="J12461" s="9">
        <v>0</v>
      </c>
      <c r="K12461" s="9">
        <v>0.01</v>
      </c>
    </row>
    <row r="12462" spans="1:11" x14ac:dyDescent="0.35">
      <c r="A12462" s="10">
        <v>16066</v>
      </c>
      <c r="B12462" s="10" t="s">
        <v>8107</v>
      </c>
      <c r="C12462" s="10" t="s">
        <v>70</v>
      </c>
      <c r="D12462" s="10">
        <v>2006</v>
      </c>
      <c r="E12462" s="10" t="s">
        <v>12</v>
      </c>
      <c r="F12462" s="10" t="s">
        <v>82</v>
      </c>
      <c r="G12462" s="10">
        <v>0</v>
      </c>
      <c r="H12462" s="10">
        <v>0</v>
      </c>
      <c r="I12462" s="10">
        <v>0.01</v>
      </c>
      <c r="J12462" s="10">
        <v>0</v>
      </c>
      <c r="K12462" s="10">
        <v>0.01</v>
      </c>
    </row>
    <row r="12463" spans="1:11" x14ac:dyDescent="0.35">
      <c r="A12463" s="9">
        <v>16067</v>
      </c>
      <c r="B12463" s="9" t="s">
        <v>8108</v>
      </c>
      <c r="C12463" s="9" t="s">
        <v>88</v>
      </c>
      <c r="D12463" s="9">
        <v>2015</v>
      </c>
      <c r="E12463" s="9" t="s">
        <v>9</v>
      </c>
      <c r="F12463" s="9" t="s">
        <v>75</v>
      </c>
      <c r="G12463" s="9">
        <v>0</v>
      </c>
      <c r="H12463" s="9">
        <v>0</v>
      </c>
      <c r="I12463" s="9">
        <v>0.01</v>
      </c>
      <c r="J12463" s="9">
        <v>0</v>
      </c>
      <c r="K12463" s="9">
        <v>0.01</v>
      </c>
    </row>
    <row r="12464" spans="1:11" x14ac:dyDescent="0.35">
      <c r="A12464" s="10">
        <v>16068</v>
      </c>
      <c r="B12464" s="10" t="s">
        <v>8109</v>
      </c>
      <c r="C12464" s="10" t="s">
        <v>39</v>
      </c>
      <c r="D12464" s="11" t="s">
        <v>145</v>
      </c>
      <c r="E12464" s="10" t="s">
        <v>9</v>
      </c>
      <c r="F12464" s="10" t="s">
        <v>134</v>
      </c>
      <c r="G12464" s="10">
        <v>0.01</v>
      </c>
      <c r="H12464" s="10">
        <v>0</v>
      </c>
      <c r="I12464" s="10">
        <v>0</v>
      </c>
      <c r="J12464" s="10">
        <v>0</v>
      </c>
      <c r="K12464" s="10">
        <v>0.01</v>
      </c>
    </row>
    <row r="12465" spans="1:11" x14ac:dyDescent="0.35">
      <c r="A12465" s="9">
        <v>16069</v>
      </c>
      <c r="B12465" s="9" t="s">
        <v>8110</v>
      </c>
      <c r="C12465" s="9" t="s">
        <v>34</v>
      </c>
      <c r="D12465" s="9">
        <v>2010</v>
      </c>
      <c r="E12465" s="9" t="s">
        <v>6</v>
      </c>
      <c r="F12465" s="9" t="s">
        <v>4255</v>
      </c>
      <c r="G12465" s="9">
        <v>0</v>
      </c>
      <c r="H12465" s="9">
        <v>0</v>
      </c>
      <c r="I12465" s="9">
        <v>0.01</v>
      </c>
      <c r="J12465" s="9">
        <v>0</v>
      </c>
      <c r="K12465" s="9">
        <v>0.01</v>
      </c>
    </row>
    <row r="12466" spans="1:11" x14ac:dyDescent="0.35">
      <c r="A12466" s="10">
        <v>16070</v>
      </c>
      <c r="B12466" s="10" t="s">
        <v>8111</v>
      </c>
      <c r="C12466" s="10" t="s">
        <v>94</v>
      </c>
      <c r="D12466" s="10">
        <v>2001</v>
      </c>
      <c r="E12466" s="10" t="s">
        <v>8</v>
      </c>
      <c r="F12466" s="10" t="s">
        <v>7385</v>
      </c>
      <c r="G12466" s="10">
        <v>0</v>
      </c>
      <c r="H12466" s="10">
        <v>0.01</v>
      </c>
      <c r="I12466" s="10">
        <v>0</v>
      </c>
      <c r="J12466" s="10">
        <v>0</v>
      </c>
      <c r="K12466" s="10">
        <v>0.01</v>
      </c>
    </row>
    <row r="12467" spans="1:11" x14ac:dyDescent="0.35">
      <c r="A12467" s="9">
        <v>16071</v>
      </c>
      <c r="B12467" s="9" t="s">
        <v>8112</v>
      </c>
      <c r="C12467" s="9" t="s">
        <v>36</v>
      </c>
      <c r="D12467" s="9">
        <v>2003</v>
      </c>
      <c r="E12467" s="9" t="s">
        <v>10</v>
      </c>
      <c r="F12467" s="9" t="s">
        <v>76</v>
      </c>
      <c r="G12467" s="9">
        <v>0.01</v>
      </c>
      <c r="H12467" s="9">
        <v>0</v>
      </c>
      <c r="I12467" s="9">
        <v>0</v>
      </c>
      <c r="J12467" s="9">
        <v>0</v>
      </c>
      <c r="K12467" s="9">
        <v>0.01</v>
      </c>
    </row>
    <row r="12468" spans="1:11" x14ac:dyDescent="0.35">
      <c r="A12468" s="10">
        <v>16072</v>
      </c>
      <c r="B12468" s="10" t="s">
        <v>2394</v>
      </c>
      <c r="C12468" s="10" t="s">
        <v>39</v>
      </c>
      <c r="D12468" s="10">
        <v>2005</v>
      </c>
      <c r="E12468" s="10" t="s">
        <v>11</v>
      </c>
      <c r="F12468" s="10" t="s">
        <v>43</v>
      </c>
      <c r="G12468" s="10">
        <v>0.01</v>
      </c>
      <c r="H12468" s="10">
        <v>0</v>
      </c>
      <c r="I12468" s="10">
        <v>0</v>
      </c>
      <c r="J12468" s="10">
        <v>0</v>
      </c>
      <c r="K12468" s="10">
        <v>0.01</v>
      </c>
    </row>
    <row r="12469" spans="1:11" x14ac:dyDescent="0.35">
      <c r="A12469" s="9">
        <v>16073</v>
      </c>
      <c r="B12469" s="9" t="s">
        <v>8113</v>
      </c>
      <c r="C12469" s="9" t="s">
        <v>94</v>
      </c>
      <c r="D12469" s="9">
        <v>2009</v>
      </c>
      <c r="E12469" s="9" t="s">
        <v>12</v>
      </c>
      <c r="F12469" s="9" t="s">
        <v>2913</v>
      </c>
      <c r="G12469" s="9">
        <v>0.01</v>
      </c>
      <c r="H12469" s="9">
        <v>0</v>
      </c>
      <c r="I12469" s="9">
        <v>0</v>
      </c>
      <c r="J12469" s="9">
        <v>0</v>
      </c>
      <c r="K12469" s="9">
        <v>0.01</v>
      </c>
    </row>
    <row r="12470" spans="1:11" x14ac:dyDescent="0.35">
      <c r="A12470" s="10">
        <v>16074</v>
      </c>
      <c r="B12470" s="10" t="s">
        <v>1504</v>
      </c>
      <c r="C12470" s="10" t="s">
        <v>36</v>
      </c>
      <c r="D12470" s="10">
        <v>2005</v>
      </c>
      <c r="E12470" s="10" t="s">
        <v>6</v>
      </c>
      <c r="F12470" s="10" t="s">
        <v>52</v>
      </c>
      <c r="G12470" s="10">
        <v>0.01</v>
      </c>
      <c r="H12470" s="10">
        <v>0</v>
      </c>
      <c r="I12470" s="10">
        <v>0</v>
      </c>
      <c r="J12470" s="10">
        <v>0</v>
      </c>
      <c r="K12470" s="10">
        <v>0.01</v>
      </c>
    </row>
    <row r="12471" spans="1:11" x14ac:dyDescent="0.35">
      <c r="A12471" s="9">
        <v>16075</v>
      </c>
      <c r="B12471" s="9" t="s">
        <v>8114</v>
      </c>
      <c r="C12471" s="9" t="s">
        <v>88</v>
      </c>
      <c r="D12471" s="9">
        <v>2015</v>
      </c>
      <c r="E12471" s="9" t="s">
        <v>8</v>
      </c>
      <c r="F12471" s="9" t="s">
        <v>5094</v>
      </c>
      <c r="G12471" s="9">
        <v>0</v>
      </c>
      <c r="H12471" s="9">
        <v>0</v>
      </c>
      <c r="I12471" s="9">
        <v>0.01</v>
      </c>
      <c r="J12471" s="9">
        <v>0</v>
      </c>
      <c r="K12471" s="9">
        <v>0.01</v>
      </c>
    </row>
    <row r="12472" spans="1:11" x14ac:dyDescent="0.35">
      <c r="A12472" s="10">
        <v>16076</v>
      </c>
      <c r="B12472" s="10" t="s">
        <v>8115</v>
      </c>
      <c r="C12472" s="10" t="s">
        <v>94</v>
      </c>
      <c r="D12472" s="10">
        <v>1992</v>
      </c>
      <c r="E12472" s="10" t="s">
        <v>12</v>
      </c>
      <c r="F12472" s="10" t="s">
        <v>8116</v>
      </c>
      <c r="G12472" s="10">
        <v>0.01</v>
      </c>
      <c r="H12472" s="10">
        <v>0</v>
      </c>
      <c r="I12472" s="10">
        <v>0</v>
      </c>
      <c r="J12472" s="10">
        <v>0</v>
      </c>
      <c r="K12472" s="10">
        <v>0.01</v>
      </c>
    </row>
    <row r="12473" spans="1:11" x14ac:dyDescent="0.35">
      <c r="A12473" s="9">
        <v>16077</v>
      </c>
      <c r="B12473" s="9" t="s">
        <v>8117</v>
      </c>
      <c r="C12473" s="9" t="s">
        <v>49</v>
      </c>
      <c r="D12473" s="9">
        <v>2009</v>
      </c>
      <c r="E12473" s="9" t="s">
        <v>5</v>
      </c>
      <c r="F12473" s="9" t="s">
        <v>8118</v>
      </c>
      <c r="G12473" s="9">
        <v>0</v>
      </c>
      <c r="H12473" s="9">
        <v>0</v>
      </c>
      <c r="I12473" s="9">
        <v>0.01</v>
      </c>
      <c r="J12473" s="9">
        <v>0</v>
      </c>
      <c r="K12473" s="9">
        <v>0.01</v>
      </c>
    </row>
    <row r="12474" spans="1:11" x14ac:dyDescent="0.35">
      <c r="A12474" s="10">
        <v>16078</v>
      </c>
      <c r="B12474" s="10" t="s">
        <v>8119</v>
      </c>
      <c r="C12474" s="10" t="s">
        <v>56</v>
      </c>
      <c r="D12474" s="10">
        <v>2015</v>
      </c>
      <c r="E12474" s="10" t="s">
        <v>9</v>
      </c>
      <c r="F12474" s="10" t="s">
        <v>3743</v>
      </c>
      <c r="G12474" s="10">
        <v>0</v>
      </c>
      <c r="H12474" s="10">
        <v>0</v>
      </c>
      <c r="I12474" s="10">
        <v>0.01</v>
      </c>
      <c r="J12474" s="10">
        <v>0</v>
      </c>
      <c r="K12474" s="10">
        <v>0.01</v>
      </c>
    </row>
    <row r="12475" spans="1:11" x14ac:dyDescent="0.35">
      <c r="A12475" s="9">
        <v>16079</v>
      </c>
      <c r="B12475" s="9" t="s">
        <v>8120</v>
      </c>
      <c r="C12475" s="9" t="s">
        <v>49</v>
      </c>
      <c r="D12475" s="9">
        <v>2008</v>
      </c>
      <c r="E12475" s="9" t="s">
        <v>1</v>
      </c>
      <c r="F12475" s="9" t="s">
        <v>86</v>
      </c>
      <c r="G12475" s="9">
        <v>0.01</v>
      </c>
      <c r="H12475" s="9">
        <v>0</v>
      </c>
      <c r="I12475" s="9">
        <v>0</v>
      </c>
      <c r="J12475" s="9">
        <v>0</v>
      </c>
      <c r="K12475" s="9">
        <v>0.01</v>
      </c>
    </row>
    <row r="12476" spans="1:11" x14ac:dyDescent="0.35">
      <c r="A12476" s="10">
        <v>16080</v>
      </c>
      <c r="B12476" s="10" t="s">
        <v>8121</v>
      </c>
      <c r="C12476" s="10" t="s">
        <v>49</v>
      </c>
      <c r="D12476" s="10">
        <v>2009</v>
      </c>
      <c r="E12476" s="10" t="s">
        <v>4</v>
      </c>
      <c r="F12476" s="10" t="s">
        <v>75</v>
      </c>
      <c r="G12476" s="10">
        <v>0</v>
      </c>
      <c r="H12476" s="10">
        <v>0</v>
      </c>
      <c r="I12476" s="10">
        <v>0.01</v>
      </c>
      <c r="J12476" s="10">
        <v>0</v>
      </c>
      <c r="K12476" s="10">
        <v>0.01</v>
      </c>
    </row>
    <row r="12477" spans="1:11" x14ac:dyDescent="0.35">
      <c r="A12477" s="9">
        <v>16081</v>
      </c>
      <c r="B12477" s="9" t="s">
        <v>8122</v>
      </c>
      <c r="C12477" s="9" t="s">
        <v>49</v>
      </c>
      <c r="D12477" s="9">
        <v>2008</v>
      </c>
      <c r="E12477" s="9" t="s">
        <v>5</v>
      </c>
      <c r="F12477" s="9" t="s">
        <v>1144</v>
      </c>
      <c r="G12477" s="9">
        <v>0.01</v>
      </c>
      <c r="H12477" s="9">
        <v>0</v>
      </c>
      <c r="I12477" s="9">
        <v>0</v>
      </c>
      <c r="J12477" s="9">
        <v>0</v>
      </c>
      <c r="K12477" s="9">
        <v>0.01</v>
      </c>
    </row>
    <row r="12478" spans="1:11" x14ac:dyDescent="0.35">
      <c r="A12478" s="10">
        <v>16082</v>
      </c>
      <c r="B12478" s="10" t="s">
        <v>6754</v>
      </c>
      <c r="C12478" s="10" t="s">
        <v>39</v>
      </c>
      <c r="D12478" s="10">
        <v>2002</v>
      </c>
      <c r="E12478" s="10" t="s">
        <v>5</v>
      </c>
      <c r="F12478" s="10" t="s">
        <v>687</v>
      </c>
      <c r="G12478" s="10">
        <v>0.01</v>
      </c>
      <c r="H12478" s="10">
        <v>0</v>
      </c>
      <c r="I12478" s="10">
        <v>0</v>
      </c>
      <c r="J12478" s="10">
        <v>0</v>
      </c>
      <c r="K12478" s="10">
        <v>0.01</v>
      </c>
    </row>
    <row r="12479" spans="1:11" x14ac:dyDescent="0.35">
      <c r="A12479" s="9">
        <v>16083</v>
      </c>
      <c r="B12479" s="9" t="s">
        <v>5552</v>
      </c>
      <c r="C12479" s="9" t="s">
        <v>94</v>
      </c>
      <c r="D12479" s="9">
        <v>2007</v>
      </c>
      <c r="E12479" s="9" t="s">
        <v>1</v>
      </c>
      <c r="F12479" s="9" t="s">
        <v>46</v>
      </c>
      <c r="G12479" s="9">
        <v>0</v>
      </c>
      <c r="H12479" s="9">
        <v>0.01</v>
      </c>
      <c r="I12479" s="9">
        <v>0</v>
      </c>
      <c r="J12479" s="9">
        <v>0</v>
      </c>
      <c r="K12479" s="9">
        <v>0.01</v>
      </c>
    </row>
    <row r="12480" spans="1:11" x14ac:dyDescent="0.35">
      <c r="A12480" s="10">
        <v>16084</v>
      </c>
      <c r="B12480" s="10" t="s">
        <v>8123</v>
      </c>
      <c r="C12480" s="10" t="s">
        <v>69</v>
      </c>
      <c r="D12480" s="10">
        <v>2012</v>
      </c>
      <c r="E12480" s="10" t="s">
        <v>1</v>
      </c>
      <c r="F12480" s="10" t="s">
        <v>8124</v>
      </c>
      <c r="G12480" s="10">
        <v>0.01</v>
      </c>
      <c r="H12480" s="10">
        <v>0</v>
      </c>
      <c r="I12480" s="10">
        <v>0</v>
      </c>
      <c r="J12480" s="10">
        <v>0</v>
      </c>
      <c r="K12480" s="10">
        <v>0.01</v>
      </c>
    </row>
    <row r="12481" spans="1:11" x14ac:dyDescent="0.35">
      <c r="A12481" s="9">
        <v>16085</v>
      </c>
      <c r="B12481" s="9" t="s">
        <v>8125</v>
      </c>
      <c r="C12481" s="9" t="s">
        <v>44</v>
      </c>
      <c r="D12481" s="9">
        <v>2010</v>
      </c>
      <c r="E12481" s="9" t="s">
        <v>11</v>
      </c>
      <c r="F12481" s="9" t="s">
        <v>7015</v>
      </c>
      <c r="G12481" s="9">
        <v>0</v>
      </c>
      <c r="H12481" s="9">
        <v>0</v>
      </c>
      <c r="I12481" s="9">
        <v>0.01</v>
      </c>
      <c r="J12481" s="9">
        <v>0</v>
      </c>
      <c r="K12481" s="9">
        <v>0.01</v>
      </c>
    </row>
    <row r="12482" spans="1:11" x14ac:dyDescent="0.35">
      <c r="A12482" s="10">
        <v>16086</v>
      </c>
      <c r="B12482" s="10" t="s">
        <v>8126</v>
      </c>
      <c r="C12482" s="10" t="s">
        <v>44</v>
      </c>
      <c r="D12482" s="10">
        <v>2011</v>
      </c>
      <c r="E12482" s="10" t="s">
        <v>11</v>
      </c>
      <c r="F12482" s="10" t="s">
        <v>2784</v>
      </c>
      <c r="G12482" s="10">
        <v>0</v>
      </c>
      <c r="H12482" s="10">
        <v>0</v>
      </c>
      <c r="I12482" s="10">
        <v>0.01</v>
      </c>
      <c r="J12482" s="10">
        <v>0</v>
      </c>
      <c r="K12482" s="10">
        <v>0.01</v>
      </c>
    </row>
    <row r="12483" spans="1:11" x14ac:dyDescent="0.35">
      <c r="A12483" s="9">
        <v>16087</v>
      </c>
      <c r="B12483" s="9" t="s">
        <v>4843</v>
      </c>
      <c r="C12483" s="9" t="s">
        <v>69</v>
      </c>
      <c r="D12483" s="9">
        <v>2013</v>
      </c>
      <c r="E12483" s="9" t="s">
        <v>4</v>
      </c>
      <c r="F12483" s="9" t="s">
        <v>1372</v>
      </c>
      <c r="G12483" s="9">
        <v>0</v>
      </c>
      <c r="H12483" s="9">
        <v>0</v>
      </c>
      <c r="I12483" s="9">
        <v>0.01</v>
      </c>
      <c r="J12483" s="9">
        <v>0</v>
      </c>
      <c r="K12483" s="9">
        <v>0.01</v>
      </c>
    </row>
    <row r="12484" spans="1:11" x14ac:dyDescent="0.35">
      <c r="A12484" s="10">
        <v>16088</v>
      </c>
      <c r="B12484" s="10" t="s">
        <v>8127</v>
      </c>
      <c r="C12484" s="10" t="s">
        <v>36</v>
      </c>
      <c r="D12484" s="10">
        <v>2002</v>
      </c>
      <c r="E12484" s="10" t="s">
        <v>3</v>
      </c>
      <c r="F12484" s="10" t="s">
        <v>356</v>
      </c>
      <c r="G12484" s="10">
        <v>0.01</v>
      </c>
      <c r="H12484" s="10">
        <v>0</v>
      </c>
      <c r="I12484" s="10">
        <v>0</v>
      </c>
      <c r="J12484" s="10">
        <v>0</v>
      </c>
      <c r="K12484" s="10">
        <v>0.01</v>
      </c>
    </row>
    <row r="12485" spans="1:11" x14ac:dyDescent="0.35">
      <c r="A12485" s="9">
        <v>16089</v>
      </c>
      <c r="B12485" s="9" t="s">
        <v>8128</v>
      </c>
      <c r="C12485" s="9" t="s">
        <v>44</v>
      </c>
      <c r="D12485" s="9">
        <v>2011</v>
      </c>
      <c r="E12485" s="9" t="s">
        <v>11</v>
      </c>
      <c r="F12485" s="9" t="s">
        <v>6765</v>
      </c>
      <c r="G12485" s="9">
        <v>0</v>
      </c>
      <c r="H12485" s="9">
        <v>0</v>
      </c>
      <c r="I12485" s="9">
        <v>0.01</v>
      </c>
      <c r="J12485" s="9">
        <v>0</v>
      </c>
      <c r="K12485" s="9">
        <v>0.01</v>
      </c>
    </row>
    <row r="12486" spans="1:11" x14ac:dyDescent="0.35">
      <c r="A12486" s="10">
        <v>16090</v>
      </c>
      <c r="B12486" s="10" t="s">
        <v>8129</v>
      </c>
      <c r="C12486" s="10" t="s">
        <v>42</v>
      </c>
      <c r="D12486" s="10">
        <v>2008</v>
      </c>
      <c r="E12486" s="10" t="s">
        <v>1</v>
      </c>
      <c r="F12486" s="10" t="s">
        <v>772</v>
      </c>
      <c r="G12486" s="10">
        <v>0</v>
      </c>
      <c r="H12486" s="10">
        <v>0</v>
      </c>
      <c r="I12486" s="10">
        <v>0.01</v>
      </c>
      <c r="J12486" s="10">
        <v>0</v>
      </c>
      <c r="K12486" s="10">
        <v>0.01</v>
      </c>
    </row>
    <row r="12487" spans="1:11" x14ac:dyDescent="0.35">
      <c r="A12487" s="9">
        <v>16091</v>
      </c>
      <c r="B12487" s="9" t="s">
        <v>8130</v>
      </c>
      <c r="C12487" s="9" t="s">
        <v>34</v>
      </c>
      <c r="D12487" s="9">
        <v>2009</v>
      </c>
      <c r="E12487" s="9" t="s">
        <v>11</v>
      </c>
      <c r="F12487" s="9" t="s">
        <v>1882</v>
      </c>
      <c r="G12487" s="9">
        <v>0</v>
      </c>
      <c r="H12487" s="9">
        <v>0</v>
      </c>
      <c r="I12487" s="9">
        <v>0.01</v>
      </c>
      <c r="J12487" s="9">
        <v>0</v>
      </c>
      <c r="K12487" s="9">
        <v>0.01</v>
      </c>
    </row>
    <row r="12488" spans="1:11" x14ac:dyDescent="0.35">
      <c r="A12488" s="10">
        <v>16092</v>
      </c>
      <c r="B12488" s="10" t="s">
        <v>8131</v>
      </c>
      <c r="C12488" s="10" t="s">
        <v>49</v>
      </c>
      <c r="D12488" s="10">
        <v>2010</v>
      </c>
      <c r="E12488" s="10" t="s">
        <v>11</v>
      </c>
      <c r="F12488" s="10" t="s">
        <v>1263</v>
      </c>
      <c r="G12488" s="10">
        <v>0</v>
      </c>
      <c r="H12488" s="10">
        <v>0</v>
      </c>
      <c r="I12488" s="10">
        <v>0.01</v>
      </c>
      <c r="J12488" s="10">
        <v>0</v>
      </c>
      <c r="K12488" s="10">
        <v>0.01</v>
      </c>
    </row>
    <row r="12489" spans="1:11" x14ac:dyDescent="0.35">
      <c r="A12489" s="9">
        <v>16093</v>
      </c>
      <c r="B12489" s="9" t="s">
        <v>6030</v>
      </c>
      <c r="C12489" s="9" t="s">
        <v>49</v>
      </c>
      <c r="D12489" s="9">
        <v>2010</v>
      </c>
      <c r="E12489" s="9" t="s">
        <v>3</v>
      </c>
      <c r="F12489" s="9" t="s">
        <v>1006</v>
      </c>
      <c r="G12489" s="9">
        <v>0.01</v>
      </c>
      <c r="H12489" s="9">
        <v>0</v>
      </c>
      <c r="I12489" s="9">
        <v>0</v>
      </c>
      <c r="J12489" s="9">
        <v>0</v>
      </c>
      <c r="K12489" s="9">
        <v>0.01</v>
      </c>
    </row>
    <row r="12490" spans="1:11" x14ac:dyDescent="0.35">
      <c r="A12490" s="10">
        <v>16094</v>
      </c>
      <c r="B12490" s="10" t="s">
        <v>8132</v>
      </c>
      <c r="C12490" s="10" t="s">
        <v>39</v>
      </c>
      <c r="D12490" s="10">
        <v>2003</v>
      </c>
      <c r="E12490" s="10" t="s">
        <v>3</v>
      </c>
      <c r="F12490" s="10" t="s">
        <v>6812</v>
      </c>
      <c r="G12490" s="10">
        <v>0.01</v>
      </c>
      <c r="H12490" s="10">
        <v>0</v>
      </c>
      <c r="I12490" s="10">
        <v>0</v>
      </c>
      <c r="J12490" s="10">
        <v>0</v>
      </c>
      <c r="K12490" s="10">
        <v>0.01</v>
      </c>
    </row>
    <row r="12491" spans="1:11" x14ac:dyDescent="0.35">
      <c r="A12491" s="9">
        <v>16095</v>
      </c>
      <c r="B12491" s="9" t="s">
        <v>6337</v>
      </c>
      <c r="C12491" s="9" t="s">
        <v>70</v>
      </c>
      <c r="D12491" s="9">
        <v>2009</v>
      </c>
      <c r="E12491" s="9" t="s">
        <v>3</v>
      </c>
      <c r="F12491" s="9" t="s">
        <v>751</v>
      </c>
      <c r="G12491" s="9">
        <v>0</v>
      </c>
      <c r="H12491" s="9">
        <v>0.01</v>
      </c>
      <c r="I12491" s="9">
        <v>0</v>
      </c>
      <c r="J12491" s="9">
        <v>0</v>
      </c>
      <c r="K12491" s="9">
        <v>0.01</v>
      </c>
    </row>
    <row r="12492" spans="1:11" x14ac:dyDescent="0.35">
      <c r="A12492" s="10">
        <v>16096</v>
      </c>
      <c r="B12492" s="10" t="s">
        <v>8133</v>
      </c>
      <c r="C12492" s="10" t="s">
        <v>94</v>
      </c>
      <c r="D12492" s="10">
        <v>2002</v>
      </c>
      <c r="E12492" s="10" t="s">
        <v>9</v>
      </c>
      <c r="F12492" s="10" t="s">
        <v>52</v>
      </c>
      <c r="G12492" s="10">
        <v>0</v>
      </c>
      <c r="H12492" s="10">
        <v>0.01</v>
      </c>
      <c r="I12492" s="10">
        <v>0</v>
      </c>
      <c r="J12492" s="10">
        <v>0</v>
      </c>
      <c r="K12492" s="10">
        <v>0.01</v>
      </c>
    </row>
    <row r="12493" spans="1:11" x14ac:dyDescent="0.35">
      <c r="A12493" s="9">
        <v>16097</v>
      </c>
      <c r="B12493" s="9" t="s">
        <v>8134</v>
      </c>
      <c r="C12493" s="9" t="s">
        <v>49</v>
      </c>
      <c r="D12493" s="9">
        <v>2008</v>
      </c>
      <c r="E12493" s="9" t="s">
        <v>11</v>
      </c>
      <c r="F12493" s="9" t="s">
        <v>84</v>
      </c>
      <c r="G12493" s="9">
        <v>0</v>
      </c>
      <c r="H12493" s="9">
        <v>0</v>
      </c>
      <c r="I12493" s="9">
        <v>0.01</v>
      </c>
      <c r="J12493" s="9">
        <v>0</v>
      </c>
      <c r="K12493" s="9">
        <v>0.01</v>
      </c>
    </row>
    <row r="12494" spans="1:11" x14ac:dyDescent="0.35">
      <c r="A12494" s="10">
        <v>16098</v>
      </c>
      <c r="B12494" s="10" t="s">
        <v>8135</v>
      </c>
      <c r="C12494" s="10" t="s">
        <v>102</v>
      </c>
      <c r="D12494" s="10">
        <v>2016</v>
      </c>
      <c r="E12494" s="10" t="s">
        <v>9</v>
      </c>
      <c r="F12494" s="10" t="s">
        <v>91</v>
      </c>
      <c r="G12494" s="10">
        <v>0.01</v>
      </c>
      <c r="H12494" s="10">
        <v>0</v>
      </c>
      <c r="I12494" s="10">
        <v>0</v>
      </c>
      <c r="J12494" s="10">
        <v>0</v>
      </c>
      <c r="K12494" s="10">
        <v>0.01</v>
      </c>
    </row>
    <row r="12495" spans="1:11" x14ac:dyDescent="0.35">
      <c r="A12495" s="9">
        <v>16099</v>
      </c>
      <c r="B12495" s="9" t="s">
        <v>8136</v>
      </c>
      <c r="C12495" s="9" t="s">
        <v>44</v>
      </c>
      <c r="D12495" s="9">
        <v>2012</v>
      </c>
      <c r="E12495" s="9" t="s">
        <v>9</v>
      </c>
      <c r="F12495" s="9" t="s">
        <v>1882</v>
      </c>
      <c r="G12495" s="9">
        <v>0</v>
      </c>
      <c r="H12495" s="9">
        <v>0</v>
      </c>
      <c r="I12495" s="9">
        <v>0.01</v>
      </c>
      <c r="J12495" s="9">
        <v>0</v>
      </c>
      <c r="K12495" s="9">
        <v>0.01</v>
      </c>
    </row>
    <row r="12496" spans="1:11" x14ac:dyDescent="0.35">
      <c r="A12496" s="10">
        <v>16100</v>
      </c>
      <c r="B12496" s="10" t="s">
        <v>7498</v>
      </c>
      <c r="C12496" s="10" t="s">
        <v>42</v>
      </c>
      <c r="D12496" s="10">
        <v>2009</v>
      </c>
      <c r="E12496" s="10" t="s">
        <v>3</v>
      </c>
      <c r="F12496" s="10" t="s">
        <v>344</v>
      </c>
      <c r="G12496" s="10">
        <v>0.01</v>
      </c>
      <c r="H12496" s="10">
        <v>0</v>
      </c>
      <c r="I12496" s="10">
        <v>0</v>
      </c>
      <c r="J12496" s="10">
        <v>0</v>
      </c>
      <c r="K12496" s="10">
        <v>0.01</v>
      </c>
    </row>
    <row r="12497" spans="1:11" x14ac:dyDescent="0.35">
      <c r="A12497" s="9">
        <v>16101</v>
      </c>
      <c r="B12497" s="9" t="s">
        <v>7746</v>
      </c>
      <c r="C12497" s="9" t="s">
        <v>70</v>
      </c>
      <c r="D12497" s="9">
        <v>2013</v>
      </c>
      <c r="E12497" s="9" t="s">
        <v>9</v>
      </c>
      <c r="F12497" s="9" t="s">
        <v>75</v>
      </c>
      <c r="G12497" s="9">
        <v>0</v>
      </c>
      <c r="H12497" s="9">
        <v>0.01</v>
      </c>
      <c r="I12497" s="9">
        <v>0</v>
      </c>
      <c r="J12497" s="9">
        <v>0</v>
      </c>
      <c r="K12497" s="9">
        <v>0.01</v>
      </c>
    </row>
    <row r="12498" spans="1:11" x14ac:dyDescent="0.35">
      <c r="A12498" s="10">
        <v>16102</v>
      </c>
      <c r="B12498" s="10" t="s">
        <v>8137</v>
      </c>
      <c r="C12498" s="10" t="s">
        <v>56</v>
      </c>
      <c r="D12498" s="10">
        <v>2014</v>
      </c>
      <c r="E12498" s="10" t="s">
        <v>11</v>
      </c>
      <c r="F12498" s="10" t="s">
        <v>5709</v>
      </c>
      <c r="G12498" s="10">
        <v>0</v>
      </c>
      <c r="H12498" s="10">
        <v>0</v>
      </c>
      <c r="I12498" s="10">
        <v>0.01</v>
      </c>
      <c r="J12498" s="10">
        <v>0</v>
      </c>
      <c r="K12498" s="10">
        <v>0.01</v>
      </c>
    </row>
    <row r="12499" spans="1:11" x14ac:dyDescent="0.35">
      <c r="A12499" s="9">
        <v>16103</v>
      </c>
      <c r="B12499" s="9" t="s">
        <v>8138</v>
      </c>
      <c r="C12499" s="9" t="s">
        <v>70</v>
      </c>
      <c r="D12499" s="9">
        <v>2009</v>
      </c>
      <c r="E12499" s="9" t="s">
        <v>6</v>
      </c>
      <c r="F12499" s="9" t="s">
        <v>38</v>
      </c>
      <c r="G12499" s="9">
        <v>0.01</v>
      </c>
      <c r="H12499" s="9">
        <v>0</v>
      </c>
      <c r="I12499" s="9">
        <v>0</v>
      </c>
      <c r="J12499" s="9">
        <v>0</v>
      </c>
      <c r="K12499" s="9">
        <v>0.01</v>
      </c>
    </row>
    <row r="12500" spans="1:11" x14ac:dyDescent="0.35">
      <c r="A12500" s="10">
        <v>16104</v>
      </c>
      <c r="B12500" s="10" t="s">
        <v>6209</v>
      </c>
      <c r="C12500" s="10" t="s">
        <v>39</v>
      </c>
      <c r="D12500" s="10">
        <v>2005</v>
      </c>
      <c r="E12500" s="10" t="s">
        <v>9</v>
      </c>
      <c r="F12500" s="10" t="s">
        <v>67</v>
      </c>
      <c r="G12500" s="10">
        <v>0.01</v>
      </c>
      <c r="H12500" s="10">
        <v>0</v>
      </c>
      <c r="I12500" s="10">
        <v>0</v>
      </c>
      <c r="J12500" s="10">
        <v>0</v>
      </c>
      <c r="K12500" s="10">
        <v>0.01</v>
      </c>
    </row>
    <row r="12501" spans="1:11" x14ac:dyDescent="0.35">
      <c r="A12501" s="9">
        <v>16105</v>
      </c>
      <c r="B12501" s="9" t="s">
        <v>8139</v>
      </c>
      <c r="C12501" s="9" t="s">
        <v>49</v>
      </c>
      <c r="D12501" s="9">
        <v>2011</v>
      </c>
      <c r="E12501" s="9" t="s">
        <v>6</v>
      </c>
      <c r="F12501" s="9" t="s">
        <v>75</v>
      </c>
      <c r="G12501" s="9">
        <v>0</v>
      </c>
      <c r="H12501" s="9">
        <v>0</v>
      </c>
      <c r="I12501" s="9">
        <v>0.01</v>
      </c>
      <c r="J12501" s="9">
        <v>0</v>
      </c>
      <c r="K12501" s="9">
        <v>0.01</v>
      </c>
    </row>
    <row r="12502" spans="1:11" x14ac:dyDescent="0.35">
      <c r="A12502" s="10">
        <v>16106</v>
      </c>
      <c r="B12502" s="10" t="s">
        <v>8140</v>
      </c>
      <c r="C12502" s="10" t="s">
        <v>44</v>
      </c>
      <c r="D12502" s="10">
        <v>2010</v>
      </c>
      <c r="E12502" s="10" t="s">
        <v>11</v>
      </c>
      <c r="F12502" s="10" t="s">
        <v>6186</v>
      </c>
      <c r="G12502" s="10">
        <v>0</v>
      </c>
      <c r="H12502" s="10">
        <v>0</v>
      </c>
      <c r="I12502" s="10">
        <v>0.01</v>
      </c>
      <c r="J12502" s="10">
        <v>0</v>
      </c>
      <c r="K12502" s="10">
        <v>0.01</v>
      </c>
    </row>
    <row r="12503" spans="1:11" x14ac:dyDescent="0.35">
      <c r="A12503" s="9">
        <v>16107</v>
      </c>
      <c r="B12503" s="9" t="s">
        <v>5250</v>
      </c>
      <c r="C12503" s="9" t="s">
        <v>183</v>
      </c>
      <c r="D12503" s="9">
        <v>2015</v>
      </c>
      <c r="E12503" s="9" t="s">
        <v>9</v>
      </c>
      <c r="F12503" s="9" t="s">
        <v>75</v>
      </c>
      <c r="G12503" s="9">
        <v>0</v>
      </c>
      <c r="H12503" s="9">
        <v>0.01</v>
      </c>
      <c r="I12503" s="9">
        <v>0</v>
      </c>
      <c r="J12503" s="9">
        <v>0</v>
      </c>
      <c r="K12503" s="9">
        <v>0.01</v>
      </c>
    </row>
    <row r="12504" spans="1:11" x14ac:dyDescent="0.35">
      <c r="A12504" s="10">
        <v>16108</v>
      </c>
      <c r="B12504" s="10" t="s">
        <v>8141</v>
      </c>
      <c r="C12504" s="10" t="s">
        <v>47</v>
      </c>
      <c r="D12504" s="10">
        <v>1993</v>
      </c>
      <c r="E12504" s="10" t="s">
        <v>3</v>
      </c>
      <c r="F12504" s="10" t="s">
        <v>251</v>
      </c>
      <c r="G12504" s="10">
        <v>0</v>
      </c>
      <c r="H12504" s="10">
        <v>0</v>
      </c>
      <c r="I12504" s="10">
        <v>0.01</v>
      </c>
      <c r="J12504" s="10">
        <v>0</v>
      </c>
      <c r="K12504" s="10">
        <v>0.01</v>
      </c>
    </row>
    <row r="12505" spans="1:11" x14ac:dyDescent="0.35">
      <c r="A12505" s="9">
        <v>16109</v>
      </c>
      <c r="B12505" s="9" t="s">
        <v>6915</v>
      </c>
      <c r="C12505" s="9" t="s">
        <v>69</v>
      </c>
      <c r="D12505" s="9">
        <v>2015</v>
      </c>
      <c r="E12505" s="9" t="s">
        <v>9</v>
      </c>
      <c r="F12505" s="9" t="s">
        <v>5565</v>
      </c>
      <c r="G12505" s="9">
        <v>0</v>
      </c>
      <c r="H12505" s="9">
        <v>0</v>
      </c>
      <c r="I12505" s="9">
        <v>0.01</v>
      </c>
      <c r="J12505" s="9">
        <v>0</v>
      </c>
      <c r="K12505" s="9">
        <v>0.01</v>
      </c>
    </row>
    <row r="12506" spans="1:11" x14ac:dyDescent="0.35">
      <c r="A12506" s="10">
        <v>16110</v>
      </c>
      <c r="B12506" s="10" t="s">
        <v>8142</v>
      </c>
      <c r="C12506" s="10" t="s">
        <v>56</v>
      </c>
      <c r="D12506" s="10">
        <v>2014</v>
      </c>
      <c r="E12506" s="10" t="s">
        <v>11</v>
      </c>
      <c r="F12506" s="10" t="s">
        <v>1882</v>
      </c>
      <c r="G12506" s="10">
        <v>0</v>
      </c>
      <c r="H12506" s="10">
        <v>0</v>
      </c>
      <c r="I12506" s="10">
        <v>0.01</v>
      </c>
      <c r="J12506" s="10">
        <v>0</v>
      </c>
      <c r="K12506" s="10">
        <v>0.01</v>
      </c>
    </row>
    <row r="12507" spans="1:11" x14ac:dyDescent="0.35">
      <c r="A12507" s="9">
        <v>16111</v>
      </c>
      <c r="B12507" s="9" t="s">
        <v>3919</v>
      </c>
      <c r="C12507" s="9" t="s">
        <v>34</v>
      </c>
      <c r="D12507" s="9">
        <v>2007</v>
      </c>
      <c r="E12507" s="9" t="s">
        <v>6</v>
      </c>
      <c r="F12507" s="9" t="s">
        <v>82</v>
      </c>
      <c r="G12507" s="9">
        <v>0</v>
      </c>
      <c r="H12507" s="9">
        <v>0</v>
      </c>
      <c r="I12507" s="9">
        <v>0.01</v>
      </c>
      <c r="J12507" s="9">
        <v>0</v>
      </c>
      <c r="K12507" s="9">
        <v>0.01</v>
      </c>
    </row>
    <row r="12508" spans="1:11" x14ac:dyDescent="0.35">
      <c r="A12508" s="10">
        <v>16112</v>
      </c>
      <c r="B12508" s="10" t="s">
        <v>8143</v>
      </c>
      <c r="C12508" s="10" t="s">
        <v>94</v>
      </c>
      <c r="D12508" s="10">
        <v>2015</v>
      </c>
      <c r="E12508" s="10" t="s">
        <v>9</v>
      </c>
      <c r="F12508" s="10" t="s">
        <v>6169</v>
      </c>
      <c r="G12508" s="10">
        <v>0</v>
      </c>
      <c r="H12508" s="10">
        <v>0.01</v>
      </c>
      <c r="I12508" s="10">
        <v>0</v>
      </c>
      <c r="J12508" s="10">
        <v>0</v>
      </c>
      <c r="K12508" s="10">
        <v>0.01</v>
      </c>
    </row>
    <row r="12509" spans="1:11" x14ac:dyDescent="0.35">
      <c r="A12509" s="9">
        <v>16113</v>
      </c>
      <c r="B12509" s="9" t="s">
        <v>8144</v>
      </c>
      <c r="C12509" s="9" t="s">
        <v>70</v>
      </c>
      <c r="D12509" s="9">
        <v>2013</v>
      </c>
      <c r="E12509" s="9" t="s">
        <v>7</v>
      </c>
      <c r="F12509" s="9" t="s">
        <v>3774</v>
      </c>
      <c r="G12509" s="9">
        <v>0</v>
      </c>
      <c r="H12509" s="9">
        <v>0</v>
      </c>
      <c r="I12509" s="9">
        <v>0.01</v>
      </c>
      <c r="J12509" s="9">
        <v>0</v>
      </c>
      <c r="K12509" s="9">
        <v>0.01</v>
      </c>
    </row>
    <row r="12510" spans="1:11" x14ac:dyDescent="0.35">
      <c r="A12510" s="10">
        <v>16114</v>
      </c>
      <c r="B12510" s="10" t="s">
        <v>6744</v>
      </c>
      <c r="C12510" s="10" t="s">
        <v>34</v>
      </c>
      <c r="D12510" s="10">
        <v>2010</v>
      </c>
      <c r="E12510" s="10" t="s">
        <v>11</v>
      </c>
      <c r="F12510" s="10" t="s">
        <v>84</v>
      </c>
      <c r="G12510" s="10">
        <v>0</v>
      </c>
      <c r="H12510" s="10">
        <v>0</v>
      </c>
      <c r="I12510" s="10">
        <v>0.01</v>
      </c>
      <c r="J12510" s="10">
        <v>0</v>
      </c>
      <c r="K12510" s="10">
        <v>0.01</v>
      </c>
    </row>
    <row r="12511" spans="1:11" x14ac:dyDescent="0.35">
      <c r="A12511" s="9">
        <v>16115</v>
      </c>
      <c r="B12511" s="9" t="s">
        <v>8145</v>
      </c>
      <c r="C12511" s="9" t="s">
        <v>44</v>
      </c>
      <c r="D12511" s="9">
        <v>2013</v>
      </c>
      <c r="E12511" s="9" t="s">
        <v>11</v>
      </c>
      <c r="F12511" s="9" t="s">
        <v>5565</v>
      </c>
      <c r="G12511" s="9">
        <v>0</v>
      </c>
      <c r="H12511" s="9">
        <v>0</v>
      </c>
      <c r="I12511" s="9">
        <v>0.01</v>
      </c>
      <c r="J12511" s="9">
        <v>0</v>
      </c>
      <c r="K12511" s="9">
        <v>0.01</v>
      </c>
    </row>
    <row r="12512" spans="1:11" x14ac:dyDescent="0.35">
      <c r="A12512" s="10">
        <v>16116</v>
      </c>
      <c r="B12512" s="10" t="s">
        <v>8102</v>
      </c>
      <c r="C12512" s="10" t="s">
        <v>69</v>
      </c>
      <c r="D12512" s="10">
        <v>2008</v>
      </c>
      <c r="E12512" s="10" t="s">
        <v>1</v>
      </c>
      <c r="F12512" s="10" t="s">
        <v>111</v>
      </c>
      <c r="G12512" s="10">
        <v>0</v>
      </c>
      <c r="H12512" s="10">
        <v>0</v>
      </c>
      <c r="I12512" s="10">
        <v>0.01</v>
      </c>
      <c r="J12512" s="10">
        <v>0</v>
      </c>
      <c r="K12512" s="10">
        <v>0.01</v>
      </c>
    </row>
    <row r="12513" spans="1:11" x14ac:dyDescent="0.35">
      <c r="A12513" s="9">
        <v>16117</v>
      </c>
      <c r="B12513" s="9" t="s">
        <v>8146</v>
      </c>
      <c r="C12513" s="9" t="s">
        <v>55</v>
      </c>
      <c r="D12513" s="9">
        <v>2014</v>
      </c>
      <c r="E12513" s="9" t="s">
        <v>11</v>
      </c>
      <c r="F12513" s="9" t="s">
        <v>3743</v>
      </c>
      <c r="G12513" s="9">
        <v>0</v>
      </c>
      <c r="H12513" s="9">
        <v>0</v>
      </c>
      <c r="I12513" s="9">
        <v>0.01</v>
      </c>
      <c r="J12513" s="9">
        <v>0</v>
      </c>
      <c r="K12513" s="9">
        <v>0.01</v>
      </c>
    </row>
    <row r="12514" spans="1:11" x14ac:dyDescent="0.35">
      <c r="A12514" s="10">
        <v>16118</v>
      </c>
      <c r="B12514" s="10" t="s">
        <v>8147</v>
      </c>
      <c r="C12514" s="10" t="s">
        <v>94</v>
      </c>
      <c r="D12514" s="10">
        <v>2009</v>
      </c>
      <c r="E12514" s="10" t="s">
        <v>5</v>
      </c>
      <c r="F12514" s="10" t="s">
        <v>75</v>
      </c>
      <c r="G12514" s="10">
        <v>0</v>
      </c>
      <c r="H12514" s="10">
        <v>0.01</v>
      </c>
      <c r="I12514" s="10">
        <v>0</v>
      </c>
      <c r="J12514" s="10">
        <v>0</v>
      </c>
      <c r="K12514" s="10">
        <v>0.01</v>
      </c>
    </row>
    <row r="12515" spans="1:11" x14ac:dyDescent="0.35">
      <c r="A12515" s="9">
        <v>16119</v>
      </c>
      <c r="B12515" s="9" t="s">
        <v>8148</v>
      </c>
      <c r="C12515" s="9" t="s">
        <v>44</v>
      </c>
      <c r="D12515" s="9">
        <v>2010</v>
      </c>
      <c r="E12515" s="9" t="s">
        <v>11</v>
      </c>
      <c r="F12515" s="9" t="s">
        <v>2903</v>
      </c>
      <c r="G12515" s="9">
        <v>0</v>
      </c>
      <c r="H12515" s="9">
        <v>0</v>
      </c>
      <c r="I12515" s="9">
        <v>0.01</v>
      </c>
      <c r="J12515" s="9">
        <v>0</v>
      </c>
      <c r="K12515" s="9">
        <v>0.01</v>
      </c>
    </row>
    <row r="12516" spans="1:11" x14ac:dyDescent="0.35">
      <c r="A12516" s="10">
        <v>16120</v>
      </c>
      <c r="B12516" s="10" t="s">
        <v>8149</v>
      </c>
      <c r="C12516" s="10" t="s">
        <v>49</v>
      </c>
      <c r="D12516" s="10">
        <v>2010</v>
      </c>
      <c r="E12516" s="10" t="s">
        <v>6</v>
      </c>
      <c r="F12516" s="10" t="s">
        <v>642</v>
      </c>
      <c r="G12516" s="10">
        <v>0.01</v>
      </c>
      <c r="H12516" s="10">
        <v>0</v>
      </c>
      <c r="I12516" s="10">
        <v>0</v>
      </c>
      <c r="J12516" s="10">
        <v>0</v>
      </c>
      <c r="K12516" s="10">
        <v>0.01</v>
      </c>
    </row>
    <row r="12517" spans="1:11" x14ac:dyDescent="0.35">
      <c r="A12517" s="9">
        <v>16121</v>
      </c>
      <c r="B12517" s="9" t="s">
        <v>8150</v>
      </c>
      <c r="C12517" s="9" t="s">
        <v>94</v>
      </c>
      <c r="D12517" s="9">
        <v>2004</v>
      </c>
      <c r="E12517" s="9" t="s">
        <v>1</v>
      </c>
      <c r="F12517" s="9" t="s">
        <v>46</v>
      </c>
      <c r="G12517" s="9">
        <v>0</v>
      </c>
      <c r="H12517" s="9">
        <v>0.01</v>
      </c>
      <c r="I12517" s="9">
        <v>0</v>
      </c>
      <c r="J12517" s="9">
        <v>0</v>
      </c>
      <c r="K12517" s="9">
        <v>0.01</v>
      </c>
    </row>
    <row r="12518" spans="1:11" x14ac:dyDescent="0.35">
      <c r="A12518" s="10">
        <v>16122</v>
      </c>
      <c r="B12518" s="10" t="s">
        <v>8151</v>
      </c>
      <c r="C12518" s="10" t="s">
        <v>56</v>
      </c>
      <c r="D12518" s="10">
        <v>2015</v>
      </c>
      <c r="E12518" s="10" t="s">
        <v>11</v>
      </c>
      <c r="F12518" s="10" t="s">
        <v>5565</v>
      </c>
      <c r="G12518" s="10">
        <v>0</v>
      </c>
      <c r="H12518" s="10">
        <v>0</v>
      </c>
      <c r="I12518" s="10">
        <v>0.01</v>
      </c>
      <c r="J12518" s="10">
        <v>0</v>
      </c>
      <c r="K12518" s="10">
        <v>0.01</v>
      </c>
    </row>
    <row r="12519" spans="1:11" x14ac:dyDescent="0.35">
      <c r="A12519" s="9">
        <v>16123</v>
      </c>
      <c r="B12519" s="9" t="s">
        <v>8152</v>
      </c>
      <c r="C12519" s="9" t="s">
        <v>56</v>
      </c>
      <c r="D12519" s="9">
        <v>2013</v>
      </c>
      <c r="E12519" s="9" t="s">
        <v>9</v>
      </c>
      <c r="F12519" s="9" t="s">
        <v>111</v>
      </c>
      <c r="G12519" s="9">
        <v>0</v>
      </c>
      <c r="H12519" s="9">
        <v>0</v>
      </c>
      <c r="I12519" s="9">
        <v>0.01</v>
      </c>
      <c r="J12519" s="9">
        <v>0</v>
      </c>
      <c r="K12519" s="9">
        <v>0.01</v>
      </c>
    </row>
    <row r="12520" spans="1:11" x14ac:dyDescent="0.35">
      <c r="A12520" s="10">
        <v>16124</v>
      </c>
      <c r="B12520" s="10" t="s">
        <v>8153</v>
      </c>
      <c r="C12520" s="10" t="s">
        <v>42</v>
      </c>
      <c r="D12520" s="10">
        <v>2012</v>
      </c>
      <c r="E12520" s="10" t="s">
        <v>3</v>
      </c>
      <c r="F12520" s="10" t="s">
        <v>3560</v>
      </c>
      <c r="G12520" s="10">
        <v>0</v>
      </c>
      <c r="H12520" s="10">
        <v>0.01</v>
      </c>
      <c r="I12520" s="10">
        <v>0</v>
      </c>
      <c r="J12520" s="10">
        <v>0</v>
      </c>
      <c r="K12520" s="10">
        <v>0.01</v>
      </c>
    </row>
    <row r="12521" spans="1:11" x14ac:dyDescent="0.35">
      <c r="A12521" s="9">
        <v>16125</v>
      </c>
      <c r="B12521" s="9" t="s">
        <v>8154</v>
      </c>
      <c r="C12521" s="9" t="s">
        <v>94</v>
      </c>
      <c r="D12521" s="9">
        <v>2007</v>
      </c>
      <c r="E12521" s="9" t="s">
        <v>12</v>
      </c>
      <c r="F12521" s="9" t="s">
        <v>807</v>
      </c>
      <c r="G12521" s="9">
        <v>0</v>
      </c>
      <c r="H12521" s="9">
        <v>0.01</v>
      </c>
      <c r="I12521" s="9">
        <v>0</v>
      </c>
      <c r="J12521" s="9">
        <v>0</v>
      </c>
      <c r="K12521" s="9">
        <v>0.01</v>
      </c>
    </row>
    <row r="12522" spans="1:11" x14ac:dyDescent="0.35">
      <c r="A12522" s="10">
        <v>16126</v>
      </c>
      <c r="B12522" s="10" t="s">
        <v>8155</v>
      </c>
      <c r="C12522" s="10" t="s">
        <v>88</v>
      </c>
      <c r="D12522" s="10">
        <v>2011</v>
      </c>
      <c r="E12522" s="10" t="s">
        <v>9</v>
      </c>
      <c r="F12522" s="10" t="s">
        <v>53</v>
      </c>
      <c r="G12522" s="10">
        <v>0</v>
      </c>
      <c r="H12522" s="10">
        <v>0.01</v>
      </c>
      <c r="I12522" s="10">
        <v>0</v>
      </c>
      <c r="J12522" s="10">
        <v>0</v>
      </c>
      <c r="K12522" s="10">
        <v>0.01</v>
      </c>
    </row>
    <row r="12523" spans="1:11" x14ac:dyDescent="0.35">
      <c r="A12523" s="9">
        <v>16127</v>
      </c>
      <c r="B12523" s="9" t="s">
        <v>4173</v>
      </c>
      <c r="C12523" s="9" t="s">
        <v>70</v>
      </c>
      <c r="D12523" s="9">
        <v>2013</v>
      </c>
      <c r="E12523" s="9" t="s">
        <v>9</v>
      </c>
      <c r="F12523" s="9" t="s">
        <v>75</v>
      </c>
      <c r="G12523" s="9">
        <v>0</v>
      </c>
      <c r="H12523" s="9">
        <v>0.01</v>
      </c>
      <c r="I12523" s="9">
        <v>0</v>
      </c>
      <c r="J12523" s="9">
        <v>0</v>
      </c>
      <c r="K12523" s="9">
        <v>0.01</v>
      </c>
    </row>
    <row r="12524" spans="1:11" x14ac:dyDescent="0.35">
      <c r="A12524" s="10">
        <v>16128</v>
      </c>
      <c r="B12524" s="10" t="s">
        <v>8156</v>
      </c>
      <c r="C12524" s="10" t="s">
        <v>49</v>
      </c>
      <c r="D12524" s="10">
        <v>2009</v>
      </c>
      <c r="E12524" s="10" t="s">
        <v>11</v>
      </c>
      <c r="F12524" s="10" t="s">
        <v>1085</v>
      </c>
      <c r="G12524" s="10">
        <v>0</v>
      </c>
      <c r="H12524" s="10">
        <v>0</v>
      </c>
      <c r="I12524" s="10">
        <v>0.01</v>
      </c>
      <c r="J12524" s="10">
        <v>0</v>
      </c>
      <c r="K12524" s="10">
        <v>0.01</v>
      </c>
    </row>
    <row r="12525" spans="1:11" x14ac:dyDescent="0.35">
      <c r="A12525" s="9">
        <v>16129</v>
      </c>
      <c r="B12525" s="9" t="s">
        <v>8157</v>
      </c>
      <c r="C12525" s="9" t="s">
        <v>36</v>
      </c>
      <c r="D12525" s="9">
        <v>2002</v>
      </c>
      <c r="E12525" s="9" t="s">
        <v>8</v>
      </c>
      <c r="F12525" s="9" t="s">
        <v>111</v>
      </c>
      <c r="G12525" s="9">
        <v>0.01</v>
      </c>
      <c r="H12525" s="9">
        <v>0</v>
      </c>
      <c r="I12525" s="9">
        <v>0</v>
      </c>
      <c r="J12525" s="9">
        <v>0</v>
      </c>
      <c r="K12525" s="9">
        <v>0.01</v>
      </c>
    </row>
    <row r="12526" spans="1:11" x14ac:dyDescent="0.35">
      <c r="A12526" s="10">
        <v>16130</v>
      </c>
      <c r="B12526" s="10" t="s">
        <v>154</v>
      </c>
      <c r="C12526" s="10" t="s">
        <v>69</v>
      </c>
      <c r="D12526" s="10">
        <v>2012</v>
      </c>
      <c r="E12526" s="10" t="s">
        <v>1</v>
      </c>
      <c r="F12526" s="10" t="s">
        <v>61</v>
      </c>
      <c r="G12526" s="10">
        <v>0</v>
      </c>
      <c r="H12526" s="10">
        <v>0.01</v>
      </c>
      <c r="I12526" s="10">
        <v>0</v>
      </c>
      <c r="J12526" s="10">
        <v>0</v>
      </c>
      <c r="K12526" s="10">
        <v>0.01</v>
      </c>
    </row>
    <row r="12527" spans="1:11" x14ac:dyDescent="0.35">
      <c r="A12527" s="9">
        <v>16131</v>
      </c>
      <c r="B12527" s="9" t="s">
        <v>8158</v>
      </c>
      <c r="C12527" s="9" t="s">
        <v>94</v>
      </c>
      <c r="D12527" s="9">
        <v>2011</v>
      </c>
      <c r="E12527" s="9" t="s">
        <v>11</v>
      </c>
      <c r="F12527" s="9" t="s">
        <v>1303</v>
      </c>
      <c r="G12527" s="9">
        <v>0.01</v>
      </c>
      <c r="H12527" s="9">
        <v>0</v>
      </c>
      <c r="I12527" s="9">
        <v>0</v>
      </c>
      <c r="J12527" s="9">
        <v>0</v>
      </c>
      <c r="K12527" s="9">
        <v>0.01</v>
      </c>
    </row>
    <row r="12528" spans="1:11" x14ac:dyDescent="0.35">
      <c r="A12528" s="10">
        <v>16132</v>
      </c>
      <c r="B12528" s="10" t="s">
        <v>8159</v>
      </c>
      <c r="C12528" s="10" t="s">
        <v>44</v>
      </c>
      <c r="D12528" s="10">
        <v>2011</v>
      </c>
      <c r="E12528" s="10" t="s">
        <v>11</v>
      </c>
      <c r="F12528" s="10" t="s">
        <v>3637</v>
      </c>
      <c r="G12528" s="10">
        <v>0</v>
      </c>
      <c r="H12528" s="10">
        <v>0</v>
      </c>
      <c r="I12528" s="10">
        <v>0.01</v>
      </c>
      <c r="J12528" s="10">
        <v>0</v>
      </c>
      <c r="K12528" s="10">
        <v>0.01</v>
      </c>
    </row>
    <row r="12529" spans="1:11" x14ac:dyDescent="0.35">
      <c r="A12529" s="9">
        <v>16133</v>
      </c>
      <c r="B12529" s="9" t="s">
        <v>8160</v>
      </c>
      <c r="C12529" s="9" t="s">
        <v>49</v>
      </c>
      <c r="D12529" s="9">
        <v>2008</v>
      </c>
      <c r="E12529" s="9" t="s">
        <v>11</v>
      </c>
      <c r="F12529" s="9" t="s">
        <v>75</v>
      </c>
      <c r="G12529" s="9">
        <v>0</v>
      </c>
      <c r="H12529" s="9">
        <v>0</v>
      </c>
      <c r="I12529" s="9">
        <v>0.01</v>
      </c>
      <c r="J12529" s="9">
        <v>0</v>
      </c>
      <c r="K12529" s="9">
        <v>0.01</v>
      </c>
    </row>
    <row r="12530" spans="1:11" x14ac:dyDescent="0.35">
      <c r="A12530" s="10">
        <v>16134</v>
      </c>
      <c r="B12530" s="10" t="s">
        <v>8161</v>
      </c>
      <c r="C12530" s="10" t="s">
        <v>44</v>
      </c>
      <c r="D12530" s="10">
        <v>2014</v>
      </c>
      <c r="E12530" s="10" t="s">
        <v>6</v>
      </c>
      <c r="F12530" s="10" t="s">
        <v>111</v>
      </c>
      <c r="G12530" s="10">
        <v>0</v>
      </c>
      <c r="H12530" s="10">
        <v>0</v>
      </c>
      <c r="I12530" s="10">
        <v>0.01</v>
      </c>
      <c r="J12530" s="10">
        <v>0</v>
      </c>
      <c r="K12530" s="10">
        <v>0.01</v>
      </c>
    </row>
    <row r="12531" spans="1:11" x14ac:dyDescent="0.35">
      <c r="A12531" s="9">
        <v>16135</v>
      </c>
      <c r="B12531" s="9" t="s">
        <v>8162</v>
      </c>
      <c r="C12531" s="9" t="s">
        <v>34</v>
      </c>
      <c r="D12531" s="9">
        <v>2006</v>
      </c>
      <c r="E12531" s="9" t="s">
        <v>11</v>
      </c>
      <c r="F12531" s="9" t="s">
        <v>6760</v>
      </c>
      <c r="G12531" s="9">
        <v>0</v>
      </c>
      <c r="H12531" s="9">
        <v>0</v>
      </c>
      <c r="I12531" s="9">
        <v>0.01</v>
      </c>
      <c r="J12531" s="9">
        <v>0</v>
      </c>
      <c r="K12531" s="9">
        <v>0.01</v>
      </c>
    </row>
    <row r="12532" spans="1:11" x14ac:dyDescent="0.35">
      <c r="A12532" s="10">
        <v>16136</v>
      </c>
      <c r="B12532" s="10" t="s">
        <v>8163</v>
      </c>
      <c r="C12532" s="10" t="s">
        <v>56</v>
      </c>
      <c r="D12532" s="10">
        <v>2016</v>
      </c>
      <c r="E12532" s="10" t="s">
        <v>9</v>
      </c>
      <c r="F12532" s="10" t="s">
        <v>1882</v>
      </c>
      <c r="G12532" s="10">
        <v>0</v>
      </c>
      <c r="H12532" s="10">
        <v>0</v>
      </c>
      <c r="I12532" s="10">
        <v>0.01</v>
      </c>
      <c r="J12532" s="10">
        <v>0</v>
      </c>
      <c r="K12532" s="10">
        <v>0.01</v>
      </c>
    </row>
    <row r="12533" spans="1:11" x14ac:dyDescent="0.35">
      <c r="A12533" s="9">
        <v>16137</v>
      </c>
      <c r="B12533" s="9" t="s">
        <v>8164</v>
      </c>
      <c r="C12533" s="9" t="s">
        <v>49</v>
      </c>
      <c r="D12533" s="9">
        <v>2008</v>
      </c>
      <c r="E12533" s="9" t="s">
        <v>6</v>
      </c>
      <c r="F12533" s="9" t="s">
        <v>3951</v>
      </c>
      <c r="G12533" s="9">
        <v>0</v>
      </c>
      <c r="H12533" s="9">
        <v>0</v>
      </c>
      <c r="I12533" s="9">
        <v>0.01</v>
      </c>
      <c r="J12533" s="9">
        <v>0</v>
      </c>
      <c r="K12533" s="9">
        <v>0.01</v>
      </c>
    </row>
    <row r="12534" spans="1:11" x14ac:dyDescent="0.35">
      <c r="A12534" s="10">
        <v>16138</v>
      </c>
      <c r="B12534" s="10" t="s">
        <v>8165</v>
      </c>
      <c r="C12534" s="10" t="s">
        <v>72</v>
      </c>
      <c r="D12534" s="10">
        <v>1999</v>
      </c>
      <c r="E12534" s="10" t="s">
        <v>7</v>
      </c>
      <c r="F12534" s="10" t="s">
        <v>300</v>
      </c>
      <c r="G12534" s="10">
        <v>0.01</v>
      </c>
      <c r="H12534" s="10">
        <v>0.01</v>
      </c>
      <c r="I12534" s="10">
        <v>0</v>
      </c>
      <c r="J12534" s="10">
        <v>0</v>
      </c>
      <c r="K12534" s="10">
        <v>0.01</v>
      </c>
    </row>
    <row r="12535" spans="1:11" x14ac:dyDescent="0.35">
      <c r="A12535" s="9">
        <v>16139</v>
      </c>
      <c r="B12535" s="9" t="s">
        <v>8166</v>
      </c>
      <c r="C12535" s="9" t="s">
        <v>102</v>
      </c>
      <c r="D12535" s="9">
        <v>2016</v>
      </c>
      <c r="E12535" s="9" t="s">
        <v>9</v>
      </c>
      <c r="F12535" s="9" t="s">
        <v>91</v>
      </c>
      <c r="G12535" s="9">
        <v>0</v>
      </c>
      <c r="H12535" s="9">
        <v>0</v>
      </c>
      <c r="I12535" s="9">
        <v>0.01</v>
      </c>
      <c r="J12535" s="9">
        <v>0</v>
      </c>
      <c r="K12535" s="9">
        <v>0.01</v>
      </c>
    </row>
    <row r="12536" spans="1:11" x14ac:dyDescent="0.35">
      <c r="A12536" s="10">
        <v>16140</v>
      </c>
      <c r="B12536" s="10" t="s">
        <v>8167</v>
      </c>
      <c r="C12536" s="10" t="s">
        <v>49</v>
      </c>
      <c r="D12536" s="10">
        <v>2009</v>
      </c>
      <c r="E12536" s="10" t="s">
        <v>4</v>
      </c>
      <c r="F12536" s="10" t="s">
        <v>2784</v>
      </c>
      <c r="G12536" s="10">
        <v>0</v>
      </c>
      <c r="H12536" s="10">
        <v>0</v>
      </c>
      <c r="I12536" s="10">
        <v>0.01</v>
      </c>
      <c r="J12536" s="10">
        <v>0</v>
      </c>
      <c r="K12536" s="10">
        <v>0.01</v>
      </c>
    </row>
    <row r="12537" spans="1:11" x14ac:dyDescent="0.35">
      <c r="A12537" s="9">
        <v>16141</v>
      </c>
      <c r="B12537" s="9" t="s">
        <v>5579</v>
      </c>
      <c r="C12537" s="9" t="s">
        <v>39</v>
      </c>
      <c r="D12537" s="9">
        <v>2002</v>
      </c>
      <c r="E12537" s="9" t="s">
        <v>1</v>
      </c>
      <c r="F12537" s="9" t="s">
        <v>38</v>
      </c>
      <c r="G12537" s="9">
        <v>0.01</v>
      </c>
      <c r="H12537" s="9">
        <v>0</v>
      </c>
      <c r="I12537" s="9">
        <v>0</v>
      </c>
      <c r="J12537" s="9">
        <v>0</v>
      </c>
      <c r="K12537" s="9">
        <v>0.01</v>
      </c>
    </row>
    <row r="12538" spans="1:11" x14ac:dyDescent="0.35">
      <c r="A12538" s="10">
        <v>16142</v>
      </c>
      <c r="B12538" s="10" t="s">
        <v>8168</v>
      </c>
      <c r="C12538" s="10" t="s">
        <v>56</v>
      </c>
      <c r="D12538" s="10">
        <v>2015</v>
      </c>
      <c r="E12538" s="10" t="s">
        <v>9</v>
      </c>
      <c r="F12538" s="10" t="s">
        <v>1882</v>
      </c>
      <c r="G12538" s="10">
        <v>0</v>
      </c>
      <c r="H12538" s="10">
        <v>0</v>
      </c>
      <c r="I12538" s="10">
        <v>0.01</v>
      </c>
      <c r="J12538" s="10">
        <v>0</v>
      </c>
      <c r="K12538" s="10">
        <v>0.01</v>
      </c>
    </row>
    <row r="12539" spans="1:11" x14ac:dyDescent="0.35">
      <c r="A12539" s="9">
        <v>16143</v>
      </c>
      <c r="B12539" s="9" t="s">
        <v>804</v>
      </c>
      <c r="C12539" s="9" t="s">
        <v>94</v>
      </c>
      <c r="D12539" s="9">
        <v>2010</v>
      </c>
      <c r="E12539" s="9" t="s">
        <v>10</v>
      </c>
      <c r="F12539" s="9" t="s">
        <v>633</v>
      </c>
      <c r="G12539" s="9">
        <v>0</v>
      </c>
      <c r="H12539" s="9">
        <v>0.01</v>
      </c>
      <c r="I12539" s="9">
        <v>0</v>
      </c>
      <c r="J12539" s="9">
        <v>0</v>
      </c>
      <c r="K12539" s="9">
        <v>0.01</v>
      </c>
    </row>
    <row r="12540" spans="1:11" x14ac:dyDescent="0.35">
      <c r="A12540" s="10">
        <v>16144</v>
      </c>
      <c r="B12540" s="10" t="s">
        <v>8169</v>
      </c>
      <c r="C12540" s="10" t="s">
        <v>39</v>
      </c>
      <c r="D12540" s="10">
        <v>2003</v>
      </c>
      <c r="E12540" s="10" t="s">
        <v>3</v>
      </c>
      <c r="F12540" s="10" t="s">
        <v>118</v>
      </c>
      <c r="G12540" s="10">
        <v>0.01</v>
      </c>
      <c r="H12540" s="10">
        <v>0</v>
      </c>
      <c r="I12540" s="10">
        <v>0</v>
      </c>
      <c r="J12540" s="10">
        <v>0</v>
      </c>
      <c r="K12540" s="10">
        <v>0.01</v>
      </c>
    </row>
    <row r="12541" spans="1:11" x14ac:dyDescent="0.35">
      <c r="A12541" s="9">
        <v>16145</v>
      </c>
      <c r="B12541" s="9" t="s">
        <v>8170</v>
      </c>
      <c r="C12541" s="9" t="s">
        <v>69</v>
      </c>
      <c r="D12541" s="9">
        <v>2009</v>
      </c>
      <c r="E12541" s="9" t="s">
        <v>1</v>
      </c>
      <c r="F12541" s="9" t="s">
        <v>98</v>
      </c>
      <c r="G12541" s="9">
        <v>0</v>
      </c>
      <c r="H12541" s="9">
        <v>0.01</v>
      </c>
      <c r="I12541" s="9">
        <v>0</v>
      </c>
      <c r="J12541" s="9">
        <v>0</v>
      </c>
      <c r="K12541" s="9">
        <v>0.01</v>
      </c>
    </row>
    <row r="12542" spans="1:11" x14ac:dyDescent="0.35">
      <c r="A12542" s="10">
        <v>16146</v>
      </c>
      <c r="B12542" s="10" t="s">
        <v>836</v>
      </c>
      <c r="C12542" s="10" t="s">
        <v>94</v>
      </c>
      <c r="D12542" s="10">
        <v>2002</v>
      </c>
      <c r="E12542" s="10" t="s">
        <v>9</v>
      </c>
      <c r="F12542" s="10" t="s">
        <v>61</v>
      </c>
      <c r="G12542" s="10">
        <v>0</v>
      </c>
      <c r="H12542" s="10">
        <v>0.01</v>
      </c>
      <c r="I12542" s="10">
        <v>0</v>
      </c>
      <c r="J12542" s="10">
        <v>0</v>
      </c>
      <c r="K12542" s="10">
        <v>0.01</v>
      </c>
    </row>
    <row r="12543" spans="1:11" x14ac:dyDescent="0.35">
      <c r="A12543" s="9">
        <v>16147</v>
      </c>
      <c r="B12543" s="9" t="s">
        <v>8171</v>
      </c>
      <c r="C12543" s="9" t="s">
        <v>49</v>
      </c>
      <c r="D12543" s="9">
        <v>2010</v>
      </c>
      <c r="E12543" s="9" t="s">
        <v>8</v>
      </c>
      <c r="F12543" s="9" t="s">
        <v>447</v>
      </c>
      <c r="G12543" s="9">
        <v>0</v>
      </c>
      <c r="H12543" s="9">
        <v>0</v>
      </c>
      <c r="I12543" s="9">
        <v>0.01</v>
      </c>
      <c r="J12543" s="9">
        <v>0</v>
      </c>
      <c r="K12543" s="9">
        <v>0.01</v>
      </c>
    </row>
    <row r="12544" spans="1:11" x14ac:dyDescent="0.35">
      <c r="A12544" s="10">
        <v>16148</v>
      </c>
      <c r="B12544" s="10" t="s">
        <v>8172</v>
      </c>
      <c r="C12544" s="10" t="s">
        <v>94</v>
      </c>
      <c r="D12544" s="10">
        <v>2012</v>
      </c>
      <c r="E12544" s="10" t="s">
        <v>5</v>
      </c>
      <c r="F12544" s="10" t="s">
        <v>7596</v>
      </c>
      <c r="G12544" s="10">
        <v>0</v>
      </c>
      <c r="H12544" s="10">
        <v>0.01</v>
      </c>
      <c r="I12544" s="10">
        <v>0</v>
      </c>
      <c r="J12544" s="10">
        <v>0</v>
      </c>
      <c r="K12544" s="10">
        <v>0.01</v>
      </c>
    </row>
    <row r="12545" spans="1:11" x14ac:dyDescent="0.35">
      <c r="A12545" s="9">
        <v>16149</v>
      </c>
      <c r="B12545" s="9" t="s">
        <v>8173</v>
      </c>
      <c r="C12545" s="9" t="s">
        <v>56</v>
      </c>
      <c r="D12545" s="9">
        <v>2015</v>
      </c>
      <c r="E12545" s="9" t="s">
        <v>9</v>
      </c>
      <c r="F12545" s="9" t="s">
        <v>134</v>
      </c>
      <c r="G12545" s="9">
        <v>0</v>
      </c>
      <c r="H12545" s="9">
        <v>0</v>
      </c>
      <c r="I12545" s="9">
        <v>0.01</v>
      </c>
      <c r="J12545" s="9">
        <v>0</v>
      </c>
      <c r="K12545" s="9">
        <v>0.01</v>
      </c>
    </row>
    <row r="12546" spans="1:11" x14ac:dyDescent="0.35">
      <c r="A12546" s="10">
        <v>16150</v>
      </c>
      <c r="B12546" s="10" t="s">
        <v>8174</v>
      </c>
      <c r="C12546" s="10" t="s">
        <v>49</v>
      </c>
      <c r="D12546" s="10">
        <v>2008</v>
      </c>
      <c r="E12546" s="10" t="s">
        <v>9</v>
      </c>
      <c r="F12546" s="10" t="s">
        <v>937</v>
      </c>
      <c r="G12546" s="10">
        <v>0</v>
      </c>
      <c r="H12546" s="10">
        <v>0</v>
      </c>
      <c r="I12546" s="10">
        <v>0.01</v>
      </c>
      <c r="J12546" s="10">
        <v>0</v>
      </c>
      <c r="K12546" s="10">
        <v>0.01</v>
      </c>
    </row>
    <row r="12547" spans="1:11" x14ac:dyDescent="0.35">
      <c r="A12547" s="9">
        <v>16151</v>
      </c>
      <c r="B12547" s="9" t="s">
        <v>8175</v>
      </c>
      <c r="C12547" s="9" t="s">
        <v>36</v>
      </c>
      <c r="D12547" s="9">
        <v>2006</v>
      </c>
      <c r="E12547" s="9" t="s">
        <v>3</v>
      </c>
      <c r="F12547" s="9" t="s">
        <v>824</v>
      </c>
      <c r="G12547" s="9">
        <v>0.01</v>
      </c>
      <c r="H12547" s="9">
        <v>0</v>
      </c>
      <c r="I12547" s="9">
        <v>0</v>
      </c>
      <c r="J12547" s="9">
        <v>0</v>
      </c>
      <c r="K12547" s="9">
        <v>0.01</v>
      </c>
    </row>
    <row r="12548" spans="1:11" x14ac:dyDescent="0.35">
      <c r="A12548" s="10">
        <v>16152</v>
      </c>
      <c r="B12548" s="10" t="s">
        <v>8176</v>
      </c>
      <c r="C12548" s="10" t="s">
        <v>49</v>
      </c>
      <c r="D12548" s="10">
        <v>2010</v>
      </c>
      <c r="E12548" s="10" t="s">
        <v>8</v>
      </c>
      <c r="F12548" s="10" t="s">
        <v>447</v>
      </c>
      <c r="G12548" s="10">
        <v>0</v>
      </c>
      <c r="H12548" s="10">
        <v>0</v>
      </c>
      <c r="I12548" s="10">
        <v>0.01</v>
      </c>
      <c r="J12548" s="10">
        <v>0</v>
      </c>
      <c r="K12548" s="10">
        <v>0.01</v>
      </c>
    </row>
    <row r="12549" spans="1:11" x14ac:dyDescent="0.35">
      <c r="A12549" s="9">
        <v>16153</v>
      </c>
      <c r="B12549" s="9" t="s">
        <v>8011</v>
      </c>
      <c r="C12549" s="9" t="s">
        <v>44</v>
      </c>
      <c r="D12549" s="9">
        <v>2013</v>
      </c>
      <c r="E12549" s="9" t="s">
        <v>11</v>
      </c>
      <c r="F12549" s="9" t="s">
        <v>75</v>
      </c>
      <c r="G12549" s="9">
        <v>0</v>
      </c>
      <c r="H12549" s="9">
        <v>0</v>
      </c>
      <c r="I12549" s="9">
        <v>0.01</v>
      </c>
      <c r="J12549" s="9">
        <v>0</v>
      </c>
      <c r="K12549" s="9">
        <v>0.01</v>
      </c>
    </row>
    <row r="12550" spans="1:11" x14ac:dyDescent="0.35">
      <c r="A12550" s="10">
        <v>16154</v>
      </c>
      <c r="B12550" s="10" t="s">
        <v>8177</v>
      </c>
      <c r="C12550" s="10" t="s">
        <v>42</v>
      </c>
      <c r="D12550" s="10">
        <v>2007</v>
      </c>
      <c r="E12550" s="10" t="s">
        <v>9</v>
      </c>
      <c r="F12550" s="10" t="s">
        <v>75</v>
      </c>
      <c r="G12550" s="10">
        <v>0</v>
      </c>
      <c r="H12550" s="10">
        <v>0</v>
      </c>
      <c r="I12550" s="10">
        <v>0.01</v>
      </c>
      <c r="J12550" s="10">
        <v>0</v>
      </c>
      <c r="K12550" s="10">
        <v>0.01</v>
      </c>
    </row>
    <row r="12551" spans="1:11" x14ac:dyDescent="0.35">
      <c r="A12551" s="9">
        <v>16155</v>
      </c>
      <c r="B12551" s="9" t="s">
        <v>8178</v>
      </c>
      <c r="C12551" s="9" t="s">
        <v>34</v>
      </c>
      <c r="D12551" s="9">
        <v>2006</v>
      </c>
      <c r="E12551" s="9" t="s">
        <v>11</v>
      </c>
      <c r="F12551" s="9" t="s">
        <v>7015</v>
      </c>
      <c r="G12551" s="9">
        <v>0</v>
      </c>
      <c r="H12551" s="9">
        <v>0</v>
      </c>
      <c r="I12551" s="9">
        <v>0.01</v>
      </c>
      <c r="J12551" s="9">
        <v>0</v>
      </c>
      <c r="K12551" s="9">
        <v>0.01</v>
      </c>
    </row>
    <row r="12552" spans="1:11" x14ac:dyDescent="0.35">
      <c r="A12552" s="10">
        <v>16156</v>
      </c>
      <c r="B12552" s="10" t="s">
        <v>8179</v>
      </c>
      <c r="C12552" s="10" t="s">
        <v>70</v>
      </c>
      <c r="D12552" s="10">
        <v>2011</v>
      </c>
      <c r="E12552" s="10" t="s">
        <v>4</v>
      </c>
      <c r="F12552" s="10" t="s">
        <v>564</v>
      </c>
      <c r="G12552" s="10">
        <v>0</v>
      </c>
      <c r="H12552" s="10">
        <v>0</v>
      </c>
      <c r="I12552" s="10">
        <v>0.01</v>
      </c>
      <c r="J12552" s="10">
        <v>0</v>
      </c>
      <c r="K12552" s="10">
        <v>0.01</v>
      </c>
    </row>
    <row r="12553" spans="1:11" x14ac:dyDescent="0.35">
      <c r="A12553" s="9">
        <v>16157</v>
      </c>
      <c r="B12553" s="9" t="s">
        <v>1488</v>
      </c>
      <c r="C12553" s="9" t="s">
        <v>34</v>
      </c>
      <c r="D12553" s="9">
        <v>2006</v>
      </c>
      <c r="E12553" s="9" t="s">
        <v>11</v>
      </c>
      <c r="F12553" s="9" t="s">
        <v>67</v>
      </c>
      <c r="G12553" s="9">
        <v>0.01</v>
      </c>
      <c r="H12553" s="9">
        <v>0.01</v>
      </c>
      <c r="I12553" s="9">
        <v>0</v>
      </c>
      <c r="J12553" s="9">
        <v>0</v>
      </c>
      <c r="K12553" s="9">
        <v>0.01</v>
      </c>
    </row>
    <row r="12554" spans="1:11" x14ac:dyDescent="0.35">
      <c r="A12554" s="10">
        <v>16158</v>
      </c>
      <c r="B12554" s="10" t="s">
        <v>8180</v>
      </c>
      <c r="C12554" s="10" t="s">
        <v>44</v>
      </c>
      <c r="D12554" s="10">
        <v>2013</v>
      </c>
      <c r="E12554" s="10" t="s">
        <v>11</v>
      </c>
      <c r="F12554" s="10" t="s">
        <v>8181</v>
      </c>
      <c r="G12554" s="10">
        <v>0</v>
      </c>
      <c r="H12554" s="10">
        <v>0</v>
      </c>
      <c r="I12554" s="10">
        <v>0.01</v>
      </c>
      <c r="J12554" s="10">
        <v>0</v>
      </c>
      <c r="K12554" s="10">
        <v>0.01</v>
      </c>
    </row>
    <row r="12555" spans="1:11" x14ac:dyDescent="0.35">
      <c r="A12555" s="9">
        <v>16159</v>
      </c>
      <c r="B12555" s="9" t="s">
        <v>8182</v>
      </c>
      <c r="C12555" s="9" t="s">
        <v>44</v>
      </c>
      <c r="D12555" s="9">
        <v>2008</v>
      </c>
      <c r="E12555" s="9" t="s">
        <v>11</v>
      </c>
      <c r="F12555" s="9" t="s">
        <v>184</v>
      </c>
      <c r="G12555" s="9">
        <v>0</v>
      </c>
      <c r="H12555" s="9">
        <v>0</v>
      </c>
      <c r="I12555" s="9">
        <v>0.01</v>
      </c>
      <c r="J12555" s="9">
        <v>0</v>
      </c>
      <c r="K12555" s="9">
        <v>0.01</v>
      </c>
    </row>
    <row r="12556" spans="1:11" x14ac:dyDescent="0.35">
      <c r="A12556" s="10">
        <v>16160</v>
      </c>
      <c r="B12556" s="10" t="s">
        <v>8183</v>
      </c>
      <c r="C12556" s="10" t="s">
        <v>34</v>
      </c>
      <c r="D12556" s="10">
        <v>2010</v>
      </c>
      <c r="E12556" s="10" t="s">
        <v>10</v>
      </c>
      <c r="F12556" s="10" t="s">
        <v>1102</v>
      </c>
      <c r="G12556" s="10">
        <v>0</v>
      </c>
      <c r="H12556" s="10">
        <v>0</v>
      </c>
      <c r="I12556" s="10">
        <v>0.01</v>
      </c>
      <c r="J12556" s="10">
        <v>0</v>
      </c>
      <c r="K12556" s="10">
        <v>0.01</v>
      </c>
    </row>
    <row r="12557" spans="1:11" x14ac:dyDescent="0.35">
      <c r="A12557" s="9">
        <v>16161</v>
      </c>
      <c r="B12557" s="9" t="s">
        <v>8184</v>
      </c>
      <c r="C12557" s="9" t="s">
        <v>49</v>
      </c>
      <c r="D12557" s="9">
        <v>2010</v>
      </c>
      <c r="E12557" s="9" t="s">
        <v>9</v>
      </c>
      <c r="F12557" s="9" t="s">
        <v>1006</v>
      </c>
      <c r="G12557" s="9">
        <v>0.01</v>
      </c>
      <c r="H12557" s="9">
        <v>0</v>
      </c>
      <c r="I12557" s="9">
        <v>0</v>
      </c>
      <c r="J12557" s="9">
        <v>0</v>
      </c>
      <c r="K12557" s="9">
        <v>0.01</v>
      </c>
    </row>
    <row r="12558" spans="1:11" x14ac:dyDescent="0.35">
      <c r="A12558" s="10">
        <v>16162</v>
      </c>
      <c r="B12558" s="10" t="s">
        <v>7588</v>
      </c>
      <c r="C12558" s="10" t="s">
        <v>39</v>
      </c>
      <c r="D12558" s="10">
        <v>2004</v>
      </c>
      <c r="E12558" s="10" t="s">
        <v>2</v>
      </c>
      <c r="F12558" s="10" t="s">
        <v>4073</v>
      </c>
      <c r="G12558" s="10">
        <v>0.01</v>
      </c>
      <c r="H12558" s="10">
        <v>0</v>
      </c>
      <c r="I12558" s="10">
        <v>0</v>
      </c>
      <c r="J12558" s="10">
        <v>0</v>
      </c>
      <c r="K12558" s="10">
        <v>0.01</v>
      </c>
    </row>
    <row r="12559" spans="1:11" x14ac:dyDescent="0.35">
      <c r="A12559" s="9">
        <v>16163</v>
      </c>
      <c r="B12559" s="9" t="s">
        <v>4072</v>
      </c>
      <c r="C12559" s="9" t="s">
        <v>94</v>
      </c>
      <c r="D12559" s="9">
        <v>2009</v>
      </c>
      <c r="E12559" s="9" t="s">
        <v>7</v>
      </c>
      <c r="F12559" s="9" t="s">
        <v>4073</v>
      </c>
      <c r="G12559" s="9">
        <v>0.01</v>
      </c>
      <c r="H12559" s="9">
        <v>0</v>
      </c>
      <c r="I12559" s="9">
        <v>0</v>
      </c>
      <c r="J12559" s="9">
        <v>0</v>
      </c>
      <c r="K12559" s="9">
        <v>0.01</v>
      </c>
    </row>
    <row r="12560" spans="1:11" x14ac:dyDescent="0.35">
      <c r="A12560" s="10">
        <v>16164</v>
      </c>
      <c r="B12560" s="10" t="s">
        <v>8185</v>
      </c>
      <c r="C12560" s="10" t="s">
        <v>56</v>
      </c>
      <c r="D12560" s="10">
        <v>2014</v>
      </c>
      <c r="E12560" s="10" t="s">
        <v>2</v>
      </c>
      <c r="F12560" s="10" t="s">
        <v>174</v>
      </c>
      <c r="G12560" s="10">
        <v>0</v>
      </c>
      <c r="H12560" s="10">
        <v>0</v>
      </c>
      <c r="I12560" s="10">
        <v>0.01</v>
      </c>
      <c r="J12560" s="10">
        <v>0</v>
      </c>
      <c r="K12560" s="10">
        <v>0.01</v>
      </c>
    </row>
    <row r="12561" spans="1:11" x14ac:dyDescent="0.35">
      <c r="A12561" s="9">
        <v>16165</v>
      </c>
      <c r="B12561" s="9" t="s">
        <v>2981</v>
      </c>
      <c r="C12561" s="9" t="s">
        <v>94</v>
      </c>
      <c r="D12561" s="9">
        <v>2004</v>
      </c>
      <c r="E12561" s="9" t="s">
        <v>1</v>
      </c>
      <c r="F12561" s="9" t="s">
        <v>61</v>
      </c>
      <c r="G12561" s="9">
        <v>0</v>
      </c>
      <c r="H12561" s="9">
        <v>0.01</v>
      </c>
      <c r="I12561" s="9">
        <v>0</v>
      </c>
      <c r="J12561" s="9">
        <v>0</v>
      </c>
      <c r="K12561" s="9">
        <v>0.01</v>
      </c>
    </row>
    <row r="12562" spans="1:11" x14ac:dyDescent="0.35">
      <c r="A12562" s="10">
        <v>16166</v>
      </c>
      <c r="B12562" s="10" t="s">
        <v>8186</v>
      </c>
      <c r="C12562" s="10" t="s">
        <v>94</v>
      </c>
      <c r="D12562" s="10">
        <v>2000</v>
      </c>
      <c r="E12562" s="10" t="s">
        <v>4</v>
      </c>
      <c r="F12562" s="10" t="s">
        <v>78</v>
      </c>
      <c r="G12562" s="10">
        <v>0</v>
      </c>
      <c r="H12562" s="10">
        <v>0.01</v>
      </c>
      <c r="I12562" s="10">
        <v>0</v>
      </c>
      <c r="J12562" s="10">
        <v>0</v>
      </c>
      <c r="K12562" s="10">
        <v>0.01</v>
      </c>
    </row>
    <row r="12563" spans="1:11" x14ac:dyDescent="0.35">
      <c r="A12563" s="9">
        <v>16167</v>
      </c>
      <c r="B12563" s="9" t="s">
        <v>8187</v>
      </c>
      <c r="C12563" s="9" t="s">
        <v>49</v>
      </c>
      <c r="D12563" s="9">
        <v>2008</v>
      </c>
      <c r="E12563" s="9" t="s">
        <v>11</v>
      </c>
      <c r="F12563" s="9" t="s">
        <v>91</v>
      </c>
      <c r="G12563" s="9">
        <v>0</v>
      </c>
      <c r="H12563" s="9">
        <v>0</v>
      </c>
      <c r="I12563" s="9">
        <v>0.01</v>
      </c>
      <c r="J12563" s="9">
        <v>0</v>
      </c>
      <c r="K12563" s="9">
        <v>0.01</v>
      </c>
    </row>
    <row r="12564" spans="1:11" x14ac:dyDescent="0.35">
      <c r="A12564" s="10">
        <v>16168</v>
      </c>
      <c r="B12564" s="10" t="s">
        <v>8188</v>
      </c>
      <c r="C12564" s="10" t="s">
        <v>44</v>
      </c>
      <c r="D12564" s="10">
        <v>2012</v>
      </c>
      <c r="E12564" s="10" t="s">
        <v>11</v>
      </c>
      <c r="F12564" s="10" t="s">
        <v>3637</v>
      </c>
      <c r="G12564" s="10">
        <v>0</v>
      </c>
      <c r="H12564" s="10">
        <v>0</v>
      </c>
      <c r="I12564" s="10">
        <v>0.01</v>
      </c>
      <c r="J12564" s="10">
        <v>0</v>
      </c>
      <c r="K12564" s="10">
        <v>0.01</v>
      </c>
    </row>
    <row r="12565" spans="1:11" x14ac:dyDescent="0.35">
      <c r="A12565" s="9">
        <v>16169</v>
      </c>
      <c r="B12565" s="9" t="s">
        <v>8189</v>
      </c>
      <c r="C12565" s="9" t="s">
        <v>49</v>
      </c>
      <c r="D12565" s="9">
        <v>2009</v>
      </c>
      <c r="E12565" s="9" t="s">
        <v>5</v>
      </c>
      <c r="F12565" s="9" t="s">
        <v>356</v>
      </c>
      <c r="G12565" s="9">
        <v>0.01</v>
      </c>
      <c r="H12565" s="9">
        <v>0</v>
      </c>
      <c r="I12565" s="9">
        <v>0</v>
      </c>
      <c r="J12565" s="9">
        <v>0</v>
      </c>
      <c r="K12565" s="9">
        <v>0.01</v>
      </c>
    </row>
    <row r="12566" spans="1:11" x14ac:dyDescent="0.35">
      <c r="A12566" s="10">
        <v>16170</v>
      </c>
      <c r="B12566" s="10" t="s">
        <v>5168</v>
      </c>
      <c r="C12566" s="10" t="s">
        <v>88</v>
      </c>
      <c r="D12566" s="10">
        <v>2011</v>
      </c>
      <c r="E12566" s="10" t="s">
        <v>9</v>
      </c>
      <c r="F12566" s="10" t="s">
        <v>3642</v>
      </c>
      <c r="G12566" s="10">
        <v>0</v>
      </c>
      <c r="H12566" s="10">
        <v>0.01</v>
      </c>
      <c r="I12566" s="10">
        <v>0</v>
      </c>
      <c r="J12566" s="10">
        <v>0</v>
      </c>
      <c r="K12566" s="10">
        <v>0.01</v>
      </c>
    </row>
    <row r="12567" spans="1:11" x14ac:dyDescent="0.35">
      <c r="A12567" s="9">
        <v>16171</v>
      </c>
      <c r="B12567" s="9" t="s">
        <v>3368</v>
      </c>
      <c r="C12567" s="9" t="s">
        <v>39</v>
      </c>
      <c r="D12567" s="9">
        <v>2005</v>
      </c>
      <c r="E12567" s="9" t="s">
        <v>11</v>
      </c>
      <c r="F12567" s="9" t="s">
        <v>38</v>
      </c>
      <c r="G12567" s="9">
        <v>0.01</v>
      </c>
      <c r="H12567" s="9">
        <v>0</v>
      </c>
      <c r="I12567" s="9">
        <v>0</v>
      </c>
      <c r="J12567" s="9">
        <v>0</v>
      </c>
      <c r="K12567" s="9">
        <v>0.01</v>
      </c>
    </row>
    <row r="12568" spans="1:11" x14ac:dyDescent="0.35">
      <c r="A12568" s="10">
        <v>16172</v>
      </c>
      <c r="B12568" s="10" t="s">
        <v>8190</v>
      </c>
      <c r="C12568" s="10" t="s">
        <v>56</v>
      </c>
      <c r="D12568" s="10">
        <v>2014</v>
      </c>
      <c r="E12568" s="10" t="s">
        <v>11</v>
      </c>
      <c r="F12568" s="10" t="s">
        <v>75</v>
      </c>
      <c r="G12568" s="10">
        <v>0</v>
      </c>
      <c r="H12568" s="10">
        <v>0</v>
      </c>
      <c r="I12568" s="10">
        <v>0.01</v>
      </c>
      <c r="J12568" s="10">
        <v>0</v>
      </c>
      <c r="K12568" s="10">
        <v>0.01</v>
      </c>
    </row>
    <row r="12569" spans="1:11" x14ac:dyDescent="0.35">
      <c r="A12569" s="9">
        <v>16173</v>
      </c>
      <c r="B12569" s="9" t="s">
        <v>8191</v>
      </c>
      <c r="C12569" s="9" t="s">
        <v>44</v>
      </c>
      <c r="D12569" s="9">
        <v>2009</v>
      </c>
      <c r="E12569" s="9" t="s">
        <v>8</v>
      </c>
      <c r="F12569" s="9" t="s">
        <v>2450</v>
      </c>
      <c r="G12569" s="9">
        <v>0</v>
      </c>
      <c r="H12569" s="9">
        <v>0</v>
      </c>
      <c r="I12569" s="9">
        <v>0.01</v>
      </c>
      <c r="J12569" s="9">
        <v>0</v>
      </c>
      <c r="K12569" s="9">
        <v>0.01</v>
      </c>
    </row>
    <row r="12570" spans="1:11" x14ac:dyDescent="0.35">
      <c r="A12570" s="10">
        <v>16174</v>
      </c>
      <c r="B12570" s="10" t="s">
        <v>8192</v>
      </c>
      <c r="C12570" s="10" t="s">
        <v>94</v>
      </c>
      <c r="D12570" s="10">
        <v>2011</v>
      </c>
      <c r="E12570" s="10" t="s">
        <v>5</v>
      </c>
      <c r="F12570" s="10" t="s">
        <v>134</v>
      </c>
      <c r="G12570" s="10">
        <v>0</v>
      </c>
      <c r="H12570" s="10">
        <v>0.01</v>
      </c>
      <c r="I12570" s="10">
        <v>0</v>
      </c>
      <c r="J12570" s="10">
        <v>0</v>
      </c>
      <c r="K12570" s="10">
        <v>0.01</v>
      </c>
    </row>
    <row r="12571" spans="1:11" x14ac:dyDescent="0.35">
      <c r="A12571" s="9">
        <v>16175</v>
      </c>
      <c r="B12571" s="9" t="s">
        <v>7477</v>
      </c>
      <c r="C12571" s="9" t="s">
        <v>49</v>
      </c>
      <c r="D12571" s="9">
        <v>2009</v>
      </c>
      <c r="E12571" s="9" t="s">
        <v>12</v>
      </c>
      <c r="F12571" s="9" t="s">
        <v>3104</v>
      </c>
      <c r="G12571" s="9">
        <v>0</v>
      </c>
      <c r="H12571" s="9">
        <v>0.01</v>
      </c>
      <c r="I12571" s="9">
        <v>0</v>
      </c>
      <c r="J12571" s="9">
        <v>0</v>
      </c>
      <c r="K12571" s="9">
        <v>0.01</v>
      </c>
    </row>
    <row r="12572" spans="1:11" x14ac:dyDescent="0.35">
      <c r="A12572" s="10">
        <v>16176</v>
      </c>
      <c r="B12572" s="10" t="s">
        <v>8193</v>
      </c>
      <c r="C12572" s="10" t="s">
        <v>49</v>
      </c>
      <c r="D12572" s="10">
        <v>2009</v>
      </c>
      <c r="E12572" s="10" t="s">
        <v>12</v>
      </c>
      <c r="F12572" s="10" t="s">
        <v>84</v>
      </c>
      <c r="G12572" s="10">
        <v>0</v>
      </c>
      <c r="H12572" s="10">
        <v>0</v>
      </c>
      <c r="I12572" s="10">
        <v>0.01</v>
      </c>
      <c r="J12572" s="10">
        <v>0</v>
      </c>
      <c r="K12572" s="10">
        <v>0.01</v>
      </c>
    </row>
    <row r="12573" spans="1:11" x14ac:dyDescent="0.35">
      <c r="A12573" s="9">
        <v>16177</v>
      </c>
      <c r="B12573" s="9" t="s">
        <v>8194</v>
      </c>
      <c r="C12573" s="9" t="s">
        <v>42</v>
      </c>
      <c r="D12573" s="9">
        <v>2012</v>
      </c>
      <c r="E12573" s="9" t="s">
        <v>6</v>
      </c>
      <c r="F12573" s="9" t="s">
        <v>413</v>
      </c>
      <c r="G12573" s="9">
        <v>0</v>
      </c>
      <c r="H12573" s="9">
        <v>0.01</v>
      </c>
      <c r="I12573" s="9">
        <v>0</v>
      </c>
      <c r="J12573" s="9">
        <v>0</v>
      </c>
      <c r="K12573" s="9">
        <v>0.01</v>
      </c>
    </row>
    <row r="12574" spans="1:11" x14ac:dyDescent="0.35">
      <c r="A12574" s="10">
        <v>16178</v>
      </c>
      <c r="B12574" s="10" t="s">
        <v>8195</v>
      </c>
      <c r="C12574" s="10" t="s">
        <v>102</v>
      </c>
      <c r="D12574" s="10">
        <v>2016</v>
      </c>
      <c r="E12574" s="10" t="s">
        <v>9</v>
      </c>
      <c r="F12574" s="10" t="s">
        <v>174</v>
      </c>
      <c r="G12574" s="10">
        <v>0</v>
      </c>
      <c r="H12574" s="10">
        <v>0.01</v>
      </c>
      <c r="I12574" s="10">
        <v>0.01</v>
      </c>
      <c r="J12574" s="10">
        <v>0</v>
      </c>
      <c r="K12574" s="10">
        <v>0.01</v>
      </c>
    </row>
    <row r="12575" spans="1:11" x14ac:dyDescent="0.35">
      <c r="A12575" s="9">
        <v>16179</v>
      </c>
      <c r="B12575" s="9" t="s">
        <v>8196</v>
      </c>
      <c r="C12575" s="9" t="s">
        <v>49</v>
      </c>
      <c r="D12575" s="9">
        <v>2008</v>
      </c>
      <c r="E12575" s="9" t="s">
        <v>9</v>
      </c>
      <c r="F12575" s="9" t="s">
        <v>3242</v>
      </c>
      <c r="G12575" s="9">
        <v>0</v>
      </c>
      <c r="H12575" s="9">
        <v>0</v>
      </c>
      <c r="I12575" s="9">
        <v>0.01</v>
      </c>
      <c r="J12575" s="9">
        <v>0</v>
      </c>
      <c r="K12575" s="9">
        <v>0.01</v>
      </c>
    </row>
    <row r="12576" spans="1:11" x14ac:dyDescent="0.35">
      <c r="A12576" s="10">
        <v>16180</v>
      </c>
      <c r="B12576" s="10" t="s">
        <v>8197</v>
      </c>
      <c r="C12576" s="10" t="s">
        <v>94</v>
      </c>
      <c r="D12576" s="10">
        <v>2007</v>
      </c>
      <c r="E12576" s="10" t="s">
        <v>8</v>
      </c>
      <c r="F12576" s="10" t="s">
        <v>61</v>
      </c>
      <c r="G12576" s="10">
        <v>0</v>
      </c>
      <c r="H12576" s="10">
        <v>0.01</v>
      </c>
      <c r="I12576" s="10">
        <v>0</v>
      </c>
      <c r="J12576" s="10">
        <v>0</v>
      </c>
      <c r="K12576" s="10">
        <v>0.01</v>
      </c>
    </row>
    <row r="12577" spans="1:11" x14ac:dyDescent="0.35">
      <c r="A12577" s="9">
        <v>16181</v>
      </c>
      <c r="B12577" s="9" t="s">
        <v>2522</v>
      </c>
      <c r="C12577" s="9" t="s">
        <v>69</v>
      </c>
      <c r="D12577" s="9">
        <v>2013</v>
      </c>
      <c r="E12577" s="9" t="s">
        <v>2</v>
      </c>
      <c r="F12577" s="9" t="s">
        <v>2523</v>
      </c>
      <c r="G12577" s="9">
        <v>0</v>
      </c>
      <c r="H12577" s="9">
        <v>0.01</v>
      </c>
      <c r="I12577" s="9">
        <v>0</v>
      </c>
      <c r="J12577" s="9">
        <v>0</v>
      </c>
      <c r="K12577" s="9">
        <v>0.01</v>
      </c>
    </row>
    <row r="12578" spans="1:11" x14ac:dyDescent="0.35">
      <c r="A12578" s="10">
        <v>16182</v>
      </c>
      <c r="B12578" s="10" t="s">
        <v>8198</v>
      </c>
      <c r="C12578" s="10" t="s">
        <v>69</v>
      </c>
      <c r="D12578" s="10">
        <v>2006</v>
      </c>
      <c r="E12578" s="10" t="s">
        <v>1</v>
      </c>
      <c r="F12578" s="10" t="s">
        <v>46</v>
      </c>
      <c r="G12578" s="10">
        <v>0</v>
      </c>
      <c r="H12578" s="10">
        <v>0</v>
      </c>
      <c r="I12578" s="10">
        <v>0.01</v>
      </c>
      <c r="J12578" s="10">
        <v>0</v>
      </c>
      <c r="K12578" s="10">
        <v>0.01</v>
      </c>
    </row>
    <row r="12579" spans="1:11" x14ac:dyDescent="0.35">
      <c r="A12579" s="9">
        <v>16183</v>
      </c>
      <c r="B12579" s="9" t="s">
        <v>8199</v>
      </c>
      <c r="C12579" s="9" t="s">
        <v>34</v>
      </c>
      <c r="D12579" s="9">
        <v>2007</v>
      </c>
      <c r="E12579" s="9" t="s">
        <v>10</v>
      </c>
      <c r="F12579" s="9" t="s">
        <v>447</v>
      </c>
      <c r="G12579" s="9">
        <v>0</v>
      </c>
      <c r="H12579" s="9">
        <v>0</v>
      </c>
      <c r="I12579" s="9">
        <v>0.01</v>
      </c>
      <c r="J12579" s="9">
        <v>0</v>
      </c>
      <c r="K12579" s="9">
        <v>0.01</v>
      </c>
    </row>
    <row r="12580" spans="1:11" x14ac:dyDescent="0.35">
      <c r="A12580" s="10">
        <v>16184</v>
      </c>
      <c r="B12580" s="10" t="s">
        <v>8200</v>
      </c>
      <c r="C12580" s="10" t="s">
        <v>69</v>
      </c>
      <c r="D12580" s="10">
        <v>2011</v>
      </c>
      <c r="E12580" s="10" t="s">
        <v>7</v>
      </c>
      <c r="F12580" s="10" t="s">
        <v>57</v>
      </c>
      <c r="G12580" s="10">
        <v>0</v>
      </c>
      <c r="H12580" s="10">
        <v>0.01</v>
      </c>
      <c r="I12580" s="10">
        <v>0</v>
      </c>
      <c r="J12580" s="10">
        <v>0</v>
      </c>
      <c r="K12580" s="10">
        <v>0.01</v>
      </c>
    </row>
    <row r="12581" spans="1:11" x14ac:dyDescent="0.35">
      <c r="A12581" s="9">
        <v>16185</v>
      </c>
      <c r="B12581" s="9" t="s">
        <v>8201</v>
      </c>
      <c r="C12581" s="9" t="s">
        <v>44</v>
      </c>
      <c r="D12581" s="9">
        <v>2013</v>
      </c>
      <c r="E12581" s="9" t="s">
        <v>6</v>
      </c>
      <c r="F12581" s="9" t="s">
        <v>1882</v>
      </c>
      <c r="G12581" s="9">
        <v>0</v>
      </c>
      <c r="H12581" s="9">
        <v>0</v>
      </c>
      <c r="I12581" s="9">
        <v>0.01</v>
      </c>
      <c r="J12581" s="9">
        <v>0</v>
      </c>
      <c r="K12581" s="9">
        <v>0.01</v>
      </c>
    </row>
    <row r="12582" spans="1:11" x14ac:dyDescent="0.35">
      <c r="A12582" s="10">
        <v>16186</v>
      </c>
      <c r="B12582" s="10" t="s">
        <v>8202</v>
      </c>
      <c r="C12582" s="10" t="s">
        <v>44</v>
      </c>
      <c r="D12582" s="10">
        <v>2013</v>
      </c>
      <c r="E12582" s="10" t="s">
        <v>11</v>
      </c>
      <c r="F12582" s="10" t="s">
        <v>1873</v>
      </c>
      <c r="G12582" s="10">
        <v>0</v>
      </c>
      <c r="H12582" s="10">
        <v>0</v>
      </c>
      <c r="I12582" s="10">
        <v>0.01</v>
      </c>
      <c r="J12582" s="10">
        <v>0</v>
      </c>
      <c r="K12582" s="10">
        <v>0.01</v>
      </c>
    </row>
    <row r="12583" spans="1:11" x14ac:dyDescent="0.35">
      <c r="A12583" s="9">
        <v>16187</v>
      </c>
      <c r="B12583" s="9" t="s">
        <v>8203</v>
      </c>
      <c r="C12583" s="9" t="s">
        <v>34</v>
      </c>
      <c r="D12583" s="9">
        <v>2007</v>
      </c>
      <c r="E12583" s="9" t="s">
        <v>10</v>
      </c>
      <c r="F12583" s="9" t="s">
        <v>1102</v>
      </c>
      <c r="G12583" s="9">
        <v>0</v>
      </c>
      <c r="H12583" s="9">
        <v>0</v>
      </c>
      <c r="I12583" s="9">
        <v>0.01</v>
      </c>
      <c r="J12583" s="9">
        <v>0</v>
      </c>
      <c r="K12583" s="9">
        <v>0.01</v>
      </c>
    </row>
    <row r="12584" spans="1:11" x14ac:dyDescent="0.35">
      <c r="A12584" s="10">
        <v>16188</v>
      </c>
      <c r="B12584" s="10" t="s">
        <v>8204</v>
      </c>
      <c r="C12584" s="10" t="s">
        <v>44</v>
      </c>
      <c r="D12584" s="10">
        <v>2009</v>
      </c>
      <c r="E12584" s="10" t="s">
        <v>11</v>
      </c>
      <c r="F12584" s="10" t="s">
        <v>1085</v>
      </c>
      <c r="G12584" s="10">
        <v>0</v>
      </c>
      <c r="H12584" s="10">
        <v>0</v>
      </c>
      <c r="I12584" s="10">
        <v>0.01</v>
      </c>
      <c r="J12584" s="10">
        <v>0</v>
      </c>
      <c r="K12584" s="10">
        <v>0.01</v>
      </c>
    </row>
    <row r="12585" spans="1:11" x14ac:dyDescent="0.35">
      <c r="A12585" s="9">
        <v>16189</v>
      </c>
      <c r="B12585" s="9" t="s">
        <v>8205</v>
      </c>
      <c r="C12585" s="9" t="s">
        <v>94</v>
      </c>
      <c r="D12585" s="9">
        <v>2009</v>
      </c>
      <c r="E12585" s="9" t="s">
        <v>12</v>
      </c>
      <c r="F12585" s="9" t="s">
        <v>61</v>
      </c>
      <c r="G12585" s="9">
        <v>0</v>
      </c>
      <c r="H12585" s="9">
        <v>0.01</v>
      </c>
      <c r="I12585" s="9">
        <v>0</v>
      </c>
      <c r="J12585" s="9">
        <v>0</v>
      </c>
      <c r="K12585" s="9">
        <v>0.01</v>
      </c>
    </row>
    <row r="12586" spans="1:11" x14ac:dyDescent="0.35">
      <c r="A12586" s="10">
        <v>16190</v>
      </c>
      <c r="B12586" s="10" t="s">
        <v>8206</v>
      </c>
      <c r="C12586" s="10" t="s">
        <v>94</v>
      </c>
      <c r="D12586" s="10">
        <v>2007</v>
      </c>
      <c r="E12586" s="10" t="s">
        <v>5</v>
      </c>
      <c r="F12586" s="10" t="s">
        <v>736</v>
      </c>
      <c r="G12586" s="10">
        <v>0</v>
      </c>
      <c r="H12586" s="10">
        <v>0.01</v>
      </c>
      <c r="I12586" s="10">
        <v>0</v>
      </c>
      <c r="J12586" s="10">
        <v>0</v>
      </c>
      <c r="K12586" s="10">
        <v>0.01</v>
      </c>
    </row>
    <row r="12587" spans="1:11" x14ac:dyDescent="0.35">
      <c r="A12587" s="9">
        <v>16191</v>
      </c>
      <c r="B12587" s="9" t="s">
        <v>8207</v>
      </c>
      <c r="C12587" s="9" t="s">
        <v>69</v>
      </c>
      <c r="D12587" s="9">
        <v>2009</v>
      </c>
      <c r="E12587" s="9" t="s">
        <v>6</v>
      </c>
      <c r="F12587" s="9" t="s">
        <v>57</v>
      </c>
      <c r="G12587" s="9">
        <v>0</v>
      </c>
      <c r="H12587" s="9">
        <v>0</v>
      </c>
      <c r="I12587" s="9">
        <v>0.01</v>
      </c>
      <c r="J12587" s="9">
        <v>0</v>
      </c>
      <c r="K12587" s="9">
        <v>0.01</v>
      </c>
    </row>
    <row r="12588" spans="1:11" x14ac:dyDescent="0.35">
      <c r="A12588" s="10">
        <v>16192</v>
      </c>
      <c r="B12588" s="10" t="s">
        <v>135</v>
      </c>
      <c r="C12588" s="10" t="s">
        <v>94</v>
      </c>
      <c r="D12588" s="10">
        <v>2013</v>
      </c>
      <c r="E12588" s="10" t="s">
        <v>3</v>
      </c>
      <c r="F12588" s="10" t="s">
        <v>46</v>
      </c>
      <c r="G12588" s="10">
        <v>0</v>
      </c>
      <c r="H12588" s="10">
        <v>0.01</v>
      </c>
      <c r="I12588" s="10">
        <v>0</v>
      </c>
      <c r="J12588" s="10">
        <v>0</v>
      </c>
      <c r="K12588" s="10">
        <v>0.01</v>
      </c>
    </row>
    <row r="12589" spans="1:11" x14ac:dyDescent="0.35">
      <c r="A12589" s="9">
        <v>16193</v>
      </c>
      <c r="B12589" s="9" t="s">
        <v>5337</v>
      </c>
      <c r="C12589" s="9" t="s">
        <v>42</v>
      </c>
      <c r="D12589" s="9">
        <v>2010</v>
      </c>
      <c r="E12589" s="9" t="s">
        <v>6</v>
      </c>
      <c r="F12589" s="9" t="s">
        <v>86</v>
      </c>
      <c r="G12589" s="9">
        <v>0.01</v>
      </c>
      <c r="H12589" s="9">
        <v>0</v>
      </c>
      <c r="I12589" s="9">
        <v>0</v>
      </c>
      <c r="J12589" s="9">
        <v>0</v>
      </c>
      <c r="K12589" s="9">
        <v>0.01</v>
      </c>
    </row>
    <row r="12590" spans="1:11" x14ac:dyDescent="0.35">
      <c r="A12590" s="10">
        <v>16194</v>
      </c>
      <c r="B12590" s="10" t="s">
        <v>8208</v>
      </c>
      <c r="C12590" s="10" t="s">
        <v>94</v>
      </c>
      <c r="D12590" s="11" t="s">
        <v>145</v>
      </c>
      <c r="E12590" s="10" t="s">
        <v>12</v>
      </c>
      <c r="F12590" s="10" t="s">
        <v>145</v>
      </c>
      <c r="G12590" s="10">
        <v>0</v>
      </c>
      <c r="H12590" s="10">
        <v>0.01</v>
      </c>
      <c r="I12590" s="10">
        <v>0</v>
      </c>
      <c r="J12590" s="10">
        <v>0</v>
      </c>
      <c r="K12590" s="10">
        <v>0.01</v>
      </c>
    </row>
    <row r="12591" spans="1:11" x14ac:dyDescent="0.35">
      <c r="A12591" s="9">
        <v>16195</v>
      </c>
      <c r="B12591" s="9" t="s">
        <v>2585</v>
      </c>
      <c r="C12591" s="9" t="s">
        <v>34</v>
      </c>
      <c r="D12591" s="9">
        <v>2007</v>
      </c>
      <c r="E12591" s="9" t="s">
        <v>7</v>
      </c>
      <c r="F12591" s="9" t="s">
        <v>45</v>
      </c>
      <c r="G12591" s="9">
        <v>0</v>
      </c>
      <c r="H12591" s="9">
        <v>0</v>
      </c>
      <c r="I12591" s="9">
        <v>0.01</v>
      </c>
      <c r="J12591" s="9">
        <v>0</v>
      </c>
      <c r="K12591" s="9">
        <v>0.01</v>
      </c>
    </row>
    <row r="12592" spans="1:11" x14ac:dyDescent="0.35">
      <c r="A12592" s="10">
        <v>16196</v>
      </c>
      <c r="B12592" s="10" t="s">
        <v>8209</v>
      </c>
      <c r="C12592" s="10" t="s">
        <v>72</v>
      </c>
      <c r="D12592" s="10">
        <v>1999</v>
      </c>
      <c r="E12592" s="10" t="s">
        <v>10</v>
      </c>
      <c r="F12592" s="10" t="s">
        <v>300</v>
      </c>
      <c r="G12592" s="10">
        <v>0.01</v>
      </c>
      <c r="H12592" s="10">
        <v>0.01</v>
      </c>
      <c r="I12592" s="10">
        <v>0</v>
      </c>
      <c r="J12592" s="10">
        <v>0</v>
      </c>
      <c r="K12592" s="10">
        <v>0.01</v>
      </c>
    </row>
    <row r="12593" spans="1:11" x14ac:dyDescent="0.35">
      <c r="A12593" s="9">
        <v>16197</v>
      </c>
      <c r="B12593" s="9" t="s">
        <v>8210</v>
      </c>
      <c r="C12593" s="9" t="s">
        <v>49</v>
      </c>
      <c r="D12593" s="12" t="s">
        <v>145</v>
      </c>
      <c r="E12593" s="9" t="s">
        <v>2</v>
      </c>
      <c r="F12593" s="9" t="s">
        <v>134</v>
      </c>
      <c r="G12593" s="9">
        <v>0.01</v>
      </c>
      <c r="H12593" s="9">
        <v>0</v>
      </c>
      <c r="I12593" s="9">
        <v>0</v>
      </c>
      <c r="J12593" s="9">
        <v>0</v>
      </c>
      <c r="K12593" s="9">
        <v>0.01</v>
      </c>
    </row>
    <row r="12594" spans="1:11" x14ac:dyDescent="0.35">
      <c r="A12594" s="10">
        <v>16198</v>
      </c>
      <c r="B12594" s="10" t="s">
        <v>8211</v>
      </c>
      <c r="C12594" s="10" t="s">
        <v>94</v>
      </c>
      <c r="D12594" s="10">
        <v>1999</v>
      </c>
      <c r="E12594" s="10" t="s">
        <v>9</v>
      </c>
      <c r="F12594" s="10" t="s">
        <v>821</v>
      </c>
      <c r="G12594" s="10">
        <v>0</v>
      </c>
      <c r="H12594" s="10">
        <v>0.01</v>
      </c>
      <c r="I12594" s="10">
        <v>0</v>
      </c>
      <c r="J12594" s="10">
        <v>0</v>
      </c>
      <c r="K12594" s="10">
        <v>0.01</v>
      </c>
    </row>
    <row r="12595" spans="1:11" x14ac:dyDescent="0.35">
      <c r="A12595" s="9">
        <v>16199</v>
      </c>
      <c r="B12595" s="9" t="s">
        <v>8212</v>
      </c>
      <c r="C12595" s="9" t="s">
        <v>36</v>
      </c>
      <c r="D12595" s="9">
        <v>2002</v>
      </c>
      <c r="E12595" s="9" t="s">
        <v>10</v>
      </c>
      <c r="F12595" s="9" t="s">
        <v>38</v>
      </c>
      <c r="G12595" s="9">
        <v>0.01</v>
      </c>
      <c r="H12595" s="9">
        <v>0</v>
      </c>
      <c r="I12595" s="9">
        <v>0</v>
      </c>
      <c r="J12595" s="9">
        <v>0</v>
      </c>
      <c r="K12595" s="9">
        <v>0.01</v>
      </c>
    </row>
    <row r="12596" spans="1:11" x14ac:dyDescent="0.35">
      <c r="A12596" s="10">
        <v>16200</v>
      </c>
      <c r="B12596" s="10" t="s">
        <v>8213</v>
      </c>
      <c r="C12596" s="10" t="s">
        <v>34</v>
      </c>
      <c r="D12596" s="10">
        <v>2007</v>
      </c>
      <c r="E12596" s="10" t="s">
        <v>12</v>
      </c>
      <c r="F12596" s="10" t="s">
        <v>84</v>
      </c>
      <c r="G12596" s="10">
        <v>0</v>
      </c>
      <c r="H12596" s="10">
        <v>0</v>
      </c>
      <c r="I12596" s="10">
        <v>0.01</v>
      </c>
      <c r="J12596" s="10">
        <v>0</v>
      </c>
      <c r="K12596" s="10">
        <v>0.01</v>
      </c>
    </row>
    <row r="12597" spans="1:11" x14ac:dyDescent="0.35">
      <c r="A12597" s="9">
        <v>16201</v>
      </c>
      <c r="B12597" s="9" t="s">
        <v>685</v>
      </c>
      <c r="C12597" s="9" t="s">
        <v>70</v>
      </c>
      <c r="D12597" s="12" t="s">
        <v>145</v>
      </c>
      <c r="E12597" s="9" t="s">
        <v>6</v>
      </c>
      <c r="F12597" s="9" t="s">
        <v>145</v>
      </c>
      <c r="G12597" s="9">
        <v>0</v>
      </c>
      <c r="H12597" s="9">
        <v>0</v>
      </c>
      <c r="I12597" s="9">
        <v>0.01</v>
      </c>
      <c r="J12597" s="9">
        <v>0</v>
      </c>
      <c r="K12597" s="9">
        <v>0.01</v>
      </c>
    </row>
    <row r="12598" spans="1:11" x14ac:dyDescent="0.35">
      <c r="A12598" s="10">
        <v>16202</v>
      </c>
      <c r="B12598" s="10" t="s">
        <v>8214</v>
      </c>
      <c r="C12598" s="10" t="s">
        <v>36</v>
      </c>
      <c r="D12598" s="10">
        <v>2002</v>
      </c>
      <c r="E12598" s="10" t="s">
        <v>11</v>
      </c>
      <c r="F12598" s="10" t="s">
        <v>3823</v>
      </c>
      <c r="G12598" s="10">
        <v>0.01</v>
      </c>
      <c r="H12598" s="10">
        <v>0</v>
      </c>
      <c r="I12598" s="10">
        <v>0</v>
      </c>
      <c r="J12598" s="10">
        <v>0</v>
      </c>
      <c r="K12598" s="10">
        <v>0.01</v>
      </c>
    </row>
    <row r="12599" spans="1:11" x14ac:dyDescent="0.35">
      <c r="A12599" s="9">
        <v>16203</v>
      </c>
      <c r="B12599" s="9" t="s">
        <v>8215</v>
      </c>
      <c r="C12599" s="9" t="s">
        <v>56</v>
      </c>
      <c r="D12599" s="9">
        <v>2015</v>
      </c>
      <c r="E12599" s="9" t="s">
        <v>9</v>
      </c>
      <c r="F12599" s="9" t="s">
        <v>134</v>
      </c>
      <c r="G12599" s="9">
        <v>0</v>
      </c>
      <c r="H12599" s="9">
        <v>0</v>
      </c>
      <c r="I12599" s="9">
        <v>0.01</v>
      </c>
      <c r="J12599" s="9">
        <v>0</v>
      </c>
      <c r="K12599" s="9">
        <v>0.01</v>
      </c>
    </row>
    <row r="12600" spans="1:11" x14ac:dyDescent="0.35">
      <c r="A12600" s="10">
        <v>16204</v>
      </c>
      <c r="B12600" s="10" t="s">
        <v>7975</v>
      </c>
      <c r="C12600" s="10" t="s">
        <v>70</v>
      </c>
      <c r="D12600" s="10">
        <v>2014</v>
      </c>
      <c r="E12600" s="10" t="s">
        <v>11</v>
      </c>
      <c r="F12600" s="10" t="s">
        <v>1142</v>
      </c>
      <c r="G12600" s="10">
        <v>0.01</v>
      </c>
      <c r="H12600" s="10">
        <v>0</v>
      </c>
      <c r="I12600" s="10">
        <v>0</v>
      </c>
      <c r="J12600" s="10">
        <v>0</v>
      </c>
      <c r="K12600" s="10">
        <v>0.01</v>
      </c>
    </row>
    <row r="12601" spans="1:11" x14ac:dyDescent="0.35">
      <c r="A12601" s="9">
        <v>16205</v>
      </c>
      <c r="B12601" s="9" t="s">
        <v>8216</v>
      </c>
      <c r="C12601" s="9" t="s">
        <v>49</v>
      </c>
      <c r="D12601" s="9">
        <v>2012</v>
      </c>
      <c r="E12601" s="9" t="s">
        <v>9</v>
      </c>
      <c r="F12601" s="9" t="s">
        <v>1882</v>
      </c>
      <c r="G12601" s="9">
        <v>0</v>
      </c>
      <c r="H12601" s="9">
        <v>0</v>
      </c>
      <c r="I12601" s="9">
        <v>0.01</v>
      </c>
      <c r="J12601" s="9">
        <v>0</v>
      </c>
      <c r="K12601" s="9">
        <v>0.01</v>
      </c>
    </row>
    <row r="12602" spans="1:11" x14ac:dyDescent="0.35">
      <c r="A12602" s="10">
        <v>16206</v>
      </c>
      <c r="B12602" s="10" t="s">
        <v>8217</v>
      </c>
      <c r="C12602" s="10" t="s">
        <v>56</v>
      </c>
      <c r="D12602" s="10">
        <v>2016</v>
      </c>
      <c r="E12602" s="10" t="s">
        <v>11</v>
      </c>
      <c r="F12602" s="10" t="s">
        <v>174</v>
      </c>
      <c r="G12602" s="10">
        <v>0</v>
      </c>
      <c r="H12602" s="10">
        <v>0</v>
      </c>
      <c r="I12602" s="10">
        <v>0.01</v>
      </c>
      <c r="J12602" s="10">
        <v>0</v>
      </c>
      <c r="K12602" s="10">
        <v>0.01</v>
      </c>
    </row>
    <row r="12603" spans="1:11" x14ac:dyDescent="0.35">
      <c r="A12603" s="9">
        <v>16207</v>
      </c>
      <c r="B12603" s="9" t="s">
        <v>8218</v>
      </c>
      <c r="C12603" s="9" t="s">
        <v>56</v>
      </c>
      <c r="D12603" s="9">
        <v>2014</v>
      </c>
      <c r="E12603" s="9" t="s">
        <v>11</v>
      </c>
      <c r="F12603" s="9" t="s">
        <v>1873</v>
      </c>
      <c r="G12603" s="9">
        <v>0</v>
      </c>
      <c r="H12603" s="9">
        <v>0</v>
      </c>
      <c r="I12603" s="9">
        <v>0.01</v>
      </c>
      <c r="J12603" s="9">
        <v>0</v>
      </c>
      <c r="K12603" s="9">
        <v>0.01</v>
      </c>
    </row>
    <row r="12604" spans="1:11" x14ac:dyDescent="0.35">
      <c r="A12604" s="10">
        <v>16208</v>
      </c>
      <c r="B12604" s="10" t="s">
        <v>8219</v>
      </c>
      <c r="C12604" s="10" t="s">
        <v>70</v>
      </c>
      <c r="D12604" s="10">
        <v>2013</v>
      </c>
      <c r="E12604" s="10" t="s">
        <v>7</v>
      </c>
      <c r="F12604" s="10" t="s">
        <v>3412</v>
      </c>
      <c r="G12604" s="10">
        <v>0</v>
      </c>
      <c r="H12604" s="10">
        <v>0</v>
      </c>
      <c r="I12604" s="10">
        <v>0.01</v>
      </c>
      <c r="J12604" s="10">
        <v>0</v>
      </c>
      <c r="K12604" s="10">
        <v>0.01</v>
      </c>
    </row>
    <row r="12605" spans="1:11" x14ac:dyDescent="0.35">
      <c r="A12605" s="9">
        <v>16209</v>
      </c>
      <c r="B12605" s="9" t="s">
        <v>6803</v>
      </c>
      <c r="C12605" s="9" t="s">
        <v>49</v>
      </c>
      <c r="D12605" s="9">
        <v>2008</v>
      </c>
      <c r="E12605" s="9" t="s">
        <v>6</v>
      </c>
      <c r="F12605" s="9" t="s">
        <v>50</v>
      </c>
      <c r="G12605" s="9">
        <v>0</v>
      </c>
      <c r="H12605" s="9">
        <v>0.01</v>
      </c>
      <c r="I12605" s="9">
        <v>0</v>
      </c>
      <c r="J12605" s="9">
        <v>0</v>
      </c>
      <c r="K12605" s="9">
        <v>0.01</v>
      </c>
    </row>
    <row r="12606" spans="1:11" x14ac:dyDescent="0.35">
      <c r="A12606" s="10">
        <v>16210</v>
      </c>
      <c r="B12606" s="10" t="s">
        <v>8220</v>
      </c>
      <c r="C12606" s="10" t="s">
        <v>49</v>
      </c>
      <c r="D12606" s="10">
        <v>2008</v>
      </c>
      <c r="E12606" s="10" t="s">
        <v>11</v>
      </c>
      <c r="F12606" s="10" t="s">
        <v>75</v>
      </c>
      <c r="G12606" s="10">
        <v>0</v>
      </c>
      <c r="H12606" s="10">
        <v>0</v>
      </c>
      <c r="I12606" s="10">
        <v>0.01</v>
      </c>
      <c r="J12606" s="10">
        <v>0</v>
      </c>
      <c r="K12606" s="10">
        <v>0.01</v>
      </c>
    </row>
    <row r="12607" spans="1:11" x14ac:dyDescent="0.35">
      <c r="A12607" s="9">
        <v>16211</v>
      </c>
      <c r="B12607" s="9" t="s">
        <v>8221</v>
      </c>
      <c r="C12607" s="9" t="s">
        <v>36</v>
      </c>
      <c r="D12607" s="9">
        <v>2005</v>
      </c>
      <c r="E12607" s="9" t="s">
        <v>6</v>
      </c>
      <c r="F12607" s="9" t="s">
        <v>145</v>
      </c>
      <c r="G12607" s="9">
        <v>0.01</v>
      </c>
      <c r="H12607" s="9">
        <v>0</v>
      </c>
      <c r="I12607" s="9">
        <v>0</v>
      </c>
      <c r="J12607" s="9">
        <v>0</v>
      </c>
      <c r="K12607" s="9">
        <v>0.01</v>
      </c>
    </row>
    <row r="12608" spans="1:11" x14ac:dyDescent="0.35">
      <c r="A12608" s="10">
        <v>16212</v>
      </c>
      <c r="B12608" s="10" t="s">
        <v>4113</v>
      </c>
      <c r="C12608" s="10" t="s">
        <v>36</v>
      </c>
      <c r="D12608" s="10">
        <v>2003</v>
      </c>
      <c r="E12608" s="10" t="s">
        <v>3</v>
      </c>
      <c r="F12608" s="10" t="s">
        <v>356</v>
      </c>
      <c r="G12608" s="10">
        <v>0.01</v>
      </c>
      <c r="H12608" s="10">
        <v>0</v>
      </c>
      <c r="I12608" s="10">
        <v>0</v>
      </c>
      <c r="J12608" s="10">
        <v>0</v>
      </c>
      <c r="K12608" s="10">
        <v>0.01</v>
      </c>
    </row>
    <row r="12609" spans="1:11" x14ac:dyDescent="0.35">
      <c r="A12609" s="9">
        <v>16213</v>
      </c>
      <c r="B12609" s="9" t="s">
        <v>8222</v>
      </c>
      <c r="C12609" s="9" t="s">
        <v>42</v>
      </c>
      <c r="D12609" s="9">
        <v>2009</v>
      </c>
      <c r="E12609" s="9" t="s">
        <v>5</v>
      </c>
      <c r="F12609" s="9" t="s">
        <v>642</v>
      </c>
      <c r="G12609" s="9">
        <v>0.01</v>
      </c>
      <c r="H12609" s="9">
        <v>0</v>
      </c>
      <c r="I12609" s="9">
        <v>0</v>
      </c>
      <c r="J12609" s="9">
        <v>0</v>
      </c>
      <c r="K12609" s="9">
        <v>0.01</v>
      </c>
    </row>
    <row r="12610" spans="1:11" x14ac:dyDescent="0.35">
      <c r="A12610" s="10">
        <v>16214</v>
      </c>
      <c r="B12610" s="10" t="s">
        <v>6020</v>
      </c>
      <c r="C12610" s="10" t="s">
        <v>34</v>
      </c>
      <c r="D12610" s="10">
        <v>2007</v>
      </c>
      <c r="E12610" s="10" t="s">
        <v>11</v>
      </c>
      <c r="F12610" s="10" t="s">
        <v>5709</v>
      </c>
      <c r="G12610" s="10">
        <v>0</v>
      </c>
      <c r="H12610" s="10">
        <v>0</v>
      </c>
      <c r="I12610" s="10">
        <v>0.01</v>
      </c>
      <c r="J12610" s="10">
        <v>0</v>
      </c>
      <c r="K12610" s="10">
        <v>0.01</v>
      </c>
    </row>
    <row r="12611" spans="1:11" x14ac:dyDescent="0.35">
      <c r="A12611" s="9">
        <v>16215</v>
      </c>
      <c r="B12611" s="9" t="s">
        <v>8223</v>
      </c>
      <c r="C12611" s="9" t="s">
        <v>49</v>
      </c>
      <c r="D12611" s="9">
        <v>2009</v>
      </c>
      <c r="E12611" s="9" t="s">
        <v>6</v>
      </c>
      <c r="F12611" s="9" t="s">
        <v>200</v>
      </c>
      <c r="G12611" s="9">
        <v>0</v>
      </c>
      <c r="H12611" s="9">
        <v>0.01</v>
      </c>
      <c r="I12611" s="9">
        <v>0</v>
      </c>
      <c r="J12611" s="9">
        <v>0</v>
      </c>
      <c r="K12611" s="9">
        <v>0.01</v>
      </c>
    </row>
    <row r="12612" spans="1:11" x14ac:dyDescent="0.35">
      <c r="A12612" s="10">
        <v>16216</v>
      </c>
      <c r="B12612" s="10" t="s">
        <v>8224</v>
      </c>
      <c r="C12612" s="10" t="s">
        <v>34</v>
      </c>
      <c r="D12612" s="10">
        <v>2007</v>
      </c>
      <c r="E12612" s="10" t="s">
        <v>11</v>
      </c>
      <c r="F12612" s="10" t="s">
        <v>1024</v>
      </c>
      <c r="G12612" s="10">
        <v>0</v>
      </c>
      <c r="H12612" s="10">
        <v>0</v>
      </c>
      <c r="I12612" s="10">
        <v>0.01</v>
      </c>
      <c r="J12612" s="10">
        <v>0</v>
      </c>
      <c r="K12612" s="10">
        <v>0.01</v>
      </c>
    </row>
    <row r="12613" spans="1:11" x14ac:dyDescent="0.35">
      <c r="A12613" s="9">
        <v>16217</v>
      </c>
      <c r="B12613" s="9" t="s">
        <v>8225</v>
      </c>
      <c r="C12613" s="9" t="s">
        <v>44</v>
      </c>
      <c r="D12613" s="9">
        <v>2012</v>
      </c>
      <c r="E12613" s="9" t="s">
        <v>9</v>
      </c>
      <c r="F12613" s="9" t="s">
        <v>1263</v>
      </c>
      <c r="G12613" s="9">
        <v>0</v>
      </c>
      <c r="H12613" s="9">
        <v>0</v>
      </c>
      <c r="I12613" s="9">
        <v>0.01</v>
      </c>
      <c r="J12613" s="9">
        <v>0</v>
      </c>
      <c r="K12613" s="9">
        <v>0.01</v>
      </c>
    </row>
    <row r="12614" spans="1:11" x14ac:dyDescent="0.35">
      <c r="A12614" s="10">
        <v>16218</v>
      </c>
      <c r="B12614" s="10" t="s">
        <v>8226</v>
      </c>
      <c r="C12614" s="10" t="s">
        <v>69</v>
      </c>
      <c r="D12614" s="10">
        <v>2014</v>
      </c>
      <c r="E12614" s="10" t="s">
        <v>9</v>
      </c>
      <c r="F12614" s="10" t="s">
        <v>75</v>
      </c>
      <c r="G12614" s="10">
        <v>0</v>
      </c>
      <c r="H12614" s="10">
        <v>0.01</v>
      </c>
      <c r="I12614" s="10">
        <v>0</v>
      </c>
      <c r="J12614" s="10">
        <v>0</v>
      </c>
      <c r="K12614" s="10">
        <v>0.01</v>
      </c>
    </row>
    <row r="12615" spans="1:11" x14ac:dyDescent="0.35">
      <c r="A12615" s="9">
        <v>16219</v>
      </c>
      <c r="B12615" s="9" t="s">
        <v>8227</v>
      </c>
      <c r="C12615" s="9" t="s">
        <v>44</v>
      </c>
      <c r="D12615" s="9">
        <v>2014</v>
      </c>
      <c r="E12615" s="9" t="s">
        <v>9</v>
      </c>
      <c r="F12615" s="9" t="s">
        <v>814</v>
      </c>
      <c r="G12615" s="9">
        <v>0</v>
      </c>
      <c r="H12615" s="9">
        <v>0</v>
      </c>
      <c r="I12615" s="9">
        <v>0.01</v>
      </c>
      <c r="J12615" s="9">
        <v>0</v>
      </c>
      <c r="K12615" s="9">
        <v>0.01</v>
      </c>
    </row>
    <row r="12616" spans="1:11" x14ac:dyDescent="0.35">
      <c r="A12616" s="10">
        <v>16220</v>
      </c>
      <c r="B12616" s="10" t="s">
        <v>2297</v>
      </c>
      <c r="C12616" s="10" t="s">
        <v>49</v>
      </c>
      <c r="D12616" s="10">
        <v>2006</v>
      </c>
      <c r="E12616" s="10" t="s">
        <v>4</v>
      </c>
      <c r="F12616" s="10" t="s">
        <v>184</v>
      </c>
      <c r="G12616" s="10">
        <v>0</v>
      </c>
      <c r="H12616" s="10">
        <v>0</v>
      </c>
      <c r="I12616" s="10">
        <v>0.01</v>
      </c>
      <c r="J12616" s="10">
        <v>0</v>
      </c>
      <c r="K12616" s="10">
        <v>0.01</v>
      </c>
    </row>
    <row r="12617" spans="1:11" x14ac:dyDescent="0.35">
      <c r="A12617" s="9">
        <v>16221</v>
      </c>
      <c r="B12617" s="9" t="s">
        <v>8228</v>
      </c>
      <c r="C12617" s="9" t="s">
        <v>42</v>
      </c>
      <c r="D12617" s="9">
        <v>2008</v>
      </c>
      <c r="E12617" s="9" t="s">
        <v>1</v>
      </c>
      <c r="F12617" s="9" t="s">
        <v>75</v>
      </c>
      <c r="G12617" s="9">
        <v>0</v>
      </c>
      <c r="H12617" s="9">
        <v>0</v>
      </c>
      <c r="I12617" s="9">
        <v>0.01</v>
      </c>
      <c r="J12617" s="9">
        <v>0</v>
      </c>
      <c r="K12617" s="9">
        <v>0.01</v>
      </c>
    </row>
    <row r="12618" spans="1:11" x14ac:dyDescent="0.35">
      <c r="A12618" s="10">
        <v>16222</v>
      </c>
      <c r="B12618" s="10" t="s">
        <v>8229</v>
      </c>
      <c r="C12618" s="10" t="s">
        <v>36</v>
      </c>
      <c r="D12618" s="10">
        <v>2004</v>
      </c>
      <c r="E12618" s="10" t="s">
        <v>3</v>
      </c>
      <c r="F12618" s="10" t="s">
        <v>344</v>
      </c>
      <c r="G12618" s="10">
        <v>0.01</v>
      </c>
      <c r="H12618" s="10">
        <v>0</v>
      </c>
      <c r="I12618" s="10">
        <v>0</v>
      </c>
      <c r="J12618" s="10">
        <v>0</v>
      </c>
      <c r="K12618" s="10">
        <v>0.01</v>
      </c>
    </row>
    <row r="12619" spans="1:11" x14ac:dyDescent="0.35">
      <c r="A12619" s="9">
        <v>16223</v>
      </c>
      <c r="B12619" s="9" t="s">
        <v>8230</v>
      </c>
      <c r="C12619" s="9" t="s">
        <v>102</v>
      </c>
      <c r="D12619" s="9">
        <v>2016</v>
      </c>
      <c r="E12619" s="9" t="s">
        <v>9</v>
      </c>
      <c r="F12619" s="9" t="s">
        <v>111</v>
      </c>
      <c r="G12619" s="9">
        <v>0</v>
      </c>
      <c r="H12619" s="9">
        <v>0</v>
      </c>
      <c r="I12619" s="9">
        <v>0.01</v>
      </c>
      <c r="J12619" s="9">
        <v>0</v>
      </c>
      <c r="K12619" s="9">
        <v>0.01</v>
      </c>
    </row>
    <row r="12620" spans="1:11" x14ac:dyDescent="0.35">
      <c r="A12620" s="10">
        <v>16224</v>
      </c>
      <c r="B12620" s="10" t="s">
        <v>409</v>
      </c>
      <c r="C12620" s="10" t="s">
        <v>94</v>
      </c>
      <c r="D12620" s="10">
        <v>2007</v>
      </c>
      <c r="E12620" s="10" t="s">
        <v>9</v>
      </c>
      <c r="F12620" s="10" t="s">
        <v>43</v>
      </c>
      <c r="G12620" s="10">
        <v>0.01</v>
      </c>
      <c r="H12620" s="10">
        <v>0</v>
      </c>
      <c r="I12620" s="10">
        <v>0</v>
      </c>
      <c r="J12620" s="10">
        <v>0</v>
      </c>
      <c r="K12620" s="10">
        <v>0.01</v>
      </c>
    </row>
    <row r="12621" spans="1:11" x14ac:dyDescent="0.35">
      <c r="A12621" s="9">
        <v>16225</v>
      </c>
      <c r="B12621" s="9" t="s">
        <v>8231</v>
      </c>
      <c r="C12621" s="9" t="s">
        <v>55</v>
      </c>
      <c r="D12621" s="9">
        <v>2016</v>
      </c>
      <c r="E12621" s="9" t="s">
        <v>9</v>
      </c>
      <c r="F12621" s="9" t="s">
        <v>8232</v>
      </c>
      <c r="G12621" s="9">
        <v>0.01</v>
      </c>
      <c r="H12621" s="9">
        <v>0.01</v>
      </c>
      <c r="I12621" s="9">
        <v>0</v>
      </c>
      <c r="J12621" s="9">
        <v>0</v>
      </c>
      <c r="K12621" s="9">
        <v>0.01</v>
      </c>
    </row>
    <row r="12622" spans="1:11" x14ac:dyDescent="0.35">
      <c r="A12622" s="10">
        <v>16226</v>
      </c>
      <c r="B12622" s="10" t="s">
        <v>8233</v>
      </c>
      <c r="C12622" s="10" t="s">
        <v>56</v>
      </c>
      <c r="D12622" s="10">
        <v>2013</v>
      </c>
      <c r="E12622" s="10" t="s">
        <v>11</v>
      </c>
      <c r="F12622" s="10" t="s">
        <v>3743</v>
      </c>
      <c r="G12622" s="10">
        <v>0</v>
      </c>
      <c r="H12622" s="10">
        <v>0</v>
      </c>
      <c r="I12622" s="10">
        <v>0.01</v>
      </c>
      <c r="J12622" s="10">
        <v>0</v>
      </c>
      <c r="K12622" s="10">
        <v>0.01</v>
      </c>
    </row>
    <row r="12623" spans="1:11" x14ac:dyDescent="0.35">
      <c r="A12623" s="9">
        <v>16227</v>
      </c>
      <c r="B12623" s="9" t="s">
        <v>8234</v>
      </c>
      <c r="C12623" s="9" t="s">
        <v>56</v>
      </c>
      <c r="D12623" s="9">
        <v>2016</v>
      </c>
      <c r="E12623" s="9" t="s">
        <v>4</v>
      </c>
      <c r="F12623" s="9" t="s">
        <v>6324</v>
      </c>
      <c r="G12623" s="9">
        <v>0</v>
      </c>
      <c r="H12623" s="9">
        <v>0</v>
      </c>
      <c r="I12623" s="9">
        <v>0.01</v>
      </c>
      <c r="J12623" s="9">
        <v>0</v>
      </c>
      <c r="K12623" s="9">
        <v>0.01</v>
      </c>
    </row>
    <row r="12624" spans="1:11" x14ac:dyDescent="0.35">
      <c r="A12624" s="10">
        <v>16228</v>
      </c>
      <c r="B12624" s="10" t="s">
        <v>8235</v>
      </c>
      <c r="C12624" s="10" t="s">
        <v>34</v>
      </c>
      <c r="D12624" s="10">
        <v>2007</v>
      </c>
      <c r="E12624" s="10" t="s">
        <v>11</v>
      </c>
      <c r="F12624" s="10" t="s">
        <v>7812</v>
      </c>
      <c r="G12624" s="10">
        <v>0</v>
      </c>
      <c r="H12624" s="10">
        <v>0</v>
      </c>
      <c r="I12624" s="10">
        <v>0.01</v>
      </c>
      <c r="J12624" s="10">
        <v>0</v>
      </c>
      <c r="K12624" s="10">
        <v>0.01</v>
      </c>
    </row>
    <row r="12625" spans="1:11" x14ac:dyDescent="0.35">
      <c r="A12625" s="9">
        <v>16229</v>
      </c>
      <c r="B12625" s="9" t="s">
        <v>8236</v>
      </c>
      <c r="C12625" s="9" t="s">
        <v>72</v>
      </c>
      <c r="D12625" s="9">
        <v>1996</v>
      </c>
      <c r="E12625" s="9" t="s">
        <v>1</v>
      </c>
      <c r="F12625" s="9" t="s">
        <v>127</v>
      </c>
      <c r="G12625" s="9">
        <v>0</v>
      </c>
      <c r="H12625" s="9">
        <v>0</v>
      </c>
      <c r="I12625" s="9">
        <v>0.01</v>
      </c>
      <c r="J12625" s="9">
        <v>0</v>
      </c>
      <c r="K12625" s="9">
        <v>0.01</v>
      </c>
    </row>
    <row r="12626" spans="1:11" x14ac:dyDescent="0.35">
      <c r="A12626" s="10">
        <v>16230</v>
      </c>
      <c r="B12626" s="10" t="s">
        <v>1624</v>
      </c>
      <c r="C12626" s="10" t="s">
        <v>42</v>
      </c>
      <c r="D12626" s="10">
        <v>2007</v>
      </c>
      <c r="E12626" s="10" t="s">
        <v>9</v>
      </c>
      <c r="F12626" s="10" t="s">
        <v>91</v>
      </c>
      <c r="G12626" s="10">
        <v>0</v>
      </c>
      <c r="H12626" s="10">
        <v>0</v>
      </c>
      <c r="I12626" s="10">
        <v>0.01</v>
      </c>
      <c r="J12626" s="10">
        <v>0</v>
      </c>
      <c r="K12626" s="10">
        <v>0.01</v>
      </c>
    </row>
    <row r="12627" spans="1:11" x14ac:dyDescent="0.35">
      <c r="A12627" s="9">
        <v>16231</v>
      </c>
      <c r="B12627" s="9" t="s">
        <v>8237</v>
      </c>
      <c r="C12627" s="9" t="s">
        <v>49</v>
      </c>
      <c r="D12627" s="9">
        <v>2008</v>
      </c>
      <c r="E12627" s="9" t="s">
        <v>5</v>
      </c>
      <c r="F12627" s="9" t="s">
        <v>356</v>
      </c>
      <c r="G12627" s="9">
        <v>0.01</v>
      </c>
      <c r="H12627" s="9">
        <v>0</v>
      </c>
      <c r="I12627" s="9">
        <v>0</v>
      </c>
      <c r="J12627" s="9">
        <v>0</v>
      </c>
      <c r="K12627" s="9">
        <v>0.01</v>
      </c>
    </row>
    <row r="12628" spans="1:11" x14ac:dyDescent="0.35">
      <c r="A12628" s="10">
        <v>16232</v>
      </c>
      <c r="B12628" s="10" t="s">
        <v>4676</v>
      </c>
      <c r="C12628" s="10" t="s">
        <v>70</v>
      </c>
      <c r="D12628" s="11" t="s">
        <v>145</v>
      </c>
      <c r="E12628" s="10" t="s">
        <v>7</v>
      </c>
      <c r="F12628" s="10" t="s">
        <v>145</v>
      </c>
      <c r="G12628" s="10">
        <v>0.01</v>
      </c>
      <c r="H12628" s="10">
        <v>0</v>
      </c>
      <c r="I12628" s="10">
        <v>0</v>
      </c>
      <c r="J12628" s="10">
        <v>0</v>
      </c>
      <c r="K12628" s="10">
        <v>0.01</v>
      </c>
    </row>
    <row r="12629" spans="1:11" x14ac:dyDescent="0.35">
      <c r="A12629" s="9">
        <v>16233</v>
      </c>
      <c r="B12629" s="9" t="s">
        <v>8238</v>
      </c>
      <c r="C12629" s="9" t="s">
        <v>49</v>
      </c>
      <c r="D12629" s="9">
        <v>2006</v>
      </c>
      <c r="E12629" s="9" t="s">
        <v>9</v>
      </c>
      <c r="F12629" s="9" t="s">
        <v>84</v>
      </c>
      <c r="G12629" s="9">
        <v>0.01</v>
      </c>
      <c r="H12629" s="9">
        <v>0</v>
      </c>
      <c r="I12629" s="9">
        <v>0</v>
      </c>
      <c r="J12629" s="9">
        <v>0</v>
      </c>
      <c r="K12629" s="9">
        <v>0.01</v>
      </c>
    </row>
    <row r="12630" spans="1:11" x14ac:dyDescent="0.35">
      <c r="A12630" s="10">
        <v>16234</v>
      </c>
      <c r="B12630" s="10" t="s">
        <v>8239</v>
      </c>
      <c r="C12630" s="10" t="s">
        <v>44</v>
      </c>
      <c r="D12630" s="10">
        <v>2010</v>
      </c>
      <c r="E12630" s="10" t="s">
        <v>4</v>
      </c>
      <c r="F12630" s="10" t="s">
        <v>73</v>
      </c>
      <c r="G12630" s="10">
        <v>0</v>
      </c>
      <c r="H12630" s="10">
        <v>0</v>
      </c>
      <c r="I12630" s="10">
        <v>0.01</v>
      </c>
      <c r="J12630" s="10">
        <v>0</v>
      </c>
      <c r="K12630" s="10">
        <v>0.01</v>
      </c>
    </row>
    <row r="12631" spans="1:11" x14ac:dyDescent="0.35">
      <c r="A12631" s="9">
        <v>16235</v>
      </c>
      <c r="B12631" s="9" t="s">
        <v>8240</v>
      </c>
      <c r="C12631" s="9" t="s">
        <v>34</v>
      </c>
      <c r="D12631" s="9">
        <v>2008</v>
      </c>
      <c r="E12631" s="9" t="s">
        <v>11</v>
      </c>
      <c r="F12631" s="9" t="s">
        <v>1024</v>
      </c>
      <c r="G12631" s="9">
        <v>0</v>
      </c>
      <c r="H12631" s="9">
        <v>0</v>
      </c>
      <c r="I12631" s="9">
        <v>0.01</v>
      </c>
      <c r="J12631" s="9">
        <v>0</v>
      </c>
      <c r="K12631" s="9">
        <v>0.01</v>
      </c>
    </row>
    <row r="12632" spans="1:11" x14ac:dyDescent="0.35">
      <c r="A12632" s="10">
        <v>16236</v>
      </c>
      <c r="B12632" s="10" t="s">
        <v>650</v>
      </c>
      <c r="C12632" s="10" t="s">
        <v>94</v>
      </c>
      <c r="D12632" s="10">
        <v>2006</v>
      </c>
      <c r="E12632" s="10" t="s">
        <v>4</v>
      </c>
      <c r="F12632" s="10" t="s">
        <v>43</v>
      </c>
      <c r="G12632" s="10">
        <v>0.01</v>
      </c>
      <c r="H12632" s="10">
        <v>0</v>
      </c>
      <c r="I12632" s="10">
        <v>0</v>
      </c>
      <c r="J12632" s="10">
        <v>0</v>
      </c>
      <c r="K12632" s="10">
        <v>0.01</v>
      </c>
    </row>
    <row r="12633" spans="1:11" x14ac:dyDescent="0.35">
      <c r="A12633" s="9">
        <v>16237</v>
      </c>
      <c r="B12633" s="9" t="s">
        <v>5126</v>
      </c>
      <c r="C12633" s="9" t="s">
        <v>55</v>
      </c>
      <c r="D12633" s="9">
        <v>2015</v>
      </c>
      <c r="E12633" s="9" t="s">
        <v>11</v>
      </c>
      <c r="F12633" s="9" t="s">
        <v>5127</v>
      </c>
      <c r="G12633" s="9">
        <v>0</v>
      </c>
      <c r="H12633" s="9">
        <v>0.01</v>
      </c>
      <c r="I12633" s="9">
        <v>0</v>
      </c>
      <c r="J12633" s="9">
        <v>0</v>
      </c>
      <c r="K12633" s="9">
        <v>0.01</v>
      </c>
    </row>
    <row r="12634" spans="1:11" x14ac:dyDescent="0.35">
      <c r="A12634" s="10">
        <v>16238</v>
      </c>
      <c r="B12634" s="10" t="s">
        <v>8241</v>
      </c>
      <c r="C12634" s="10" t="s">
        <v>56</v>
      </c>
      <c r="D12634" s="10">
        <v>2016</v>
      </c>
      <c r="E12634" s="10" t="s">
        <v>11</v>
      </c>
      <c r="F12634" s="10" t="s">
        <v>134</v>
      </c>
      <c r="G12634" s="10">
        <v>0</v>
      </c>
      <c r="H12634" s="10">
        <v>0</v>
      </c>
      <c r="I12634" s="10">
        <v>0.01</v>
      </c>
      <c r="J12634" s="10">
        <v>0</v>
      </c>
      <c r="K12634" s="10">
        <v>0.01</v>
      </c>
    </row>
    <row r="12635" spans="1:11" x14ac:dyDescent="0.35">
      <c r="A12635" s="9">
        <v>16239</v>
      </c>
      <c r="B12635" s="9" t="s">
        <v>6501</v>
      </c>
      <c r="C12635" s="9" t="s">
        <v>69</v>
      </c>
      <c r="D12635" s="9">
        <v>2016</v>
      </c>
      <c r="E12635" s="9" t="s">
        <v>11</v>
      </c>
      <c r="F12635" s="9" t="s">
        <v>461</v>
      </c>
      <c r="G12635" s="9">
        <v>0</v>
      </c>
      <c r="H12635" s="9">
        <v>0.01</v>
      </c>
      <c r="I12635" s="9">
        <v>0</v>
      </c>
      <c r="J12635" s="9">
        <v>0</v>
      </c>
      <c r="K12635" s="9">
        <v>0.01</v>
      </c>
    </row>
    <row r="12636" spans="1:11" x14ac:dyDescent="0.35">
      <c r="A12636" s="10">
        <v>16240</v>
      </c>
      <c r="B12636" s="10" t="s">
        <v>8242</v>
      </c>
      <c r="C12636" s="10" t="s">
        <v>44</v>
      </c>
      <c r="D12636" s="10">
        <v>2010</v>
      </c>
      <c r="E12636" s="10" t="s">
        <v>11</v>
      </c>
      <c r="F12636" s="10" t="s">
        <v>1882</v>
      </c>
      <c r="G12636" s="10">
        <v>0</v>
      </c>
      <c r="H12636" s="10">
        <v>0</v>
      </c>
      <c r="I12636" s="10">
        <v>0.01</v>
      </c>
      <c r="J12636" s="10">
        <v>0</v>
      </c>
      <c r="K12636" s="10">
        <v>0.01</v>
      </c>
    </row>
    <row r="12637" spans="1:11" x14ac:dyDescent="0.35">
      <c r="A12637" s="9">
        <v>16241</v>
      </c>
      <c r="B12637" s="9" t="s">
        <v>8243</v>
      </c>
      <c r="C12637" s="9" t="s">
        <v>36</v>
      </c>
      <c r="D12637" s="9">
        <v>2001</v>
      </c>
      <c r="E12637" s="9" t="s">
        <v>2</v>
      </c>
      <c r="F12637" s="9" t="s">
        <v>402</v>
      </c>
      <c r="G12637" s="9">
        <v>0.01</v>
      </c>
      <c r="H12637" s="9">
        <v>0</v>
      </c>
      <c r="I12637" s="9">
        <v>0</v>
      </c>
      <c r="J12637" s="9">
        <v>0</v>
      </c>
      <c r="K12637" s="9">
        <v>0.01</v>
      </c>
    </row>
    <row r="12638" spans="1:11" x14ac:dyDescent="0.35">
      <c r="A12638" s="10">
        <v>16242</v>
      </c>
      <c r="B12638" s="10" t="s">
        <v>8244</v>
      </c>
      <c r="C12638" s="10" t="s">
        <v>72</v>
      </c>
      <c r="D12638" s="10">
        <v>1999</v>
      </c>
      <c r="E12638" s="10" t="s">
        <v>12</v>
      </c>
      <c r="F12638" s="10" t="s">
        <v>8245</v>
      </c>
      <c r="G12638" s="10">
        <v>0.01</v>
      </c>
      <c r="H12638" s="10">
        <v>0</v>
      </c>
      <c r="I12638" s="10">
        <v>0</v>
      </c>
      <c r="J12638" s="10">
        <v>0</v>
      </c>
      <c r="K12638" s="10">
        <v>0.01</v>
      </c>
    </row>
    <row r="12639" spans="1:11" x14ac:dyDescent="0.35">
      <c r="A12639" s="9">
        <v>16243</v>
      </c>
      <c r="B12639" s="9" t="s">
        <v>8246</v>
      </c>
      <c r="C12639" s="9" t="s">
        <v>88</v>
      </c>
      <c r="D12639" s="9">
        <v>2013</v>
      </c>
      <c r="E12639" s="9" t="s">
        <v>4</v>
      </c>
      <c r="F12639" s="9" t="s">
        <v>1085</v>
      </c>
      <c r="G12639" s="9">
        <v>0</v>
      </c>
      <c r="H12639" s="9">
        <v>0</v>
      </c>
      <c r="I12639" s="9">
        <v>0.01</v>
      </c>
      <c r="J12639" s="9">
        <v>0</v>
      </c>
      <c r="K12639" s="9">
        <v>0.01</v>
      </c>
    </row>
    <row r="12640" spans="1:11" x14ac:dyDescent="0.35">
      <c r="A12640" s="10">
        <v>16244</v>
      </c>
      <c r="B12640" s="10" t="s">
        <v>6747</v>
      </c>
      <c r="C12640" s="10" t="s">
        <v>56</v>
      </c>
      <c r="D12640" s="10">
        <v>2017</v>
      </c>
      <c r="E12640" s="10" t="s">
        <v>4</v>
      </c>
      <c r="F12640" s="10" t="s">
        <v>46</v>
      </c>
      <c r="G12640" s="10">
        <v>0</v>
      </c>
      <c r="H12640" s="10">
        <v>0</v>
      </c>
      <c r="I12640" s="10">
        <v>0.01</v>
      </c>
      <c r="J12640" s="10">
        <v>0</v>
      </c>
      <c r="K12640" s="10">
        <v>0.01</v>
      </c>
    </row>
    <row r="12641" spans="1:11" x14ac:dyDescent="0.35">
      <c r="A12641" s="9">
        <v>16245</v>
      </c>
      <c r="B12641" s="9" t="s">
        <v>8247</v>
      </c>
      <c r="C12641" s="9" t="s">
        <v>94</v>
      </c>
      <c r="D12641" s="9">
        <v>2007</v>
      </c>
      <c r="E12641" s="9" t="s">
        <v>7</v>
      </c>
      <c r="F12641" s="9" t="s">
        <v>35</v>
      </c>
      <c r="G12641" s="9">
        <v>0.01</v>
      </c>
      <c r="H12641" s="9">
        <v>0</v>
      </c>
      <c r="I12641" s="9">
        <v>0</v>
      </c>
      <c r="J12641" s="9">
        <v>0</v>
      </c>
      <c r="K12641" s="9">
        <v>0.01</v>
      </c>
    </row>
    <row r="12642" spans="1:11" x14ac:dyDescent="0.35">
      <c r="A12642" s="10">
        <v>16246</v>
      </c>
      <c r="B12642" s="10" t="s">
        <v>8248</v>
      </c>
      <c r="C12642" s="10" t="s">
        <v>69</v>
      </c>
      <c r="D12642" s="10">
        <v>2006</v>
      </c>
      <c r="E12642" s="10" t="s">
        <v>6</v>
      </c>
      <c r="F12642" s="10" t="s">
        <v>111</v>
      </c>
      <c r="G12642" s="10">
        <v>0</v>
      </c>
      <c r="H12642" s="10">
        <v>0</v>
      </c>
      <c r="I12642" s="10">
        <v>0.01</v>
      </c>
      <c r="J12642" s="10">
        <v>0</v>
      </c>
      <c r="K12642" s="10">
        <v>0.01</v>
      </c>
    </row>
    <row r="12643" spans="1:11" x14ac:dyDescent="0.35">
      <c r="A12643" s="9">
        <v>16247</v>
      </c>
      <c r="B12643" s="9" t="s">
        <v>5231</v>
      </c>
      <c r="C12643" s="9" t="s">
        <v>94</v>
      </c>
      <c r="D12643" s="9">
        <v>2016</v>
      </c>
      <c r="E12643" s="9" t="s">
        <v>3</v>
      </c>
      <c r="F12643" s="9" t="s">
        <v>75</v>
      </c>
      <c r="G12643" s="9">
        <v>0</v>
      </c>
      <c r="H12643" s="9">
        <v>0.01</v>
      </c>
      <c r="I12643" s="9">
        <v>0</v>
      </c>
      <c r="J12643" s="9">
        <v>0</v>
      </c>
      <c r="K12643" s="9">
        <v>0.01</v>
      </c>
    </row>
    <row r="12644" spans="1:11" x14ac:dyDescent="0.35">
      <c r="A12644" s="10">
        <v>16248</v>
      </c>
      <c r="B12644" s="10" t="s">
        <v>3609</v>
      </c>
      <c r="C12644" s="10" t="s">
        <v>94</v>
      </c>
      <c r="D12644" s="10">
        <v>2008</v>
      </c>
      <c r="E12644" s="10" t="s">
        <v>3</v>
      </c>
      <c r="F12644" s="10" t="s">
        <v>160</v>
      </c>
      <c r="G12644" s="10">
        <v>0</v>
      </c>
      <c r="H12644" s="10">
        <v>0.01</v>
      </c>
      <c r="I12644" s="10">
        <v>0</v>
      </c>
      <c r="J12644" s="10">
        <v>0</v>
      </c>
      <c r="K12644" s="10">
        <v>0.01</v>
      </c>
    </row>
    <row r="12645" spans="1:11" x14ac:dyDescent="0.35">
      <c r="A12645" s="9">
        <v>16249</v>
      </c>
      <c r="B12645" s="9" t="s">
        <v>8249</v>
      </c>
      <c r="C12645" s="9" t="s">
        <v>69</v>
      </c>
      <c r="D12645" s="12" t="s">
        <v>145</v>
      </c>
      <c r="E12645" s="9" t="s">
        <v>4</v>
      </c>
      <c r="F12645" s="9" t="s">
        <v>1882</v>
      </c>
      <c r="G12645" s="9">
        <v>0</v>
      </c>
      <c r="H12645" s="9">
        <v>0</v>
      </c>
      <c r="I12645" s="9">
        <v>0.01</v>
      </c>
      <c r="J12645" s="9">
        <v>0</v>
      </c>
      <c r="K12645" s="9">
        <v>0.01</v>
      </c>
    </row>
    <row r="12646" spans="1:11" x14ac:dyDescent="0.35">
      <c r="A12646" s="10">
        <v>16250</v>
      </c>
      <c r="B12646" s="10" t="s">
        <v>8250</v>
      </c>
      <c r="C12646" s="10" t="s">
        <v>44</v>
      </c>
      <c r="D12646" s="10">
        <v>2006</v>
      </c>
      <c r="E12646" s="10" t="s">
        <v>10</v>
      </c>
      <c r="F12646" s="10" t="s">
        <v>82</v>
      </c>
      <c r="G12646" s="10">
        <v>0</v>
      </c>
      <c r="H12646" s="10">
        <v>0</v>
      </c>
      <c r="I12646" s="10">
        <v>0.01</v>
      </c>
      <c r="J12646" s="10">
        <v>0</v>
      </c>
      <c r="K12646" s="10">
        <v>0.01</v>
      </c>
    </row>
    <row r="12647" spans="1:11" x14ac:dyDescent="0.35">
      <c r="A12647" s="9">
        <v>16251</v>
      </c>
      <c r="B12647" s="9" t="s">
        <v>8251</v>
      </c>
      <c r="C12647" s="9" t="s">
        <v>49</v>
      </c>
      <c r="D12647" s="9">
        <v>2009</v>
      </c>
      <c r="E12647" s="9" t="s">
        <v>8</v>
      </c>
      <c r="F12647" s="9" t="s">
        <v>38</v>
      </c>
      <c r="G12647" s="9">
        <v>0</v>
      </c>
      <c r="H12647" s="9">
        <v>0</v>
      </c>
      <c r="I12647" s="9">
        <v>0.01</v>
      </c>
      <c r="J12647" s="9">
        <v>0</v>
      </c>
      <c r="K12647" s="9">
        <v>0.01</v>
      </c>
    </row>
    <row r="12648" spans="1:11" x14ac:dyDescent="0.35">
      <c r="A12648" s="10">
        <v>16252</v>
      </c>
      <c r="B12648" s="10" t="s">
        <v>8109</v>
      </c>
      <c r="C12648" s="10" t="s">
        <v>149</v>
      </c>
      <c r="D12648" s="10">
        <v>2003</v>
      </c>
      <c r="E12648" s="10" t="s">
        <v>9</v>
      </c>
      <c r="F12648" s="10" t="s">
        <v>839</v>
      </c>
      <c r="G12648" s="10">
        <v>0.01</v>
      </c>
      <c r="H12648" s="10">
        <v>0</v>
      </c>
      <c r="I12648" s="10">
        <v>0</v>
      </c>
      <c r="J12648" s="10">
        <v>0</v>
      </c>
      <c r="K12648" s="10">
        <v>0.01</v>
      </c>
    </row>
    <row r="12649" spans="1:11" x14ac:dyDescent="0.35">
      <c r="A12649" s="9">
        <v>16253</v>
      </c>
      <c r="B12649" s="9" t="s">
        <v>8252</v>
      </c>
      <c r="C12649" s="9" t="s">
        <v>69</v>
      </c>
      <c r="D12649" s="9">
        <v>2014</v>
      </c>
      <c r="E12649" s="9" t="s">
        <v>2</v>
      </c>
      <c r="F12649" s="9" t="s">
        <v>91</v>
      </c>
      <c r="G12649" s="9">
        <v>0</v>
      </c>
      <c r="H12649" s="9">
        <v>0</v>
      </c>
      <c r="I12649" s="9">
        <v>0.01</v>
      </c>
      <c r="J12649" s="9">
        <v>0</v>
      </c>
      <c r="K12649" s="9">
        <v>0.01</v>
      </c>
    </row>
    <row r="12650" spans="1:11" x14ac:dyDescent="0.35">
      <c r="A12650" s="10">
        <v>16254</v>
      </c>
      <c r="B12650" s="10" t="s">
        <v>8253</v>
      </c>
      <c r="C12650" s="10" t="s">
        <v>49</v>
      </c>
      <c r="D12650" s="10">
        <v>2007</v>
      </c>
      <c r="E12650" s="10" t="s">
        <v>6</v>
      </c>
      <c r="F12650" s="10" t="s">
        <v>772</v>
      </c>
      <c r="G12650" s="10">
        <v>0</v>
      </c>
      <c r="H12650" s="10">
        <v>0</v>
      </c>
      <c r="I12650" s="10">
        <v>0.01</v>
      </c>
      <c r="J12650" s="10">
        <v>0</v>
      </c>
      <c r="K12650" s="10">
        <v>0.01</v>
      </c>
    </row>
    <row r="12651" spans="1:11" x14ac:dyDescent="0.35">
      <c r="A12651" s="9">
        <v>16255</v>
      </c>
      <c r="B12651" s="9" t="s">
        <v>5030</v>
      </c>
      <c r="C12651" s="9" t="s">
        <v>183</v>
      </c>
      <c r="D12651" s="9">
        <v>2016</v>
      </c>
      <c r="E12651" s="9" t="s">
        <v>11</v>
      </c>
      <c r="F12651" s="9" t="s">
        <v>413</v>
      </c>
      <c r="G12651" s="9">
        <v>0</v>
      </c>
      <c r="H12651" s="9">
        <v>0.01</v>
      </c>
      <c r="I12651" s="9">
        <v>0</v>
      </c>
      <c r="J12651" s="9">
        <v>0</v>
      </c>
      <c r="K12651" s="9">
        <v>0.01</v>
      </c>
    </row>
    <row r="12652" spans="1:11" x14ac:dyDescent="0.35">
      <c r="A12652" s="10">
        <v>16256</v>
      </c>
      <c r="B12652" s="10" t="s">
        <v>8254</v>
      </c>
      <c r="C12652" s="10" t="s">
        <v>42</v>
      </c>
      <c r="D12652" s="10">
        <v>2007</v>
      </c>
      <c r="E12652" s="10" t="s">
        <v>6</v>
      </c>
      <c r="F12652" s="10" t="s">
        <v>46</v>
      </c>
      <c r="G12652" s="10">
        <v>0</v>
      </c>
      <c r="H12652" s="10">
        <v>0</v>
      </c>
      <c r="I12652" s="10">
        <v>0.01</v>
      </c>
      <c r="J12652" s="10">
        <v>0</v>
      </c>
      <c r="K12652" s="10">
        <v>0.01</v>
      </c>
    </row>
    <row r="12653" spans="1:11" x14ac:dyDescent="0.35">
      <c r="A12653" s="9">
        <v>16257</v>
      </c>
      <c r="B12653" s="9" t="s">
        <v>8255</v>
      </c>
      <c r="C12653" s="9" t="s">
        <v>44</v>
      </c>
      <c r="D12653" s="9">
        <v>2007</v>
      </c>
      <c r="E12653" s="9" t="s">
        <v>2</v>
      </c>
      <c r="F12653" s="9" t="s">
        <v>91</v>
      </c>
      <c r="G12653" s="9">
        <v>0</v>
      </c>
      <c r="H12653" s="9">
        <v>0</v>
      </c>
      <c r="I12653" s="9">
        <v>0.01</v>
      </c>
      <c r="J12653" s="9">
        <v>0</v>
      </c>
      <c r="K12653" s="9">
        <v>0.01</v>
      </c>
    </row>
    <row r="12654" spans="1:11" x14ac:dyDescent="0.35">
      <c r="A12654" s="10">
        <v>16258</v>
      </c>
      <c r="B12654" s="10" t="s">
        <v>8256</v>
      </c>
      <c r="C12654" s="10" t="s">
        <v>70</v>
      </c>
      <c r="D12654" s="10">
        <v>2010</v>
      </c>
      <c r="E12654" s="10" t="s">
        <v>11</v>
      </c>
      <c r="F12654" s="10" t="s">
        <v>3637</v>
      </c>
      <c r="G12654" s="10">
        <v>0</v>
      </c>
      <c r="H12654" s="10">
        <v>0</v>
      </c>
      <c r="I12654" s="10">
        <v>0.01</v>
      </c>
      <c r="J12654" s="10">
        <v>0</v>
      </c>
      <c r="K12654" s="10">
        <v>0.01</v>
      </c>
    </row>
    <row r="12655" spans="1:11" x14ac:dyDescent="0.35">
      <c r="A12655" s="9">
        <v>16259</v>
      </c>
      <c r="B12655" s="9" t="s">
        <v>1796</v>
      </c>
      <c r="C12655" s="9" t="s">
        <v>94</v>
      </c>
      <c r="D12655" s="9">
        <v>2008</v>
      </c>
      <c r="E12655" s="9" t="s">
        <v>7</v>
      </c>
      <c r="F12655" s="9" t="s">
        <v>78</v>
      </c>
      <c r="G12655" s="9">
        <v>0</v>
      </c>
      <c r="H12655" s="9">
        <v>0.01</v>
      </c>
      <c r="I12655" s="9">
        <v>0</v>
      </c>
      <c r="J12655" s="9">
        <v>0</v>
      </c>
      <c r="K12655" s="9">
        <v>0.01</v>
      </c>
    </row>
    <row r="12656" spans="1:11" x14ac:dyDescent="0.35">
      <c r="A12656" s="10">
        <v>16260</v>
      </c>
      <c r="B12656" s="10" t="s">
        <v>8257</v>
      </c>
      <c r="C12656" s="10" t="s">
        <v>69</v>
      </c>
      <c r="D12656" s="10">
        <v>2009</v>
      </c>
      <c r="E12656" s="10" t="s">
        <v>4</v>
      </c>
      <c r="F12656" s="10" t="s">
        <v>174</v>
      </c>
      <c r="G12656" s="10">
        <v>0</v>
      </c>
      <c r="H12656" s="10">
        <v>0</v>
      </c>
      <c r="I12656" s="10">
        <v>0.01</v>
      </c>
      <c r="J12656" s="10">
        <v>0</v>
      </c>
      <c r="K12656" s="10">
        <v>0.01</v>
      </c>
    </row>
    <row r="12657" spans="1:11" x14ac:dyDescent="0.35">
      <c r="A12657" s="9">
        <v>16261</v>
      </c>
      <c r="B12657" s="9" t="s">
        <v>8258</v>
      </c>
      <c r="C12657" s="9" t="s">
        <v>94</v>
      </c>
      <c r="D12657" s="9">
        <v>2009</v>
      </c>
      <c r="E12657" s="9" t="s">
        <v>1</v>
      </c>
      <c r="F12657" s="9" t="s">
        <v>78</v>
      </c>
      <c r="G12657" s="9">
        <v>0</v>
      </c>
      <c r="H12657" s="9">
        <v>0.01</v>
      </c>
      <c r="I12657" s="9">
        <v>0</v>
      </c>
      <c r="J12657" s="9">
        <v>0</v>
      </c>
      <c r="K12657" s="9">
        <v>0.01</v>
      </c>
    </row>
    <row r="12658" spans="1:11" x14ac:dyDescent="0.35">
      <c r="A12658" s="10">
        <v>16262</v>
      </c>
      <c r="B12658" s="10" t="s">
        <v>8259</v>
      </c>
      <c r="C12658" s="10" t="s">
        <v>49</v>
      </c>
      <c r="D12658" s="10">
        <v>2008</v>
      </c>
      <c r="E12658" s="10" t="s">
        <v>9</v>
      </c>
      <c r="F12658" s="10" t="s">
        <v>84</v>
      </c>
      <c r="G12658" s="10">
        <v>0</v>
      </c>
      <c r="H12658" s="10">
        <v>0</v>
      </c>
      <c r="I12658" s="10">
        <v>0.01</v>
      </c>
      <c r="J12658" s="10">
        <v>0</v>
      </c>
      <c r="K12658" s="10">
        <v>0.01</v>
      </c>
    </row>
    <row r="12659" spans="1:11" x14ac:dyDescent="0.35">
      <c r="A12659" s="9">
        <v>16263</v>
      </c>
      <c r="B12659" s="9" t="s">
        <v>8260</v>
      </c>
      <c r="C12659" s="9" t="s">
        <v>102</v>
      </c>
      <c r="D12659" s="9">
        <v>2016</v>
      </c>
      <c r="E12659" s="9" t="s">
        <v>9</v>
      </c>
      <c r="F12659" s="9" t="s">
        <v>8261</v>
      </c>
      <c r="G12659" s="9">
        <v>0.01</v>
      </c>
      <c r="H12659" s="9">
        <v>0</v>
      </c>
      <c r="I12659" s="9">
        <v>0</v>
      </c>
      <c r="J12659" s="9">
        <v>0</v>
      </c>
      <c r="K12659" s="9">
        <v>0.01</v>
      </c>
    </row>
    <row r="12660" spans="1:11" x14ac:dyDescent="0.35">
      <c r="A12660" s="10">
        <v>16264</v>
      </c>
      <c r="B12660" s="10" t="s">
        <v>8262</v>
      </c>
      <c r="C12660" s="10" t="s">
        <v>34</v>
      </c>
      <c r="D12660" s="10">
        <v>2008</v>
      </c>
      <c r="E12660" s="10" t="s">
        <v>6</v>
      </c>
      <c r="F12660" s="10" t="s">
        <v>8263</v>
      </c>
      <c r="G12660" s="10">
        <v>0</v>
      </c>
      <c r="H12660" s="10">
        <v>0</v>
      </c>
      <c r="I12660" s="10">
        <v>0.01</v>
      </c>
      <c r="J12660" s="10">
        <v>0</v>
      </c>
      <c r="K12660" s="10">
        <v>0.01</v>
      </c>
    </row>
    <row r="12661" spans="1:11" x14ac:dyDescent="0.35">
      <c r="A12661" s="9">
        <v>16265</v>
      </c>
      <c r="B12661" s="9" t="s">
        <v>8264</v>
      </c>
      <c r="C12661" s="9" t="s">
        <v>44</v>
      </c>
      <c r="D12661" s="9">
        <v>2010</v>
      </c>
      <c r="E12661" s="9" t="s">
        <v>11</v>
      </c>
      <c r="F12661" s="9" t="s">
        <v>1882</v>
      </c>
      <c r="G12661" s="9">
        <v>0</v>
      </c>
      <c r="H12661" s="9">
        <v>0</v>
      </c>
      <c r="I12661" s="9">
        <v>0.01</v>
      </c>
      <c r="J12661" s="9">
        <v>0</v>
      </c>
      <c r="K12661" s="9">
        <v>0.01</v>
      </c>
    </row>
    <row r="12662" spans="1:11" x14ac:dyDescent="0.35">
      <c r="A12662" s="10">
        <v>16266</v>
      </c>
      <c r="B12662" s="10" t="s">
        <v>8265</v>
      </c>
      <c r="C12662" s="10" t="s">
        <v>70</v>
      </c>
      <c r="D12662" s="10">
        <v>2009</v>
      </c>
      <c r="E12662" s="10" t="s">
        <v>7</v>
      </c>
      <c r="F12662" s="10" t="s">
        <v>6839</v>
      </c>
      <c r="G12662" s="10">
        <v>0</v>
      </c>
      <c r="H12662" s="10">
        <v>0</v>
      </c>
      <c r="I12662" s="10">
        <v>0.01</v>
      </c>
      <c r="J12662" s="10">
        <v>0</v>
      </c>
      <c r="K12662" s="10">
        <v>0.01</v>
      </c>
    </row>
    <row r="12663" spans="1:11" x14ac:dyDescent="0.35">
      <c r="A12663" s="9">
        <v>16267</v>
      </c>
      <c r="B12663" s="9" t="s">
        <v>8266</v>
      </c>
      <c r="C12663" s="9" t="s">
        <v>44</v>
      </c>
      <c r="D12663" s="9">
        <v>2010</v>
      </c>
      <c r="E12663" s="9" t="s">
        <v>12</v>
      </c>
      <c r="F12663" s="9" t="s">
        <v>7981</v>
      </c>
      <c r="G12663" s="9">
        <v>0</v>
      </c>
      <c r="H12663" s="9">
        <v>0</v>
      </c>
      <c r="I12663" s="9">
        <v>0.01</v>
      </c>
      <c r="J12663" s="9">
        <v>0</v>
      </c>
      <c r="K12663" s="9">
        <v>0.01</v>
      </c>
    </row>
    <row r="12664" spans="1:11" x14ac:dyDescent="0.35">
      <c r="A12664" s="10">
        <v>16268</v>
      </c>
      <c r="B12664" s="10" t="s">
        <v>8267</v>
      </c>
      <c r="C12664" s="10" t="s">
        <v>34</v>
      </c>
      <c r="D12664" s="10">
        <v>2007</v>
      </c>
      <c r="E12664" s="10" t="s">
        <v>11</v>
      </c>
      <c r="F12664" s="10" t="s">
        <v>5853</v>
      </c>
      <c r="G12664" s="10">
        <v>0</v>
      </c>
      <c r="H12664" s="10">
        <v>0</v>
      </c>
      <c r="I12664" s="10">
        <v>0.01</v>
      </c>
      <c r="J12664" s="10">
        <v>0</v>
      </c>
      <c r="K12664" s="10">
        <v>0.01</v>
      </c>
    </row>
    <row r="12665" spans="1:11" x14ac:dyDescent="0.35">
      <c r="A12665" s="9">
        <v>16269</v>
      </c>
      <c r="B12665" s="9" t="s">
        <v>8268</v>
      </c>
      <c r="C12665" s="9" t="s">
        <v>56</v>
      </c>
      <c r="D12665" s="9">
        <v>2015</v>
      </c>
      <c r="E12665" s="9" t="s">
        <v>11</v>
      </c>
      <c r="F12665" s="9" t="s">
        <v>7329</v>
      </c>
      <c r="G12665" s="9">
        <v>0</v>
      </c>
      <c r="H12665" s="9">
        <v>0</v>
      </c>
      <c r="I12665" s="9">
        <v>0.01</v>
      </c>
      <c r="J12665" s="9">
        <v>0</v>
      </c>
      <c r="K12665" s="9">
        <v>0.01</v>
      </c>
    </row>
    <row r="12666" spans="1:11" x14ac:dyDescent="0.35">
      <c r="A12666" s="10">
        <v>16270</v>
      </c>
      <c r="B12666" s="10" t="s">
        <v>8269</v>
      </c>
      <c r="C12666" s="10" t="s">
        <v>44</v>
      </c>
      <c r="D12666" s="10">
        <v>2011</v>
      </c>
      <c r="E12666" s="10" t="s">
        <v>6</v>
      </c>
      <c r="F12666" s="10" t="s">
        <v>2903</v>
      </c>
      <c r="G12666" s="10">
        <v>0</v>
      </c>
      <c r="H12666" s="10">
        <v>0</v>
      </c>
      <c r="I12666" s="10">
        <v>0.01</v>
      </c>
      <c r="J12666" s="10">
        <v>0</v>
      </c>
      <c r="K12666" s="10">
        <v>0.01</v>
      </c>
    </row>
    <row r="12667" spans="1:11" x14ac:dyDescent="0.35">
      <c r="A12667" s="9">
        <v>16271</v>
      </c>
      <c r="B12667" s="9" t="s">
        <v>8270</v>
      </c>
      <c r="C12667" s="9" t="s">
        <v>56</v>
      </c>
      <c r="D12667" s="9">
        <v>2012</v>
      </c>
      <c r="E12667" s="9" t="s">
        <v>9</v>
      </c>
      <c r="F12667" s="9" t="s">
        <v>585</v>
      </c>
      <c r="G12667" s="9">
        <v>0</v>
      </c>
      <c r="H12667" s="9">
        <v>0</v>
      </c>
      <c r="I12667" s="9">
        <v>0.01</v>
      </c>
      <c r="J12667" s="9">
        <v>0</v>
      </c>
      <c r="K12667" s="9">
        <v>0.01</v>
      </c>
    </row>
    <row r="12668" spans="1:11" x14ac:dyDescent="0.35">
      <c r="A12668" s="10">
        <v>16272</v>
      </c>
      <c r="B12668" s="10" t="s">
        <v>8271</v>
      </c>
      <c r="C12668" s="10" t="s">
        <v>49</v>
      </c>
      <c r="D12668" s="10">
        <v>2007</v>
      </c>
      <c r="E12668" s="10" t="s">
        <v>9</v>
      </c>
      <c r="F12668" s="10" t="s">
        <v>53</v>
      </c>
      <c r="G12668" s="10">
        <v>0</v>
      </c>
      <c r="H12668" s="10">
        <v>0</v>
      </c>
      <c r="I12668" s="10">
        <v>0.01</v>
      </c>
      <c r="J12668" s="10">
        <v>0</v>
      </c>
      <c r="K12668" s="10">
        <v>0.01</v>
      </c>
    </row>
    <row r="12669" spans="1:11" x14ac:dyDescent="0.35">
      <c r="A12669" s="9">
        <v>16273</v>
      </c>
      <c r="B12669" s="9" t="s">
        <v>8272</v>
      </c>
      <c r="C12669" s="9" t="s">
        <v>36</v>
      </c>
      <c r="D12669" s="9">
        <v>2002</v>
      </c>
      <c r="E12669" s="9" t="s">
        <v>3</v>
      </c>
      <c r="F12669" s="9" t="s">
        <v>374</v>
      </c>
      <c r="G12669" s="9">
        <v>0.01</v>
      </c>
      <c r="H12669" s="9">
        <v>0</v>
      </c>
      <c r="I12669" s="9">
        <v>0</v>
      </c>
      <c r="J12669" s="9">
        <v>0</v>
      </c>
      <c r="K12669" s="9">
        <v>0.01</v>
      </c>
    </row>
    <row r="12670" spans="1:11" x14ac:dyDescent="0.35">
      <c r="A12670" s="10">
        <v>16274</v>
      </c>
      <c r="B12670" s="10" t="s">
        <v>8273</v>
      </c>
      <c r="C12670" s="10" t="s">
        <v>49</v>
      </c>
      <c r="D12670" s="10">
        <v>2009</v>
      </c>
      <c r="E12670" s="10" t="s">
        <v>5</v>
      </c>
      <c r="F12670" s="10" t="s">
        <v>98</v>
      </c>
      <c r="G12670" s="10">
        <v>0.01</v>
      </c>
      <c r="H12670" s="10">
        <v>0</v>
      </c>
      <c r="I12670" s="10">
        <v>0</v>
      </c>
      <c r="J12670" s="10">
        <v>0</v>
      </c>
      <c r="K12670" s="10">
        <v>0.01</v>
      </c>
    </row>
    <row r="12671" spans="1:11" x14ac:dyDescent="0.35">
      <c r="A12671" s="9">
        <v>16275</v>
      </c>
      <c r="B12671" s="9" t="s">
        <v>6416</v>
      </c>
      <c r="C12671" s="9" t="s">
        <v>56</v>
      </c>
      <c r="D12671" s="9">
        <v>2014</v>
      </c>
      <c r="E12671" s="9" t="s">
        <v>11</v>
      </c>
      <c r="F12671" s="9" t="s">
        <v>3743</v>
      </c>
      <c r="G12671" s="9">
        <v>0</v>
      </c>
      <c r="H12671" s="9">
        <v>0</v>
      </c>
      <c r="I12671" s="9">
        <v>0.01</v>
      </c>
      <c r="J12671" s="9">
        <v>0</v>
      </c>
      <c r="K12671" s="9">
        <v>0.01</v>
      </c>
    </row>
    <row r="12672" spans="1:11" x14ac:dyDescent="0.35">
      <c r="A12672" s="10">
        <v>16276</v>
      </c>
      <c r="B12672" s="10" t="s">
        <v>1192</v>
      </c>
      <c r="C12672" s="10" t="s">
        <v>94</v>
      </c>
      <c r="D12672" s="10">
        <v>2007</v>
      </c>
      <c r="E12672" s="10" t="s">
        <v>12</v>
      </c>
      <c r="F12672" s="10" t="s">
        <v>78</v>
      </c>
      <c r="G12672" s="10">
        <v>0</v>
      </c>
      <c r="H12672" s="10">
        <v>0.01</v>
      </c>
      <c r="I12672" s="10">
        <v>0</v>
      </c>
      <c r="J12672" s="10">
        <v>0</v>
      </c>
      <c r="K12672" s="10">
        <v>0.01</v>
      </c>
    </row>
    <row r="12673" spans="1:11" x14ac:dyDescent="0.35">
      <c r="A12673" s="9">
        <v>16277</v>
      </c>
      <c r="B12673" s="9" t="s">
        <v>8274</v>
      </c>
      <c r="C12673" s="9" t="s">
        <v>94</v>
      </c>
      <c r="D12673" s="9">
        <v>2015</v>
      </c>
      <c r="E12673" s="9" t="s">
        <v>9</v>
      </c>
      <c r="F12673" s="9" t="s">
        <v>690</v>
      </c>
      <c r="G12673" s="9">
        <v>0</v>
      </c>
      <c r="H12673" s="9">
        <v>0.01</v>
      </c>
      <c r="I12673" s="9">
        <v>0</v>
      </c>
      <c r="J12673" s="9">
        <v>0</v>
      </c>
      <c r="K12673" s="9">
        <v>0.01</v>
      </c>
    </row>
    <row r="12674" spans="1:11" x14ac:dyDescent="0.35">
      <c r="A12674" s="10">
        <v>16278</v>
      </c>
      <c r="B12674" s="10" t="s">
        <v>8275</v>
      </c>
      <c r="C12674" s="10" t="s">
        <v>34</v>
      </c>
      <c r="D12674" s="10">
        <v>2006</v>
      </c>
      <c r="E12674" s="10" t="s">
        <v>6</v>
      </c>
      <c r="F12674" s="10" t="s">
        <v>111</v>
      </c>
      <c r="G12674" s="10">
        <v>0</v>
      </c>
      <c r="H12674" s="10">
        <v>0</v>
      </c>
      <c r="I12674" s="10">
        <v>0.01</v>
      </c>
      <c r="J12674" s="10">
        <v>0</v>
      </c>
      <c r="K12674" s="10">
        <v>0.01</v>
      </c>
    </row>
    <row r="12675" spans="1:11" x14ac:dyDescent="0.35">
      <c r="A12675" s="9">
        <v>16279</v>
      </c>
      <c r="B12675" s="9" t="s">
        <v>5696</v>
      </c>
      <c r="C12675" s="9" t="s">
        <v>55</v>
      </c>
      <c r="D12675" s="9">
        <v>2016</v>
      </c>
      <c r="E12675" s="9" t="s">
        <v>3</v>
      </c>
      <c r="F12675" s="9" t="s">
        <v>194</v>
      </c>
      <c r="G12675" s="9">
        <v>0</v>
      </c>
      <c r="H12675" s="9">
        <v>0.01</v>
      </c>
      <c r="I12675" s="9">
        <v>0</v>
      </c>
      <c r="J12675" s="9">
        <v>0</v>
      </c>
      <c r="K12675" s="9">
        <v>0.01</v>
      </c>
    </row>
    <row r="12676" spans="1:11" x14ac:dyDescent="0.35">
      <c r="A12676" s="10">
        <v>16280</v>
      </c>
      <c r="B12676" s="10" t="s">
        <v>8276</v>
      </c>
      <c r="C12676" s="10" t="s">
        <v>34</v>
      </c>
      <c r="D12676" s="10">
        <v>2007</v>
      </c>
      <c r="E12676" s="10" t="s">
        <v>11</v>
      </c>
      <c r="F12676" s="10" t="s">
        <v>3637</v>
      </c>
      <c r="G12676" s="10">
        <v>0</v>
      </c>
      <c r="H12676" s="10">
        <v>0</v>
      </c>
      <c r="I12676" s="10">
        <v>0.01</v>
      </c>
      <c r="J12676" s="10">
        <v>0</v>
      </c>
      <c r="K12676" s="10">
        <v>0.01</v>
      </c>
    </row>
    <row r="12677" spans="1:11" x14ac:dyDescent="0.35">
      <c r="A12677" s="9">
        <v>16281</v>
      </c>
      <c r="B12677" s="9" t="s">
        <v>8277</v>
      </c>
      <c r="C12677" s="9" t="s">
        <v>49</v>
      </c>
      <c r="D12677" s="9">
        <v>2006</v>
      </c>
      <c r="E12677" s="9" t="s">
        <v>5</v>
      </c>
      <c r="F12677" s="9" t="s">
        <v>194</v>
      </c>
      <c r="G12677" s="9">
        <v>0.01</v>
      </c>
      <c r="H12677" s="9">
        <v>0</v>
      </c>
      <c r="I12677" s="9">
        <v>0</v>
      </c>
      <c r="J12677" s="9">
        <v>0</v>
      </c>
      <c r="K12677" s="9">
        <v>0.01</v>
      </c>
    </row>
    <row r="12678" spans="1:11" x14ac:dyDescent="0.35">
      <c r="A12678" s="10">
        <v>16282</v>
      </c>
      <c r="B12678" s="10" t="s">
        <v>8278</v>
      </c>
      <c r="C12678" s="10" t="s">
        <v>34</v>
      </c>
      <c r="D12678" s="10">
        <v>2009</v>
      </c>
      <c r="E12678" s="10" t="s">
        <v>6</v>
      </c>
      <c r="F12678" s="10" t="s">
        <v>111</v>
      </c>
      <c r="G12678" s="10">
        <v>0</v>
      </c>
      <c r="H12678" s="10">
        <v>0</v>
      </c>
      <c r="I12678" s="10">
        <v>0.01</v>
      </c>
      <c r="J12678" s="10">
        <v>0</v>
      </c>
      <c r="K12678" s="10">
        <v>0.01</v>
      </c>
    </row>
    <row r="12679" spans="1:11" x14ac:dyDescent="0.35">
      <c r="A12679" s="9">
        <v>16283</v>
      </c>
      <c r="B12679" s="9" t="s">
        <v>8279</v>
      </c>
      <c r="C12679" s="9" t="s">
        <v>34</v>
      </c>
      <c r="D12679" s="9">
        <v>2006</v>
      </c>
      <c r="E12679" s="9" t="s">
        <v>10</v>
      </c>
      <c r="F12679" s="9" t="s">
        <v>45</v>
      </c>
      <c r="G12679" s="9">
        <v>0</v>
      </c>
      <c r="H12679" s="9">
        <v>0</v>
      </c>
      <c r="I12679" s="9">
        <v>0.01</v>
      </c>
      <c r="J12679" s="9">
        <v>0</v>
      </c>
      <c r="K12679" s="9">
        <v>0.01</v>
      </c>
    </row>
    <row r="12680" spans="1:11" x14ac:dyDescent="0.35">
      <c r="A12680" s="10">
        <v>16284</v>
      </c>
      <c r="B12680" s="10" t="s">
        <v>8280</v>
      </c>
      <c r="C12680" s="10" t="s">
        <v>36</v>
      </c>
      <c r="D12680" s="10">
        <v>2003</v>
      </c>
      <c r="E12680" s="10" t="s">
        <v>7</v>
      </c>
      <c r="F12680" s="10" t="s">
        <v>5602</v>
      </c>
      <c r="G12680" s="10">
        <v>0.01</v>
      </c>
      <c r="H12680" s="10">
        <v>0</v>
      </c>
      <c r="I12680" s="10">
        <v>0</v>
      </c>
      <c r="J12680" s="10">
        <v>0</v>
      </c>
      <c r="K12680" s="10">
        <v>0.01</v>
      </c>
    </row>
    <row r="12681" spans="1:11" x14ac:dyDescent="0.35">
      <c r="A12681" s="9">
        <v>16285</v>
      </c>
      <c r="B12681" s="9" t="s">
        <v>8281</v>
      </c>
      <c r="C12681" s="9" t="s">
        <v>44</v>
      </c>
      <c r="D12681" s="9">
        <v>2006</v>
      </c>
      <c r="E12681" s="9" t="s">
        <v>11</v>
      </c>
      <c r="F12681" s="9" t="s">
        <v>564</v>
      </c>
      <c r="G12681" s="9">
        <v>0</v>
      </c>
      <c r="H12681" s="9">
        <v>0</v>
      </c>
      <c r="I12681" s="9">
        <v>0.01</v>
      </c>
      <c r="J12681" s="9">
        <v>0</v>
      </c>
      <c r="K12681" s="9">
        <v>0.01</v>
      </c>
    </row>
    <row r="12682" spans="1:11" x14ac:dyDescent="0.35">
      <c r="A12682" s="10">
        <v>16286</v>
      </c>
      <c r="B12682" s="10" t="s">
        <v>1057</v>
      </c>
      <c r="C12682" s="10" t="s">
        <v>94</v>
      </c>
      <c r="D12682" s="10">
        <v>2009</v>
      </c>
      <c r="E12682" s="10" t="s">
        <v>7</v>
      </c>
      <c r="F12682" s="10" t="s">
        <v>35</v>
      </c>
      <c r="G12682" s="10">
        <v>0</v>
      </c>
      <c r="H12682" s="10">
        <v>0.01</v>
      </c>
      <c r="I12682" s="10">
        <v>0</v>
      </c>
      <c r="J12682" s="10">
        <v>0</v>
      </c>
      <c r="K12682" s="10">
        <v>0.01</v>
      </c>
    </row>
    <row r="12683" spans="1:11" x14ac:dyDescent="0.35">
      <c r="A12683" s="9">
        <v>16287</v>
      </c>
      <c r="B12683" s="9" t="s">
        <v>8282</v>
      </c>
      <c r="C12683" s="9" t="s">
        <v>42</v>
      </c>
      <c r="D12683" s="9">
        <v>2010</v>
      </c>
      <c r="E12683" s="9" t="s">
        <v>6</v>
      </c>
      <c r="F12683" s="9" t="s">
        <v>1161</v>
      </c>
      <c r="G12683" s="9">
        <v>0.01</v>
      </c>
      <c r="H12683" s="9">
        <v>0.01</v>
      </c>
      <c r="I12683" s="9">
        <v>0</v>
      </c>
      <c r="J12683" s="9">
        <v>0</v>
      </c>
      <c r="K12683" s="9">
        <v>0.01</v>
      </c>
    </row>
    <row r="12684" spans="1:11" x14ac:dyDescent="0.35">
      <c r="A12684" s="10">
        <v>16288</v>
      </c>
      <c r="B12684" s="10" t="s">
        <v>8283</v>
      </c>
      <c r="C12684" s="10" t="s">
        <v>70</v>
      </c>
      <c r="D12684" s="10">
        <v>2012</v>
      </c>
      <c r="E12684" s="10" t="s">
        <v>9</v>
      </c>
      <c r="F12684" s="10" t="s">
        <v>5853</v>
      </c>
      <c r="G12684" s="10">
        <v>0</v>
      </c>
      <c r="H12684" s="10">
        <v>0</v>
      </c>
      <c r="I12684" s="10">
        <v>0.01</v>
      </c>
      <c r="J12684" s="10">
        <v>0</v>
      </c>
      <c r="K12684" s="10">
        <v>0.01</v>
      </c>
    </row>
    <row r="12685" spans="1:11" x14ac:dyDescent="0.35">
      <c r="A12685" s="9">
        <v>16289</v>
      </c>
      <c r="B12685" s="9" t="s">
        <v>8284</v>
      </c>
      <c r="C12685" s="9" t="s">
        <v>94</v>
      </c>
      <c r="D12685" s="9">
        <v>2015</v>
      </c>
      <c r="E12685" s="9" t="s">
        <v>12</v>
      </c>
      <c r="F12685" s="9" t="s">
        <v>134</v>
      </c>
      <c r="G12685" s="9">
        <v>0</v>
      </c>
      <c r="H12685" s="9">
        <v>0.01</v>
      </c>
      <c r="I12685" s="9">
        <v>0</v>
      </c>
      <c r="J12685" s="9">
        <v>0</v>
      </c>
      <c r="K12685" s="9">
        <v>0.01</v>
      </c>
    </row>
    <row r="12686" spans="1:11" x14ac:dyDescent="0.35">
      <c r="A12686" s="10">
        <v>16290</v>
      </c>
      <c r="B12686" s="10" t="s">
        <v>623</v>
      </c>
      <c r="C12686" s="10" t="s">
        <v>94</v>
      </c>
      <c r="D12686" s="10">
        <v>2007</v>
      </c>
      <c r="E12686" s="10" t="s">
        <v>7</v>
      </c>
      <c r="F12686" s="10" t="s">
        <v>35</v>
      </c>
      <c r="G12686" s="10">
        <v>0.01</v>
      </c>
      <c r="H12686" s="10">
        <v>0</v>
      </c>
      <c r="I12686" s="10">
        <v>0</v>
      </c>
      <c r="J12686" s="10">
        <v>0</v>
      </c>
      <c r="K12686" s="10">
        <v>0.01</v>
      </c>
    </row>
    <row r="12687" spans="1:11" x14ac:dyDescent="0.35">
      <c r="A12687" s="9">
        <v>16291</v>
      </c>
      <c r="B12687" s="9" t="s">
        <v>8285</v>
      </c>
      <c r="C12687" s="9" t="s">
        <v>34</v>
      </c>
      <c r="D12687" s="9">
        <v>2010</v>
      </c>
      <c r="E12687" s="9" t="s">
        <v>11</v>
      </c>
      <c r="F12687" s="9" t="s">
        <v>5975</v>
      </c>
      <c r="G12687" s="9">
        <v>0</v>
      </c>
      <c r="H12687" s="9">
        <v>0</v>
      </c>
      <c r="I12687" s="9">
        <v>0.01</v>
      </c>
      <c r="J12687" s="9">
        <v>0</v>
      </c>
      <c r="K12687" s="9">
        <v>0.01</v>
      </c>
    </row>
    <row r="12688" spans="1:11" x14ac:dyDescent="0.35">
      <c r="A12688" s="10">
        <v>16292</v>
      </c>
      <c r="B12688" s="10" t="s">
        <v>8286</v>
      </c>
      <c r="C12688" s="10" t="s">
        <v>94</v>
      </c>
      <c r="D12688" s="10">
        <v>2012</v>
      </c>
      <c r="E12688" s="10" t="s">
        <v>12</v>
      </c>
      <c r="F12688" s="10" t="s">
        <v>8287</v>
      </c>
      <c r="G12688" s="10">
        <v>0</v>
      </c>
      <c r="H12688" s="10">
        <v>0.01</v>
      </c>
      <c r="I12688" s="10">
        <v>0</v>
      </c>
      <c r="J12688" s="10">
        <v>0</v>
      </c>
      <c r="K12688" s="10">
        <v>0.01</v>
      </c>
    </row>
    <row r="12689" spans="1:11" x14ac:dyDescent="0.35">
      <c r="A12689" s="9">
        <v>16293</v>
      </c>
      <c r="B12689" s="9" t="s">
        <v>8288</v>
      </c>
      <c r="C12689" s="9" t="s">
        <v>56</v>
      </c>
      <c r="D12689" s="9">
        <v>2016</v>
      </c>
      <c r="E12689" s="9" t="s">
        <v>11</v>
      </c>
      <c r="F12689" s="9" t="s">
        <v>5709</v>
      </c>
      <c r="G12689" s="9">
        <v>0</v>
      </c>
      <c r="H12689" s="9">
        <v>0</v>
      </c>
      <c r="I12689" s="9">
        <v>0.01</v>
      </c>
      <c r="J12689" s="9">
        <v>0</v>
      </c>
      <c r="K12689" s="9">
        <v>0.01</v>
      </c>
    </row>
    <row r="12690" spans="1:11" x14ac:dyDescent="0.35">
      <c r="A12690" s="10">
        <v>16294</v>
      </c>
      <c r="B12690" s="10" t="s">
        <v>8289</v>
      </c>
      <c r="C12690" s="10" t="s">
        <v>44</v>
      </c>
      <c r="D12690" s="10">
        <v>2010</v>
      </c>
      <c r="E12690" s="10" t="s">
        <v>11</v>
      </c>
      <c r="F12690" s="10" t="s">
        <v>8290</v>
      </c>
      <c r="G12690" s="10">
        <v>0</v>
      </c>
      <c r="H12690" s="10">
        <v>0</v>
      </c>
      <c r="I12690" s="10">
        <v>0.01</v>
      </c>
      <c r="J12690" s="10">
        <v>0</v>
      </c>
      <c r="K12690" s="10">
        <v>0.01</v>
      </c>
    </row>
    <row r="12691" spans="1:11" x14ac:dyDescent="0.35">
      <c r="A12691" s="9">
        <v>16295</v>
      </c>
      <c r="B12691" s="9" t="s">
        <v>1083</v>
      </c>
      <c r="C12691" s="9" t="s">
        <v>149</v>
      </c>
      <c r="D12691" s="9">
        <v>2007</v>
      </c>
      <c r="E12691" s="9" t="s">
        <v>1</v>
      </c>
      <c r="F12691" s="9" t="s">
        <v>50</v>
      </c>
      <c r="G12691" s="9">
        <v>0.01</v>
      </c>
      <c r="H12691" s="9">
        <v>0</v>
      </c>
      <c r="I12691" s="9">
        <v>0</v>
      </c>
      <c r="J12691" s="9">
        <v>0</v>
      </c>
      <c r="K12691" s="9">
        <v>0.01</v>
      </c>
    </row>
    <row r="12692" spans="1:11" x14ac:dyDescent="0.35">
      <c r="A12692" s="10">
        <v>16296</v>
      </c>
      <c r="B12692" s="10" t="s">
        <v>4244</v>
      </c>
      <c r="C12692" s="10" t="s">
        <v>49</v>
      </c>
      <c r="D12692" s="10">
        <v>2009</v>
      </c>
      <c r="E12692" s="10" t="s">
        <v>8</v>
      </c>
      <c r="F12692" s="10" t="s">
        <v>46</v>
      </c>
      <c r="G12692" s="10">
        <v>0.01</v>
      </c>
      <c r="H12692" s="10">
        <v>0</v>
      </c>
      <c r="I12692" s="10">
        <v>0</v>
      </c>
      <c r="J12692" s="10">
        <v>0</v>
      </c>
      <c r="K12692" s="10">
        <v>0.01</v>
      </c>
    </row>
    <row r="12693" spans="1:11" x14ac:dyDescent="0.35">
      <c r="A12693" s="9">
        <v>16297</v>
      </c>
      <c r="B12693" s="9" t="s">
        <v>8291</v>
      </c>
      <c r="C12693" s="9" t="s">
        <v>44</v>
      </c>
      <c r="D12693" s="9">
        <v>2011</v>
      </c>
      <c r="E12693" s="9" t="s">
        <v>11</v>
      </c>
      <c r="F12693" s="9" t="s">
        <v>1882</v>
      </c>
      <c r="G12693" s="9">
        <v>0</v>
      </c>
      <c r="H12693" s="9">
        <v>0</v>
      </c>
      <c r="I12693" s="9">
        <v>0.01</v>
      </c>
      <c r="J12693" s="9">
        <v>0</v>
      </c>
      <c r="K12693" s="9">
        <v>0.01</v>
      </c>
    </row>
    <row r="12694" spans="1:11" x14ac:dyDescent="0.35">
      <c r="A12694" s="10">
        <v>16298</v>
      </c>
      <c r="B12694" s="10" t="s">
        <v>8292</v>
      </c>
      <c r="C12694" s="10" t="s">
        <v>44</v>
      </c>
      <c r="D12694" s="10">
        <v>2005</v>
      </c>
      <c r="E12694" s="10" t="s">
        <v>9</v>
      </c>
      <c r="F12694" s="10" t="s">
        <v>63</v>
      </c>
      <c r="G12694" s="10">
        <v>0.01</v>
      </c>
      <c r="H12694" s="10">
        <v>0</v>
      </c>
      <c r="I12694" s="10">
        <v>0</v>
      </c>
      <c r="J12694" s="10">
        <v>0</v>
      </c>
      <c r="K12694" s="10">
        <v>0.01</v>
      </c>
    </row>
    <row r="12695" spans="1:11" x14ac:dyDescent="0.35">
      <c r="A12695" s="9">
        <v>16299</v>
      </c>
      <c r="B12695" s="9" t="s">
        <v>7600</v>
      </c>
      <c r="C12695" s="9" t="s">
        <v>183</v>
      </c>
      <c r="D12695" s="9">
        <v>2015</v>
      </c>
      <c r="E12695" s="9" t="s">
        <v>9</v>
      </c>
      <c r="F12695" s="9" t="s">
        <v>413</v>
      </c>
      <c r="G12695" s="9">
        <v>0</v>
      </c>
      <c r="H12695" s="9">
        <v>0.01</v>
      </c>
      <c r="I12695" s="9">
        <v>0</v>
      </c>
      <c r="J12695" s="9">
        <v>0</v>
      </c>
      <c r="K12695" s="9">
        <v>0.01</v>
      </c>
    </row>
    <row r="12696" spans="1:11" x14ac:dyDescent="0.35">
      <c r="A12696" s="10">
        <v>16300</v>
      </c>
      <c r="B12696" s="10" t="s">
        <v>8293</v>
      </c>
      <c r="C12696" s="10" t="s">
        <v>34</v>
      </c>
      <c r="D12696" s="10">
        <v>2006</v>
      </c>
      <c r="E12696" s="10" t="s">
        <v>6</v>
      </c>
      <c r="F12696" s="10" t="s">
        <v>111</v>
      </c>
      <c r="G12696" s="10">
        <v>0</v>
      </c>
      <c r="H12696" s="10">
        <v>0</v>
      </c>
      <c r="I12696" s="10">
        <v>0.01</v>
      </c>
      <c r="J12696" s="10">
        <v>0</v>
      </c>
      <c r="K12696" s="10">
        <v>0.01</v>
      </c>
    </row>
    <row r="12697" spans="1:11" x14ac:dyDescent="0.35">
      <c r="A12697" s="9">
        <v>16301</v>
      </c>
      <c r="B12697" s="9" t="s">
        <v>6176</v>
      </c>
      <c r="C12697" s="9" t="s">
        <v>69</v>
      </c>
      <c r="D12697" s="9">
        <v>2015</v>
      </c>
      <c r="E12697" s="9" t="s">
        <v>10</v>
      </c>
      <c r="F12697" s="9" t="s">
        <v>8294</v>
      </c>
      <c r="G12697" s="9">
        <v>0</v>
      </c>
      <c r="H12697" s="9">
        <v>0</v>
      </c>
      <c r="I12697" s="9">
        <v>0.01</v>
      </c>
      <c r="J12697" s="9">
        <v>0</v>
      </c>
      <c r="K12697" s="9">
        <v>0.01</v>
      </c>
    </row>
    <row r="12698" spans="1:11" x14ac:dyDescent="0.35">
      <c r="A12698" s="10">
        <v>16302</v>
      </c>
      <c r="B12698" s="10" t="s">
        <v>8295</v>
      </c>
      <c r="C12698" s="10" t="s">
        <v>44</v>
      </c>
      <c r="D12698" s="10">
        <v>2010</v>
      </c>
      <c r="E12698" s="10" t="s">
        <v>12</v>
      </c>
      <c r="F12698" s="10" t="s">
        <v>7981</v>
      </c>
      <c r="G12698" s="10">
        <v>0</v>
      </c>
      <c r="H12698" s="10">
        <v>0</v>
      </c>
      <c r="I12698" s="10">
        <v>0.01</v>
      </c>
      <c r="J12698" s="10">
        <v>0</v>
      </c>
      <c r="K12698" s="10">
        <v>0.01</v>
      </c>
    </row>
    <row r="12699" spans="1:11" x14ac:dyDescent="0.35">
      <c r="A12699" s="9">
        <v>16303</v>
      </c>
      <c r="B12699" s="9" t="s">
        <v>8296</v>
      </c>
      <c r="C12699" s="9" t="s">
        <v>44</v>
      </c>
      <c r="D12699" s="9">
        <v>2012</v>
      </c>
      <c r="E12699" s="9" t="s">
        <v>9</v>
      </c>
      <c r="F12699" s="9" t="s">
        <v>7485</v>
      </c>
      <c r="G12699" s="9">
        <v>0</v>
      </c>
      <c r="H12699" s="9">
        <v>0</v>
      </c>
      <c r="I12699" s="9">
        <v>0.01</v>
      </c>
      <c r="J12699" s="9">
        <v>0</v>
      </c>
      <c r="K12699" s="9">
        <v>0.01</v>
      </c>
    </row>
    <row r="12700" spans="1:11" x14ac:dyDescent="0.35">
      <c r="A12700" s="10">
        <v>16304</v>
      </c>
      <c r="B12700" s="10" t="s">
        <v>8297</v>
      </c>
      <c r="C12700" s="10" t="s">
        <v>49</v>
      </c>
      <c r="D12700" s="10">
        <v>2013</v>
      </c>
      <c r="E12700" s="10" t="s">
        <v>9</v>
      </c>
      <c r="F12700" s="10" t="s">
        <v>6658</v>
      </c>
      <c r="G12700" s="10">
        <v>0</v>
      </c>
      <c r="H12700" s="10">
        <v>0.01</v>
      </c>
      <c r="I12700" s="10">
        <v>0</v>
      </c>
      <c r="J12700" s="10">
        <v>0</v>
      </c>
      <c r="K12700" s="10">
        <v>0.01</v>
      </c>
    </row>
    <row r="12701" spans="1:11" x14ac:dyDescent="0.35">
      <c r="A12701" s="9">
        <v>16305</v>
      </c>
      <c r="B12701" s="9" t="s">
        <v>8298</v>
      </c>
      <c r="C12701" s="9" t="s">
        <v>56</v>
      </c>
      <c r="D12701" s="9">
        <v>2014</v>
      </c>
      <c r="E12701" s="9" t="s">
        <v>5</v>
      </c>
      <c r="F12701" s="9" t="s">
        <v>50</v>
      </c>
      <c r="G12701" s="9">
        <v>0</v>
      </c>
      <c r="H12701" s="9">
        <v>0.01</v>
      </c>
      <c r="I12701" s="9">
        <v>0</v>
      </c>
      <c r="J12701" s="9">
        <v>0</v>
      </c>
      <c r="K12701" s="9">
        <v>0.01</v>
      </c>
    </row>
    <row r="12702" spans="1:11" x14ac:dyDescent="0.35">
      <c r="A12702" s="10">
        <v>16306</v>
      </c>
      <c r="B12702" s="10" t="s">
        <v>8299</v>
      </c>
      <c r="C12702" s="10" t="s">
        <v>56</v>
      </c>
      <c r="D12702" s="10">
        <v>2015</v>
      </c>
      <c r="E12702" s="10" t="s">
        <v>9</v>
      </c>
      <c r="F12702" s="10" t="s">
        <v>1873</v>
      </c>
      <c r="G12702" s="10">
        <v>0</v>
      </c>
      <c r="H12702" s="10">
        <v>0</v>
      </c>
      <c r="I12702" s="10">
        <v>0.01</v>
      </c>
      <c r="J12702" s="10">
        <v>0</v>
      </c>
      <c r="K12702" s="10">
        <v>0.01</v>
      </c>
    </row>
    <row r="12703" spans="1:11" x14ac:dyDescent="0.35">
      <c r="A12703" s="9">
        <v>16307</v>
      </c>
      <c r="B12703" s="9" t="s">
        <v>8300</v>
      </c>
      <c r="C12703" s="9" t="s">
        <v>36</v>
      </c>
      <c r="D12703" s="9">
        <v>2002</v>
      </c>
      <c r="E12703" s="9" t="s">
        <v>3</v>
      </c>
      <c r="F12703" s="9" t="s">
        <v>50</v>
      </c>
      <c r="G12703" s="9">
        <v>0.01</v>
      </c>
      <c r="H12703" s="9">
        <v>0</v>
      </c>
      <c r="I12703" s="9">
        <v>0</v>
      </c>
      <c r="J12703" s="9">
        <v>0</v>
      </c>
      <c r="K12703" s="9">
        <v>0.01</v>
      </c>
    </row>
    <row r="12704" spans="1:11" x14ac:dyDescent="0.35">
      <c r="A12704" s="10">
        <v>16308</v>
      </c>
      <c r="B12704" s="10" t="s">
        <v>8301</v>
      </c>
      <c r="C12704" s="10" t="s">
        <v>36</v>
      </c>
      <c r="D12704" s="10">
        <v>2004</v>
      </c>
      <c r="E12704" s="10" t="s">
        <v>6</v>
      </c>
      <c r="F12704" s="10" t="s">
        <v>118</v>
      </c>
      <c r="G12704" s="10">
        <v>0.01</v>
      </c>
      <c r="H12704" s="10">
        <v>0</v>
      </c>
      <c r="I12704" s="10">
        <v>0</v>
      </c>
      <c r="J12704" s="10">
        <v>0</v>
      </c>
      <c r="K12704" s="10">
        <v>0.01</v>
      </c>
    </row>
    <row r="12705" spans="1:11" x14ac:dyDescent="0.35">
      <c r="A12705" s="9">
        <v>16309</v>
      </c>
      <c r="B12705" s="9" t="s">
        <v>2071</v>
      </c>
      <c r="C12705" s="9" t="s">
        <v>44</v>
      </c>
      <c r="D12705" s="9">
        <v>2007</v>
      </c>
      <c r="E12705" s="9" t="s">
        <v>3</v>
      </c>
      <c r="F12705" s="9" t="s">
        <v>46</v>
      </c>
      <c r="G12705" s="9">
        <v>0</v>
      </c>
      <c r="H12705" s="9">
        <v>0.01</v>
      </c>
      <c r="I12705" s="9">
        <v>0</v>
      </c>
      <c r="J12705" s="9">
        <v>0</v>
      </c>
      <c r="K12705" s="9">
        <v>0.01</v>
      </c>
    </row>
    <row r="12706" spans="1:11" x14ac:dyDescent="0.35">
      <c r="A12706" s="10">
        <v>16310</v>
      </c>
      <c r="B12706" s="10" t="s">
        <v>3871</v>
      </c>
      <c r="C12706" s="10" t="s">
        <v>149</v>
      </c>
      <c r="D12706" s="11" t="s">
        <v>145</v>
      </c>
      <c r="E12706" s="10" t="s">
        <v>3</v>
      </c>
      <c r="F12706" s="10" t="s">
        <v>134</v>
      </c>
      <c r="G12706" s="10">
        <v>0.01</v>
      </c>
      <c r="H12706" s="10">
        <v>0</v>
      </c>
      <c r="I12706" s="10">
        <v>0</v>
      </c>
      <c r="J12706" s="10">
        <v>0</v>
      </c>
      <c r="K12706" s="10">
        <v>0.01</v>
      </c>
    </row>
    <row r="12707" spans="1:11" x14ac:dyDescent="0.35">
      <c r="A12707" s="9">
        <v>16311</v>
      </c>
      <c r="B12707" s="9" t="s">
        <v>8302</v>
      </c>
      <c r="C12707" s="9" t="s">
        <v>149</v>
      </c>
      <c r="D12707" s="9">
        <v>2003</v>
      </c>
      <c r="E12707" s="9" t="s">
        <v>7</v>
      </c>
      <c r="F12707" s="9" t="s">
        <v>100</v>
      </c>
      <c r="G12707" s="9">
        <v>0.01</v>
      </c>
      <c r="H12707" s="9">
        <v>0</v>
      </c>
      <c r="I12707" s="9">
        <v>0</v>
      </c>
      <c r="J12707" s="9">
        <v>0</v>
      </c>
      <c r="K12707" s="9">
        <v>0.01</v>
      </c>
    </row>
    <row r="12708" spans="1:11" x14ac:dyDescent="0.35">
      <c r="A12708" s="10">
        <v>16312</v>
      </c>
      <c r="B12708" s="10" t="s">
        <v>8303</v>
      </c>
      <c r="C12708" s="10" t="s">
        <v>149</v>
      </c>
      <c r="D12708" s="10">
        <v>2003</v>
      </c>
      <c r="E12708" s="10" t="s">
        <v>3</v>
      </c>
      <c r="F12708" s="10" t="s">
        <v>177</v>
      </c>
      <c r="G12708" s="10">
        <v>0.01</v>
      </c>
      <c r="H12708" s="10">
        <v>0</v>
      </c>
      <c r="I12708" s="10">
        <v>0</v>
      </c>
      <c r="J12708" s="10">
        <v>0</v>
      </c>
      <c r="K12708" s="10">
        <v>0.01</v>
      </c>
    </row>
    <row r="12709" spans="1:11" x14ac:dyDescent="0.35">
      <c r="A12709" s="9">
        <v>16313</v>
      </c>
      <c r="B12709" s="9" t="s">
        <v>8304</v>
      </c>
      <c r="C12709" s="9" t="s">
        <v>42</v>
      </c>
      <c r="D12709" s="9">
        <v>2008</v>
      </c>
      <c r="E12709" s="9" t="s">
        <v>6</v>
      </c>
      <c r="F12709" s="9" t="s">
        <v>75</v>
      </c>
      <c r="G12709" s="9">
        <v>0</v>
      </c>
      <c r="H12709" s="9">
        <v>0</v>
      </c>
      <c r="I12709" s="9">
        <v>0.01</v>
      </c>
      <c r="J12709" s="9">
        <v>0</v>
      </c>
      <c r="K12709" s="9">
        <v>0.01</v>
      </c>
    </row>
    <row r="12710" spans="1:11" x14ac:dyDescent="0.35">
      <c r="A12710" s="10">
        <v>16314</v>
      </c>
      <c r="B12710" s="10" t="s">
        <v>8305</v>
      </c>
      <c r="C12710" s="10" t="s">
        <v>56</v>
      </c>
      <c r="D12710" s="10">
        <v>2015</v>
      </c>
      <c r="E12710" s="10" t="s">
        <v>12</v>
      </c>
      <c r="F12710" s="10" t="s">
        <v>3642</v>
      </c>
      <c r="G12710" s="10">
        <v>0</v>
      </c>
      <c r="H12710" s="10">
        <v>0.01</v>
      </c>
      <c r="I12710" s="10">
        <v>0</v>
      </c>
      <c r="J12710" s="10">
        <v>0</v>
      </c>
      <c r="K12710" s="10">
        <v>0.01</v>
      </c>
    </row>
    <row r="12711" spans="1:11" x14ac:dyDescent="0.35">
      <c r="A12711" s="9">
        <v>16315</v>
      </c>
      <c r="B12711" s="9" t="s">
        <v>8306</v>
      </c>
      <c r="C12711" s="9" t="s">
        <v>44</v>
      </c>
      <c r="D12711" s="9">
        <v>2009</v>
      </c>
      <c r="E12711" s="9" t="s">
        <v>9</v>
      </c>
      <c r="F12711" s="9" t="s">
        <v>1138</v>
      </c>
      <c r="G12711" s="9">
        <v>0.01</v>
      </c>
      <c r="H12711" s="9">
        <v>0</v>
      </c>
      <c r="I12711" s="9">
        <v>0</v>
      </c>
      <c r="J12711" s="9">
        <v>0</v>
      </c>
      <c r="K12711" s="9">
        <v>0.01</v>
      </c>
    </row>
    <row r="12712" spans="1:11" x14ac:dyDescent="0.35">
      <c r="A12712" s="10">
        <v>16316</v>
      </c>
      <c r="B12712" s="10" t="s">
        <v>8307</v>
      </c>
      <c r="C12712" s="10" t="s">
        <v>44</v>
      </c>
      <c r="D12712" s="10">
        <v>2009</v>
      </c>
      <c r="E12712" s="10" t="s">
        <v>12</v>
      </c>
      <c r="F12712" s="10" t="s">
        <v>174</v>
      </c>
      <c r="G12712" s="10">
        <v>0</v>
      </c>
      <c r="H12712" s="10">
        <v>0</v>
      </c>
      <c r="I12712" s="10">
        <v>0.01</v>
      </c>
      <c r="J12712" s="10">
        <v>0</v>
      </c>
      <c r="K12712" s="10">
        <v>0.01</v>
      </c>
    </row>
    <row r="12713" spans="1:11" x14ac:dyDescent="0.35">
      <c r="A12713" s="9">
        <v>16317</v>
      </c>
      <c r="B12713" s="9" t="s">
        <v>8308</v>
      </c>
      <c r="C12713" s="9" t="s">
        <v>49</v>
      </c>
      <c r="D12713" s="9">
        <v>2009</v>
      </c>
      <c r="E12713" s="9" t="s">
        <v>11</v>
      </c>
      <c r="F12713" s="9" t="s">
        <v>73</v>
      </c>
      <c r="G12713" s="9">
        <v>0</v>
      </c>
      <c r="H12713" s="9">
        <v>0</v>
      </c>
      <c r="I12713" s="9">
        <v>0.01</v>
      </c>
      <c r="J12713" s="9">
        <v>0</v>
      </c>
      <c r="K12713" s="9">
        <v>0.01</v>
      </c>
    </row>
    <row r="12714" spans="1:11" x14ac:dyDescent="0.35">
      <c r="A12714" s="10">
        <v>16318</v>
      </c>
      <c r="B12714" s="10" t="s">
        <v>8309</v>
      </c>
      <c r="C12714" s="10" t="s">
        <v>49</v>
      </c>
      <c r="D12714" s="10">
        <v>2012</v>
      </c>
      <c r="E12714" s="10" t="s">
        <v>11</v>
      </c>
      <c r="F12714" s="10" t="s">
        <v>1882</v>
      </c>
      <c r="G12714" s="10">
        <v>0</v>
      </c>
      <c r="H12714" s="10">
        <v>0</v>
      </c>
      <c r="I12714" s="10">
        <v>0.01</v>
      </c>
      <c r="J12714" s="10">
        <v>0</v>
      </c>
      <c r="K12714" s="10">
        <v>0.01</v>
      </c>
    </row>
    <row r="12715" spans="1:11" x14ac:dyDescent="0.35">
      <c r="A12715" s="9">
        <v>16319</v>
      </c>
      <c r="B12715" s="9" t="s">
        <v>8310</v>
      </c>
      <c r="C12715" s="9" t="s">
        <v>44</v>
      </c>
      <c r="D12715" s="9">
        <v>2013</v>
      </c>
      <c r="E12715" s="9" t="s">
        <v>11</v>
      </c>
      <c r="F12715" s="9" t="s">
        <v>6765</v>
      </c>
      <c r="G12715" s="9">
        <v>0</v>
      </c>
      <c r="H12715" s="9">
        <v>0</v>
      </c>
      <c r="I12715" s="9">
        <v>0.01</v>
      </c>
      <c r="J12715" s="9">
        <v>0</v>
      </c>
      <c r="K12715" s="9">
        <v>0.01</v>
      </c>
    </row>
    <row r="12716" spans="1:11" x14ac:dyDescent="0.35">
      <c r="A12716" s="10">
        <v>16320</v>
      </c>
      <c r="B12716" s="10" t="s">
        <v>8311</v>
      </c>
      <c r="C12716" s="10" t="s">
        <v>88</v>
      </c>
      <c r="D12716" s="10">
        <v>2014</v>
      </c>
      <c r="E12716" s="10" t="s">
        <v>11</v>
      </c>
      <c r="F12716" s="10" t="s">
        <v>2450</v>
      </c>
      <c r="G12716" s="10">
        <v>0</v>
      </c>
      <c r="H12716" s="10">
        <v>0</v>
      </c>
      <c r="I12716" s="10">
        <v>0.01</v>
      </c>
      <c r="J12716" s="10">
        <v>0</v>
      </c>
      <c r="K12716" s="10">
        <v>0.01</v>
      </c>
    </row>
    <row r="12717" spans="1:11" x14ac:dyDescent="0.35">
      <c r="A12717" s="9">
        <v>16321</v>
      </c>
      <c r="B12717" s="9" t="s">
        <v>5472</v>
      </c>
      <c r="C12717" s="9" t="s">
        <v>44</v>
      </c>
      <c r="D12717" s="9">
        <v>2007</v>
      </c>
      <c r="E12717" s="9" t="s">
        <v>4</v>
      </c>
      <c r="F12717" s="9" t="s">
        <v>63</v>
      </c>
      <c r="G12717" s="9">
        <v>0.01</v>
      </c>
      <c r="H12717" s="9">
        <v>0</v>
      </c>
      <c r="I12717" s="9">
        <v>0</v>
      </c>
      <c r="J12717" s="9">
        <v>0</v>
      </c>
      <c r="K12717" s="9">
        <v>0.01</v>
      </c>
    </row>
    <row r="12718" spans="1:11" x14ac:dyDescent="0.35">
      <c r="A12718" s="10">
        <v>16322</v>
      </c>
      <c r="B12718" s="10" t="s">
        <v>8312</v>
      </c>
      <c r="C12718" s="10" t="s">
        <v>56</v>
      </c>
      <c r="D12718" s="10">
        <v>2016</v>
      </c>
      <c r="E12718" s="10" t="s">
        <v>9</v>
      </c>
      <c r="F12718" s="10" t="s">
        <v>1882</v>
      </c>
      <c r="G12718" s="10">
        <v>0</v>
      </c>
      <c r="H12718" s="10">
        <v>0</v>
      </c>
      <c r="I12718" s="10">
        <v>0.01</v>
      </c>
      <c r="J12718" s="10">
        <v>0</v>
      </c>
      <c r="K12718" s="10">
        <v>0.01</v>
      </c>
    </row>
    <row r="12719" spans="1:11" x14ac:dyDescent="0.35">
      <c r="A12719" s="9">
        <v>16323</v>
      </c>
      <c r="B12719" s="9" t="s">
        <v>8313</v>
      </c>
      <c r="C12719" s="9" t="s">
        <v>36</v>
      </c>
      <c r="D12719" s="9">
        <v>2006</v>
      </c>
      <c r="E12719" s="9" t="s">
        <v>5</v>
      </c>
      <c r="F12719" s="9" t="s">
        <v>1224</v>
      </c>
      <c r="G12719" s="9">
        <v>0.01</v>
      </c>
      <c r="H12719" s="9">
        <v>0</v>
      </c>
      <c r="I12719" s="9">
        <v>0</v>
      </c>
      <c r="J12719" s="9">
        <v>0</v>
      </c>
      <c r="K12719" s="9">
        <v>0.01</v>
      </c>
    </row>
    <row r="12720" spans="1:11" x14ac:dyDescent="0.35">
      <c r="A12720" s="10">
        <v>16324</v>
      </c>
      <c r="B12720" s="10" t="s">
        <v>8314</v>
      </c>
      <c r="C12720" s="10" t="s">
        <v>49</v>
      </c>
      <c r="D12720" s="10">
        <v>2007</v>
      </c>
      <c r="E12720" s="10" t="s">
        <v>6</v>
      </c>
      <c r="F12720" s="10" t="s">
        <v>50</v>
      </c>
      <c r="G12720" s="10">
        <v>0</v>
      </c>
      <c r="H12720" s="10">
        <v>0</v>
      </c>
      <c r="I12720" s="10">
        <v>0.01</v>
      </c>
      <c r="J12720" s="10">
        <v>0</v>
      </c>
      <c r="K12720" s="10">
        <v>0.01</v>
      </c>
    </row>
    <row r="12721" spans="1:11" x14ac:dyDescent="0.35">
      <c r="A12721" s="9">
        <v>16325</v>
      </c>
      <c r="B12721" s="9" t="s">
        <v>8315</v>
      </c>
      <c r="C12721" s="9" t="s">
        <v>56</v>
      </c>
      <c r="D12721" s="9">
        <v>2014</v>
      </c>
      <c r="E12721" s="9" t="s">
        <v>11</v>
      </c>
      <c r="F12721" s="9" t="s">
        <v>1882</v>
      </c>
      <c r="G12721" s="9">
        <v>0</v>
      </c>
      <c r="H12721" s="9">
        <v>0</v>
      </c>
      <c r="I12721" s="9">
        <v>0.01</v>
      </c>
      <c r="J12721" s="9">
        <v>0</v>
      </c>
      <c r="K12721" s="9">
        <v>0.01</v>
      </c>
    </row>
    <row r="12722" spans="1:11" x14ac:dyDescent="0.35">
      <c r="A12722" s="10">
        <v>16326</v>
      </c>
      <c r="B12722" s="10" t="s">
        <v>4560</v>
      </c>
      <c r="C12722" s="10" t="s">
        <v>94</v>
      </c>
      <c r="D12722" s="10">
        <v>2016</v>
      </c>
      <c r="E12722" s="10" t="s">
        <v>3</v>
      </c>
      <c r="F12722" s="10" t="s">
        <v>1462</v>
      </c>
      <c r="G12722" s="10">
        <v>0</v>
      </c>
      <c r="H12722" s="10">
        <v>0.01</v>
      </c>
      <c r="I12722" s="10">
        <v>0</v>
      </c>
      <c r="J12722" s="10">
        <v>0</v>
      </c>
      <c r="K12722" s="10">
        <v>0.01</v>
      </c>
    </row>
    <row r="12723" spans="1:11" x14ac:dyDescent="0.35">
      <c r="A12723" s="9">
        <v>16327</v>
      </c>
      <c r="B12723" s="9" t="s">
        <v>7992</v>
      </c>
      <c r="C12723" s="9" t="s">
        <v>56</v>
      </c>
      <c r="D12723" s="9">
        <v>2015</v>
      </c>
      <c r="E12723" s="9" t="s">
        <v>9</v>
      </c>
      <c r="F12723" s="9" t="s">
        <v>75</v>
      </c>
      <c r="G12723" s="9">
        <v>0</v>
      </c>
      <c r="H12723" s="9">
        <v>0.01</v>
      </c>
      <c r="I12723" s="9">
        <v>0</v>
      </c>
      <c r="J12723" s="9">
        <v>0</v>
      </c>
      <c r="K12723" s="9">
        <v>0.01</v>
      </c>
    </row>
    <row r="12724" spans="1:11" x14ac:dyDescent="0.35">
      <c r="A12724" s="10">
        <v>16328</v>
      </c>
      <c r="B12724" s="10" t="s">
        <v>8316</v>
      </c>
      <c r="C12724" s="10" t="s">
        <v>39</v>
      </c>
      <c r="D12724" s="10">
        <v>2002</v>
      </c>
      <c r="E12724" s="10" t="s">
        <v>3</v>
      </c>
      <c r="F12724" s="10" t="s">
        <v>40</v>
      </c>
      <c r="G12724" s="10">
        <v>0</v>
      </c>
      <c r="H12724" s="10">
        <v>0</v>
      </c>
      <c r="I12724" s="10">
        <v>0.01</v>
      </c>
      <c r="J12724" s="10">
        <v>0</v>
      </c>
      <c r="K12724" s="10">
        <v>0.01</v>
      </c>
    </row>
    <row r="12725" spans="1:11" x14ac:dyDescent="0.35">
      <c r="A12725" s="9">
        <v>16329</v>
      </c>
      <c r="B12725" s="9" t="s">
        <v>8317</v>
      </c>
      <c r="C12725" s="9" t="s">
        <v>183</v>
      </c>
      <c r="D12725" s="9">
        <v>2015</v>
      </c>
      <c r="E12725" s="9" t="s">
        <v>4</v>
      </c>
      <c r="F12725" s="9" t="s">
        <v>137</v>
      </c>
      <c r="G12725" s="9">
        <v>0</v>
      </c>
      <c r="H12725" s="9">
        <v>0</v>
      </c>
      <c r="I12725" s="9">
        <v>0.01</v>
      </c>
      <c r="J12725" s="9">
        <v>0</v>
      </c>
      <c r="K12725" s="9">
        <v>0.01</v>
      </c>
    </row>
    <row r="12726" spans="1:11" x14ac:dyDescent="0.35">
      <c r="A12726" s="10">
        <v>16330</v>
      </c>
      <c r="B12726" s="10" t="s">
        <v>4882</v>
      </c>
      <c r="C12726" s="10" t="s">
        <v>94</v>
      </c>
      <c r="D12726" s="11" t="s">
        <v>145</v>
      </c>
      <c r="E12726" s="10" t="s">
        <v>7</v>
      </c>
      <c r="F12726" s="10" t="s">
        <v>75</v>
      </c>
      <c r="G12726" s="10">
        <v>0.01</v>
      </c>
      <c r="H12726" s="10">
        <v>0</v>
      </c>
      <c r="I12726" s="10">
        <v>0</v>
      </c>
      <c r="J12726" s="10">
        <v>0</v>
      </c>
      <c r="K12726" s="10">
        <v>0.01</v>
      </c>
    </row>
    <row r="12727" spans="1:11" x14ac:dyDescent="0.35">
      <c r="A12727" s="9">
        <v>16331</v>
      </c>
      <c r="B12727" s="9" t="s">
        <v>8318</v>
      </c>
      <c r="C12727" s="9" t="s">
        <v>49</v>
      </c>
      <c r="D12727" s="9">
        <v>2010</v>
      </c>
      <c r="E12727" s="9" t="s">
        <v>8</v>
      </c>
      <c r="F12727" s="9" t="s">
        <v>1161</v>
      </c>
      <c r="G12727" s="9">
        <v>0</v>
      </c>
      <c r="H12727" s="9">
        <v>0.01</v>
      </c>
      <c r="I12727" s="9">
        <v>0</v>
      </c>
      <c r="J12727" s="9">
        <v>0</v>
      </c>
      <c r="K12727" s="9">
        <v>0.01</v>
      </c>
    </row>
    <row r="12728" spans="1:11" x14ac:dyDescent="0.35">
      <c r="A12728" s="10">
        <v>16332</v>
      </c>
      <c r="B12728" s="10" t="s">
        <v>8319</v>
      </c>
      <c r="C12728" s="10" t="s">
        <v>49</v>
      </c>
      <c r="D12728" s="10">
        <v>2009</v>
      </c>
      <c r="E12728" s="10" t="s">
        <v>4</v>
      </c>
      <c r="F12728" s="10" t="s">
        <v>75</v>
      </c>
      <c r="G12728" s="10">
        <v>0</v>
      </c>
      <c r="H12728" s="10">
        <v>0</v>
      </c>
      <c r="I12728" s="10">
        <v>0.01</v>
      </c>
      <c r="J12728" s="10">
        <v>0</v>
      </c>
      <c r="K12728" s="10">
        <v>0.01</v>
      </c>
    </row>
    <row r="12729" spans="1:11" x14ac:dyDescent="0.35">
      <c r="A12729" s="9">
        <v>16333</v>
      </c>
      <c r="B12729" s="9" t="s">
        <v>8320</v>
      </c>
      <c r="C12729" s="9" t="s">
        <v>34</v>
      </c>
      <c r="D12729" s="9">
        <v>2004</v>
      </c>
      <c r="E12729" s="9" t="s">
        <v>10</v>
      </c>
      <c r="F12729" s="9" t="s">
        <v>82</v>
      </c>
      <c r="G12729" s="9">
        <v>0</v>
      </c>
      <c r="H12729" s="9">
        <v>0</v>
      </c>
      <c r="I12729" s="9">
        <v>0.01</v>
      </c>
      <c r="J12729" s="9">
        <v>0</v>
      </c>
      <c r="K12729" s="9">
        <v>0.01</v>
      </c>
    </row>
    <row r="12730" spans="1:11" x14ac:dyDescent="0.35">
      <c r="A12730" s="10">
        <v>16334</v>
      </c>
      <c r="B12730" s="10" t="s">
        <v>8321</v>
      </c>
      <c r="C12730" s="10" t="s">
        <v>49</v>
      </c>
      <c r="D12730" s="10">
        <v>2007</v>
      </c>
      <c r="E12730" s="10" t="s">
        <v>4</v>
      </c>
      <c r="F12730" s="10" t="s">
        <v>2450</v>
      </c>
      <c r="G12730" s="10">
        <v>0</v>
      </c>
      <c r="H12730" s="10">
        <v>0</v>
      </c>
      <c r="I12730" s="10">
        <v>0.01</v>
      </c>
      <c r="J12730" s="10">
        <v>0</v>
      </c>
      <c r="K12730" s="10">
        <v>0.01</v>
      </c>
    </row>
    <row r="12731" spans="1:11" x14ac:dyDescent="0.35">
      <c r="A12731" s="9">
        <v>16335</v>
      </c>
      <c r="B12731" s="9" t="s">
        <v>8322</v>
      </c>
      <c r="C12731" s="9" t="s">
        <v>44</v>
      </c>
      <c r="D12731" s="9">
        <v>2010</v>
      </c>
      <c r="E12731" s="9" t="s">
        <v>12</v>
      </c>
      <c r="F12731" s="9" t="s">
        <v>57</v>
      </c>
      <c r="G12731" s="9">
        <v>0</v>
      </c>
      <c r="H12731" s="9">
        <v>0</v>
      </c>
      <c r="I12731" s="9">
        <v>0.01</v>
      </c>
      <c r="J12731" s="9">
        <v>0</v>
      </c>
      <c r="K12731" s="9">
        <v>0.01</v>
      </c>
    </row>
    <row r="12732" spans="1:11" x14ac:dyDescent="0.35">
      <c r="A12732" s="10">
        <v>16336</v>
      </c>
      <c r="B12732" s="10" t="s">
        <v>5622</v>
      </c>
      <c r="C12732" s="10" t="s">
        <v>102</v>
      </c>
      <c r="D12732" s="10">
        <v>2015</v>
      </c>
      <c r="E12732" s="10" t="s">
        <v>11</v>
      </c>
      <c r="F12732" s="10" t="s">
        <v>3743</v>
      </c>
      <c r="G12732" s="10">
        <v>0</v>
      </c>
      <c r="H12732" s="10">
        <v>0</v>
      </c>
      <c r="I12732" s="10">
        <v>0.01</v>
      </c>
      <c r="J12732" s="10">
        <v>0</v>
      </c>
      <c r="K12732" s="10">
        <v>0.01</v>
      </c>
    </row>
    <row r="12733" spans="1:11" x14ac:dyDescent="0.35">
      <c r="A12733" s="9">
        <v>16337</v>
      </c>
      <c r="B12733" s="9" t="s">
        <v>6378</v>
      </c>
      <c r="C12733" s="9" t="s">
        <v>34</v>
      </c>
      <c r="D12733" s="9">
        <v>2006</v>
      </c>
      <c r="E12733" s="9" t="s">
        <v>7</v>
      </c>
      <c r="F12733" s="9" t="s">
        <v>43</v>
      </c>
      <c r="G12733" s="9">
        <v>0.01</v>
      </c>
      <c r="H12733" s="9">
        <v>0</v>
      </c>
      <c r="I12733" s="9">
        <v>0</v>
      </c>
      <c r="J12733" s="9">
        <v>0</v>
      </c>
      <c r="K12733" s="9">
        <v>0.01</v>
      </c>
    </row>
    <row r="12734" spans="1:11" x14ac:dyDescent="0.35">
      <c r="A12734" s="10">
        <v>16338</v>
      </c>
      <c r="B12734" s="10" t="s">
        <v>4625</v>
      </c>
      <c r="C12734" s="10" t="s">
        <v>36</v>
      </c>
      <c r="D12734" s="10">
        <v>2005</v>
      </c>
      <c r="E12734" s="10" t="s">
        <v>5</v>
      </c>
      <c r="F12734" s="10" t="s">
        <v>356</v>
      </c>
      <c r="G12734" s="10">
        <v>0.01</v>
      </c>
      <c r="H12734" s="10">
        <v>0</v>
      </c>
      <c r="I12734" s="10">
        <v>0</v>
      </c>
      <c r="J12734" s="10">
        <v>0</v>
      </c>
      <c r="K12734" s="10">
        <v>0.01</v>
      </c>
    </row>
    <row r="12735" spans="1:11" x14ac:dyDescent="0.35">
      <c r="A12735" s="9">
        <v>16339</v>
      </c>
      <c r="B12735" s="9" t="s">
        <v>8323</v>
      </c>
      <c r="C12735" s="9" t="s">
        <v>49</v>
      </c>
      <c r="D12735" s="9">
        <v>2008</v>
      </c>
      <c r="E12735" s="9" t="s">
        <v>6</v>
      </c>
      <c r="F12735" s="9" t="s">
        <v>5513</v>
      </c>
      <c r="G12735" s="9">
        <v>0</v>
      </c>
      <c r="H12735" s="9">
        <v>0</v>
      </c>
      <c r="I12735" s="9">
        <v>0.01</v>
      </c>
      <c r="J12735" s="9">
        <v>0</v>
      </c>
      <c r="K12735" s="9">
        <v>0.01</v>
      </c>
    </row>
    <row r="12736" spans="1:11" x14ac:dyDescent="0.35">
      <c r="A12736" s="10">
        <v>16340</v>
      </c>
      <c r="B12736" s="10" t="s">
        <v>8324</v>
      </c>
      <c r="C12736" s="10" t="s">
        <v>44</v>
      </c>
      <c r="D12736" s="10">
        <v>2009</v>
      </c>
      <c r="E12736" s="10" t="s">
        <v>11</v>
      </c>
      <c r="F12736" s="10" t="s">
        <v>6186</v>
      </c>
      <c r="G12736" s="10">
        <v>0</v>
      </c>
      <c r="H12736" s="10">
        <v>0</v>
      </c>
      <c r="I12736" s="10">
        <v>0.01</v>
      </c>
      <c r="J12736" s="10">
        <v>0</v>
      </c>
      <c r="K12736" s="10">
        <v>0.01</v>
      </c>
    </row>
    <row r="12737" spans="1:11" x14ac:dyDescent="0.35">
      <c r="A12737" s="9">
        <v>16341</v>
      </c>
      <c r="B12737" s="9" t="s">
        <v>8325</v>
      </c>
      <c r="C12737" s="9" t="s">
        <v>42</v>
      </c>
      <c r="D12737" s="9">
        <v>2009</v>
      </c>
      <c r="E12737" s="9" t="s">
        <v>11</v>
      </c>
      <c r="F12737" s="9" t="s">
        <v>137</v>
      </c>
      <c r="G12737" s="9">
        <v>0</v>
      </c>
      <c r="H12737" s="9">
        <v>0</v>
      </c>
      <c r="I12737" s="9">
        <v>0.01</v>
      </c>
      <c r="J12737" s="9">
        <v>0</v>
      </c>
      <c r="K12737" s="9">
        <v>0.01</v>
      </c>
    </row>
    <row r="12738" spans="1:11" x14ac:dyDescent="0.35">
      <c r="A12738" s="10">
        <v>16342</v>
      </c>
      <c r="B12738" s="10" t="s">
        <v>8326</v>
      </c>
      <c r="C12738" s="10" t="s">
        <v>94</v>
      </c>
      <c r="D12738" s="10">
        <v>2002</v>
      </c>
      <c r="E12738" s="10" t="s">
        <v>7</v>
      </c>
      <c r="F12738" s="10" t="s">
        <v>61</v>
      </c>
      <c r="G12738" s="10">
        <v>0</v>
      </c>
      <c r="H12738" s="10">
        <v>0.01</v>
      </c>
      <c r="I12738" s="10">
        <v>0</v>
      </c>
      <c r="J12738" s="10">
        <v>0</v>
      </c>
      <c r="K12738" s="10">
        <v>0.01</v>
      </c>
    </row>
    <row r="12739" spans="1:11" x14ac:dyDescent="0.35">
      <c r="A12739" s="9">
        <v>16343</v>
      </c>
      <c r="B12739" s="9" t="s">
        <v>8132</v>
      </c>
      <c r="C12739" s="9" t="s">
        <v>149</v>
      </c>
      <c r="D12739" s="9">
        <v>2003</v>
      </c>
      <c r="E12739" s="9" t="s">
        <v>3</v>
      </c>
      <c r="F12739" s="9" t="s">
        <v>6812</v>
      </c>
      <c r="G12739" s="9">
        <v>0.01</v>
      </c>
      <c r="H12739" s="9">
        <v>0</v>
      </c>
      <c r="I12739" s="9">
        <v>0</v>
      </c>
      <c r="J12739" s="9">
        <v>0</v>
      </c>
      <c r="K12739" s="9">
        <v>0.01</v>
      </c>
    </row>
    <row r="12740" spans="1:11" x14ac:dyDescent="0.35">
      <c r="A12740" s="10">
        <v>16344</v>
      </c>
      <c r="B12740" s="10" t="s">
        <v>8327</v>
      </c>
      <c r="C12740" s="10" t="s">
        <v>34</v>
      </c>
      <c r="D12740" s="10">
        <v>2008</v>
      </c>
      <c r="E12740" s="10" t="s">
        <v>11</v>
      </c>
      <c r="F12740" s="10" t="s">
        <v>73</v>
      </c>
      <c r="G12740" s="10">
        <v>0</v>
      </c>
      <c r="H12740" s="10">
        <v>0</v>
      </c>
      <c r="I12740" s="10">
        <v>0.01</v>
      </c>
      <c r="J12740" s="10">
        <v>0</v>
      </c>
      <c r="K12740" s="10">
        <v>0.01</v>
      </c>
    </row>
    <row r="12741" spans="1:11" x14ac:dyDescent="0.35">
      <c r="A12741" s="9">
        <v>16345</v>
      </c>
      <c r="B12741" s="9" t="s">
        <v>8328</v>
      </c>
      <c r="C12741" s="9" t="s">
        <v>49</v>
      </c>
      <c r="D12741" s="9">
        <v>2007</v>
      </c>
      <c r="E12741" s="9" t="s">
        <v>8</v>
      </c>
      <c r="F12741" s="9" t="s">
        <v>3242</v>
      </c>
      <c r="G12741" s="9">
        <v>0</v>
      </c>
      <c r="H12741" s="9">
        <v>0</v>
      </c>
      <c r="I12741" s="9">
        <v>0.01</v>
      </c>
      <c r="J12741" s="9">
        <v>0</v>
      </c>
      <c r="K12741" s="9">
        <v>0.01</v>
      </c>
    </row>
    <row r="12742" spans="1:11" x14ac:dyDescent="0.35">
      <c r="A12742" s="10">
        <v>16346</v>
      </c>
      <c r="B12742" s="10" t="s">
        <v>8329</v>
      </c>
      <c r="C12742" s="10" t="s">
        <v>34</v>
      </c>
      <c r="D12742" s="10">
        <v>2009</v>
      </c>
      <c r="E12742" s="10" t="s">
        <v>11</v>
      </c>
      <c r="F12742" s="10" t="s">
        <v>3637</v>
      </c>
      <c r="G12742" s="10">
        <v>0</v>
      </c>
      <c r="H12742" s="10">
        <v>0</v>
      </c>
      <c r="I12742" s="10">
        <v>0.01</v>
      </c>
      <c r="J12742" s="10">
        <v>0</v>
      </c>
      <c r="K12742" s="10">
        <v>0.01</v>
      </c>
    </row>
    <row r="12743" spans="1:11" x14ac:dyDescent="0.35">
      <c r="A12743" s="9">
        <v>16347</v>
      </c>
      <c r="B12743" s="9" t="s">
        <v>8330</v>
      </c>
      <c r="C12743" s="9" t="s">
        <v>94</v>
      </c>
      <c r="D12743" s="9">
        <v>2016</v>
      </c>
      <c r="E12743" s="9" t="s">
        <v>8</v>
      </c>
      <c r="F12743" s="9" t="s">
        <v>8331</v>
      </c>
      <c r="G12743" s="9">
        <v>0</v>
      </c>
      <c r="H12743" s="9">
        <v>0.01</v>
      </c>
      <c r="I12743" s="9">
        <v>0</v>
      </c>
      <c r="J12743" s="9">
        <v>0</v>
      </c>
      <c r="K12743" s="9">
        <v>0.01</v>
      </c>
    </row>
    <row r="12744" spans="1:11" x14ac:dyDescent="0.35">
      <c r="A12744" s="10">
        <v>16348</v>
      </c>
      <c r="B12744" s="10" t="s">
        <v>2608</v>
      </c>
      <c r="C12744" s="10" t="s">
        <v>34</v>
      </c>
      <c r="D12744" s="10">
        <v>2006</v>
      </c>
      <c r="E12744" s="10" t="s">
        <v>6</v>
      </c>
      <c r="F12744" s="10" t="s">
        <v>382</v>
      </c>
      <c r="G12744" s="10">
        <v>0.01</v>
      </c>
      <c r="H12744" s="10">
        <v>0</v>
      </c>
      <c r="I12744" s="10">
        <v>0</v>
      </c>
      <c r="J12744" s="10">
        <v>0</v>
      </c>
      <c r="K12744" s="10">
        <v>0.01</v>
      </c>
    </row>
    <row r="12745" spans="1:11" x14ac:dyDescent="0.35">
      <c r="A12745" s="9">
        <v>16349</v>
      </c>
      <c r="B12745" s="9" t="s">
        <v>7947</v>
      </c>
      <c r="C12745" s="9" t="s">
        <v>39</v>
      </c>
      <c r="D12745" s="9">
        <v>2003</v>
      </c>
      <c r="E12745" s="9" t="s">
        <v>9</v>
      </c>
      <c r="F12745" s="9" t="s">
        <v>839</v>
      </c>
      <c r="G12745" s="9">
        <v>0.01</v>
      </c>
      <c r="H12745" s="9">
        <v>0</v>
      </c>
      <c r="I12745" s="9">
        <v>0</v>
      </c>
      <c r="J12745" s="9">
        <v>0</v>
      </c>
      <c r="K12745" s="9">
        <v>0.01</v>
      </c>
    </row>
    <row r="12746" spans="1:11" x14ac:dyDescent="0.35">
      <c r="A12746" s="10">
        <v>16350</v>
      </c>
      <c r="B12746" s="10" t="s">
        <v>8332</v>
      </c>
      <c r="C12746" s="10" t="s">
        <v>34</v>
      </c>
      <c r="D12746" s="10">
        <v>2007</v>
      </c>
      <c r="E12746" s="10" t="s">
        <v>6</v>
      </c>
      <c r="F12746" s="10" t="s">
        <v>300</v>
      </c>
      <c r="G12746" s="10">
        <v>0</v>
      </c>
      <c r="H12746" s="10">
        <v>0</v>
      </c>
      <c r="I12746" s="10">
        <v>0.01</v>
      </c>
      <c r="J12746" s="10">
        <v>0</v>
      </c>
      <c r="K12746" s="10">
        <v>0.01</v>
      </c>
    </row>
    <row r="12747" spans="1:11" x14ac:dyDescent="0.35">
      <c r="A12747" s="9">
        <v>16351</v>
      </c>
      <c r="B12747" s="9" t="s">
        <v>8333</v>
      </c>
      <c r="C12747" s="9" t="s">
        <v>94</v>
      </c>
      <c r="D12747" s="9">
        <v>2011</v>
      </c>
      <c r="E12747" s="9" t="s">
        <v>6</v>
      </c>
      <c r="F12747" s="9" t="s">
        <v>118</v>
      </c>
      <c r="G12747" s="9">
        <v>0.01</v>
      </c>
      <c r="H12747" s="9">
        <v>0</v>
      </c>
      <c r="I12747" s="9">
        <v>0</v>
      </c>
      <c r="J12747" s="9">
        <v>0</v>
      </c>
      <c r="K12747" s="9">
        <v>0.01</v>
      </c>
    </row>
    <row r="12748" spans="1:11" x14ac:dyDescent="0.35">
      <c r="A12748" s="10">
        <v>16352</v>
      </c>
      <c r="B12748" s="10" t="s">
        <v>8334</v>
      </c>
      <c r="C12748" s="10" t="s">
        <v>44</v>
      </c>
      <c r="D12748" s="10">
        <v>2013</v>
      </c>
      <c r="E12748" s="10" t="s">
        <v>11</v>
      </c>
      <c r="F12748" s="10" t="s">
        <v>8335</v>
      </c>
      <c r="G12748" s="10">
        <v>0</v>
      </c>
      <c r="H12748" s="10">
        <v>0</v>
      </c>
      <c r="I12748" s="10">
        <v>0.01</v>
      </c>
      <c r="J12748" s="10">
        <v>0</v>
      </c>
      <c r="K12748" s="10">
        <v>0.01</v>
      </c>
    </row>
    <row r="12749" spans="1:11" x14ac:dyDescent="0.35">
      <c r="A12749" s="9">
        <v>16353</v>
      </c>
      <c r="B12749" s="9" t="s">
        <v>8336</v>
      </c>
      <c r="C12749" s="9" t="s">
        <v>44</v>
      </c>
      <c r="D12749" s="9">
        <v>2009</v>
      </c>
      <c r="E12749" s="9" t="s">
        <v>9</v>
      </c>
      <c r="F12749" s="9" t="s">
        <v>511</v>
      </c>
      <c r="G12749" s="9">
        <v>0</v>
      </c>
      <c r="H12749" s="9">
        <v>0</v>
      </c>
      <c r="I12749" s="9">
        <v>0.01</v>
      </c>
      <c r="J12749" s="9">
        <v>0</v>
      </c>
      <c r="K12749" s="9">
        <v>0.01</v>
      </c>
    </row>
    <row r="12750" spans="1:11" x14ac:dyDescent="0.35">
      <c r="A12750" s="10">
        <v>16354</v>
      </c>
      <c r="B12750" s="10" t="s">
        <v>8337</v>
      </c>
      <c r="C12750" s="10" t="s">
        <v>44</v>
      </c>
      <c r="D12750" s="10">
        <v>2005</v>
      </c>
      <c r="E12750" s="10" t="s">
        <v>1</v>
      </c>
      <c r="F12750" s="10" t="s">
        <v>46</v>
      </c>
      <c r="G12750" s="10">
        <v>0</v>
      </c>
      <c r="H12750" s="10">
        <v>0.01</v>
      </c>
      <c r="I12750" s="10">
        <v>0</v>
      </c>
      <c r="J12750" s="10">
        <v>0</v>
      </c>
      <c r="K12750" s="10">
        <v>0.01</v>
      </c>
    </row>
    <row r="12751" spans="1:11" x14ac:dyDescent="0.35">
      <c r="A12751" s="9">
        <v>16355</v>
      </c>
      <c r="B12751" s="9" t="s">
        <v>712</v>
      </c>
      <c r="C12751" s="9" t="s">
        <v>94</v>
      </c>
      <c r="D12751" s="9">
        <v>2007</v>
      </c>
      <c r="E12751" s="9" t="s">
        <v>3</v>
      </c>
      <c r="F12751" s="9" t="s">
        <v>67</v>
      </c>
      <c r="G12751" s="9">
        <v>0</v>
      </c>
      <c r="H12751" s="9">
        <v>0.01</v>
      </c>
      <c r="I12751" s="9">
        <v>0</v>
      </c>
      <c r="J12751" s="9">
        <v>0</v>
      </c>
      <c r="K12751" s="9">
        <v>0.01</v>
      </c>
    </row>
    <row r="12752" spans="1:11" x14ac:dyDescent="0.35">
      <c r="A12752" s="10">
        <v>16356</v>
      </c>
      <c r="B12752" s="10" t="s">
        <v>8338</v>
      </c>
      <c r="C12752" s="10" t="s">
        <v>69</v>
      </c>
      <c r="D12752" s="10">
        <v>2008</v>
      </c>
      <c r="E12752" s="10" t="s">
        <v>1</v>
      </c>
      <c r="F12752" s="10" t="s">
        <v>111</v>
      </c>
      <c r="G12752" s="10">
        <v>0</v>
      </c>
      <c r="H12752" s="10">
        <v>0.01</v>
      </c>
      <c r="I12752" s="10">
        <v>0</v>
      </c>
      <c r="J12752" s="10">
        <v>0</v>
      </c>
      <c r="K12752" s="10">
        <v>0.01</v>
      </c>
    </row>
    <row r="12753" spans="1:11" x14ac:dyDescent="0.35">
      <c r="A12753" s="9">
        <v>16357</v>
      </c>
      <c r="B12753" s="9" t="s">
        <v>1305</v>
      </c>
      <c r="C12753" s="9" t="s">
        <v>94</v>
      </c>
      <c r="D12753" s="9">
        <v>2007</v>
      </c>
      <c r="E12753" s="9" t="s">
        <v>3</v>
      </c>
      <c r="F12753" s="9" t="s">
        <v>43</v>
      </c>
      <c r="G12753" s="9">
        <v>0.01</v>
      </c>
      <c r="H12753" s="9">
        <v>0</v>
      </c>
      <c r="I12753" s="9">
        <v>0</v>
      </c>
      <c r="J12753" s="9">
        <v>0</v>
      </c>
      <c r="K12753" s="9">
        <v>0.01</v>
      </c>
    </row>
    <row r="12754" spans="1:11" x14ac:dyDescent="0.35">
      <c r="A12754" s="10">
        <v>16358</v>
      </c>
      <c r="B12754" s="10" t="s">
        <v>8339</v>
      </c>
      <c r="C12754" s="10" t="s">
        <v>94</v>
      </c>
      <c r="D12754" s="10">
        <v>2002</v>
      </c>
      <c r="E12754" s="10" t="s">
        <v>4</v>
      </c>
      <c r="F12754" s="10" t="s">
        <v>251</v>
      </c>
      <c r="G12754" s="10">
        <v>0</v>
      </c>
      <c r="H12754" s="10">
        <v>0.01</v>
      </c>
      <c r="I12754" s="10">
        <v>0</v>
      </c>
      <c r="J12754" s="10">
        <v>0</v>
      </c>
      <c r="K12754" s="10">
        <v>0.01</v>
      </c>
    </row>
    <row r="12755" spans="1:11" x14ac:dyDescent="0.35">
      <c r="A12755" s="9">
        <v>16359</v>
      </c>
      <c r="B12755" s="9" t="s">
        <v>8340</v>
      </c>
      <c r="C12755" s="9" t="s">
        <v>44</v>
      </c>
      <c r="D12755" s="9">
        <v>2009</v>
      </c>
      <c r="E12755" s="9" t="s">
        <v>9</v>
      </c>
      <c r="F12755" s="9" t="s">
        <v>78</v>
      </c>
      <c r="G12755" s="9">
        <v>0</v>
      </c>
      <c r="H12755" s="9">
        <v>0.01</v>
      </c>
      <c r="I12755" s="9">
        <v>0</v>
      </c>
      <c r="J12755" s="9">
        <v>0</v>
      </c>
      <c r="K12755" s="9">
        <v>0.01</v>
      </c>
    </row>
    <row r="12756" spans="1:11" x14ac:dyDescent="0.35">
      <c r="A12756" s="10">
        <v>16360</v>
      </c>
      <c r="B12756" s="10" t="s">
        <v>5203</v>
      </c>
      <c r="C12756" s="10" t="s">
        <v>183</v>
      </c>
      <c r="D12756" s="10">
        <v>2015</v>
      </c>
      <c r="E12756" s="10" t="s">
        <v>5</v>
      </c>
      <c r="F12756" s="10" t="s">
        <v>53</v>
      </c>
      <c r="G12756" s="10">
        <v>0</v>
      </c>
      <c r="H12756" s="10">
        <v>0</v>
      </c>
      <c r="I12756" s="10">
        <v>0.01</v>
      </c>
      <c r="J12756" s="10">
        <v>0</v>
      </c>
      <c r="K12756" s="10">
        <v>0.01</v>
      </c>
    </row>
    <row r="12757" spans="1:11" x14ac:dyDescent="0.35">
      <c r="A12757" s="9">
        <v>16361</v>
      </c>
      <c r="B12757" s="9" t="s">
        <v>8341</v>
      </c>
      <c r="C12757" s="9" t="s">
        <v>44</v>
      </c>
      <c r="D12757" s="9">
        <v>2010</v>
      </c>
      <c r="E12757" s="9" t="s">
        <v>11</v>
      </c>
      <c r="F12757" s="9" t="s">
        <v>84</v>
      </c>
      <c r="G12757" s="9">
        <v>0</v>
      </c>
      <c r="H12757" s="9">
        <v>0</v>
      </c>
      <c r="I12757" s="9">
        <v>0.01</v>
      </c>
      <c r="J12757" s="9">
        <v>0</v>
      </c>
      <c r="K12757" s="9">
        <v>0.01</v>
      </c>
    </row>
    <row r="12758" spans="1:11" x14ac:dyDescent="0.35">
      <c r="A12758" s="10">
        <v>16362</v>
      </c>
      <c r="B12758" s="10" t="s">
        <v>3228</v>
      </c>
      <c r="C12758" s="10" t="s">
        <v>39</v>
      </c>
      <c r="D12758" s="10">
        <v>2006</v>
      </c>
      <c r="E12758" s="10" t="s">
        <v>1</v>
      </c>
      <c r="F12758" s="10" t="s">
        <v>52</v>
      </c>
      <c r="G12758" s="10">
        <v>0.01</v>
      </c>
      <c r="H12758" s="10">
        <v>0</v>
      </c>
      <c r="I12758" s="10">
        <v>0</v>
      </c>
      <c r="J12758" s="10">
        <v>0</v>
      </c>
      <c r="K12758" s="10">
        <v>0.01</v>
      </c>
    </row>
    <row r="12759" spans="1:11" x14ac:dyDescent="0.35">
      <c r="A12759" s="9">
        <v>16363</v>
      </c>
      <c r="B12759" s="9" t="s">
        <v>8342</v>
      </c>
      <c r="C12759" s="9" t="s">
        <v>44</v>
      </c>
      <c r="D12759" s="9">
        <v>2013</v>
      </c>
      <c r="E12759" s="9" t="s">
        <v>11</v>
      </c>
      <c r="F12759" s="9" t="s">
        <v>1882</v>
      </c>
      <c r="G12759" s="9">
        <v>0</v>
      </c>
      <c r="H12759" s="9">
        <v>0</v>
      </c>
      <c r="I12759" s="9">
        <v>0.01</v>
      </c>
      <c r="J12759" s="9">
        <v>0</v>
      </c>
      <c r="K12759" s="9">
        <v>0.01</v>
      </c>
    </row>
    <row r="12760" spans="1:11" x14ac:dyDescent="0.35">
      <c r="A12760" s="10">
        <v>16364</v>
      </c>
      <c r="B12760" s="10" t="s">
        <v>8343</v>
      </c>
      <c r="C12760" s="10" t="s">
        <v>94</v>
      </c>
      <c r="D12760" s="10">
        <v>2015</v>
      </c>
      <c r="E12760" s="10" t="s">
        <v>12</v>
      </c>
      <c r="F12760" s="10" t="s">
        <v>690</v>
      </c>
      <c r="G12760" s="10">
        <v>0</v>
      </c>
      <c r="H12760" s="10">
        <v>0.01</v>
      </c>
      <c r="I12760" s="10">
        <v>0</v>
      </c>
      <c r="J12760" s="10">
        <v>0</v>
      </c>
      <c r="K12760" s="10">
        <v>0.01</v>
      </c>
    </row>
    <row r="12761" spans="1:11" x14ac:dyDescent="0.35">
      <c r="A12761" s="9">
        <v>16365</v>
      </c>
      <c r="B12761" s="9" t="s">
        <v>5659</v>
      </c>
      <c r="C12761" s="9" t="s">
        <v>39</v>
      </c>
      <c r="D12761" s="9">
        <v>2004</v>
      </c>
      <c r="E12761" s="9" t="s">
        <v>3</v>
      </c>
      <c r="F12761" s="9" t="s">
        <v>4073</v>
      </c>
      <c r="G12761" s="9">
        <v>0.01</v>
      </c>
      <c r="H12761" s="9">
        <v>0</v>
      </c>
      <c r="I12761" s="9">
        <v>0</v>
      </c>
      <c r="J12761" s="9">
        <v>0</v>
      </c>
      <c r="K12761" s="9">
        <v>0.01</v>
      </c>
    </row>
    <row r="12762" spans="1:11" x14ac:dyDescent="0.35">
      <c r="A12762" s="10">
        <v>16366</v>
      </c>
      <c r="B12762" s="10" t="s">
        <v>8344</v>
      </c>
      <c r="C12762" s="10" t="s">
        <v>94</v>
      </c>
      <c r="D12762" s="10">
        <v>2015</v>
      </c>
      <c r="E12762" s="10" t="s">
        <v>9</v>
      </c>
      <c r="F12762" s="10" t="s">
        <v>271</v>
      </c>
      <c r="G12762" s="10">
        <v>0</v>
      </c>
      <c r="H12762" s="10">
        <v>0.01</v>
      </c>
      <c r="I12762" s="10">
        <v>0</v>
      </c>
      <c r="J12762" s="10">
        <v>0</v>
      </c>
      <c r="K12762" s="10">
        <v>0.01</v>
      </c>
    </row>
    <row r="12763" spans="1:11" x14ac:dyDescent="0.35">
      <c r="A12763" s="9">
        <v>16367</v>
      </c>
      <c r="B12763" s="9" t="s">
        <v>8345</v>
      </c>
      <c r="C12763" s="9" t="s">
        <v>94</v>
      </c>
      <c r="D12763" s="9">
        <v>2010</v>
      </c>
      <c r="E12763" s="9" t="s">
        <v>12</v>
      </c>
      <c r="F12763" s="9" t="s">
        <v>807</v>
      </c>
      <c r="G12763" s="9">
        <v>0</v>
      </c>
      <c r="H12763" s="9">
        <v>0.01</v>
      </c>
      <c r="I12763" s="9">
        <v>0</v>
      </c>
      <c r="J12763" s="9">
        <v>0</v>
      </c>
      <c r="K12763" s="9">
        <v>0.01</v>
      </c>
    </row>
    <row r="12764" spans="1:11" x14ac:dyDescent="0.35">
      <c r="A12764" s="10">
        <v>16368</v>
      </c>
      <c r="B12764" s="10" t="s">
        <v>8346</v>
      </c>
      <c r="C12764" s="10" t="s">
        <v>42</v>
      </c>
      <c r="D12764" s="10">
        <v>2010</v>
      </c>
      <c r="E12764" s="10" t="s">
        <v>11</v>
      </c>
      <c r="F12764" s="10" t="s">
        <v>3672</v>
      </c>
      <c r="G12764" s="10">
        <v>0.01</v>
      </c>
      <c r="H12764" s="10">
        <v>0</v>
      </c>
      <c r="I12764" s="10">
        <v>0</v>
      </c>
      <c r="J12764" s="10">
        <v>0</v>
      </c>
      <c r="K12764" s="10">
        <v>0.01</v>
      </c>
    </row>
    <row r="12765" spans="1:11" x14ac:dyDescent="0.35">
      <c r="A12765" s="9">
        <v>16369</v>
      </c>
      <c r="B12765" s="9" t="s">
        <v>8347</v>
      </c>
      <c r="C12765" s="9" t="s">
        <v>69</v>
      </c>
      <c r="D12765" s="12" t="s">
        <v>145</v>
      </c>
      <c r="E12765" s="9" t="s">
        <v>11</v>
      </c>
      <c r="F12765" s="9" t="s">
        <v>134</v>
      </c>
      <c r="G12765" s="9">
        <v>0.01</v>
      </c>
      <c r="H12765" s="9">
        <v>0</v>
      </c>
      <c r="I12765" s="9">
        <v>0</v>
      </c>
      <c r="J12765" s="9">
        <v>0</v>
      </c>
      <c r="K12765" s="9">
        <v>0.01</v>
      </c>
    </row>
    <row r="12766" spans="1:11" x14ac:dyDescent="0.35">
      <c r="A12766" s="10">
        <v>16370</v>
      </c>
      <c r="B12766" s="10" t="s">
        <v>8348</v>
      </c>
      <c r="C12766" s="10" t="s">
        <v>56</v>
      </c>
      <c r="D12766" s="10">
        <v>2016</v>
      </c>
      <c r="E12766" s="10" t="s">
        <v>9</v>
      </c>
      <c r="F12766" s="10" t="s">
        <v>145</v>
      </c>
      <c r="G12766" s="10">
        <v>0</v>
      </c>
      <c r="H12766" s="10">
        <v>0</v>
      </c>
      <c r="I12766" s="10">
        <v>0.01</v>
      </c>
      <c r="J12766" s="10">
        <v>0</v>
      </c>
      <c r="K12766" s="10">
        <v>0.01</v>
      </c>
    </row>
    <row r="12767" spans="1:11" x14ac:dyDescent="0.35">
      <c r="A12767" s="9">
        <v>16371</v>
      </c>
      <c r="B12767" s="9" t="s">
        <v>8349</v>
      </c>
      <c r="C12767" s="9" t="s">
        <v>34</v>
      </c>
      <c r="D12767" s="9">
        <v>2009</v>
      </c>
      <c r="E12767" s="9" t="s">
        <v>11</v>
      </c>
      <c r="F12767" s="9" t="s">
        <v>1882</v>
      </c>
      <c r="G12767" s="9">
        <v>0</v>
      </c>
      <c r="H12767" s="9">
        <v>0</v>
      </c>
      <c r="I12767" s="9">
        <v>0.01</v>
      </c>
      <c r="J12767" s="9">
        <v>0</v>
      </c>
      <c r="K12767" s="9">
        <v>0.01</v>
      </c>
    </row>
    <row r="12768" spans="1:11" x14ac:dyDescent="0.35">
      <c r="A12768" s="10">
        <v>16372</v>
      </c>
      <c r="B12768" s="10" t="s">
        <v>7720</v>
      </c>
      <c r="C12768" s="10" t="s">
        <v>44</v>
      </c>
      <c r="D12768" s="10">
        <v>2012</v>
      </c>
      <c r="E12768" s="10" t="s">
        <v>11</v>
      </c>
      <c r="F12768" s="10" t="s">
        <v>6765</v>
      </c>
      <c r="G12768" s="10">
        <v>0</v>
      </c>
      <c r="H12768" s="10">
        <v>0</v>
      </c>
      <c r="I12768" s="10">
        <v>0.01</v>
      </c>
      <c r="J12768" s="10">
        <v>0</v>
      </c>
      <c r="K12768" s="10">
        <v>0.01</v>
      </c>
    </row>
    <row r="12769" spans="1:11" x14ac:dyDescent="0.35">
      <c r="A12769" s="9">
        <v>16373</v>
      </c>
      <c r="B12769" s="9" t="s">
        <v>8350</v>
      </c>
      <c r="C12769" s="9" t="s">
        <v>94</v>
      </c>
      <c r="D12769" s="9">
        <v>2009</v>
      </c>
      <c r="E12769" s="9" t="s">
        <v>11</v>
      </c>
      <c r="F12769" s="9" t="s">
        <v>807</v>
      </c>
      <c r="G12769" s="9">
        <v>0</v>
      </c>
      <c r="H12769" s="9">
        <v>0.01</v>
      </c>
      <c r="I12769" s="9">
        <v>0</v>
      </c>
      <c r="J12769" s="9">
        <v>0</v>
      </c>
      <c r="K12769" s="9">
        <v>0.01</v>
      </c>
    </row>
    <row r="12770" spans="1:11" x14ac:dyDescent="0.35">
      <c r="A12770" s="10">
        <v>16374</v>
      </c>
      <c r="B12770" s="10" t="s">
        <v>8351</v>
      </c>
      <c r="C12770" s="10" t="s">
        <v>44</v>
      </c>
      <c r="D12770" s="10">
        <v>2010</v>
      </c>
      <c r="E12770" s="10" t="s">
        <v>11</v>
      </c>
      <c r="F12770" s="10" t="s">
        <v>1882</v>
      </c>
      <c r="G12770" s="10">
        <v>0</v>
      </c>
      <c r="H12770" s="10">
        <v>0</v>
      </c>
      <c r="I12770" s="10">
        <v>0.01</v>
      </c>
      <c r="J12770" s="10">
        <v>0</v>
      </c>
      <c r="K12770" s="10">
        <v>0.01</v>
      </c>
    </row>
    <row r="12771" spans="1:11" x14ac:dyDescent="0.35">
      <c r="A12771" s="9">
        <v>16375</v>
      </c>
      <c r="B12771" s="9" t="s">
        <v>3116</v>
      </c>
      <c r="C12771" s="9" t="s">
        <v>39</v>
      </c>
      <c r="D12771" s="9">
        <v>2003</v>
      </c>
      <c r="E12771" s="9" t="s">
        <v>9</v>
      </c>
      <c r="F12771" s="9" t="s">
        <v>50</v>
      </c>
      <c r="G12771" s="9">
        <v>0.01</v>
      </c>
      <c r="H12771" s="9">
        <v>0</v>
      </c>
      <c r="I12771" s="9">
        <v>0</v>
      </c>
      <c r="J12771" s="9">
        <v>0</v>
      </c>
      <c r="K12771" s="9">
        <v>0.01</v>
      </c>
    </row>
    <row r="12772" spans="1:11" x14ac:dyDescent="0.35">
      <c r="A12772" s="10">
        <v>16376</v>
      </c>
      <c r="B12772" s="10" t="s">
        <v>8352</v>
      </c>
      <c r="C12772" s="10" t="s">
        <v>72</v>
      </c>
      <c r="D12772" s="10">
        <v>1996</v>
      </c>
      <c r="E12772" s="10" t="s">
        <v>12</v>
      </c>
      <c r="F12772" s="10" t="s">
        <v>1247</v>
      </c>
      <c r="G12772" s="10">
        <v>0</v>
      </c>
      <c r="H12772" s="10">
        <v>0</v>
      </c>
      <c r="I12772" s="10">
        <v>0.01</v>
      </c>
      <c r="J12772" s="10">
        <v>0</v>
      </c>
      <c r="K12772" s="10">
        <v>0.01</v>
      </c>
    </row>
    <row r="12773" spans="1:11" x14ac:dyDescent="0.35">
      <c r="A12773" s="9">
        <v>16377</v>
      </c>
      <c r="B12773" s="9" t="s">
        <v>8353</v>
      </c>
      <c r="C12773" s="9" t="s">
        <v>70</v>
      </c>
      <c r="D12773" s="9">
        <v>2009</v>
      </c>
      <c r="E12773" s="9" t="s">
        <v>4</v>
      </c>
      <c r="F12773" s="9" t="s">
        <v>1742</v>
      </c>
      <c r="G12773" s="9">
        <v>0</v>
      </c>
      <c r="H12773" s="9">
        <v>0</v>
      </c>
      <c r="I12773" s="9">
        <v>0.01</v>
      </c>
      <c r="J12773" s="9">
        <v>0</v>
      </c>
      <c r="K12773" s="9">
        <v>0.01</v>
      </c>
    </row>
    <row r="12774" spans="1:11" x14ac:dyDescent="0.35">
      <c r="A12774" s="10">
        <v>16378</v>
      </c>
      <c r="B12774" s="10" t="s">
        <v>3846</v>
      </c>
      <c r="C12774" s="10" t="s">
        <v>94</v>
      </c>
      <c r="D12774" s="10">
        <v>2004</v>
      </c>
      <c r="E12774" s="10" t="s">
        <v>3</v>
      </c>
      <c r="F12774" s="10" t="s">
        <v>62</v>
      </c>
      <c r="G12774" s="10">
        <v>0</v>
      </c>
      <c r="H12774" s="10">
        <v>0.01</v>
      </c>
      <c r="I12774" s="10">
        <v>0</v>
      </c>
      <c r="J12774" s="10">
        <v>0</v>
      </c>
      <c r="K12774" s="10">
        <v>0.01</v>
      </c>
    </row>
    <row r="12775" spans="1:11" x14ac:dyDescent="0.35">
      <c r="A12775" s="9">
        <v>16379</v>
      </c>
      <c r="B12775" s="9" t="s">
        <v>5954</v>
      </c>
      <c r="C12775" s="9" t="s">
        <v>39</v>
      </c>
      <c r="D12775" s="9">
        <v>2002</v>
      </c>
      <c r="E12775" s="9" t="s">
        <v>5</v>
      </c>
      <c r="F12775" s="9" t="s">
        <v>300</v>
      </c>
      <c r="G12775" s="9">
        <v>0.01</v>
      </c>
      <c r="H12775" s="9">
        <v>0</v>
      </c>
      <c r="I12775" s="9">
        <v>0</v>
      </c>
      <c r="J12775" s="9">
        <v>0</v>
      </c>
      <c r="K12775" s="9">
        <v>0.01</v>
      </c>
    </row>
    <row r="12776" spans="1:11" x14ac:dyDescent="0.35">
      <c r="A12776" s="10">
        <v>16380</v>
      </c>
      <c r="B12776" s="10" t="s">
        <v>8354</v>
      </c>
      <c r="C12776" s="10" t="s">
        <v>49</v>
      </c>
      <c r="D12776" s="10">
        <v>2007</v>
      </c>
      <c r="E12776" s="10" t="s">
        <v>6</v>
      </c>
      <c r="F12776" s="10" t="s">
        <v>86</v>
      </c>
      <c r="G12776" s="10">
        <v>0.01</v>
      </c>
      <c r="H12776" s="10">
        <v>0</v>
      </c>
      <c r="I12776" s="10">
        <v>0</v>
      </c>
      <c r="J12776" s="10">
        <v>0</v>
      </c>
      <c r="K12776" s="10">
        <v>0.01</v>
      </c>
    </row>
    <row r="12777" spans="1:11" x14ac:dyDescent="0.35">
      <c r="A12777" s="9">
        <v>16381</v>
      </c>
      <c r="B12777" s="9" t="s">
        <v>6175</v>
      </c>
      <c r="C12777" s="9" t="s">
        <v>49</v>
      </c>
      <c r="D12777" s="9">
        <v>2007</v>
      </c>
      <c r="E12777" s="9" t="s">
        <v>5</v>
      </c>
      <c r="F12777" s="9" t="s">
        <v>3144</v>
      </c>
      <c r="G12777" s="9">
        <v>0</v>
      </c>
      <c r="H12777" s="9">
        <v>0.01</v>
      </c>
      <c r="I12777" s="9">
        <v>0</v>
      </c>
      <c r="J12777" s="9">
        <v>0</v>
      </c>
      <c r="K12777" s="9">
        <v>0.01</v>
      </c>
    </row>
    <row r="12778" spans="1:11" x14ac:dyDescent="0.35">
      <c r="A12778" s="10">
        <v>16382</v>
      </c>
      <c r="B12778" s="10" t="s">
        <v>8355</v>
      </c>
      <c r="C12778" s="10" t="s">
        <v>94</v>
      </c>
      <c r="D12778" s="10">
        <v>1997</v>
      </c>
      <c r="E12778" s="10" t="s">
        <v>3</v>
      </c>
      <c r="F12778" s="10" t="s">
        <v>35</v>
      </c>
      <c r="G12778" s="10">
        <v>0</v>
      </c>
      <c r="H12778" s="10">
        <v>0.01</v>
      </c>
      <c r="I12778" s="10">
        <v>0</v>
      </c>
      <c r="J12778" s="10">
        <v>0</v>
      </c>
      <c r="K12778" s="10">
        <v>0.01</v>
      </c>
    </row>
    <row r="12779" spans="1:11" x14ac:dyDescent="0.35">
      <c r="A12779" s="9">
        <v>16383</v>
      </c>
      <c r="B12779" s="9" t="s">
        <v>8356</v>
      </c>
      <c r="C12779" s="9" t="s">
        <v>88</v>
      </c>
      <c r="D12779" s="9">
        <v>2014</v>
      </c>
      <c r="E12779" s="9" t="s">
        <v>9</v>
      </c>
      <c r="F12779" s="9" t="s">
        <v>1873</v>
      </c>
      <c r="G12779" s="9">
        <v>0</v>
      </c>
      <c r="H12779" s="9">
        <v>0</v>
      </c>
      <c r="I12779" s="9">
        <v>0.01</v>
      </c>
      <c r="J12779" s="9">
        <v>0</v>
      </c>
      <c r="K12779" s="9">
        <v>0.01</v>
      </c>
    </row>
    <row r="12780" spans="1:11" x14ac:dyDescent="0.35">
      <c r="A12780" s="10">
        <v>16384</v>
      </c>
      <c r="B12780" s="10" t="s">
        <v>8357</v>
      </c>
      <c r="C12780" s="10" t="s">
        <v>49</v>
      </c>
      <c r="D12780" s="10">
        <v>2007</v>
      </c>
      <c r="E12780" s="10" t="s">
        <v>4</v>
      </c>
      <c r="F12780" s="10" t="s">
        <v>194</v>
      </c>
      <c r="G12780" s="10">
        <v>0</v>
      </c>
      <c r="H12780" s="10">
        <v>0</v>
      </c>
      <c r="I12780" s="10">
        <v>0.01</v>
      </c>
      <c r="J12780" s="10">
        <v>0</v>
      </c>
      <c r="K12780" s="10">
        <v>0.01</v>
      </c>
    </row>
    <row r="12781" spans="1:11" x14ac:dyDescent="0.35">
      <c r="A12781" s="9">
        <v>16385</v>
      </c>
      <c r="B12781" s="9" t="s">
        <v>8358</v>
      </c>
      <c r="C12781" s="9" t="s">
        <v>44</v>
      </c>
      <c r="D12781" s="9">
        <v>2010</v>
      </c>
      <c r="E12781" s="9" t="s">
        <v>12</v>
      </c>
      <c r="F12781" s="9" t="s">
        <v>6186</v>
      </c>
      <c r="G12781" s="9">
        <v>0</v>
      </c>
      <c r="H12781" s="9">
        <v>0</v>
      </c>
      <c r="I12781" s="9">
        <v>0.01</v>
      </c>
      <c r="J12781" s="9">
        <v>0</v>
      </c>
      <c r="K12781" s="9">
        <v>0.01</v>
      </c>
    </row>
    <row r="12782" spans="1:11" x14ac:dyDescent="0.35">
      <c r="A12782" s="10">
        <v>16386</v>
      </c>
      <c r="B12782" s="10" t="s">
        <v>8359</v>
      </c>
      <c r="C12782" s="10" t="s">
        <v>44</v>
      </c>
      <c r="D12782" s="10">
        <v>2006</v>
      </c>
      <c r="E12782" s="10" t="s">
        <v>8</v>
      </c>
      <c r="F12782" s="10" t="s">
        <v>63</v>
      </c>
      <c r="G12782" s="10">
        <v>0</v>
      </c>
      <c r="H12782" s="10">
        <v>0.01</v>
      </c>
      <c r="I12782" s="10">
        <v>0</v>
      </c>
      <c r="J12782" s="10">
        <v>0</v>
      </c>
      <c r="K12782" s="10">
        <v>0.01</v>
      </c>
    </row>
    <row r="12783" spans="1:11" x14ac:dyDescent="0.35">
      <c r="A12783" s="9">
        <v>16387</v>
      </c>
      <c r="B12783" s="9" t="s">
        <v>8360</v>
      </c>
      <c r="C12783" s="9" t="s">
        <v>94</v>
      </c>
      <c r="D12783" s="9">
        <v>2008</v>
      </c>
      <c r="E12783" s="9" t="s">
        <v>6</v>
      </c>
      <c r="F12783" s="9" t="s">
        <v>61</v>
      </c>
      <c r="G12783" s="9">
        <v>0</v>
      </c>
      <c r="H12783" s="9">
        <v>0.01</v>
      </c>
      <c r="I12783" s="9">
        <v>0</v>
      </c>
      <c r="J12783" s="9">
        <v>0</v>
      </c>
      <c r="K12783" s="9">
        <v>0.01</v>
      </c>
    </row>
    <row r="12784" spans="1:11" x14ac:dyDescent="0.35">
      <c r="A12784" s="10">
        <v>16388</v>
      </c>
      <c r="B12784" s="10" t="s">
        <v>3553</v>
      </c>
      <c r="C12784" s="10" t="s">
        <v>70</v>
      </c>
      <c r="D12784" s="10">
        <v>2010</v>
      </c>
      <c r="E12784" s="10" t="s">
        <v>1</v>
      </c>
      <c r="F12784" s="10" t="s">
        <v>3430</v>
      </c>
      <c r="G12784" s="10">
        <v>0.01</v>
      </c>
      <c r="H12784" s="10">
        <v>0</v>
      </c>
      <c r="I12784" s="10">
        <v>0</v>
      </c>
      <c r="J12784" s="10">
        <v>0</v>
      </c>
      <c r="K12784" s="10">
        <v>0.01</v>
      </c>
    </row>
    <row r="12785" spans="1:11" x14ac:dyDescent="0.35">
      <c r="A12785" s="9">
        <v>16389</v>
      </c>
      <c r="B12785" s="9" t="s">
        <v>965</v>
      </c>
      <c r="C12785" s="9" t="s">
        <v>94</v>
      </c>
      <c r="D12785" s="9">
        <v>2016</v>
      </c>
      <c r="E12785" s="9" t="s">
        <v>9</v>
      </c>
      <c r="F12785" s="9" t="s">
        <v>50</v>
      </c>
      <c r="G12785" s="9">
        <v>0</v>
      </c>
      <c r="H12785" s="9">
        <v>0.01</v>
      </c>
      <c r="I12785" s="9">
        <v>0</v>
      </c>
      <c r="J12785" s="9">
        <v>0</v>
      </c>
      <c r="K12785" s="9">
        <v>0.01</v>
      </c>
    </row>
    <row r="12786" spans="1:11" x14ac:dyDescent="0.35">
      <c r="A12786" s="10">
        <v>16390</v>
      </c>
      <c r="B12786" s="10" t="s">
        <v>8361</v>
      </c>
      <c r="C12786" s="10" t="s">
        <v>149</v>
      </c>
      <c r="D12786" s="10">
        <v>2002</v>
      </c>
      <c r="E12786" s="10" t="s">
        <v>11</v>
      </c>
      <c r="F12786" s="10" t="s">
        <v>839</v>
      </c>
      <c r="G12786" s="10">
        <v>0.01</v>
      </c>
      <c r="H12786" s="10">
        <v>0</v>
      </c>
      <c r="I12786" s="10">
        <v>0</v>
      </c>
      <c r="J12786" s="10">
        <v>0</v>
      </c>
      <c r="K12786" s="10">
        <v>0.01</v>
      </c>
    </row>
    <row r="12787" spans="1:11" x14ac:dyDescent="0.35">
      <c r="A12787" s="9">
        <v>16391</v>
      </c>
      <c r="B12787" s="9" t="s">
        <v>8202</v>
      </c>
      <c r="C12787" s="9" t="s">
        <v>56</v>
      </c>
      <c r="D12787" s="9">
        <v>2013</v>
      </c>
      <c r="E12787" s="9" t="s">
        <v>11</v>
      </c>
      <c r="F12787" s="9" t="s">
        <v>1873</v>
      </c>
      <c r="G12787" s="9">
        <v>0</v>
      </c>
      <c r="H12787" s="9">
        <v>0</v>
      </c>
      <c r="I12787" s="9">
        <v>0.01</v>
      </c>
      <c r="J12787" s="9">
        <v>0</v>
      </c>
      <c r="K12787" s="9">
        <v>0.01</v>
      </c>
    </row>
    <row r="12788" spans="1:11" x14ac:dyDescent="0.35">
      <c r="A12788" s="10">
        <v>16392</v>
      </c>
      <c r="B12788" s="10" t="s">
        <v>8170</v>
      </c>
      <c r="C12788" s="10" t="s">
        <v>70</v>
      </c>
      <c r="D12788" s="10">
        <v>2009</v>
      </c>
      <c r="E12788" s="10" t="s">
        <v>1</v>
      </c>
      <c r="F12788" s="10" t="s">
        <v>98</v>
      </c>
      <c r="G12788" s="10">
        <v>0</v>
      </c>
      <c r="H12788" s="10">
        <v>0.01</v>
      </c>
      <c r="I12788" s="10">
        <v>0</v>
      </c>
      <c r="J12788" s="10">
        <v>0</v>
      </c>
      <c r="K12788" s="10">
        <v>0.01</v>
      </c>
    </row>
    <row r="12789" spans="1:11" x14ac:dyDescent="0.35">
      <c r="A12789" s="9">
        <v>16393</v>
      </c>
      <c r="B12789" s="9" t="s">
        <v>3880</v>
      </c>
      <c r="C12789" s="9" t="s">
        <v>70</v>
      </c>
      <c r="D12789" s="9">
        <v>2007</v>
      </c>
      <c r="E12789" s="9" t="s">
        <v>1</v>
      </c>
      <c r="F12789" s="9" t="s">
        <v>46</v>
      </c>
      <c r="G12789" s="9">
        <v>0</v>
      </c>
      <c r="H12789" s="9">
        <v>0.01</v>
      </c>
      <c r="I12789" s="9">
        <v>0</v>
      </c>
      <c r="J12789" s="9">
        <v>0</v>
      </c>
      <c r="K12789" s="9">
        <v>0.01</v>
      </c>
    </row>
    <row r="12790" spans="1:11" x14ac:dyDescent="0.35">
      <c r="A12790" s="10">
        <v>16394</v>
      </c>
      <c r="B12790" s="10" t="s">
        <v>5521</v>
      </c>
      <c r="C12790" s="10" t="s">
        <v>70</v>
      </c>
      <c r="D12790" s="10">
        <v>2015</v>
      </c>
      <c r="E12790" s="10" t="s">
        <v>1</v>
      </c>
      <c r="F12790" s="10" t="s">
        <v>3038</v>
      </c>
      <c r="G12790" s="10">
        <v>0</v>
      </c>
      <c r="H12790" s="10">
        <v>0.01</v>
      </c>
      <c r="I12790" s="10">
        <v>0</v>
      </c>
      <c r="J12790" s="10">
        <v>0</v>
      </c>
      <c r="K12790" s="10">
        <v>0.01</v>
      </c>
    </row>
    <row r="12791" spans="1:11" x14ac:dyDescent="0.35">
      <c r="A12791" s="9">
        <v>16395</v>
      </c>
      <c r="B12791" s="9" t="s">
        <v>8362</v>
      </c>
      <c r="C12791" s="9" t="s">
        <v>34</v>
      </c>
      <c r="D12791" s="9">
        <v>2010</v>
      </c>
      <c r="E12791" s="9" t="s">
        <v>11</v>
      </c>
      <c r="F12791" s="9" t="s">
        <v>1882</v>
      </c>
      <c r="G12791" s="9">
        <v>0</v>
      </c>
      <c r="H12791" s="9">
        <v>0</v>
      </c>
      <c r="I12791" s="9">
        <v>0.01</v>
      </c>
      <c r="J12791" s="9">
        <v>0</v>
      </c>
      <c r="K12791" s="9">
        <v>0.01</v>
      </c>
    </row>
    <row r="12792" spans="1:11" x14ac:dyDescent="0.35">
      <c r="A12792" s="10">
        <v>16396</v>
      </c>
      <c r="B12792" s="10" t="s">
        <v>337</v>
      </c>
      <c r="C12792" s="10" t="s">
        <v>94</v>
      </c>
      <c r="D12792" s="10">
        <v>2008</v>
      </c>
      <c r="E12792" s="10" t="s">
        <v>11</v>
      </c>
      <c r="F12792" s="10" t="s">
        <v>118</v>
      </c>
      <c r="G12792" s="10">
        <v>0</v>
      </c>
      <c r="H12792" s="10">
        <v>0.01</v>
      </c>
      <c r="I12792" s="10">
        <v>0</v>
      </c>
      <c r="J12792" s="10">
        <v>0</v>
      </c>
      <c r="K12792" s="10">
        <v>0.01</v>
      </c>
    </row>
    <row r="12793" spans="1:11" x14ac:dyDescent="0.35">
      <c r="A12793" s="9">
        <v>16397</v>
      </c>
      <c r="B12793" s="9" t="s">
        <v>8363</v>
      </c>
      <c r="C12793" s="9" t="s">
        <v>49</v>
      </c>
      <c r="D12793" s="9">
        <v>2007</v>
      </c>
      <c r="E12793" s="9" t="s">
        <v>6</v>
      </c>
      <c r="F12793" s="9" t="s">
        <v>38</v>
      </c>
      <c r="G12793" s="9">
        <v>0</v>
      </c>
      <c r="H12793" s="9">
        <v>0</v>
      </c>
      <c r="I12793" s="9">
        <v>0.01</v>
      </c>
      <c r="J12793" s="9">
        <v>0</v>
      </c>
      <c r="K12793" s="9">
        <v>0.01</v>
      </c>
    </row>
    <row r="12794" spans="1:11" x14ac:dyDescent="0.35">
      <c r="A12794" s="10">
        <v>16398</v>
      </c>
      <c r="B12794" s="10" t="s">
        <v>8364</v>
      </c>
      <c r="C12794" s="10" t="s">
        <v>70</v>
      </c>
      <c r="D12794" s="10">
        <v>2006</v>
      </c>
      <c r="E12794" s="10" t="s">
        <v>1</v>
      </c>
      <c r="F12794" s="10" t="s">
        <v>62</v>
      </c>
      <c r="G12794" s="10">
        <v>0</v>
      </c>
      <c r="H12794" s="10">
        <v>0.01</v>
      </c>
      <c r="I12794" s="10">
        <v>0</v>
      </c>
      <c r="J12794" s="10">
        <v>0</v>
      </c>
      <c r="K12794" s="10">
        <v>0.01</v>
      </c>
    </row>
    <row r="12795" spans="1:11" x14ac:dyDescent="0.35">
      <c r="A12795" s="9">
        <v>16399</v>
      </c>
      <c r="B12795" s="9" t="s">
        <v>8365</v>
      </c>
      <c r="C12795" s="9" t="s">
        <v>49</v>
      </c>
      <c r="D12795" s="9">
        <v>2007</v>
      </c>
      <c r="E12795" s="9" t="s">
        <v>9</v>
      </c>
      <c r="F12795" s="9" t="s">
        <v>3242</v>
      </c>
      <c r="G12795" s="9">
        <v>0</v>
      </c>
      <c r="H12795" s="9">
        <v>0</v>
      </c>
      <c r="I12795" s="9">
        <v>0.01</v>
      </c>
      <c r="J12795" s="9">
        <v>0</v>
      </c>
      <c r="K12795" s="9">
        <v>0.01</v>
      </c>
    </row>
    <row r="12796" spans="1:11" x14ac:dyDescent="0.35">
      <c r="A12796" s="10">
        <v>16400</v>
      </c>
      <c r="B12796" s="10" t="s">
        <v>8366</v>
      </c>
      <c r="C12796" s="10" t="s">
        <v>44</v>
      </c>
      <c r="D12796" s="10">
        <v>2009</v>
      </c>
      <c r="E12796" s="10" t="s">
        <v>11</v>
      </c>
      <c r="F12796" s="10" t="s">
        <v>5709</v>
      </c>
      <c r="G12796" s="10">
        <v>0</v>
      </c>
      <c r="H12796" s="10">
        <v>0</v>
      </c>
      <c r="I12796" s="10">
        <v>0.01</v>
      </c>
      <c r="J12796" s="10">
        <v>0</v>
      </c>
      <c r="K12796" s="10">
        <v>0.01</v>
      </c>
    </row>
    <row r="12797" spans="1:11" x14ac:dyDescent="0.35">
      <c r="A12797" s="9">
        <v>16401</v>
      </c>
      <c r="B12797" s="9" t="s">
        <v>237</v>
      </c>
      <c r="C12797" s="9" t="s">
        <v>36</v>
      </c>
      <c r="D12797" s="9">
        <v>2007</v>
      </c>
      <c r="E12797" s="9" t="s">
        <v>6</v>
      </c>
      <c r="F12797" s="9" t="s">
        <v>50</v>
      </c>
      <c r="G12797" s="9">
        <v>0.01</v>
      </c>
      <c r="H12797" s="9">
        <v>0</v>
      </c>
      <c r="I12797" s="9">
        <v>0</v>
      </c>
      <c r="J12797" s="9">
        <v>0</v>
      </c>
      <c r="K12797" s="9">
        <v>0.01</v>
      </c>
    </row>
    <row r="12798" spans="1:11" x14ac:dyDescent="0.35">
      <c r="A12798" s="10">
        <v>16402</v>
      </c>
      <c r="B12798" s="10" t="s">
        <v>5751</v>
      </c>
      <c r="C12798" s="10" t="s">
        <v>94</v>
      </c>
      <c r="D12798" s="10">
        <v>2016</v>
      </c>
      <c r="E12798" s="10" t="s">
        <v>4</v>
      </c>
      <c r="F12798" s="10" t="s">
        <v>690</v>
      </c>
      <c r="G12798" s="10">
        <v>0</v>
      </c>
      <c r="H12798" s="10">
        <v>0.01</v>
      </c>
      <c r="I12798" s="10">
        <v>0</v>
      </c>
      <c r="J12798" s="10">
        <v>0</v>
      </c>
      <c r="K12798" s="10">
        <v>0.01</v>
      </c>
    </row>
    <row r="12799" spans="1:11" x14ac:dyDescent="0.35">
      <c r="A12799" s="9">
        <v>16403</v>
      </c>
      <c r="B12799" s="9" t="s">
        <v>247</v>
      </c>
      <c r="C12799" s="9" t="s">
        <v>94</v>
      </c>
      <c r="D12799" s="9">
        <v>2009</v>
      </c>
      <c r="E12799" s="9" t="s">
        <v>1</v>
      </c>
      <c r="F12799" s="9" t="s">
        <v>38</v>
      </c>
      <c r="G12799" s="9">
        <v>0</v>
      </c>
      <c r="H12799" s="9">
        <v>0.01</v>
      </c>
      <c r="I12799" s="9">
        <v>0</v>
      </c>
      <c r="J12799" s="9">
        <v>0</v>
      </c>
      <c r="K12799" s="9">
        <v>0.01</v>
      </c>
    </row>
    <row r="12800" spans="1:11" x14ac:dyDescent="0.35">
      <c r="A12800" s="10">
        <v>16404</v>
      </c>
      <c r="B12800" s="10" t="s">
        <v>8367</v>
      </c>
      <c r="C12800" s="10" t="s">
        <v>44</v>
      </c>
      <c r="D12800" s="10">
        <v>2008</v>
      </c>
      <c r="E12800" s="10" t="s">
        <v>11</v>
      </c>
      <c r="F12800" s="10" t="s">
        <v>3743</v>
      </c>
      <c r="G12800" s="10">
        <v>0</v>
      </c>
      <c r="H12800" s="10">
        <v>0</v>
      </c>
      <c r="I12800" s="10">
        <v>0.01</v>
      </c>
      <c r="J12800" s="10">
        <v>0</v>
      </c>
      <c r="K12800" s="10">
        <v>0.01</v>
      </c>
    </row>
    <row r="12801" spans="1:11" x14ac:dyDescent="0.35">
      <c r="A12801" s="9">
        <v>16405</v>
      </c>
      <c r="B12801" s="9" t="s">
        <v>8368</v>
      </c>
      <c r="C12801" s="9" t="s">
        <v>44</v>
      </c>
      <c r="D12801" s="9">
        <v>2009</v>
      </c>
      <c r="E12801" s="9" t="s">
        <v>9</v>
      </c>
      <c r="F12801" s="9" t="s">
        <v>1138</v>
      </c>
      <c r="G12801" s="9">
        <v>0</v>
      </c>
      <c r="H12801" s="9">
        <v>0</v>
      </c>
      <c r="I12801" s="9">
        <v>0.01</v>
      </c>
      <c r="J12801" s="9">
        <v>0</v>
      </c>
      <c r="K12801" s="9">
        <v>0.01</v>
      </c>
    </row>
    <row r="12802" spans="1:11" x14ac:dyDescent="0.35">
      <c r="A12802" s="10">
        <v>16406</v>
      </c>
      <c r="B12802" s="10" t="s">
        <v>1361</v>
      </c>
      <c r="C12802" s="10" t="s">
        <v>56</v>
      </c>
      <c r="D12802" s="10">
        <v>2012</v>
      </c>
      <c r="E12802" s="10" t="s">
        <v>11</v>
      </c>
      <c r="F12802" s="10" t="s">
        <v>57</v>
      </c>
      <c r="G12802" s="10">
        <v>0.01</v>
      </c>
      <c r="H12802" s="10">
        <v>0</v>
      </c>
      <c r="I12802" s="10">
        <v>0</v>
      </c>
      <c r="J12802" s="10">
        <v>0</v>
      </c>
      <c r="K12802" s="10">
        <v>0.01</v>
      </c>
    </row>
    <row r="12803" spans="1:11" x14ac:dyDescent="0.35">
      <c r="A12803" s="9">
        <v>16407</v>
      </c>
      <c r="B12803" s="9" t="s">
        <v>8369</v>
      </c>
      <c r="C12803" s="9" t="s">
        <v>34</v>
      </c>
      <c r="D12803" s="9">
        <v>2007</v>
      </c>
      <c r="E12803" s="9" t="s">
        <v>11</v>
      </c>
      <c r="F12803" s="9" t="s">
        <v>84</v>
      </c>
      <c r="G12803" s="9">
        <v>0</v>
      </c>
      <c r="H12803" s="9">
        <v>0</v>
      </c>
      <c r="I12803" s="9">
        <v>0.01</v>
      </c>
      <c r="J12803" s="9">
        <v>0</v>
      </c>
      <c r="K12803" s="9">
        <v>0.01</v>
      </c>
    </row>
    <row r="12804" spans="1:11" x14ac:dyDescent="0.35">
      <c r="A12804" s="10">
        <v>16408</v>
      </c>
      <c r="B12804" s="10" t="s">
        <v>8370</v>
      </c>
      <c r="C12804" s="10" t="s">
        <v>49</v>
      </c>
      <c r="D12804" s="10">
        <v>2007</v>
      </c>
      <c r="E12804" s="10" t="s">
        <v>9</v>
      </c>
      <c r="F12804" s="10" t="s">
        <v>466</v>
      </c>
      <c r="G12804" s="10">
        <v>0.01</v>
      </c>
      <c r="H12804" s="10">
        <v>0</v>
      </c>
      <c r="I12804" s="10">
        <v>0</v>
      </c>
      <c r="J12804" s="10">
        <v>0</v>
      </c>
      <c r="K12804" s="10">
        <v>0.01</v>
      </c>
    </row>
    <row r="12805" spans="1:11" x14ac:dyDescent="0.35">
      <c r="A12805" s="9">
        <v>16409</v>
      </c>
      <c r="B12805" s="9" t="s">
        <v>101</v>
      </c>
      <c r="C12805" s="9" t="s">
        <v>94</v>
      </c>
      <c r="D12805" s="9">
        <v>2014</v>
      </c>
      <c r="E12805" s="9" t="s">
        <v>9</v>
      </c>
      <c r="F12805" s="9" t="s">
        <v>43</v>
      </c>
      <c r="G12805" s="9">
        <v>0</v>
      </c>
      <c r="H12805" s="9">
        <v>0.01</v>
      </c>
      <c r="I12805" s="9">
        <v>0</v>
      </c>
      <c r="J12805" s="9">
        <v>0</v>
      </c>
      <c r="K12805" s="9">
        <v>0.01</v>
      </c>
    </row>
    <row r="12806" spans="1:11" x14ac:dyDescent="0.35">
      <c r="A12806" s="10">
        <v>16410</v>
      </c>
      <c r="B12806" s="10" t="s">
        <v>8371</v>
      </c>
      <c r="C12806" s="10" t="s">
        <v>44</v>
      </c>
      <c r="D12806" s="10">
        <v>2012</v>
      </c>
      <c r="E12806" s="10" t="s">
        <v>10</v>
      </c>
      <c r="F12806" s="10" t="s">
        <v>75</v>
      </c>
      <c r="G12806" s="10">
        <v>0</v>
      </c>
      <c r="H12806" s="10">
        <v>0</v>
      </c>
      <c r="I12806" s="10">
        <v>0.01</v>
      </c>
      <c r="J12806" s="10">
        <v>0</v>
      </c>
      <c r="K12806" s="10">
        <v>0.01</v>
      </c>
    </row>
    <row r="12807" spans="1:11" x14ac:dyDescent="0.35">
      <c r="A12807" s="9">
        <v>16411</v>
      </c>
      <c r="B12807" s="9" t="s">
        <v>477</v>
      </c>
      <c r="C12807" s="9" t="s">
        <v>94</v>
      </c>
      <c r="D12807" s="9">
        <v>2007</v>
      </c>
      <c r="E12807" s="9" t="s">
        <v>3</v>
      </c>
      <c r="F12807" s="9" t="s">
        <v>46</v>
      </c>
      <c r="G12807" s="9">
        <v>0</v>
      </c>
      <c r="H12807" s="9">
        <v>0.01</v>
      </c>
      <c r="I12807" s="9">
        <v>0</v>
      </c>
      <c r="J12807" s="9">
        <v>0</v>
      </c>
      <c r="K12807" s="9">
        <v>0.01</v>
      </c>
    </row>
    <row r="12808" spans="1:11" x14ac:dyDescent="0.35">
      <c r="A12808" s="10">
        <v>16412</v>
      </c>
      <c r="B12808" s="10" t="s">
        <v>8372</v>
      </c>
      <c r="C12808" s="10" t="s">
        <v>49</v>
      </c>
      <c r="D12808" s="10">
        <v>2008</v>
      </c>
      <c r="E12808" s="10" t="s">
        <v>11</v>
      </c>
      <c r="F12808" s="10" t="s">
        <v>1161</v>
      </c>
      <c r="G12808" s="10">
        <v>0</v>
      </c>
      <c r="H12808" s="10">
        <v>0.01</v>
      </c>
      <c r="I12808" s="10">
        <v>0</v>
      </c>
      <c r="J12808" s="10">
        <v>0</v>
      </c>
      <c r="K12808" s="10">
        <v>0.01</v>
      </c>
    </row>
    <row r="12809" spans="1:11" x14ac:dyDescent="0.35">
      <c r="A12809" s="9">
        <v>16413</v>
      </c>
      <c r="B12809" s="9" t="s">
        <v>8373</v>
      </c>
      <c r="C12809" s="9" t="s">
        <v>69</v>
      </c>
      <c r="D12809" s="9">
        <v>2014</v>
      </c>
      <c r="E12809" s="9" t="s">
        <v>10</v>
      </c>
      <c r="F12809" s="9" t="s">
        <v>75</v>
      </c>
      <c r="G12809" s="9">
        <v>0</v>
      </c>
      <c r="H12809" s="9">
        <v>0</v>
      </c>
      <c r="I12809" s="9">
        <v>0.01</v>
      </c>
      <c r="J12809" s="9">
        <v>0</v>
      </c>
      <c r="K12809" s="9">
        <v>0.01</v>
      </c>
    </row>
    <row r="12810" spans="1:11" x14ac:dyDescent="0.35">
      <c r="A12810" s="10">
        <v>16414</v>
      </c>
      <c r="B12810" s="10" t="s">
        <v>8374</v>
      </c>
      <c r="C12810" s="10" t="s">
        <v>88</v>
      </c>
      <c r="D12810" s="10">
        <v>2013</v>
      </c>
      <c r="E12810" s="10" t="s">
        <v>9</v>
      </c>
      <c r="F12810" s="10" t="s">
        <v>43</v>
      </c>
      <c r="G12810" s="10">
        <v>0.01</v>
      </c>
      <c r="H12810" s="10">
        <v>0</v>
      </c>
      <c r="I12810" s="10">
        <v>0</v>
      </c>
      <c r="J12810" s="10">
        <v>0</v>
      </c>
      <c r="K12810" s="10">
        <v>0.01</v>
      </c>
    </row>
    <row r="12811" spans="1:11" x14ac:dyDescent="0.35">
      <c r="A12811" s="9">
        <v>16415</v>
      </c>
      <c r="B12811" s="9" t="s">
        <v>8375</v>
      </c>
      <c r="C12811" s="9" t="s">
        <v>70</v>
      </c>
      <c r="D12811" s="9">
        <v>2009</v>
      </c>
      <c r="E12811" s="9" t="s">
        <v>11</v>
      </c>
      <c r="F12811" s="9" t="s">
        <v>5709</v>
      </c>
      <c r="G12811" s="9">
        <v>0</v>
      </c>
      <c r="H12811" s="9">
        <v>0</v>
      </c>
      <c r="I12811" s="9">
        <v>0.01</v>
      </c>
      <c r="J12811" s="9">
        <v>0</v>
      </c>
      <c r="K12811" s="9">
        <v>0.01</v>
      </c>
    </row>
    <row r="12812" spans="1:11" x14ac:dyDescent="0.35">
      <c r="A12812" s="10">
        <v>16416</v>
      </c>
      <c r="B12812" s="10" t="s">
        <v>389</v>
      </c>
      <c r="C12812" s="10" t="s">
        <v>70</v>
      </c>
      <c r="D12812" s="10">
        <v>2006</v>
      </c>
      <c r="E12812" s="10" t="s">
        <v>9</v>
      </c>
      <c r="F12812" s="10" t="s">
        <v>61</v>
      </c>
      <c r="G12812" s="10">
        <v>0</v>
      </c>
      <c r="H12812" s="10">
        <v>0</v>
      </c>
      <c r="I12812" s="10">
        <v>0.01</v>
      </c>
      <c r="J12812" s="10">
        <v>0</v>
      </c>
      <c r="K12812" s="10">
        <v>0.01</v>
      </c>
    </row>
    <row r="12813" spans="1:11" x14ac:dyDescent="0.35">
      <c r="A12813" s="9">
        <v>16417</v>
      </c>
      <c r="B12813" s="9" t="s">
        <v>8376</v>
      </c>
      <c r="C12813" s="9" t="s">
        <v>49</v>
      </c>
      <c r="D12813" s="9">
        <v>2011</v>
      </c>
      <c r="E12813" s="9" t="s">
        <v>6</v>
      </c>
      <c r="F12813" s="9" t="s">
        <v>662</v>
      </c>
      <c r="G12813" s="9">
        <v>0.01</v>
      </c>
      <c r="H12813" s="9">
        <v>0</v>
      </c>
      <c r="I12813" s="9">
        <v>0</v>
      </c>
      <c r="J12813" s="9">
        <v>0</v>
      </c>
      <c r="K12813" s="9">
        <v>0.01</v>
      </c>
    </row>
    <row r="12814" spans="1:11" x14ac:dyDescent="0.35">
      <c r="A12814" s="10">
        <v>16418</v>
      </c>
      <c r="B12814" s="10" t="s">
        <v>8377</v>
      </c>
      <c r="C12814" s="10" t="s">
        <v>34</v>
      </c>
      <c r="D12814" s="10">
        <v>2007</v>
      </c>
      <c r="E12814" s="10" t="s">
        <v>10</v>
      </c>
      <c r="F12814" s="10" t="s">
        <v>45</v>
      </c>
      <c r="G12814" s="10">
        <v>0</v>
      </c>
      <c r="H12814" s="10">
        <v>0</v>
      </c>
      <c r="I12814" s="10">
        <v>0.01</v>
      </c>
      <c r="J12814" s="10">
        <v>0</v>
      </c>
      <c r="K12814" s="10">
        <v>0.01</v>
      </c>
    </row>
    <row r="12815" spans="1:11" x14ac:dyDescent="0.35">
      <c r="A12815" s="9">
        <v>16419</v>
      </c>
      <c r="B12815" s="9" t="s">
        <v>5622</v>
      </c>
      <c r="C12815" s="9" t="s">
        <v>69</v>
      </c>
      <c r="D12815" s="9">
        <v>2015</v>
      </c>
      <c r="E12815" s="9" t="s">
        <v>11</v>
      </c>
      <c r="F12815" s="9" t="s">
        <v>3743</v>
      </c>
      <c r="G12815" s="9">
        <v>0</v>
      </c>
      <c r="H12815" s="9">
        <v>0</v>
      </c>
      <c r="I12815" s="9">
        <v>0.01</v>
      </c>
      <c r="J12815" s="9">
        <v>0</v>
      </c>
      <c r="K12815" s="9">
        <v>0.01</v>
      </c>
    </row>
    <row r="12816" spans="1:11" x14ac:dyDescent="0.35">
      <c r="A12816" s="10">
        <v>16420</v>
      </c>
      <c r="B12816" s="10" t="s">
        <v>8378</v>
      </c>
      <c r="C12816" s="10" t="s">
        <v>42</v>
      </c>
      <c r="D12816" s="10">
        <v>2009</v>
      </c>
      <c r="E12816" s="10" t="s">
        <v>5</v>
      </c>
      <c r="F12816" s="10" t="s">
        <v>1144</v>
      </c>
      <c r="G12816" s="10">
        <v>0.01</v>
      </c>
      <c r="H12816" s="10">
        <v>0</v>
      </c>
      <c r="I12816" s="10">
        <v>0</v>
      </c>
      <c r="J12816" s="10">
        <v>0</v>
      </c>
      <c r="K12816" s="10">
        <v>0.01</v>
      </c>
    </row>
    <row r="12817" spans="1:11" x14ac:dyDescent="0.35">
      <c r="A12817" s="9">
        <v>16421</v>
      </c>
      <c r="B12817" s="9" t="s">
        <v>8379</v>
      </c>
      <c r="C12817" s="9" t="s">
        <v>49</v>
      </c>
      <c r="D12817" s="9">
        <v>2009</v>
      </c>
      <c r="E12817" s="9" t="s">
        <v>1</v>
      </c>
      <c r="F12817" s="9" t="s">
        <v>38</v>
      </c>
      <c r="G12817" s="9">
        <v>0</v>
      </c>
      <c r="H12817" s="9">
        <v>0</v>
      </c>
      <c r="I12817" s="9">
        <v>0.01</v>
      </c>
      <c r="J12817" s="9">
        <v>0</v>
      </c>
      <c r="K12817" s="9">
        <v>0.01</v>
      </c>
    </row>
    <row r="12818" spans="1:11" x14ac:dyDescent="0.35">
      <c r="A12818" s="10">
        <v>16422</v>
      </c>
      <c r="B12818" s="10" t="s">
        <v>8380</v>
      </c>
      <c r="C12818" s="10" t="s">
        <v>34</v>
      </c>
      <c r="D12818" s="10">
        <v>2007</v>
      </c>
      <c r="E12818" s="10" t="s">
        <v>11</v>
      </c>
      <c r="F12818" s="10" t="s">
        <v>2903</v>
      </c>
      <c r="G12818" s="10">
        <v>0</v>
      </c>
      <c r="H12818" s="10">
        <v>0</v>
      </c>
      <c r="I12818" s="10">
        <v>0.01</v>
      </c>
      <c r="J12818" s="10">
        <v>0</v>
      </c>
      <c r="K12818" s="10">
        <v>0.01</v>
      </c>
    </row>
    <row r="12819" spans="1:11" x14ac:dyDescent="0.35">
      <c r="A12819" s="9">
        <v>16423</v>
      </c>
      <c r="B12819" s="9" t="s">
        <v>2145</v>
      </c>
      <c r="C12819" s="9" t="s">
        <v>94</v>
      </c>
      <c r="D12819" s="9">
        <v>2006</v>
      </c>
      <c r="E12819" s="9" t="s">
        <v>1</v>
      </c>
      <c r="F12819" s="9" t="s">
        <v>38</v>
      </c>
      <c r="G12819" s="9">
        <v>0</v>
      </c>
      <c r="H12819" s="9">
        <v>0.01</v>
      </c>
      <c r="I12819" s="9">
        <v>0</v>
      </c>
      <c r="J12819" s="9">
        <v>0</v>
      </c>
      <c r="K12819" s="9">
        <v>0.01</v>
      </c>
    </row>
    <row r="12820" spans="1:11" x14ac:dyDescent="0.35">
      <c r="A12820" s="10">
        <v>16424</v>
      </c>
      <c r="B12820" s="10" t="s">
        <v>8381</v>
      </c>
      <c r="C12820" s="10" t="s">
        <v>49</v>
      </c>
      <c r="D12820" s="10">
        <v>2009</v>
      </c>
      <c r="E12820" s="10" t="s">
        <v>11</v>
      </c>
      <c r="F12820" s="10" t="s">
        <v>84</v>
      </c>
      <c r="G12820" s="10">
        <v>0</v>
      </c>
      <c r="H12820" s="10">
        <v>0</v>
      </c>
      <c r="I12820" s="10">
        <v>0.01</v>
      </c>
      <c r="J12820" s="10">
        <v>0</v>
      </c>
      <c r="K12820" s="10">
        <v>0.01</v>
      </c>
    </row>
    <row r="12821" spans="1:11" x14ac:dyDescent="0.35">
      <c r="A12821" s="9">
        <v>16425</v>
      </c>
      <c r="B12821" s="9" t="s">
        <v>8382</v>
      </c>
      <c r="C12821" s="9" t="s">
        <v>69</v>
      </c>
      <c r="D12821" s="9">
        <v>2006</v>
      </c>
      <c r="E12821" s="9" t="s">
        <v>8</v>
      </c>
      <c r="F12821" s="9" t="s">
        <v>8383</v>
      </c>
      <c r="G12821" s="9">
        <v>0</v>
      </c>
      <c r="H12821" s="9">
        <v>0</v>
      </c>
      <c r="I12821" s="9">
        <v>0.01</v>
      </c>
      <c r="J12821" s="9">
        <v>0</v>
      </c>
      <c r="K12821" s="9">
        <v>0.01</v>
      </c>
    </row>
    <row r="12822" spans="1:11" x14ac:dyDescent="0.35">
      <c r="A12822" s="10">
        <v>16426</v>
      </c>
      <c r="B12822" s="10" t="s">
        <v>8384</v>
      </c>
      <c r="C12822" s="10" t="s">
        <v>88</v>
      </c>
      <c r="D12822" s="10">
        <v>2014</v>
      </c>
      <c r="E12822" s="10" t="s">
        <v>11</v>
      </c>
      <c r="F12822" s="10" t="s">
        <v>6635</v>
      </c>
      <c r="G12822" s="10">
        <v>0</v>
      </c>
      <c r="H12822" s="10">
        <v>0</v>
      </c>
      <c r="I12822" s="10">
        <v>0.01</v>
      </c>
      <c r="J12822" s="10">
        <v>0</v>
      </c>
      <c r="K12822" s="10">
        <v>0.01</v>
      </c>
    </row>
    <row r="12823" spans="1:11" x14ac:dyDescent="0.35">
      <c r="A12823" s="9">
        <v>16427</v>
      </c>
      <c r="B12823" s="9" t="s">
        <v>8385</v>
      </c>
      <c r="C12823" s="9" t="s">
        <v>49</v>
      </c>
      <c r="D12823" s="9">
        <v>2011</v>
      </c>
      <c r="E12823" s="9" t="s">
        <v>5</v>
      </c>
      <c r="F12823" s="9" t="s">
        <v>134</v>
      </c>
      <c r="G12823" s="9">
        <v>0</v>
      </c>
      <c r="H12823" s="9">
        <v>0.01</v>
      </c>
      <c r="I12823" s="9">
        <v>0</v>
      </c>
      <c r="J12823" s="9">
        <v>0</v>
      </c>
      <c r="K12823" s="9">
        <v>0.01</v>
      </c>
    </row>
    <row r="12824" spans="1:11" x14ac:dyDescent="0.35">
      <c r="A12824" s="10">
        <v>16428</v>
      </c>
      <c r="B12824" s="10" t="s">
        <v>8386</v>
      </c>
      <c r="C12824" s="10" t="s">
        <v>44</v>
      </c>
      <c r="D12824" s="10">
        <v>2012</v>
      </c>
      <c r="E12824" s="10" t="s">
        <v>11</v>
      </c>
      <c r="F12824" s="10" t="s">
        <v>3743</v>
      </c>
      <c r="G12824" s="10">
        <v>0</v>
      </c>
      <c r="H12824" s="10">
        <v>0</v>
      </c>
      <c r="I12824" s="10">
        <v>0.01</v>
      </c>
      <c r="J12824" s="10">
        <v>0</v>
      </c>
      <c r="K12824" s="10">
        <v>0.01</v>
      </c>
    </row>
    <row r="12825" spans="1:11" x14ac:dyDescent="0.35">
      <c r="A12825" s="9">
        <v>16429</v>
      </c>
      <c r="B12825" s="9" t="s">
        <v>6544</v>
      </c>
      <c r="C12825" s="9" t="s">
        <v>39</v>
      </c>
      <c r="D12825" s="9">
        <v>2002</v>
      </c>
      <c r="E12825" s="9" t="s">
        <v>1</v>
      </c>
      <c r="F12825" s="9" t="s">
        <v>38</v>
      </c>
      <c r="G12825" s="9">
        <v>0.01</v>
      </c>
      <c r="H12825" s="9">
        <v>0</v>
      </c>
      <c r="I12825" s="9">
        <v>0</v>
      </c>
      <c r="J12825" s="9">
        <v>0</v>
      </c>
      <c r="K12825" s="9">
        <v>0.01</v>
      </c>
    </row>
    <row r="12826" spans="1:11" x14ac:dyDescent="0.35">
      <c r="A12826" s="10">
        <v>16430</v>
      </c>
      <c r="B12826" s="10" t="s">
        <v>7771</v>
      </c>
      <c r="C12826" s="10" t="s">
        <v>149</v>
      </c>
      <c r="D12826" s="11" t="s">
        <v>145</v>
      </c>
      <c r="E12826" s="10" t="s">
        <v>4</v>
      </c>
      <c r="F12826" s="10" t="s">
        <v>134</v>
      </c>
      <c r="G12826" s="10">
        <v>0.01</v>
      </c>
      <c r="H12826" s="10">
        <v>0</v>
      </c>
      <c r="I12826" s="10">
        <v>0</v>
      </c>
      <c r="J12826" s="10">
        <v>0</v>
      </c>
      <c r="K12826" s="10">
        <v>0.01</v>
      </c>
    </row>
    <row r="12827" spans="1:11" x14ac:dyDescent="0.35">
      <c r="A12827" s="9">
        <v>16431</v>
      </c>
      <c r="B12827" s="9" t="s">
        <v>8387</v>
      </c>
      <c r="C12827" s="9" t="s">
        <v>42</v>
      </c>
      <c r="D12827" s="9">
        <v>2011</v>
      </c>
      <c r="E12827" s="9" t="s">
        <v>3</v>
      </c>
      <c r="F12827" s="9" t="s">
        <v>4351</v>
      </c>
      <c r="G12827" s="9">
        <v>0.01</v>
      </c>
      <c r="H12827" s="9">
        <v>0</v>
      </c>
      <c r="I12827" s="9">
        <v>0</v>
      </c>
      <c r="J12827" s="9">
        <v>0</v>
      </c>
      <c r="K12827" s="9">
        <v>0.01</v>
      </c>
    </row>
    <row r="12828" spans="1:11" x14ac:dyDescent="0.35">
      <c r="A12828" s="10">
        <v>16432</v>
      </c>
      <c r="B12828" s="10" t="s">
        <v>8388</v>
      </c>
      <c r="C12828" s="10" t="s">
        <v>55</v>
      </c>
      <c r="D12828" s="10">
        <v>2016</v>
      </c>
      <c r="E12828" s="10" t="s">
        <v>8</v>
      </c>
      <c r="F12828" s="10" t="s">
        <v>436</v>
      </c>
      <c r="G12828" s="10">
        <v>0</v>
      </c>
      <c r="H12828" s="10">
        <v>0.01</v>
      </c>
      <c r="I12828" s="10">
        <v>0</v>
      </c>
      <c r="J12828" s="10">
        <v>0</v>
      </c>
      <c r="K12828" s="10">
        <v>0.01</v>
      </c>
    </row>
    <row r="12829" spans="1:11" x14ac:dyDescent="0.35">
      <c r="A12829" s="9">
        <v>16433</v>
      </c>
      <c r="B12829" s="9" t="s">
        <v>8389</v>
      </c>
      <c r="C12829" s="9" t="s">
        <v>56</v>
      </c>
      <c r="D12829" s="9">
        <v>2014</v>
      </c>
      <c r="E12829" s="9" t="s">
        <v>11</v>
      </c>
      <c r="F12829" s="9" t="s">
        <v>5626</v>
      </c>
      <c r="G12829" s="9">
        <v>0</v>
      </c>
      <c r="H12829" s="9">
        <v>0</v>
      </c>
      <c r="I12829" s="9">
        <v>0.01</v>
      </c>
      <c r="J12829" s="9">
        <v>0</v>
      </c>
      <c r="K12829" s="9">
        <v>0.01</v>
      </c>
    </row>
    <row r="12830" spans="1:11" x14ac:dyDescent="0.35">
      <c r="A12830" s="10">
        <v>16434</v>
      </c>
      <c r="B12830" s="10" t="s">
        <v>8390</v>
      </c>
      <c r="C12830" s="10" t="s">
        <v>56</v>
      </c>
      <c r="D12830" s="10">
        <v>2016</v>
      </c>
      <c r="E12830" s="10" t="s">
        <v>11</v>
      </c>
      <c r="F12830" s="10" t="s">
        <v>2784</v>
      </c>
      <c r="G12830" s="10">
        <v>0</v>
      </c>
      <c r="H12830" s="10">
        <v>0</v>
      </c>
      <c r="I12830" s="10">
        <v>0.01</v>
      </c>
      <c r="J12830" s="10">
        <v>0</v>
      </c>
      <c r="K12830" s="10">
        <v>0.01</v>
      </c>
    </row>
    <row r="12831" spans="1:11" x14ac:dyDescent="0.35">
      <c r="A12831" s="9">
        <v>16435</v>
      </c>
      <c r="B12831" s="9" t="s">
        <v>8391</v>
      </c>
      <c r="C12831" s="9" t="s">
        <v>44</v>
      </c>
      <c r="D12831" s="9">
        <v>2009</v>
      </c>
      <c r="E12831" s="9" t="s">
        <v>11</v>
      </c>
      <c r="F12831" s="9" t="s">
        <v>6186</v>
      </c>
      <c r="G12831" s="9">
        <v>0</v>
      </c>
      <c r="H12831" s="9">
        <v>0</v>
      </c>
      <c r="I12831" s="9">
        <v>0.01</v>
      </c>
      <c r="J12831" s="9">
        <v>0</v>
      </c>
      <c r="K12831" s="9">
        <v>0.01</v>
      </c>
    </row>
    <row r="12832" spans="1:11" x14ac:dyDescent="0.35">
      <c r="A12832" s="10">
        <v>16436</v>
      </c>
      <c r="B12832" s="10" t="s">
        <v>986</v>
      </c>
      <c r="C12832" s="10" t="s">
        <v>94</v>
      </c>
      <c r="D12832" s="10">
        <v>2007</v>
      </c>
      <c r="E12832" s="10" t="s">
        <v>7</v>
      </c>
      <c r="F12832" s="10" t="s">
        <v>62</v>
      </c>
      <c r="G12832" s="10">
        <v>0</v>
      </c>
      <c r="H12832" s="10">
        <v>0.01</v>
      </c>
      <c r="I12832" s="10">
        <v>0</v>
      </c>
      <c r="J12832" s="10">
        <v>0</v>
      </c>
      <c r="K12832" s="10">
        <v>0.01</v>
      </c>
    </row>
    <row r="12833" spans="1:11" x14ac:dyDescent="0.35">
      <c r="A12833" s="9">
        <v>16437</v>
      </c>
      <c r="B12833" s="9" t="s">
        <v>8392</v>
      </c>
      <c r="C12833" s="9" t="s">
        <v>44</v>
      </c>
      <c r="D12833" s="9">
        <v>2010</v>
      </c>
      <c r="E12833" s="9" t="s">
        <v>11</v>
      </c>
      <c r="F12833" s="9" t="s">
        <v>7072</v>
      </c>
      <c r="G12833" s="9">
        <v>0</v>
      </c>
      <c r="H12833" s="9">
        <v>0</v>
      </c>
      <c r="I12833" s="9">
        <v>0.01</v>
      </c>
      <c r="J12833" s="9">
        <v>0</v>
      </c>
      <c r="K12833" s="9">
        <v>0.01</v>
      </c>
    </row>
    <row r="12834" spans="1:11" x14ac:dyDescent="0.35">
      <c r="A12834" s="10">
        <v>16438</v>
      </c>
      <c r="B12834" s="10" t="s">
        <v>8393</v>
      </c>
      <c r="C12834" s="10" t="s">
        <v>56</v>
      </c>
      <c r="D12834" s="10">
        <v>2013</v>
      </c>
      <c r="E12834" s="10" t="s">
        <v>11</v>
      </c>
      <c r="F12834" s="10" t="s">
        <v>1085</v>
      </c>
      <c r="G12834" s="10">
        <v>0</v>
      </c>
      <c r="H12834" s="10">
        <v>0</v>
      </c>
      <c r="I12834" s="10">
        <v>0.01</v>
      </c>
      <c r="J12834" s="10">
        <v>0</v>
      </c>
      <c r="K12834" s="10">
        <v>0.01</v>
      </c>
    </row>
    <row r="12835" spans="1:11" x14ac:dyDescent="0.35">
      <c r="A12835" s="9">
        <v>16439</v>
      </c>
      <c r="B12835" s="9" t="s">
        <v>8394</v>
      </c>
      <c r="C12835" s="9" t="s">
        <v>94</v>
      </c>
      <c r="D12835" s="9">
        <v>1997</v>
      </c>
      <c r="E12835" s="9" t="s">
        <v>12</v>
      </c>
      <c r="F12835" s="9" t="s">
        <v>116</v>
      </c>
      <c r="G12835" s="9">
        <v>0</v>
      </c>
      <c r="H12835" s="9">
        <v>0.01</v>
      </c>
      <c r="I12835" s="9">
        <v>0</v>
      </c>
      <c r="J12835" s="9">
        <v>0</v>
      </c>
      <c r="K12835" s="9">
        <v>0.01</v>
      </c>
    </row>
    <row r="12836" spans="1:11" x14ac:dyDescent="0.35">
      <c r="A12836" s="10">
        <v>16440</v>
      </c>
      <c r="B12836" s="10" t="s">
        <v>8395</v>
      </c>
      <c r="C12836" s="10" t="s">
        <v>42</v>
      </c>
      <c r="D12836" s="10">
        <v>2010</v>
      </c>
      <c r="E12836" s="10" t="s">
        <v>1</v>
      </c>
      <c r="F12836" s="10" t="s">
        <v>38</v>
      </c>
      <c r="G12836" s="10">
        <v>0.01</v>
      </c>
      <c r="H12836" s="10">
        <v>0</v>
      </c>
      <c r="I12836" s="10">
        <v>0</v>
      </c>
      <c r="J12836" s="10">
        <v>0</v>
      </c>
      <c r="K12836" s="10">
        <v>0.01</v>
      </c>
    </row>
    <row r="12837" spans="1:11" x14ac:dyDescent="0.35">
      <c r="A12837" s="9">
        <v>16441</v>
      </c>
      <c r="B12837" s="9" t="s">
        <v>8396</v>
      </c>
      <c r="C12837" s="9" t="s">
        <v>56</v>
      </c>
      <c r="D12837" s="9">
        <v>2017</v>
      </c>
      <c r="E12837" s="9" t="s">
        <v>9</v>
      </c>
      <c r="F12837" s="9" t="s">
        <v>1882</v>
      </c>
      <c r="G12837" s="9">
        <v>0</v>
      </c>
      <c r="H12837" s="9">
        <v>0</v>
      </c>
      <c r="I12837" s="9">
        <v>0.01</v>
      </c>
      <c r="J12837" s="9">
        <v>0</v>
      </c>
      <c r="K12837" s="9">
        <v>0.01</v>
      </c>
    </row>
    <row r="12838" spans="1:11" x14ac:dyDescent="0.35">
      <c r="A12838" s="10">
        <v>16442</v>
      </c>
      <c r="B12838" s="10" t="s">
        <v>8397</v>
      </c>
      <c r="C12838" s="10" t="s">
        <v>70</v>
      </c>
      <c r="D12838" s="10">
        <v>2005</v>
      </c>
      <c r="E12838" s="10" t="s">
        <v>9</v>
      </c>
      <c r="F12838" s="10" t="s">
        <v>111</v>
      </c>
      <c r="G12838" s="10">
        <v>0</v>
      </c>
      <c r="H12838" s="10">
        <v>0</v>
      </c>
      <c r="I12838" s="10">
        <v>0.01</v>
      </c>
      <c r="J12838" s="10">
        <v>0</v>
      </c>
      <c r="K12838" s="10">
        <v>0.01</v>
      </c>
    </row>
    <row r="12839" spans="1:11" x14ac:dyDescent="0.35">
      <c r="A12839" s="9">
        <v>16443</v>
      </c>
      <c r="B12839" s="9" t="s">
        <v>8398</v>
      </c>
      <c r="C12839" s="9" t="s">
        <v>70</v>
      </c>
      <c r="D12839" s="9">
        <v>2011</v>
      </c>
      <c r="E12839" s="9" t="s">
        <v>7</v>
      </c>
      <c r="F12839" s="9" t="s">
        <v>3743</v>
      </c>
      <c r="G12839" s="9">
        <v>0</v>
      </c>
      <c r="H12839" s="9">
        <v>0</v>
      </c>
      <c r="I12839" s="9">
        <v>0.01</v>
      </c>
      <c r="J12839" s="9">
        <v>0</v>
      </c>
      <c r="K12839" s="9">
        <v>0.01</v>
      </c>
    </row>
    <row r="12840" spans="1:11" x14ac:dyDescent="0.35">
      <c r="A12840" s="10">
        <v>16444</v>
      </c>
      <c r="B12840" s="10" t="s">
        <v>8399</v>
      </c>
      <c r="C12840" s="10" t="s">
        <v>34</v>
      </c>
      <c r="D12840" s="10">
        <v>2007</v>
      </c>
      <c r="E12840" s="10" t="s">
        <v>1</v>
      </c>
      <c r="F12840" s="10" t="s">
        <v>111</v>
      </c>
      <c r="G12840" s="10">
        <v>0</v>
      </c>
      <c r="H12840" s="10">
        <v>0</v>
      </c>
      <c r="I12840" s="10">
        <v>0.01</v>
      </c>
      <c r="J12840" s="10">
        <v>0</v>
      </c>
      <c r="K12840" s="10">
        <v>0.01</v>
      </c>
    </row>
    <row r="12841" spans="1:11" x14ac:dyDescent="0.35">
      <c r="A12841" s="9">
        <v>16445</v>
      </c>
      <c r="B12841" s="9" t="s">
        <v>8400</v>
      </c>
      <c r="C12841" s="9" t="s">
        <v>44</v>
      </c>
      <c r="D12841" s="9">
        <v>2005</v>
      </c>
      <c r="E12841" s="9" t="s">
        <v>3</v>
      </c>
      <c r="F12841" s="9" t="s">
        <v>62</v>
      </c>
      <c r="G12841" s="9">
        <v>0</v>
      </c>
      <c r="H12841" s="9">
        <v>0</v>
      </c>
      <c r="I12841" s="9">
        <v>0.01</v>
      </c>
      <c r="J12841" s="9">
        <v>0</v>
      </c>
      <c r="K12841" s="9">
        <v>0.01</v>
      </c>
    </row>
    <row r="12842" spans="1:11" x14ac:dyDescent="0.35">
      <c r="A12842" s="10">
        <v>16446</v>
      </c>
      <c r="B12842" s="10" t="s">
        <v>8401</v>
      </c>
      <c r="C12842" s="10" t="s">
        <v>44</v>
      </c>
      <c r="D12842" s="10">
        <v>2014</v>
      </c>
      <c r="E12842" s="10" t="s">
        <v>11</v>
      </c>
      <c r="F12842" s="10" t="s">
        <v>6765</v>
      </c>
      <c r="G12842" s="10">
        <v>0</v>
      </c>
      <c r="H12842" s="10">
        <v>0</v>
      </c>
      <c r="I12842" s="10">
        <v>0.01</v>
      </c>
      <c r="J12842" s="10">
        <v>0</v>
      </c>
      <c r="K12842" s="10">
        <v>0.01</v>
      </c>
    </row>
    <row r="12843" spans="1:11" x14ac:dyDescent="0.35">
      <c r="A12843" s="9">
        <v>16447</v>
      </c>
      <c r="B12843" s="9" t="s">
        <v>41</v>
      </c>
      <c r="C12843" s="9" t="s">
        <v>94</v>
      </c>
      <c r="D12843" s="9">
        <v>2008</v>
      </c>
      <c r="E12843" s="9" t="s">
        <v>9</v>
      </c>
      <c r="F12843" s="9" t="s">
        <v>43</v>
      </c>
      <c r="G12843" s="9">
        <v>0.01</v>
      </c>
      <c r="H12843" s="9">
        <v>0</v>
      </c>
      <c r="I12843" s="9">
        <v>0</v>
      </c>
      <c r="J12843" s="9">
        <v>0</v>
      </c>
      <c r="K12843" s="9">
        <v>0.01</v>
      </c>
    </row>
    <row r="12844" spans="1:11" x14ac:dyDescent="0.35">
      <c r="A12844" s="10">
        <v>16448</v>
      </c>
      <c r="B12844" s="10" t="s">
        <v>8402</v>
      </c>
      <c r="C12844" s="10" t="s">
        <v>36</v>
      </c>
      <c r="D12844" s="10">
        <v>2004</v>
      </c>
      <c r="E12844" s="10" t="s">
        <v>1</v>
      </c>
      <c r="F12844" s="10" t="s">
        <v>824</v>
      </c>
      <c r="G12844" s="10">
        <v>0.01</v>
      </c>
      <c r="H12844" s="10">
        <v>0</v>
      </c>
      <c r="I12844" s="10">
        <v>0</v>
      </c>
      <c r="J12844" s="10">
        <v>0</v>
      </c>
      <c r="K12844" s="10">
        <v>0.01</v>
      </c>
    </row>
    <row r="12845" spans="1:11" x14ac:dyDescent="0.35">
      <c r="A12845" s="9">
        <v>16449</v>
      </c>
      <c r="B12845" s="9" t="s">
        <v>8403</v>
      </c>
      <c r="C12845" s="9" t="s">
        <v>34</v>
      </c>
      <c r="D12845" s="9">
        <v>2008</v>
      </c>
      <c r="E12845" s="9" t="s">
        <v>11</v>
      </c>
      <c r="F12845" s="9" t="s">
        <v>1024</v>
      </c>
      <c r="G12845" s="9">
        <v>0</v>
      </c>
      <c r="H12845" s="9">
        <v>0</v>
      </c>
      <c r="I12845" s="9">
        <v>0.01</v>
      </c>
      <c r="J12845" s="9">
        <v>0</v>
      </c>
      <c r="K12845" s="9">
        <v>0.01</v>
      </c>
    </row>
    <row r="12846" spans="1:11" x14ac:dyDescent="0.35">
      <c r="A12846" s="10">
        <v>16450</v>
      </c>
      <c r="B12846" s="10" t="s">
        <v>176</v>
      </c>
      <c r="C12846" s="10" t="s">
        <v>94</v>
      </c>
      <c r="D12846" s="10">
        <v>2003</v>
      </c>
      <c r="E12846" s="10" t="s">
        <v>9</v>
      </c>
      <c r="F12846" s="10" t="s">
        <v>78</v>
      </c>
      <c r="G12846" s="10">
        <v>0</v>
      </c>
      <c r="H12846" s="10">
        <v>0.01</v>
      </c>
      <c r="I12846" s="10">
        <v>0</v>
      </c>
      <c r="J12846" s="10">
        <v>0</v>
      </c>
      <c r="K12846" s="10">
        <v>0.01</v>
      </c>
    </row>
    <row r="12847" spans="1:11" x14ac:dyDescent="0.35">
      <c r="A12847" s="9">
        <v>16451</v>
      </c>
      <c r="B12847" s="9" t="s">
        <v>3396</v>
      </c>
      <c r="C12847" s="9" t="s">
        <v>55</v>
      </c>
      <c r="D12847" s="9">
        <v>2016</v>
      </c>
      <c r="E12847" s="9" t="s">
        <v>9</v>
      </c>
      <c r="F12847" s="9" t="s">
        <v>50</v>
      </c>
      <c r="G12847" s="9">
        <v>0</v>
      </c>
      <c r="H12847" s="9">
        <v>0.01</v>
      </c>
      <c r="I12847" s="9">
        <v>0</v>
      </c>
      <c r="J12847" s="9">
        <v>0</v>
      </c>
      <c r="K12847" s="9">
        <v>0.01</v>
      </c>
    </row>
    <row r="12848" spans="1:11" x14ac:dyDescent="0.35">
      <c r="A12848" s="10">
        <v>16452</v>
      </c>
      <c r="B12848" s="10" t="s">
        <v>8404</v>
      </c>
      <c r="C12848" s="10" t="s">
        <v>94</v>
      </c>
      <c r="D12848" s="10">
        <v>2009</v>
      </c>
      <c r="E12848" s="10" t="s">
        <v>4</v>
      </c>
      <c r="F12848" s="10" t="s">
        <v>5718</v>
      </c>
      <c r="G12848" s="10">
        <v>0</v>
      </c>
      <c r="H12848" s="10">
        <v>0.01</v>
      </c>
      <c r="I12848" s="10">
        <v>0</v>
      </c>
      <c r="J12848" s="10">
        <v>0</v>
      </c>
      <c r="K12848" s="10">
        <v>0.01</v>
      </c>
    </row>
    <row r="12849" spans="1:11" x14ac:dyDescent="0.35">
      <c r="A12849" s="9">
        <v>16453</v>
      </c>
      <c r="B12849" s="9" t="s">
        <v>6063</v>
      </c>
      <c r="C12849" s="9" t="s">
        <v>69</v>
      </c>
      <c r="D12849" s="9">
        <v>2011</v>
      </c>
      <c r="E12849" s="9" t="s">
        <v>9</v>
      </c>
      <c r="F12849" s="9" t="s">
        <v>174</v>
      </c>
      <c r="G12849" s="9">
        <v>0</v>
      </c>
      <c r="H12849" s="9">
        <v>0.01</v>
      </c>
      <c r="I12849" s="9">
        <v>0</v>
      </c>
      <c r="J12849" s="9">
        <v>0</v>
      </c>
      <c r="K12849" s="9">
        <v>0.01</v>
      </c>
    </row>
    <row r="12850" spans="1:11" x14ac:dyDescent="0.35">
      <c r="A12850" s="10">
        <v>16454</v>
      </c>
      <c r="B12850" s="10" t="s">
        <v>8405</v>
      </c>
      <c r="C12850" s="10" t="s">
        <v>69</v>
      </c>
      <c r="D12850" s="10">
        <v>2014</v>
      </c>
      <c r="E12850" s="10" t="s">
        <v>11</v>
      </c>
      <c r="F12850" s="10" t="s">
        <v>7436</v>
      </c>
      <c r="G12850" s="10">
        <v>0</v>
      </c>
      <c r="H12850" s="10">
        <v>0</v>
      </c>
      <c r="I12850" s="10">
        <v>0.01</v>
      </c>
      <c r="J12850" s="10">
        <v>0</v>
      </c>
      <c r="K12850" s="10">
        <v>0.01</v>
      </c>
    </row>
    <row r="12851" spans="1:11" x14ac:dyDescent="0.35">
      <c r="A12851" s="9">
        <v>16455</v>
      </c>
      <c r="B12851" s="9" t="s">
        <v>6621</v>
      </c>
      <c r="C12851" s="9" t="s">
        <v>55</v>
      </c>
      <c r="D12851" s="9">
        <v>2015</v>
      </c>
      <c r="E12851" s="9" t="s">
        <v>9</v>
      </c>
      <c r="F12851" s="9" t="s">
        <v>3405</v>
      </c>
      <c r="G12851" s="9">
        <v>0</v>
      </c>
      <c r="H12851" s="9">
        <v>0.01</v>
      </c>
      <c r="I12851" s="9">
        <v>0</v>
      </c>
      <c r="J12851" s="9">
        <v>0</v>
      </c>
      <c r="K12851" s="9">
        <v>0.01</v>
      </c>
    </row>
    <row r="12852" spans="1:11" x14ac:dyDescent="0.35">
      <c r="A12852" s="10">
        <v>16456</v>
      </c>
      <c r="B12852" s="10" t="s">
        <v>7607</v>
      </c>
      <c r="C12852" s="10" t="s">
        <v>88</v>
      </c>
      <c r="D12852" s="10">
        <v>2014</v>
      </c>
      <c r="E12852" s="10" t="s">
        <v>9</v>
      </c>
      <c r="F12852" s="10" t="s">
        <v>75</v>
      </c>
      <c r="G12852" s="10">
        <v>0</v>
      </c>
      <c r="H12852" s="10">
        <v>0.01</v>
      </c>
      <c r="I12852" s="10">
        <v>0</v>
      </c>
      <c r="J12852" s="10">
        <v>0</v>
      </c>
      <c r="K12852" s="10">
        <v>0.01</v>
      </c>
    </row>
    <row r="12853" spans="1:11" x14ac:dyDescent="0.35">
      <c r="A12853" s="9">
        <v>16457</v>
      </c>
      <c r="B12853" s="9" t="s">
        <v>8366</v>
      </c>
      <c r="C12853" s="9" t="s">
        <v>34</v>
      </c>
      <c r="D12853" s="9">
        <v>2008</v>
      </c>
      <c r="E12853" s="9" t="s">
        <v>11</v>
      </c>
      <c r="F12853" s="9" t="s">
        <v>5709</v>
      </c>
      <c r="G12853" s="9">
        <v>0</v>
      </c>
      <c r="H12853" s="9">
        <v>0</v>
      </c>
      <c r="I12853" s="9">
        <v>0.01</v>
      </c>
      <c r="J12853" s="9">
        <v>0</v>
      </c>
      <c r="K12853" s="9">
        <v>0.01</v>
      </c>
    </row>
    <row r="12854" spans="1:11" x14ac:dyDescent="0.35">
      <c r="A12854" s="10">
        <v>16458</v>
      </c>
      <c r="B12854" s="10" t="s">
        <v>8406</v>
      </c>
      <c r="C12854" s="10" t="s">
        <v>34</v>
      </c>
      <c r="D12854" s="10">
        <v>2007</v>
      </c>
      <c r="E12854" s="10" t="s">
        <v>10</v>
      </c>
      <c r="F12854" s="10" t="s">
        <v>91</v>
      </c>
      <c r="G12854" s="10">
        <v>0</v>
      </c>
      <c r="H12854" s="10">
        <v>0</v>
      </c>
      <c r="I12854" s="10">
        <v>0.01</v>
      </c>
      <c r="J12854" s="10">
        <v>0</v>
      </c>
      <c r="K12854" s="10">
        <v>0.01</v>
      </c>
    </row>
    <row r="12855" spans="1:11" x14ac:dyDescent="0.35">
      <c r="A12855" s="9">
        <v>16459</v>
      </c>
      <c r="B12855" s="9" t="s">
        <v>8407</v>
      </c>
      <c r="C12855" s="9" t="s">
        <v>183</v>
      </c>
      <c r="D12855" s="9">
        <v>2015</v>
      </c>
      <c r="E12855" s="9" t="s">
        <v>6</v>
      </c>
      <c r="F12855" s="9" t="s">
        <v>53</v>
      </c>
      <c r="G12855" s="9">
        <v>0</v>
      </c>
      <c r="H12855" s="9">
        <v>0</v>
      </c>
      <c r="I12855" s="9">
        <v>0.01</v>
      </c>
      <c r="J12855" s="9">
        <v>0</v>
      </c>
      <c r="K12855" s="9">
        <v>0.01</v>
      </c>
    </row>
    <row r="12856" spans="1:11" x14ac:dyDescent="0.35">
      <c r="A12856" s="10">
        <v>16460</v>
      </c>
      <c r="B12856" s="10" t="s">
        <v>8408</v>
      </c>
      <c r="C12856" s="10" t="s">
        <v>49</v>
      </c>
      <c r="D12856" s="10">
        <v>2008</v>
      </c>
      <c r="E12856" s="10" t="s">
        <v>6</v>
      </c>
      <c r="F12856" s="10" t="s">
        <v>8409</v>
      </c>
      <c r="G12856" s="10">
        <v>0</v>
      </c>
      <c r="H12856" s="10">
        <v>0</v>
      </c>
      <c r="I12856" s="10">
        <v>0.01</v>
      </c>
      <c r="J12856" s="10">
        <v>0</v>
      </c>
      <c r="K12856" s="10">
        <v>0.01</v>
      </c>
    </row>
    <row r="12857" spans="1:11" x14ac:dyDescent="0.35">
      <c r="A12857" s="9">
        <v>16461</v>
      </c>
      <c r="B12857" s="9" t="s">
        <v>7759</v>
      </c>
      <c r="C12857" s="9" t="s">
        <v>42</v>
      </c>
      <c r="D12857" s="9">
        <v>2008</v>
      </c>
      <c r="E12857" s="9" t="s">
        <v>9</v>
      </c>
      <c r="F12857" s="9" t="s">
        <v>1024</v>
      </c>
      <c r="G12857" s="9">
        <v>0</v>
      </c>
      <c r="H12857" s="9">
        <v>0</v>
      </c>
      <c r="I12857" s="9">
        <v>0.01</v>
      </c>
      <c r="J12857" s="9">
        <v>0</v>
      </c>
      <c r="K12857" s="9">
        <v>0.01</v>
      </c>
    </row>
    <row r="12858" spans="1:11" x14ac:dyDescent="0.35">
      <c r="A12858" s="10">
        <v>16462</v>
      </c>
      <c r="B12858" s="10" t="s">
        <v>4813</v>
      </c>
      <c r="C12858" s="10" t="s">
        <v>94</v>
      </c>
      <c r="D12858" s="10">
        <v>2015</v>
      </c>
      <c r="E12858" s="10" t="s">
        <v>1</v>
      </c>
      <c r="F12858" s="10" t="s">
        <v>50</v>
      </c>
      <c r="G12858" s="10">
        <v>0</v>
      </c>
      <c r="H12858" s="10">
        <v>0.01</v>
      </c>
      <c r="I12858" s="10">
        <v>0</v>
      </c>
      <c r="J12858" s="10">
        <v>0</v>
      </c>
      <c r="K12858" s="10">
        <v>0.01</v>
      </c>
    </row>
    <row r="12859" spans="1:11" x14ac:dyDescent="0.35">
      <c r="A12859" s="9">
        <v>16463</v>
      </c>
      <c r="B12859" s="9" t="s">
        <v>8410</v>
      </c>
      <c r="C12859" s="9" t="s">
        <v>88</v>
      </c>
      <c r="D12859" s="9">
        <v>2015</v>
      </c>
      <c r="E12859" s="9" t="s">
        <v>9</v>
      </c>
      <c r="F12859" s="9" t="s">
        <v>134</v>
      </c>
      <c r="G12859" s="9">
        <v>0</v>
      </c>
      <c r="H12859" s="9">
        <v>0.01</v>
      </c>
      <c r="I12859" s="9">
        <v>0</v>
      </c>
      <c r="J12859" s="9">
        <v>0</v>
      </c>
      <c r="K12859" s="9">
        <v>0.01</v>
      </c>
    </row>
    <row r="12860" spans="1:11" x14ac:dyDescent="0.35">
      <c r="A12860" s="10">
        <v>16464</v>
      </c>
      <c r="B12860" s="10" t="s">
        <v>420</v>
      </c>
      <c r="C12860" s="10" t="s">
        <v>36</v>
      </c>
      <c r="D12860" s="10">
        <v>2001</v>
      </c>
      <c r="E12860" s="10" t="s">
        <v>1</v>
      </c>
      <c r="F12860" s="10" t="s">
        <v>50</v>
      </c>
      <c r="G12860" s="10">
        <v>0.01</v>
      </c>
      <c r="H12860" s="10">
        <v>0</v>
      </c>
      <c r="I12860" s="10">
        <v>0</v>
      </c>
      <c r="J12860" s="10">
        <v>0</v>
      </c>
      <c r="K12860" s="10">
        <v>0.01</v>
      </c>
    </row>
    <row r="12861" spans="1:11" x14ac:dyDescent="0.35">
      <c r="A12861" s="9">
        <v>16465</v>
      </c>
      <c r="B12861" s="9" t="s">
        <v>8411</v>
      </c>
      <c r="C12861" s="9" t="s">
        <v>88</v>
      </c>
      <c r="D12861" s="9">
        <v>2011</v>
      </c>
      <c r="E12861" s="9" t="s">
        <v>1</v>
      </c>
      <c r="F12861" s="9" t="s">
        <v>537</v>
      </c>
      <c r="G12861" s="9">
        <v>0.01</v>
      </c>
      <c r="H12861" s="9">
        <v>0</v>
      </c>
      <c r="I12861" s="9">
        <v>0</v>
      </c>
      <c r="J12861" s="9">
        <v>0</v>
      </c>
      <c r="K12861" s="9">
        <v>0.01</v>
      </c>
    </row>
    <row r="12862" spans="1:11" x14ac:dyDescent="0.35">
      <c r="A12862" s="10">
        <v>16466</v>
      </c>
      <c r="B12862" s="10" t="s">
        <v>8412</v>
      </c>
      <c r="C12862" s="10" t="s">
        <v>49</v>
      </c>
      <c r="D12862" s="10">
        <v>2008</v>
      </c>
      <c r="E12862" s="10" t="s">
        <v>11</v>
      </c>
      <c r="F12862" s="10" t="s">
        <v>84</v>
      </c>
      <c r="G12862" s="10">
        <v>0</v>
      </c>
      <c r="H12862" s="10">
        <v>0</v>
      </c>
      <c r="I12862" s="10">
        <v>0.01</v>
      </c>
      <c r="J12862" s="10">
        <v>0</v>
      </c>
      <c r="K12862" s="10">
        <v>0.01</v>
      </c>
    </row>
    <row r="12863" spans="1:11" x14ac:dyDescent="0.35">
      <c r="A12863" s="9">
        <v>16467</v>
      </c>
      <c r="B12863" s="9" t="s">
        <v>6754</v>
      </c>
      <c r="C12863" s="9" t="s">
        <v>149</v>
      </c>
      <c r="D12863" s="9">
        <v>2002</v>
      </c>
      <c r="E12863" s="9" t="s">
        <v>5</v>
      </c>
      <c r="F12863" s="9" t="s">
        <v>687</v>
      </c>
      <c r="G12863" s="9">
        <v>0.01</v>
      </c>
      <c r="H12863" s="9">
        <v>0</v>
      </c>
      <c r="I12863" s="9">
        <v>0</v>
      </c>
      <c r="J12863" s="9">
        <v>0</v>
      </c>
      <c r="K12863" s="9">
        <v>0.01</v>
      </c>
    </row>
    <row r="12864" spans="1:11" x14ac:dyDescent="0.35">
      <c r="A12864" s="10">
        <v>16468</v>
      </c>
      <c r="B12864" s="10" t="s">
        <v>8413</v>
      </c>
      <c r="C12864" s="10" t="s">
        <v>42</v>
      </c>
      <c r="D12864" s="10">
        <v>2008</v>
      </c>
      <c r="E12864" s="10" t="s">
        <v>8</v>
      </c>
      <c r="F12864" s="10" t="s">
        <v>184</v>
      </c>
      <c r="G12864" s="10">
        <v>0</v>
      </c>
      <c r="H12864" s="10">
        <v>0.01</v>
      </c>
      <c r="I12864" s="10">
        <v>0.01</v>
      </c>
      <c r="J12864" s="10">
        <v>0</v>
      </c>
      <c r="K12864" s="10">
        <v>0.01</v>
      </c>
    </row>
    <row r="12865" spans="1:11" x14ac:dyDescent="0.35">
      <c r="A12865" s="9">
        <v>16469</v>
      </c>
      <c r="B12865" s="9" t="s">
        <v>8414</v>
      </c>
      <c r="C12865" s="9" t="s">
        <v>34</v>
      </c>
      <c r="D12865" s="9">
        <v>2007</v>
      </c>
      <c r="E12865" s="9" t="s">
        <v>4</v>
      </c>
      <c r="F12865" s="9" t="s">
        <v>95</v>
      </c>
      <c r="G12865" s="9">
        <v>0</v>
      </c>
      <c r="H12865" s="9">
        <v>0</v>
      </c>
      <c r="I12865" s="9">
        <v>0.01</v>
      </c>
      <c r="J12865" s="9">
        <v>0</v>
      </c>
      <c r="K12865" s="9">
        <v>0.01</v>
      </c>
    </row>
    <row r="12866" spans="1:11" x14ac:dyDescent="0.35">
      <c r="A12866" s="10">
        <v>16470</v>
      </c>
      <c r="B12866" s="10" t="s">
        <v>8415</v>
      </c>
      <c r="C12866" s="10" t="s">
        <v>44</v>
      </c>
      <c r="D12866" s="10">
        <v>2009</v>
      </c>
      <c r="E12866" s="10" t="s">
        <v>11</v>
      </c>
      <c r="F12866" s="10" t="s">
        <v>3743</v>
      </c>
      <c r="G12866" s="10">
        <v>0</v>
      </c>
      <c r="H12866" s="10">
        <v>0</v>
      </c>
      <c r="I12866" s="10">
        <v>0.01</v>
      </c>
      <c r="J12866" s="10">
        <v>0</v>
      </c>
      <c r="K12866" s="10">
        <v>0.01</v>
      </c>
    </row>
    <row r="12867" spans="1:11" x14ac:dyDescent="0.35">
      <c r="A12867" s="9">
        <v>16471</v>
      </c>
      <c r="B12867" s="9" t="s">
        <v>6711</v>
      </c>
      <c r="C12867" s="9" t="s">
        <v>88</v>
      </c>
      <c r="D12867" s="9">
        <v>2013</v>
      </c>
      <c r="E12867" s="9" t="s">
        <v>4</v>
      </c>
      <c r="F12867" s="9" t="s">
        <v>1263</v>
      </c>
      <c r="G12867" s="9">
        <v>0</v>
      </c>
      <c r="H12867" s="9">
        <v>0</v>
      </c>
      <c r="I12867" s="9">
        <v>0.01</v>
      </c>
      <c r="J12867" s="9">
        <v>0</v>
      </c>
      <c r="K12867" s="9">
        <v>0.01</v>
      </c>
    </row>
    <row r="12868" spans="1:11" x14ac:dyDescent="0.35">
      <c r="A12868" s="10">
        <v>16472</v>
      </c>
      <c r="B12868" s="10" t="s">
        <v>8416</v>
      </c>
      <c r="C12868" s="10" t="s">
        <v>34</v>
      </c>
      <c r="D12868" s="10">
        <v>2009</v>
      </c>
      <c r="E12868" s="10" t="s">
        <v>11</v>
      </c>
      <c r="F12868" s="10" t="s">
        <v>3743</v>
      </c>
      <c r="G12868" s="10">
        <v>0</v>
      </c>
      <c r="H12868" s="10">
        <v>0</v>
      </c>
      <c r="I12868" s="10">
        <v>0.01</v>
      </c>
      <c r="J12868" s="10">
        <v>0</v>
      </c>
      <c r="K12868" s="10">
        <v>0.01</v>
      </c>
    </row>
    <row r="12869" spans="1:11" x14ac:dyDescent="0.35">
      <c r="A12869" s="9">
        <v>16473</v>
      </c>
      <c r="B12869" s="9" t="s">
        <v>5958</v>
      </c>
      <c r="C12869" s="9" t="s">
        <v>56</v>
      </c>
      <c r="D12869" s="9">
        <v>2014</v>
      </c>
      <c r="E12869" s="9" t="s">
        <v>6</v>
      </c>
      <c r="F12869" s="9" t="s">
        <v>1882</v>
      </c>
      <c r="G12869" s="9">
        <v>0</v>
      </c>
      <c r="H12869" s="9">
        <v>0</v>
      </c>
      <c r="I12869" s="9">
        <v>0.01</v>
      </c>
      <c r="J12869" s="9">
        <v>0</v>
      </c>
      <c r="K12869" s="9">
        <v>0.01</v>
      </c>
    </row>
    <row r="12870" spans="1:11" x14ac:dyDescent="0.35">
      <c r="A12870" s="10">
        <v>16474</v>
      </c>
      <c r="B12870" s="10" t="s">
        <v>2270</v>
      </c>
      <c r="C12870" s="10" t="s">
        <v>70</v>
      </c>
      <c r="D12870" s="10">
        <v>2015</v>
      </c>
      <c r="E12870" s="10" t="s">
        <v>3</v>
      </c>
      <c r="F12870" s="10" t="s">
        <v>1462</v>
      </c>
      <c r="G12870" s="10">
        <v>0</v>
      </c>
      <c r="H12870" s="10">
        <v>0.01</v>
      </c>
      <c r="I12870" s="10">
        <v>0</v>
      </c>
      <c r="J12870" s="10">
        <v>0</v>
      </c>
      <c r="K12870" s="10">
        <v>0.01</v>
      </c>
    </row>
    <row r="12871" spans="1:11" x14ac:dyDescent="0.35">
      <c r="A12871" s="9">
        <v>16475</v>
      </c>
      <c r="B12871" s="9" t="s">
        <v>8417</v>
      </c>
      <c r="C12871" s="9" t="s">
        <v>88</v>
      </c>
      <c r="D12871" s="9">
        <v>2016</v>
      </c>
      <c r="E12871" s="9" t="s">
        <v>9</v>
      </c>
      <c r="F12871" s="9" t="s">
        <v>8418</v>
      </c>
      <c r="G12871" s="9">
        <v>0</v>
      </c>
      <c r="H12871" s="9">
        <v>0</v>
      </c>
      <c r="I12871" s="9">
        <v>0.01</v>
      </c>
      <c r="J12871" s="9">
        <v>0</v>
      </c>
      <c r="K12871" s="9">
        <v>0.01</v>
      </c>
    </row>
    <row r="12872" spans="1:11" x14ac:dyDescent="0.35">
      <c r="A12872" s="10">
        <v>16476</v>
      </c>
      <c r="B12872" s="10" t="s">
        <v>8419</v>
      </c>
      <c r="C12872" s="10" t="s">
        <v>42</v>
      </c>
      <c r="D12872" s="10">
        <v>2008</v>
      </c>
      <c r="E12872" s="10" t="s">
        <v>11</v>
      </c>
      <c r="F12872" s="10" t="s">
        <v>53</v>
      </c>
      <c r="G12872" s="10">
        <v>0</v>
      </c>
      <c r="H12872" s="10">
        <v>0</v>
      </c>
      <c r="I12872" s="10">
        <v>0.01</v>
      </c>
      <c r="J12872" s="10">
        <v>0</v>
      </c>
      <c r="K12872" s="10">
        <v>0.01</v>
      </c>
    </row>
    <row r="12873" spans="1:11" x14ac:dyDescent="0.35">
      <c r="A12873" s="9">
        <v>16477</v>
      </c>
      <c r="B12873" s="9" t="s">
        <v>8420</v>
      </c>
      <c r="C12873" s="9" t="s">
        <v>94</v>
      </c>
      <c r="D12873" s="9">
        <v>2016</v>
      </c>
      <c r="E12873" s="9" t="s">
        <v>12</v>
      </c>
      <c r="F12873" s="9" t="s">
        <v>436</v>
      </c>
      <c r="G12873" s="9">
        <v>0</v>
      </c>
      <c r="H12873" s="9">
        <v>0.01</v>
      </c>
      <c r="I12873" s="9">
        <v>0</v>
      </c>
      <c r="J12873" s="9">
        <v>0</v>
      </c>
      <c r="K12873" s="9">
        <v>0.01</v>
      </c>
    </row>
    <row r="12874" spans="1:11" x14ac:dyDescent="0.35">
      <c r="A12874" s="10">
        <v>16478</v>
      </c>
      <c r="B12874" s="10" t="s">
        <v>8421</v>
      </c>
      <c r="C12874" s="10" t="s">
        <v>149</v>
      </c>
      <c r="D12874" s="10">
        <v>2003</v>
      </c>
      <c r="E12874" s="10" t="s">
        <v>7</v>
      </c>
      <c r="F12874" s="10" t="s">
        <v>447</v>
      </c>
      <c r="G12874" s="10">
        <v>0.01</v>
      </c>
      <c r="H12874" s="10">
        <v>0</v>
      </c>
      <c r="I12874" s="10">
        <v>0</v>
      </c>
      <c r="J12874" s="10">
        <v>0</v>
      </c>
      <c r="K12874" s="10">
        <v>0.01</v>
      </c>
    </row>
    <row r="12875" spans="1:11" x14ac:dyDescent="0.35">
      <c r="A12875" s="9">
        <v>16479</v>
      </c>
      <c r="B12875" s="9" t="s">
        <v>8422</v>
      </c>
      <c r="C12875" s="9" t="s">
        <v>70</v>
      </c>
      <c r="D12875" s="9">
        <v>2011</v>
      </c>
      <c r="E12875" s="9" t="s">
        <v>7</v>
      </c>
      <c r="F12875" s="9" t="s">
        <v>3774</v>
      </c>
      <c r="G12875" s="9">
        <v>0</v>
      </c>
      <c r="H12875" s="9">
        <v>0</v>
      </c>
      <c r="I12875" s="9">
        <v>0.01</v>
      </c>
      <c r="J12875" s="9">
        <v>0</v>
      </c>
      <c r="K12875" s="9">
        <v>0.01</v>
      </c>
    </row>
    <row r="12876" spans="1:11" x14ac:dyDescent="0.35">
      <c r="A12876" s="10">
        <v>16480</v>
      </c>
      <c r="B12876" s="10" t="s">
        <v>8423</v>
      </c>
      <c r="C12876" s="10" t="s">
        <v>56</v>
      </c>
      <c r="D12876" s="10">
        <v>2015</v>
      </c>
      <c r="E12876" s="10" t="s">
        <v>9</v>
      </c>
      <c r="F12876" s="10" t="s">
        <v>1882</v>
      </c>
      <c r="G12876" s="10">
        <v>0</v>
      </c>
      <c r="H12876" s="10">
        <v>0</v>
      </c>
      <c r="I12876" s="10">
        <v>0.01</v>
      </c>
      <c r="J12876" s="10">
        <v>0</v>
      </c>
      <c r="K12876" s="10">
        <v>0.01</v>
      </c>
    </row>
    <row r="12877" spans="1:11" x14ac:dyDescent="0.35">
      <c r="A12877" s="9">
        <v>16481</v>
      </c>
      <c r="B12877" s="9" t="s">
        <v>8424</v>
      </c>
      <c r="C12877" s="9" t="s">
        <v>49</v>
      </c>
      <c r="D12877" s="9">
        <v>2010</v>
      </c>
      <c r="E12877" s="9" t="s">
        <v>12</v>
      </c>
      <c r="F12877" s="9" t="s">
        <v>111</v>
      </c>
      <c r="G12877" s="9">
        <v>0</v>
      </c>
      <c r="H12877" s="9">
        <v>0</v>
      </c>
      <c r="I12877" s="9">
        <v>0.01</v>
      </c>
      <c r="J12877" s="9">
        <v>0</v>
      </c>
      <c r="K12877" s="9">
        <v>0.01</v>
      </c>
    </row>
    <row r="12878" spans="1:11" x14ac:dyDescent="0.35">
      <c r="A12878" s="10">
        <v>16482</v>
      </c>
      <c r="B12878" s="10" t="s">
        <v>8425</v>
      </c>
      <c r="C12878" s="10" t="s">
        <v>94</v>
      </c>
      <c r="D12878" s="10">
        <v>2009</v>
      </c>
      <c r="E12878" s="10" t="s">
        <v>11</v>
      </c>
      <c r="F12878" s="10" t="s">
        <v>1527</v>
      </c>
      <c r="G12878" s="10">
        <v>0</v>
      </c>
      <c r="H12878" s="10">
        <v>0.01</v>
      </c>
      <c r="I12878" s="10">
        <v>0</v>
      </c>
      <c r="J12878" s="10">
        <v>0</v>
      </c>
      <c r="K12878" s="10">
        <v>0.01</v>
      </c>
    </row>
    <row r="12879" spans="1:11" x14ac:dyDescent="0.35">
      <c r="A12879" s="9">
        <v>16483</v>
      </c>
      <c r="B12879" s="9" t="s">
        <v>8426</v>
      </c>
      <c r="C12879" s="9" t="s">
        <v>69</v>
      </c>
      <c r="D12879" s="9">
        <v>2012</v>
      </c>
      <c r="E12879" s="9" t="s">
        <v>8</v>
      </c>
      <c r="F12879" s="9" t="s">
        <v>3743</v>
      </c>
      <c r="G12879" s="9">
        <v>0</v>
      </c>
      <c r="H12879" s="9">
        <v>0</v>
      </c>
      <c r="I12879" s="9">
        <v>0.01</v>
      </c>
      <c r="J12879" s="9">
        <v>0</v>
      </c>
      <c r="K12879" s="9">
        <v>0.01</v>
      </c>
    </row>
    <row r="12880" spans="1:11" x14ac:dyDescent="0.35">
      <c r="A12880" s="10">
        <v>16484</v>
      </c>
      <c r="B12880" s="10" t="s">
        <v>8427</v>
      </c>
      <c r="C12880" s="10" t="s">
        <v>49</v>
      </c>
      <c r="D12880" s="10">
        <v>2011</v>
      </c>
      <c r="E12880" s="10" t="s">
        <v>4</v>
      </c>
      <c r="F12880" s="10" t="s">
        <v>5626</v>
      </c>
      <c r="G12880" s="10">
        <v>0</v>
      </c>
      <c r="H12880" s="10">
        <v>0</v>
      </c>
      <c r="I12880" s="10">
        <v>0.01</v>
      </c>
      <c r="J12880" s="10">
        <v>0</v>
      </c>
      <c r="K12880" s="10">
        <v>0.01</v>
      </c>
    </row>
    <row r="12881" spans="1:11" x14ac:dyDescent="0.35">
      <c r="A12881" s="9">
        <v>16485</v>
      </c>
      <c r="B12881" s="9" t="s">
        <v>8428</v>
      </c>
      <c r="C12881" s="9" t="s">
        <v>70</v>
      </c>
      <c r="D12881" s="9">
        <v>2012</v>
      </c>
      <c r="E12881" s="9" t="s">
        <v>10</v>
      </c>
      <c r="F12881" s="9" t="s">
        <v>75</v>
      </c>
      <c r="G12881" s="9">
        <v>0.01</v>
      </c>
      <c r="H12881" s="9">
        <v>0</v>
      </c>
      <c r="I12881" s="9">
        <v>0</v>
      </c>
      <c r="J12881" s="9">
        <v>0</v>
      </c>
      <c r="K12881" s="9">
        <v>0.01</v>
      </c>
    </row>
    <row r="12882" spans="1:11" x14ac:dyDescent="0.35">
      <c r="A12882" s="10">
        <v>16486</v>
      </c>
      <c r="B12882" s="10" t="s">
        <v>8429</v>
      </c>
      <c r="C12882" s="10" t="s">
        <v>94</v>
      </c>
      <c r="D12882" s="10">
        <v>2007</v>
      </c>
      <c r="E12882" s="10" t="s">
        <v>12</v>
      </c>
      <c r="F12882" s="10" t="s">
        <v>62</v>
      </c>
      <c r="G12882" s="10">
        <v>0</v>
      </c>
      <c r="H12882" s="10">
        <v>0.01</v>
      </c>
      <c r="I12882" s="10">
        <v>0</v>
      </c>
      <c r="J12882" s="10">
        <v>0</v>
      </c>
      <c r="K12882" s="10">
        <v>0.01</v>
      </c>
    </row>
    <row r="12883" spans="1:11" x14ac:dyDescent="0.35">
      <c r="A12883" s="9">
        <v>16487</v>
      </c>
      <c r="B12883" s="9" t="s">
        <v>8430</v>
      </c>
      <c r="C12883" s="9" t="s">
        <v>49</v>
      </c>
      <c r="D12883" s="9">
        <v>2008</v>
      </c>
      <c r="E12883" s="9" t="s">
        <v>6</v>
      </c>
      <c r="F12883" s="9" t="s">
        <v>2092</v>
      </c>
      <c r="G12883" s="9">
        <v>0.01</v>
      </c>
      <c r="H12883" s="9">
        <v>0</v>
      </c>
      <c r="I12883" s="9">
        <v>0</v>
      </c>
      <c r="J12883" s="9">
        <v>0</v>
      </c>
      <c r="K12883" s="9">
        <v>0.01</v>
      </c>
    </row>
    <row r="12884" spans="1:11" x14ac:dyDescent="0.35">
      <c r="A12884" s="10">
        <v>16488</v>
      </c>
      <c r="B12884" s="10" t="s">
        <v>8431</v>
      </c>
      <c r="C12884" s="10" t="s">
        <v>44</v>
      </c>
      <c r="D12884" s="10">
        <v>2012</v>
      </c>
      <c r="E12884" s="10" t="s">
        <v>9</v>
      </c>
      <c r="F12884" s="10" t="s">
        <v>2784</v>
      </c>
      <c r="G12884" s="10">
        <v>0</v>
      </c>
      <c r="H12884" s="10">
        <v>0</v>
      </c>
      <c r="I12884" s="10">
        <v>0.01</v>
      </c>
      <c r="J12884" s="10">
        <v>0</v>
      </c>
      <c r="K12884" s="10">
        <v>0.01</v>
      </c>
    </row>
    <row r="12885" spans="1:11" x14ac:dyDescent="0.35">
      <c r="A12885" s="9">
        <v>16489</v>
      </c>
      <c r="B12885" s="9" t="s">
        <v>8432</v>
      </c>
      <c r="C12885" s="9" t="s">
        <v>42</v>
      </c>
      <c r="D12885" s="9">
        <v>2007</v>
      </c>
      <c r="E12885" s="9" t="s">
        <v>11</v>
      </c>
      <c r="F12885" s="9" t="s">
        <v>863</v>
      </c>
      <c r="G12885" s="9">
        <v>0</v>
      </c>
      <c r="H12885" s="9">
        <v>0</v>
      </c>
      <c r="I12885" s="9">
        <v>0.01</v>
      </c>
      <c r="J12885" s="9">
        <v>0</v>
      </c>
      <c r="K12885" s="9">
        <v>0.01</v>
      </c>
    </row>
    <row r="12886" spans="1:11" x14ac:dyDescent="0.35">
      <c r="A12886" s="10">
        <v>16490</v>
      </c>
      <c r="B12886" s="10" t="s">
        <v>8433</v>
      </c>
      <c r="C12886" s="10" t="s">
        <v>44</v>
      </c>
      <c r="D12886" s="10">
        <v>2010</v>
      </c>
      <c r="E12886" s="10" t="s">
        <v>6</v>
      </c>
      <c r="F12886" s="10" t="s">
        <v>7538</v>
      </c>
      <c r="G12886" s="10">
        <v>0</v>
      </c>
      <c r="H12886" s="10">
        <v>0</v>
      </c>
      <c r="I12886" s="10">
        <v>0.01</v>
      </c>
      <c r="J12886" s="10">
        <v>0</v>
      </c>
      <c r="K12886" s="10">
        <v>0.01</v>
      </c>
    </row>
    <row r="12887" spans="1:11" x14ac:dyDescent="0.35">
      <c r="A12887" s="9">
        <v>16491</v>
      </c>
      <c r="B12887" s="9" t="s">
        <v>2503</v>
      </c>
      <c r="C12887" s="9" t="s">
        <v>42</v>
      </c>
      <c r="D12887" s="9">
        <v>2008</v>
      </c>
      <c r="E12887" s="9" t="s">
        <v>5</v>
      </c>
      <c r="F12887" s="9" t="s">
        <v>403</v>
      </c>
      <c r="G12887" s="9">
        <v>0</v>
      </c>
      <c r="H12887" s="9">
        <v>0</v>
      </c>
      <c r="I12887" s="9">
        <v>0.01</v>
      </c>
      <c r="J12887" s="9">
        <v>0</v>
      </c>
      <c r="K12887" s="9">
        <v>0.01</v>
      </c>
    </row>
    <row r="12888" spans="1:11" x14ac:dyDescent="0.35">
      <c r="A12888" s="10">
        <v>16492</v>
      </c>
      <c r="B12888" s="10" t="s">
        <v>7709</v>
      </c>
      <c r="C12888" s="10" t="s">
        <v>34</v>
      </c>
      <c r="D12888" s="10">
        <v>2006</v>
      </c>
      <c r="E12888" s="10" t="s">
        <v>3</v>
      </c>
      <c r="F12888" s="10" t="s">
        <v>62</v>
      </c>
      <c r="G12888" s="10">
        <v>0.01</v>
      </c>
      <c r="H12888" s="10">
        <v>0</v>
      </c>
      <c r="I12888" s="10">
        <v>0</v>
      </c>
      <c r="J12888" s="10">
        <v>0</v>
      </c>
      <c r="K12888" s="10">
        <v>0.01</v>
      </c>
    </row>
    <row r="12889" spans="1:11" x14ac:dyDescent="0.35">
      <c r="A12889" s="9">
        <v>16493</v>
      </c>
      <c r="B12889" s="9" t="s">
        <v>1272</v>
      </c>
      <c r="C12889" s="9" t="s">
        <v>44</v>
      </c>
      <c r="D12889" s="9">
        <v>2008</v>
      </c>
      <c r="E12889" s="9" t="s">
        <v>3</v>
      </c>
      <c r="F12889" s="9" t="s">
        <v>751</v>
      </c>
      <c r="G12889" s="9">
        <v>0.01</v>
      </c>
      <c r="H12889" s="9">
        <v>0</v>
      </c>
      <c r="I12889" s="9">
        <v>0</v>
      </c>
      <c r="J12889" s="9">
        <v>0</v>
      </c>
      <c r="K12889" s="9">
        <v>0.01</v>
      </c>
    </row>
    <row r="12890" spans="1:11" x14ac:dyDescent="0.35">
      <c r="A12890" s="10">
        <v>16494</v>
      </c>
      <c r="B12890" s="10" t="s">
        <v>8434</v>
      </c>
      <c r="C12890" s="10" t="s">
        <v>94</v>
      </c>
      <c r="D12890" s="10">
        <v>2008</v>
      </c>
      <c r="E12890" s="10" t="s">
        <v>1</v>
      </c>
      <c r="F12890" s="10" t="s">
        <v>1161</v>
      </c>
      <c r="G12890" s="10">
        <v>0</v>
      </c>
      <c r="H12890" s="10">
        <v>0.01</v>
      </c>
      <c r="I12890" s="10">
        <v>0</v>
      </c>
      <c r="J12890" s="10">
        <v>0</v>
      </c>
      <c r="K12890" s="10">
        <v>0.01</v>
      </c>
    </row>
    <row r="12891" spans="1:11" x14ac:dyDescent="0.35">
      <c r="A12891" s="9">
        <v>16495</v>
      </c>
      <c r="B12891" s="9" t="s">
        <v>8435</v>
      </c>
      <c r="C12891" s="9" t="s">
        <v>34</v>
      </c>
      <c r="D12891" s="9">
        <v>2008</v>
      </c>
      <c r="E12891" s="9" t="s">
        <v>6</v>
      </c>
      <c r="F12891" s="9" t="s">
        <v>3864</v>
      </c>
      <c r="G12891" s="9">
        <v>0</v>
      </c>
      <c r="H12891" s="9">
        <v>0</v>
      </c>
      <c r="I12891" s="9">
        <v>0.01</v>
      </c>
      <c r="J12891" s="9">
        <v>0</v>
      </c>
      <c r="K12891" s="9">
        <v>0.01</v>
      </c>
    </row>
    <row r="12892" spans="1:11" x14ac:dyDescent="0.35">
      <c r="A12892" s="10">
        <v>16496</v>
      </c>
      <c r="B12892" s="10" t="s">
        <v>571</v>
      </c>
      <c r="C12892" s="10" t="s">
        <v>88</v>
      </c>
      <c r="D12892" s="11" t="s">
        <v>145</v>
      </c>
      <c r="E12892" s="10" t="s">
        <v>9</v>
      </c>
      <c r="F12892" s="10" t="s">
        <v>134</v>
      </c>
      <c r="G12892" s="10">
        <v>0</v>
      </c>
      <c r="H12892" s="10">
        <v>0.01</v>
      </c>
      <c r="I12892" s="10">
        <v>0</v>
      </c>
      <c r="J12892" s="10">
        <v>0</v>
      </c>
      <c r="K12892" s="10">
        <v>0.01</v>
      </c>
    </row>
    <row r="12893" spans="1:11" x14ac:dyDescent="0.35">
      <c r="A12893" s="9">
        <v>16497</v>
      </c>
      <c r="B12893" s="9" t="s">
        <v>8436</v>
      </c>
      <c r="C12893" s="9" t="s">
        <v>88</v>
      </c>
      <c r="D12893" s="9">
        <v>2014</v>
      </c>
      <c r="E12893" s="9" t="s">
        <v>5</v>
      </c>
      <c r="F12893" s="9" t="s">
        <v>145</v>
      </c>
      <c r="G12893" s="9">
        <v>0</v>
      </c>
      <c r="H12893" s="9">
        <v>0.01</v>
      </c>
      <c r="I12893" s="9">
        <v>0</v>
      </c>
      <c r="J12893" s="9">
        <v>0</v>
      </c>
      <c r="K12893" s="9">
        <v>0.01</v>
      </c>
    </row>
    <row r="12894" spans="1:11" x14ac:dyDescent="0.35">
      <c r="A12894" s="10">
        <v>16498</v>
      </c>
      <c r="B12894" s="10" t="s">
        <v>8437</v>
      </c>
      <c r="C12894" s="10" t="s">
        <v>44</v>
      </c>
      <c r="D12894" s="10">
        <v>2012</v>
      </c>
      <c r="E12894" s="10" t="s">
        <v>9</v>
      </c>
      <c r="F12894" s="10" t="s">
        <v>5347</v>
      </c>
      <c r="G12894" s="10">
        <v>0</v>
      </c>
      <c r="H12894" s="10">
        <v>0</v>
      </c>
      <c r="I12894" s="10">
        <v>0.01</v>
      </c>
      <c r="J12894" s="10">
        <v>0</v>
      </c>
      <c r="K12894" s="10">
        <v>0.01</v>
      </c>
    </row>
    <row r="12895" spans="1:11" x14ac:dyDescent="0.35">
      <c r="A12895" s="9">
        <v>16499</v>
      </c>
      <c r="B12895" s="9" t="s">
        <v>8438</v>
      </c>
      <c r="C12895" s="9" t="s">
        <v>44</v>
      </c>
      <c r="D12895" s="9">
        <v>2011</v>
      </c>
      <c r="E12895" s="9" t="s">
        <v>12</v>
      </c>
      <c r="F12895" s="9" t="s">
        <v>7981</v>
      </c>
      <c r="G12895" s="9">
        <v>0</v>
      </c>
      <c r="H12895" s="9">
        <v>0</v>
      </c>
      <c r="I12895" s="9">
        <v>0.01</v>
      </c>
      <c r="J12895" s="9">
        <v>0</v>
      </c>
      <c r="K12895" s="9">
        <v>0.01</v>
      </c>
    </row>
    <row r="12896" spans="1:11" x14ac:dyDescent="0.35">
      <c r="A12896" s="10">
        <v>16500</v>
      </c>
      <c r="B12896" s="10" t="s">
        <v>4125</v>
      </c>
      <c r="C12896" s="10" t="s">
        <v>36</v>
      </c>
      <c r="D12896" s="10">
        <v>2005</v>
      </c>
      <c r="E12896" s="10" t="s">
        <v>5</v>
      </c>
      <c r="F12896" s="10" t="s">
        <v>356</v>
      </c>
      <c r="G12896" s="10">
        <v>0.01</v>
      </c>
      <c r="H12896" s="10">
        <v>0</v>
      </c>
      <c r="I12896" s="10">
        <v>0</v>
      </c>
      <c r="J12896" s="10">
        <v>0</v>
      </c>
      <c r="K12896" s="10">
        <v>0.01</v>
      </c>
    </row>
    <row r="12897" spans="1:11" x14ac:dyDescent="0.35">
      <c r="A12897" s="9">
        <v>16501</v>
      </c>
      <c r="B12897" s="9" t="s">
        <v>8439</v>
      </c>
      <c r="C12897" s="9" t="s">
        <v>36</v>
      </c>
      <c r="D12897" s="9">
        <v>2006</v>
      </c>
      <c r="E12897" s="9" t="s">
        <v>2</v>
      </c>
      <c r="F12897" s="9" t="s">
        <v>788</v>
      </c>
      <c r="G12897" s="9">
        <v>0.01</v>
      </c>
      <c r="H12897" s="9">
        <v>0</v>
      </c>
      <c r="I12897" s="9">
        <v>0</v>
      </c>
      <c r="J12897" s="9">
        <v>0</v>
      </c>
      <c r="K12897" s="9">
        <v>0.01</v>
      </c>
    </row>
    <row r="12898" spans="1:11" x14ac:dyDescent="0.35">
      <c r="A12898" s="10">
        <v>16502</v>
      </c>
      <c r="B12898" s="10" t="s">
        <v>8440</v>
      </c>
      <c r="C12898" s="10" t="s">
        <v>56</v>
      </c>
      <c r="D12898" s="10">
        <v>2015</v>
      </c>
      <c r="E12898" s="10" t="s">
        <v>9</v>
      </c>
      <c r="F12898" s="10" t="s">
        <v>7882</v>
      </c>
      <c r="G12898" s="10">
        <v>0</v>
      </c>
      <c r="H12898" s="10">
        <v>0</v>
      </c>
      <c r="I12898" s="10">
        <v>0.01</v>
      </c>
      <c r="J12898" s="10">
        <v>0</v>
      </c>
      <c r="K12898" s="10">
        <v>0.01</v>
      </c>
    </row>
    <row r="12899" spans="1:11" x14ac:dyDescent="0.35">
      <c r="A12899" s="9">
        <v>16503</v>
      </c>
      <c r="B12899" s="9" t="s">
        <v>8441</v>
      </c>
      <c r="C12899" s="9" t="s">
        <v>44</v>
      </c>
      <c r="D12899" s="9">
        <v>2014</v>
      </c>
      <c r="E12899" s="9" t="s">
        <v>11</v>
      </c>
      <c r="F12899" s="9" t="s">
        <v>6765</v>
      </c>
      <c r="G12899" s="9">
        <v>0</v>
      </c>
      <c r="H12899" s="9">
        <v>0</v>
      </c>
      <c r="I12899" s="9">
        <v>0.01</v>
      </c>
      <c r="J12899" s="9">
        <v>0</v>
      </c>
      <c r="K12899" s="9">
        <v>0.01</v>
      </c>
    </row>
    <row r="12900" spans="1:11" x14ac:dyDescent="0.35">
      <c r="A12900" s="10">
        <v>16504</v>
      </c>
      <c r="B12900" s="10" t="s">
        <v>257</v>
      </c>
      <c r="C12900" s="10" t="s">
        <v>94</v>
      </c>
      <c r="D12900" s="10">
        <v>2010</v>
      </c>
      <c r="E12900" s="10" t="s">
        <v>7</v>
      </c>
      <c r="F12900" s="10" t="s">
        <v>43</v>
      </c>
      <c r="G12900" s="10">
        <v>0.01</v>
      </c>
      <c r="H12900" s="10">
        <v>0</v>
      </c>
      <c r="I12900" s="10">
        <v>0</v>
      </c>
      <c r="J12900" s="10">
        <v>0</v>
      </c>
      <c r="K12900" s="10">
        <v>0.01</v>
      </c>
    </row>
    <row r="12901" spans="1:11" x14ac:dyDescent="0.35">
      <c r="A12901" s="9">
        <v>16505</v>
      </c>
      <c r="B12901" s="9" t="s">
        <v>8442</v>
      </c>
      <c r="C12901" s="9" t="s">
        <v>34</v>
      </c>
      <c r="D12901" s="9">
        <v>2008</v>
      </c>
      <c r="E12901" s="9" t="s">
        <v>11</v>
      </c>
      <c r="F12901" s="9" t="s">
        <v>174</v>
      </c>
      <c r="G12901" s="9">
        <v>0</v>
      </c>
      <c r="H12901" s="9">
        <v>0</v>
      </c>
      <c r="I12901" s="9">
        <v>0.01</v>
      </c>
      <c r="J12901" s="9">
        <v>0</v>
      </c>
      <c r="K12901" s="9">
        <v>0.01</v>
      </c>
    </row>
    <row r="12902" spans="1:11" x14ac:dyDescent="0.35">
      <c r="A12902" s="10">
        <v>16506</v>
      </c>
      <c r="B12902" s="10" t="s">
        <v>8443</v>
      </c>
      <c r="C12902" s="10" t="s">
        <v>44</v>
      </c>
      <c r="D12902" s="10">
        <v>2011</v>
      </c>
      <c r="E12902" s="10" t="s">
        <v>11</v>
      </c>
      <c r="F12902" s="10" t="s">
        <v>8444</v>
      </c>
      <c r="G12902" s="10">
        <v>0</v>
      </c>
      <c r="H12902" s="10">
        <v>0</v>
      </c>
      <c r="I12902" s="10">
        <v>0.01</v>
      </c>
      <c r="J12902" s="10">
        <v>0</v>
      </c>
      <c r="K12902" s="10">
        <v>0.01</v>
      </c>
    </row>
    <row r="12903" spans="1:11" x14ac:dyDescent="0.35">
      <c r="A12903" s="9">
        <v>16507</v>
      </c>
      <c r="B12903" s="9" t="s">
        <v>8445</v>
      </c>
      <c r="C12903" s="9" t="s">
        <v>34</v>
      </c>
      <c r="D12903" s="9">
        <v>2006</v>
      </c>
      <c r="E12903" s="9" t="s">
        <v>11</v>
      </c>
      <c r="F12903" s="9" t="s">
        <v>5853</v>
      </c>
      <c r="G12903" s="9">
        <v>0</v>
      </c>
      <c r="H12903" s="9">
        <v>0</v>
      </c>
      <c r="I12903" s="9">
        <v>0.01</v>
      </c>
      <c r="J12903" s="9">
        <v>0</v>
      </c>
      <c r="K12903" s="9">
        <v>0.01</v>
      </c>
    </row>
    <row r="12904" spans="1:11" x14ac:dyDescent="0.35">
      <c r="A12904" s="10">
        <v>16508</v>
      </c>
      <c r="B12904" s="10" t="s">
        <v>7781</v>
      </c>
      <c r="C12904" s="10" t="s">
        <v>55</v>
      </c>
      <c r="D12904" s="10">
        <v>2014</v>
      </c>
      <c r="E12904" s="10" t="s">
        <v>6</v>
      </c>
      <c r="F12904" s="10" t="s">
        <v>50</v>
      </c>
      <c r="G12904" s="10">
        <v>0</v>
      </c>
      <c r="H12904" s="10">
        <v>0.01</v>
      </c>
      <c r="I12904" s="10">
        <v>0</v>
      </c>
      <c r="J12904" s="10">
        <v>0</v>
      </c>
      <c r="K12904" s="10">
        <v>0.01</v>
      </c>
    </row>
    <row r="12905" spans="1:11" x14ac:dyDescent="0.35">
      <c r="A12905" s="9">
        <v>16509</v>
      </c>
      <c r="B12905" s="9" t="s">
        <v>8446</v>
      </c>
      <c r="C12905" s="9" t="s">
        <v>72</v>
      </c>
      <c r="D12905" s="9">
        <v>1999</v>
      </c>
      <c r="E12905" s="9" t="s">
        <v>10</v>
      </c>
      <c r="F12905" s="9" t="s">
        <v>1251</v>
      </c>
      <c r="G12905" s="9">
        <v>0.01</v>
      </c>
      <c r="H12905" s="9">
        <v>0</v>
      </c>
      <c r="I12905" s="9">
        <v>0</v>
      </c>
      <c r="J12905" s="9">
        <v>0</v>
      </c>
      <c r="K12905" s="9">
        <v>0.01</v>
      </c>
    </row>
    <row r="12906" spans="1:11" x14ac:dyDescent="0.35">
      <c r="A12906" s="10">
        <v>16510</v>
      </c>
      <c r="B12906" s="10" t="s">
        <v>8447</v>
      </c>
      <c r="C12906" s="10" t="s">
        <v>44</v>
      </c>
      <c r="D12906" s="10">
        <v>2013</v>
      </c>
      <c r="E12906" s="10" t="s">
        <v>11</v>
      </c>
      <c r="F12906" s="10" t="s">
        <v>6765</v>
      </c>
      <c r="G12906" s="10">
        <v>0</v>
      </c>
      <c r="H12906" s="10">
        <v>0</v>
      </c>
      <c r="I12906" s="10">
        <v>0.01</v>
      </c>
      <c r="J12906" s="10">
        <v>0</v>
      </c>
      <c r="K12906" s="10">
        <v>0.01</v>
      </c>
    </row>
    <row r="12907" spans="1:11" x14ac:dyDescent="0.35">
      <c r="A12907" s="9">
        <v>16511</v>
      </c>
      <c r="B12907" s="9" t="s">
        <v>1790</v>
      </c>
      <c r="C12907" s="9" t="s">
        <v>94</v>
      </c>
      <c r="D12907" s="9">
        <v>2008</v>
      </c>
      <c r="E12907" s="9" t="s">
        <v>4</v>
      </c>
      <c r="F12907" s="9" t="s">
        <v>62</v>
      </c>
      <c r="G12907" s="9">
        <v>0</v>
      </c>
      <c r="H12907" s="9">
        <v>0.01</v>
      </c>
      <c r="I12907" s="9">
        <v>0</v>
      </c>
      <c r="J12907" s="9">
        <v>0</v>
      </c>
      <c r="K12907" s="9">
        <v>0.01</v>
      </c>
    </row>
    <row r="12908" spans="1:11" x14ac:dyDescent="0.35">
      <c r="A12908" s="10">
        <v>16512</v>
      </c>
      <c r="B12908" s="10" t="s">
        <v>8448</v>
      </c>
      <c r="C12908" s="10" t="s">
        <v>94</v>
      </c>
      <c r="D12908" s="10">
        <v>2009</v>
      </c>
      <c r="E12908" s="10" t="s">
        <v>9</v>
      </c>
      <c r="F12908" s="10" t="s">
        <v>863</v>
      </c>
      <c r="G12908" s="10">
        <v>0</v>
      </c>
      <c r="H12908" s="10">
        <v>0.01</v>
      </c>
      <c r="I12908" s="10">
        <v>0</v>
      </c>
      <c r="J12908" s="10">
        <v>0</v>
      </c>
      <c r="K12908" s="10">
        <v>0.01</v>
      </c>
    </row>
    <row r="12909" spans="1:11" x14ac:dyDescent="0.35">
      <c r="A12909" s="9">
        <v>16513</v>
      </c>
      <c r="B12909" s="9" t="s">
        <v>8449</v>
      </c>
      <c r="C12909" s="9" t="s">
        <v>34</v>
      </c>
      <c r="D12909" s="9">
        <v>2007</v>
      </c>
      <c r="E12909" s="9" t="s">
        <v>12</v>
      </c>
      <c r="F12909" s="9" t="s">
        <v>8450</v>
      </c>
      <c r="G12909" s="9">
        <v>0</v>
      </c>
      <c r="H12909" s="9">
        <v>0</v>
      </c>
      <c r="I12909" s="9">
        <v>0.01</v>
      </c>
      <c r="J12909" s="9">
        <v>0</v>
      </c>
      <c r="K12909" s="9">
        <v>0.01</v>
      </c>
    </row>
    <row r="12910" spans="1:11" x14ac:dyDescent="0.35">
      <c r="A12910" s="10">
        <v>16514</v>
      </c>
      <c r="B12910" s="10" t="s">
        <v>894</v>
      </c>
      <c r="C12910" s="10" t="s">
        <v>94</v>
      </c>
      <c r="D12910" s="10">
        <v>2009</v>
      </c>
      <c r="E12910" s="10" t="s">
        <v>8</v>
      </c>
      <c r="F12910" s="10" t="s">
        <v>78</v>
      </c>
      <c r="G12910" s="10">
        <v>0</v>
      </c>
      <c r="H12910" s="10">
        <v>0.01</v>
      </c>
      <c r="I12910" s="10">
        <v>0</v>
      </c>
      <c r="J12910" s="10">
        <v>0</v>
      </c>
      <c r="K12910" s="10">
        <v>0.01</v>
      </c>
    </row>
    <row r="12911" spans="1:11" x14ac:dyDescent="0.35">
      <c r="A12911" s="9">
        <v>16515</v>
      </c>
      <c r="B12911" s="9" t="s">
        <v>8451</v>
      </c>
      <c r="C12911" s="9" t="s">
        <v>88</v>
      </c>
      <c r="D12911" s="9">
        <v>2012</v>
      </c>
      <c r="E12911" s="9" t="s">
        <v>5</v>
      </c>
      <c r="F12911" s="9" t="s">
        <v>2092</v>
      </c>
      <c r="G12911" s="9">
        <v>0.01</v>
      </c>
      <c r="H12911" s="9">
        <v>0</v>
      </c>
      <c r="I12911" s="9">
        <v>0</v>
      </c>
      <c r="J12911" s="9">
        <v>0</v>
      </c>
      <c r="K12911" s="9">
        <v>0.01</v>
      </c>
    </row>
    <row r="12912" spans="1:11" x14ac:dyDescent="0.35">
      <c r="A12912" s="10">
        <v>16516</v>
      </c>
      <c r="B12912" s="10" t="s">
        <v>8452</v>
      </c>
      <c r="C12912" s="10" t="s">
        <v>94</v>
      </c>
      <c r="D12912" s="10">
        <v>2006</v>
      </c>
      <c r="E12912" s="10" t="s">
        <v>6</v>
      </c>
      <c r="F12912" s="10" t="s">
        <v>690</v>
      </c>
      <c r="G12912" s="10">
        <v>0</v>
      </c>
      <c r="H12912" s="10">
        <v>0.01</v>
      </c>
      <c r="I12912" s="10">
        <v>0</v>
      </c>
      <c r="J12912" s="10">
        <v>0</v>
      </c>
      <c r="K12912" s="10">
        <v>0.01</v>
      </c>
    </row>
    <row r="12913" spans="1:11" x14ac:dyDescent="0.35">
      <c r="A12913" s="9">
        <v>16517</v>
      </c>
      <c r="B12913" s="9" t="s">
        <v>8453</v>
      </c>
      <c r="C12913" s="9" t="s">
        <v>49</v>
      </c>
      <c r="D12913" s="9">
        <v>2008</v>
      </c>
      <c r="E12913" s="9" t="s">
        <v>8</v>
      </c>
      <c r="F12913" s="9" t="s">
        <v>50</v>
      </c>
      <c r="G12913" s="9">
        <v>0</v>
      </c>
      <c r="H12913" s="9">
        <v>0</v>
      </c>
      <c r="I12913" s="9">
        <v>0.01</v>
      </c>
      <c r="J12913" s="9">
        <v>0</v>
      </c>
      <c r="K12913" s="9">
        <v>0.01</v>
      </c>
    </row>
    <row r="12914" spans="1:11" x14ac:dyDescent="0.35">
      <c r="A12914" s="10">
        <v>16518</v>
      </c>
      <c r="B12914" s="10" t="s">
        <v>8454</v>
      </c>
      <c r="C12914" s="10" t="s">
        <v>49</v>
      </c>
      <c r="D12914" s="10">
        <v>2008</v>
      </c>
      <c r="E12914" s="10" t="s">
        <v>4</v>
      </c>
      <c r="F12914" s="10" t="s">
        <v>3000</v>
      </c>
      <c r="G12914" s="10">
        <v>0</v>
      </c>
      <c r="H12914" s="10">
        <v>0</v>
      </c>
      <c r="I12914" s="10">
        <v>0.01</v>
      </c>
      <c r="J12914" s="10">
        <v>0</v>
      </c>
      <c r="K12914" s="10">
        <v>0.01</v>
      </c>
    </row>
    <row r="12915" spans="1:11" x14ac:dyDescent="0.35">
      <c r="A12915" s="9">
        <v>16519</v>
      </c>
      <c r="B12915" s="9" t="s">
        <v>8455</v>
      </c>
      <c r="C12915" s="9" t="s">
        <v>56</v>
      </c>
      <c r="D12915" s="9">
        <v>2012</v>
      </c>
      <c r="E12915" s="9" t="s">
        <v>6</v>
      </c>
      <c r="F12915" s="9" t="s">
        <v>6186</v>
      </c>
      <c r="G12915" s="9">
        <v>0</v>
      </c>
      <c r="H12915" s="9">
        <v>0</v>
      </c>
      <c r="I12915" s="9">
        <v>0.01</v>
      </c>
      <c r="J12915" s="9">
        <v>0</v>
      </c>
      <c r="K12915" s="9">
        <v>0.01</v>
      </c>
    </row>
    <row r="12916" spans="1:11" x14ac:dyDescent="0.35">
      <c r="A12916" s="10">
        <v>16520</v>
      </c>
      <c r="B12916" s="10" t="s">
        <v>893</v>
      </c>
      <c r="C12916" s="10" t="s">
        <v>42</v>
      </c>
      <c r="D12916" s="10">
        <v>2007</v>
      </c>
      <c r="E12916" s="10" t="s">
        <v>9</v>
      </c>
      <c r="F12916" s="10" t="s">
        <v>38</v>
      </c>
      <c r="G12916" s="10">
        <v>0</v>
      </c>
      <c r="H12916" s="10">
        <v>0.01</v>
      </c>
      <c r="I12916" s="10">
        <v>0</v>
      </c>
      <c r="J12916" s="10">
        <v>0</v>
      </c>
      <c r="K12916" s="10">
        <v>0.01</v>
      </c>
    </row>
    <row r="12917" spans="1:11" x14ac:dyDescent="0.35">
      <c r="A12917" s="9">
        <v>16521</v>
      </c>
      <c r="B12917" s="9" t="s">
        <v>8456</v>
      </c>
      <c r="C12917" s="9" t="s">
        <v>72</v>
      </c>
      <c r="D12917" s="9">
        <v>2000</v>
      </c>
      <c r="E12917" s="9" t="s">
        <v>5</v>
      </c>
      <c r="F12917" s="9" t="s">
        <v>2450</v>
      </c>
      <c r="G12917" s="9">
        <v>0.01</v>
      </c>
      <c r="H12917" s="9">
        <v>0</v>
      </c>
      <c r="I12917" s="9">
        <v>0</v>
      </c>
      <c r="J12917" s="9">
        <v>0</v>
      </c>
      <c r="K12917" s="9">
        <v>0.01</v>
      </c>
    </row>
    <row r="12918" spans="1:11" x14ac:dyDescent="0.35">
      <c r="A12918" s="10">
        <v>16522</v>
      </c>
      <c r="B12918" s="10" t="s">
        <v>7716</v>
      </c>
      <c r="C12918" s="10" t="s">
        <v>44</v>
      </c>
      <c r="D12918" s="10">
        <v>2014</v>
      </c>
      <c r="E12918" s="10" t="s">
        <v>6</v>
      </c>
      <c r="F12918" s="10" t="s">
        <v>1024</v>
      </c>
      <c r="G12918" s="10">
        <v>0</v>
      </c>
      <c r="H12918" s="10">
        <v>0</v>
      </c>
      <c r="I12918" s="10">
        <v>0.01</v>
      </c>
      <c r="J12918" s="10">
        <v>0</v>
      </c>
      <c r="K12918" s="10">
        <v>0.01</v>
      </c>
    </row>
    <row r="12919" spans="1:11" x14ac:dyDescent="0.35">
      <c r="A12919" s="9">
        <v>16523</v>
      </c>
      <c r="B12919" s="9" t="s">
        <v>8457</v>
      </c>
      <c r="C12919" s="9" t="s">
        <v>44</v>
      </c>
      <c r="D12919" s="9">
        <v>2006</v>
      </c>
      <c r="E12919" s="9" t="s">
        <v>4</v>
      </c>
      <c r="F12919" s="9" t="s">
        <v>184</v>
      </c>
      <c r="G12919" s="9">
        <v>0</v>
      </c>
      <c r="H12919" s="9">
        <v>0</v>
      </c>
      <c r="I12919" s="9">
        <v>0.01</v>
      </c>
      <c r="J12919" s="9">
        <v>0</v>
      </c>
      <c r="K12919" s="9">
        <v>0.01</v>
      </c>
    </row>
    <row r="12920" spans="1:11" x14ac:dyDescent="0.35">
      <c r="A12920" s="10">
        <v>16524</v>
      </c>
      <c r="B12920" s="10" t="s">
        <v>8386</v>
      </c>
      <c r="C12920" s="10" t="s">
        <v>69</v>
      </c>
      <c r="D12920" s="10">
        <v>2012</v>
      </c>
      <c r="E12920" s="10" t="s">
        <v>11</v>
      </c>
      <c r="F12920" s="10" t="s">
        <v>3743</v>
      </c>
      <c r="G12920" s="10">
        <v>0</v>
      </c>
      <c r="H12920" s="10">
        <v>0</v>
      </c>
      <c r="I12920" s="10">
        <v>0.01</v>
      </c>
      <c r="J12920" s="10">
        <v>0</v>
      </c>
      <c r="K12920" s="10">
        <v>0.01</v>
      </c>
    </row>
    <row r="12921" spans="1:11" x14ac:dyDescent="0.35">
      <c r="A12921" s="9">
        <v>16525</v>
      </c>
      <c r="B12921" s="9" t="s">
        <v>8458</v>
      </c>
      <c r="C12921" s="9" t="s">
        <v>36</v>
      </c>
      <c r="D12921" s="9">
        <v>2003</v>
      </c>
      <c r="E12921" s="9" t="s">
        <v>3</v>
      </c>
      <c r="F12921" s="9" t="s">
        <v>300</v>
      </c>
      <c r="G12921" s="9">
        <v>0.01</v>
      </c>
      <c r="H12921" s="9">
        <v>0</v>
      </c>
      <c r="I12921" s="9">
        <v>0</v>
      </c>
      <c r="J12921" s="9">
        <v>0</v>
      </c>
      <c r="K12921" s="9">
        <v>0.01</v>
      </c>
    </row>
    <row r="12922" spans="1:11" x14ac:dyDescent="0.35">
      <c r="A12922" s="10">
        <v>16526</v>
      </c>
      <c r="B12922" s="10" t="s">
        <v>8459</v>
      </c>
      <c r="C12922" s="10" t="s">
        <v>49</v>
      </c>
      <c r="D12922" s="10">
        <v>2006</v>
      </c>
      <c r="E12922" s="10" t="s">
        <v>6</v>
      </c>
      <c r="F12922" s="10" t="s">
        <v>75</v>
      </c>
      <c r="G12922" s="10">
        <v>0</v>
      </c>
      <c r="H12922" s="10">
        <v>0</v>
      </c>
      <c r="I12922" s="10">
        <v>0.01</v>
      </c>
      <c r="J12922" s="10">
        <v>0</v>
      </c>
      <c r="K12922" s="10">
        <v>0.01</v>
      </c>
    </row>
    <row r="12923" spans="1:11" x14ac:dyDescent="0.35">
      <c r="A12923" s="9">
        <v>16527</v>
      </c>
      <c r="B12923" s="9" t="s">
        <v>8460</v>
      </c>
      <c r="C12923" s="9" t="s">
        <v>34</v>
      </c>
      <c r="D12923" s="9">
        <v>2008</v>
      </c>
      <c r="E12923" s="9" t="s">
        <v>11</v>
      </c>
      <c r="F12923" s="9" t="s">
        <v>7072</v>
      </c>
      <c r="G12923" s="9">
        <v>0</v>
      </c>
      <c r="H12923" s="9">
        <v>0</v>
      </c>
      <c r="I12923" s="9">
        <v>0.01</v>
      </c>
      <c r="J12923" s="9">
        <v>0</v>
      </c>
      <c r="K12923" s="9">
        <v>0.01</v>
      </c>
    </row>
    <row r="12924" spans="1:11" x14ac:dyDescent="0.35">
      <c r="A12924" s="10">
        <v>16528</v>
      </c>
      <c r="B12924" s="10" t="s">
        <v>8461</v>
      </c>
      <c r="C12924" s="10" t="s">
        <v>49</v>
      </c>
      <c r="D12924" s="10">
        <v>2008</v>
      </c>
      <c r="E12924" s="10" t="s">
        <v>4</v>
      </c>
      <c r="F12924" s="10" t="s">
        <v>46</v>
      </c>
      <c r="G12924" s="10">
        <v>0</v>
      </c>
      <c r="H12924" s="10">
        <v>0</v>
      </c>
      <c r="I12924" s="10">
        <v>0.01</v>
      </c>
      <c r="J12924" s="10">
        <v>0</v>
      </c>
      <c r="K12924" s="10">
        <v>0.01</v>
      </c>
    </row>
    <row r="12925" spans="1:11" x14ac:dyDescent="0.35">
      <c r="A12925" s="9">
        <v>16529</v>
      </c>
      <c r="B12925" s="9" t="s">
        <v>8462</v>
      </c>
      <c r="C12925" s="9" t="s">
        <v>44</v>
      </c>
      <c r="D12925" s="9">
        <v>2013</v>
      </c>
      <c r="E12925" s="9" t="s">
        <v>11</v>
      </c>
      <c r="F12925" s="9" t="s">
        <v>3637</v>
      </c>
      <c r="G12925" s="9">
        <v>0</v>
      </c>
      <c r="H12925" s="9">
        <v>0</v>
      </c>
      <c r="I12925" s="9">
        <v>0.01</v>
      </c>
      <c r="J12925" s="9">
        <v>0</v>
      </c>
      <c r="K12925" s="9">
        <v>0.01</v>
      </c>
    </row>
    <row r="12926" spans="1:11" x14ac:dyDescent="0.35">
      <c r="A12926" s="10">
        <v>16530</v>
      </c>
      <c r="B12926" s="10" t="s">
        <v>8463</v>
      </c>
      <c r="C12926" s="10" t="s">
        <v>49</v>
      </c>
      <c r="D12926" s="10">
        <v>2008</v>
      </c>
      <c r="E12926" s="10" t="s">
        <v>11</v>
      </c>
      <c r="F12926" s="10" t="s">
        <v>84</v>
      </c>
      <c r="G12926" s="10">
        <v>0</v>
      </c>
      <c r="H12926" s="10">
        <v>0</v>
      </c>
      <c r="I12926" s="10">
        <v>0.01</v>
      </c>
      <c r="J12926" s="10">
        <v>0</v>
      </c>
      <c r="K12926" s="10">
        <v>0.01</v>
      </c>
    </row>
    <row r="12927" spans="1:11" x14ac:dyDescent="0.35">
      <c r="A12927" s="9">
        <v>16531</v>
      </c>
      <c r="B12927" s="9" t="s">
        <v>4059</v>
      </c>
      <c r="C12927" s="9" t="s">
        <v>88</v>
      </c>
      <c r="D12927" s="9">
        <v>2015</v>
      </c>
      <c r="E12927" s="9" t="s">
        <v>11</v>
      </c>
      <c r="F12927" s="9" t="s">
        <v>111</v>
      </c>
      <c r="G12927" s="9">
        <v>0</v>
      </c>
      <c r="H12927" s="9">
        <v>0</v>
      </c>
      <c r="I12927" s="9">
        <v>0.01</v>
      </c>
      <c r="J12927" s="9">
        <v>0</v>
      </c>
      <c r="K12927" s="9">
        <v>0.01</v>
      </c>
    </row>
    <row r="12928" spans="1:11" x14ac:dyDescent="0.35">
      <c r="A12928" s="10">
        <v>16532</v>
      </c>
      <c r="B12928" s="10" t="s">
        <v>8464</v>
      </c>
      <c r="C12928" s="10" t="s">
        <v>49</v>
      </c>
      <c r="D12928" s="10">
        <v>2009</v>
      </c>
      <c r="E12928" s="10" t="s">
        <v>9</v>
      </c>
      <c r="F12928" s="10" t="s">
        <v>75</v>
      </c>
      <c r="G12928" s="10">
        <v>0</v>
      </c>
      <c r="H12928" s="10">
        <v>0</v>
      </c>
      <c r="I12928" s="10">
        <v>0.01</v>
      </c>
      <c r="J12928" s="10">
        <v>0</v>
      </c>
      <c r="K12928" s="10">
        <v>0.01</v>
      </c>
    </row>
    <row r="12929" spans="1:11" x14ac:dyDescent="0.35">
      <c r="A12929" s="9">
        <v>16533</v>
      </c>
      <c r="B12929" s="9" t="s">
        <v>6051</v>
      </c>
      <c r="C12929" s="9" t="s">
        <v>55</v>
      </c>
      <c r="D12929" s="9">
        <v>2016</v>
      </c>
      <c r="E12929" s="9" t="s">
        <v>3</v>
      </c>
      <c r="F12929" s="9" t="s">
        <v>6052</v>
      </c>
      <c r="G12929" s="9">
        <v>0</v>
      </c>
      <c r="H12929" s="9">
        <v>0.01</v>
      </c>
      <c r="I12929" s="9">
        <v>0</v>
      </c>
      <c r="J12929" s="9">
        <v>0</v>
      </c>
      <c r="K12929" s="9">
        <v>0.01</v>
      </c>
    </row>
    <row r="12930" spans="1:11" x14ac:dyDescent="0.35">
      <c r="A12930" s="10">
        <v>16534</v>
      </c>
      <c r="B12930" s="10" t="s">
        <v>6158</v>
      </c>
      <c r="C12930" s="10" t="s">
        <v>55</v>
      </c>
      <c r="D12930" s="10">
        <v>2016</v>
      </c>
      <c r="E12930" s="10" t="s">
        <v>9</v>
      </c>
      <c r="F12930" s="10" t="s">
        <v>137</v>
      </c>
      <c r="G12930" s="10">
        <v>0</v>
      </c>
      <c r="H12930" s="10">
        <v>0.01</v>
      </c>
      <c r="I12930" s="10">
        <v>0</v>
      </c>
      <c r="J12930" s="10">
        <v>0</v>
      </c>
      <c r="K12930" s="10">
        <v>0.01</v>
      </c>
    </row>
    <row r="12931" spans="1:11" x14ac:dyDescent="0.35">
      <c r="A12931" s="9">
        <v>16535</v>
      </c>
      <c r="B12931" s="9" t="s">
        <v>8465</v>
      </c>
      <c r="C12931" s="9" t="s">
        <v>94</v>
      </c>
      <c r="D12931" s="9">
        <v>2011</v>
      </c>
      <c r="E12931" s="9" t="s">
        <v>12</v>
      </c>
      <c r="F12931" s="9" t="s">
        <v>134</v>
      </c>
      <c r="G12931" s="9">
        <v>0</v>
      </c>
      <c r="H12931" s="9">
        <v>0.01</v>
      </c>
      <c r="I12931" s="9">
        <v>0</v>
      </c>
      <c r="J12931" s="9">
        <v>0</v>
      </c>
      <c r="K12931" s="9">
        <v>0.01</v>
      </c>
    </row>
    <row r="12932" spans="1:11" x14ac:dyDescent="0.35">
      <c r="A12932" s="10">
        <v>16536</v>
      </c>
      <c r="B12932" s="10" t="s">
        <v>353</v>
      </c>
      <c r="C12932" s="10" t="s">
        <v>70</v>
      </c>
      <c r="D12932" s="10">
        <v>2011</v>
      </c>
      <c r="E12932" s="10" t="s">
        <v>9</v>
      </c>
      <c r="F12932" s="10" t="s">
        <v>38</v>
      </c>
      <c r="G12932" s="10">
        <v>0</v>
      </c>
      <c r="H12932" s="10">
        <v>0</v>
      </c>
      <c r="I12932" s="10">
        <v>0.01</v>
      </c>
      <c r="J12932" s="10">
        <v>0</v>
      </c>
      <c r="K12932" s="10">
        <v>0.01</v>
      </c>
    </row>
    <row r="12933" spans="1:11" x14ac:dyDescent="0.35">
      <c r="A12933" s="9">
        <v>16537</v>
      </c>
      <c r="B12933" s="9" t="s">
        <v>5957</v>
      </c>
      <c r="C12933" s="9" t="s">
        <v>44</v>
      </c>
      <c r="D12933" s="9">
        <v>2012</v>
      </c>
      <c r="E12933" s="9" t="s">
        <v>11</v>
      </c>
      <c r="F12933" s="9" t="s">
        <v>89</v>
      </c>
      <c r="G12933" s="9">
        <v>0</v>
      </c>
      <c r="H12933" s="9">
        <v>0</v>
      </c>
      <c r="I12933" s="9">
        <v>0.01</v>
      </c>
      <c r="J12933" s="9">
        <v>0</v>
      </c>
      <c r="K12933" s="9">
        <v>0.01</v>
      </c>
    </row>
    <row r="12934" spans="1:11" x14ac:dyDescent="0.35">
      <c r="A12934" s="10">
        <v>16538</v>
      </c>
      <c r="B12934" s="10" t="s">
        <v>8466</v>
      </c>
      <c r="C12934" s="10" t="s">
        <v>88</v>
      </c>
      <c r="D12934" s="10">
        <v>2013</v>
      </c>
      <c r="E12934" s="10" t="s">
        <v>9</v>
      </c>
      <c r="F12934" s="10" t="s">
        <v>75</v>
      </c>
      <c r="G12934" s="10">
        <v>0</v>
      </c>
      <c r="H12934" s="10">
        <v>0</v>
      </c>
      <c r="I12934" s="10">
        <v>0.01</v>
      </c>
      <c r="J12934" s="10">
        <v>0</v>
      </c>
      <c r="K12934" s="10">
        <v>0.01</v>
      </c>
    </row>
    <row r="12935" spans="1:11" x14ac:dyDescent="0.35">
      <c r="A12935" s="9">
        <v>16539</v>
      </c>
      <c r="B12935" s="9" t="s">
        <v>8467</v>
      </c>
      <c r="C12935" s="9" t="s">
        <v>94</v>
      </c>
      <c r="D12935" s="9">
        <v>2011</v>
      </c>
      <c r="E12935" s="9" t="s">
        <v>6</v>
      </c>
      <c r="F12935" s="9" t="s">
        <v>807</v>
      </c>
      <c r="G12935" s="9">
        <v>0</v>
      </c>
      <c r="H12935" s="9">
        <v>0.01</v>
      </c>
      <c r="I12935" s="9">
        <v>0</v>
      </c>
      <c r="J12935" s="9">
        <v>0</v>
      </c>
      <c r="K12935" s="9">
        <v>0.01</v>
      </c>
    </row>
    <row r="12936" spans="1:11" x14ac:dyDescent="0.35">
      <c r="A12936" s="10">
        <v>16540</v>
      </c>
      <c r="B12936" s="10" t="s">
        <v>518</v>
      </c>
      <c r="C12936" s="10" t="s">
        <v>94</v>
      </c>
      <c r="D12936" s="10">
        <v>2012</v>
      </c>
      <c r="E12936" s="10" t="s">
        <v>9</v>
      </c>
      <c r="F12936" s="10" t="s">
        <v>43</v>
      </c>
      <c r="G12936" s="10">
        <v>0.01</v>
      </c>
      <c r="H12936" s="10">
        <v>0</v>
      </c>
      <c r="I12936" s="10">
        <v>0</v>
      </c>
      <c r="J12936" s="10">
        <v>0</v>
      </c>
      <c r="K12936" s="10">
        <v>0.01</v>
      </c>
    </row>
    <row r="12937" spans="1:11" x14ac:dyDescent="0.35">
      <c r="A12937" s="9">
        <v>16541</v>
      </c>
      <c r="B12937" s="9" t="s">
        <v>5776</v>
      </c>
      <c r="C12937" s="9" t="s">
        <v>49</v>
      </c>
      <c r="D12937" s="9">
        <v>2007</v>
      </c>
      <c r="E12937" s="9" t="s">
        <v>11</v>
      </c>
      <c r="F12937" s="9" t="s">
        <v>2314</v>
      </c>
      <c r="G12937" s="9">
        <v>0.01</v>
      </c>
      <c r="H12937" s="9">
        <v>0</v>
      </c>
      <c r="I12937" s="9">
        <v>0</v>
      </c>
      <c r="J12937" s="9">
        <v>0</v>
      </c>
      <c r="K12937" s="9">
        <v>0.01</v>
      </c>
    </row>
    <row r="12938" spans="1:11" x14ac:dyDescent="0.35">
      <c r="A12938" s="10">
        <v>16542</v>
      </c>
      <c r="B12938" s="10" t="s">
        <v>8468</v>
      </c>
      <c r="C12938" s="10" t="s">
        <v>94</v>
      </c>
      <c r="D12938" s="10">
        <v>2009</v>
      </c>
      <c r="E12938" s="10" t="s">
        <v>12</v>
      </c>
      <c r="F12938" s="10" t="s">
        <v>61</v>
      </c>
      <c r="G12938" s="10">
        <v>0</v>
      </c>
      <c r="H12938" s="10">
        <v>0.01</v>
      </c>
      <c r="I12938" s="10">
        <v>0</v>
      </c>
      <c r="J12938" s="10">
        <v>0</v>
      </c>
      <c r="K12938" s="10">
        <v>0.01</v>
      </c>
    </row>
    <row r="12939" spans="1:11" x14ac:dyDescent="0.35">
      <c r="A12939" s="9">
        <v>16543</v>
      </c>
      <c r="B12939" s="9" t="s">
        <v>8469</v>
      </c>
      <c r="C12939" s="9" t="s">
        <v>94</v>
      </c>
      <c r="D12939" s="9">
        <v>2009</v>
      </c>
      <c r="E12939" s="9" t="s">
        <v>11</v>
      </c>
      <c r="F12939" s="9" t="s">
        <v>1161</v>
      </c>
      <c r="G12939" s="9">
        <v>0</v>
      </c>
      <c r="H12939" s="9">
        <v>0.01</v>
      </c>
      <c r="I12939" s="9">
        <v>0</v>
      </c>
      <c r="J12939" s="9">
        <v>0</v>
      </c>
      <c r="K12939" s="9">
        <v>0.01</v>
      </c>
    </row>
    <row r="12940" spans="1:11" x14ac:dyDescent="0.35">
      <c r="A12940" s="10">
        <v>16544</v>
      </c>
      <c r="B12940" s="10" t="s">
        <v>4309</v>
      </c>
      <c r="C12940" s="10" t="s">
        <v>69</v>
      </c>
      <c r="D12940" s="10">
        <v>2008</v>
      </c>
      <c r="E12940" s="10" t="s">
        <v>10</v>
      </c>
      <c r="F12940" s="10" t="s">
        <v>194</v>
      </c>
      <c r="G12940" s="10">
        <v>0</v>
      </c>
      <c r="H12940" s="10">
        <v>0</v>
      </c>
      <c r="I12940" s="10">
        <v>0.01</v>
      </c>
      <c r="J12940" s="10">
        <v>0</v>
      </c>
      <c r="K12940" s="10">
        <v>0.01</v>
      </c>
    </row>
    <row r="12941" spans="1:11" x14ac:dyDescent="0.35">
      <c r="A12941" s="9">
        <v>16545</v>
      </c>
      <c r="B12941" s="9" t="s">
        <v>8470</v>
      </c>
      <c r="C12941" s="9" t="s">
        <v>88</v>
      </c>
      <c r="D12941" s="9">
        <v>2015</v>
      </c>
      <c r="E12941" s="9" t="s">
        <v>6</v>
      </c>
      <c r="F12941" s="9" t="s">
        <v>53</v>
      </c>
      <c r="G12941" s="9">
        <v>0</v>
      </c>
      <c r="H12941" s="9">
        <v>0</v>
      </c>
      <c r="I12941" s="9">
        <v>0.01</v>
      </c>
      <c r="J12941" s="9">
        <v>0</v>
      </c>
      <c r="K12941" s="9">
        <v>0.01</v>
      </c>
    </row>
    <row r="12942" spans="1:11" x14ac:dyDescent="0.35">
      <c r="A12942" s="10">
        <v>16546</v>
      </c>
      <c r="B12942" s="10" t="s">
        <v>8471</v>
      </c>
      <c r="C12942" s="10" t="s">
        <v>94</v>
      </c>
      <c r="D12942" s="10">
        <v>2011</v>
      </c>
      <c r="E12942" s="10" t="s">
        <v>3</v>
      </c>
      <c r="F12942" s="10" t="s">
        <v>145</v>
      </c>
      <c r="G12942" s="10">
        <v>0</v>
      </c>
      <c r="H12942" s="10">
        <v>0.01</v>
      </c>
      <c r="I12942" s="10">
        <v>0</v>
      </c>
      <c r="J12942" s="10">
        <v>0</v>
      </c>
      <c r="K12942" s="10">
        <v>0.01</v>
      </c>
    </row>
    <row r="12943" spans="1:11" x14ac:dyDescent="0.35">
      <c r="A12943" s="9">
        <v>16547</v>
      </c>
      <c r="B12943" s="9" t="s">
        <v>8472</v>
      </c>
      <c r="C12943" s="9" t="s">
        <v>49</v>
      </c>
      <c r="D12943" s="9">
        <v>2007</v>
      </c>
      <c r="E12943" s="9" t="s">
        <v>1</v>
      </c>
      <c r="F12943" s="9" t="s">
        <v>50</v>
      </c>
      <c r="G12943" s="9">
        <v>0</v>
      </c>
      <c r="H12943" s="9">
        <v>0</v>
      </c>
      <c r="I12943" s="9">
        <v>0.01</v>
      </c>
      <c r="J12943" s="9">
        <v>0</v>
      </c>
      <c r="K12943" s="9">
        <v>0.01</v>
      </c>
    </row>
    <row r="12944" spans="1:11" x14ac:dyDescent="0.35">
      <c r="A12944" s="10">
        <v>16548</v>
      </c>
      <c r="B12944" s="10" t="s">
        <v>8473</v>
      </c>
      <c r="C12944" s="10" t="s">
        <v>94</v>
      </c>
      <c r="D12944" s="10">
        <v>2011</v>
      </c>
      <c r="E12944" s="10" t="s">
        <v>5</v>
      </c>
      <c r="F12944" s="10" t="s">
        <v>134</v>
      </c>
      <c r="G12944" s="10">
        <v>0.01</v>
      </c>
      <c r="H12944" s="10">
        <v>0</v>
      </c>
      <c r="I12944" s="10">
        <v>0</v>
      </c>
      <c r="J12944" s="10">
        <v>0</v>
      </c>
      <c r="K12944" s="10">
        <v>0.01</v>
      </c>
    </row>
    <row r="12945" spans="1:11" x14ac:dyDescent="0.35">
      <c r="A12945" s="9">
        <v>16549</v>
      </c>
      <c r="B12945" s="9" t="s">
        <v>8474</v>
      </c>
      <c r="C12945" s="9" t="s">
        <v>44</v>
      </c>
      <c r="D12945" s="9">
        <v>2012</v>
      </c>
      <c r="E12945" s="9" t="s">
        <v>9</v>
      </c>
      <c r="F12945" s="9" t="s">
        <v>6765</v>
      </c>
      <c r="G12945" s="9">
        <v>0</v>
      </c>
      <c r="H12945" s="9">
        <v>0</v>
      </c>
      <c r="I12945" s="9">
        <v>0.01</v>
      </c>
      <c r="J12945" s="9">
        <v>0</v>
      </c>
      <c r="K12945" s="9">
        <v>0.01</v>
      </c>
    </row>
    <row r="12946" spans="1:11" x14ac:dyDescent="0.35">
      <c r="A12946" s="10">
        <v>16550</v>
      </c>
      <c r="B12946" s="10" t="s">
        <v>8475</v>
      </c>
      <c r="C12946" s="10" t="s">
        <v>94</v>
      </c>
      <c r="D12946" s="10">
        <v>2006</v>
      </c>
      <c r="E12946" s="10" t="s">
        <v>5</v>
      </c>
      <c r="F12946" s="10" t="s">
        <v>887</v>
      </c>
      <c r="G12946" s="10">
        <v>0.01</v>
      </c>
      <c r="H12946" s="10">
        <v>0</v>
      </c>
      <c r="I12946" s="10">
        <v>0</v>
      </c>
      <c r="J12946" s="10">
        <v>0</v>
      </c>
      <c r="K12946" s="10">
        <v>0.01</v>
      </c>
    </row>
    <row r="12947" spans="1:11" x14ac:dyDescent="0.35">
      <c r="A12947" s="9">
        <v>16551</v>
      </c>
      <c r="B12947" s="9" t="s">
        <v>8476</v>
      </c>
      <c r="C12947" s="9" t="s">
        <v>56</v>
      </c>
      <c r="D12947" s="9">
        <v>2015</v>
      </c>
      <c r="E12947" s="9" t="s">
        <v>9</v>
      </c>
      <c r="F12947" s="9" t="s">
        <v>1882</v>
      </c>
      <c r="G12947" s="9">
        <v>0</v>
      </c>
      <c r="H12947" s="9">
        <v>0</v>
      </c>
      <c r="I12947" s="9">
        <v>0.01</v>
      </c>
      <c r="J12947" s="9">
        <v>0</v>
      </c>
      <c r="K12947" s="9">
        <v>0.01</v>
      </c>
    </row>
    <row r="12948" spans="1:11" x14ac:dyDescent="0.35">
      <c r="A12948" s="10">
        <v>16552</v>
      </c>
      <c r="B12948" s="10" t="s">
        <v>8477</v>
      </c>
      <c r="C12948" s="10" t="s">
        <v>36</v>
      </c>
      <c r="D12948" s="10">
        <v>2001</v>
      </c>
      <c r="E12948" s="10" t="s">
        <v>9</v>
      </c>
      <c r="F12948" s="10" t="s">
        <v>998</v>
      </c>
      <c r="G12948" s="10">
        <v>0.01</v>
      </c>
      <c r="H12948" s="10">
        <v>0</v>
      </c>
      <c r="I12948" s="10">
        <v>0</v>
      </c>
      <c r="J12948" s="10">
        <v>0</v>
      </c>
      <c r="K12948" s="10">
        <v>0.01</v>
      </c>
    </row>
    <row r="12949" spans="1:11" x14ac:dyDescent="0.35">
      <c r="A12949" s="9">
        <v>16553</v>
      </c>
      <c r="B12949" s="9" t="s">
        <v>8478</v>
      </c>
      <c r="C12949" s="9" t="s">
        <v>102</v>
      </c>
      <c r="D12949" s="9">
        <v>2016</v>
      </c>
      <c r="E12949" s="9" t="s">
        <v>9</v>
      </c>
      <c r="F12949" s="9" t="s">
        <v>75</v>
      </c>
      <c r="G12949" s="9">
        <v>0</v>
      </c>
      <c r="H12949" s="9">
        <v>0</v>
      </c>
      <c r="I12949" s="9">
        <v>0.01</v>
      </c>
      <c r="J12949" s="9">
        <v>0</v>
      </c>
      <c r="K12949" s="9">
        <v>0.01</v>
      </c>
    </row>
    <row r="12950" spans="1:11" x14ac:dyDescent="0.35">
      <c r="A12950" s="10">
        <v>16554</v>
      </c>
      <c r="B12950" s="10" t="s">
        <v>8479</v>
      </c>
      <c r="C12950" s="10" t="s">
        <v>34</v>
      </c>
      <c r="D12950" s="10">
        <v>2009</v>
      </c>
      <c r="E12950" s="10" t="s">
        <v>11</v>
      </c>
      <c r="F12950" s="10" t="s">
        <v>73</v>
      </c>
      <c r="G12950" s="10">
        <v>0</v>
      </c>
      <c r="H12950" s="10">
        <v>0</v>
      </c>
      <c r="I12950" s="10">
        <v>0.01</v>
      </c>
      <c r="J12950" s="10">
        <v>0</v>
      </c>
      <c r="K12950" s="10">
        <v>0.01</v>
      </c>
    </row>
    <row r="12951" spans="1:11" x14ac:dyDescent="0.35">
      <c r="A12951" s="9">
        <v>16555</v>
      </c>
      <c r="B12951" s="9" t="s">
        <v>8480</v>
      </c>
      <c r="C12951" s="9" t="s">
        <v>42</v>
      </c>
      <c r="D12951" s="9">
        <v>2007</v>
      </c>
      <c r="E12951" s="9" t="s">
        <v>10</v>
      </c>
      <c r="F12951" s="9" t="s">
        <v>1024</v>
      </c>
      <c r="G12951" s="9">
        <v>0</v>
      </c>
      <c r="H12951" s="9">
        <v>0</v>
      </c>
      <c r="I12951" s="9">
        <v>0.01</v>
      </c>
      <c r="J12951" s="9">
        <v>0</v>
      </c>
      <c r="K12951" s="9">
        <v>0.01</v>
      </c>
    </row>
    <row r="12952" spans="1:11" x14ac:dyDescent="0.35">
      <c r="A12952" s="10">
        <v>16556</v>
      </c>
      <c r="B12952" s="10" t="s">
        <v>1795</v>
      </c>
      <c r="C12952" s="10" t="s">
        <v>70</v>
      </c>
      <c r="D12952" s="10">
        <v>2014</v>
      </c>
      <c r="E12952" s="10" t="s">
        <v>4</v>
      </c>
      <c r="F12952" s="10" t="s">
        <v>145</v>
      </c>
      <c r="G12952" s="10">
        <v>0</v>
      </c>
      <c r="H12952" s="10">
        <v>0.01</v>
      </c>
      <c r="I12952" s="10">
        <v>0</v>
      </c>
      <c r="J12952" s="10">
        <v>0</v>
      </c>
      <c r="K12952" s="10">
        <v>0.01</v>
      </c>
    </row>
    <row r="12953" spans="1:11" x14ac:dyDescent="0.35">
      <c r="A12953" s="9">
        <v>16557</v>
      </c>
      <c r="B12953" s="9" t="s">
        <v>8481</v>
      </c>
      <c r="C12953" s="9" t="s">
        <v>72</v>
      </c>
      <c r="D12953" s="9">
        <v>1995</v>
      </c>
      <c r="E12953" s="9" t="s">
        <v>11</v>
      </c>
      <c r="F12953" s="9" t="s">
        <v>61</v>
      </c>
      <c r="G12953" s="9">
        <v>0.01</v>
      </c>
      <c r="H12953" s="9">
        <v>0</v>
      </c>
      <c r="I12953" s="9">
        <v>0</v>
      </c>
      <c r="J12953" s="9">
        <v>0</v>
      </c>
      <c r="K12953" s="9">
        <v>0.01</v>
      </c>
    </row>
    <row r="12954" spans="1:11" x14ac:dyDescent="0.35">
      <c r="A12954" s="10">
        <v>16558</v>
      </c>
      <c r="B12954" s="10" t="s">
        <v>8482</v>
      </c>
      <c r="C12954" s="10" t="s">
        <v>94</v>
      </c>
      <c r="D12954" s="10">
        <v>2016</v>
      </c>
      <c r="E12954" s="10" t="s">
        <v>12</v>
      </c>
      <c r="F12954" s="10" t="s">
        <v>413</v>
      </c>
      <c r="G12954" s="10">
        <v>0</v>
      </c>
      <c r="H12954" s="10">
        <v>0.01</v>
      </c>
      <c r="I12954" s="10">
        <v>0</v>
      </c>
      <c r="J12954" s="10">
        <v>0</v>
      </c>
      <c r="K12954" s="10">
        <v>0.01</v>
      </c>
    </row>
    <row r="12955" spans="1:11" x14ac:dyDescent="0.35">
      <c r="A12955" s="9">
        <v>16559</v>
      </c>
      <c r="B12955" s="9" t="s">
        <v>8483</v>
      </c>
      <c r="C12955" s="9" t="s">
        <v>36</v>
      </c>
      <c r="D12955" s="9">
        <v>2002</v>
      </c>
      <c r="E12955" s="9" t="s">
        <v>4</v>
      </c>
      <c r="F12955" s="9" t="s">
        <v>82</v>
      </c>
      <c r="G12955" s="9">
        <v>0.01</v>
      </c>
      <c r="H12955" s="9">
        <v>0</v>
      </c>
      <c r="I12955" s="9">
        <v>0</v>
      </c>
      <c r="J12955" s="9">
        <v>0</v>
      </c>
      <c r="K12955" s="9">
        <v>0.01</v>
      </c>
    </row>
    <row r="12956" spans="1:11" x14ac:dyDescent="0.35">
      <c r="A12956" s="10">
        <v>16560</v>
      </c>
      <c r="B12956" s="10" t="s">
        <v>8484</v>
      </c>
      <c r="C12956" s="10" t="s">
        <v>56</v>
      </c>
      <c r="D12956" s="10">
        <v>2014</v>
      </c>
      <c r="E12956" s="10" t="s">
        <v>11</v>
      </c>
      <c r="F12956" s="10" t="s">
        <v>8294</v>
      </c>
      <c r="G12956" s="10">
        <v>0</v>
      </c>
      <c r="H12956" s="10">
        <v>0</v>
      </c>
      <c r="I12956" s="10">
        <v>0.01</v>
      </c>
      <c r="J12956" s="10">
        <v>0</v>
      </c>
      <c r="K12956" s="10">
        <v>0.01</v>
      </c>
    </row>
    <row r="12957" spans="1:11" x14ac:dyDescent="0.35">
      <c r="A12957" s="9">
        <v>16561</v>
      </c>
      <c r="B12957" s="9" t="s">
        <v>8485</v>
      </c>
      <c r="C12957" s="9" t="s">
        <v>94</v>
      </c>
      <c r="D12957" s="9">
        <v>2007</v>
      </c>
      <c r="E12957" s="9" t="s">
        <v>1</v>
      </c>
      <c r="F12957" s="9" t="s">
        <v>38</v>
      </c>
      <c r="G12957" s="9">
        <v>0</v>
      </c>
      <c r="H12957" s="9">
        <v>0.01</v>
      </c>
      <c r="I12957" s="9">
        <v>0</v>
      </c>
      <c r="J12957" s="9">
        <v>0</v>
      </c>
      <c r="K12957" s="9">
        <v>0.01</v>
      </c>
    </row>
    <row r="12958" spans="1:11" x14ac:dyDescent="0.35">
      <c r="A12958" s="10">
        <v>16562</v>
      </c>
      <c r="B12958" s="10" t="s">
        <v>8486</v>
      </c>
      <c r="C12958" s="10" t="s">
        <v>34</v>
      </c>
      <c r="D12958" s="10">
        <v>2008</v>
      </c>
      <c r="E12958" s="10" t="s">
        <v>11</v>
      </c>
      <c r="F12958" s="10" t="s">
        <v>3637</v>
      </c>
      <c r="G12958" s="10">
        <v>0</v>
      </c>
      <c r="H12958" s="10">
        <v>0</v>
      </c>
      <c r="I12958" s="10">
        <v>0.01</v>
      </c>
      <c r="J12958" s="10">
        <v>0</v>
      </c>
      <c r="K12958" s="10">
        <v>0.01</v>
      </c>
    </row>
    <row r="12959" spans="1:11" x14ac:dyDescent="0.35">
      <c r="A12959" s="9">
        <v>16563</v>
      </c>
      <c r="B12959" s="9" t="s">
        <v>8487</v>
      </c>
      <c r="C12959" s="9" t="s">
        <v>56</v>
      </c>
      <c r="D12959" s="9">
        <v>2014</v>
      </c>
      <c r="E12959" s="9" t="s">
        <v>11</v>
      </c>
      <c r="F12959" s="9" t="s">
        <v>3743</v>
      </c>
      <c r="G12959" s="9">
        <v>0</v>
      </c>
      <c r="H12959" s="9">
        <v>0</v>
      </c>
      <c r="I12959" s="9">
        <v>0.01</v>
      </c>
      <c r="J12959" s="9">
        <v>0</v>
      </c>
      <c r="K12959" s="9">
        <v>0.01</v>
      </c>
    </row>
    <row r="12960" spans="1:11" x14ac:dyDescent="0.35">
      <c r="A12960" s="10">
        <v>16564</v>
      </c>
      <c r="B12960" s="10" t="s">
        <v>8488</v>
      </c>
      <c r="C12960" s="10" t="s">
        <v>34</v>
      </c>
      <c r="D12960" s="10">
        <v>2008</v>
      </c>
      <c r="E12960" s="10" t="s">
        <v>11</v>
      </c>
      <c r="F12960" s="10" t="s">
        <v>3743</v>
      </c>
      <c r="G12960" s="10">
        <v>0</v>
      </c>
      <c r="H12960" s="10">
        <v>0</v>
      </c>
      <c r="I12960" s="10">
        <v>0.01</v>
      </c>
      <c r="J12960" s="10">
        <v>0</v>
      </c>
      <c r="K12960" s="10">
        <v>0.01</v>
      </c>
    </row>
    <row r="12961" spans="1:11" x14ac:dyDescent="0.35">
      <c r="A12961" s="9">
        <v>16565</v>
      </c>
      <c r="B12961" s="9" t="s">
        <v>5996</v>
      </c>
      <c r="C12961" s="9" t="s">
        <v>55</v>
      </c>
      <c r="D12961" s="9">
        <v>2016</v>
      </c>
      <c r="E12961" s="9" t="s">
        <v>2</v>
      </c>
      <c r="F12961" s="9" t="s">
        <v>98</v>
      </c>
      <c r="G12961" s="9">
        <v>0.01</v>
      </c>
      <c r="H12961" s="9">
        <v>0</v>
      </c>
      <c r="I12961" s="9">
        <v>0</v>
      </c>
      <c r="J12961" s="9">
        <v>0</v>
      </c>
      <c r="K12961" s="9">
        <v>0.01</v>
      </c>
    </row>
    <row r="12962" spans="1:11" x14ac:dyDescent="0.35">
      <c r="A12962" s="10">
        <v>16566</v>
      </c>
      <c r="B12962" s="10" t="s">
        <v>649</v>
      </c>
      <c r="C12962" s="10" t="s">
        <v>36</v>
      </c>
      <c r="D12962" s="10">
        <v>2002</v>
      </c>
      <c r="E12962" s="10" t="s">
        <v>10</v>
      </c>
      <c r="F12962" s="10" t="s">
        <v>76</v>
      </c>
      <c r="G12962" s="10">
        <v>0.01</v>
      </c>
      <c r="H12962" s="10">
        <v>0</v>
      </c>
      <c r="I12962" s="10">
        <v>0</v>
      </c>
      <c r="J12962" s="10">
        <v>0</v>
      </c>
      <c r="K12962" s="10">
        <v>0.01</v>
      </c>
    </row>
    <row r="12963" spans="1:11" x14ac:dyDescent="0.35">
      <c r="A12963" s="9">
        <v>16567</v>
      </c>
      <c r="B12963" s="9" t="s">
        <v>8489</v>
      </c>
      <c r="C12963" s="9" t="s">
        <v>49</v>
      </c>
      <c r="D12963" s="9">
        <v>2007</v>
      </c>
      <c r="E12963" s="9" t="s">
        <v>9</v>
      </c>
      <c r="F12963" s="9" t="s">
        <v>824</v>
      </c>
      <c r="G12963" s="9">
        <v>0.01</v>
      </c>
      <c r="H12963" s="9">
        <v>0</v>
      </c>
      <c r="I12963" s="9">
        <v>0</v>
      </c>
      <c r="J12963" s="9">
        <v>0</v>
      </c>
      <c r="K12963" s="9">
        <v>0.01</v>
      </c>
    </row>
    <row r="12964" spans="1:11" x14ac:dyDescent="0.35">
      <c r="A12964" s="10">
        <v>16568</v>
      </c>
      <c r="B12964" s="10" t="s">
        <v>8490</v>
      </c>
      <c r="C12964" s="10" t="s">
        <v>56</v>
      </c>
      <c r="D12964" s="10">
        <v>2015</v>
      </c>
      <c r="E12964" s="10" t="s">
        <v>2</v>
      </c>
      <c r="F12964" s="10" t="s">
        <v>8491</v>
      </c>
      <c r="G12964" s="10">
        <v>0</v>
      </c>
      <c r="H12964" s="10">
        <v>0.01</v>
      </c>
      <c r="I12964" s="10">
        <v>0</v>
      </c>
      <c r="J12964" s="10">
        <v>0</v>
      </c>
      <c r="K12964" s="10">
        <v>0.01</v>
      </c>
    </row>
    <row r="12965" spans="1:11" x14ac:dyDescent="0.35">
      <c r="A12965" s="9">
        <v>16569</v>
      </c>
      <c r="B12965" s="9" t="s">
        <v>8492</v>
      </c>
      <c r="C12965" s="9" t="s">
        <v>94</v>
      </c>
      <c r="D12965" s="9">
        <v>2012</v>
      </c>
      <c r="E12965" s="9" t="s">
        <v>12</v>
      </c>
      <c r="F12965" s="9" t="s">
        <v>834</v>
      </c>
      <c r="G12965" s="9">
        <v>0.01</v>
      </c>
      <c r="H12965" s="9">
        <v>0</v>
      </c>
      <c r="I12965" s="9">
        <v>0</v>
      </c>
      <c r="J12965" s="9">
        <v>0</v>
      </c>
      <c r="K12965" s="9">
        <v>0.01</v>
      </c>
    </row>
    <row r="12966" spans="1:11" x14ac:dyDescent="0.35">
      <c r="A12966" s="10">
        <v>16570</v>
      </c>
      <c r="B12966" s="10" t="s">
        <v>8493</v>
      </c>
      <c r="C12966" s="10" t="s">
        <v>88</v>
      </c>
      <c r="D12966" s="10">
        <v>2014</v>
      </c>
      <c r="E12966" s="10" t="s">
        <v>9</v>
      </c>
      <c r="F12966" s="10" t="s">
        <v>75</v>
      </c>
      <c r="G12966" s="10">
        <v>0</v>
      </c>
      <c r="H12966" s="10">
        <v>0</v>
      </c>
      <c r="I12966" s="10">
        <v>0.01</v>
      </c>
      <c r="J12966" s="10">
        <v>0</v>
      </c>
      <c r="K12966" s="10">
        <v>0.01</v>
      </c>
    </row>
    <row r="12967" spans="1:11" x14ac:dyDescent="0.35">
      <c r="A12967" s="9">
        <v>16571</v>
      </c>
      <c r="B12967" s="9" t="s">
        <v>8494</v>
      </c>
      <c r="C12967" s="9" t="s">
        <v>44</v>
      </c>
      <c r="D12967" s="9">
        <v>2006</v>
      </c>
      <c r="E12967" s="9" t="s">
        <v>5</v>
      </c>
      <c r="F12967" s="9" t="s">
        <v>57</v>
      </c>
      <c r="G12967" s="9">
        <v>0</v>
      </c>
      <c r="H12967" s="9">
        <v>0</v>
      </c>
      <c r="I12967" s="9">
        <v>0.01</v>
      </c>
      <c r="J12967" s="9">
        <v>0</v>
      </c>
      <c r="K12967" s="9">
        <v>0.01</v>
      </c>
    </row>
    <row r="12968" spans="1:11" x14ac:dyDescent="0.35">
      <c r="A12968" s="10">
        <v>16572</v>
      </c>
      <c r="B12968" s="10" t="s">
        <v>6537</v>
      </c>
      <c r="C12968" s="10" t="s">
        <v>55</v>
      </c>
      <c r="D12968" s="10">
        <v>2016</v>
      </c>
      <c r="E12968" s="10" t="s">
        <v>7</v>
      </c>
      <c r="F12968" s="10" t="s">
        <v>91</v>
      </c>
      <c r="G12968" s="10">
        <v>0.01</v>
      </c>
      <c r="H12968" s="10">
        <v>0</v>
      </c>
      <c r="I12968" s="10">
        <v>0</v>
      </c>
      <c r="J12968" s="10">
        <v>0</v>
      </c>
      <c r="K12968" s="10">
        <v>0.01</v>
      </c>
    </row>
    <row r="12969" spans="1:11" x14ac:dyDescent="0.35">
      <c r="A12969" s="9">
        <v>16573</v>
      </c>
      <c r="B12969" s="9" t="s">
        <v>8495</v>
      </c>
      <c r="C12969" s="9" t="s">
        <v>102</v>
      </c>
      <c r="D12969" s="9">
        <v>2016</v>
      </c>
      <c r="E12969" s="9" t="s">
        <v>8</v>
      </c>
      <c r="F12969" s="9" t="s">
        <v>8496</v>
      </c>
      <c r="G12969" s="9">
        <v>0</v>
      </c>
      <c r="H12969" s="9">
        <v>0.01</v>
      </c>
      <c r="I12969" s="9">
        <v>0</v>
      </c>
      <c r="J12969" s="9">
        <v>0</v>
      </c>
      <c r="K12969" s="9">
        <v>0.01</v>
      </c>
    </row>
    <row r="12970" spans="1:11" x14ac:dyDescent="0.35">
      <c r="A12970" s="10">
        <v>16574</v>
      </c>
      <c r="B12970" s="10" t="s">
        <v>8497</v>
      </c>
      <c r="C12970" s="10" t="s">
        <v>44</v>
      </c>
      <c r="D12970" s="10">
        <v>2013</v>
      </c>
      <c r="E12970" s="10" t="s">
        <v>11</v>
      </c>
      <c r="F12970" s="10" t="s">
        <v>5709</v>
      </c>
      <c r="G12970" s="10">
        <v>0</v>
      </c>
      <c r="H12970" s="10">
        <v>0</v>
      </c>
      <c r="I12970" s="10">
        <v>0.01</v>
      </c>
      <c r="J12970" s="10">
        <v>0</v>
      </c>
      <c r="K12970" s="10">
        <v>0.01</v>
      </c>
    </row>
    <row r="12971" spans="1:11" x14ac:dyDescent="0.35">
      <c r="A12971" s="9">
        <v>16575</v>
      </c>
      <c r="B12971" s="9" t="s">
        <v>8498</v>
      </c>
      <c r="C12971" s="9" t="s">
        <v>34</v>
      </c>
      <c r="D12971" s="9">
        <v>2008</v>
      </c>
      <c r="E12971" s="9" t="s">
        <v>11</v>
      </c>
      <c r="F12971" s="9" t="s">
        <v>73</v>
      </c>
      <c r="G12971" s="9">
        <v>0</v>
      </c>
      <c r="H12971" s="9">
        <v>0</v>
      </c>
      <c r="I12971" s="9">
        <v>0.01</v>
      </c>
      <c r="J12971" s="9">
        <v>0</v>
      </c>
      <c r="K12971" s="9">
        <v>0.01</v>
      </c>
    </row>
    <row r="12972" spans="1:11" x14ac:dyDescent="0.35">
      <c r="A12972" s="10">
        <v>16576</v>
      </c>
      <c r="B12972" s="10" t="s">
        <v>8499</v>
      </c>
      <c r="C12972" s="10" t="s">
        <v>42</v>
      </c>
      <c r="D12972" s="10">
        <v>2007</v>
      </c>
      <c r="E12972" s="10" t="s">
        <v>3</v>
      </c>
      <c r="F12972" s="10" t="s">
        <v>2341</v>
      </c>
      <c r="G12972" s="10">
        <v>0.01</v>
      </c>
      <c r="H12972" s="10">
        <v>0</v>
      </c>
      <c r="I12972" s="10">
        <v>0</v>
      </c>
      <c r="J12972" s="10">
        <v>0</v>
      </c>
      <c r="K12972" s="10">
        <v>0.01</v>
      </c>
    </row>
    <row r="12973" spans="1:11" x14ac:dyDescent="0.35">
      <c r="A12973" s="9">
        <v>16577</v>
      </c>
      <c r="B12973" s="9" t="s">
        <v>8500</v>
      </c>
      <c r="C12973" s="9" t="s">
        <v>42</v>
      </c>
      <c r="D12973" s="9">
        <v>2008</v>
      </c>
      <c r="E12973" s="9" t="s">
        <v>3</v>
      </c>
      <c r="F12973" s="9" t="s">
        <v>772</v>
      </c>
      <c r="G12973" s="9">
        <v>0</v>
      </c>
      <c r="H12973" s="9">
        <v>0</v>
      </c>
      <c r="I12973" s="9">
        <v>0.01</v>
      </c>
      <c r="J12973" s="9">
        <v>0</v>
      </c>
      <c r="K12973" s="9">
        <v>0.01</v>
      </c>
    </row>
    <row r="12974" spans="1:11" x14ac:dyDescent="0.35">
      <c r="A12974" s="10">
        <v>16578</v>
      </c>
      <c r="B12974" s="10" t="s">
        <v>8501</v>
      </c>
      <c r="C12974" s="10" t="s">
        <v>44</v>
      </c>
      <c r="D12974" s="10">
        <v>2008</v>
      </c>
      <c r="E12974" s="10" t="s">
        <v>11</v>
      </c>
      <c r="F12974" s="10" t="s">
        <v>111</v>
      </c>
      <c r="G12974" s="10">
        <v>0</v>
      </c>
      <c r="H12974" s="10">
        <v>0</v>
      </c>
      <c r="I12974" s="10">
        <v>0.01</v>
      </c>
      <c r="J12974" s="10">
        <v>0</v>
      </c>
      <c r="K12974" s="10">
        <v>0.01</v>
      </c>
    </row>
    <row r="12975" spans="1:11" x14ac:dyDescent="0.35">
      <c r="A12975" s="9">
        <v>16579</v>
      </c>
      <c r="B12975" s="9" t="s">
        <v>6037</v>
      </c>
      <c r="C12975" s="9" t="s">
        <v>55</v>
      </c>
      <c r="D12975" s="9">
        <v>2016</v>
      </c>
      <c r="E12975" s="9" t="s">
        <v>1</v>
      </c>
      <c r="F12975" s="9" t="s">
        <v>4797</v>
      </c>
      <c r="G12975" s="9">
        <v>0</v>
      </c>
      <c r="H12975" s="9">
        <v>0.01</v>
      </c>
      <c r="I12975" s="9">
        <v>0</v>
      </c>
      <c r="J12975" s="9">
        <v>0</v>
      </c>
      <c r="K12975" s="9">
        <v>0.01</v>
      </c>
    </row>
    <row r="12976" spans="1:11" x14ac:dyDescent="0.35">
      <c r="A12976" s="10">
        <v>16580</v>
      </c>
      <c r="B12976" s="10" t="s">
        <v>4192</v>
      </c>
      <c r="C12976" s="10" t="s">
        <v>94</v>
      </c>
      <c r="D12976" s="10">
        <v>2009</v>
      </c>
      <c r="E12976" s="10" t="s">
        <v>7</v>
      </c>
      <c r="F12976" s="10" t="s">
        <v>62</v>
      </c>
      <c r="G12976" s="10">
        <v>0</v>
      </c>
      <c r="H12976" s="10">
        <v>0.01</v>
      </c>
      <c r="I12976" s="10">
        <v>0</v>
      </c>
      <c r="J12976" s="10">
        <v>0</v>
      </c>
      <c r="K12976" s="10">
        <v>0.01</v>
      </c>
    </row>
    <row r="12977" spans="1:11" x14ac:dyDescent="0.35">
      <c r="A12977" s="9">
        <v>16581</v>
      </c>
      <c r="B12977" s="9" t="s">
        <v>8502</v>
      </c>
      <c r="C12977" s="9" t="s">
        <v>88</v>
      </c>
      <c r="D12977" s="9">
        <v>2011</v>
      </c>
      <c r="E12977" s="9" t="s">
        <v>1</v>
      </c>
      <c r="F12977" s="9" t="s">
        <v>537</v>
      </c>
      <c r="G12977" s="9">
        <v>0.01</v>
      </c>
      <c r="H12977" s="9">
        <v>0</v>
      </c>
      <c r="I12977" s="9">
        <v>0</v>
      </c>
      <c r="J12977" s="9">
        <v>0</v>
      </c>
      <c r="K12977" s="9">
        <v>0.01</v>
      </c>
    </row>
    <row r="12978" spans="1:11" x14ac:dyDescent="0.35">
      <c r="A12978" s="10">
        <v>16582</v>
      </c>
      <c r="B12978" s="10" t="s">
        <v>8503</v>
      </c>
      <c r="C12978" s="10" t="s">
        <v>146</v>
      </c>
      <c r="D12978" s="10">
        <v>2000</v>
      </c>
      <c r="E12978" s="10" t="s">
        <v>1</v>
      </c>
      <c r="F12978" s="10" t="s">
        <v>225</v>
      </c>
      <c r="G12978" s="10">
        <v>0.01</v>
      </c>
      <c r="H12978" s="10">
        <v>0</v>
      </c>
      <c r="I12978" s="10">
        <v>0</v>
      </c>
      <c r="J12978" s="10">
        <v>0</v>
      </c>
      <c r="K12978" s="10">
        <v>0.01</v>
      </c>
    </row>
    <row r="12979" spans="1:11" x14ac:dyDescent="0.35">
      <c r="A12979" s="9">
        <v>16583</v>
      </c>
      <c r="B12979" s="9" t="s">
        <v>8504</v>
      </c>
      <c r="C12979" s="9" t="s">
        <v>34</v>
      </c>
      <c r="D12979" s="9">
        <v>2008</v>
      </c>
      <c r="E12979" s="9" t="s">
        <v>11</v>
      </c>
      <c r="F12979" s="9" t="s">
        <v>73</v>
      </c>
      <c r="G12979" s="9">
        <v>0</v>
      </c>
      <c r="H12979" s="9">
        <v>0</v>
      </c>
      <c r="I12979" s="9">
        <v>0.01</v>
      </c>
      <c r="J12979" s="9">
        <v>0</v>
      </c>
      <c r="K12979" s="9">
        <v>0.01</v>
      </c>
    </row>
    <row r="12980" spans="1:11" x14ac:dyDescent="0.35">
      <c r="A12980" s="10">
        <v>16584</v>
      </c>
      <c r="B12980" s="10" t="s">
        <v>8505</v>
      </c>
      <c r="C12980" s="10" t="s">
        <v>42</v>
      </c>
      <c r="D12980" s="10">
        <v>2011</v>
      </c>
      <c r="E12980" s="10" t="s">
        <v>1</v>
      </c>
      <c r="F12980" s="10" t="s">
        <v>134</v>
      </c>
      <c r="G12980" s="10">
        <v>0</v>
      </c>
      <c r="H12980" s="10">
        <v>0.01</v>
      </c>
      <c r="I12980" s="10">
        <v>0</v>
      </c>
      <c r="J12980" s="10">
        <v>0</v>
      </c>
      <c r="K12980" s="10">
        <v>0.01</v>
      </c>
    </row>
    <row r="12981" spans="1:11" x14ac:dyDescent="0.35">
      <c r="A12981" s="9">
        <v>16585</v>
      </c>
      <c r="B12981" s="9" t="s">
        <v>8506</v>
      </c>
      <c r="C12981" s="9" t="s">
        <v>36</v>
      </c>
      <c r="D12981" s="9">
        <v>2001</v>
      </c>
      <c r="E12981" s="9" t="s">
        <v>9</v>
      </c>
      <c r="F12981" s="9" t="s">
        <v>402</v>
      </c>
      <c r="G12981" s="9">
        <v>0.01</v>
      </c>
      <c r="H12981" s="9">
        <v>0</v>
      </c>
      <c r="I12981" s="9">
        <v>0</v>
      </c>
      <c r="J12981" s="9">
        <v>0</v>
      </c>
      <c r="K12981" s="9">
        <v>0.01</v>
      </c>
    </row>
    <row r="12982" spans="1:11" x14ac:dyDescent="0.35">
      <c r="A12982" s="10">
        <v>16586</v>
      </c>
      <c r="B12982" s="10" t="s">
        <v>8507</v>
      </c>
      <c r="C12982" s="10" t="s">
        <v>146</v>
      </c>
      <c r="D12982" s="10">
        <v>1999</v>
      </c>
      <c r="E12982" s="10" t="s">
        <v>9</v>
      </c>
      <c r="F12982" s="10" t="s">
        <v>444</v>
      </c>
      <c r="G12982" s="10">
        <v>0.01</v>
      </c>
      <c r="H12982" s="10">
        <v>0</v>
      </c>
      <c r="I12982" s="10">
        <v>0</v>
      </c>
      <c r="J12982" s="10">
        <v>0</v>
      </c>
      <c r="K12982" s="10">
        <v>0.01</v>
      </c>
    </row>
    <row r="12983" spans="1:11" x14ac:dyDescent="0.35">
      <c r="A12983" s="9">
        <v>16587</v>
      </c>
      <c r="B12983" s="9" t="s">
        <v>8508</v>
      </c>
      <c r="C12983" s="9" t="s">
        <v>149</v>
      </c>
      <c r="D12983" s="9">
        <v>2003</v>
      </c>
      <c r="E12983" s="9" t="s">
        <v>5</v>
      </c>
      <c r="F12983" s="9" t="s">
        <v>50</v>
      </c>
      <c r="G12983" s="9">
        <v>0.01</v>
      </c>
      <c r="H12983" s="9">
        <v>0</v>
      </c>
      <c r="I12983" s="9">
        <v>0</v>
      </c>
      <c r="J12983" s="9">
        <v>0</v>
      </c>
      <c r="K12983" s="9">
        <v>0.01</v>
      </c>
    </row>
    <row r="12984" spans="1:11" x14ac:dyDescent="0.35">
      <c r="A12984" s="10">
        <v>16588</v>
      </c>
      <c r="B12984" s="10" t="s">
        <v>8509</v>
      </c>
      <c r="C12984" s="10" t="s">
        <v>94</v>
      </c>
      <c r="D12984" s="10">
        <v>2011</v>
      </c>
      <c r="E12984" s="10" t="s">
        <v>7</v>
      </c>
      <c r="F12984" s="10" t="s">
        <v>86</v>
      </c>
      <c r="G12984" s="10">
        <v>0.01</v>
      </c>
      <c r="H12984" s="10">
        <v>0</v>
      </c>
      <c r="I12984" s="10">
        <v>0</v>
      </c>
      <c r="J12984" s="10">
        <v>0</v>
      </c>
      <c r="K12984" s="10">
        <v>0.01</v>
      </c>
    </row>
    <row r="12985" spans="1:11" x14ac:dyDescent="0.35">
      <c r="A12985" s="9">
        <v>16589</v>
      </c>
      <c r="B12985" s="9" t="s">
        <v>6360</v>
      </c>
      <c r="C12985" s="9" t="s">
        <v>49</v>
      </c>
      <c r="D12985" s="9">
        <v>2009</v>
      </c>
      <c r="E12985" s="9" t="s">
        <v>11</v>
      </c>
      <c r="F12985" s="9" t="s">
        <v>98</v>
      </c>
      <c r="G12985" s="9">
        <v>0</v>
      </c>
      <c r="H12985" s="9">
        <v>0.01</v>
      </c>
      <c r="I12985" s="9">
        <v>0</v>
      </c>
      <c r="J12985" s="9">
        <v>0</v>
      </c>
      <c r="K12985" s="9">
        <v>0.01</v>
      </c>
    </row>
    <row r="12986" spans="1:11" x14ac:dyDescent="0.35">
      <c r="A12986" s="10">
        <v>16590</v>
      </c>
      <c r="B12986" s="10" t="s">
        <v>8510</v>
      </c>
      <c r="C12986" s="10" t="s">
        <v>49</v>
      </c>
      <c r="D12986" s="10">
        <v>2009</v>
      </c>
      <c r="E12986" s="10" t="s">
        <v>1</v>
      </c>
      <c r="F12986" s="10" t="s">
        <v>184</v>
      </c>
      <c r="G12986" s="10">
        <v>0</v>
      </c>
      <c r="H12986" s="10">
        <v>0</v>
      </c>
      <c r="I12986" s="10">
        <v>0.01</v>
      </c>
      <c r="J12986" s="10">
        <v>0</v>
      </c>
      <c r="K12986" s="10">
        <v>0.01</v>
      </c>
    </row>
    <row r="12987" spans="1:11" x14ac:dyDescent="0.35">
      <c r="A12987" s="9">
        <v>16591</v>
      </c>
      <c r="B12987" s="9" t="s">
        <v>8511</v>
      </c>
      <c r="C12987" s="9" t="s">
        <v>49</v>
      </c>
      <c r="D12987" s="9">
        <v>2008</v>
      </c>
      <c r="E12987" s="9" t="s">
        <v>5</v>
      </c>
      <c r="F12987" s="9" t="s">
        <v>466</v>
      </c>
      <c r="G12987" s="9">
        <v>0.01</v>
      </c>
      <c r="H12987" s="9">
        <v>0</v>
      </c>
      <c r="I12987" s="9">
        <v>0</v>
      </c>
      <c r="J12987" s="9">
        <v>0</v>
      </c>
      <c r="K12987" s="9">
        <v>0.01</v>
      </c>
    </row>
    <row r="12988" spans="1:11" x14ac:dyDescent="0.35">
      <c r="A12988" s="10">
        <v>16592</v>
      </c>
      <c r="B12988" s="10" t="s">
        <v>8512</v>
      </c>
      <c r="C12988" s="10" t="s">
        <v>56</v>
      </c>
      <c r="D12988" s="10">
        <v>2016</v>
      </c>
      <c r="E12988" s="10" t="s">
        <v>9</v>
      </c>
      <c r="F12988" s="10" t="s">
        <v>6783</v>
      </c>
      <c r="G12988" s="10">
        <v>0</v>
      </c>
      <c r="H12988" s="10">
        <v>0</v>
      </c>
      <c r="I12988" s="10">
        <v>0.01</v>
      </c>
      <c r="J12988" s="10">
        <v>0</v>
      </c>
      <c r="K12988" s="10">
        <v>0.01</v>
      </c>
    </row>
    <row r="12989" spans="1:11" x14ac:dyDescent="0.35">
      <c r="A12989" s="9">
        <v>16593</v>
      </c>
      <c r="B12989" s="9" t="s">
        <v>8513</v>
      </c>
      <c r="C12989" s="9" t="s">
        <v>44</v>
      </c>
      <c r="D12989" s="9">
        <v>2007</v>
      </c>
      <c r="E12989" s="9" t="s">
        <v>4</v>
      </c>
      <c r="F12989" s="9" t="s">
        <v>1372</v>
      </c>
      <c r="G12989" s="9">
        <v>0</v>
      </c>
      <c r="H12989" s="9">
        <v>0</v>
      </c>
      <c r="I12989" s="9">
        <v>0.01</v>
      </c>
      <c r="J12989" s="9">
        <v>0</v>
      </c>
      <c r="K12989" s="9">
        <v>0.01</v>
      </c>
    </row>
    <row r="12990" spans="1:11" x14ac:dyDescent="0.35">
      <c r="A12990" s="10">
        <v>16594</v>
      </c>
      <c r="B12990" s="10" t="s">
        <v>5637</v>
      </c>
      <c r="C12990" s="10" t="s">
        <v>94</v>
      </c>
      <c r="D12990" s="10">
        <v>2004</v>
      </c>
      <c r="E12990" s="10" t="s">
        <v>11</v>
      </c>
      <c r="F12990" s="10" t="s">
        <v>50</v>
      </c>
      <c r="G12990" s="10">
        <v>0.01</v>
      </c>
      <c r="H12990" s="10">
        <v>0</v>
      </c>
      <c r="I12990" s="10">
        <v>0</v>
      </c>
      <c r="J12990" s="10">
        <v>0</v>
      </c>
      <c r="K12990" s="10">
        <v>0.01</v>
      </c>
    </row>
    <row r="12991" spans="1:11" x14ac:dyDescent="0.35">
      <c r="A12991" s="9">
        <v>16595</v>
      </c>
      <c r="B12991" s="9" t="s">
        <v>8514</v>
      </c>
      <c r="C12991" s="9" t="s">
        <v>49</v>
      </c>
      <c r="D12991" s="9">
        <v>2008</v>
      </c>
      <c r="E12991" s="9" t="s">
        <v>8</v>
      </c>
      <c r="F12991" s="9" t="s">
        <v>86</v>
      </c>
      <c r="G12991" s="9">
        <v>0.01</v>
      </c>
      <c r="H12991" s="9">
        <v>0</v>
      </c>
      <c r="I12991" s="9">
        <v>0</v>
      </c>
      <c r="J12991" s="9">
        <v>0</v>
      </c>
      <c r="K12991" s="9">
        <v>0.01</v>
      </c>
    </row>
    <row r="12992" spans="1:11" x14ac:dyDescent="0.35">
      <c r="A12992" s="10">
        <v>16596</v>
      </c>
      <c r="B12992" s="10" t="s">
        <v>8515</v>
      </c>
      <c r="C12992" s="10" t="s">
        <v>36</v>
      </c>
      <c r="D12992" s="10">
        <v>2002</v>
      </c>
      <c r="E12992" s="10" t="s">
        <v>2</v>
      </c>
      <c r="F12992" s="10" t="s">
        <v>687</v>
      </c>
      <c r="G12992" s="10">
        <v>0.01</v>
      </c>
      <c r="H12992" s="10">
        <v>0</v>
      </c>
      <c r="I12992" s="10">
        <v>0</v>
      </c>
      <c r="J12992" s="10">
        <v>0</v>
      </c>
      <c r="K12992" s="10">
        <v>0.01</v>
      </c>
    </row>
    <row r="12993" spans="1:11" x14ac:dyDescent="0.35">
      <c r="A12993" s="9">
        <v>16597</v>
      </c>
      <c r="B12993" s="9" t="s">
        <v>312</v>
      </c>
      <c r="C12993" s="9" t="s">
        <v>149</v>
      </c>
      <c r="D12993" s="9">
        <v>2003</v>
      </c>
      <c r="E12993" s="9" t="s">
        <v>7</v>
      </c>
      <c r="F12993" s="9" t="s">
        <v>225</v>
      </c>
      <c r="G12993" s="9">
        <v>0.01</v>
      </c>
      <c r="H12993" s="9">
        <v>0</v>
      </c>
      <c r="I12993" s="9">
        <v>0</v>
      </c>
      <c r="J12993" s="9">
        <v>0</v>
      </c>
      <c r="K12993" s="9">
        <v>0.01</v>
      </c>
    </row>
    <row r="12994" spans="1:11" x14ac:dyDescent="0.35">
      <c r="A12994" s="10">
        <v>16598</v>
      </c>
      <c r="B12994" s="10" t="s">
        <v>3231</v>
      </c>
      <c r="C12994" s="10" t="s">
        <v>34</v>
      </c>
      <c r="D12994" s="10">
        <v>2008</v>
      </c>
      <c r="E12994" s="10" t="s">
        <v>3</v>
      </c>
      <c r="F12994" s="10" t="s">
        <v>43</v>
      </c>
      <c r="G12994" s="10">
        <v>0</v>
      </c>
      <c r="H12994" s="10">
        <v>0</v>
      </c>
      <c r="I12994" s="10">
        <v>0</v>
      </c>
      <c r="J12994" s="10">
        <v>0</v>
      </c>
      <c r="K12994" s="10">
        <v>0.01</v>
      </c>
    </row>
    <row r="12995" spans="1:11" x14ac:dyDescent="0.35">
      <c r="A12995" s="9">
        <v>16599</v>
      </c>
      <c r="B12995" s="9" t="s">
        <v>8516</v>
      </c>
      <c r="C12995" s="9" t="s">
        <v>49</v>
      </c>
      <c r="D12995" s="9">
        <v>2010</v>
      </c>
      <c r="E12995" s="9" t="s">
        <v>5</v>
      </c>
      <c r="F12995" s="9" t="s">
        <v>7001</v>
      </c>
      <c r="G12995" s="9">
        <v>0</v>
      </c>
      <c r="H12995" s="9">
        <v>0.01</v>
      </c>
      <c r="I12995" s="9">
        <v>0</v>
      </c>
      <c r="J12995" s="9">
        <v>0</v>
      </c>
      <c r="K12995" s="9">
        <v>0.01</v>
      </c>
    </row>
    <row r="12996" spans="1:11" x14ac:dyDescent="0.35">
      <c r="A12996" s="14">
        <v>16600</v>
      </c>
      <c r="B12996" s="14" t="s">
        <v>7790</v>
      </c>
      <c r="C12996" s="14" t="s">
        <v>36</v>
      </c>
      <c r="D12996" s="14">
        <v>2003</v>
      </c>
      <c r="E12996" s="14" t="s">
        <v>2</v>
      </c>
      <c r="F12996" s="14" t="s">
        <v>422</v>
      </c>
      <c r="G12996" s="14">
        <v>0.01</v>
      </c>
      <c r="H12996" s="14">
        <v>0</v>
      </c>
      <c r="I12996" s="14">
        <v>0</v>
      </c>
      <c r="J12996" s="14">
        <v>0</v>
      </c>
      <c r="K12996" s="14">
        <v>0.01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4.5" x14ac:dyDescent="0.35"/>
  <sheetData>
    <row r="1" spans="1:5" x14ac:dyDescent="0.3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35">
      <c r="A2" s="1">
        <v>37653</v>
      </c>
    </row>
    <row r="3" spans="1:5" x14ac:dyDescent="0.3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FwAbgAgACoAIABSAGEAbgBkAG8AbQAgAHMAYQBtAHAAbABlAHMAIABmAHIAbwBtACAAYQAgAG4AbwByAG0AYQBsACAAZABpAHMAdAByAGkAYgB1AHQAaQBvAG4ALgBcAG4AIAAqAC8AXABuAFwAbgBOAE8AUgBNAEEATABSAEEATgBEAFMAIAA9ACAATgBPAFIATQAuAFMALgBJAE4AVgAoAFIAQQBOAEQAQQBSAFIAQQBZACgAMQAwADAAMAAwACkAKQA7ADsAXABuAFwAbgAvACoAXABuACAAKgAgAFIAYQBuAGQAbwBtACAAcwBhAG0AcABsAGUAIABvAGYAIABkAGkAYwBlACAAdABoAHIAbwB3AHMALgBcAG4AIAAqAC8AXABuAFwAbgBEAEkAQwBFAFQASABSAE8AVwBTACAAPQAgAFIAQQBOAEQAQQBSAFIAQQBZACgAMQAwADAAMAAwADsANgA7ADEAOwA2ADsAVABSAFUARQApADsAOwBcAG4AXABuAC8AKgBcAG4AIAAqACAAQQBwAHAAcgBvAHgAaQBtAGEAdABlACAAdABoAGUAIABwAHIAbwBiAGEAYgBpAGwAaQB0AHkAIAB0AGgAYQB0ACAAdABoAGUAIABzAHUAbQAgAG8AZgAgADYAIABkAGkAYwBlACAAZQBxAHUAYQBsAHMAIAAyADQAIAB1AHMAaQBuAGcAIAB0AGgAZQAgAEQASQBDAEUAVABIAFIATwBXAFMAIABhAHIAcgBhAHkALgBcAG4AIAAqAC8AXABuAFwAbgBBAFAAUABSAE8AWABQAFIATwBCACAAPQAgAEMATwBVAE4AVABJAEYAUwAoAEIAWQBSAE8AVwAoAEQASQBDAEUAVABIAFIATwBXAFMAOwBMAEEATQBCAEQAQQAoAHgAOwBTAFUATQAoAHgAKQApACkAIwA7ADIANAApACAALwAgAFIATwBXAFMAKABEAEkAQwBFAFQASABSAE8AVwBTACkAXABuAFwAbgBcAG4ALwAqACoAXABuACAAKgAgAEMAYQBsAGMAdQBsAGEAdABlACAAdABoAGUAIABkAG8AdAAgAHAAcgBvAGQAdQBjAHQAIABvAGYAIABmAG8AdQByACAAYwBlAGwAbABzAC4AXABuACAAKgAvAFwAbgBEAE8AVABQAFIATwBEAFUAQwBUACAAPQAgAEwAQQBNAEIARABBACgAYQA7ACAAYgA7ACAAYwA7ACAAZAA7ACAAYQAgACoAIABiACAAKwAgAGMAIAAqACAAZAApADsAOwBcAG4AXABuAC8AKgAqAFwAbgAgACoAIABBACAAbgBlAHcAIABzAHUAbQAgAGYAdQBuAGMAdABpAG8AbgAuAFwAbgAgACoALwBcAG4AUwBVAE0AXwAyACAAPQAgAEwAQQBNAEIARABBACgAeAA7ACAAUgBFAEQAVQBDAEUAKAAwADsAIAB4ADsAIABMAEEATQBCAEQAQQAoAGEAYwBjADsAIABjAHUAcgByAGUAbgB0ADsAIABhAGMAYwAgACsAIABjAHUAcgByAGUAbgB0ACkAKQApADsAOwBcAG4AXABuAC8AKgAqAFwAbgAgACoAIABDAGEAbABjAHUAbABhAHQAZQAgAHQAaABlACAAcAByAG8AZAB1AGMAdAAgAG8AZgAgAGEAbABsACAAbgB1AG0AYgBlAHIAcwAgAGkAbgAgAGEAIAByAGEAbgBnAGUALgBcAG4AIAAqAC8AXABuAFAAUgBPAEQAVQBDAFQAMgAgAD0AIABMAEEATQBCAEQAQQAoAG4AdQBtAGIAZQByAHMAOwAgAFIARQBEAFUAQwBFACgAMAA7ACAAbgB1AG0AYgBlAHIAcwA7ACAATABBAE0AQgBEAEEAKAB4ADsAIAB5ADsAIAB4ACAAKgAgAHkAKQApACkAOwA7AFwAbgBcAG4ALwAqACoAXABuACAAKgAgAEMAYQBsAGMAdQBsAGEAdABlACAAdABoAGUAIABzAHUAbQAgAG8AZgAgAHMAcQB1AGEAcgBlAHMAIABvAGYAIAB0AGgAZQAgAGYAaQByAHMAdAAgACcAbgB1AG0AYgBlAHIAJwAgAG4AdQBtAGIAZQByAHMALgBcAG4AIAAqAC8AXABuAFMAVQBNAF8ATgBfAFMAUQBSAFMAIAA9ACAATABBAE0AQgBEAEEAKABuAHUAbQBiAGUAcgA7ACAAUwBVAE0AKABNAEEAUAAoAFMARQBRAFUARQBOAEMARQAoAG4AdQBtAGIAZQByACkAOwAgAEwAQQBNAEIARABBACgAeAA7ACAAeAAgAF4AIAAyACkAKQApACkAOwA7AFwAbgBcAG4ALwAqACoAXABuACAAKgAgAEMAYQBsAGMAdQBsAGEAdABlACAAdABoAGUAIABzAHUAbQAgAG8AZgAgAHMAcQB1AGEAcgBlAHMAIABvAGYAIAB0AGgAZQAgAGYAaQByAHMAdAAgACcAbgB1AG0AYgBlAHIAJwAgAG4AdQBtAGIAZQByAHMAIAB0AGgAYQB0ACAAYQByAGUAIABvAGQAZAAuAFwAbgAgACoALwBcAG4AUwBVAE0AXwBOAF8AUwBRAFIAUwBfAE8ARABEACAAPQAgAEwAQQBNAEIARABBACgAbgB1AG0AYgBlAHIAOwBcAG4AIAAgACAAIABMAEUAVAAoAFwAbgAgACAAIAAgACAAIAAgACAAbgB1AG0AYgBlAHIAcwA7ACAAUwBFAFEAVQBFAE4AQwBFACgAbgB1AG0AYgBlAHIAKQA7AFwAbgAgACAAIAAgACAAIAAgACAAbwBkAGQAcwA7ACAARgBJAEwAVABFAFIAKABuAHUAbQBiAGUAcgBzADsAIABNAEEAUAAoAG4AdQBtAGIAZQByAHMAOwAgAEwAQQBNAEIARABBACgAeAA7ACAATQBPAEQAKAB4ADsAIAAyACkAIAA9ACAAMQApACkAKQA7AFwAbgAgACAAIAAgACAAIAAgACAAcwBxAHUAYQByAGUAcwA7ACAATQBBAFAAKABvAGQAZABzADsAIABMAEEATQBCAEQAQQAoAHgAOwAgAHgAIABeACAAMgApACkAOwBcAG4AIAAgACAAIAAgACAAIAAgAFMAVQBNACgAcwBxAHUAYQByAGUAcwApAFwAbgAgACAAIAAgACkAXABuACkAOwA7AFwAbgBcAG4ALwAqACoAXABuACAAKgAgAEMAbwB1AG4AdAAgAHQAaABlACAAbgB1AG0AYgBlAHIAIABvAGYAIAB3AG8AcgBkAHMAIABpAG4AIABhACAAcwB0AHIAaQBuAGcAOwAgAGkAZwBuAG8AcgBlAHMAIABwAHUAbgBjAHQAdQBhAHQAaQBvAG4AIAAoAC4ALAAhAD8AOwA6ACkALgBcAG4AIAAqAC8AXABuAFcATwBSAEQAQwBPAFUATgBUACAAPQAgAEwAQQBNAEIARABBACgAdABlAHgAdAA7AFwAbgAgACAAIAAgAEwARQBUACgAXABuACAAIAAgACAAIAAgACAAIABmAHUAbgBjAHQAaQBvAG4AOwAgAEwAQQBNAEIARABBACgAdABlAHgAdAA7ACAAeAA7ACAAUwBVAEIAUwBUAEkAVABVAFQARQAoAHQAZQB4AHQAOwAgAHgAOwAgAFwAIgBcACIAKQApADsAXABuACAAIAAgACAAIAAgACAAIAB0AHIAaQBtAG0AZQBkADsAIABUAFIASQBNACgAUgBFAEQAVQBDAEUAKAB0AGUAeAB0ADsAIAB7AFwAIgAuAFwAIgA7ACAAXAAiACEAXAAiADsAIABcACIAPwBcACIAOwAgAFwAIgAsAFwAIgA7ACAAXAAiADoAXAAiADsAIABcACIAOwBcACIAfQA7ACAAZgB1AG4AYwB0AGkAbwBuACkAKQA7AFwAbgAgACAAIAAgACAAIAAgACAATABFAE4AKAB0AHIAaQBtAG0AZQBkACkAIAAtACAATABFAE4AKABTAFUAQgBTAFQASQBUAFUAVABFACgAdAByAGkAbQBtAGUAZAA7ACAAXAAiACAAXAAiADsAIABcACIAXAAiACkAKQAgACsAIAAxAFwAbgAgACAAIAAgACkAXABuACkAOwA7AFwAbgBcAG4ALwAqACoAXABuACAAKgAgAEYAaQBuAGQAIABhAGwAbAAgAGcAZQBuAHIAZQBzACAAYQBzAHMAbwBjAGkAYQB0AGUAZAAgAHcAaQB0AGgAIABhACAAbgBhAG0AZQAuAFwAbgAgACoALwBcAG4ARwBFAE4AUgBFAFMAIAA9ACAATABBAE0AQgBEAEEAKABuAGEAbQBlADsAIABVAE4ASQBRAFUARQAoAEYASQBMAFQARQBSACgAVgBHAFMAYQBsAGUAcwBbAEcAZQBuAHIAZQBdADsAIABWAEcAUwBhAGwAZQBzAFsATgBhAG0AZQBdACAAPQAgAG4AYQBtAGUAKQApACkAOwA7AFwAbgBcAG4ALwAqACoAXABuACAAKgAgACAARgBpAG4AZAAgAHQAaABlACAAbQBhAHgAaQBtAGEAbAAgAG4AdQBtAGIAZQByACAAbwBmACAAZwBlAG4AcgBlAHMALgBcAG4AIAAqAC8AXABuAEYASQBOAEQAXwBNAEEAWABfAEcARQBOAFIARQAgAD0AIABNAEEAWAAoAE0AQQBQACgAVQBOAEkAUQBVAEUAKABWAEcAUwBhAGwAZQBzAFsATgBhAG0AZQBdACkAOwAgAEwAQQBNAEIARABBACgAeAA7ACAAUgBPAFcAUwAoAEcARQBOAFIARQBTACgAeAApACkAKQApACkAOwA7AFwAbgBcAG4ALwAqACoAXABuACAAKgAgACAAUgBlAHQAdQByAG4AcwAgAHQAaABlACAAYQBnAGcAcgBlAGcAYQB0AGUAZAAgAHQAYQBiAGwAZQAgAGYAbwByACAAZwBhAG0AZQBzACAAcgBlAGwAZQBhAHMAZQBkACAAZgBvAHIAIABuAGkAbgBlACAAcABsAGEAdABmAG8AcgBtAHMALgBcAG4AIAAqAC8AXABuAFIARQBMAEUAQQBTAEUARABfAEYATwBSAF8ATgBfAFAATABBAFQARgBPAFIATQBTACAAPQAgAEwAQQBNAEIARABBACgAbgA7AFwAbgAgACAAIAAgAEwARQBUACgAXABuACAAIAAgACAAIAAgACAAIABnAGEAbQBlAHMAOwAgAFUATgBJAFEAVQBFACgAVgBHAFMAYQBsAGUAcwBbAE4AYQBtAGUAXQApADsAXABuACAAIAAgACAAIAAgACAAIABwAGwAYQB0AGYAbwByAG0AcwA7ACAATABBAE0AQgBEAEEAKABuAGEAbQBlADsAIABSAE8AVwBTACgAVQBOAEkAUQBVAEUAKABGAEkATABUAEUAUgAoAFYARwBTAGEAbABlAHMAWwBQAGwAYQB0AGYAbwByAG0AXQA7ACAAVgBHAFMAYQBsAGUAcwBbAE4AYQBtAGUAXQAgAD0AIABuAGEAbQBlACkAKQApACkAOwBcAG4AIAAgACAAIAAgACAAIAAgAG4AXwBwAGwAYQB0AGYAbwByAG0AcwA7ACAATQBBAFAAKABnAGEAbQBlAHMAOwAgAEwAQQBNAEIARABBACgAeAA7ACAAcABsAGEAdABmAG8AcgBtAHMAKAB4ACkAKQApADsAXABuACAAIAAgACAAIAAgACAAIABGAEkATABUAEUAUgAoAGcAYQBtAGUAcwA7ACAAbgBfAHAAbABhAHQAZgBvAHIAbQBzACAAPQAgAG4AKQBcAG4AIAAgACAAIAApAFwAbgApADsAOwBcAG4AXABuAC8AKgAqAFwAbgAgACoAIAAgAEEAcgByAGEAeQAgAG8AZgAgAGcAcgBhAGQAZQAgAGMAdQB0AG8AZgBmAHMALgBcAG4AIAAqAC8AXABuAEcAUgBBAEQARQBTAF8AQwBVAFQAVABPAEYARgBTACAAPQAgAHsAOQAxADsAIAA4ADAAOwAgADcAMAA7ACAANQAwADsAIAA0ADAAOwAgADAAfQA7ADsAXABuAFwAbgAvACoAKgBcAG4AIAAqACAAIABBAHIAcgBhAHkAIABvAGYAIABsAGUAdAB0AGUAcgAgAGcAcgBhAGQAZQBzAC4AXABuACAAKgAvAFwAbgBHAFIAQQBEAEUAUwBfAEwARQBUAFQARQBSAFMAIAA9ACAAewBcACIAQQBcACIAOwAgAFwAIgBCAFwAIgA7ACAAXAAiAEMAXAAiADsAIABcACIARABcACIAOwAgAFwAIgBFAFwAIgA7ACAAXAAiAEYAXAAiAH0AOwA7ACIAfQBdACwAIgBwAHIAbwBqAGUAYwB0AE4AYQBtAGUAcwAiADoAWwAiAE4ATwBSAE0AQQBMAFIAQQBOAEQAUwAiACwAIgBEAEkAQwBFAFQASABSAE8AVwBTACIALAAiAEEAUABQAFIATwBYAFAAUgBPAEIAIgAsACIAUwBVAE0AXwAyACIALAAiAFAAUgBPAEQAVQBDAFQAMgAiACwAIgBTAFUATQBfAE4AXwBTAFEAUgBTACIALAAiAFMAVQBNAF8ATgBfAFMAUQBSAFMAXwBPAEQARAAiACwAIgBXAE8AUgBEAEMATwBVAE4AVAAiACwAIgBHAEUATgBSAEUAUwAiACwAIgBGAEkATgBEAF8ATQBBAFgAXwBHAEUATgBSAEUAIgAsACIAUgBFAEwARQBBAFMARQBEAF8ARgBPAFIAXwBOAF8AUABMAEEAVABGAE8AUgBNAFMAIgAsACIARwBSAEEARABFAFMAXwBDAFUAVABUAE8ARgBGAFMAIgAsACIARwBSAEEARABFAFMAXwBMAEUAVABUAEUAUgBT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11 Simulating normal variables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2023-01-31T15:15:43Z</dcterms:modified>
</cp:coreProperties>
</file>